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28705"/>
  <workbookPr autoCompressPictures="0"/>
  <bookViews>
    <workbookView xWindow="0" yWindow="0" windowWidth="27760" windowHeight="15300" firstSheet="3" activeTab="5"/>
  </bookViews>
  <sheets>
    <sheet name="Especificações" sheetId="1" r:id="rId1"/>
    <sheet name="Lista das atividades" sheetId="2" r:id="rId2"/>
    <sheet name="Panorama Especialização BR" sheetId="3" r:id="rId3"/>
    <sheet name="Panorama Especialização NE" sheetId="4" r:id="rId4"/>
    <sheet name="Classificação atividades" sheetId="5" r:id="rId5"/>
    <sheet name="Sheet1" sheetId="8" r:id="rId6"/>
    <sheet name="Agreg p Cadeia" sheetId="6" r:id="rId7"/>
    <sheet name="Agreg p Função" sheetId="7" r:id="rId8"/>
  </sheets>
  <definedNames>
    <definedName name="_xlnm._FilterDatabase" localSheetId="4" hidden="1">'Classificação atividades'!$B$6:$AA$6</definedName>
    <definedName name="_xlnm._FilterDatabase" localSheetId="2" hidden="1">'Panorama Especialização BR'!$A$6:$CP$6</definedName>
    <definedName name="_xlnm._FilterDatabase" localSheetId="3" hidden="1">'Panorama Especialização NE'!$A$6:$BG$6</definedName>
  </definedNames>
  <calcPr calcId="140001" concurrentCalc="0"/>
  <extLst>
    <ext xmlns:mx="http://schemas.microsoft.com/office/mac/excel/2008/main" uri="{7523E5D3-25F3-A5E0-1632-64F254C22452}">
      <mx:ArchID Flags="2"/>
    </ex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L6" i="8" l="1"/>
  <c r="K6" i="8"/>
  <c r="G8" i="8"/>
  <c r="J8" i="8"/>
  <c r="M8" i="8"/>
  <c r="G9" i="8"/>
  <c r="J9" i="8"/>
  <c r="M9" i="8"/>
  <c r="G10" i="8"/>
  <c r="J10" i="8"/>
  <c r="M10" i="8"/>
  <c r="G11" i="8"/>
  <c r="J11" i="8"/>
  <c r="M11" i="8"/>
  <c r="G12" i="8"/>
  <c r="J12" i="8"/>
  <c r="M12" i="8"/>
  <c r="G13" i="8"/>
  <c r="J13" i="8"/>
  <c r="M13" i="8"/>
  <c r="G14" i="8"/>
  <c r="J14" i="8"/>
  <c r="M14" i="8"/>
  <c r="G15" i="8"/>
  <c r="J15" i="8"/>
  <c r="M15" i="8"/>
  <c r="G16" i="8"/>
  <c r="J16" i="8"/>
  <c r="M16" i="8"/>
  <c r="G17" i="8"/>
  <c r="J17" i="8"/>
  <c r="M17" i="8"/>
  <c r="G18" i="8"/>
  <c r="J18" i="8"/>
  <c r="M18" i="8"/>
  <c r="C19" i="8"/>
  <c r="E19" i="8"/>
  <c r="G19" i="8"/>
  <c r="H19" i="8"/>
  <c r="I19" i="8"/>
  <c r="J19" i="8"/>
  <c r="M19" i="8"/>
  <c r="G7" i="8"/>
  <c r="J7" i="8"/>
  <c r="M7" i="8"/>
  <c r="G6" i="8"/>
  <c r="J6" i="8"/>
  <c r="M6" i="8"/>
  <c r="F19" i="8"/>
  <c r="F6" i="8"/>
  <c r="L19" i="8"/>
  <c r="F8" i="8"/>
  <c r="L8" i="8"/>
  <c r="F9" i="8"/>
  <c r="L9" i="8"/>
  <c r="F10" i="8"/>
  <c r="L10" i="8"/>
  <c r="F11" i="8"/>
  <c r="L11" i="8"/>
  <c r="F12" i="8"/>
  <c r="L12" i="8"/>
  <c r="F13" i="8"/>
  <c r="L13" i="8"/>
  <c r="F14" i="8"/>
  <c r="L14" i="8"/>
  <c r="F15" i="8"/>
  <c r="L15" i="8"/>
  <c r="F16" i="8"/>
  <c r="L16" i="8"/>
  <c r="F17" i="8"/>
  <c r="L17" i="8"/>
  <c r="F18" i="8"/>
  <c r="L18" i="8"/>
  <c r="F7" i="8"/>
  <c r="L7" i="8"/>
  <c r="D19" i="8"/>
  <c r="D8" i="8"/>
  <c r="D9" i="8"/>
  <c r="D10" i="8"/>
  <c r="D11" i="8"/>
  <c r="D12" i="8"/>
  <c r="D13" i="8"/>
  <c r="D14" i="8"/>
  <c r="D15" i="8"/>
  <c r="D16" i="8"/>
  <c r="D17" i="8"/>
  <c r="D18" i="8"/>
  <c r="D7" i="8"/>
  <c r="D6" i="8"/>
  <c r="K19" i="8"/>
  <c r="K8" i="8"/>
  <c r="K9" i="8"/>
  <c r="K10" i="8"/>
  <c r="K11" i="8"/>
  <c r="K12" i="8"/>
  <c r="K13" i="8"/>
  <c r="K14" i="8"/>
  <c r="K15" i="8"/>
  <c r="K16" i="8"/>
  <c r="K17" i="8"/>
  <c r="K18" i="8"/>
  <c r="K7" i="8"/>
  <c r="R243" i="5"/>
  <c r="R226" i="5"/>
  <c r="R267" i="5"/>
  <c r="R257" i="5"/>
  <c r="R251" i="5"/>
  <c r="R78" i="5"/>
  <c r="R280" i="5"/>
  <c r="R43" i="5"/>
  <c r="R258" i="5"/>
  <c r="R248" i="5"/>
  <c r="R172" i="5"/>
  <c r="R536" i="5"/>
  <c r="R244" i="5"/>
  <c r="R194" i="5"/>
  <c r="R122" i="5"/>
  <c r="R213" i="5"/>
  <c r="R451" i="5"/>
  <c r="R215" i="5"/>
  <c r="R515" i="5"/>
  <c r="R269" i="5"/>
  <c r="R200" i="5"/>
  <c r="R234" i="5"/>
  <c r="R272" i="5"/>
  <c r="R483" i="5"/>
  <c r="R41" i="5"/>
  <c r="R227" i="5"/>
  <c r="R253" i="5"/>
  <c r="R263" i="5"/>
  <c r="R220" i="5"/>
  <c r="R262" i="5"/>
  <c r="R448" i="5"/>
  <c r="R44" i="5"/>
  <c r="R225" i="5"/>
  <c r="R235" i="5"/>
  <c r="R209" i="5"/>
  <c r="R121" i="5"/>
  <c r="R302" i="5"/>
  <c r="R223" i="5"/>
  <c r="R290" i="5"/>
  <c r="R279" i="5"/>
  <c r="R249" i="5"/>
  <c r="R278" i="5"/>
  <c r="R203" i="5"/>
  <c r="R222" i="5"/>
  <c r="R254" i="5"/>
  <c r="R522" i="5"/>
  <c r="R142" i="5"/>
  <c r="R543" i="5"/>
  <c r="R450" i="5"/>
  <c r="R260" i="5"/>
  <c r="R204" i="5"/>
  <c r="R361" i="5"/>
  <c r="R292" i="5"/>
  <c r="R195" i="5"/>
  <c r="R171" i="5"/>
  <c r="R397" i="5"/>
  <c r="R250" i="5"/>
  <c r="R242" i="5"/>
  <c r="R537" i="5"/>
  <c r="R479" i="5"/>
  <c r="R241" i="5"/>
  <c r="R532" i="5"/>
  <c r="R605" i="5"/>
  <c r="R129" i="5"/>
  <c r="R265" i="5"/>
  <c r="R639" i="5"/>
  <c r="R521" i="5"/>
  <c r="R246" i="5"/>
  <c r="R210" i="5"/>
  <c r="R140" i="5"/>
  <c r="R166" i="5"/>
  <c r="R534" i="5"/>
  <c r="R56" i="5"/>
  <c r="R211" i="5"/>
  <c r="R224" i="5"/>
  <c r="R259" i="5"/>
  <c r="R281" i="5"/>
  <c r="R271" i="5"/>
  <c r="R531" i="5"/>
  <c r="R362" i="5"/>
  <c r="R163" i="5"/>
  <c r="R575" i="5"/>
  <c r="R27" i="5"/>
  <c r="R167" i="5"/>
  <c r="R283" i="5"/>
  <c r="R233" i="5"/>
  <c r="R318" i="5"/>
  <c r="R219" i="5"/>
  <c r="R585" i="5"/>
  <c r="R60" i="5"/>
  <c r="R165" i="5"/>
  <c r="R217" i="5"/>
  <c r="R198" i="5"/>
  <c r="R520" i="5"/>
  <c r="R264" i="5"/>
  <c r="R510" i="5"/>
  <c r="R202" i="5"/>
  <c r="R261" i="5"/>
  <c r="R133" i="5"/>
  <c r="R268" i="5"/>
  <c r="R513" i="5"/>
  <c r="R629" i="5"/>
  <c r="R255" i="5"/>
  <c r="R245" i="5"/>
  <c r="R466" i="5"/>
  <c r="R154" i="5"/>
  <c r="R169" i="5"/>
  <c r="R16" i="5"/>
  <c r="R602" i="5"/>
  <c r="R91" i="5"/>
  <c r="R461" i="5"/>
  <c r="R623" i="5"/>
  <c r="R500" i="5"/>
  <c r="R384" i="5"/>
  <c r="R288" i="5"/>
  <c r="R236" i="5"/>
  <c r="R256" i="5"/>
  <c r="R239" i="5"/>
  <c r="R477" i="5"/>
  <c r="R68" i="5"/>
  <c r="R274" i="5"/>
  <c r="R481" i="5"/>
  <c r="R514" i="5"/>
  <c r="R22" i="5"/>
  <c r="R170" i="5"/>
  <c r="R293" i="5"/>
  <c r="R55" i="5"/>
  <c r="R294" i="5"/>
  <c r="R601" i="5"/>
  <c r="R352" i="5"/>
  <c r="R449" i="5"/>
  <c r="R175" i="5"/>
  <c r="R270" i="5"/>
  <c r="R309" i="5"/>
  <c r="R125" i="5"/>
  <c r="R518" i="5"/>
  <c r="R542" i="5"/>
  <c r="R495" i="5"/>
  <c r="R212" i="5"/>
  <c r="R498" i="5"/>
  <c r="R560" i="5"/>
  <c r="R380" i="5"/>
  <c r="R501" i="5"/>
  <c r="R517" i="5"/>
  <c r="R101" i="5"/>
  <c r="R457" i="5"/>
  <c r="R168" i="5"/>
  <c r="R291" i="5"/>
  <c r="R295" i="5"/>
  <c r="R124" i="5"/>
  <c r="R301" i="5"/>
  <c r="R387" i="5"/>
  <c r="R161" i="5"/>
  <c r="R568" i="5"/>
  <c r="R363" i="5"/>
  <c r="R57" i="5"/>
  <c r="R402" i="5"/>
  <c r="R338" i="5"/>
  <c r="R19" i="5"/>
  <c r="R31" i="5"/>
  <c r="R502" i="5"/>
  <c r="R664" i="5"/>
  <c r="R382" i="5"/>
  <c r="R494" i="5"/>
  <c r="R32" i="5"/>
  <c r="R130" i="5"/>
  <c r="R208" i="5"/>
  <c r="R506" i="5"/>
  <c r="R492" i="5"/>
  <c r="R395" i="5"/>
  <c r="R607" i="5"/>
  <c r="R106" i="5"/>
  <c r="R14" i="5"/>
  <c r="R385" i="5"/>
  <c r="R528" i="5"/>
  <c r="R72" i="5"/>
  <c r="R305" i="5"/>
  <c r="R381" i="5"/>
  <c r="R456" i="5"/>
  <c r="R221" i="5"/>
  <c r="R463" i="5"/>
  <c r="R586" i="5"/>
  <c r="R15" i="5"/>
  <c r="R152" i="5"/>
  <c r="R398" i="5"/>
  <c r="R240" i="5"/>
  <c r="R616" i="5"/>
  <c r="R207" i="5"/>
  <c r="R618" i="5"/>
  <c r="R303" i="5"/>
  <c r="R507" i="5"/>
  <c r="R247" i="5"/>
  <c r="R63" i="5"/>
  <c r="R504" i="5"/>
  <c r="R62" i="5"/>
  <c r="R444" i="5"/>
  <c r="R158" i="5"/>
  <c r="R273" i="5"/>
  <c r="R628" i="5"/>
  <c r="R112" i="5"/>
  <c r="R642" i="5"/>
  <c r="R284" i="5"/>
  <c r="R597" i="5"/>
  <c r="R459" i="5"/>
  <c r="R34" i="5"/>
  <c r="R509" i="5"/>
  <c r="R523" i="5"/>
  <c r="R396" i="5"/>
  <c r="R452" i="5"/>
  <c r="R530" i="5"/>
  <c r="R179" i="5"/>
  <c r="R631" i="5"/>
  <c r="R139" i="5"/>
  <c r="R622" i="5"/>
  <c r="R83" i="5"/>
  <c r="R282" i="5"/>
  <c r="R554" i="5"/>
  <c r="R214" i="5"/>
  <c r="R564" i="5"/>
  <c r="R527" i="5"/>
  <c r="R131" i="5"/>
  <c r="R24" i="5"/>
  <c r="R503" i="5"/>
  <c r="R592" i="5"/>
  <c r="R128" i="5"/>
  <c r="R541" i="5"/>
  <c r="R21" i="5"/>
  <c r="R181" i="5"/>
  <c r="R399" i="5"/>
  <c r="R132" i="5"/>
  <c r="R632" i="5"/>
  <c r="R277" i="5"/>
  <c r="R190" i="5"/>
  <c r="R646" i="5"/>
  <c r="R458" i="5"/>
  <c r="R65" i="5"/>
  <c r="R343" i="5"/>
  <c r="R230" i="5"/>
  <c r="R11" i="5"/>
  <c r="R480" i="5"/>
  <c r="R70" i="5"/>
  <c r="R550" i="5"/>
  <c r="R87" i="5"/>
  <c r="R120" i="5"/>
  <c r="R331" i="5"/>
  <c r="R383" i="5"/>
  <c r="R555" i="5"/>
  <c r="R127" i="5"/>
  <c r="R157" i="5"/>
  <c r="R508" i="5"/>
  <c r="R237" i="5"/>
  <c r="R123" i="5"/>
  <c r="R137" i="5"/>
  <c r="R25" i="5"/>
  <c r="R469" i="5"/>
  <c r="R648" i="5"/>
  <c r="R613" i="5"/>
  <c r="R289" i="5"/>
  <c r="R141" i="5"/>
  <c r="R633" i="5"/>
  <c r="R296" i="5"/>
  <c r="R182" i="5"/>
  <c r="R553" i="5"/>
  <c r="R30" i="5"/>
  <c r="R353" i="5"/>
  <c r="R386" i="5"/>
  <c r="R638" i="5"/>
  <c r="R453" i="5"/>
  <c r="R446" i="5"/>
  <c r="R355" i="5"/>
  <c r="R591" i="5"/>
  <c r="R327" i="5"/>
  <c r="R104" i="5"/>
  <c r="R285" i="5"/>
  <c r="R81" i="5"/>
  <c r="R533" i="5"/>
  <c r="R415" i="5"/>
  <c r="R114" i="5"/>
  <c r="R73" i="5"/>
  <c r="R644" i="5"/>
  <c r="R216" i="5"/>
  <c r="R146" i="5"/>
  <c r="R636" i="5"/>
  <c r="R619" i="5"/>
  <c r="R266" i="5"/>
  <c r="R440" i="5"/>
  <c r="R7" i="5"/>
  <c r="R12" i="5"/>
  <c r="R593" i="5"/>
  <c r="R414" i="5"/>
  <c r="R489" i="5"/>
  <c r="R390" i="5"/>
  <c r="R66" i="5"/>
  <c r="R341" i="5"/>
  <c r="R205" i="5"/>
  <c r="R511" i="5"/>
  <c r="R113" i="5"/>
  <c r="R589" i="5"/>
  <c r="R590" i="5"/>
  <c r="R304" i="5"/>
  <c r="R342" i="5"/>
  <c r="R333" i="5"/>
  <c r="R199" i="5"/>
  <c r="R547" i="5"/>
  <c r="R177" i="5"/>
  <c r="R176" i="5"/>
  <c r="R340" i="5"/>
  <c r="R29" i="5"/>
  <c r="R85" i="5"/>
  <c r="R188" i="5"/>
  <c r="R328" i="5"/>
  <c r="R484" i="5"/>
  <c r="R300" i="5"/>
  <c r="R640" i="5"/>
  <c r="R545" i="5"/>
  <c r="R323" i="5"/>
  <c r="R468" i="5"/>
  <c r="R218" i="5"/>
  <c r="R135" i="5"/>
  <c r="R335" i="5"/>
  <c r="R96" i="5"/>
  <c r="R162" i="5"/>
  <c r="R45" i="5"/>
  <c r="R662" i="5"/>
  <c r="R617" i="5"/>
  <c r="R647" i="5"/>
  <c r="R206" i="5"/>
  <c r="R482" i="5"/>
  <c r="R103" i="5"/>
  <c r="R562" i="5"/>
  <c r="R559" i="5"/>
  <c r="R37" i="5"/>
  <c r="R437" i="5"/>
  <c r="R180" i="5"/>
  <c r="R100" i="5"/>
  <c r="R366" i="5"/>
  <c r="R322" i="5"/>
  <c r="R588" i="5"/>
  <c r="R252" i="5"/>
  <c r="R388" i="5"/>
  <c r="R557" i="5"/>
  <c r="R147" i="5"/>
  <c r="R400" i="5"/>
  <c r="R549" i="5"/>
  <c r="R144" i="5"/>
  <c r="R526" i="5"/>
  <c r="R425" i="5"/>
  <c r="R476" i="5"/>
  <c r="R548" i="5"/>
  <c r="R275" i="5"/>
  <c r="R407" i="5"/>
  <c r="R656" i="5"/>
  <c r="R561" i="5"/>
  <c r="R64" i="5"/>
  <c r="R475" i="5"/>
  <c r="R376" i="5"/>
  <c r="R336" i="5"/>
  <c r="R155" i="5"/>
  <c r="R493" i="5"/>
  <c r="R497" i="5"/>
  <c r="R404" i="5"/>
  <c r="R535" i="5"/>
  <c r="R347" i="5"/>
  <c r="R435" i="5"/>
  <c r="R491" i="5"/>
  <c r="R485" i="5"/>
  <c r="R38" i="5"/>
  <c r="R317" i="5"/>
  <c r="R297" i="5"/>
  <c r="R373" i="5"/>
  <c r="R643" i="5"/>
  <c r="R574" i="5"/>
  <c r="R464" i="5"/>
  <c r="R46" i="5"/>
  <c r="R438" i="5"/>
  <c r="R102" i="5"/>
  <c r="R344" i="5"/>
  <c r="R427" i="5"/>
  <c r="R377" i="5"/>
  <c r="R149" i="5"/>
  <c r="R650" i="5"/>
  <c r="R418" i="5"/>
  <c r="R364" i="5"/>
  <c r="R99" i="5"/>
  <c r="R578" i="5"/>
  <c r="R488" i="5"/>
  <c r="R105" i="5"/>
  <c r="R136" i="5"/>
  <c r="R465" i="5"/>
  <c r="R624" i="5"/>
  <c r="R348" i="5"/>
  <c r="R92" i="5"/>
  <c r="R312" i="5"/>
  <c r="R573" i="5"/>
  <c r="R426" i="5"/>
  <c r="R174" i="5"/>
  <c r="R148" i="5"/>
  <c r="R337" i="5"/>
  <c r="R635" i="5"/>
  <c r="R138" i="5"/>
  <c r="R658" i="5"/>
  <c r="R153" i="5"/>
  <c r="R379" i="5"/>
  <c r="R416" i="5"/>
  <c r="R566" i="5"/>
  <c r="R474" i="5"/>
  <c r="R164" i="5"/>
  <c r="R196" i="5"/>
  <c r="R346" i="5"/>
  <c r="R298" i="5"/>
  <c r="R229" i="5"/>
  <c r="R641" i="5"/>
  <c r="R423" i="5"/>
  <c r="R185" i="5"/>
  <c r="R53" i="5"/>
  <c r="R389" i="5"/>
  <c r="R441" i="5"/>
  <c r="R228" i="5"/>
  <c r="R487" i="5"/>
  <c r="R579" i="5"/>
  <c r="R460" i="5"/>
  <c r="R424" i="5"/>
  <c r="R419" i="5"/>
  <c r="R134" i="5"/>
  <c r="R411" i="5"/>
  <c r="R584" i="5"/>
  <c r="R108" i="5"/>
  <c r="R173" i="5"/>
  <c r="R410" i="5"/>
  <c r="R620" i="5"/>
  <c r="R370" i="5"/>
  <c r="R445" i="5"/>
  <c r="R654" i="5"/>
  <c r="R321" i="5"/>
  <c r="R109" i="5"/>
  <c r="R315" i="5"/>
  <c r="R23" i="5"/>
  <c r="R433" i="5"/>
  <c r="R420" i="5"/>
  <c r="R394" i="5"/>
  <c r="R470" i="5"/>
  <c r="R339" i="5"/>
  <c r="R84" i="5"/>
  <c r="R596" i="5"/>
  <c r="R428" i="5"/>
  <c r="R490" i="5"/>
  <c r="R558" i="5"/>
  <c r="R570" i="5"/>
  <c r="R408" i="5"/>
  <c r="R551" i="5"/>
  <c r="R345" i="5"/>
  <c r="R471" i="5"/>
  <c r="R58" i="5"/>
  <c r="R95" i="5"/>
  <c r="R512" i="5"/>
  <c r="R478" i="5"/>
  <c r="R544" i="5"/>
  <c r="R48" i="5"/>
  <c r="R604" i="5"/>
  <c r="R655" i="5"/>
  <c r="R659" i="5"/>
  <c r="R431" i="5"/>
  <c r="R306" i="5"/>
  <c r="R653" i="5"/>
  <c r="R657" i="5"/>
  <c r="R486" i="5"/>
  <c r="R357" i="5"/>
  <c r="R595" i="5"/>
  <c r="R310" i="5"/>
  <c r="R539" i="5"/>
  <c r="R393" i="5"/>
  <c r="R359" i="5"/>
  <c r="R184" i="5"/>
  <c r="R621" i="5"/>
  <c r="R598" i="5"/>
  <c r="R625" i="5"/>
  <c r="R356" i="5"/>
  <c r="R649" i="5"/>
  <c r="R540" i="5"/>
  <c r="R319" i="5"/>
  <c r="R552" i="5"/>
  <c r="R286" i="5"/>
  <c r="R442" i="5"/>
  <c r="R378" i="5"/>
  <c r="R417" i="5"/>
  <c r="R626" i="5"/>
  <c r="R412" i="5"/>
  <c r="R524" i="5"/>
  <c r="R429" i="5"/>
  <c r="R35" i="5"/>
  <c r="R320" i="5"/>
  <c r="R308" i="5"/>
  <c r="R191" i="5"/>
  <c r="R326" i="5"/>
  <c r="R299" i="5"/>
  <c r="R651" i="5"/>
  <c r="R115" i="5"/>
  <c r="R276" i="5"/>
  <c r="R614" i="5"/>
  <c r="R505" i="5"/>
  <c r="R143" i="5"/>
  <c r="R587" i="5"/>
  <c r="R178" i="5"/>
  <c r="R569" i="5"/>
  <c r="R375" i="5"/>
  <c r="R612" i="5"/>
  <c r="R582" i="5"/>
  <c r="R232" i="5"/>
  <c r="R329" i="5"/>
  <c r="R409" i="5"/>
  <c r="R351" i="5"/>
  <c r="R567" i="5"/>
  <c r="R392" i="5"/>
  <c r="R580" i="5"/>
  <c r="R611" i="5"/>
  <c r="R313" i="5"/>
  <c r="R238" i="5"/>
  <c r="R367" i="5"/>
  <c r="R406" i="5"/>
  <c r="R572" i="5"/>
  <c r="R516" i="5"/>
  <c r="R187" i="5"/>
  <c r="R663" i="5"/>
  <c r="R603" i="5"/>
  <c r="R110" i="5"/>
  <c r="R434" i="5"/>
  <c r="R330" i="5"/>
  <c r="R307" i="5"/>
  <c r="R334" i="5"/>
  <c r="R201" i="5"/>
  <c r="R546" i="5"/>
  <c r="R430" i="5"/>
  <c r="R156" i="5"/>
  <c r="R126" i="5"/>
  <c r="R447" i="5"/>
  <c r="R311" i="5"/>
  <c r="R371" i="5"/>
  <c r="R80" i="5"/>
  <c r="R627" i="5"/>
  <c r="R499" i="5"/>
  <c r="R360" i="5"/>
  <c r="R372" i="5"/>
  <c r="R610" i="5"/>
  <c r="R316" i="5"/>
  <c r="R88" i="5"/>
  <c r="R608" i="5"/>
  <c r="R637" i="5"/>
  <c r="R28" i="5"/>
  <c r="R287" i="5"/>
  <c r="R90" i="5"/>
  <c r="R197" i="5"/>
  <c r="R660" i="5"/>
  <c r="R439" i="5"/>
  <c r="R606" i="5"/>
  <c r="R365" i="5"/>
  <c r="R231" i="5"/>
  <c r="R9" i="5"/>
  <c r="R111" i="5"/>
  <c r="R192" i="5"/>
  <c r="R82" i="5"/>
  <c r="R374" i="5"/>
  <c r="R473" i="5"/>
  <c r="R413" i="5"/>
  <c r="R49" i="5"/>
  <c r="R314" i="5"/>
  <c r="R79" i="5"/>
  <c r="R159" i="5"/>
  <c r="R160" i="5"/>
  <c r="R634" i="5"/>
  <c r="R583" i="5"/>
  <c r="R594" i="5"/>
  <c r="R421" i="5"/>
  <c r="R42" i="5"/>
  <c r="R74" i="5"/>
  <c r="R556" i="5"/>
  <c r="R401" i="5"/>
  <c r="R472" i="5"/>
  <c r="R51" i="5"/>
  <c r="R391" i="5"/>
  <c r="R368" i="5"/>
  <c r="R609" i="5"/>
  <c r="R150" i="5"/>
  <c r="R350" i="5"/>
  <c r="R332" i="5"/>
  <c r="R325" i="5"/>
  <c r="R107" i="5"/>
  <c r="R405" i="5"/>
  <c r="R324" i="5"/>
  <c r="R67" i="5"/>
  <c r="R354" i="5"/>
  <c r="R538" i="5"/>
  <c r="R36" i="5"/>
  <c r="R403" i="5"/>
  <c r="R61" i="5"/>
  <c r="R563" i="5"/>
  <c r="R52" i="5"/>
  <c r="R661" i="5"/>
  <c r="R33" i="5"/>
  <c r="R69" i="5"/>
  <c r="R577" i="5"/>
  <c r="R432" i="5"/>
  <c r="R462" i="5"/>
  <c r="R599" i="5"/>
  <c r="R47" i="5"/>
  <c r="R369" i="5"/>
  <c r="R422" i="5"/>
  <c r="R186" i="5"/>
  <c r="R581" i="5"/>
  <c r="R467" i="5"/>
  <c r="R117" i="5"/>
  <c r="R183" i="5"/>
  <c r="R565" i="5"/>
  <c r="R8" i="5"/>
  <c r="R454" i="5"/>
  <c r="R436" i="5"/>
  <c r="R571" i="5"/>
  <c r="R77" i="5"/>
  <c r="R645" i="5"/>
  <c r="R349" i="5"/>
  <c r="R455" i="5"/>
  <c r="R443" i="5"/>
  <c r="R40" i="5"/>
  <c r="R358" i="5"/>
  <c r="R59" i="5"/>
  <c r="R652" i="5"/>
  <c r="R189" i="5"/>
  <c r="R576" i="5"/>
  <c r="R630" i="5"/>
  <c r="R13" i="5"/>
  <c r="R97" i="5"/>
  <c r="R94" i="5"/>
  <c r="R151" i="5"/>
  <c r="R75" i="5"/>
  <c r="R496" i="5"/>
  <c r="R529" i="5"/>
  <c r="R615" i="5"/>
  <c r="R116" i="5"/>
  <c r="R193" i="5"/>
  <c r="R26" i="5"/>
  <c r="R93" i="5"/>
  <c r="R18" i="5"/>
  <c r="R89" i="5"/>
  <c r="R86" i="5"/>
  <c r="R54" i="5"/>
  <c r="R600" i="5"/>
  <c r="R118" i="5"/>
  <c r="R145" i="5"/>
  <c r="R119" i="5"/>
  <c r="R98" i="5"/>
  <c r="R71" i="5"/>
  <c r="R519" i="5"/>
  <c r="R76" i="5"/>
  <c r="R50" i="5"/>
  <c r="R17" i="5"/>
  <c r="R20" i="5"/>
  <c r="R39" i="5"/>
  <c r="R10" i="5"/>
  <c r="R525" i="5"/>
  <c r="T62" i="5"/>
  <c r="T22" i="5"/>
  <c r="T292" i="5"/>
  <c r="T131" i="5"/>
  <c r="T10" i="5"/>
  <c r="T39" i="5"/>
  <c r="T20" i="5"/>
  <c r="T17" i="5"/>
  <c r="T50" i="5"/>
  <c r="T76" i="5"/>
  <c r="T98" i="5"/>
  <c r="T119" i="5"/>
  <c r="T145" i="5"/>
  <c r="T118" i="5"/>
  <c r="T54" i="5"/>
  <c r="T86" i="5"/>
  <c r="T89" i="5"/>
  <c r="T18" i="5"/>
  <c r="T93" i="5"/>
  <c r="T26" i="5"/>
  <c r="T193" i="5"/>
  <c r="T116" i="5"/>
  <c r="T75" i="5"/>
  <c r="T151" i="5"/>
  <c r="T94" i="5"/>
  <c r="T97" i="5"/>
  <c r="T13" i="5"/>
  <c r="T59" i="5"/>
  <c r="T40" i="5"/>
  <c r="T77" i="5"/>
  <c r="T8" i="5"/>
  <c r="T117" i="5"/>
  <c r="T369" i="5"/>
  <c r="T47" i="5"/>
  <c r="T69" i="5"/>
  <c r="T61" i="5"/>
  <c r="T36" i="5"/>
  <c r="T107" i="5"/>
  <c r="T150" i="5"/>
  <c r="T51" i="5"/>
  <c r="T42" i="5"/>
  <c r="T160" i="5"/>
  <c r="T159" i="5"/>
  <c r="T49" i="5"/>
  <c r="T374" i="5"/>
  <c r="T82" i="5"/>
  <c r="T192" i="5"/>
  <c r="T9" i="5"/>
  <c r="T231" i="5"/>
  <c r="T197" i="5"/>
  <c r="T287" i="5"/>
  <c r="T28" i="5"/>
  <c r="T88" i="5"/>
  <c r="T311" i="5"/>
  <c r="T447" i="5"/>
  <c r="T126" i="5"/>
  <c r="T156" i="5"/>
  <c r="T201" i="5"/>
  <c r="T110" i="5"/>
  <c r="T238" i="5"/>
  <c r="T232" i="5"/>
  <c r="T143" i="5"/>
  <c r="T276" i="5"/>
  <c r="T115" i="5"/>
  <c r="T191" i="5"/>
  <c r="T320" i="5"/>
  <c r="T35" i="5"/>
  <c r="T286" i="5"/>
  <c r="T357" i="5"/>
  <c r="T95" i="5"/>
  <c r="T58" i="5"/>
  <c r="T23" i="5"/>
  <c r="T109" i="5"/>
  <c r="T321" i="5"/>
  <c r="T173" i="5"/>
  <c r="T108" i="5"/>
  <c r="T228" i="5"/>
  <c r="T153" i="5"/>
  <c r="T148" i="5"/>
  <c r="T92" i="5"/>
  <c r="T105" i="5"/>
  <c r="T99" i="5"/>
  <c r="T149" i="5"/>
  <c r="T102" i="5"/>
  <c r="T46" i="5"/>
  <c r="T38" i="5"/>
  <c r="T155" i="5"/>
  <c r="T144" i="5"/>
  <c r="T147" i="5"/>
  <c r="T388" i="5"/>
  <c r="T252" i="5"/>
  <c r="T100" i="5"/>
  <c r="T37" i="5"/>
  <c r="T103" i="5"/>
  <c r="T45" i="5"/>
  <c r="T96" i="5"/>
  <c r="T176" i="5"/>
  <c r="T199" i="5"/>
  <c r="T113" i="5"/>
  <c r="T66" i="5"/>
  <c r="T489" i="5"/>
  <c r="T266" i="5"/>
  <c r="T146" i="5"/>
  <c r="T216" i="5"/>
  <c r="T73" i="5"/>
  <c r="T114" i="5"/>
  <c r="T81" i="5"/>
  <c r="T285" i="5"/>
  <c r="T104" i="5"/>
  <c r="T141" i="5"/>
  <c r="T237" i="5"/>
  <c r="T157" i="5"/>
  <c r="T120" i="5"/>
  <c r="T65" i="5"/>
  <c r="T24" i="5"/>
  <c r="T564" i="5"/>
  <c r="T83" i="5"/>
  <c r="T179" i="5"/>
  <c r="T34" i="5"/>
  <c r="T284" i="5"/>
  <c r="T112" i="5"/>
  <c r="T273" i="5"/>
  <c r="T247" i="5"/>
  <c r="T381" i="5"/>
  <c r="T106" i="5"/>
  <c r="T382" i="5"/>
  <c r="T19" i="5"/>
  <c r="T402" i="5"/>
  <c r="T57" i="5"/>
  <c r="T363" i="5"/>
  <c r="T124" i="5"/>
  <c r="T101" i="5"/>
  <c r="T125" i="5"/>
  <c r="T270" i="5"/>
  <c r="T175" i="5"/>
  <c r="T55" i="5"/>
  <c r="T170" i="5"/>
  <c r="T274" i="5"/>
  <c r="T68" i="5"/>
  <c r="T16" i="5"/>
  <c r="T268" i="5"/>
  <c r="T219" i="5"/>
  <c r="T233" i="5"/>
  <c r="T531" i="5"/>
  <c r="T271" i="5"/>
  <c r="T281" i="5"/>
  <c r="T224" i="5"/>
  <c r="T56" i="5"/>
  <c r="T265" i="5"/>
  <c r="T250" i="5"/>
  <c r="T254" i="5"/>
  <c r="T203" i="5"/>
  <c r="T269" i="5"/>
  <c r="T43" i="5"/>
  <c r="T267" i="5"/>
  <c r="T645" i="5"/>
  <c r="T581" i="5"/>
  <c r="T33" i="5"/>
  <c r="T472" i="5"/>
  <c r="T473" i="5"/>
  <c r="T580" i="5"/>
  <c r="T579" i="5"/>
  <c r="T638" i="5"/>
  <c r="T484" i="5"/>
  <c r="T519" i="5"/>
  <c r="T615" i="5"/>
  <c r="T630" i="5"/>
  <c r="T576" i="5"/>
  <c r="T189" i="5"/>
  <c r="T652" i="5"/>
  <c r="T571" i="5"/>
  <c r="T183" i="5"/>
  <c r="T186" i="5"/>
  <c r="T577" i="5"/>
  <c r="T52" i="5"/>
  <c r="T563" i="5"/>
  <c r="T354" i="5"/>
  <c r="T324" i="5"/>
  <c r="T325" i="5"/>
  <c r="T332" i="5"/>
  <c r="T391" i="5"/>
  <c r="T556" i="5"/>
  <c r="T583" i="5"/>
  <c r="T637" i="5"/>
  <c r="T608" i="5"/>
  <c r="T610" i="5"/>
  <c r="T627" i="5"/>
  <c r="T546" i="5"/>
  <c r="T334" i="5"/>
  <c r="T187" i="5"/>
  <c r="T572" i="5"/>
  <c r="T611" i="5"/>
  <c r="T392" i="5"/>
  <c r="T329" i="5"/>
  <c r="T612" i="5"/>
  <c r="T178" i="5"/>
  <c r="T614" i="5"/>
  <c r="T651" i="5"/>
  <c r="T299" i="5"/>
  <c r="T326" i="5"/>
  <c r="T524" i="5"/>
  <c r="T626" i="5"/>
  <c r="T417" i="5"/>
  <c r="T552" i="5"/>
  <c r="T319" i="5"/>
  <c r="T540" i="5"/>
  <c r="T649" i="5"/>
  <c r="T625" i="5"/>
  <c r="T598" i="5"/>
  <c r="T621" i="5"/>
  <c r="T184" i="5"/>
  <c r="T595" i="5"/>
  <c r="T653" i="5"/>
  <c r="T306" i="5"/>
  <c r="T48" i="5"/>
  <c r="T551" i="5"/>
  <c r="T558" i="5"/>
  <c r="T596" i="5"/>
  <c r="T339" i="5"/>
  <c r="T654" i="5"/>
  <c r="T620" i="5"/>
  <c r="T584" i="5"/>
  <c r="T460" i="5"/>
  <c r="T53" i="5"/>
  <c r="T185" i="5"/>
  <c r="T229" i="5"/>
  <c r="T196" i="5"/>
  <c r="T164" i="5"/>
  <c r="T337" i="5"/>
  <c r="T312" i="5"/>
  <c r="T624" i="5"/>
  <c r="T465" i="5"/>
  <c r="T136" i="5"/>
  <c r="T578" i="5"/>
  <c r="T650" i="5"/>
  <c r="T377" i="5"/>
  <c r="T344" i="5"/>
  <c r="T574" i="5"/>
  <c r="T297" i="5"/>
  <c r="T317" i="5"/>
  <c r="T485" i="5"/>
  <c r="T336" i="5"/>
  <c r="T376" i="5"/>
  <c r="T561" i="5"/>
  <c r="T549" i="5"/>
  <c r="T400" i="5"/>
  <c r="T557" i="5"/>
  <c r="T322" i="5"/>
  <c r="T180" i="5"/>
  <c r="T559" i="5"/>
  <c r="T482" i="5"/>
  <c r="T206" i="5"/>
  <c r="T647" i="5"/>
  <c r="T617" i="5"/>
  <c r="T162" i="5"/>
  <c r="T335" i="5"/>
  <c r="T135" i="5"/>
  <c r="T300" i="5"/>
  <c r="T188" i="5"/>
  <c r="T340" i="5"/>
  <c r="T177" i="5"/>
  <c r="T333" i="5"/>
  <c r="T342" i="5"/>
  <c r="T304" i="5"/>
  <c r="T589" i="5"/>
  <c r="T205" i="5"/>
  <c r="T341" i="5"/>
  <c r="T390" i="5"/>
  <c r="T619" i="5"/>
  <c r="T327" i="5"/>
  <c r="T591" i="5"/>
  <c r="T355" i="5"/>
  <c r="T446" i="5"/>
  <c r="T453" i="5"/>
  <c r="T386" i="5"/>
  <c r="T553" i="5"/>
  <c r="T182" i="5"/>
  <c r="T296" i="5"/>
  <c r="T613" i="5"/>
  <c r="T648" i="5"/>
  <c r="T469" i="5"/>
  <c r="T123" i="5"/>
  <c r="T127" i="5"/>
  <c r="T555" i="5"/>
  <c r="T383" i="5"/>
  <c r="T550" i="5"/>
  <c r="T343" i="5"/>
  <c r="T458" i="5"/>
  <c r="T190" i="5"/>
  <c r="T632" i="5"/>
  <c r="T128" i="5"/>
  <c r="T592" i="5"/>
  <c r="T503" i="5"/>
  <c r="T214" i="5"/>
  <c r="T554" i="5"/>
  <c r="T631" i="5"/>
  <c r="T396" i="5"/>
  <c r="T523" i="5"/>
  <c r="T459" i="5"/>
  <c r="T597" i="5"/>
  <c r="T628" i="5"/>
  <c r="T444" i="5"/>
  <c r="T504" i="5"/>
  <c r="T207" i="5"/>
  <c r="T616" i="5"/>
  <c r="T398" i="5"/>
  <c r="T152" i="5"/>
  <c r="T305" i="5"/>
  <c r="T607" i="5"/>
  <c r="T395" i="5"/>
  <c r="T130" i="5"/>
  <c r="T502" i="5"/>
  <c r="T387" i="5"/>
  <c r="T295" i="5"/>
  <c r="T501" i="5"/>
  <c r="T239" i="5"/>
  <c r="T236" i="5"/>
  <c r="T288" i="5"/>
  <c r="T384" i="5"/>
  <c r="T500" i="5"/>
  <c r="T461" i="5"/>
  <c r="T629" i="5"/>
  <c r="T133" i="5"/>
  <c r="T202" i="5"/>
  <c r="T217" i="5"/>
  <c r="T362" i="5"/>
  <c r="T211" i="5"/>
  <c r="T246" i="5"/>
  <c r="T242" i="5"/>
  <c r="T397" i="5"/>
  <c r="T195" i="5"/>
  <c r="T204" i="5"/>
  <c r="T260" i="5"/>
  <c r="T222" i="5"/>
  <c r="T235" i="5"/>
  <c r="T225" i="5"/>
  <c r="T272" i="5"/>
  <c r="T215" i="5"/>
  <c r="T194" i="5"/>
  <c r="T244" i="5"/>
  <c r="T280" i="5"/>
  <c r="T243" i="5"/>
  <c r="T221" i="5"/>
  <c r="T494" i="5"/>
  <c r="T380" i="5"/>
  <c r="T481" i="5"/>
  <c r="T477" i="5"/>
  <c r="T537" i="5"/>
  <c r="T15" i="5"/>
  <c r="T463" i="5"/>
  <c r="T545" i="5"/>
  <c r="T590" i="5"/>
  <c r="T586" i="5"/>
  <c r="T528" i="5"/>
  <c r="T318" i="5"/>
  <c r="T640" i="5"/>
  <c r="T29" i="5"/>
  <c r="T12" i="5"/>
  <c r="T7" i="5"/>
  <c r="T30" i="5"/>
  <c r="T289" i="5"/>
  <c r="T25" i="5"/>
  <c r="T11" i="5"/>
  <c r="T230" i="5"/>
  <c r="T399" i="5"/>
  <c r="T21" i="5"/>
  <c r="T14" i="5"/>
  <c r="T31" i="5"/>
  <c r="T161" i="5"/>
  <c r="T168" i="5"/>
  <c r="T212" i="5"/>
  <c r="T293" i="5"/>
  <c r="T27" i="5"/>
  <c r="T121" i="5"/>
  <c r="T220" i="5"/>
  <c r="T253" i="5"/>
  <c r="T122" i="5"/>
  <c r="T493" i="5"/>
  <c r="T525" i="5"/>
  <c r="T529" i="5"/>
  <c r="T443" i="5"/>
  <c r="T455" i="5"/>
  <c r="T349" i="5"/>
  <c r="T565" i="5"/>
  <c r="T467" i="5"/>
  <c r="T462" i="5"/>
  <c r="T403" i="5"/>
  <c r="T594" i="5"/>
  <c r="T314" i="5"/>
  <c r="T606" i="5"/>
  <c r="T439" i="5"/>
  <c r="T316" i="5"/>
  <c r="T360" i="5"/>
  <c r="T499" i="5"/>
  <c r="T307" i="5"/>
  <c r="T330" i="5"/>
  <c r="T313" i="5"/>
  <c r="T582" i="5"/>
  <c r="T505" i="5"/>
  <c r="T308" i="5"/>
  <c r="T378" i="5"/>
  <c r="T442" i="5"/>
  <c r="T359" i="5"/>
  <c r="T393" i="5"/>
  <c r="T539" i="5"/>
  <c r="T310" i="5"/>
  <c r="T486" i="5"/>
  <c r="T544" i="5"/>
  <c r="T478" i="5"/>
  <c r="T512" i="5"/>
  <c r="T471" i="5"/>
  <c r="T345" i="5"/>
  <c r="T490" i="5"/>
  <c r="T84" i="5"/>
  <c r="T470" i="5"/>
  <c r="T394" i="5"/>
  <c r="T315" i="5"/>
  <c r="T134" i="5"/>
  <c r="T389" i="5"/>
  <c r="T298" i="5"/>
  <c r="T346" i="5"/>
  <c r="T566" i="5"/>
  <c r="T138" i="5"/>
  <c r="T635" i="5"/>
  <c r="T174" i="5"/>
  <c r="T573" i="5"/>
  <c r="T348" i="5"/>
  <c r="T464" i="5"/>
  <c r="T491" i="5"/>
  <c r="T347" i="5"/>
  <c r="T535" i="5"/>
  <c r="T656" i="5"/>
  <c r="T275" i="5"/>
  <c r="T548" i="5"/>
  <c r="T476" i="5"/>
  <c r="T526" i="5"/>
  <c r="T588" i="5"/>
  <c r="T468" i="5"/>
  <c r="T323" i="5"/>
  <c r="T328" i="5"/>
  <c r="T511" i="5"/>
  <c r="T593" i="5"/>
  <c r="T636" i="5"/>
  <c r="T533" i="5"/>
  <c r="T353" i="5"/>
  <c r="T137" i="5"/>
  <c r="T541" i="5"/>
  <c r="T456" i="5"/>
  <c r="T506" i="5"/>
  <c r="T513" i="5"/>
  <c r="T600" i="5"/>
  <c r="T599" i="5"/>
  <c r="T603" i="5"/>
  <c r="T516" i="5"/>
  <c r="T604" i="5"/>
  <c r="T633" i="5"/>
  <c r="T601" i="5"/>
  <c r="T602" i="5"/>
  <c r="T605" i="5"/>
  <c r="T547" i="5"/>
  <c r="T530" i="5"/>
  <c r="T71" i="5"/>
  <c r="T496" i="5"/>
  <c r="T358" i="5"/>
  <c r="T436" i="5"/>
  <c r="T454" i="5"/>
  <c r="T422" i="5"/>
  <c r="T432" i="5"/>
  <c r="T661" i="5"/>
  <c r="T538" i="5"/>
  <c r="T67" i="5"/>
  <c r="T405" i="5"/>
  <c r="T350" i="5"/>
  <c r="T609" i="5"/>
  <c r="T368" i="5"/>
  <c r="T401" i="5"/>
  <c r="T74" i="5"/>
  <c r="T421" i="5"/>
  <c r="T634" i="5"/>
  <c r="T79" i="5"/>
  <c r="T413" i="5"/>
  <c r="T111" i="5"/>
  <c r="T365" i="5"/>
  <c r="T660" i="5"/>
  <c r="T90" i="5"/>
  <c r="T372" i="5"/>
  <c r="T80" i="5"/>
  <c r="T371" i="5"/>
  <c r="T430" i="5"/>
  <c r="T434" i="5"/>
  <c r="T663" i="5"/>
  <c r="T406" i="5"/>
  <c r="T367" i="5"/>
  <c r="T567" i="5"/>
  <c r="T351" i="5"/>
  <c r="T409" i="5"/>
  <c r="T375" i="5"/>
  <c r="T569" i="5"/>
  <c r="T587" i="5"/>
  <c r="T429" i="5"/>
  <c r="T412" i="5"/>
  <c r="T356" i="5"/>
  <c r="T657" i="5"/>
  <c r="T431" i="5"/>
  <c r="T659" i="5"/>
  <c r="T655" i="5"/>
  <c r="T408" i="5"/>
  <c r="T570" i="5"/>
  <c r="T428" i="5"/>
  <c r="T420" i="5"/>
  <c r="T433" i="5"/>
  <c r="T445" i="5"/>
  <c r="T370" i="5"/>
  <c r="T410" i="5"/>
  <c r="T411" i="5"/>
  <c r="T419" i="5"/>
  <c r="T424" i="5"/>
  <c r="T487" i="5"/>
  <c r="T441" i="5"/>
  <c r="T423" i="5"/>
  <c r="T641" i="5"/>
  <c r="T474" i="5"/>
  <c r="T416" i="5"/>
  <c r="T379" i="5"/>
  <c r="T658" i="5"/>
  <c r="T426" i="5"/>
  <c r="T488" i="5"/>
  <c r="T364" i="5"/>
  <c r="T418" i="5"/>
  <c r="T427" i="5"/>
  <c r="T438" i="5"/>
  <c r="T643" i="5"/>
  <c r="T373" i="5"/>
  <c r="T435" i="5"/>
  <c r="T404" i="5"/>
  <c r="T497" i="5"/>
  <c r="T475" i="5"/>
  <c r="T64" i="5"/>
  <c r="T407" i="5"/>
  <c r="T425" i="5"/>
  <c r="T366" i="5"/>
  <c r="T437" i="5"/>
  <c r="T562" i="5"/>
  <c r="T662" i="5"/>
  <c r="T218" i="5"/>
  <c r="T85" i="5"/>
  <c r="T414" i="5"/>
  <c r="T440" i="5"/>
  <c r="T644" i="5"/>
  <c r="T415" i="5"/>
  <c r="T508" i="5"/>
  <c r="T646" i="5"/>
  <c r="T132" i="5"/>
  <c r="T642" i="5"/>
  <c r="T331" i="5"/>
  <c r="T87" i="5"/>
  <c r="T70" i="5"/>
  <c r="T480" i="5"/>
  <c r="T277" i="5"/>
  <c r="T181" i="5"/>
  <c r="T527" i="5"/>
  <c r="T282" i="5"/>
  <c r="T622" i="5"/>
  <c r="T139" i="5"/>
  <c r="T452" i="5"/>
  <c r="T509" i="5"/>
  <c r="T158" i="5"/>
  <c r="T63" i="5"/>
  <c r="T507" i="5"/>
  <c r="T303" i="5"/>
  <c r="T618" i="5"/>
  <c r="T240" i="5"/>
  <c r="T72" i="5"/>
  <c r="T385" i="5"/>
  <c r="T492" i="5"/>
  <c r="T208" i="5"/>
  <c r="T32" i="5"/>
  <c r="T664" i="5"/>
  <c r="T338" i="5"/>
  <c r="T568" i="5"/>
  <c r="T301" i="5"/>
  <c r="T291" i="5"/>
  <c r="T457" i="5"/>
  <c r="T517" i="5"/>
  <c r="T560" i="5"/>
  <c r="T498" i="5"/>
  <c r="T495" i="5"/>
  <c r="T542" i="5"/>
  <c r="T518" i="5"/>
  <c r="T309" i="5"/>
  <c r="T449" i="5"/>
  <c r="T352" i="5"/>
  <c r="T294" i="5"/>
  <c r="T514" i="5"/>
  <c r="T256" i="5"/>
  <c r="T623" i="5"/>
  <c r="T91" i="5"/>
  <c r="T169" i="5"/>
  <c r="T154" i="5"/>
  <c r="T466" i="5"/>
  <c r="T245" i="5"/>
  <c r="T255" i="5"/>
  <c r="T261" i="5"/>
  <c r="T510" i="5"/>
  <c r="T264" i="5"/>
  <c r="T520" i="5"/>
  <c r="T198" i="5"/>
  <c r="T165" i="5"/>
  <c r="T60" i="5"/>
  <c r="T585" i="5"/>
  <c r="T283" i="5"/>
  <c r="T167" i="5"/>
  <c r="T575" i="5"/>
  <c r="T163" i="5"/>
  <c r="T259" i="5"/>
  <c r="T534" i="5"/>
  <c r="T166" i="5"/>
  <c r="T140" i="5"/>
  <c r="T210" i="5"/>
  <c r="T521" i="5"/>
  <c r="T639" i="5"/>
  <c r="T129" i="5"/>
  <c r="T532" i="5"/>
  <c r="T241" i="5"/>
  <c r="T479" i="5"/>
  <c r="T171" i="5"/>
  <c r="T361" i="5"/>
  <c r="T450" i="5"/>
  <c r="T543" i="5"/>
  <c r="T142" i="5"/>
  <c r="T522" i="5"/>
  <c r="T278" i="5"/>
  <c r="T249" i="5"/>
  <c r="T279" i="5"/>
  <c r="T290" i="5"/>
  <c r="T223" i="5"/>
  <c r="T302" i="5"/>
  <c r="T209" i="5"/>
  <c r="T44" i="5"/>
  <c r="T448" i="5"/>
  <c r="T262" i="5"/>
  <c r="T263" i="5"/>
  <c r="T227" i="5"/>
  <c r="T41" i="5"/>
  <c r="T483" i="5"/>
  <c r="T234" i="5"/>
  <c r="T200" i="5"/>
  <c r="T515" i="5"/>
  <c r="T451" i="5"/>
  <c r="T213" i="5"/>
  <c r="T536" i="5"/>
  <c r="T172" i="5"/>
  <c r="T248" i="5"/>
  <c r="T258" i="5"/>
  <c r="T78" i="5"/>
  <c r="T251" i="5"/>
  <c r="T257" i="5"/>
  <c r="T226" i="5"/>
  <c r="E31" i="6"/>
  <c r="U62" i="5"/>
  <c r="U22" i="5"/>
  <c r="U292" i="5"/>
  <c r="U131" i="5"/>
  <c r="U10" i="5"/>
  <c r="U39" i="5"/>
  <c r="U20" i="5"/>
  <c r="U17" i="5"/>
  <c r="U50" i="5"/>
  <c r="U76" i="5"/>
  <c r="U98" i="5"/>
  <c r="U119" i="5"/>
  <c r="U145" i="5"/>
  <c r="U118" i="5"/>
  <c r="U54" i="5"/>
  <c r="U86" i="5"/>
  <c r="U89" i="5"/>
  <c r="U18" i="5"/>
  <c r="U93" i="5"/>
  <c r="U26" i="5"/>
  <c r="U193" i="5"/>
  <c r="U116" i="5"/>
  <c r="U75" i="5"/>
  <c r="U151" i="5"/>
  <c r="U94" i="5"/>
  <c r="U97" i="5"/>
  <c r="U13" i="5"/>
  <c r="U59" i="5"/>
  <c r="U40" i="5"/>
  <c r="U77" i="5"/>
  <c r="U8" i="5"/>
  <c r="U117" i="5"/>
  <c r="U369" i="5"/>
  <c r="U47" i="5"/>
  <c r="U69" i="5"/>
  <c r="U61" i="5"/>
  <c r="U36" i="5"/>
  <c r="U107" i="5"/>
  <c r="U150" i="5"/>
  <c r="U51" i="5"/>
  <c r="U42" i="5"/>
  <c r="U160" i="5"/>
  <c r="U159" i="5"/>
  <c r="U49" i="5"/>
  <c r="U374" i="5"/>
  <c r="U82" i="5"/>
  <c r="U192" i="5"/>
  <c r="U9" i="5"/>
  <c r="U231" i="5"/>
  <c r="U197" i="5"/>
  <c r="U287" i="5"/>
  <c r="U28" i="5"/>
  <c r="U88" i="5"/>
  <c r="U311" i="5"/>
  <c r="U447" i="5"/>
  <c r="U126" i="5"/>
  <c r="U156" i="5"/>
  <c r="U201" i="5"/>
  <c r="U110" i="5"/>
  <c r="U238" i="5"/>
  <c r="U232" i="5"/>
  <c r="U143" i="5"/>
  <c r="U276" i="5"/>
  <c r="U115" i="5"/>
  <c r="U191" i="5"/>
  <c r="U320" i="5"/>
  <c r="U35" i="5"/>
  <c r="U286" i="5"/>
  <c r="U357" i="5"/>
  <c r="U95" i="5"/>
  <c r="U58" i="5"/>
  <c r="U23" i="5"/>
  <c r="U109" i="5"/>
  <c r="U321" i="5"/>
  <c r="U173" i="5"/>
  <c r="U108" i="5"/>
  <c r="U228" i="5"/>
  <c r="U153" i="5"/>
  <c r="U148" i="5"/>
  <c r="U92" i="5"/>
  <c r="U105" i="5"/>
  <c r="U99" i="5"/>
  <c r="U149" i="5"/>
  <c r="U102" i="5"/>
  <c r="U46" i="5"/>
  <c r="U38" i="5"/>
  <c r="U155" i="5"/>
  <c r="U144" i="5"/>
  <c r="U147" i="5"/>
  <c r="U388" i="5"/>
  <c r="U252" i="5"/>
  <c r="U100" i="5"/>
  <c r="U37" i="5"/>
  <c r="U103" i="5"/>
  <c r="U45" i="5"/>
  <c r="U96" i="5"/>
  <c r="U176" i="5"/>
  <c r="U199" i="5"/>
  <c r="U113" i="5"/>
  <c r="U66" i="5"/>
  <c r="U489" i="5"/>
  <c r="U266" i="5"/>
  <c r="U146" i="5"/>
  <c r="U216" i="5"/>
  <c r="U73" i="5"/>
  <c r="U114" i="5"/>
  <c r="U81" i="5"/>
  <c r="U285" i="5"/>
  <c r="U104" i="5"/>
  <c r="U141" i="5"/>
  <c r="U237" i="5"/>
  <c r="U157" i="5"/>
  <c r="U120" i="5"/>
  <c r="U65" i="5"/>
  <c r="U24" i="5"/>
  <c r="U564" i="5"/>
  <c r="U83" i="5"/>
  <c r="U179" i="5"/>
  <c r="U34" i="5"/>
  <c r="U284" i="5"/>
  <c r="U112" i="5"/>
  <c r="U273" i="5"/>
  <c r="U247" i="5"/>
  <c r="U381" i="5"/>
  <c r="U106" i="5"/>
  <c r="U382" i="5"/>
  <c r="U19" i="5"/>
  <c r="U402" i="5"/>
  <c r="U57" i="5"/>
  <c r="U363" i="5"/>
  <c r="U124" i="5"/>
  <c r="U101" i="5"/>
  <c r="U125" i="5"/>
  <c r="U270" i="5"/>
  <c r="U175" i="5"/>
  <c r="U55" i="5"/>
  <c r="U170" i="5"/>
  <c r="U274" i="5"/>
  <c r="U68" i="5"/>
  <c r="U16" i="5"/>
  <c r="U268" i="5"/>
  <c r="U219" i="5"/>
  <c r="U233" i="5"/>
  <c r="U531" i="5"/>
  <c r="U271" i="5"/>
  <c r="U281" i="5"/>
  <c r="U224" i="5"/>
  <c r="U56" i="5"/>
  <c r="U265" i="5"/>
  <c r="U250" i="5"/>
  <c r="U254" i="5"/>
  <c r="U203" i="5"/>
  <c r="U269" i="5"/>
  <c r="U43" i="5"/>
  <c r="U267" i="5"/>
  <c r="U645" i="5"/>
  <c r="U581" i="5"/>
  <c r="U33" i="5"/>
  <c r="U472" i="5"/>
  <c r="U473" i="5"/>
  <c r="U580" i="5"/>
  <c r="U579" i="5"/>
  <c r="U638" i="5"/>
  <c r="U484" i="5"/>
  <c r="U519" i="5"/>
  <c r="U615" i="5"/>
  <c r="U630" i="5"/>
  <c r="U576" i="5"/>
  <c r="U189" i="5"/>
  <c r="U652" i="5"/>
  <c r="U571" i="5"/>
  <c r="U183" i="5"/>
  <c r="U186" i="5"/>
  <c r="U577" i="5"/>
  <c r="U52" i="5"/>
  <c r="U563" i="5"/>
  <c r="U354" i="5"/>
  <c r="U324" i="5"/>
  <c r="U325" i="5"/>
  <c r="U332" i="5"/>
  <c r="U391" i="5"/>
  <c r="U556" i="5"/>
  <c r="U583" i="5"/>
  <c r="U637" i="5"/>
  <c r="U608" i="5"/>
  <c r="U610" i="5"/>
  <c r="U627" i="5"/>
  <c r="U546" i="5"/>
  <c r="U334" i="5"/>
  <c r="U187" i="5"/>
  <c r="U572" i="5"/>
  <c r="U611" i="5"/>
  <c r="U392" i="5"/>
  <c r="U329" i="5"/>
  <c r="U612" i="5"/>
  <c r="U178" i="5"/>
  <c r="U614" i="5"/>
  <c r="U651" i="5"/>
  <c r="U299" i="5"/>
  <c r="U326" i="5"/>
  <c r="U524" i="5"/>
  <c r="U626" i="5"/>
  <c r="U417" i="5"/>
  <c r="U552" i="5"/>
  <c r="U319" i="5"/>
  <c r="U540" i="5"/>
  <c r="U649" i="5"/>
  <c r="U625" i="5"/>
  <c r="U598" i="5"/>
  <c r="U621" i="5"/>
  <c r="U184" i="5"/>
  <c r="U595" i="5"/>
  <c r="U653" i="5"/>
  <c r="U306" i="5"/>
  <c r="U48" i="5"/>
  <c r="U551" i="5"/>
  <c r="U558" i="5"/>
  <c r="U596" i="5"/>
  <c r="U339" i="5"/>
  <c r="U654" i="5"/>
  <c r="U620" i="5"/>
  <c r="U584" i="5"/>
  <c r="U460" i="5"/>
  <c r="U53" i="5"/>
  <c r="U185" i="5"/>
  <c r="U229" i="5"/>
  <c r="U196" i="5"/>
  <c r="U164" i="5"/>
  <c r="U337" i="5"/>
  <c r="U312" i="5"/>
  <c r="U624" i="5"/>
  <c r="U465" i="5"/>
  <c r="U136" i="5"/>
  <c r="U578" i="5"/>
  <c r="U650" i="5"/>
  <c r="U377" i="5"/>
  <c r="U344" i="5"/>
  <c r="U574" i="5"/>
  <c r="U297" i="5"/>
  <c r="U317" i="5"/>
  <c r="U485" i="5"/>
  <c r="U336" i="5"/>
  <c r="U376" i="5"/>
  <c r="U561" i="5"/>
  <c r="U549" i="5"/>
  <c r="U400" i="5"/>
  <c r="U557" i="5"/>
  <c r="U322" i="5"/>
  <c r="U180" i="5"/>
  <c r="U559" i="5"/>
  <c r="U482" i="5"/>
  <c r="U206" i="5"/>
  <c r="U647" i="5"/>
  <c r="U617" i="5"/>
  <c r="U162" i="5"/>
  <c r="U335" i="5"/>
  <c r="U135" i="5"/>
  <c r="U300" i="5"/>
  <c r="U188" i="5"/>
  <c r="U340" i="5"/>
  <c r="U177" i="5"/>
  <c r="U333" i="5"/>
  <c r="U342" i="5"/>
  <c r="U304" i="5"/>
  <c r="U589" i="5"/>
  <c r="U205" i="5"/>
  <c r="U341" i="5"/>
  <c r="U390" i="5"/>
  <c r="U619" i="5"/>
  <c r="U327" i="5"/>
  <c r="U591" i="5"/>
  <c r="U355" i="5"/>
  <c r="U446" i="5"/>
  <c r="U453" i="5"/>
  <c r="U386" i="5"/>
  <c r="U553" i="5"/>
  <c r="U182" i="5"/>
  <c r="U296" i="5"/>
  <c r="U613" i="5"/>
  <c r="U648" i="5"/>
  <c r="U469" i="5"/>
  <c r="U123" i="5"/>
  <c r="U127" i="5"/>
  <c r="U555" i="5"/>
  <c r="U383" i="5"/>
  <c r="U550" i="5"/>
  <c r="U343" i="5"/>
  <c r="U458" i="5"/>
  <c r="U190" i="5"/>
  <c r="U632" i="5"/>
  <c r="U128" i="5"/>
  <c r="U592" i="5"/>
  <c r="U503" i="5"/>
  <c r="U214" i="5"/>
  <c r="U554" i="5"/>
  <c r="U631" i="5"/>
  <c r="U396" i="5"/>
  <c r="U523" i="5"/>
  <c r="U459" i="5"/>
  <c r="U597" i="5"/>
  <c r="U628" i="5"/>
  <c r="U444" i="5"/>
  <c r="U504" i="5"/>
  <c r="U207" i="5"/>
  <c r="U616" i="5"/>
  <c r="U398" i="5"/>
  <c r="U152" i="5"/>
  <c r="U305" i="5"/>
  <c r="U607" i="5"/>
  <c r="U395" i="5"/>
  <c r="U130" i="5"/>
  <c r="U502" i="5"/>
  <c r="U387" i="5"/>
  <c r="U295" i="5"/>
  <c r="U501" i="5"/>
  <c r="U239" i="5"/>
  <c r="U236" i="5"/>
  <c r="U288" i="5"/>
  <c r="U384" i="5"/>
  <c r="U500" i="5"/>
  <c r="U461" i="5"/>
  <c r="U629" i="5"/>
  <c r="U133" i="5"/>
  <c r="U202" i="5"/>
  <c r="U217" i="5"/>
  <c r="U362" i="5"/>
  <c r="U211" i="5"/>
  <c r="U246" i="5"/>
  <c r="U242" i="5"/>
  <c r="U397" i="5"/>
  <c r="U195" i="5"/>
  <c r="U204" i="5"/>
  <c r="U260" i="5"/>
  <c r="U222" i="5"/>
  <c r="U235" i="5"/>
  <c r="U225" i="5"/>
  <c r="U272" i="5"/>
  <c r="U215" i="5"/>
  <c r="U194" i="5"/>
  <c r="U244" i="5"/>
  <c r="U280" i="5"/>
  <c r="U243" i="5"/>
  <c r="U221" i="5"/>
  <c r="U494" i="5"/>
  <c r="U380" i="5"/>
  <c r="U481" i="5"/>
  <c r="U477" i="5"/>
  <c r="U537" i="5"/>
  <c r="U15" i="5"/>
  <c r="U463" i="5"/>
  <c r="U545" i="5"/>
  <c r="U590" i="5"/>
  <c r="U586" i="5"/>
  <c r="U528" i="5"/>
  <c r="U318" i="5"/>
  <c r="U640" i="5"/>
  <c r="U29" i="5"/>
  <c r="U12" i="5"/>
  <c r="U7" i="5"/>
  <c r="U30" i="5"/>
  <c r="U289" i="5"/>
  <c r="U25" i="5"/>
  <c r="U11" i="5"/>
  <c r="U230" i="5"/>
  <c r="U399" i="5"/>
  <c r="U21" i="5"/>
  <c r="U14" i="5"/>
  <c r="U31" i="5"/>
  <c r="U161" i="5"/>
  <c r="U168" i="5"/>
  <c r="U212" i="5"/>
  <c r="U293" i="5"/>
  <c r="U27" i="5"/>
  <c r="U121" i="5"/>
  <c r="U220" i="5"/>
  <c r="U253" i="5"/>
  <c r="U122" i="5"/>
  <c r="U493" i="5"/>
  <c r="U525" i="5"/>
  <c r="U529" i="5"/>
  <c r="U443" i="5"/>
  <c r="U455" i="5"/>
  <c r="U349" i="5"/>
  <c r="U565" i="5"/>
  <c r="U467" i="5"/>
  <c r="U462" i="5"/>
  <c r="U403" i="5"/>
  <c r="U594" i="5"/>
  <c r="U314" i="5"/>
  <c r="U606" i="5"/>
  <c r="U439" i="5"/>
  <c r="U316" i="5"/>
  <c r="U360" i="5"/>
  <c r="U499" i="5"/>
  <c r="U307" i="5"/>
  <c r="U330" i="5"/>
  <c r="U313" i="5"/>
  <c r="U582" i="5"/>
  <c r="U505" i="5"/>
  <c r="U308" i="5"/>
  <c r="U378" i="5"/>
  <c r="U442" i="5"/>
  <c r="U359" i="5"/>
  <c r="U393" i="5"/>
  <c r="U539" i="5"/>
  <c r="U310" i="5"/>
  <c r="U486" i="5"/>
  <c r="U544" i="5"/>
  <c r="U478" i="5"/>
  <c r="U512" i="5"/>
  <c r="U471" i="5"/>
  <c r="U345" i="5"/>
  <c r="U490" i="5"/>
  <c r="U84" i="5"/>
  <c r="U470" i="5"/>
  <c r="U394" i="5"/>
  <c r="U315" i="5"/>
  <c r="U134" i="5"/>
  <c r="U389" i="5"/>
  <c r="U298" i="5"/>
  <c r="U346" i="5"/>
  <c r="U566" i="5"/>
  <c r="U138" i="5"/>
  <c r="U635" i="5"/>
  <c r="U174" i="5"/>
  <c r="U573" i="5"/>
  <c r="U348" i="5"/>
  <c r="U464" i="5"/>
  <c r="U491" i="5"/>
  <c r="U347" i="5"/>
  <c r="U535" i="5"/>
  <c r="U656" i="5"/>
  <c r="U275" i="5"/>
  <c r="U548" i="5"/>
  <c r="U476" i="5"/>
  <c r="U526" i="5"/>
  <c r="U588" i="5"/>
  <c r="U468" i="5"/>
  <c r="U323" i="5"/>
  <c r="U328" i="5"/>
  <c r="U511" i="5"/>
  <c r="U593" i="5"/>
  <c r="U636" i="5"/>
  <c r="U533" i="5"/>
  <c r="U353" i="5"/>
  <c r="U137" i="5"/>
  <c r="U541" i="5"/>
  <c r="U456" i="5"/>
  <c r="U506" i="5"/>
  <c r="U513" i="5"/>
  <c r="U600" i="5"/>
  <c r="U599" i="5"/>
  <c r="U603" i="5"/>
  <c r="U516" i="5"/>
  <c r="U604" i="5"/>
  <c r="U633" i="5"/>
  <c r="U601" i="5"/>
  <c r="U602" i="5"/>
  <c r="U605" i="5"/>
  <c r="U547" i="5"/>
  <c r="U530" i="5"/>
  <c r="U71" i="5"/>
  <c r="U496" i="5"/>
  <c r="U358" i="5"/>
  <c r="U436" i="5"/>
  <c r="U454" i="5"/>
  <c r="U422" i="5"/>
  <c r="U432" i="5"/>
  <c r="U661" i="5"/>
  <c r="U538" i="5"/>
  <c r="U67" i="5"/>
  <c r="U405" i="5"/>
  <c r="U350" i="5"/>
  <c r="U609" i="5"/>
  <c r="U368" i="5"/>
  <c r="U401" i="5"/>
  <c r="U74" i="5"/>
  <c r="U421" i="5"/>
  <c r="U634" i="5"/>
  <c r="U79" i="5"/>
  <c r="U413" i="5"/>
  <c r="U111" i="5"/>
  <c r="U365" i="5"/>
  <c r="U660" i="5"/>
  <c r="U90" i="5"/>
  <c r="U372" i="5"/>
  <c r="U80" i="5"/>
  <c r="U371" i="5"/>
  <c r="U430" i="5"/>
  <c r="U434" i="5"/>
  <c r="U663" i="5"/>
  <c r="U406" i="5"/>
  <c r="U367" i="5"/>
  <c r="U567" i="5"/>
  <c r="U351" i="5"/>
  <c r="U409" i="5"/>
  <c r="U375" i="5"/>
  <c r="U569" i="5"/>
  <c r="U587" i="5"/>
  <c r="U429" i="5"/>
  <c r="U412" i="5"/>
  <c r="U356" i="5"/>
  <c r="U657" i="5"/>
  <c r="U431" i="5"/>
  <c r="U659" i="5"/>
  <c r="U655" i="5"/>
  <c r="U408" i="5"/>
  <c r="U570" i="5"/>
  <c r="U428" i="5"/>
  <c r="U420" i="5"/>
  <c r="U433" i="5"/>
  <c r="U445" i="5"/>
  <c r="U370" i="5"/>
  <c r="U410" i="5"/>
  <c r="U411" i="5"/>
  <c r="U419" i="5"/>
  <c r="U424" i="5"/>
  <c r="U487" i="5"/>
  <c r="U441" i="5"/>
  <c r="U423" i="5"/>
  <c r="U641" i="5"/>
  <c r="U474" i="5"/>
  <c r="U416" i="5"/>
  <c r="U379" i="5"/>
  <c r="U658" i="5"/>
  <c r="U426" i="5"/>
  <c r="U488" i="5"/>
  <c r="U364" i="5"/>
  <c r="U418" i="5"/>
  <c r="U427" i="5"/>
  <c r="U438" i="5"/>
  <c r="U643" i="5"/>
  <c r="U373" i="5"/>
  <c r="U435" i="5"/>
  <c r="U404" i="5"/>
  <c r="U497" i="5"/>
  <c r="U475" i="5"/>
  <c r="U64" i="5"/>
  <c r="U407" i="5"/>
  <c r="U425" i="5"/>
  <c r="U366" i="5"/>
  <c r="U437" i="5"/>
  <c r="U562" i="5"/>
  <c r="U662" i="5"/>
  <c r="U218" i="5"/>
  <c r="U85" i="5"/>
  <c r="U414" i="5"/>
  <c r="U440" i="5"/>
  <c r="U644" i="5"/>
  <c r="U415" i="5"/>
  <c r="U508" i="5"/>
  <c r="U646" i="5"/>
  <c r="U132" i="5"/>
  <c r="U642" i="5"/>
  <c r="U331" i="5"/>
  <c r="U87" i="5"/>
  <c r="U70" i="5"/>
  <c r="U480" i="5"/>
  <c r="U277" i="5"/>
  <c r="U181" i="5"/>
  <c r="U527" i="5"/>
  <c r="U282" i="5"/>
  <c r="U622" i="5"/>
  <c r="U139" i="5"/>
  <c r="U452" i="5"/>
  <c r="U509" i="5"/>
  <c r="U158" i="5"/>
  <c r="U63" i="5"/>
  <c r="U507" i="5"/>
  <c r="U303" i="5"/>
  <c r="U618" i="5"/>
  <c r="U240" i="5"/>
  <c r="U72" i="5"/>
  <c r="U385" i="5"/>
  <c r="U492" i="5"/>
  <c r="U208" i="5"/>
  <c r="U32" i="5"/>
  <c r="U664" i="5"/>
  <c r="U338" i="5"/>
  <c r="U568" i="5"/>
  <c r="U301" i="5"/>
  <c r="U291" i="5"/>
  <c r="U457" i="5"/>
  <c r="U517" i="5"/>
  <c r="U560" i="5"/>
  <c r="U498" i="5"/>
  <c r="U495" i="5"/>
  <c r="U542" i="5"/>
  <c r="U518" i="5"/>
  <c r="U309" i="5"/>
  <c r="U449" i="5"/>
  <c r="U352" i="5"/>
  <c r="U294" i="5"/>
  <c r="U514" i="5"/>
  <c r="U256" i="5"/>
  <c r="U623" i="5"/>
  <c r="U91" i="5"/>
  <c r="U169" i="5"/>
  <c r="U154" i="5"/>
  <c r="U466" i="5"/>
  <c r="U245" i="5"/>
  <c r="U255" i="5"/>
  <c r="U261" i="5"/>
  <c r="U510" i="5"/>
  <c r="U264" i="5"/>
  <c r="U520" i="5"/>
  <c r="U198" i="5"/>
  <c r="U165" i="5"/>
  <c r="U60" i="5"/>
  <c r="U585" i="5"/>
  <c r="U283" i="5"/>
  <c r="U167" i="5"/>
  <c r="U575" i="5"/>
  <c r="U163" i="5"/>
  <c r="U259" i="5"/>
  <c r="U534" i="5"/>
  <c r="U166" i="5"/>
  <c r="U140" i="5"/>
  <c r="U210" i="5"/>
  <c r="U521" i="5"/>
  <c r="U639" i="5"/>
  <c r="U129" i="5"/>
  <c r="U532" i="5"/>
  <c r="U241" i="5"/>
  <c r="U479" i="5"/>
  <c r="U171" i="5"/>
  <c r="U361" i="5"/>
  <c r="U450" i="5"/>
  <c r="U543" i="5"/>
  <c r="U142" i="5"/>
  <c r="U522" i="5"/>
  <c r="U278" i="5"/>
  <c r="U249" i="5"/>
  <c r="U279" i="5"/>
  <c r="U290" i="5"/>
  <c r="U223" i="5"/>
  <c r="U302" i="5"/>
  <c r="U209" i="5"/>
  <c r="U44" i="5"/>
  <c r="U448" i="5"/>
  <c r="U262" i="5"/>
  <c r="U263" i="5"/>
  <c r="U227" i="5"/>
  <c r="U41" i="5"/>
  <c r="U483" i="5"/>
  <c r="U234" i="5"/>
  <c r="U200" i="5"/>
  <c r="U515" i="5"/>
  <c r="U451" i="5"/>
  <c r="U213" i="5"/>
  <c r="U536" i="5"/>
  <c r="U172" i="5"/>
  <c r="U248" i="5"/>
  <c r="U258" i="5"/>
  <c r="U78" i="5"/>
  <c r="U251" i="5"/>
  <c r="U257" i="5"/>
  <c r="U226" i="5"/>
  <c r="G31" i="6"/>
  <c r="H31" i="6"/>
  <c r="J31" i="6"/>
  <c r="M31" i="6"/>
  <c r="L31" i="6"/>
  <c r="O31" i="6"/>
  <c r="N31" i="6"/>
  <c r="K31" i="6"/>
  <c r="I31" i="6"/>
  <c r="F31" i="6"/>
  <c r="K14" i="7"/>
  <c r="H14" i="7"/>
  <c r="J14" i="7"/>
  <c r="I14" i="7"/>
  <c r="C14" i="7"/>
  <c r="G14" i="7"/>
  <c r="E14" i="7"/>
  <c r="F14" i="7"/>
  <c r="D14" i="7"/>
  <c r="W468" i="5"/>
  <c r="W594" i="5"/>
  <c r="W456" i="5"/>
  <c r="AA350" i="5"/>
  <c r="W636" i="5"/>
  <c r="M34" i="6"/>
  <c r="W373" i="5"/>
  <c r="W646" i="5"/>
  <c r="W474" i="5"/>
  <c r="W642" i="5"/>
  <c r="W375" i="5"/>
  <c r="W659" i="5"/>
  <c r="W599" i="5"/>
  <c r="W404" i="5"/>
  <c r="W621" i="5"/>
  <c r="W446" i="5"/>
  <c r="W325" i="5"/>
  <c r="W433" i="5"/>
  <c r="W588" i="5"/>
  <c r="W417" i="5"/>
  <c r="W587" i="5"/>
  <c r="W582" i="5"/>
  <c r="W441" i="5"/>
  <c r="W429" i="5"/>
  <c r="W108" i="5"/>
  <c r="W348" i="5"/>
  <c r="W438" i="5"/>
  <c r="W604" i="5"/>
  <c r="W405" i="5"/>
  <c r="W612" i="5"/>
  <c r="W511" i="5"/>
  <c r="W24" i="5"/>
  <c r="W609" i="5"/>
  <c r="W650" i="5"/>
  <c r="W412" i="5"/>
  <c r="W598" i="5"/>
  <c r="W602" i="5"/>
  <c r="W624" i="5"/>
  <c r="W472" i="5"/>
  <c r="W407" i="5"/>
  <c r="W549" i="5"/>
  <c r="W611" i="5"/>
  <c r="W476" i="5"/>
  <c r="W75" i="5"/>
  <c r="W620" i="5"/>
  <c r="W603" i="5"/>
  <c r="W592" i="5"/>
  <c r="W56" i="5"/>
  <c r="W625" i="5"/>
  <c r="W577" i="5"/>
  <c r="W421" i="5"/>
  <c r="W345" i="5"/>
  <c r="W434" i="5"/>
  <c r="W347" i="5"/>
  <c r="W420" i="5"/>
  <c r="W608" i="5"/>
  <c r="W586" i="5"/>
  <c r="W284" i="5"/>
  <c r="W179" i="5"/>
  <c r="W552" i="5"/>
  <c r="W610" i="5"/>
  <c r="W116" i="5"/>
  <c r="W329" i="5"/>
  <c r="W651" i="5"/>
  <c r="W371" i="5"/>
  <c r="W326" i="5"/>
  <c r="W633" i="5"/>
  <c r="W411" i="5"/>
  <c r="W339" i="5"/>
  <c r="W406" i="5"/>
  <c r="W324" i="5"/>
  <c r="W344" i="5"/>
  <c r="W274" i="5"/>
  <c r="W313" i="5"/>
  <c r="W442" i="5"/>
  <c r="W79" i="5"/>
  <c r="W9" i="5"/>
  <c r="W470" i="5"/>
  <c r="W342" i="5"/>
  <c r="W578" i="5"/>
  <c r="W422" i="5"/>
  <c r="W11" i="5"/>
  <c r="W316" i="5"/>
  <c r="W55" i="5"/>
  <c r="W368" i="5"/>
  <c r="W426" i="5"/>
  <c r="W186" i="5"/>
  <c r="W177" i="5"/>
  <c r="W654" i="5"/>
  <c r="W649" i="5"/>
  <c r="W430" i="5"/>
  <c r="W28" i="5"/>
  <c r="W143" i="5"/>
  <c r="W184" i="5"/>
  <c r="W576" i="5"/>
  <c r="W334" i="5"/>
  <c r="W550" i="5"/>
  <c r="W607" i="5"/>
  <c r="W660" i="5"/>
  <c r="W512" i="5"/>
  <c r="W643" i="5"/>
  <c r="W596" i="5"/>
  <c r="W85" i="5"/>
  <c r="W628" i="5"/>
  <c r="W535" i="5"/>
  <c r="W30" i="5"/>
  <c r="W590" i="5"/>
  <c r="W418" i="5"/>
  <c r="W547" i="5"/>
  <c r="W504" i="5"/>
  <c r="W266" i="5"/>
  <c r="W170" i="5"/>
  <c r="W19" i="5"/>
  <c r="W66" i="5"/>
  <c r="W593" i="5"/>
  <c r="W219" i="5"/>
  <c r="W408" i="5"/>
  <c r="W500" i="5"/>
  <c r="W333" i="5"/>
  <c r="W428" i="5"/>
  <c r="W503" i="5"/>
  <c r="W379" i="5"/>
  <c r="W459" i="5"/>
  <c r="W425" i="5"/>
  <c r="W300" i="5"/>
  <c r="W583" i="5"/>
  <c r="W600" i="5"/>
  <c r="W310" i="5"/>
  <c r="W419" i="5"/>
  <c r="W403" i="5"/>
  <c r="W107" i="5"/>
  <c r="W349" i="5"/>
  <c r="W340" i="5"/>
  <c r="W463" i="5"/>
  <c r="W627" i="5"/>
  <c r="W548" i="5"/>
  <c r="W432" i="5"/>
  <c r="W366" i="5"/>
  <c r="W505" i="5"/>
  <c r="W493" i="5"/>
  <c r="W7" i="5"/>
  <c r="W626" i="5"/>
  <c r="W18" i="5"/>
  <c r="W401" i="5"/>
  <c r="W121" i="5"/>
  <c r="W445" i="5"/>
  <c r="W370" i="5"/>
  <c r="W619" i="5"/>
  <c r="W563" i="5"/>
  <c r="W34" i="5"/>
  <c r="W48" i="5"/>
  <c r="W377" i="5"/>
  <c r="W499" i="5"/>
  <c r="W410" i="5"/>
  <c r="W337" i="5"/>
  <c r="W469" i="5"/>
  <c r="W253" i="5"/>
  <c r="W57" i="5"/>
  <c r="W13" i="5"/>
  <c r="W513" i="5"/>
  <c r="W579" i="5"/>
  <c r="W409" i="5"/>
  <c r="W341" i="5"/>
  <c r="W629" i="5"/>
  <c r="W293" i="5"/>
  <c r="W363" i="5"/>
  <c r="W118" i="5"/>
  <c r="W206" i="5"/>
  <c r="W436" i="5"/>
  <c r="W415" i="5"/>
  <c r="W73" i="5"/>
  <c r="W613" i="5"/>
  <c r="W565" i="5"/>
  <c r="W90" i="5"/>
  <c r="W541" i="5"/>
  <c r="W559" i="5"/>
  <c r="W546" i="5"/>
  <c r="W136" i="5"/>
  <c r="W80" i="5"/>
  <c r="W502" i="5"/>
  <c r="W491" i="5"/>
  <c r="W43" i="5"/>
  <c r="W250" i="5"/>
  <c r="W82" i="5"/>
  <c r="W574" i="5"/>
  <c r="W606" i="5"/>
  <c r="W545" i="5"/>
  <c r="W494" i="5"/>
  <c r="W188" i="5"/>
  <c r="W400" i="5"/>
  <c r="W367" i="5"/>
  <c r="W471" i="5"/>
  <c r="W392" i="5"/>
  <c r="W205" i="5"/>
  <c r="W655" i="5"/>
  <c r="W16" i="5"/>
  <c r="W175" i="5"/>
  <c r="W614" i="5"/>
  <c r="W161" i="5"/>
  <c r="W572" i="5"/>
  <c r="W595" i="5"/>
  <c r="W544" i="5"/>
  <c r="W460" i="5"/>
  <c r="W328" i="5"/>
  <c r="W376" i="5"/>
  <c r="W106" i="5"/>
  <c r="W203" i="5"/>
  <c r="W102" i="5"/>
  <c r="W501" i="5"/>
  <c r="W399" i="5"/>
  <c r="W265" i="5"/>
  <c r="W435" i="5"/>
  <c r="W416" i="5"/>
  <c r="W168" i="5"/>
  <c r="W268" i="5"/>
  <c r="W661" i="5"/>
  <c r="W555" i="5"/>
  <c r="W490" i="5"/>
  <c r="W127" i="5"/>
  <c r="W88" i="5"/>
  <c r="W230" i="5"/>
  <c r="W531" i="5"/>
  <c r="W212" i="5"/>
  <c r="W414" i="5"/>
  <c r="W101" i="5"/>
  <c r="W122" i="5"/>
  <c r="W584" i="5"/>
  <c r="W615" i="5"/>
  <c r="W81" i="5"/>
  <c r="W440" i="5"/>
  <c r="W648" i="5"/>
  <c r="W307" i="5"/>
  <c r="W113" i="5"/>
  <c r="W119" i="5"/>
  <c r="W632" i="5"/>
  <c r="W465" i="5"/>
  <c r="W662" i="5"/>
  <c r="W365" i="5"/>
  <c r="W616" i="5"/>
  <c r="W647" i="5"/>
  <c r="W330" i="5"/>
  <c r="W214" i="5"/>
  <c r="W439" i="5"/>
  <c r="W384" i="5"/>
  <c r="W276" i="5"/>
  <c r="W296" i="5"/>
  <c r="W523" i="5"/>
  <c r="W269" i="5"/>
  <c r="W130" i="5"/>
  <c r="W36" i="5"/>
  <c r="W194" i="5"/>
  <c r="W553" i="5"/>
  <c r="W393" i="5"/>
  <c r="W464" i="5"/>
  <c r="W395" i="5"/>
  <c r="W220" i="5"/>
  <c r="W327" i="5"/>
  <c r="W237" i="5"/>
  <c r="W14" i="5"/>
  <c r="W147" i="5"/>
  <c r="W424" i="5"/>
  <c r="W378" i="5"/>
  <c r="W387" i="5"/>
  <c r="W285" i="5"/>
  <c r="W382" i="5"/>
  <c r="W173" i="5"/>
  <c r="W97" i="5"/>
  <c r="W273" i="5"/>
  <c r="W42" i="5"/>
  <c r="W557" i="5"/>
  <c r="W211" i="5"/>
  <c r="W123" i="5"/>
  <c r="W389" i="5"/>
  <c r="W31" i="5"/>
  <c r="W657" i="5"/>
  <c r="W141" i="5"/>
  <c r="W461" i="5"/>
  <c r="W318" i="5"/>
  <c r="W27" i="5"/>
  <c r="W239" i="5"/>
  <c r="W162" i="5"/>
  <c r="W195" i="5"/>
  <c r="W591" i="5"/>
  <c r="W217" i="5"/>
  <c r="W554" i="5"/>
  <c r="W380" i="5"/>
  <c r="W67" i="5"/>
  <c r="W222" i="5"/>
  <c r="W21" i="5"/>
  <c r="W235" i="5"/>
  <c r="W305" i="5"/>
  <c r="W69" i="5"/>
  <c r="W100" i="5"/>
  <c r="W658" i="5"/>
  <c r="W125" i="5"/>
  <c r="W372" i="5"/>
  <c r="W364" i="5"/>
  <c r="W605" i="5"/>
  <c r="W601" i="5"/>
  <c r="W443" i="5"/>
  <c r="W93" i="5"/>
  <c r="W287" i="5"/>
  <c r="W120" i="5"/>
  <c r="W68" i="5"/>
  <c r="W109" i="5"/>
  <c r="W199" i="5"/>
  <c r="W187" i="5"/>
  <c r="W62" i="5"/>
  <c r="W159" i="5"/>
  <c r="W233" i="5"/>
  <c r="W215" i="5"/>
  <c r="W190" i="5"/>
  <c r="W74" i="5"/>
  <c r="W17" i="5"/>
  <c r="W128" i="5"/>
  <c r="W134" i="5"/>
  <c r="W160" i="5"/>
  <c r="W218" i="5"/>
  <c r="W343" i="5"/>
  <c r="W589" i="5"/>
  <c r="W473" i="5"/>
  <c r="W132" i="5"/>
  <c r="W398" i="5"/>
  <c r="W225" i="5"/>
  <c r="W431" i="5"/>
  <c r="W482" i="5"/>
  <c r="W267" i="5"/>
  <c r="W53" i="5"/>
  <c r="W131" i="5"/>
  <c r="W61" i="5"/>
  <c r="W506" i="5"/>
  <c r="W59" i="5"/>
  <c r="W238" i="5"/>
  <c r="W89" i="5"/>
  <c r="W137" i="5"/>
  <c r="W247" i="5"/>
  <c r="W246" i="5"/>
  <c r="W15" i="5"/>
  <c r="W484" i="5"/>
  <c r="W453" i="5"/>
  <c r="W180" i="5"/>
  <c r="W444" i="5"/>
  <c r="W216" i="5"/>
  <c r="W260" i="5"/>
  <c r="W22" i="5"/>
  <c r="W394" i="5"/>
  <c r="W126" i="5"/>
  <c r="W360" i="5"/>
  <c r="W176" i="5"/>
  <c r="W77" i="5"/>
  <c r="W183" i="5"/>
  <c r="W182" i="5"/>
  <c r="W99" i="5"/>
  <c r="W112" i="5"/>
  <c r="W58" i="5"/>
  <c r="W508" i="5"/>
  <c r="W174" i="5"/>
  <c r="W562" i="5"/>
  <c r="W254" i="5"/>
  <c r="W653" i="5"/>
  <c r="W280" i="5"/>
  <c r="W117" i="5"/>
  <c r="W390" i="5"/>
  <c r="W634" i="5"/>
  <c r="W242" i="5"/>
  <c r="W488" i="5"/>
  <c r="W272" i="5"/>
  <c r="W110" i="5"/>
  <c r="W388" i="5"/>
  <c r="W299" i="5"/>
  <c r="W196" i="5"/>
  <c r="W152" i="5"/>
  <c r="W83" i="5"/>
  <c r="W630" i="5"/>
  <c r="W569" i="5"/>
  <c r="W308" i="5"/>
  <c r="W396" i="5"/>
  <c r="W631" i="5"/>
  <c r="W322" i="5"/>
  <c r="W84" i="5"/>
  <c r="W204" i="5"/>
  <c r="W644" i="5"/>
  <c r="W65" i="5"/>
  <c r="W124" i="5"/>
  <c r="W271" i="5"/>
  <c r="W539" i="5"/>
  <c r="W292" i="5"/>
  <c r="W105" i="5"/>
  <c r="W224" i="5"/>
  <c r="W362" i="5"/>
  <c r="W573" i="5"/>
  <c r="W46" i="5"/>
  <c r="W413" i="5"/>
  <c r="W202" i="5"/>
  <c r="W306" i="5"/>
  <c r="W645" i="5"/>
  <c r="W114" i="5"/>
  <c r="W397" i="5"/>
  <c r="W477" i="5"/>
  <c r="W133" i="5"/>
  <c r="W47" i="5"/>
  <c r="W8" i="5"/>
  <c r="W221" i="5"/>
  <c r="W528" i="5"/>
  <c r="W381" i="5"/>
  <c r="W52" i="5"/>
  <c r="W295" i="5"/>
  <c r="W207" i="5"/>
  <c r="W288" i="5"/>
  <c r="W530" i="5"/>
  <c r="W92" i="5"/>
  <c r="W402" i="5"/>
  <c r="W243" i="5"/>
  <c r="W537" i="5"/>
  <c r="W564" i="5"/>
  <c r="W281" i="5"/>
  <c r="W481" i="5"/>
  <c r="W111" i="5"/>
  <c r="W270" i="5"/>
  <c r="W597" i="5"/>
  <c r="W236" i="5"/>
  <c r="W656" i="5"/>
  <c r="W570" i="5"/>
  <c r="W86" i="5"/>
  <c r="W244" i="5"/>
  <c r="W298" i="5"/>
  <c r="W129" i="5"/>
  <c r="W385" i="5"/>
  <c r="W115" i="5"/>
  <c r="W241" i="5"/>
  <c r="W60" i="5"/>
  <c r="W321" i="5"/>
  <c r="W485" i="5"/>
  <c r="W95" i="5"/>
  <c r="W171" i="5"/>
  <c r="W275" i="5"/>
  <c r="W185" i="5"/>
  <c r="W560" i="5"/>
  <c r="W475" i="5"/>
  <c r="W167" i="5"/>
  <c r="W320" i="5"/>
  <c r="W358" i="5"/>
  <c r="W255" i="5"/>
  <c r="W618" i="5"/>
  <c r="W178" i="5"/>
  <c r="W20" i="5"/>
  <c r="W197" i="5"/>
  <c r="W451" i="5"/>
  <c r="W617" i="5"/>
  <c r="W622" i="5"/>
  <c r="W466" i="5"/>
  <c r="W383" i="5"/>
  <c r="W315" i="5"/>
  <c r="W63" i="5"/>
  <c r="W191" i="5"/>
  <c r="W533" i="5"/>
  <c r="W359" i="5"/>
  <c r="W72" i="5"/>
  <c r="W286" i="5"/>
  <c r="W157" i="5"/>
  <c r="W386" i="5"/>
  <c r="W234" i="5"/>
  <c r="W232" i="5"/>
  <c r="W71" i="5"/>
  <c r="W181" i="5"/>
  <c r="W149" i="5"/>
  <c r="W478" i="5"/>
  <c r="W213" i="5"/>
  <c r="W208" i="5"/>
  <c r="W374" i="5"/>
  <c r="W302" i="5"/>
  <c r="W192" i="5"/>
  <c r="W25" i="5"/>
  <c r="W304" i="5"/>
  <c r="W189" i="5"/>
  <c r="W346" i="5"/>
  <c r="W135" i="5"/>
  <c r="W166" i="5"/>
  <c r="W193" i="5"/>
  <c r="W282" i="5"/>
  <c r="W551" i="5"/>
  <c r="W153" i="5"/>
  <c r="W223" i="5"/>
  <c r="W361" i="5"/>
  <c r="W294" i="5"/>
  <c r="W289" i="5"/>
  <c r="W138" i="5"/>
  <c r="W449" i="5"/>
  <c r="W538" i="5"/>
  <c r="W575" i="5"/>
  <c r="W457" i="5"/>
  <c r="W566" i="5"/>
  <c r="W524" i="5"/>
  <c r="W336" i="5"/>
  <c r="W35" i="5"/>
  <c r="W462" i="5"/>
  <c r="W94" i="5"/>
  <c r="W37" i="5"/>
  <c r="W210" i="5"/>
  <c r="W543" i="5"/>
  <c r="W49" i="5"/>
  <c r="W297" i="5"/>
  <c r="W542" i="5"/>
  <c r="W103" i="5"/>
  <c r="W259" i="5"/>
  <c r="W32" i="5"/>
  <c r="W29" i="5"/>
  <c r="W165" i="5"/>
  <c r="W423" i="5"/>
  <c r="W437" i="5"/>
  <c r="W87" i="5"/>
  <c r="W526" i="5"/>
  <c r="W40" i="5"/>
  <c r="W664" i="5"/>
  <c r="W518" i="5"/>
  <c r="W39" i="5"/>
  <c r="W558" i="5"/>
  <c r="W240" i="5"/>
  <c r="W317" i="5"/>
  <c r="W142" i="5"/>
  <c r="W150" i="5"/>
  <c r="W369" i="5"/>
  <c r="W96" i="5"/>
  <c r="W532" i="5"/>
  <c r="W581" i="5"/>
  <c r="W303" i="5"/>
  <c r="W335" i="5"/>
  <c r="W169" i="5"/>
  <c r="W201" i="5"/>
  <c r="W514" i="5"/>
  <c r="W258" i="5"/>
  <c r="W251" i="5"/>
  <c r="W529" i="5"/>
  <c r="W556" i="5"/>
  <c r="W351" i="5"/>
  <c r="W391" i="5"/>
  <c r="W148" i="5"/>
  <c r="W227" i="5"/>
  <c r="W23" i="5"/>
  <c r="W571" i="5"/>
  <c r="W50" i="5"/>
  <c r="W278" i="5"/>
  <c r="W245" i="5"/>
  <c r="W64" i="5"/>
  <c r="W314" i="5"/>
  <c r="W510" i="5"/>
  <c r="W319" i="5"/>
  <c r="W454" i="5"/>
  <c r="W70" i="5"/>
  <c r="W12" i="5"/>
  <c r="W44" i="5"/>
  <c r="W248" i="5"/>
  <c r="W509" i="5"/>
  <c r="W41" i="5"/>
  <c r="W311" i="5"/>
  <c r="W54" i="5"/>
  <c r="W291" i="5"/>
  <c r="W515" i="5"/>
  <c r="W76" i="5"/>
  <c r="W78" i="5"/>
  <c r="W257" i="5"/>
  <c r="W338" i="5"/>
  <c r="W256" i="5"/>
  <c r="W663" i="5"/>
  <c r="W479" i="5"/>
  <c r="W480" i="5"/>
  <c r="W623" i="5"/>
  <c r="W164" i="5"/>
  <c r="W492" i="5"/>
  <c r="W352" i="5"/>
  <c r="W355" i="5"/>
  <c r="W354" i="5"/>
  <c r="W283" i="5"/>
  <c r="W568" i="5"/>
  <c r="W331" i="5"/>
  <c r="W427" i="5"/>
  <c r="W447" i="5"/>
  <c r="W483" i="5"/>
  <c r="W357" i="5"/>
  <c r="W156" i="5"/>
  <c r="W263" i="5"/>
  <c r="W467" i="5"/>
  <c r="W209" i="5"/>
  <c r="W104" i="5"/>
  <c r="W249" i="5"/>
  <c r="W496" i="5"/>
  <c r="W332" i="5"/>
  <c r="W580" i="5"/>
  <c r="W91" i="5"/>
  <c r="W561" i="5"/>
  <c r="W252" i="5"/>
  <c r="W277" i="5"/>
  <c r="W652" i="5"/>
  <c r="W262" i="5"/>
  <c r="W495" i="5"/>
  <c r="W567" i="5"/>
  <c r="W641" i="5"/>
  <c r="W198" i="5"/>
  <c r="W489" i="5"/>
  <c r="W154" i="5"/>
  <c r="W638" i="5"/>
  <c r="W226" i="5"/>
  <c r="W540" i="5"/>
  <c r="W144" i="5"/>
  <c r="W534" i="5"/>
  <c r="W323" i="5"/>
  <c r="W353" i="5"/>
  <c r="W452" i="5"/>
  <c r="W228" i="5"/>
  <c r="W279" i="5"/>
  <c r="W139" i="5"/>
  <c r="W639" i="5"/>
  <c r="W498" i="5"/>
  <c r="W158" i="5"/>
  <c r="W264" i="5"/>
  <c r="W26" i="5"/>
  <c r="W536" i="5"/>
  <c r="W231" i="5"/>
  <c r="W146" i="5"/>
  <c r="W290" i="5"/>
  <c r="W10" i="5"/>
  <c r="W458" i="5"/>
  <c r="W356" i="5"/>
  <c r="W637" i="5"/>
  <c r="W172" i="5"/>
  <c r="W98" i="5"/>
  <c r="W261" i="5"/>
  <c r="W486" i="5"/>
  <c r="W507" i="5"/>
  <c r="W301" i="5"/>
  <c r="W163" i="5"/>
  <c r="W517" i="5"/>
  <c r="W516" i="5"/>
  <c r="W450" i="5"/>
  <c r="W309" i="5"/>
  <c r="W51" i="5"/>
  <c r="W151" i="5"/>
  <c r="W145" i="5"/>
  <c r="W640" i="5"/>
  <c r="W455" i="5"/>
  <c r="W155" i="5"/>
  <c r="W521" i="5"/>
  <c r="W527" i="5"/>
  <c r="W200" i="5"/>
  <c r="W487" i="5"/>
  <c r="W519" i="5"/>
  <c r="W312" i="5"/>
  <c r="W38" i="5"/>
  <c r="W350" i="5"/>
  <c r="W140" i="5"/>
  <c r="W522" i="5"/>
  <c r="W635" i="5"/>
  <c r="W448" i="5"/>
  <c r="W45" i="5"/>
  <c r="W585" i="5"/>
  <c r="W525" i="5"/>
  <c r="W520" i="5"/>
  <c r="W229" i="5"/>
  <c r="W497" i="5"/>
  <c r="W33" i="5"/>
  <c r="AA599" i="5"/>
  <c r="AA404" i="5"/>
  <c r="AA474" i="5"/>
  <c r="AA621" i="5"/>
  <c r="AA446" i="5"/>
  <c r="AA325" i="5"/>
  <c r="AA433" i="5"/>
  <c r="AA588" i="5"/>
  <c r="AA417" i="5"/>
  <c r="AA587" i="5"/>
  <c r="AA582" i="5"/>
  <c r="AA441" i="5"/>
  <c r="AA429" i="5"/>
  <c r="AA594" i="5"/>
  <c r="AA108" i="5"/>
  <c r="AA348" i="5"/>
  <c r="AA438" i="5"/>
  <c r="AA604" i="5"/>
  <c r="AA405" i="5"/>
  <c r="AA612" i="5"/>
  <c r="AA511" i="5"/>
  <c r="AA24" i="5"/>
  <c r="AA609" i="5"/>
  <c r="AA650" i="5"/>
  <c r="AA412" i="5"/>
  <c r="AA598" i="5"/>
  <c r="AA602" i="5"/>
  <c r="AA624" i="5"/>
  <c r="AA472" i="5"/>
  <c r="AA407" i="5"/>
  <c r="AA549" i="5"/>
  <c r="AA611" i="5"/>
  <c r="AA476" i="5"/>
  <c r="AA75" i="5"/>
  <c r="AA620" i="5"/>
  <c r="AA603" i="5"/>
  <c r="AA592" i="5"/>
  <c r="AA56" i="5"/>
  <c r="AA625" i="5"/>
  <c r="AA577" i="5"/>
  <c r="AA421" i="5"/>
  <c r="AA345" i="5"/>
  <c r="AA434" i="5"/>
  <c r="AA347" i="5"/>
  <c r="AA420" i="5"/>
  <c r="AA608" i="5"/>
  <c r="AA586" i="5"/>
  <c r="AA284" i="5"/>
  <c r="AA179" i="5"/>
  <c r="AA552" i="5"/>
  <c r="AA610" i="5"/>
  <c r="AA116" i="5"/>
  <c r="AA329" i="5"/>
  <c r="AA651" i="5"/>
  <c r="AA371" i="5"/>
  <c r="AA326" i="5"/>
  <c r="AA633" i="5"/>
  <c r="AA411" i="5"/>
  <c r="AA339" i="5"/>
  <c r="AA406" i="5"/>
  <c r="AA324" i="5"/>
  <c r="AA344" i="5"/>
  <c r="AA274" i="5"/>
  <c r="AA313" i="5"/>
  <c r="AA442" i="5"/>
  <c r="AA79" i="5"/>
  <c r="AA9" i="5"/>
  <c r="AA470" i="5"/>
  <c r="AA342" i="5"/>
  <c r="AA578" i="5"/>
  <c r="AA422" i="5"/>
  <c r="AA11" i="5"/>
  <c r="AA316" i="5"/>
  <c r="AA55" i="5"/>
  <c r="AA368" i="5"/>
  <c r="AA426" i="5"/>
  <c r="AA186" i="5"/>
  <c r="AA177" i="5"/>
  <c r="AA654" i="5"/>
  <c r="AA649" i="5"/>
  <c r="AA430" i="5"/>
  <c r="AA28" i="5"/>
  <c r="AA143" i="5"/>
  <c r="AA184" i="5"/>
  <c r="AA576" i="5"/>
  <c r="AA334" i="5"/>
  <c r="AA550" i="5"/>
  <c r="AA607" i="5"/>
  <c r="AA660" i="5"/>
  <c r="AA512" i="5"/>
  <c r="AA643" i="5"/>
  <c r="AA596" i="5"/>
  <c r="AA85" i="5"/>
  <c r="AA628" i="5"/>
  <c r="AA535" i="5"/>
  <c r="AA30" i="5"/>
  <c r="AA590" i="5"/>
  <c r="AA418" i="5"/>
  <c r="AA547" i="5"/>
  <c r="AA504" i="5"/>
  <c r="AA266" i="5"/>
  <c r="AA170" i="5"/>
  <c r="AA19" i="5"/>
  <c r="AA66" i="5"/>
  <c r="AA593" i="5"/>
  <c r="AA219" i="5"/>
  <c r="AA408" i="5"/>
  <c r="AA500" i="5"/>
  <c r="AA333" i="5"/>
  <c r="AA428" i="5"/>
  <c r="AA503" i="5"/>
  <c r="AA379" i="5"/>
  <c r="AA459" i="5"/>
  <c r="AA642" i="5"/>
  <c r="AA425" i="5"/>
  <c r="AA300" i="5"/>
  <c r="AA583" i="5"/>
  <c r="AA600" i="5"/>
  <c r="AA310" i="5"/>
  <c r="AA419" i="5"/>
  <c r="AA403" i="5"/>
  <c r="AA107" i="5"/>
  <c r="AA349" i="5"/>
  <c r="AA340" i="5"/>
  <c r="AA463" i="5"/>
  <c r="AA627" i="5"/>
  <c r="AA548" i="5"/>
  <c r="AA432" i="5"/>
  <c r="AA366" i="5"/>
  <c r="AA505" i="5"/>
  <c r="AA493" i="5"/>
  <c r="AA7" i="5"/>
  <c r="AA626" i="5"/>
  <c r="AA18" i="5"/>
  <c r="AA401" i="5"/>
  <c r="AA121" i="5"/>
  <c r="AA445" i="5"/>
  <c r="AA375" i="5"/>
  <c r="AA370" i="5"/>
  <c r="AA619" i="5"/>
  <c r="AA563" i="5"/>
  <c r="AA34" i="5"/>
  <c r="AA48" i="5"/>
  <c r="AA377" i="5"/>
  <c r="AA499" i="5"/>
  <c r="AA410" i="5"/>
  <c r="AA337" i="5"/>
  <c r="AA469" i="5"/>
  <c r="AA253" i="5"/>
  <c r="AA57" i="5"/>
  <c r="AA13" i="5"/>
  <c r="AA513" i="5"/>
  <c r="AA579" i="5"/>
  <c r="AA409" i="5"/>
  <c r="AA341" i="5"/>
  <c r="AA629" i="5"/>
  <c r="AA293" i="5"/>
  <c r="AA363" i="5"/>
  <c r="AA118" i="5"/>
  <c r="AA206" i="5"/>
  <c r="AA456" i="5"/>
  <c r="AA436" i="5"/>
  <c r="AA415" i="5"/>
  <c r="AA73" i="5"/>
  <c r="AA613" i="5"/>
  <c r="AA565" i="5"/>
  <c r="AA90" i="5"/>
  <c r="AA541" i="5"/>
  <c r="AA559" i="5"/>
  <c r="AA659" i="5"/>
  <c r="AA546" i="5"/>
  <c r="AA136" i="5"/>
  <c r="AA80" i="5"/>
  <c r="AA502" i="5"/>
  <c r="AA491" i="5"/>
  <c r="AA43" i="5"/>
  <c r="AA250" i="5"/>
  <c r="AA82" i="5"/>
  <c r="AA574" i="5"/>
  <c r="AA606" i="5"/>
  <c r="AA545" i="5"/>
  <c r="AA494" i="5"/>
  <c r="AA188" i="5"/>
  <c r="AA400" i="5"/>
  <c r="AA367" i="5"/>
  <c r="AA471" i="5"/>
  <c r="AA392" i="5"/>
  <c r="AA205" i="5"/>
  <c r="AA655" i="5"/>
  <c r="AA16" i="5"/>
  <c r="AA175" i="5"/>
  <c r="AA614" i="5"/>
  <c r="AA161" i="5"/>
  <c r="AA572" i="5"/>
  <c r="AA595" i="5"/>
  <c r="AA544" i="5"/>
  <c r="AA460" i="5"/>
  <c r="AA328" i="5"/>
  <c r="AA468" i="5"/>
  <c r="AA376" i="5"/>
  <c r="AA106" i="5"/>
  <c r="AA203" i="5"/>
  <c r="AA102" i="5"/>
  <c r="AA501" i="5"/>
  <c r="AA399" i="5"/>
  <c r="AA265" i="5"/>
  <c r="AA435" i="5"/>
  <c r="AA416" i="5"/>
  <c r="AA168" i="5"/>
  <c r="AA268" i="5"/>
  <c r="AA661" i="5"/>
  <c r="AA555" i="5"/>
  <c r="AA490" i="5"/>
  <c r="AA127" i="5"/>
  <c r="AA88" i="5"/>
  <c r="AA230" i="5"/>
  <c r="AA531" i="5"/>
  <c r="AA212" i="5"/>
  <c r="AA414" i="5"/>
  <c r="AA101" i="5"/>
  <c r="AA122" i="5"/>
  <c r="AA584" i="5"/>
  <c r="AA615" i="5"/>
  <c r="AA81" i="5"/>
  <c r="AA440" i="5"/>
  <c r="AA648" i="5"/>
  <c r="AA373" i="5"/>
  <c r="AA307" i="5"/>
  <c r="AA113" i="5"/>
  <c r="AA119" i="5"/>
  <c r="AA632" i="5"/>
  <c r="AA465" i="5"/>
  <c r="AA662" i="5"/>
  <c r="AA365" i="5"/>
  <c r="AA616" i="5"/>
  <c r="AA647" i="5"/>
  <c r="AA330" i="5"/>
  <c r="AA214" i="5"/>
  <c r="AA439" i="5"/>
  <c r="AA384" i="5"/>
  <c r="AA276" i="5"/>
  <c r="AA296" i="5"/>
  <c r="AA523" i="5"/>
  <c r="AA269" i="5"/>
  <c r="AA130" i="5"/>
  <c r="AA36" i="5"/>
  <c r="AA194" i="5"/>
  <c r="AA553" i="5"/>
  <c r="AA393" i="5"/>
  <c r="AA464" i="5"/>
  <c r="AA395" i="5"/>
  <c r="AA220" i="5"/>
  <c r="AA327" i="5"/>
  <c r="AA237" i="5"/>
  <c r="AA14" i="5"/>
  <c r="AA147" i="5"/>
  <c r="AA424" i="5"/>
  <c r="AA646" i="5"/>
  <c r="AA378" i="5"/>
  <c r="AA387" i="5"/>
  <c r="AA285" i="5"/>
  <c r="AA382" i="5"/>
  <c r="AA173" i="5"/>
  <c r="AA97" i="5"/>
  <c r="AA273" i="5"/>
  <c r="AA42" i="5"/>
  <c r="AA557" i="5"/>
  <c r="AA211" i="5"/>
  <c r="AA123" i="5"/>
  <c r="AA389" i="5"/>
  <c r="AA31" i="5"/>
  <c r="AA657" i="5"/>
  <c r="AA141" i="5"/>
  <c r="AA461" i="5"/>
  <c r="AA318" i="5"/>
  <c r="AA27" i="5"/>
  <c r="AA239" i="5"/>
  <c r="AA162" i="5"/>
  <c r="AA195" i="5"/>
  <c r="AA591" i="5"/>
  <c r="AA217" i="5"/>
  <c r="AA554" i="5"/>
  <c r="AA380" i="5"/>
  <c r="AA67" i="5"/>
  <c r="AA222" i="5"/>
  <c r="AA21" i="5"/>
  <c r="AA235" i="5"/>
  <c r="AA305" i="5"/>
  <c r="AA69" i="5"/>
  <c r="AA100" i="5"/>
  <c r="AA658" i="5"/>
  <c r="AA125" i="5"/>
  <c r="AA372" i="5"/>
  <c r="AA364" i="5"/>
  <c r="AA605" i="5"/>
  <c r="AA601" i="5"/>
  <c r="AA443" i="5"/>
  <c r="AA93" i="5"/>
  <c r="AA287" i="5"/>
  <c r="AA120" i="5"/>
  <c r="AA68" i="5"/>
  <c r="AA109" i="5"/>
  <c r="AA199" i="5"/>
  <c r="AA187" i="5"/>
  <c r="AA62" i="5"/>
  <c r="AA159" i="5"/>
  <c r="AA233" i="5"/>
  <c r="AA215" i="5"/>
  <c r="AA190" i="5"/>
  <c r="AA74" i="5"/>
  <c r="AA17" i="5"/>
  <c r="AA128" i="5"/>
  <c r="AA134" i="5"/>
  <c r="AA160" i="5"/>
  <c r="AA218" i="5"/>
  <c r="AA343" i="5"/>
  <c r="AA589" i="5"/>
  <c r="AA473" i="5"/>
  <c r="AA132" i="5"/>
  <c r="AA398" i="5"/>
  <c r="AA225" i="5"/>
  <c r="AA431" i="5"/>
  <c r="AA482" i="5"/>
  <c r="AA267" i="5"/>
  <c r="AA53" i="5"/>
  <c r="AA131" i="5"/>
  <c r="AA61" i="5"/>
  <c r="AA506" i="5"/>
  <c r="AA59" i="5"/>
  <c r="AA238" i="5"/>
  <c r="AA89" i="5"/>
  <c r="AA137" i="5"/>
  <c r="AA247" i="5"/>
  <c r="AA246" i="5"/>
  <c r="AA15" i="5"/>
  <c r="AA484" i="5"/>
  <c r="AA453" i="5"/>
  <c r="AA180" i="5"/>
  <c r="AA444" i="5"/>
  <c r="AA216" i="5"/>
  <c r="AA260" i="5"/>
  <c r="AA22" i="5"/>
  <c r="AA394" i="5"/>
  <c r="AA126" i="5"/>
  <c r="AA360" i="5"/>
  <c r="AA176" i="5"/>
  <c r="AA77" i="5"/>
  <c r="AA183" i="5"/>
  <c r="AA182" i="5"/>
  <c r="AA99" i="5"/>
  <c r="AA112" i="5"/>
  <c r="AA58" i="5"/>
  <c r="AA508" i="5"/>
  <c r="AA174" i="5"/>
  <c r="AA562" i="5"/>
  <c r="AA254" i="5"/>
  <c r="AA653" i="5"/>
  <c r="AA280" i="5"/>
  <c r="AA117" i="5"/>
  <c r="AA390" i="5"/>
  <c r="AA634" i="5"/>
  <c r="AA242" i="5"/>
  <c r="AA488" i="5"/>
  <c r="AA272" i="5"/>
  <c r="AA110" i="5"/>
  <c r="AA388" i="5"/>
  <c r="AA299" i="5"/>
  <c r="AA196" i="5"/>
  <c r="AA152" i="5"/>
  <c r="AA83" i="5"/>
  <c r="AA630" i="5"/>
  <c r="AA569" i="5"/>
  <c r="AA308" i="5"/>
  <c r="AA396" i="5"/>
  <c r="AA631" i="5"/>
  <c r="AA322" i="5"/>
  <c r="AA84" i="5"/>
  <c r="AA204" i="5"/>
  <c r="AA644" i="5"/>
  <c r="AA65" i="5"/>
  <c r="AA124" i="5"/>
  <c r="AA271" i="5"/>
  <c r="AA539" i="5"/>
  <c r="AA292" i="5"/>
  <c r="AA105" i="5"/>
  <c r="AA224" i="5"/>
  <c r="AA362" i="5"/>
  <c r="AA573" i="5"/>
  <c r="AA46" i="5"/>
  <c r="AA413" i="5"/>
  <c r="AA202" i="5"/>
  <c r="AA306" i="5"/>
  <c r="AA645" i="5"/>
  <c r="AA114" i="5"/>
  <c r="AA397" i="5"/>
  <c r="AA477" i="5"/>
  <c r="AA133" i="5"/>
  <c r="AA47" i="5"/>
  <c r="AA8" i="5"/>
  <c r="AA221" i="5"/>
  <c r="AA528" i="5"/>
  <c r="AA381" i="5"/>
  <c r="AA52" i="5"/>
  <c r="AA295" i="5"/>
  <c r="AA207" i="5"/>
  <c r="AA288" i="5"/>
  <c r="AA530" i="5"/>
  <c r="AA92" i="5"/>
  <c r="AA402" i="5"/>
  <c r="AA243" i="5"/>
  <c r="AA537" i="5"/>
  <c r="AA564" i="5"/>
  <c r="AA281" i="5"/>
  <c r="AA481" i="5"/>
  <c r="AA111" i="5"/>
  <c r="AA270" i="5"/>
  <c r="AA597" i="5"/>
  <c r="AA236" i="5"/>
  <c r="AA656" i="5"/>
  <c r="AA570" i="5"/>
  <c r="AA86" i="5"/>
  <c r="AA244" i="5"/>
  <c r="AA298" i="5"/>
  <c r="AA129" i="5"/>
  <c r="AA385" i="5"/>
  <c r="AA115" i="5"/>
  <c r="AA241" i="5"/>
  <c r="AA60" i="5"/>
  <c r="AA321" i="5"/>
  <c r="AA485" i="5"/>
  <c r="AA95" i="5"/>
  <c r="AA171" i="5"/>
  <c r="AA275" i="5"/>
  <c r="AA185" i="5"/>
  <c r="AA560" i="5"/>
  <c r="AA475" i="5"/>
  <c r="AA167" i="5"/>
  <c r="AA320" i="5"/>
  <c r="AA358" i="5"/>
  <c r="AA255" i="5"/>
  <c r="AA618" i="5"/>
  <c r="AA178" i="5"/>
  <c r="AA20" i="5"/>
  <c r="AA197" i="5"/>
  <c r="AA451" i="5"/>
  <c r="AA617" i="5"/>
  <c r="AA622" i="5"/>
  <c r="AA466" i="5"/>
  <c r="AA383" i="5"/>
  <c r="AA315" i="5"/>
  <c r="AA63" i="5"/>
  <c r="AA191" i="5"/>
  <c r="AA533" i="5"/>
  <c r="AA359" i="5"/>
  <c r="AA72" i="5"/>
  <c r="AA286" i="5"/>
  <c r="AA157" i="5"/>
  <c r="AA386" i="5"/>
  <c r="AA234" i="5"/>
  <c r="AA232" i="5"/>
  <c r="AA71" i="5"/>
  <c r="AA181" i="5"/>
  <c r="AA149" i="5"/>
  <c r="AA478" i="5"/>
  <c r="AA213" i="5"/>
  <c r="AA208" i="5"/>
  <c r="AA374" i="5"/>
  <c r="AA302" i="5"/>
  <c r="AA192" i="5"/>
  <c r="AA25" i="5"/>
  <c r="AA304" i="5"/>
  <c r="AA189" i="5"/>
  <c r="AA346" i="5"/>
  <c r="AA135" i="5"/>
  <c r="AA166" i="5"/>
  <c r="AA193" i="5"/>
  <c r="AA282" i="5"/>
  <c r="AA551" i="5"/>
  <c r="AA153" i="5"/>
  <c r="AA223" i="5"/>
  <c r="AA361" i="5"/>
  <c r="AA294" i="5"/>
  <c r="AA289" i="5"/>
  <c r="AA138" i="5"/>
  <c r="AA449" i="5"/>
  <c r="AA538" i="5"/>
  <c r="AA575" i="5"/>
  <c r="AA457" i="5"/>
  <c r="AA566" i="5"/>
  <c r="AA524" i="5"/>
  <c r="AA336" i="5"/>
  <c r="AA35" i="5"/>
  <c r="AA462" i="5"/>
  <c r="AA94" i="5"/>
  <c r="AA37" i="5"/>
  <c r="AA210" i="5"/>
  <c r="AA543" i="5"/>
  <c r="AA49" i="5"/>
  <c r="AA297" i="5"/>
  <c r="AA542" i="5"/>
  <c r="AA103" i="5"/>
  <c r="AA259" i="5"/>
  <c r="AA32" i="5"/>
  <c r="AA29" i="5"/>
  <c r="AA165" i="5"/>
  <c r="AA423" i="5"/>
  <c r="AA437" i="5"/>
  <c r="AA87" i="5"/>
  <c r="AA526" i="5"/>
  <c r="AA40" i="5"/>
  <c r="AA664" i="5"/>
  <c r="AA518" i="5"/>
  <c r="AA39" i="5"/>
  <c r="AA558" i="5"/>
  <c r="AA240" i="5"/>
  <c r="AA317" i="5"/>
  <c r="AA142" i="5"/>
  <c r="AA150" i="5"/>
  <c r="AA369" i="5"/>
  <c r="AA96" i="5"/>
  <c r="AA532" i="5"/>
  <c r="AA581" i="5"/>
  <c r="AA303" i="5"/>
  <c r="AA335" i="5"/>
  <c r="AA169" i="5"/>
  <c r="AA201" i="5"/>
  <c r="AA514" i="5"/>
  <c r="AA258" i="5"/>
  <c r="AA251" i="5"/>
  <c r="AA529" i="5"/>
  <c r="AA556" i="5"/>
  <c r="AA351" i="5"/>
  <c r="AA391" i="5"/>
  <c r="AA148" i="5"/>
  <c r="AA227" i="5"/>
  <c r="AA23" i="5"/>
  <c r="AA571" i="5"/>
  <c r="AA50" i="5"/>
  <c r="AA278" i="5"/>
  <c r="AA245" i="5"/>
  <c r="AA64" i="5"/>
  <c r="AA314" i="5"/>
  <c r="AA510" i="5"/>
  <c r="AA319" i="5"/>
  <c r="AA454" i="5"/>
  <c r="AA70" i="5"/>
  <c r="AA12" i="5"/>
  <c r="AA44" i="5"/>
  <c r="AA248" i="5"/>
  <c r="AA509" i="5"/>
  <c r="AA41" i="5"/>
  <c r="AA311" i="5"/>
  <c r="AA54" i="5"/>
  <c r="AA291" i="5"/>
  <c r="AA515" i="5"/>
  <c r="AA76" i="5"/>
  <c r="AA78" i="5"/>
  <c r="AA257" i="5"/>
  <c r="AA338" i="5"/>
  <c r="AA256" i="5"/>
  <c r="AA663" i="5"/>
  <c r="AA479" i="5"/>
  <c r="AA480" i="5"/>
  <c r="AA623" i="5"/>
  <c r="AA164" i="5"/>
  <c r="AA492" i="5"/>
  <c r="AA352" i="5"/>
  <c r="AA355" i="5"/>
  <c r="AA354" i="5"/>
  <c r="AA283" i="5"/>
  <c r="AA568" i="5"/>
  <c r="AA331" i="5"/>
  <c r="AA427" i="5"/>
  <c r="AA447" i="5"/>
  <c r="AA483" i="5"/>
  <c r="AA357" i="5"/>
  <c r="AA156" i="5"/>
  <c r="AA263" i="5"/>
  <c r="AA467" i="5"/>
  <c r="AA209" i="5"/>
  <c r="AA104" i="5"/>
  <c r="AA249" i="5"/>
  <c r="AA496" i="5"/>
  <c r="AA332" i="5"/>
  <c r="AA580" i="5"/>
  <c r="AA91" i="5"/>
  <c r="AA561" i="5"/>
  <c r="AA252" i="5"/>
  <c r="AA277" i="5"/>
  <c r="AA652" i="5"/>
  <c r="AA262" i="5"/>
  <c r="AA495" i="5"/>
  <c r="AA567" i="5"/>
  <c r="AA641" i="5"/>
  <c r="AA198" i="5"/>
  <c r="AA489" i="5"/>
  <c r="AA154" i="5"/>
  <c r="AA638" i="5"/>
  <c r="AA226" i="5"/>
  <c r="AA540" i="5"/>
  <c r="AA144" i="5"/>
  <c r="AA534" i="5"/>
  <c r="AA323" i="5"/>
  <c r="AA353" i="5"/>
  <c r="AA452" i="5"/>
  <c r="AA228" i="5"/>
  <c r="AA279" i="5"/>
  <c r="AA139" i="5"/>
  <c r="AA639" i="5"/>
  <c r="AA498" i="5"/>
  <c r="AA158" i="5"/>
  <c r="AA264" i="5"/>
  <c r="AA26" i="5"/>
  <c r="AA536" i="5"/>
  <c r="AA231" i="5"/>
  <c r="AA146" i="5"/>
  <c r="AA290" i="5"/>
  <c r="AA10" i="5"/>
  <c r="AA458" i="5"/>
  <c r="AA356" i="5"/>
  <c r="AA637" i="5"/>
  <c r="AA172" i="5"/>
  <c r="AA98" i="5"/>
  <c r="AA261" i="5"/>
  <c r="AA486" i="5"/>
  <c r="AA507" i="5"/>
  <c r="AA301" i="5"/>
  <c r="AA636" i="5"/>
  <c r="AA163" i="5"/>
  <c r="AA517" i="5"/>
  <c r="AA516" i="5"/>
  <c r="AA450" i="5"/>
  <c r="AA309" i="5"/>
  <c r="AA51" i="5"/>
  <c r="AA151" i="5"/>
  <c r="AA145" i="5"/>
  <c r="AA640" i="5"/>
  <c r="AA455" i="5"/>
  <c r="AA155" i="5"/>
  <c r="AA521" i="5"/>
  <c r="AA527" i="5"/>
  <c r="AA200" i="5"/>
  <c r="AA487" i="5"/>
  <c r="AA519" i="5"/>
  <c r="AA312" i="5"/>
  <c r="AA38" i="5"/>
  <c r="AA140" i="5"/>
  <c r="AA522" i="5"/>
  <c r="AA635" i="5"/>
  <c r="AA448" i="5"/>
  <c r="AA45" i="5"/>
  <c r="AA585" i="5"/>
  <c r="AA525" i="5"/>
  <c r="AA520" i="5"/>
  <c r="AA229" i="5"/>
  <c r="AA497" i="5"/>
  <c r="AA33" i="5"/>
  <c r="M35" i="6"/>
  <c r="N37" i="6"/>
  <c r="M25" i="6"/>
  <c r="M26" i="6"/>
  <c r="M27" i="6"/>
  <c r="M28" i="6"/>
  <c r="M29" i="6"/>
  <c r="M30" i="6"/>
  <c r="N38" i="6"/>
  <c r="M20" i="6"/>
  <c r="M15" i="6"/>
  <c r="M9" i="6"/>
  <c r="M8" i="6"/>
  <c r="M24" i="6"/>
  <c r="M23" i="6"/>
  <c r="N39" i="6"/>
  <c r="M33" i="6"/>
  <c r="M32" i="6"/>
  <c r="N43" i="6"/>
  <c r="N44" i="6"/>
  <c r="N45" i="6"/>
  <c r="N42" i="6"/>
  <c r="N41" i="6"/>
  <c r="N40" i="6"/>
  <c r="V373" i="5"/>
  <c r="V646" i="5"/>
  <c r="V474" i="5"/>
  <c r="V642" i="5"/>
  <c r="V375" i="5"/>
  <c r="V659" i="5"/>
  <c r="V599" i="5"/>
  <c r="V404" i="5"/>
  <c r="V621" i="5"/>
  <c r="V446" i="5"/>
  <c r="V325" i="5"/>
  <c r="V433" i="5"/>
  <c r="V588" i="5"/>
  <c r="V417" i="5"/>
  <c r="V587" i="5"/>
  <c r="V582" i="5"/>
  <c r="V441" i="5"/>
  <c r="V429" i="5"/>
  <c r="V594" i="5"/>
  <c r="V108" i="5"/>
  <c r="V348" i="5"/>
  <c r="V438" i="5"/>
  <c r="V604" i="5"/>
  <c r="V405" i="5"/>
  <c r="V612" i="5"/>
  <c r="V511" i="5"/>
  <c r="V24" i="5"/>
  <c r="V609" i="5"/>
  <c r="V650" i="5"/>
  <c r="V412" i="5"/>
  <c r="V598" i="5"/>
  <c r="V602" i="5"/>
  <c r="V624" i="5"/>
  <c r="V472" i="5"/>
  <c r="V407" i="5"/>
  <c r="V549" i="5"/>
  <c r="V611" i="5"/>
  <c r="V476" i="5"/>
  <c r="V75" i="5"/>
  <c r="V620" i="5"/>
  <c r="V603" i="5"/>
  <c r="V592" i="5"/>
  <c r="V56" i="5"/>
  <c r="V625" i="5"/>
  <c r="V577" i="5"/>
  <c r="V421" i="5"/>
  <c r="V345" i="5"/>
  <c r="V434" i="5"/>
  <c r="V347" i="5"/>
  <c r="V420" i="5"/>
  <c r="V608" i="5"/>
  <c r="V586" i="5"/>
  <c r="V284" i="5"/>
  <c r="V179" i="5"/>
  <c r="V552" i="5"/>
  <c r="V610" i="5"/>
  <c r="V116" i="5"/>
  <c r="V329" i="5"/>
  <c r="V651" i="5"/>
  <c r="V371" i="5"/>
  <c r="V326" i="5"/>
  <c r="V633" i="5"/>
  <c r="V411" i="5"/>
  <c r="V339" i="5"/>
  <c r="V406" i="5"/>
  <c r="V324" i="5"/>
  <c r="V344" i="5"/>
  <c r="V274" i="5"/>
  <c r="V313" i="5"/>
  <c r="V442" i="5"/>
  <c r="V79" i="5"/>
  <c r="V9" i="5"/>
  <c r="V470" i="5"/>
  <c r="V342" i="5"/>
  <c r="V578" i="5"/>
  <c r="V422" i="5"/>
  <c r="V11" i="5"/>
  <c r="V316" i="5"/>
  <c r="V55" i="5"/>
  <c r="V368" i="5"/>
  <c r="V426" i="5"/>
  <c r="V186" i="5"/>
  <c r="V177" i="5"/>
  <c r="V654" i="5"/>
  <c r="V649" i="5"/>
  <c r="V430" i="5"/>
  <c r="V28" i="5"/>
  <c r="V143" i="5"/>
  <c r="V184" i="5"/>
  <c r="V576" i="5"/>
  <c r="V334" i="5"/>
  <c r="V550" i="5"/>
  <c r="V607" i="5"/>
  <c r="V660" i="5"/>
  <c r="V512" i="5"/>
  <c r="V643" i="5"/>
  <c r="V596" i="5"/>
  <c r="V85" i="5"/>
  <c r="V628" i="5"/>
  <c r="V535" i="5"/>
  <c r="V30" i="5"/>
  <c r="V590" i="5"/>
  <c r="V418" i="5"/>
  <c r="V547" i="5"/>
  <c r="V504" i="5"/>
  <c r="V266" i="5"/>
  <c r="V170" i="5"/>
  <c r="V19" i="5"/>
  <c r="V66" i="5"/>
  <c r="V593" i="5"/>
  <c r="V219" i="5"/>
  <c r="V408" i="5"/>
  <c r="V500" i="5"/>
  <c r="V333" i="5"/>
  <c r="V428" i="5"/>
  <c r="V503" i="5"/>
  <c r="V379" i="5"/>
  <c r="V459" i="5"/>
  <c r="V425" i="5"/>
  <c r="V300" i="5"/>
  <c r="V583" i="5"/>
  <c r="V600" i="5"/>
  <c r="V310" i="5"/>
  <c r="V419" i="5"/>
  <c r="V403" i="5"/>
  <c r="V107" i="5"/>
  <c r="V349" i="5"/>
  <c r="V340" i="5"/>
  <c r="V463" i="5"/>
  <c r="V627" i="5"/>
  <c r="V548" i="5"/>
  <c r="V432" i="5"/>
  <c r="V366" i="5"/>
  <c r="V505" i="5"/>
  <c r="V493" i="5"/>
  <c r="V7" i="5"/>
  <c r="V626" i="5"/>
  <c r="V18" i="5"/>
  <c r="V401" i="5"/>
  <c r="V121" i="5"/>
  <c r="V445" i="5"/>
  <c r="V370" i="5"/>
  <c r="V619" i="5"/>
  <c r="V563" i="5"/>
  <c r="V34" i="5"/>
  <c r="V48" i="5"/>
  <c r="V377" i="5"/>
  <c r="V499" i="5"/>
  <c r="V410" i="5"/>
  <c r="V337" i="5"/>
  <c r="V469" i="5"/>
  <c r="V253" i="5"/>
  <c r="V57" i="5"/>
  <c r="V13" i="5"/>
  <c r="V513" i="5"/>
  <c r="V579" i="5"/>
  <c r="V409" i="5"/>
  <c r="V341" i="5"/>
  <c r="V629" i="5"/>
  <c r="V293" i="5"/>
  <c r="V363" i="5"/>
  <c r="V118" i="5"/>
  <c r="V206" i="5"/>
  <c r="V456" i="5"/>
  <c r="V436" i="5"/>
  <c r="V415" i="5"/>
  <c r="V73" i="5"/>
  <c r="V613" i="5"/>
  <c r="V565" i="5"/>
  <c r="V90" i="5"/>
  <c r="V541" i="5"/>
  <c r="V559" i="5"/>
  <c r="V546" i="5"/>
  <c r="V136" i="5"/>
  <c r="V80" i="5"/>
  <c r="V502" i="5"/>
  <c r="V491" i="5"/>
  <c r="V43" i="5"/>
  <c r="V250" i="5"/>
  <c r="V82" i="5"/>
  <c r="V574" i="5"/>
  <c r="V606" i="5"/>
  <c r="V545" i="5"/>
  <c r="V494" i="5"/>
  <c r="V188" i="5"/>
  <c r="V400" i="5"/>
  <c r="V367" i="5"/>
  <c r="V471" i="5"/>
  <c r="V392" i="5"/>
  <c r="V205" i="5"/>
  <c r="V655" i="5"/>
  <c r="V16" i="5"/>
  <c r="V175" i="5"/>
  <c r="V614" i="5"/>
  <c r="V161" i="5"/>
  <c r="V572" i="5"/>
  <c r="V595" i="5"/>
  <c r="V544" i="5"/>
  <c r="V460" i="5"/>
  <c r="V328" i="5"/>
  <c r="V468" i="5"/>
  <c r="V376" i="5"/>
  <c r="V106" i="5"/>
  <c r="V203" i="5"/>
  <c r="V102" i="5"/>
  <c r="V501" i="5"/>
  <c r="V399" i="5"/>
  <c r="V265" i="5"/>
  <c r="V435" i="5"/>
  <c r="V416" i="5"/>
  <c r="V168" i="5"/>
  <c r="V268" i="5"/>
  <c r="V661" i="5"/>
  <c r="V555" i="5"/>
  <c r="V490" i="5"/>
  <c r="V127" i="5"/>
  <c r="V88" i="5"/>
  <c r="V230" i="5"/>
  <c r="V531" i="5"/>
  <c r="V212" i="5"/>
  <c r="V414" i="5"/>
  <c r="V101" i="5"/>
  <c r="V122" i="5"/>
  <c r="V584" i="5"/>
  <c r="V615" i="5"/>
  <c r="V81" i="5"/>
  <c r="V440" i="5"/>
  <c r="V648" i="5"/>
  <c r="V307" i="5"/>
  <c r="V113" i="5"/>
  <c r="V119" i="5"/>
  <c r="V632" i="5"/>
  <c r="V465" i="5"/>
  <c r="V662" i="5"/>
  <c r="V365" i="5"/>
  <c r="V616" i="5"/>
  <c r="V647" i="5"/>
  <c r="V330" i="5"/>
  <c r="V214" i="5"/>
  <c r="V439" i="5"/>
  <c r="V384" i="5"/>
  <c r="V276" i="5"/>
  <c r="V296" i="5"/>
  <c r="V523" i="5"/>
  <c r="V269" i="5"/>
  <c r="V130" i="5"/>
  <c r="V36" i="5"/>
  <c r="V194" i="5"/>
  <c r="V553" i="5"/>
  <c r="V393" i="5"/>
  <c r="V464" i="5"/>
  <c r="V395" i="5"/>
  <c r="V220" i="5"/>
  <c r="V327" i="5"/>
  <c r="V237" i="5"/>
  <c r="V14" i="5"/>
  <c r="V147" i="5"/>
  <c r="V424" i="5"/>
  <c r="V378" i="5"/>
  <c r="V387" i="5"/>
  <c r="V285" i="5"/>
  <c r="V382" i="5"/>
  <c r="V173" i="5"/>
  <c r="V97" i="5"/>
  <c r="V273" i="5"/>
  <c r="V42" i="5"/>
  <c r="V557" i="5"/>
  <c r="V211" i="5"/>
  <c r="V123" i="5"/>
  <c r="V389" i="5"/>
  <c r="V31" i="5"/>
  <c r="V657" i="5"/>
  <c r="V141" i="5"/>
  <c r="V461" i="5"/>
  <c r="V318" i="5"/>
  <c r="V27" i="5"/>
  <c r="V239" i="5"/>
  <c r="V162" i="5"/>
  <c r="V195" i="5"/>
  <c r="V591" i="5"/>
  <c r="V217" i="5"/>
  <c r="V554" i="5"/>
  <c r="V380" i="5"/>
  <c r="V67" i="5"/>
  <c r="V222" i="5"/>
  <c r="V21" i="5"/>
  <c r="V235" i="5"/>
  <c r="V305" i="5"/>
  <c r="V69" i="5"/>
  <c r="V100" i="5"/>
  <c r="V658" i="5"/>
  <c r="V125" i="5"/>
  <c r="V372" i="5"/>
  <c r="V364" i="5"/>
  <c r="V605" i="5"/>
  <c r="V601" i="5"/>
  <c r="V443" i="5"/>
  <c r="V93" i="5"/>
  <c r="V287" i="5"/>
  <c r="V120" i="5"/>
  <c r="V68" i="5"/>
  <c r="V109" i="5"/>
  <c r="V199" i="5"/>
  <c r="V187" i="5"/>
  <c r="V62" i="5"/>
  <c r="V159" i="5"/>
  <c r="V233" i="5"/>
  <c r="V215" i="5"/>
  <c r="V190" i="5"/>
  <c r="V74" i="5"/>
  <c r="V17" i="5"/>
  <c r="V128" i="5"/>
  <c r="V134" i="5"/>
  <c r="V160" i="5"/>
  <c r="V218" i="5"/>
  <c r="V343" i="5"/>
  <c r="V589" i="5"/>
  <c r="V473" i="5"/>
  <c r="V132" i="5"/>
  <c r="V398" i="5"/>
  <c r="V225" i="5"/>
  <c r="V431" i="5"/>
  <c r="V482" i="5"/>
  <c r="V267" i="5"/>
  <c r="V53" i="5"/>
  <c r="V131" i="5"/>
  <c r="V61" i="5"/>
  <c r="V506" i="5"/>
  <c r="V59" i="5"/>
  <c r="V238" i="5"/>
  <c r="V89" i="5"/>
  <c r="V137" i="5"/>
  <c r="V247" i="5"/>
  <c r="V246" i="5"/>
  <c r="V15" i="5"/>
  <c r="V484" i="5"/>
  <c r="V453" i="5"/>
  <c r="V180" i="5"/>
  <c r="V444" i="5"/>
  <c r="V216" i="5"/>
  <c r="V260" i="5"/>
  <c r="V22" i="5"/>
  <c r="V394" i="5"/>
  <c r="V126" i="5"/>
  <c r="V360" i="5"/>
  <c r="V176" i="5"/>
  <c r="V77" i="5"/>
  <c r="V183" i="5"/>
  <c r="V182" i="5"/>
  <c r="V99" i="5"/>
  <c r="V112" i="5"/>
  <c r="V58" i="5"/>
  <c r="V508" i="5"/>
  <c r="V174" i="5"/>
  <c r="V562" i="5"/>
  <c r="V254" i="5"/>
  <c r="V653" i="5"/>
  <c r="V280" i="5"/>
  <c r="V117" i="5"/>
  <c r="V390" i="5"/>
  <c r="V634" i="5"/>
  <c r="V242" i="5"/>
  <c r="V488" i="5"/>
  <c r="V272" i="5"/>
  <c r="V110" i="5"/>
  <c r="V388" i="5"/>
  <c r="V299" i="5"/>
  <c r="V196" i="5"/>
  <c r="V152" i="5"/>
  <c r="V83" i="5"/>
  <c r="V630" i="5"/>
  <c r="V569" i="5"/>
  <c r="V308" i="5"/>
  <c r="V396" i="5"/>
  <c r="V631" i="5"/>
  <c r="V322" i="5"/>
  <c r="V84" i="5"/>
  <c r="V204" i="5"/>
  <c r="V644" i="5"/>
  <c r="V65" i="5"/>
  <c r="V124" i="5"/>
  <c r="V271" i="5"/>
  <c r="V539" i="5"/>
  <c r="V292" i="5"/>
  <c r="V105" i="5"/>
  <c r="V224" i="5"/>
  <c r="V362" i="5"/>
  <c r="V573" i="5"/>
  <c r="V46" i="5"/>
  <c r="V413" i="5"/>
  <c r="V202" i="5"/>
  <c r="V306" i="5"/>
  <c r="V645" i="5"/>
  <c r="V114" i="5"/>
  <c r="V397" i="5"/>
  <c r="V477" i="5"/>
  <c r="V133" i="5"/>
  <c r="V47" i="5"/>
  <c r="V8" i="5"/>
  <c r="V221" i="5"/>
  <c r="V528" i="5"/>
  <c r="V381" i="5"/>
  <c r="V52" i="5"/>
  <c r="V295" i="5"/>
  <c r="V207" i="5"/>
  <c r="V288" i="5"/>
  <c r="V530" i="5"/>
  <c r="V92" i="5"/>
  <c r="V402" i="5"/>
  <c r="V243" i="5"/>
  <c r="V537" i="5"/>
  <c r="V564" i="5"/>
  <c r="V281" i="5"/>
  <c r="V481" i="5"/>
  <c r="V111" i="5"/>
  <c r="V270" i="5"/>
  <c r="V597" i="5"/>
  <c r="V236" i="5"/>
  <c r="V656" i="5"/>
  <c r="V570" i="5"/>
  <c r="V86" i="5"/>
  <c r="V244" i="5"/>
  <c r="V298" i="5"/>
  <c r="V129" i="5"/>
  <c r="V385" i="5"/>
  <c r="V115" i="5"/>
  <c r="V241" i="5"/>
  <c r="V60" i="5"/>
  <c r="V321" i="5"/>
  <c r="V485" i="5"/>
  <c r="V95" i="5"/>
  <c r="V171" i="5"/>
  <c r="V275" i="5"/>
  <c r="V185" i="5"/>
  <c r="V560" i="5"/>
  <c r="V475" i="5"/>
  <c r="V167" i="5"/>
  <c r="V320" i="5"/>
  <c r="V358" i="5"/>
  <c r="V255" i="5"/>
  <c r="V618" i="5"/>
  <c r="V178" i="5"/>
  <c r="V20" i="5"/>
  <c r="V197" i="5"/>
  <c r="V451" i="5"/>
  <c r="V617" i="5"/>
  <c r="V622" i="5"/>
  <c r="V466" i="5"/>
  <c r="V383" i="5"/>
  <c r="V315" i="5"/>
  <c r="V63" i="5"/>
  <c r="V191" i="5"/>
  <c r="V533" i="5"/>
  <c r="V359" i="5"/>
  <c r="V72" i="5"/>
  <c r="V286" i="5"/>
  <c r="V157" i="5"/>
  <c r="V386" i="5"/>
  <c r="V234" i="5"/>
  <c r="V232" i="5"/>
  <c r="V71" i="5"/>
  <c r="V181" i="5"/>
  <c r="V149" i="5"/>
  <c r="V478" i="5"/>
  <c r="V213" i="5"/>
  <c r="V208" i="5"/>
  <c r="V374" i="5"/>
  <c r="V302" i="5"/>
  <c r="V192" i="5"/>
  <c r="V25" i="5"/>
  <c r="V304" i="5"/>
  <c r="V189" i="5"/>
  <c r="V346" i="5"/>
  <c r="V135" i="5"/>
  <c r="V166" i="5"/>
  <c r="V193" i="5"/>
  <c r="V282" i="5"/>
  <c r="V551" i="5"/>
  <c r="V153" i="5"/>
  <c r="V223" i="5"/>
  <c r="V361" i="5"/>
  <c r="V294" i="5"/>
  <c r="V289" i="5"/>
  <c r="V138" i="5"/>
  <c r="V449" i="5"/>
  <c r="V538" i="5"/>
  <c r="V575" i="5"/>
  <c r="V457" i="5"/>
  <c r="V566" i="5"/>
  <c r="V524" i="5"/>
  <c r="V336" i="5"/>
  <c r="V35" i="5"/>
  <c r="V462" i="5"/>
  <c r="V94" i="5"/>
  <c r="V37" i="5"/>
  <c r="V210" i="5"/>
  <c r="V543" i="5"/>
  <c r="V49" i="5"/>
  <c r="V297" i="5"/>
  <c r="V542" i="5"/>
  <c r="V103" i="5"/>
  <c r="V259" i="5"/>
  <c r="V32" i="5"/>
  <c r="V29" i="5"/>
  <c r="V165" i="5"/>
  <c r="V423" i="5"/>
  <c r="V437" i="5"/>
  <c r="V87" i="5"/>
  <c r="V526" i="5"/>
  <c r="V40" i="5"/>
  <c r="V664" i="5"/>
  <c r="V518" i="5"/>
  <c r="V39" i="5"/>
  <c r="V558" i="5"/>
  <c r="V240" i="5"/>
  <c r="V317" i="5"/>
  <c r="V142" i="5"/>
  <c r="V150" i="5"/>
  <c r="V369" i="5"/>
  <c r="V96" i="5"/>
  <c r="V532" i="5"/>
  <c r="V581" i="5"/>
  <c r="V303" i="5"/>
  <c r="V335" i="5"/>
  <c r="V169" i="5"/>
  <c r="V201" i="5"/>
  <c r="V514" i="5"/>
  <c r="V258" i="5"/>
  <c r="V251" i="5"/>
  <c r="V529" i="5"/>
  <c r="V556" i="5"/>
  <c r="V351" i="5"/>
  <c r="V391" i="5"/>
  <c r="V148" i="5"/>
  <c r="V227" i="5"/>
  <c r="V23" i="5"/>
  <c r="V571" i="5"/>
  <c r="V50" i="5"/>
  <c r="V278" i="5"/>
  <c r="V245" i="5"/>
  <c r="V64" i="5"/>
  <c r="V314" i="5"/>
  <c r="V510" i="5"/>
  <c r="V319" i="5"/>
  <c r="V454" i="5"/>
  <c r="V70" i="5"/>
  <c r="V12" i="5"/>
  <c r="V44" i="5"/>
  <c r="V248" i="5"/>
  <c r="V509" i="5"/>
  <c r="V41" i="5"/>
  <c r="V311" i="5"/>
  <c r="V54" i="5"/>
  <c r="V291" i="5"/>
  <c r="V515" i="5"/>
  <c r="V76" i="5"/>
  <c r="V78" i="5"/>
  <c r="V257" i="5"/>
  <c r="V338" i="5"/>
  <c r="V256" i="5"/>
  <c r="V663" i="5"/>
  <c r="V479" i="5"/>
  <c r="V480" i="5"/>
  <c r="V623" i="5"/>
  <c r="V164" i="5"/>
  <c r="V492" i="5"/>
  <c r="V352" i="5"/>
  <c r="V355" i="5"/>
  <c r="V354" i="5"/>
  <c r="V283" i="5"/>
  <c r="V568" i="5"/>
  <c r="V331" i="5"/>
  <c r="V427" i="5"/>
  <c r="V447" i="5"/>
  <c r="V483" i="5"/>
  <c r="V357" i="5"/>
  <c r="V156" i="5"/>
  <c r="V263" i="5"/>
  <c r="V467" i="5"/>
  <c r="V209" i="5"/>
  <c r="V104" i="5"/>
  <c r="V249" i="5"/>
  <c r="V496" i="5"/>
  <c r="V332" i="5"/>
  <c r="V580" i="5"/>
  <c r="V91" i="5"/>
  <c r="V561" i="5"/>
  <c r="V252" i="5"/>
  <c r="V277" i="5"/>
  <c r="V652" i="5"/>
  <c r="V262" i="5"/>
  <c r="V495" i="5"/>
  <c r="V567" i="5"/>
  <c r="V641" i="5"/>
  <c r="V198" i="5"/>
  <c r="V489" i="5"/>
  <c r="V154" i="5"/>
  <c r="V638" i="5"/>
  <c r="V226" i="5"/>
  <c r="V540" i="5"/>
  <c r="V144" i="5"/>
  <c r="V534" i="5"/>
  <c r="V323" i="5"/>
  <c r="V353" i="5"/>
  <c r="V452" i="5"/>
  <c r="V228" i="5"/>
  <c r="V279" i="5"/>
  <c r="V139" i="5"/>
  <c r="V639" i="5"/>
  <c r="V498" i="5"/>
  <c r="V158" i="5"/>
  <c r="V264" i="5"/>
  <c r="V26" i="5"/>
  <c r="V536" i="5"/>
  <c r="V231" i="5"/>
  <c r="V146" i="5"/>
  <c r="V290" i="5"/>
  <c r="V10" i="5"/>
  <c r="V458" i="5"/>
  <c r="V356" i="5"/>
  <c r="V637" i="5"/>
  <c r="V172" i="5"/>
  <c r="V98" i="5"/>
  <c r="V261" i="5"/>
  <c r="V486" i="5"/>
  <c r="V507" i="5"/>
  <c r="V301" i="5"/>
  <c r="V636" i="5"/>
  <c r="V163" i="5"/>
  <c r="V517" i="5"/>
  <c r="V516" i="5"/>
  <c r="V450" i="5"/>
  <c r="V309" i="5"/>
  <c r="V51" i="5"/>
  <c r="V151" i="5"/>
  <c r="V145" i="5"/>
  <c r="V640" i="5"/>
  <c r="V455" i="5"/>
  <c r="V155" i="5"/>
  <c r="V521" i="5"/>
  <c r="V527" i="5"/>
  <c r="V200" i="5"/>
  <c r="V487" i="5"/>
  <c r="V519" i="5"/>
  <c r="V312" i="5"/>
  <c r="V38" i="5"/>
  <c r="V350" i="5"/>
  <c r="V140" i="5"/>
  <c r="V522" i="5"/>
  <c r="V635" i="5"/>
  <c r="V448" i="5"/>
  <c r="V45" i="5"/>
  <c r="V585" i="5"/>
  <c r="V525" i="5"/>
  <c r="V520" i="5"/>
  <c r="V229" i="5"/>
  <c r="V497" i="5"/>
  <c r="V33" i="5"/>
  <c r="Z599" i="5"/>
  <c r="Z404" i="5"/>
  <c r="Z474" i="5"/>
  <c r="Z621" i="5"/>
  <c r="Z446" i="5"/>
  <c r="Z325" i="5"/>
  <c r="Z433" i="5"/>
  <c r="Z588" i="5"/>
  <c r="Z417" i="5"/>
  <c r="Z587" i="5"/>
  <c r="Z582" i="5"/>
  <c r="Z441" i="5"/>
  <c r="Z429" i="5"/>
  <c r="Z594" i="5"/>
  <c r="Z108" i="5"/>
  <c r="Z348" i="5"/>
  <c r="Z438" i="5"/>
  <c r="Z604" i="5"/>
  <c r="Z405" i="5"/>
  <c r="Z612" i="5"/>
  <c r="Z511" i="5"/>
  <c r="Z24" i="5"/>
  <c r="Z609" i="5"/>
  <c r="Z650" i="5"/>
  <c r="Z412" i="5"/>
  <c r="Z598" i="5"/>
  <c r="Z602" i="5"/>
  <c r="Z624" i="5"/>
  <c r="Z472" i="5"/>
  <c r="Z407" i="5"/>
  <c r="Z549" i="5"/>
  <c r="Z611" i="5"/>
  <c r="Z476" i="5"/>
  <c r="Z75" i="5"/>
  <c r="Z620" i="5"/>
  <c r="Z603" i="5"/>
  <c r="Z592" i="5"/>
  <c r="Z56" i="5"/>
  <c r="Z625" i="5"/>
  <c r="Z577" i="5"/>
  <c r="Z421" i="5"/>
  <c r="Z345" i="5"/>
  <c r="Z434" i="5"/>
  <c r="Z347" i="5"/>
  <c r="Z420" i="5"/>
  <c r="Z608" i="5"/>
  <c r="Z586" i="5"/>
  <c r="Z284" i="5"/>
  <c r="Z179" i="5"/>
  <c r="Z552" i="5"/>
  <c r="Z610" i="5"/>
  <c r="Z116" i="5"/>
  <c r="Z329" i="5"/>
  <c r="Z651" i="5"/>
  <c r="Z371" i="5"/>
  <c r="Z326" i="5"/>
  <c r="Z633" i="5"/>
  <c r="Z411" i="5"/>
  <c r="Z339" i="5"/>
  <c r="Z406" i="5"/>
  <c r="Z324" i="5"/>
  <c r="Z344" i="5"/>
  <c r="Z274" i="5"/>
  <c r="Z313" i="5"/>
  <c r="Z442" i="5"/>
  <c r="Z79" i="5"/>
  <c r="Z9" i="5"/>
  <c r="Z470" i="5"/>
  <c r="Z342" i="5"/>
  <c r="Z578" i="5"/>
  <c r="Z422" i="5"/>
  <c r="Z11" i="5"/>
  <c r="Z316" i="5"/>
  <c r="Z55" i="5"/>
  <c r="Z368" i="5"/>
  <c r="Z426" i="5"/>
  <c r="Z186" i="5"/>
  <c r="Z177" i="5"/>
  <c r="Z654" i="5"/>
  <c r="Z649" i="5"/>
  <c r="Z430" i="5"/>
  <c r="Z28" i="5"/>
  <c r="Z143" i="5"/>
  <c r="Z184" i="5"/>
  <c r="Z576" i="5"/>
  <c r="Z334" i="5"/>
  <c r="Z550" i="5"/>
  <c r="Z607" i="5"/>
  <c r="Z660" i="5"/>
  <c r="Z512" i="5"/>
  <c r="Z643" i="5"/>
  <c r="Z596" i="5"/>
  <c r="Z85" i="5"/>
  <c r="Z628" i="5"/>
  <c r="Z535" i="5"/>
  <c r="Z30" i="5"/>
  <c r="Z590" i="5"/>
  <c r="Z418" i="5"/>
  <c r="Z547" i="5"/>
  <c r="Z504" i="5"/>
  <c r="Z266" i="5"/>
  <c r="Z170" i="5"/>
  <c r="Z19" i="5"/>
  <c r="Z66" i="5"/>
  <c r="Z593" i="5"/>
  <c r="Z219" i="5"/>
  <c r="Z408" i="5"/>
  <c r="Z500" i="5"/>
  <c r="Z333" i="5"/>
  <c r="Z428" i="5"/>
  <c r="Z503" i="5"/>
  <c r="Z379" i="5"/>
  <c r="Z459" i="5"/>
  <c r="Z642" i="5"/>
  <c r="Z425" i="5"/>
  <c r="Z300" i="5"/>
  <c r="Z583" i="5"/>
  <c r="Z600" i="5"/>
  <c r="Z310" i="5"/>
  <c r="Z419" i="5"/>
  <c r="Z403" i="5"/>
  <c r="Z107" i="5"/>
  <c r="Z349" i="5"/>
  <c r="Z340" i="5"/>
  <c r="Z463" i="5"/>
  <c r="Z627" i="5"/>
  <c r="Z548" i="5"/>
  <c r="Z432" i="5"/>
  <c r="Z366" i="5"/>
  <c r="Z505" i="5"/>
  <c r="Z493" i="5"/>
  <c r="Z7" i="5"/>
  <c r="Z626" i="5"/>
  <c r="Z18" i="5"/>
  <c r="Z401" i="5"/>
  <c r="Z121" i="5"/>
  <c r="Z445" i="5"/>
  <c r="Z375" i="5"/>
  <c r="Z370" i="5"/>
  <c r="Z619" i="5"/>
  <c r="Z563" i="5"/>
  <c r="Z34" i="5"/>
  <c r="Z48" i="5"/>
  <c r="Z377" i="5"/>
  <c r="Z499" i="5"/>
  <c r="Z410" i="5"/>
  <c r="Z337" i="5"/>
  <c r="Z469" i="5"/>
  <c r="Z253" i="5"/>
  <c r="Z57" i="5"/>
  <c r="Z13" i="5"/>
  <c r="Z513" i="5"/>
  <c r="Z579" i="5"/>
  <c r="Z409" i="5"/>
  <c r="Z341" i="5"/>
  <c r="Z629" i="5"/>
  <c r="Z293" i="5"/>
  <c r="Z363" i="5"/>
  <c r="Z118" i="5"/>
  <c r="Z206" i="5"/>
  <c r="Z456" i="5"/>
  <c r="Z436" i="5"/>
  <c r="Z415" i="5"/>
  <c r="Z73" i="5"/>
  <c r="Z613" i="5"/>
  <c r="Z565" i="5"/>
  <c r="Z90" i="5"/>
  <c r="Z541" i="5"/>
  <c r="Z559" i="5"/>
  <c r="Z659" i="5"/>
  <c r="Z546" i="5"/>
  <c r="Z136" i="5"/>
  <c r="Z80" i="5"/>
  <c r="Z502" i="5"/>
  <c r="Z491" i="5"/>
  <c r="Z43" i="5"/>
  <c r="Z250" i="5"/>
  <c r="Z82" i="5"/>
  <c r="Z574" i="5"/>
  <c r="Z606" i="5"/>
  <c r="Z545" i="5"/>
  <c r="Z494" i="5"/>
  <c r="Z188" i="5"/>
  <c r="Z400" i="5"/>
  <c r="Z367" i="5"/>
  <c r="Z471" i="5"/>
  <c r="Z392" i="5"/>
  <c r="Z205" i="5"/>
  <c r="Z655" i="5"/>
  <c r="Z16" i="5"/>
  <c r="Z175" i="5"/>
  <c r="Z614" i="5"/>
  <c r="Z161" i="5"/>
  <c r="Z572" i="5"/>
  <c r="Z595" i="5"/>
  <c r="Z544" i="5"/>
  <c r="Z460" i="5"/>
  <c r="Z328" i="5"/>
  <c r="Z468" i="5"/>
  <c r="Z376" i="5"/>
  <c r="Z106" i="5"/>
  <c r="Z203" i="5"/>
  <c r="Z102" i="5"/>
  <c r="Z501" i="5"/>
  <c r="Z399" i="5"/>
  <c r="Z265" i="5"/>
  <c r="Z435" i="5"/>
  <c r="Z416" i="5"/>
  <c r="Z168" i="5"/>
  <c r="Z268" i="5"/>
  <c r="Z661" i="5"/>
  <c r="Z555" i="5"/>
  <c r="Z490" i="5"/>
  <c r="Z127" i="5"/>
  <c r="Z88" i="5"/>
  <c r="Z230" i="5"/>
  <c r="Z531" i="5"/>
  <c r="Z212" i="5"/>
  <c r="Z414" i="5"/>
  <c r="Z101" i="5"/>
  <c r="Z122" i="5"/>
  <c r="Z584" i="5"/>
  <c r="Z615" i="5"/>
  <c r="Z81" i="5"/>
  <c r="Z440" i="5"/>
  <c r="Z648" i="5"/>
  <c r="Z373" i="5"/>
  <c r="Z307" i="5"/>
  <c r="Z113" i="5"/>
  <c r="Z119" i="5"/>
  <c r="Z632" i="5"/>
  <c r="Z465" i="5"/>
  <c r="Z662" i="5"/>
  <c r="Z365" i="5"/>
  <c r="Z616" i="5"/>
  <c r="Z647" i="5"/>
  <c r="Z330" i="5"/>
  <c r="Z214" i="5"/>
  <c r="Z439" i="5"/>
  <c r="Z384" i="5"/>
  <c r="Z276" i="5"/>
  <c r="Z296" i="5"/>
  <c r="Z523" i="5"/>
  <c r="Z269" i="5"/>
  <c r="Z130" i="5"/>
  <c r="Z36" i="5"/>
  <c r="Z194" i="5"/>
  <c r="Z553" i="5"/>
  <c r="Z393" i="5"/>
  <c r="Z464" i="5"/>
  <c r="Z395" i="5"/>
  <c r="Z220" i="5"/>
  <c r="Z327" i="5"/>
  <c r="Z237" i="5"/>
  <c r="Z14" i="5"/>
  <c r="Z147" i="5"/>
  <c r="Z424" i="5"/>
  <c r="Z646" i="5"/>
  <c r="Z378" i="5"/>
  <c r="Z387" i="5"/>
  <c r="Z285" i="5"/>
  <c r="Z382" i="5"/>
  <c r="Z173" i="5"/>
  <c r="Z97" i="5"/>
  <c r="Z273" i="5"/>
  <c r="Z42" i="5"/>
  <c r="Z557" i="5"/>
  <c r="Z211" i="5"/>
  <c r="Z123" i="5"/>
  <c r="Z389" i="5"/>
  <c r="Z31" i="5"/>
  <c r="Z657" i="5"/>
  <c r="Z141" i="5"/>
  <c r="Z461" i="5"/>
  <c r="Z318" i="5"/>
  <c r="Z27" i="5"/>
  <c r="Z239" i="5"/>
  <c r="Z162" i="5"/>
  <c r="Z195" i="5"/>
  <c r="Z591" i="5"/>
  <c r="Z217" i="5"/>
  <c r="Z554" i="5"/>
  <c r="Z380" i="5"/>
  <c r="Z67" i="5"/>
  <c r="Z222" i="5"/>
  <c r="Z21" i="5"/>
  <c r="Z235" i="5"/>
  <c r="Z305" i="5"/>
  <c r="Z69" i="5"/>
  <c r="Z100" i="5"/>
  <c r="Z658" i="5"/>
  <c r="Z125" i="5"/>
  <c r="Z372" i="5"/>
  <c r="Z364" i="5"/>
  <c r="Z605" i="5"/>
  <c r="Z601" i="5"/>
  <c r="Z443" i="5"/>
  <c r="Z93" i="5"/>
  <c r="Z287" i="5"/>
  <c r="Z120" i="5"/>
  <c r="Z68" i="5"/>
  <c r="Z109" i="5"/>
  <c r="Z199" i="5"/>
  <c r="Z187" i="5"/>
  <c r="Z62" i="5"/>
  <c r="Z159" i="5"/>
  <c r="Z233" i="5"/>
  <c r="Z215" i="5"/>
  <c r="Z190" i="5"/>
  <c r="Z74" i="5"/>
  <c r="Z17" i="5"/>
  <c r="Z128" i="5"/>
  <c r="Z134" i="5"/>
  <c r="Z160" i="5"/>
  <c r="Z218" i="5"/>
  <c r="Z343" i="5"/>
  <c r="Z589" i="5"/>
  <c r="Z473" i="5"/>
  <c r="Z132" i="5"/>
  <c r="Z398" i="5"/>
  <c r="Z225" i="5"/>
  <c r="Z431" i="5"/>
  <c r="Z482" i="5"/>
  <c r="Z267" i="5"/>
  <c r="Z53" i="5"/>
  <c r="Z131" i="5"/>
  <c r="Z61" i="5"/>
  <c r="Z506" i="5"/>
  <c r="Z59" i="5"/>
  <c r="Z238" i="5"/>
  <c r="Z89" i="5"/>
  <c r="Z137" i="5"/>
  <c r="Z247" i="5"/>
  <c r="Z246" i="5"/>
  <c r="Z15" i="5"/>
  <c r="Z484" i="5"/>
  <c r="Z453" i="5"/>
  <c r="Z180" i="5"/>
  <c r="Z444" i="5"/>
  <c r="Z216" i="5"/>
  <c r="Z260" i="5"/>
  <c r="Z22" i="5"/>
  <c r="Z394" i="5"/>
  <c r="Z126" i="5"/>
  <c r="Z360" i="5"/>
  <c r="Z176" i="5"/>
  <c r="Z77" i="5"/>
  <c r="Z183" i="5"/>
  <c r="Z182" i="5"/>
  <c r="Z99" i="5"/>
  <c r="Z112" i="5"/>
  <c r="Z58" i="5"/>
  <c r="Z508" i="5"/>
  <c r="Z174" i="5"/>
  <c r="Z562" i="5"/>
  <c r="Z254" i="5"/>
  <c r="Z653" i="5"/>
  <c r="Z280" i="5"/>
  <c r="Z117" i="5"/>
  <c r="Z390" i="5"/>
  <c r="Z634" i="5"/>
  <c r="Z242" i="5"/>
  <c r="Z488" i="5"/>
  <c r="Z272" i="5"/>
  <c r="Z110" i="5"/>
  <c r="Z388" i="5"/>
  <c r="Z299" i="5"/>
  <c r="Z196" i="5"/>
  <c r="Z152" i="5"/>
  <c r="Z83" i="5"/>
  <c r="Z630" i="5"/>
  <c r="Z569" i="5"/>
  <c r="Z308" i="5"/>
  <c r="Z396" i="5"/>
  <c r="Z631" i="5"/>
  <c r="Z322" i="5"/>
  <c r="Z84" i="5"/>
  <c r="Z204" i="5"/>
  <c r="Z644" i="5"/>
  <c r="Z65" i="5"/>
  <c r="Z124" i="5"/>
  <c r="Z271" i="5"/>
  <c r="Z539" i="5"/>
  <c r="Z292" i="5"/>
  <c r="Z105" i="5"/>
  <c r="Z224" i="5"/>
  <c r="Z362" i="5"/>
  <c r="Z573" i="5"/>
  <c r="Z46" i="5"/>
  <c r="Z413" i="5"/>
  <c r="Z202" i="5"/>
  <c r="Z306" i="5"/>
  <c r="Z645" i="5"/>
  <c r="Z114" i="5"/>
  <c r="Z397" i="5"/>
  <c r="Z477" i="5"/>
  <c r="Z133" i="5"/>
  <c r="Z47" i="5"/>
  <c r="Z8" i="5"/>
  <c r="Z221" i="5"/>
  <c r="Z528" i="5"/>
  <c r="Z381" i="5"/>
  <c r="Z52" i="5"/>
  <c r="Z295" i="5"/>
  <c r="Z207" i="5"/>
  <c r="Z288" i="5"/>
  <c r="Z530" i="5"/>
  <c r="Z92" i="5"/>
  <c r="Z402" i="5"/>
  <c r="Z243" i="5"/>
  <c r="Z537" i="5"/>
  <c r="Z564" i="5"/>
  <c r="Z281" i="5"/>
  <c r="Z481" i="5"/>
  <c r="Z111" i="5"/>
  <c r="Z270" i="5"/>
  <c r="Z597" i="5"/>
  <c r="Z236" i="5"/>
  <c r="Z656" i="5"/>
  <c r="Z570" i="5"/>
  <c r="Z86" i="5"/>
  <c r="Z244" i="5"/>
  <c r="Z298" i="5"/>
  <c r="Z129" i="5"/>
  <c r="Z385" i="5"/>
  <c r="Z115" i="5"/>
  <c r="Z241" i="5"/>
  <c r="Z60" i="5"/>
  <c r="Z321" i="5"/>
  <c r="Z485" i="5"/>
  <c r="Z95" i="5"/>
  <c r="Z171" i="5"/>
  <c r="Z275" i="5"/>
  <c r="Z185" i="5"/>
  <c r="Z560" i="5"/>
  <c r="Z475" i="5"/>
  <c r="Z167" i="5"/>
  <c r="Z320" i="5"/>
  <c r="Z358" i="5"/>
  <c r="Z255" i="5"/>
  <c r="Z618" i="5"/>
  <c r="Z178" i="5"/>
  <c r="Z20" i="5"/>
  <c r="Z197" i="5"/>
  <c r="Z451" i="5"/>
  <c r="Z617" i="5"/>
  <c r="Z622" i="5"/>
  <c r="Z466" i="5"/>
  <c r="Z383" i="5"/>
  <c r="Z315" i="5"/>
  <c r="Z63" i="5"/>
  <c r="Z191" i="5"/>
  <c r="Z533" i="5"/>
  <c r="Z359" i="5"/>
  <c r="Z72" i="5"/>
  <c r="Z286" i="5"/>
  <c r="Z157" i="5"/>
  <c r="Z386" i="5"/>
  <c r="Z234" i="5"/>
  <c r="Z232" i="5"/>
  <c r="Z71" i="5"/>
  <c r="Z181" i="5"/>
  <c r="Z149" i="5"/>
  <c r="Z478" i="5"/>
  <c r="Z213" i="5"/>
  <c r="Z208" i="5"/>
  <c r="Z374" i="5"/>
  <c r="Z302" i="5"/>
  <c r="Z192" i="5"/>
  <c r="Z25" i="5"/>
  <c r="Z304" i="5"/>
  <c r="Z189" i="5"/>
  <c r="Z346" i="5"/>
  <c r="Z135" i="5"/>
  <c r="Z166" i="5"/>
  <c r="Z193" i="5"/>
  <c r="Z282" i="5"/>
  <c r="Z551" i="5"/>
  <c r="Z153" i="5"/>
  <c r="Z223" i="5"/>
  <c r="Z361" i="5"/>
  <c r="Z294" i="5"/>
  <c r="Z289" i="5"/>
  <c r="Z138" i="5"/>
  <c r="Z449" i="5"/>
  <c r="Z538" i="5"/>
  <c r="Z575" i="5"/>
  <c r="Z457" i="5"/>
  <c r="Z566" i="5"/>
  <c r="Z524" i="5"/>
  <c r="Z336" i="5"/>
  <c r="Z35" i="5"/>
  <c r="Z462" i="5"/>
  <c r="Z94" i="5"/>
  <c r="Z37" i="5"/>
  <c r="Z210" i="5"/>
  <c r="Z543" i="5"/>
  <c r="Z49" i="5"/>
  <c r="Z297" i="5"/>
  <c r="Z542" i="5"/>
  <c r="Z103" i="5"/>
  <c r="Z259" i="5"/>
  <c r="Z32" i="5"/>
  <c r="Z29" i="5"/>
  <c r="Z165" i="5"/>
  <c r="Z423" i="5"/>
  <c r="Z437" i="5"/>
  <c r="Z87" i="5"/>
  <c r="Z526" i="5"/>
  <c r="Z40" i="5"/>
  <c r="Z664" i="5"/>
  <c r="Z518" i="5"/>
  <c r="Z39" i="5"/>
  <c r="Z558" i="5"/>
  <c r="Z240" i="5"/>
  <c r="Z317" i="5"/>
  <c r="Z142" i="5"/>
  <c r="Z150" i="5"/>
  <c r="Z369" i="5"/>
  <c r="Z96" i="5"/>
  <c r="Z532" i="5"/>
  <c r="Z581" i="5"/>
  <c r="Z303" i="5"/>
  <c r="Z335" i="5"/>
  <c r="Z169" i="5"/>
  <c r="Z201" i="5"/>
  <c r="Z514" i="5"/>
  <c r="Z258" i="5"/>
  <c r="Z251" i="5"/>
  <c r="Z529" i="5"/>
  <c r="Z556" i="5"/>
  <c r="Z351" i="5"/>
  <c r="Z391" i="5"/>
  <c r="Z148" i="5"/>
  <c r="Z227" i="5"/>
  <c r="Z23" i="5"/>
  <c r="Z571" i="5"/>
  <c r="Z50" i="5"/>
  <c r="Z278" i="5"/>
  <c r="Z245" i="5"/>
  <c r="Z64" i="5"/>
  <c r="Z314" i="5"/>
  <c r="Z510" i="5"/>
  <c r="Z319" i="5"/>
  <c r="Z454" i="5"/>
  <c r="Z70" i="5"/>
  <c r="Z12" i="5"/>
  <c r="Z44" i="5"/>
  <c r="Z248" i="5"/>
  <c r="Z509" i="5"/>
  <c r="Z41" i="5"/>
  <c r="Z311" i="5"/>
  <c r="Z54" i="5"/>
  <c r="Z291" i="5"/>
  <c r="Z515" i="5"/>
  <c r="Z76" i="5"/>
  <c r="Z78" i="5"/>
  <c r="Z257" i="5"/>
  <c r="Z338" i="5"/>
  <c r="Z256" i="5"/>
  <c r="Z663" i="5"/>
  <c r="Z479" i="5"/>
  <c r="Z480" i="5"/>
  <c r="Z623" i="5"/>
  <c r="Z164" i="5"/>
  <c r="Z492" i="5"/>
  <c r="Z352" i="5"/>
  <c r="Z355" i="5"/>
  <c r="Z354" i="5"/>
  <c r="Z283" i="5"/>
  <c r="Z568" i="5"/>
  <c r="Z331" i="5"/>
  <c r="Z427" i="5"/>
  <c r="Z447" i="5"/>
  <c r="Z483" i="5"/>
  <c r="Z357" i="5"/>
  <c r="Z156" i="5"/>
  <c r="Z263" i="5"/>
  <c r="Z467" i="5"/>
  <c r="Z209" i="5"/>
  <c r="Z104" i="5"/>
  <c r="Z249" i="5"/>
  <c r="Z496" i="5"/>
  <c r="Z332" i="5"/>
  <c r="Z580" i="5"/>
  <c r="Z91" i="5"/>
  <c r="Z561" i="5"/>
  <c r="Z252" i="5"/>
  <c r="Z277" i="5"/>
  <c r="Z652" i="5"/>
  <c r="Z262" i="5"/>
  <c r="Z495" i="5"/>
  <c r="Z567" i="5"/>
  <c r="Z641" i="5"/>
  <c r="Z198" i="5"/>
  <c r="Z489" i="5"/>
  <c r="Z154" i="5"/>
  <c r="Z638" i="5"/>
  <c r="Z226" i="5"/>
  <c r="Z540" i="5"/>
  <c r="Z144" i="5"/>
  <c r="Z534" i="5"/>
  <c r="Z323" i="5"/>
  <c r="Z353" i="5"/>
  <c r="Z452" i="5"/>
  <c r="Z228" i="5"/>
  <c r="Z279" i="5"/>
  <c r="Z139" i="5"/>
  <c r="Z639" i="5"/>
  <c r="Z498" i="5"/>
  <c r="Z158" i="5"/>
  <c r="Z264" i="5"/>
  <c r="Z26" i="5"/>
  <c r="Z536" i="5"/>
  <c r="Z231" i="5"/>
  <c r="Z146" i="5"/>
  <c r="Z290" i="5"/>
  <c r="Z10" i="5"/>
  <c r="Z458" i="5"/>
  <c r="Z356" i="5"/>
  <c r="Z637" i="5"/>
  <c r="Z172" i="5"/>
  <c r="Z98" i="5"/>
  <c r="Z261" i="5"/>
  <c r="Z486" i="5"/>
  <c r="Z507" i="5"/>
  <c r="Z301" i="5"/>
  <c r="Z636" i="5"/>
  <c r="Z163" i="5"/>
  <c r="Z517" i="5"/>
  <c r="Z516" i="5"/>
  <c r="Z450" i="5"/>
  <c r="Z309" i="5"/>
  <c r="Z51" i="5"/>
  <c r="Z151" i="5"/>
  <c r="Z145" i="5"/>
  <c r="Z640" i="5"/>
  <c r="Z455" i="5"/>
  <c r="Z155" i="5"/>
  <c r="Z521" i="5"/>
  <c r="Z527" i="5"/>
  <c r="Z200" i="5"/>
  <c r="Z487" i="5"/>
  <c r="Z519" i="5"/>
  <c r="Z312" i="5"/>
  <c r="Z38" i="5"/>
  <c r="Z350" i="5"/>
  <c r="Z140" i="5"/>
  <c r="Z522" i="5"/>
  <c r="Z635" i="5"/>
  <c r="Z448" i="5"/>
  <c r="Z45" i="5"/>
  <c r="Z585" i="5"/>
  <c r="Z525" i="5"/>
  <c r="Z520" i="5"/>
  <c r="Z229" i="5"/>
  <c r="Z497" i="5"/>
  <c r="Z33" i="5"/>
  <c r="H17" i="7"/>
  <c r="H18" i="7"/>
  <c r="H19" i="7"/>
  <c r="H13" i="7"/>
  <c r="H15" i="7"/>
  <c r="H16" i="7"/>
  <c r="H9" i="7"/>
  <c r="H10" i="7"/>
  <c r="H11" i="7"/>
  <c r="H12" i="7"/>
  <c r="H21" i="7"/>
  <c r="K17" i="7"/>
  <c r="K18" i="7"/>
  <c r="K19" i="7"/>
  <c r="K13" i="7"/>
  <c r="K15" i="7"/>
  <c r="K16" i="7"/>
  <c r="K9" i="7"/>
  <c r="K10" i="7"/>
  <c r="K11" i="7"/>
  <c r="K12" i="7"/>
  <c r="K21" i="7"/>
  <c r="Y599" i="5"/>
  <c r="Y404" i="5"/>
  <c r="Y474" i="5"/>
  <c r="Y621" i="5"/>
  <c r="Y446" i="5"/>
  <c r="Y325" i="5"/>
  <c r="Y433" i="5"/>
  <c r="Y588" i="5"/>
  <c r="Y417" i="5"/>
  <c r="Y587" i="5"/>
  <c r="Y582" i="5"/>
  <c r="Y441" i="5"/>
  <c r="Y429" i="5"/>
  <c r="Y594" i="5"/>
  <c r="Y108" i="5"/>
  <c r="Y348" i="5"/>
  <c r="Y438" i="5"/>
  <c r="Y604" i="5"/>
  <c r="Y405" i="5"/>
  <c r="Y612" i="5"/>
  <c r="Y511" i="5"/>
  <c r="Y24" i="5"/>
  <c r="Y609" i="5"/>
  <c r="Y650" i="5"/>
  <c r="Y412" i="5"/>
  <c r="Y598" i="5"/>
  <c r="Y602" i="5"/>
  <c r="Y624" i="5"/>
  <c r="Y472" i="5"/>
  <c r="Y407" i="5"/>
  <c r="Y549" i="5"/>
  <c r="Y611" i="5"/>
  <c r="Y476" i="5"/>
  <c r="Y75" i="5"/>
  <c r="Y620" i="5"/>
  <c r="Y603" i="5"/>
  <c r="Y592" i="5"/>
  <c r="Y56" i="5"/>
  <c r="Y625" i="5"/>
  <c r="Y577" i="5"/>
  <c r="Y421" i="5"/>
  <c r="Y345" i="5"/>
  <c r="Y434" i="5"/>
  <c r="Y347" i="5"/>
  <c r="Y420" i="5"/>
  <c r="Y608" i="5"/>
  <c r="Y586" i="5"/>
  <c r="Y284" i="5"/>
  <c r="Y179" i="5"/>
  <c r="Y552" i="5"/>
  <c r="Y610" i="5"/>
  <c r="Y116" i="5"/>
  <c r="Y329" i="5"/>
  <c r="Y651" i="5"/>
  <c r="Y371" i="5"/>
  <c r="Y326" i="5"/>
  <c r="Y633" i="5"/>
  <c r="Y411" i="5"/>
  <c r="Y339" i="5"/>
  <c r="Y406" i="5"/>
  <c r="Y324" i="5"/>
  <c r="Y344" i="5"/>
  <c r="Y274" i="5"/>
  <c r="Y313" i="5"/>
  <c r="Y442" i="5"/>
  <c r="Y79" i="5"/>
  <c r="Y9" i="5"/>
  <c r="Y470" i="5"/>
  <c r="Y342" i="5"/>
  <c r="Y578" i="5"/>
  <c r="Y422" i="5"/>
  <c r="Y11" i="5"/>
  <c r="Y316" i="5"/>
  <c r="Y55" i="5"/>
  <c r="Y368" i="5"/>
  <c r="Y426" i="5"/>
  <c r="Y186" i="5"/>
  <c r="Y177" i="5"/>
  <c r="Y654" i="5"/>
  <c r="Y649" i="5"/>
  <c r="Y430" i="5"/>
  <c r="Y28" i="5"/>
  <c r="Y143" i="5"/>
  <c r="Y184" i="5"/>
  <c r="Y576" i="5"/>
  <c r="Y334" i="5"/>
  <c r="Y550" i="5"/>
  <c r="Y607" i="5"/>
  <c r="Y660" i="5"/>
  <c r="Y512" i="5"/>
  <c r="Y643" i="5"/>
  <c r="Y596" i="5"/>
  <c r="Y85" i="5"/>
  <c r="Y628" i="5"/>
  <c r="Y535" i="5"/>
  <c r="Y30" i="5"/>
  <c r="Y590" i="5"/>
  <c r="Y418" i="5"/>
  <c r="Y547" i="5"/>
  <c r="Y504" i="5"/>
  <c r="Y266" i="5"/>
  <c r="Y170" i="5"/>
  <c r="Y19" i="5"/>
  <c r="Y66" i="5"/>
  <c r="Y593" i="5"/>
  <c r="Y219" i="5"/>
  <c r="Y408" i="5"/>
  <c r="Y500" i="5"/>
  <c r="Y333" i="5"/>
  <c r="Y428" i="5"/>
  <c r="Y503" i="5"/>
  <c r="Y379" i="5"/>
  <c r="Y459" i="5"/>
  <c r="Y642" i="5"/>
  <c r="Y425" i="5"/>
  <c r="Y300" i="5"/>
  <c r="Y583" i="5"/>
  <c r="Y600" i="5"/>
  <c r="Y310" i="5"/>
  <c r="Y419" i="5"/>
  <c r="Y403" i="5"/>
  <c r="Y107" i="5"/>
  <c r="Y349" i="5"/>
  <c r="Y340" i="5"/>
  <c r="Y463" i="5"/>
  <c r="Y627" i="5"/>
  <c r="Y548" i="5"/>
  <c r="Y432" i="5"/>
  <c r="Y366" i="5"/>
  <c r="Y505" i="5"/>
  <c r="Y493" i="5"/>
  <c r="Y7" i="5"/>
  <c r="Y626" i="5"/>
  <c r="Y18" i="5"/>
  <c r="Y401" i="5"/>
  <c r="Y121" i="5"/>
  <c r="Y445" i="5"/>
  <c r="Y375" i="5"/>
  <c r="Y370" i="5"/>
  <c r="Y619" i="5"/>
  <c r="Y563" i="5"/>
  <c r="Y34" i="5"/>
  <c r="Y48" i="5"/>
  <c r="Y377" i="5"/>
  <c r="Y499" i="5"/>
  <c r="Y410" i="5"/>
  <c r="Y337" i="5"/>
  <c r="Y469" i="5"/>
  <c r="Y253" i="5"/>
  <c r="Y57" i="5"/>
  <c r="Y13" i="5"/>
  <c r="Y513" i="5"/>
  <c r="Y579" i="5"/>
  <c r="Y409" i="5"/>
  <c r="Y341" i="5"/>
  <c r="Y629" i="5"/>
  <c r="Y293" i="5"/>
  <c r="Y363" i="5"/>
  <c r="Y118" i="5"/>
  <c r="Y206" i="5"/>
  <c r="Y456" i="5"/>
  <c r="Y436" i="5"/>
  <c r="Y415" i="5"/>
  <c r="Y73" i="5"/>
  <c r="Y613" i="5"/>
  <c r="Y565" i="5"/>
  <c r="Y90" i="5"/>
  <c r="Y541" i="5"/>
  <c r="Y559" i="5"/>
  <c r="Y659" i="5"/>
  <c r="Y546" i="5"/>
  <c r="Y136" i="5"/>
  <c r="Y80" i="5"/>
  <c r="Y502" i="5"/>
  <c r="Y491" i="5"/>
  <c r="Y43" i="5"/>
  <c r="Y250" i="5"/>
  <c r="Y82" i="5"/>
  <c r="Y574" i="5"/>
  <c r="Y606" i="5"/>
  <c r="Y545" i="5"/>
  <c r="Y494" i="5"/>
  <c r="Y188" i="5"/>
  <c r="Y400" i="5"/>
  <c r="Y367" i="5"/>
  <c r="Y471" i="5"/>
  <c r="Y392" i="5"/>
  <c r="Y205" i="5"/>
  <c r="Y655" i="5"/>
  <c r="Y16" i="5"/>
  <c r="Y175" i="5"/>
  <c r="Y614" i="5"/>
  <c r="Y161" i="5"/>
  <c r="Y572" i="5"/>
  <c r="Y595" i="5"/>
  <c r="Y544" i="5"/>
  <c r="Y460" i="5"/>
  <c r="Y328" i="5"/>
  <c r="Y468" i="5"/>
  <c r="Y376" i="5"/>
  <c r="Y106" i="5"/>
  <c r="Y203" i="5"/>
  <c r="Y102" i="5"/>
  <c r="Y501" i="5"/>
  <c r="Y399" i="5"/>
  <c r="Y265" i="5"/>
  <c r="Y435" i="5"/>
  <c r="Y416" i="5"/>
  <c r="Y168" i="5"/>
  <c r="Y268" i="5"/>
  <c r="Y661" i="5"/>
  <c r="Y555" i="5"/>
  <c r="Y490" i="5"/>
  <c r="Y127" i="5"/>
  <c r="Y88" i="5"/>
  <c r="Y230" i="5"/>
  <c r="Y531" i="5"/>
  <c r="Y212" i="5"/>
  <c r="Y414" i="5"/>
  <c r="Y101" i="5"/>
  <c r="Y122" i="5"/>
  <c r="Y584" i="5"/>
  <c r="Y615" i="5"/>
  <c r="Y81" i="5"/>
  <c r="Y440" i="5"/>
  <c r="Y648" i="5"/>
  <c r="Y373" i="5"/>
  <c r="Y307" i="5"/>
  <c r="Y113" i="5"/>
  <c r="Y119" i="5"/>
  <c r="Y632" i="5"/>
  <c r="Y465" i="5"/>
  <c r="Y662" i="5"/>
  <c r="Y365" i="5"/>
  <c r="Y616" i="5"/>
  <c r="Y647" i="5"/>
  <c r="Y330" i="5"/>
  <c r="Y214" i="5"/>
  <c r="Y439" i="5"/>
  <c r="Y384" i="5"/>
  <c r="Y276" i="5"/>
  <c r="Y296" i="5"/>
  <c r="Y523" i="5"/>
  <c r="Y269" i="5"/>
  <c r="Y130" i="5"/>
  <c r="Y36" i="5"/>
  <c r="Y194" i="5"/>
  <c r="Y553" i="5"/>
  <c r="Y393" i="5"/>
  <c r="Y464" i="5"/>
  <c r="Y395" i="5"/>
  <c r="Y220" i="5"/>
  <c r="Y327" i="5"/>
  <c r="Y237" i="5"/>
  <c r="Y14" i="5"/>
  <c r="Y147" i="5"/>
  <c r="Y424" i="5"/>
  <c r="Y646" i="5"/>
  <c r="Y378" i="5"/>
  <c r="Y387" i="5"/>
  <c r="Y285" i="5"/>
  <c r="Y382" i="5"/>
  <c r="Y173" i="5"/>
  <c r="Y97" i="5"/>
  <c r="Y273" i="5"/>
  <c r="Y42" i="5"/>
  <c r="Y557" i="5"/>
  <c r="Y211" i="5"/>
  <c r="Y123" i="5"/>
  <c r="Y389" i="5"/>
  <c r="Y31" i="5"/>
  <c r="Y657" i="5"/>
  <c r="Y141" i="5"/>
  <c r="Y461" i="5"/>
  <c r="Y318" i="5"/>
  <c r="Y27" i="5"/>
  <c r="Y239" i="5"/>
  <c r="Y162" i="5"/>
  <c r="Y195" i="5"/>
  <c r="Y591" i="5"/>
  <c r="Y217" i="5"/>
  <c r="Y554" i="5"/>
  <c r="Y380" i="5"/>
  <c r="Y67" i="5"/>
  <c r="Y222" i="5"/>
  <c r="Y21" i="5"/>
  <c r="Y235" i="5"/>
  <c r="Y305" i="5"/>
  <c r="Y69" i="5"/>
  <c r="Y100" i="5"/>
  <c r="Y658" i="5"/>
  <c r="Y125" i="5"/>
  <c r="Y372" i="5"/>
  <c r="Y364" i="5"/>
  <c r="Y605" i="5"/>
  <c r="Y601" i="5"/>
  <c r="Y443" i="5"/>
  <c r="Y93" i="5"/>
  <c r="Y287" i="5"/>
  <c r="Y120" i="5"/>
  <c r="Y68" i="5"/>
  <c r="Y109" i="5"/>
  <c r="Y199" i="5"/>
  <c r="Y187" i="5"/>
  <c r="Y62" i="5"/>
  <c r="Y159" i="5"/>
  <c r="Y233" i="5"/>
  <c r="Y215" i="5"/>
  <c r="Y190" i="5"/>
  <c r="Y74" i="5"/>
  <c r="Y17" i="5"/>
  <c r="Y128" i="5"/>
  <c r="Y134" i="5"/>
  <c r="Y160" i="5"/>
  <c r="Y218" i="5"/>
  <c r="Y343" i="5"/>
  <c r="Y589" i="5"/>
  <c r="Y473" i="5"/>
  <c r="Y132" i="5"/>
  <c r="Y398" i="5"/>
  <c r="Y225" i="5"/>
  <c r="Y431" i="5"/>
  <c r="Y482" i="5"/>
  <c r="Y267" i="5"/>
  <c r="Y53" i="5"/>
  <c r="Y131" i="5"/>
  <c r="Y61" i="5"/>
  <c r="Y506" i="5"/>
  <c r="Y59" i="5"/>
  <c r="Y238" i="5"/>
  <c r="Y89" i="5"/>
  <c r="Y137" i="5"/>
  <c r="Y247" i="5"/>
  <c r="Y246" i="5"/>
  <c r="Y15" i="5"/>
  <c r="Y484" i="5"/>
  <c r="Y453" i="5"/>
  <c r="Y180" i="5"/>
  <c r="Y444" i="5"/>
  <c r="Y216" i="5"/>
  <c r="Y260" i="5"/>
  <c r="Y22" i="5"/>
  <c r="Y394" i="5"/>
  <c r="Y126" i="5"/>
  <c r="Y360" i="5"/>
  <c r="Y176" i="5"/>
  <c r="Y77" i="5"/>
  <c r="Y183" i="5"/>
  <c r="Y182" i="5"/>
  <c r="Y99" i="5"/>
  <c r="Y112" i="5"/>
  <c r="Y58" i="5"/>
  <c r="Y508" i="5"/>
  <c r="Y174" i="5"/>
  <c r="Y562" i="5"/>
  <c r="Y254" i="5"/>
  <c r="Y653" i="5"/>
  <c r="Y280" i="5"/>
  <c r="Y117" i="5"/>
  <c r="Y390" i="5"/>
  <c r="Y634" i="5"/>
  <c r="Y242" i="5"/>
  <c r="Y488" i="5"/>
  <c r="Y272" i="5"/>
  <c r="Y110" i="5"/>
  <c r="Y388" i="5"/>
  <c r="Y299" i="5"/>
  <c r="Y196" i="5"/>
  <c r="Y152" i="5"/>
  <c r="Y83" i="5"/>
  <c r="Y630" i="5"/>
  <c r="Y569" i="5"/>
  <c r="Y308" i="5"/>
  <c r="Y396" i="5"/>
  <c r="Y631" i="5"/>
  <c r="Y322" i="5"/>
  <c r="Y84" i="5"/>
  <c r="Y204" i="5"/>
  <c r="Y644" i="5"/>
  <c r="Y65" i="5"/>
  <c r="Y124" i="5"/>
  <c r="Y271" i="5"/>
  <c r="Y539" i="5"/>
  <c r="Y292" i="5"/>
  <c r="Y105" i="5"/>
  <c r="Y224" i="5"/>
  <c r="Y362" i="5"/>
  <c r="Y573" i="5"/>
  <c r="Y46" i="5"/>
  <c r="Y413" i="5"/>
  <c r="Y202" i="5"/>
  <c r="Y306" i="5"/>
  <c r="Y645" i="5"/>
  <c r="Y114" i="5"/>
  <c r="Y397" i="5"/>
  <c r="Y477" i="5"/>
  <c r="Y133" i="5"/>
  <c r="Y47" i="5"/>
  <c r="Y8" i="5"/>
  <c r="Y221" i="5"/>
  <c r="Y528" i="5"/>
  <c r="Y381" i="5"/>
  <c r="Y52" i="5"/>
  <c r="Y295" i="5"/>
  <c r="Y207" i="5"/>
  <c r="Y288" i="5"/>
  <c r="Y530" i="5"/>
  <c r="Y92" i="5"/>
  <c r="Y402" i="5"/>
  <c r="Y243" i="5"/>
  <c r="Y537" i="5"/>
  <c r="Y564" i="5"/>
  <c r="Y281" i="5"/>
  <c r="Y481" i="5"/>
  <c r="Y111" i="5"/>
  <c r="Y270" i="5"/>
  <c r="Y597" i="5"/>
  <c r="Y236" i="5"/>
  <c r="Y656" i="5"/>
  <c r="Y570" i="5"/>
  <c r="Y86" i="5"/>
  <c r="Y244" i="5"/>
  <c r="Y298" i="5"/>
  <c r="Y129" i="5"/>
  <c r="Y385" i="5"/>
  <c r="Y115" i="5"/>
  <c r="Y241" i="5"/>
  <c r="Y60" i="5"/>
  <c r="Y321" i="5"/>
  <c r="Y485" i="5"/>
  <c r="Y95" i="5"/>
  <c r="Y171" i="5"/>
  <c r="Y275" i="5"/>
  <c r="Y185" i="5"/>
  <c r="Y560" i="5"/>
  <c r="Y475" i="5"/>
  <c r="Y167" i="5"/>
  <c r="Y320" i="5"/>
  <c r="Y358" i="5"/>
  <c r="Y255" i="5"/>
  <c r="Y618" i="5"/>
  <c r="Y178" i="5"/>
  <c r="Y20" i="5"/>
  <c r="Y197" i="5"/>
  <c r="Y451" i="5"/>
  <c r="Y617" i="5"/>
  <c r="Y622" i="5"/>
  <c r="Y466" i="5"/>
  <c r="Y383" i="5"/>
  <c r="Y315" i="5"/>
  <c r="Y63" i="5"/>
  <c r="Y191" i="5"/>
  <c r="Y533" i="5"/>
  <c r="Y359" i="5"/>
  <c r="Y72" i="5"/>
  <c r="Y286" i="5"/>
  <c r="Y157" i="5"/>
  <c r="Y386" i="5"/>
  <c r="Y234" i="5"/>
  <c r="Y232" i="5"/>
  <c r="Y71" i="5"/>
  <c r="Y181" i="5"/>
  <c r="Y149" i="5"/>
  <c r="Y478" i="5"/>
  <c r="Y213" i="5"/>
  <c r="Y208" i="5"/>
  <c r="Y374" i="5"/>
  <c r="Y302" i="5"/>
  <c r="Y192" i="5"/>
  <c r="Y25" i="5"/>
  <c r="Y304" i="5"/>
  <c r="Y189" i="5"/>
  <c r="Y346" i="5"/>
  <c r="Y135" i="5"/>
  <c r="Y166" i="5"/>
  <c r="Y193" i="5"/>
  <c r="Y282" i="5"/>
  <c r="Y551" i="5"/>
  <c r="Y153" i="5"/>
  <c r="Y223" i="5"/>
  <c r="Y361" i="5"/>
  <c r="Y294" i="5"/>
  <c r="Y289" i="5"/>
  <c r="Y138" i="5"/>
  <c r="Y449" i="5"/>
  <c r="Y538" i="5"/>
  <c r="Y575" i="5"/>
  <c r="Y457" i="5"/>
  <c r="Y566" i="5"/>
  <c r="Y524" i="5"/>
  <c r="Y336" i="5"/>
  <c r="Y35" i="5"/>
  <c r="Y462" i="5"/>
  <c r="Y94" i="5"/>
  <c r="Y37" i="5"/>
  <c r="Y210" i="5"/>
  <c r="Y543" i="5"/>
  <c r="Y49" i="5"/>
  <c r="Y297" i="5"/>
  <c r="Y542" i="5"/>
  <c r="Y103" i="5"/>
  <c r="Y259" i="5"/>
  <c r="Y32" i="5"/>
  <c r="Y29" i="5"/>
  <c r="Y165" i="5"/>
  <c r="Y423" i="5"/>
  <c r="Y437" i="5"/>
  <c r="Y87" i="5"/>
  <c r="Y526" i="5"/>
  <c r="Y40" i="5"/>
  <c r="Y664" i="5"/>
  <c r="Y518" i="5"/>
  <c r="Y39" i="5"/>
  <c r="Y558" i="5"/>
  <c r="Y240" i="5"/>
  <c r="Y317" i="5"/>
  <c r="Y142" i="5"/>
  <c r="Y150" i="5"/>
  <c r="Y369" i="5"/>
  <c r="Y96" i="5"/>
  <c r="Y532" i="5"/>
  <c r="Y581" i="5"/>
  <c r="Y303" i="5"/>
  <c r="Y335" i="5"/>
  <c r="Y169" i="5"/>
  <c r="Y201" i="5"/>
  <c r="Y514" i="5"/>
  <c r="Y258" i="5"/>
  <c r="Y251" i="5"/>
  <c r="Y529" i="5"/>
  <c r="Y556" i="5"/>
  <c r="Y351" i="5"/>
  <c r="Y391" i="5"/>
  <c r="Y148" i="5"/>
  <c r="Y227" i="5"/>
  <c r="Y23" i="5"/>
  <c r="Y571" i="5"/>
  <c r="Y50" i="5"/>
  <c r="Y278" i="5"/>
  <c r="Y245" i="5"/>
  <c r="Y64" i="5"/>
  <c r="Y314" i="5"/>
  <c r="Y510" i="5"/>
  <c r="Y319" i="5"/>
  <c r="Y454" i="5"/>
  <c r="Y70" i="5"/>
  <c r="Y12" i="5"/>
  <c r="Y44" i="5"/>
  <c r="Y248" i="5"/>
  <c r="Y509" i="5"/>
  <c r="Y41" i="5"/>
  <c r="Y311" i="5"/>
  <c r="Y54" i="5"/>
  <c r="Y291" i="5"/>
  <c r="Y515" i="5"/>
  <c r="Y76" i="5"/>
  <c r="Y78" i="5"/>
  <c r="Y257" i="5"/>
  <c r="Y338" i="5"/>
  <c r="Y256" i="5"/>
  <c r="Y663" i="5"/>
  <c r="Y479" i="5"/>
  <c r="Y480" i="5"/>
  <c r="Y623" i="5"/>
  <c r="Y164" i="5"/>
  <c r="Y492" i="5"/>
  <c r="Y352" i="5"/>
  <c r="Y355" i="5"/>
  <c r="Y354" i="5"/>
  <c r="Y283" i="5"/>
  <c r="Y568" i="5"/>
  <c r="Y331" i="5"/>
  <c r="Y427" i="5"/>
  <c r="Y447" i="5"/>
  <c r="Y483" i="5"/>
  <c r="Y357" i="5"/>
  <c r="Y156" i="5"/>
  <c r="Y263" i="5"/>
  <c r="Y467" i="5"/>
  <c r="Y209" i="5"/>
  <c r="Y104" i="5"/>
  <c r="Y249" i="5"/>
  <c r="Y496" i="5"/>
  <c r="Y332" i="5"/>
  <c r="Y580" i="5"/>
  <c r="Y91" i="5"/>
  <c r="Y561" i="5"/>
  <c r="Y252" i="5"/>
  <c r="Y277" i="5"/>
  <c r="Y652" i="5"/>
  <c r="Y262" i="5"/>
  <c r="Y495" i="5"/>
  <c r="Y567" i="5"/>
  <c r="Y641" i="5"/>
  <c r="Y198" i="5"/>
  <c r="Y489" i="5"/>
  <c r="Y154" i="5"/>
  <c r="Y638" i="5"/>
  <c r="Y226" i="5"/>
  <c r="Y540" i="5"/>
  <c r="Y144" i="5"/>
  <c r="Y534" i="5"/>
  <c r="Y323" i="5"/>
  <c r="Y353" i="5"/>
  <c r="Y452" i="5"/>
  <c r="Y228" i="5"/>
  <c r="Y279" i="5"/>
  <c r="Y139" i="5"/>
  <c r="Y639" i="5"/>
  <c r="Y498" i="5"/>
  <c r="Y158" i="5"/>
  <c r="Y264" i="5"/>
  <c r="Y26" i="5"/>
  <c r="Y536" i="5"/>
  <c r="Y231" i="5"/>
  <c r="Y146" i="5"/>
  <c r="Y290" i="5"/>
  <c r="Y10" i="5"/>
  <c r="Y458" i="5"/>
  <c r="Y356" i="5"/>
  <c r="Y637" i="5"/>
  <c r="Y172" i="5"/>
  <c r="Y98" i="5"/>
  <c r="Y261" i="5"/>
  <c r="Y486" i="5"/>
  <c r="Y507" i="5"/>
  <c r="Y301" i="5"/>
  <c r="Y636" i="5"/>
  <c r="Y163" i="5"/>
  <c r="Y517" i="5"/>
  <c r="Y516" i="5"/>
  <c r="Y450" i="5"/>
  <c r="Y309" i="5"/>
  <c r="Y51" i="5"/>
  <c r="Y151" i="5"/>
  <c r="Y145" i="5"/>
  <c r="Y640" i="5"/>
  <c r="Y455" i="5"/>
  <c r="Y155" i="5"/>
  <c r="Y521" i="5"/>
  <c r="Y527" i="5"/>
  <c r="Y200" i="5"/>
  <c r="Y487" i="5"/>
  <c r="Y519" i="5"/>
  <c r="Y312" i="5"/>
  <c r="Y38" i="5"/>
  <c r="Y350" i="5"/>
  <c r="Y140" i="5"/>
  <c r="Y522" i="5"/>
  <c r="Y635" i="5"/>
  <c r="Y448" i="5"/>
  <c r="Y45" i="5"/>
  <c r="Y585" i="5"/>
  <c r="Y525" i="5"/>
  <c r="Y520" i="5"/>
  <c r="Y229" i="5"/>
  <c r="Y497" i="5"/>
  <c r="Y33" i="5"/>
  <c r="E17" i="7"/>
  <c r="E18" i="7"/>
  <c r="E19" i="7"/>
  <c r="E13" i="7"/>
  <c r="E15" i="7"/>
  <c r="E16" i="7"/>
  <c r="E9" i="7"/>
  <c r="E10" i="7"/>
  <c r="E11" i="7"/>
  <c r="E12" i="7"/>
  <c r="E21" i="7"/>
  <c r="G34" i="6"/>
  <c r="G35" i="6"/>
  <c r="G37" i="6"/>
  <c r="G25" i="6"/>
  <c r="G26" i="6"/>
  <c r="G27" i="6"/>
  <c r="G28" i="6"/>
  <c r="G29" i="6"/>
  <c r="G30" i="6"/>
  <c r="G38" i="6"/>
  <c r="G20" i="6"/>
  <c r="G15" i="6"/>
  <c r="G9" i="6"/>
  <c r="G8" i="6"/>
  <c r="G24" i="6"/>
  <c r="G23" i="6"/>
  <c r="G39" i="6"/>
  <c r="G33" i="6"/>
  <c r="G32" i="6"/>
  <c r="G43" i="6"/>
  <c r="G44" i="6"/>
  <c r="G45" i="6"/>
  <c r="G42" i="6"/>
  <c r="G41" i="6"/>
  <c r="G40" i="6"/>
  <c r="X599" i="5"/>
  <c r="X604" i="5"/>
  <c r="X602" i="5"/>
  <c r="X603" i="5"/>
  <c r="X633" i="5"/>
  <c r="X600" i="5"/>
  <c r="X516" i="5"/>
  <c r="X24" i="5"/>
  <c r="X75" i="5"/>
  <c r="X56" i="5"/>
  <c r="X284" i="5"/>
  <c r="X9" i="5"/>
  <c r="X11" i="5"/>
  <c r="X55" i="5"/>
  <c r="X28" i="5"/>
  <c r="X143" i="5"/>
  <c r="X30" i="5"/>
  <c r="X19" i="5"/>
  <c r="X66" i="5"/>
  <c r="X18" i="5"/>
  <c r="X34" i="5"/>
  <c r="X57" i="5"/>
  <c r="X363" i="5"/>
  <c r="X73" i="5"/>
  <c r="X88" i="5"/>
  <c r="X36" i="5"/>
  <c r="X69" i="5"/>
  <c r="X287" i="5"/>
  <c r="X17" i="5"/>
  <c r="X61" i="5"/>
  <c r="X59" i="5"/>
  <c r="X89" i="5"/>
  <c r="X126" i="5"/>
  <c r="X77" i="5"/>
  <c r="X58" i="5"/>
  <c r="X86" i="5"/>
  <c r="X20" i="5"/>
  <c r="X286" i="5"/>
  <c r="X35" i="5"/>
  <c r="X40" i="5"/>
  <c r="X39" i="5"/>
  <c r="X369" i="5"/>
  <c r="X23" i="5"/>
  <c r="X50" i="5"/>
  <c r="X76" i="5"/>
  <c r="X26" i="5"/>
  <c r="X10" i="5"/>
  <c r="X145" i="5"/>
  <c r="X325" i="5"/>
  <c r="X417" i="5"/>
  <c r="X552" i="5"/>
  <c r="X329" i="5"/>
  <c r="X326" i="5"/>
  <c r="X324" i="5"/>
  <c r="X344" i="5"/>
  <c r="X342" i="5"/>
  <c r="X186" i="5"/>
  <c r="X184" i="5"/>
  <c r="X334" i="5"/>
  <c r="X48" i="5"/>
  <c r="X377" i="5"/>
  <c r="X337" i="5"/>
  <c r="X341" i="5"/>
  <c r="X206" i="5"/>
  <c r="X546" i="5"/>
  <c r="X392" i="5"/>
  <c r="X572" i="5"/>
  <c r="X187" i="5"/>
  <c r="X183" i="5"/>
  <c r="X630" i="5"/>
  <c r="X52" i="5"/>
  <c r="X178" i="5"/>
  <c r="X189" i="5"/>
  <c r="X551" i="5"/>
  <c r="X391" i="5"/>
  <c r="X354" i="5"/>
  <c r="X332" i="5"/>
  <c r="X108" i="5"/>
  <c r="X116" i="5"/>
  <c r="X107" i="5"/>
  <c r="X118" i="5"/>
  <c r="X119" i="5"/>
  <c r="X97" i="5"/>
  <c r="X93" i="5"/>
  <c r="X109" i="5"/>
  <c r="X117" i="5"/>
  <c r="X110" i="5"/>
  <c r="X8" i="5"/>
  <c r="X115" i="5"/>
  <c r="X95" i="5"/>
  <c r="X374" i="5"/>
  <c r="X94" i="5"/>
  <c r="X156" i="5"/>
  <c r="X98" i="5"/>
  <c r="X7" i="5"/>
  <c r="X121" i="5"/>
  <c r="X253" i="5"/>
  <c r="X13" i="5"/>
  <c r="X293" i="5"/>
  <c r="X459" i="5"/>
  <c r="X179" i="5"/>
  <c r="X274" i="5"/>
  <c r="X266" i="5"/>
  <c r="X170" i="5"/>
  <c r="X219" i="5"/>
  <c r="X43" i="5"/>
  <c r="X250" i="5"/>
  <c r="X276" i="5"/>
  <c r="X173" i="5"/>
  <c r="X42" i="5"/>
  <c r="X159" i="5"/>
  <c r="X160" i="5"/>
  <c r="X238" i="5"/>
  <c r="X47" i="5"/>
  <c r="X321" i="5"/>
  <c r="X320" i="5"/>
  <c r="X197" i="5"/>
  <c r="X191" i="5"/>
  <c r="X232" i="5"/>
  <c r="X192" i="5"/>
  <c r="X193" i="5"/>
  <c r="X150" i="5"/>
  <c r="X201" i="5"/>
  <c r="X311" i="5"/>
  <c r="X54" i="5"/>
  <c r="X447" i="5"/>
  <c r="X231" i="5"/>
  <c r="X51" i="5"/>
  <c r="X151" i="5"/>
  <c r="X446" i="5"/>
  <c r="X177" i="5"/>
  <c r="X469" i="5"/>
  <c r="X136" i="5"/>
  <c r="X400" i="5"/>
  <c r="X460" i="5"/>
  <c r="X650" i="5"/>
  <c r="X651" i="5"/>
  <c r="X654" i="5"/>
  <c r="X649" i="5"/>
  <c r="X652" i="5"/>
  <c r="X612" i="5"/>
  <c r="X611" i="5"/>
  <c r="X620" i="5"/>
  <c r="X608" i="5"/>
  <c r="X610" i="5"/>
  <c r="X607" i="5"/>
  <c r="X619" i="5"/>
  <c r="X613" i="5"/>
  <c r="X614" i="5"/>
  <c r="X615" i="5"/>
  <c r="X556" i="5"/>
  <c r="X637" i="5"/>
  <c r="X621" i="5"/>
  <c r="X624" i="5"/>
  <c r="X625" i="5"/>
  <c r="X628" i="5"/>
  <c r="X627" i="5"/>
  <c r="X626" i="5"/>
  <c r="X629" i="5"/>
  <c r="X598" i="5"/>
  <c r="X549" i="5"/>
  <c r="X592" i="5"/>
  <c r="X577" i="5"/>
  <c r="X339" i="5"/>
  <c r="X578" i="5"/>
  <c r="X576" i="5"/>
  <c r="X550" i="5"/>
  <c r="X596" i="5"/>
  <c r="X504" i="5"/>
  <c r="X333" i="5"/>
  <c r="X503" i="5"/>
  <c r="X300" i="5"/>
  <c r="X583" i="5"/>
  <c r="X340" i="5"/>
  <c r="X563" i="5"/>
  <c r="X559" i="5"/>
  <c r="X502" i="5"/>
  <c r="X574" i="5"/>
  <c r="X584" i="5"/>
  <c r="X299" i="5"/>
  <c r="X306" i="5"/>
  <c r="X524" i="5"/>
  <c r="X558" i="5"/>
  <c r="X571" i="5"/>
  <c r="X319" i="5"/>
  <c r="X540" i="5"/>
  <c r="X519" i="5"/>
  <c r="X404" i="5"/>
  <c r="X433" i="5"/>
  <c r="X587" i="5"/>
  <c r="X441" i="5"/>
  <c r="X429" i="5"/>
  <c r="X438" i="5"/>
  <c r="X405" i="5"/>
  <c r="X609" i="5"/>
  <c r="X412" i="5"/>
  <c r="X407" i="5"/>
  <c r="X421" i="5"/>
  <c r="X434" i="5"/>
  <c r="X420" i="5"/>
  <c r="X371" i="5"/>
  <c r="X411" i="5"/>
  <c r="X406" i="5"/>
  <c r="X79" i="5"/>
  <c r="X422" i="5"/>
  <c r="X368" i="5"/>
  <c r="X426" i="5"/>
  <c r="X430" i="5"/>
  <c r="X660" i="5"/>
  <c r="X643" i="5"/>
  <c r="X85" i="5"/>
  <c r="X418" i="5"/>
  <c r="X408" i="5"/>
  <c r="X428" i="5"/>
  <c r="X379" i="5"/>
  <c r="X425" i="5"/>
  <c r="X419" i="5"/>
  <c r="X432" i="5"/>
  <c r="X366" i="5"/>
  <c r="X401" i="5"/>
  <c r="X445" i="5"/>
  <c r="X370" i="5"/>
  <c r="X410" i="5"/>
  <c r="X409" i="5"/>
  <c r="X436" i="5"/>
  <c r="X415" i="5"/>
  <c r="X90" i="5"/>
  <c r="X80" i="5"/>
  <c r="X367" i="5"/>
  <c r="X655" i="5"/>
  <c r="X416" i="5"/>
  <c r="X661" i="5"/>
  <c r="X365" i="5"/>
  <c r="X424" i="5"/>
  <c r="X657" i="5"/>
  <c r="X67" i="5"/>
  <c r="X372" i="5"/>
  <c r="X431" i="5"/>
  <c r="X634" i="5"/>
  <c r="X569" i="5"/>
  <c r="X413" i="5"/>
  <c r="X570" i="5"/>
  <c r="X358" i="5"/>
  <c r="X538" i="5"/>
  <c r="X351" i="5"/>
  <c r="X454" i="5"/>
  <c r="X663" i="5"/>
  <c r="X496" i="5"/>
  <c r="X567" i="5"/>
  <c r="X356" i="5"/>
  <c r="X588" i="5"/>
  <c r="X582" i="5"/>
  <c r="X348" i="5"/>
  <c r="X511" i="5"/>
  <c r="X476" i="5"/>
  <c r="X345" i="5"/>
  <c r="X347" i="5"/>
  <c r="X586" i="5"/>
  <c r="X313" i="5"/>
  <c r="X442" i="5"/>
  <c r="X470" i="5"/>
  <c r="X316" i="5"/>
  <c r="X512" i="5"/>
  <c r="X535" i="5"/>
  <c r="X590" i="5"/>
  <c r="X547" i="5"/>
  <c r="X593" i="5"/>
  <c r="X310" i="5"/>
  <c r="X403" i="5"/>
  <c r="X349" i="5"/>
  <c r="X548" i="5"/>
  <c r="X505" i="5"/>
  <c r="X493" i="5"/>
  <c r="X499" i="5"/>
  <c r="X513" i="5"/>
  <c r="X565" i="5"/>
  <c r="X541" i="5"/>
  <c r="X491" i="5"/>
  <c r="X606" i="5"/>
  <c r="X471" i="5"/>
  <c r="X544" i="5"/>
  <c r="X490" i="5"/>
  <c r="X307" i="5"/>
  <c r="X330" i="5"/>
  <c r="X439" i="5"/>
  <c r="X393" i="5"/>
  <c r="X378" i="5"/>
  <c r="X443" i="5"/>
  <c r="X134" i="5"/>
  <c r="X394" i="5"/>
  <c r="X360" i="5"/>
  <c r="X308" i="5"/>
  <c r="X84" i="5"/>
  <c r="X539" i="5"/>
  <c r="X315" i="5"/>
  <c r="X359" i="5"/>
  <c r="X478" i="5"/>
  <c r="X462" i="5"/>
  <c r="X529" i="5"/>
  <c r="X314" i="5"/>
  <c r="X467" i="5"/>
  <c r="X486" i="5"/>
  <c r="X455" i="5"/>
  <c r="X525" i="5"/>
  <c r="X472" i="5"/>
  <c r="X579" i="5"/>
  <c r="X473" i="5"/>
  <c r="X645" i="5"/>
  <c r="X581" i="5"/>
  <c r="X580" i="5"/>
  <c r="X33" i="5"/>
  <c r="X463" i="5"/>
  <c r="X545" i="5"/>
  <c r="X494" i="5"/>
  <c r="X188" i="5"/>
  <c r="X205" i="5"/>
  <c r="X16" i="5"/>
  <c r="X175" i="5"/>
  <c r="X161" i="5"/>
  <c r="X328" i="5"/>
  <c r="X468" i="5"/>
  <c r="X376" i="5"/>
  <c r="X106" i="5"/>
  <c r="X203" i="5"/>
  <c r="X102" i="5"/>
  <c r="X501" i="5"/>
  <c r="X399" i="5"/>
  <c r="X265" i="5"/>
  <c r="X435" i="5"/>
  <c r="X168" i="5"/>
  <c r="X268" i="5"/>
  <c r="X555" i="5"/>
  <c r="X127" i="5"/>
  <c r="X230" i="5"/>
  <c r="X531" i="5"/>
  <c r="X212" i="5"/>
  <c r="X414" i="5"/>
  <c r="X101" i="5"/>
  <c r="X122" i="5"/>
  <c r="X81" i="5"/>
  <c r="X440" i="5"/>
  <c r="X648" i="5"/>
  <c r="X373" i="5"/>
  <c r="X113" i="5"/>
  <c r="X632" i="5"/>
  <c r="X465" i="5"/>
  <c r="X662" i="5"/>
  <c r="X616" i="5"/>
  <c r="X647" i="5"/>
  <c r="X214" i="5"/>
  <c r="X384" i="5"/>
  <c r="X296" i="5"/>
  <c r="X523" i="5"/>
  <c r="X269" i="5"/>
  <c r="X130" i="5"/>
  <c r="X194" i="5"/>
  <c r="X553" i="5"/>
  <c r="X464" i="5"/>
  <c r="X395" i="5"/>
  <c r="X220" i="5"/>
  <c r="X327" i="5"/>
  <c r="X237" i="5"/>
  <c r="X14" i="5"/>
  <c r="X147" i="5"/>
  <c r="X646" i="5"/>
  <c r="X387" i="5"/>
  <c r="X285" i="5"/>
  <c r="X382" i="5"/>
  <c r="X273" i="5"/>
  <c r="X557" i="5"/>
  <c r="X211" i="5"/>
  <c r="X123" i="5"/>
  <c r="X389" i="5"/>
  <c r="X31" i="5"/>
  <c r="X141" i="5"/>
  <c r="X461" i="5"/>
  <c r="X318" i="5"/>
  <c r="X27" i="5"/>
  <c r="X239" i="5"/>
  <c r="X162" i="5"/>
  <c r="X195" i="5"/>
  <c r="X591" i="5"/>
  <c r="X217" i="5"/>
  <c r="X554" i="5"/>
  <c r="X380" i="5"/>
  <c r="X222" i="5"/>
  <c r="X21" i="5"/>
  <c r="X235" i="5"/>
  <c r="X305" i="5"/>
  <c r="X100" i="5"/>
  <c r="X658" i="5"/>
  <c r="X125" i="5"/>
  <c r="X364" i="5"/>
  <c r="X605" i="5"/>
  <c r="X601" i="5"/>
  <c r="X120" i="5"/>
  <c r="X68" i="5"/>
  <c r="X199" i="5"/>
  <c r="X62" i="5"/>
  <c r="X233" i="5"/>
  <c r="X215" i="5"/>
  <c r="X190" i="5"/>
  <c r="X128" i="5"/>
  <c r="X218" i="5"/>
  <c r="X343" i="5"/>
  <c r="X589" i="5"/>
  <c r="X132" i="5"/>
  <c r="X398" i="5"/>
  <c r="X225" i="5"/>
  <c r="X482" i="5"/>
  <c r="X267" i="5"/>
  <c r="X53" i="5"/>
  <c r="X131" i="5"/>
  <c r="X506" i="5"/>
  <c r="X137" i="5"/>
  <c r="X247" i="5"/>
  <c r="X246" i="5"/>
  <c r="X15" i="5"/>
  <c r="X484" i="5"/>
  <c r="X453" i="5"/>
  <c r="X180" i="5"/>
  <c r="X444" i="5"/>
  <c r="X216" i="5"/>
  <c r="X260" i="5"/>
  <c r="X22" i="5"/>
  <c r="X176" i="5"/>
  <c r="X182" i="5"/>
  <c r="X99" i="5"/>
  <c r="X112" i="5"/>
  <c r="X508" i="5"/>
  <c r="X174" i="5"/>
  <c r="X562" i="5"/>
  <c r="X254" i="5"/>
  <c r="X280" i="5"/>
  <c r="X390" i="5"/>
  <c r="X242" i="5"/>
  <c r="X488" i="5"/>
  <c r="X272" i="5"/>
  <c r="X388" i="5"/>
  <c r="X196" i="5"/>
  <c r="X152" i="5"/>
  <c r="X83" i="5"/>
  <c r="X396" i="5"/>
  <c r="X631" i="5"/>
  <c r="X322" i="5"/>
  <c r="X204" i="5"/>
  <c r="X644" i="5"/>
  <c r="X65" i="5"/>
  <c r="X124" i="5"/>
  <c r="X271" i="5"/>
  <c r="X292" i="5"/>
  <c r="X105" i="5"/>
  <c r="X224" i="5"/>
  <c r="X362" i="5"/>
  <c r="X573" i="5"/>
  <c r="X46" i="5"/>
  <c r="X202" i="5"/>
  <c r="X114" i="5"/>
  <c r="X397" i="5"/>
  <c r="X477" i="5"/>
  <c r="X133" i="5"/>
  <c r="X221" i="5"/>
  <c r="X528" i="5"/>
  <c r="X381" i="5"/>
  <c r="X295" i="5"/>
  <c r="X207" i="5"/>
  <c r="X288" i="5"/>
  <c r="X530" i="5"/>
  <c r="X92" i="5"/>
  <c r="X402" i="5"/>
  <c r="X243" i="5"/>
  <c r="X537" i="5"/>
  <c r="X564" i="5"/>
  <c r="X281" i="5"/>
  <c r="X481" i="5"/>
  <c r="X270" i="5"/>
  <c r="X597" i="5"/>
  <c r="X236" i="5"/>
  <c r="X656" i="5"/>
  <c r="X244" i="5"/>
  <c r="X298" i="5"/>
  <c r="X129" i="5"/>
  <c r="X385" i="5"/>
  <c r="X241" i="5"/>
  <c r="X60" i="5"/>
  <c r="X485" i="5"/>
  <c r="X171" i="5"/>
  <c r="X275" i="5"/>
  <c r="X185" i="5"/>
  <c r="X560" i="5"/>
  <c r="X475" i="5"/>
  <c r="X167" i="5"/>
  <c r="X255" i="5"/>
  <c r="X618" i="5"/>
  <c r="X451" i="5"/>
  <c r="X617" i="5"/>
  <c r="X622" i="5"/>
  <c r="X466" i="5"/>
  <c r="X383" i="5"/>
  <c r="X63" i="5"/>
  <c r="X533" i="5"/>
  <c r="X72" i="5"/>
  <c r="X157" i="5"/>
  <c r="X386" i="5"/>
  <c r="X234" i="5"/>
  <c r="X181" i="5"/>
  <c r="X149" i="5"/>
  <c r="X213" i="5"/>
  <c r="X208" i="5"/>
  <c r="X302" i="5"/>
  <c r="X25" i="5"/>
  <c r="X304" i="5"/>
  <c r="X346" i="5"/>
  <c r="X135" i="5"/>
  <c r="X166" i="5"/>
  <c r="X282" i="5"/>
  <c r="X153" i="5"/>
  <c r="X223" i="5"/>
  <c r="X361" i="5"/>
  <c r="X294" i="5"/>
  <c r="X289" i="5"/>
  <c r="X138" i="5"/>
  <c r="X449" i="5"/>
  <c r="X575" i="5"/>
  <c r="X457" i="5"/>
  <c r="X566" i="5"/>
  <c r="X336" i="5"/>
  <c r="X37" i="5"/>
  <c r="X210" i="5"/>
  <c r="X543" i="5"/>
  <c r="X297" i="5"/>
  <c r="X542" i="5"/>
  <c r="X103" i="5"/>
  <c r="X259" i="5"/>
  <c r="X32" i="5"/>
  <c r="X29" i="5"/>
  <c r="X165" i="5"/>
  <c r="X423" i="5"/>
  <c r="X437" i="5"/>
  <c r="X87" i="5"/>
  <c r="X526" i="5"/>
  <c r="X664" i="5"/>
  <c r="X518" i="5"/>
  <c r="X240" i="5"/>
  <c r="X317" i="5"/>
  <c r="X142" i="5"/>
  <c r="X96" i="5"/>
  <c r="X532" i="5"/>
  <c r="X303" i="5"/>
  <c r="X335" i="5"/>
  <c r="X169" i="5"/>
  <c r="X514" i="5"/>
  <c r="X258" i="5"/>
  <c r="X251" i="5"/>
  <c r="X148" i="5"/>
  <c r="X227" i="5"/>
  <c r="X278" i="5"/>
  <c r="X245" i="5"/>
  <c r="X64" i="5"/>
  <c r="X510" i="5"/>
  <c r="X70" i="5"/>
  <c r="X12" i="5"/>
  <c r="X44" i="5"/>
  <c r="X248" i="5"/>
  <c r="X509" i="5"/>
  <c r="X41" i="5"/>
  <c r="X291" i="5"/>
  <c r="X515" i="5"/>
  <c r="X78" i="5"/>
  <c r="X257" i="5"/>
  <c r="X338" i="5"/>
  <c r="X256" i="5"/>
  <c r="X479" i="5"/>
  <c r="X480" i="5"/>
  <c r="X623" i="5"/>
  <c r="X164" i="5"/>
  <c r="X492" i="5"/>
  <c r="X352" i="5"/>
  <c r="X355" i="5"/>
  <c r="X283" i="5"/>
  <c r="X568" i="5"/>
  <c r="X331" i="5"/>
  <c r="X427" i="5"/>
  <c r="X483" i="5"/>
  <c r="X263" i="5"/>
  <c r="X209" i="5"/>
  <c r="X104" i="5"/>
  <c r="X249" i="5"/>
  <c r="X91" i="5"/>
  <c r="X561" i="5"/>
  <c r="X252" i="5"/>
  <c r="X277" i="5"/>
  <c r="X262" i="5"/>
  <c r="X495" i="5"/>
  <c r="X641" i="5"/>
  <c r="X198" i="5"/>
  <c r="X489" i="5"/>
  <c r="X154" i="5"/>
  <c r="X638" i="5"/>
  <c r="X226" i="5"/>
  <c r="X144" i="5"/>
  <c r="X534" i="5"/>
  <c r="X323" i="5"/>
  <c r="X353" i="5"/>
  <c r="X452" i="5"/>
  <c r="X228" i="5"/>
  <c r="X279" i="5"/>
  <c r="X139" i="5"/>
  <c r="X639" i="5"/>
  <c r="X498" i="5"/>
  <c r="X158" i="5"/>
  <c r="X264" i="5"/>
  <c r="X536" i="5"/>
  <c r="X146" i="5"/>
  <c r="X290" i="5"/>
  <c r="X458" i="5"/>
  <c r="X172" i="5"/>
  <c r="X261" i="5"/>
  <c r="X507" i="5"/>
  <c r="X301" i="5"/>
  <c r="X636" i="5"/>
  <c r="X163" i="5"/>
  <c r="X517" i="5"/>
  <c r="X450" i="5"/>
  <c r="X309" i="5"/>
  <c r="X640" i="5"/>
  <c r="X155" i="5"/>
  <c r="X521" i="5"/>
  <c r="X527" i="5"/>
  <c r="X200" i="5"/>
  <c r="X487" i="5"/>
  <c r="X312" i="5"/>
  <c r="X38" i="5"/>
  <c r="X140" i="5"/>
  <c r="X522" i="5"/>
  <c r="X635" i="5"/>
  <c r="X448" i="5"/>
  <c r="X45" i="5"/>
  <c r="X585" i="5"/>
  <c r="X520" i="5"/>
  <c r="X229" i="5"/>
  <c r="X497" i="5"/>
  <c r="X82" i="5"/>
  <c r="X357" i="5"/>
  <c r="X49" i="5"/>
  <c r="X653" i="5"/>
  <c r="X500" i="5"/>
  <c r="X595" i="5"/>
  <c r="X474" i="5"/>
  <c r="X642" i="5"/>
  <c r="X375" i="5"/>
  <c r="X659" i="5"/>
  <c r="X74" i="5"/>
  <c r="X111" i="5"/>
  <c r="X71" i="5"/>
  <c r="X350" i="5"/>
  <c r="X594" i="5"/>
  <c r="X456" i="5"/>
  <c r="C15" i="7"/>
  <c r="E25" i="6"/>
  <c r="E26" i="6"/>
  <c r="E27" i="6"/>
  <c r="E28" i="6"/>
  <c r="E29" i="6"/>
  <c r="E30" i="6"/>
  <c r="E38" i="6"/>
  <c r="E34" i="6"/>
  <c r="E35" i="6"/>
  <c r="E37" i="6"/>
  <c r="E20" i="6"/>
  <c r="E15" i="6"/>
  <c r="E9" i="6"/>
  <c r="E8" i="6"/>
  <c r="E24" i="6"/>
  <c r="E23" i="6"/>
  <c r="E39" i="6"/>
  <c r="E33" i="6"/>
  <c r="E32" i="6"/>
  <c r="E43" i="6"/>
  <c r="E44" i="6"/>
  <c r="J34" i="6"/>
  <c r="J35" i="6"/>
  <c r="J37" i="6"/>
  <c r="J25" i="6"/>
  <c r="J26" i="6"/>
  <c r="J27" i="6"/>
  <c r="J28" i="6"/>
  <c r="J29" i="6"/>
  <c r="J30" i="6"/>
  <c r="J38" i="6"/>
  <c r="J20" i="6"/>
  <c r="J15" i="6"/>
  <c r="J9" i="6"/>
  <c r="J8" i="6"/>
  <c r="J24" i="6"/>
  <c r="J23" i="6"/>
  <c r="J39" i="6"/>
  <c r="J33" i="6"/>
  <c r="J32" i="6"/>
  <c r="J43" i="6"/>
  <c r="J44" i="6"/>
  <c r="J45" i="6"/>
  <c r="J42" i="6"/>
  <c r="J41" i="6"/>
  <c r="J40" i="6"/>
  <c r="C17" i="7"/>
  <c r="C18" i="7"/>
  <c r="C19" i="7"/>
  <c r="C13" i="7"/>
  <c r="C16" i="7"/>
  <c r="C9" i="7"/>
  <c r="C10" i="7"/>
  <c r="C11" i="7"/>
  <c r="C12" i="7"/>
  <c r="C21" i="7"/>
  <c r="H30" i="6"/>
  <c r="L30" i="6"/>
  <c r="O30" i="6"/>
  <c r="N30" i="6"/>
  <c r="K30" i="6"/>
  <c r="I30" i="6"/>
  <c r="F30" i="6"/>
  <c r="N54" i="6"/>
  <c r="O54" i="6"/>
  <c r="N55" i="6"/>
  <c r="O55" i="6"/>
  <c r="N56" i="6"/>
  <c r="O56" i="6"/>
  <c r="N57" i="6"/>
  <c r="O57" i="6"/>
  <c r="N58" i="6"/>
  <c r="O58" i="6"/>
  <c r="N59" i="6"/>
  <c r="O59" i="6"/>
  <c r="O53" i="6"/>
  <c r="N53" i="6"/>
  <c r="L44" i="6"/>
  <c r="L43" i="6"/>
  <c r="L42" i="6"/>
  <c r="L41" i="6"/>
  <c r="L40" i="6"/>
  <c r="L39" i="6"/>
  <c r="L38" i="6"/>
  <c r="L37" i="6"/>
  <c r="H38" i="6"/>
  <c r="H39" i="6"/>
  <c r="E40" i="6"/>
  <c r="H40" i="6"/>
  <c r="E41" i="6"/>
  <c r="H41" i="6"/>
  <c r="E42" i="6"/>
  <c r="H42" i="6"/>
  <c r="H43" i="6"/>
  <c r="H44" i="6"/>
  <c r="H37" i="6"/>
  <c r="CE6" i="3"/>
  <c r="CE5" i="3"/>
  <c r="CE4" i="3"/>
  <c r="BW6" i="3"/>
  <c r="BW5" i="3"/>
  <c r="BW4" i="3"/>
  <c r="BO6" i="3"/>
  <c r="BO5" i="3"/>
  <c r="BO4" i="3"/>
  <c r="BG6" i="3"/>
  <c r="BG5" i="3"/>
  <c r="BG4" i="3"/>
  <c r="AY6" i="3"/>
  <c r="AY5" i="3"/>
  <c r="AY4" i="3"/>
  <c r="AQ6" i="3"/>
  <c r="AQ5" i="3"/>
  <c r="AQ4" i="3"/>
  <c r="AI6" i="3"/>
  <c r="AI5" i="3"/>
  <c r="AI4" i="3"/>
  <c r="AA6" i="3"/>
  <c r="AA5" i="3"/>
  <c r="AA4" i="3"/>
  <c r="S5" i="3"/>
  <c r="S6" i="3"/>
  <c r="S4" i="3"/>
  <c r="M38" i="6"/>
  <c r="M39" i="6"/>
  <c r="M40" i="6"/>
  <c r="M41" i="6"/>
  <c r="M42" i="6"/>
  <c r="M43" i="6"/>
  <c r="M37" i="6"/>
  <c r="H8" i="6"/>
  <c r="L8" i="6"/>
  <c r="O8" i="6"/>
  <c r="P8" i="6"/>
  <c r="J18" i="7"/>
  <c r="I18" i="7"/>
  <c r="J17" i="7"/>
  <c r="I17" i="7"/>
  <c r="J15" i="7"/>
  <c r="I15" i="7"/>
  <c r="J13" i="7"/>
  <c r="I13" i="7"/>
  <c r="J11" i="7"/>
  <c r="I11" i="7"/>
  <c r="J10" i="7"/>
  <c r="I10" i="7"/>
  <c r="G18" i="7"/>
  <c r="F18" i="7"/>
  <c r="D18" i="7"/>
  <c r="G17" i="7"/>
  <c r="F17" i="7"/>
  <c r="D17" i="7"/>
  <c r="G15" i="7"/>
  <c r="F15" i="7"/>
  <c r="D15" i="7"/>
  <c r="G13" i="7"/>
  <c r="F13" i="7"/>
  <c r="D13" i="7"/>
  <c r="G11" i="7"/>
  <c r="F11" i="7"/>
  <c r="D11" i="7"/>
  <c r="G10" i="7"/>
  <c r="F10" i="7"/>
  <c r="D10" i="7"/>
  <c r="J22" i="6"/>
  <c r="M22" i="6"/>
  <c r="L22" i="6"/>
  <c r="E22" i="6"/>
  <c r="G22" i="6"/>
  <c r="H22" i="6"/>
  <c r="O22" i="6"/>
  <c r="N22" i="6"/>
  <c r="K22" i="6"/>
  <c r="J21" i="6"/>
  <c r="M21" i="6"/>
  <c r="L21" i="6"/>
  <c r="E21" i="6"/>
  <c r="G21" i="6"/>
  <c r="H21" i="6"/>
  <c r="O21" i="6"/>
  <c r="N21" i="6"/>
  <c r="K21" i="6"/>
  <c r="J19" i="6"/>
  <c r="M19" i="6"/>
  <c r="L19" i="6"/>
  <c r="E19" i="6"/>
  <c r="G19" i="6"/>
  <c r="H19" i="6"/>
  <c r="O19" i="6"/>
  <c r="N19" i="6"/>
  <c r="K19" i="6"/>
  <c r="J18" i="6"/>
  <c r="M18" i="6"/>
  <c r="L18" i="6"/>
  <c r="E18" i="6"/>
  <c r="G18" i="6"/>
  <c r="H18" i="6"/>
  <c r="O18" i="6"/>
  <c r="N18" i="6"/>
  <c r="K18" i="6"/>
  <c r="J17" i="6"/>
  <c r="M17" i="6"/>
  <c r="L17" i="6"/>
  <c r="E17" i="6"/>
  <c r="G17" i="6"/>
  <c r="H17" i="6"/>
  <c r="O17" i="6"/>
  <c r="N17" i="6"/>
  <c r="K17" i="6"/>
  <c r="J16" i="6"/>
  <c r="M16" i="6"/>
  <c r="L16" i="6"/>
  <c r="E16" i="6"/>
  <c r="G16" i="6"/>
  <c r="H16" i="6"/>
  <c r="O16" i="6"/>
  <c r="N16" i="6"/>
  <c r="K16" i="6"/>
  <c r="J14" i="6"/>
  <c r="M14" i="6"/>
  <c r="L14" i="6"/>
  <c r="E14" i="6"/>
  <c r="G14" i="6"/>
  <c r="H14" i="6"/>
  <c r="O14" i="6"/>
  <c r="N14" i="6"/>
  <c r="K14" i="6"/>
  <c r="J13" i="6"/>
  <c r="M13" i="6"/>
  <c r="L13" i="6"/>
  <c r="E13" i="6"/>
  <c r="G13" i="6"/>
  <c r="H13" i="6"/>
  <c r="O13" i="6"/>
  <c r="N13" i="6"/>
  <c r="K13" i="6"/>
  <c r="J12" i="6"/>
  <c r="M12" i="6"/>
  <c r="L12" i="6"/>
  <c r="E12" i="6"/>
  <c r="G12" i="6"/>
  <c r="H12" i="6"/>
  <c r="O12" i="6"/>
  <c r="N12" i="6"/>
  <c r="K12" i="6"/>
  <c r="J11" i="6"/>
  <c r="M11" i="6"/>
  <c r="L11" i="6"/>
  <c r="E11" i="6"/>
  <c r="G11" i="6"/>
  <c r="H11" i="6"/>
  <c r="O11" i="6"/>
  <c r="N11" i="6"/>
  <c r="K11" i="6"/>
  <c r="M10" i="6"/>
  <c r="J10" i="6"/>
  <c r="L10" i="6"/>
  <c r="K10" i="6"/>
  <c r="L35" i="6"/>
  <c r="K35" i="6"/>
  <c r="L34" i="6"/>
  <c r="K34" i="6"/>
  <c r="L33" i="6"/>
  <c r="K33" i="6"/>
  <c r="L32" i="6"/>
  <c r="K32" i="6"/>
  <c r="L29" i="6"/>
  <c r="K29" i="6"/>
  <c r="L28" i="6"/>
  <c r="K28" i="6"/>
  <c r="L27" i="6"/>
  <c r="K27" i="6"/>
  <c r="L26" i="6"/>
  <c r="K26" i="6"/>
  <c r="L25" i="6"/>
  <c r="K25" i="6"/>
  <c r="L24" i="6"/>
  <c r="K24" i="6"/>
  <c r="K23" i="6"/>
  <c r="L20" i="6"/>
  <c r="K20" i="6"/>
  <c r="K15" i="6"/>
  <c r="L15" i="6"/>
  <c r="L9" i="6"/>
  <c r="K9" i="6"/>
  <c r="K44" i="6"/>
  <c r="K43" i="6"/>
  <c r="K42" i="6"/>
  <c r="K41" i="6"/>
  <c r="K40" i="6"/>
  <c r="K39" i="6"/>
  <c r="K38" i="6"/>
  <c r="K37" i="6"/>
  <c r="F41" i="6"/>
  <c r="F40" i="6"/>
  <c r="F38" i="6"/>
  <c r="F39" i="6"/>
  <c r="F42" i="6"/>
  <c r="F43" i="6"/>
  <c r="F44" i="6"/>
  <c r="F37" i="6"/>
  <c r="I18" i="6"/>
  <c r="F18" i="6"/>
  <c r="H23" i="6"/>
  <c r="I23" i="6"/>
  <c r="F23" i="6"/>
  <c r="I6" i="6"/>
  <c r="H6" i="6"/>
  <c r="L6" i="6"/>
  <c r="O6" i="6"/>
  <c r="N6" i="6"/>
  <c r="K6" i="6"/>
  <c r="I14" i="6"/>
  <c r="F14" i="6"/>
  <c r="I13" i="6"/>
  <c r="F13" i="6"/>
  <c r="I12" i="6"/>
  <c r="F12" i="6"/>
  <c r="I11" i="6"/>
  <c r="F11" i="6"/>
  <c r="E10" i="6"/>
  <c r="G10" i="6"/>
  <c r="H10" i="6"/>
  <c r="O10" i="6"/>
  <c r="N10" i="6"/>
  <c r="I10" i="6"/>
  <c r="F10" i="6"/>
  <c r="I19" i="6"/>
  <c r="F19" i="6"/>
  <c r="I17" i="6"/>
  <c r="F17" i="6"/>
  <c r="I16" i="6"/>
  <c r="F16" i="6"/>
  <c r="I22" i="6"/>
  <c r="F22" i="6"/>
  <c r="I21" i="6"/>
  <c r="F21" i="6"/>
  <c r="H35" i="6"/>
  <c r="O35" i="6"/>
  <c r="N35" i="6"/>
  <c r="I35" i="6"/>
  <c r="F35" i="6"/>
  <c r="H34" i="6"/>
  <c r="O34" i="6"/>
  <c r="N34" i="6"/>
  <c r="I34" i="6"/>
  <c r="F34" i="6"/>
  <c r="H33" i="6"/>
  <c r="O33" i="6"/>
  <c r="N33" i="6"/>
  <c r="I33" i="6"/>
  <c r="F33" i="6"/>
  <c r="H32" i="6"/>
  <c r="O32" i="6"/>
  <c r="N32" i="6"/>
  <c r="I32" i="6"/>
  <c r="F32" i="6"/>
  <c r="H29" i="6"/>
  <c r="O29" i="6"/>
  <c r="N29" i="6"/>
  <c r="I29" i="6"/>
  <c r="F29" i="6"/>
  <c r="H28" i="6"/>
  <c r="O28" i="6"/>
  <c r="N28" i="6"/>
  <c r="I28" i="6"/>
  <c r="F28" i="6"/>
  <c r="H27" i="6"/>
  <c r="O27" i="6"/>
  <c r="N27" i="6"/>
  <c r="I27" i="6"/>
  <c r="F27" i="6"/>
  <c r="H26" i="6"/>
  <c r="O26" i="6"/>
  <c r="N26" i="6"/>
  <c r="I26" i="6"/>
  <c r="F26" i="6"/>
  <c r="H25" i="6"/>
  <c r="O25" i="6"/>
  <c r="N25" i="6"/>
  <c r="I25" i="6"/>
  <c r="F25" i="6"/>
  <c r="H24" i="6"/>
  <c r="O24" i="6"/>
  <c r="N24" i="6"/>
  <c r="I24" i="6"/>
  <c r="F24" i="6"/>
  <c r="H20" i="6"/>
  <c r="O20" i="6"/>
  <c r="N20" i="6"/>
  <c r="I20" i="6"/>
  <c r="F20" i="6"/>
  <c r="H15" i="6"/>
  <c r="O15" i="6"/>
  <c r="N15" i="6"/>
  <c r="I15" i="6"/>
  <c r="F15" i="6"/>
  <c r="H9" i="6"/>
  <c r="O9" i="6"/>
  <c r="N9" i="6"/>
  <c r="I9" i="6"/>
  <c r="F9" i="6"/>
  <c r="H7" i="6"/>
  <c r="H5" i="6"/>
  <c r="F8" i="6"/>
  <c r="F7" i="6"/>
  <c r="F6" i="6"/>
  <c r="F5" i="6"/>
  <c r="C22" i="7"/>
  <c r="J19" i="7"/>
  <c r="I19" i="7"/>
  <c r="G19" i="7"/>
  <c r="F19" i="7"/>
  <c r="D19" i="7"/>
  <c r="J16" i="7"/>
  <c r="I16" i="7"/>
  <c r="G16" i="7"/>
  <c r="F16" i="7"/>
  <c r="D16" i="7"/>
  <c r="J12" i="7"/>
  <c r="I9" i="7"/>
  <c r="I12" i="7"/>
  <c r="G12" i="7"/>
  <c r="F12" i="7"/>
  <c r="D9" i="7"/>
  <c r="D12" i="7"/>
  <c r="J9" i="7"/>
  <c r="G9" i="7"/>
  <c r="F9" i="7"/>
  <c r="J8" i="7"/>
  <c r="I8" i="7"/>
  <c r="G8" i="7"/>
  <c r="F8" i="7"/>
  <c r="D8" i="7"/>
  <c r="E45" i="6"/>
  <c r="N8" i="6"/>
  <c r="K8" i="6"/>
  <c r="I8" i="6"/>
  <c r="L7" i="6"/>
  <c r="O7" i="6"/>
  <c r="N7" i="6"/>
  <c r="K7" i="6"/>
  <c r="I7" i="6"/>
  <c r="L5" i="6"/>
  <c r="O5" i="6"/>
  <c r="N5" i="6"/>
  <c r="K5" i="6"/>
  <c r="I5" i="6"/>
  <c r="E243" i="5"/>
  <c r="E226" i="5"/>
  <c r="E267" i="5"/>
  <c r="E257" i="5"/>
  <c r="E251" i="5"/>
  <c r="E78" i="5"/>
  <c r="E280" i="5"/>
  <c r="E43" i="5"/>
  <c r="E258" i="5"/>
  <c r="E248" i="5"/>
  <c r="E172" i="5"/>
  <c r="E536" i="5"/>
  <c r="E244" i="5"/>
  <c r="E194" i="5"/>
  <c r="E122" i="5"/>
  <c r="E213" i="5"/>
  <c r="E451" i="5"/>
  <c r="E215" i="5"/>
  <c r="E515" i="5"/>
  <c r="E269" i="5"/>
  <c r="E200" i="5"/>
  <c r="E234" i="5"/>
  <c r="E272" i="5"/>
  <c r="E483" i="5"/>
  <c r="E41" i="5"/>
  <c r="E227" i="5"/>
  <c r="E253" i="5"/>
  <c r="E263" i="5"/>
  <c r="E220" i="5"/>
  <c r="E262" i="5"/>
  <c r="E448" i="5"/>
  <c r="E44" i="5"/>
  <c r="E225" i="5"/>
  <c r="E235" i="5"/>
  <c r="E209" i="5"/>
  <c r="E121" i="5"/>
  <c r="E302" i="5"/>
  <c r="E223" i="5"/>
  <c r="E290" i="5"/>
  <c r="E279" i="5"/>
  <c r="E249" i="5"/>
  <c r="E278" i="5"/>
  <c r="E203" i="5"/>
  <c r="E222" i="5"/>
  <c r="E254" i="5"/>
  <c r="E522" i="5"/>
  <c r="E142" i="5"/>
  <c r="E543" i="5"/>
  <c r="E450" i="5"/>
  <c r="E260" i="5"/>
  <c r="E204" i="5"/>
  <c r="E361" i="5"/>
  <c r="E292" i="5"/>
  <c r="E195" i="5"/>
  <c r="E171" i="5"/>
  <c r="E397" i="5"/>
  <c r="E250" i="5"/>
  <c r="E242" i="5"/>
  <c r="E537" i="5"/>
  <c r="E479" i="5"/>
  <c r="E241" i="5"/>
  <c r="E532" i="5"/>
  <c r="E605" i="5"/>
  <c r="E129" i="5"/>
  <c r="E265" i="5"/>
  <c r="E639" i="5"/>
  <c r="E521" i="5"/>
  <c r="E246" i="5"/>
  <c r="E210" i="5"/>
  <c r="E140" i="5"/>
  <c r="E166" i="5"/>
  <c r="E534" i="5"/>
  <c r="E56" i="5"/>
  <c r="E211" i="5"/>
  <c r="E224" i="5"/>
  <c r="E259" i="5"/>
  <c r="E281" i="5"/>
  <c r="E271" i="5"/>
  <c r="E531" i="5"/>
  <c r="E362" i="5"/>
  <c r="E163" i="5"/>
  <c r="E575" i="5"/>
  <c r="E27" i="5"/>
  <c r="E167" i="5"/>
  <c r="E283" i="5"/>
  <c r="E233" i="5"/>
  <c r="E318" i="5"/>
  <c r="E219" i="5"/>
  <c r="E585" i="5"/>
  <c r="E60" i="5"/>
  <c r="E165" i="5"/>
  <c r="E217" i="5"/>
  <c r="E198" i="5"/>
  <c r="E520" i="5"/>
  <c r="E264" i="5"/>
  <c r="E510" i="5"/>
  <c r="E202" i="5"/>
  <c r="E261" i="5"/>
  <c r="E133" i="5"/>
  <c r="E268" i="5"/>
  <c r="E513" i="5"/>
  <c r="E629" i="5"/>
  <c r="E255" i="5"/>
  <c r="E245" i="5"/>
  <c r="E466" i="5"/>
  <c r="E154" i="5"/>
  <c r="E169" i="5"/>
  <c r="E16" i="5"/>
  <c r="E602" i="5"/>
  <c r="E91" i="5"/>
  <c r="E461" i="5"/>
  <c r="E623" i="5"/>
  <c r="E500" i="5"/>
  <c r="E384" i="5"/>
  <c r="E288" i="5"/>
  <c r="E236" i="5"/>
  <c r="E256" i="5"/>
  <c r="E239" i="5"/>
  <c r="E477" i="5"/>
  <c r="E68" i="5"/>
  <c r="E274" i="5"/>
  <c r="E481" i="5"/>
  <c r="E514" i="5"/>
  <c r="E22" i="5"/>
  <c r="E170" i="5"/>
  <c r="E293" i="5"/>
  <c r="E55" i="5"/>
  <c r="E294" i="5"/>
  <c r="E601" i="5"/>
  <c r="E352" i="5"/>
  <c r="E449" i="5"/>
  <c r="E175" i="5"/>
  <c r="E270" i="5"/>
  <c r="E309" i="5"/>
  <c r="E125" i="5"/>
  <c r="E518" i="5"/>
  <c r="E542" i="5"/>
  <c r="E495" i="5"/>
  <c r="E212" i="5"/>
  <c r="E498" i="5"/>
  <c r="E560" i="5"/>
  <c r="E380" i="5"/>
  <c r="E501" i="5"/>
  <c r="E517" i="5"/>
  <c r="E101" i="5"/>
  <c r="E457" i="5"/>
  <c r="E168" i="5"/>
  <c r="E291" i="5"/>
  <c r="E295" i="5"/>
  <c r="E124" i="5"/>
  <c r="E301" i="5"/>
  <c r="E387" i="5"/>
  <c r="E161" i="5"/>
  <c r="E568" i="5"/>
  <c r="E363" i="5"/>
  <c r="E57" i="5"/>
  <c r="E402" i="5"/>
  <c r="E338" i="5"/>
  <c r="E19" i="5"/>
  <c r="E31" i="5"/>
  <c r="E502" i="5"/>
  <c r="E664" i="5"/>
  <c r="E382" i="5"/>
  <c r="E494" i="5"/>
  <c r="E32" i="5"/>
  <c r="E130" i="5"/>
  <c r="E208" i="5"/>
  <c r="E506" i="5"/>
  <c r="E492" i="5"/>
  <c r="E395" i="5"/>
  <c r="E607" i="5"/>
  <c r="E106" i="5"/>
  <c r="E14" i="5"/>
  <c r="E385" i="5"/>
  <c r="E528" i="5"/>
  <c r="E72" i="5"/>
  <c r="E305" i="5"/>
  <c r="E381" i="5"/>
  <c r="E456" i="5"/>
  <c r="E221" i="5"/>
  <c r="E463" i="5"/>
  <c r="E586" i="5"/>
  <c r="E15" i="5"/>
  <c r="E152" i="5"/>
  <c r="E398" i="5"/>
  <c r="E240" i="5"/>
  <c r="E616" i="5"/>
  <c r="E207" i="5"/>
  <c r="E618" i="5"/>
  <c r="E303" i="5"/>
  <c r="E507" i="5"/>
  <c r="E247" i="5"/>
  <c r="E63" i="5"/>
  <c r="E504" i="5"/>
  <c r="E62" i="5"/>
  <c r="E444" i="5"/>
  <c r="E158" i="5"/>
  <c r="E273" i="5"/>
  <c r="E628" i="5"/>
  <c r="E112" i="5"/>
  <c r="E642" i="5"/>
  <c r="E284" i="5"/>
  <c r="E597" i="5"/>
  <c r="E459" i="5"/>
  <c r="E34" i="5"/>
  <c r="E509" i="5"/>
  <c r="E523" i="5"/>
  <c r="E396" i="5"/>
  <c r="E452" i="5"/>
  <c r="E530" i="5"/>
  <c r="E179" i="5"/>
  <c r="E631" i="5"/>
  <c r="E139" i="5"/>
  <c r="E622" i="5"/>
  <c r="E83" i="5"/>
  <c r="E282" i="5"/>
  <c r="E554" i="5"/>
  <c r="E214" i="5"/>
  <c r="E564" i="5"/>
  <c r="E527" i="5"/>
  <c r="E131" i="5"/>
  <c r="E24" i="5"/>
  <c r="E503" i="5"/>
  <c r="E592" i="5"/>
  <c r="E128" i="5"/>
  <c r="E541" i="5"/>
  <c r="E21" i="5"/>
  <c r="E181" i="5"/>
  <c r="E399" i="5"/>
  <c r="E132" i="5"/>
  <c r="E632" i="5"/>
  <c r="E277" i="5"/>
  <c r="E190" i="5"/>
  <c r="E646" i="5"/>
  <c r="E458" i="5"/>
  <c r="E65" i="5"/>
  <c r="E343" i="5"/>
  <c r="E230" i="5"/>
  <c r="E11" i="5"/>
  <c r="E480" i="5"/>
  <c r="E70" i="5"/>
  <c r="E550" i="5"/>
  <c r="E87" i="5"/>
  <c r="E120" i="5"/>
  <c r="E331" i="5"/>
  <c r="E383" i="5"/>
  <c r="E555" i="5"/>
  <c r="E127" i="5"/>
  <c r="E157" i="5"/>
  <c r="E508" i="5"/>
  <c r="E237" i="5"/>
  <c r="E123" i="5"/>
  <c r="E137" i="5"/>
  <c r="E25" i="5"/>
  <c r="E469" i="5"/>
  <c r="E648" i="5"/>
  <c r="E613" i="5"/>
  <c r="E289" i="5"/>
  <c r="E141" i="5"/>
  <c r="E633" i="5"/>
  <c r="E296" i="5"/>
  <c r="E182" i="5"/>
  <c r="E553" i="5"/>
  <c r="E30" i="5"/>
  <c r="E353" i="5"/>
  <c r="E386" i="5"/>
  <c r="E638" i="5"/>
  <c r="E453" i="5"/>
  <c r="E446" i="5"/>
  <c r="E355" i="5"/>
  <c r="E591" i="5"/>
  <c r="E327" i="5"/>
  <c r="E104" i="5"/>
  <c r="E285" i="5"/>
  <c r="E81" i="5"/>
  <c r="E533" i="5"/>
  <c r="E415" i="5"/>
  <c r="E114" i="5"/>
  <c r="E73" i="5"/>
  <c r="E644" i="5"/>
  <c r="E216" i="5"/>
  <c r="E146" i="5"/>
  <c r="E636" i="5"/>
  <c r="E619" i="5"/>
  <c r="E266" i="5"/>
  <c r="E440" i="5"/>
  <c r="E7" i="5"/>
  <c r="E12" i="5"/>
  <c r="E593" i="5"/>
  <c r="E414" i="5"/>
  <c r="E489" i="5"/>
  <c r="E390" i="5"/>
  <c r="E66" i="5"/>
  <c r="E341" i="5"/>
  <c r="E205" i="5"/>
  <c r="E511" i="5"/>
  <c r="E113" i="5"/>
  <c r="E589" i="5"/>
  <c r="E590" i="5"/>
  <c r="E304" i="5"/>
  <c r="E342" i="5"/>
  <c r="E333" i="5"/>
  <c r="E199" i="5"/>
  <c r="E547" i="5"/>
  <c r="E177" i="5"/>
  <c r="E176" i="5"/>
  <c r="E340" i="5"/>
  <c r="E29" i="5"/>
  <c r="E85" i="5"/>
  <c r="E188" i="5"/>
  <c r="E328" i="5"/>
  <c r="E484" i="5"/>
  <c r="E300" i="5"/>
  <c r="E640" i="5"/>
  <c r="E545" i="5"/>
  <c r="E323" i="5"/>
  <c r="E468" i="5"/>
  <c r="E218" i="5"/>
  <c r="E135" i="5"/>
  <c r="E335" i="5"/>
  <c r="E96" i="5"/>
  <c r="E162" i="5"/>
  <c r="E45" i="5"/>
  <c r="E662" i="5"/>
  <c r="E617" i="5"/>
  <c r="E647" i="5"/>
  <c r="E206" i="5"/>
  <c r="E482" i="5"/>
  <c r="E103" i="5"/>
  <c r="E562" i="5"/>
  <c r="E559" i="5"/>
  <c r="E37" i="5"/>
  <c r="E437" i="5"/>
  <c r="E180" i="5"/>
  <c r="E100" i="5"/>
  <c r="E366" i="5"/>
  <c r="E322" i="5"/>
  <c r="E588" i="5"/>
  <c r="E252" i="5"/>
  <c r="E388" i="5"/>
  <c r="E557" i="5"/>
  <c r="E147" i="5"/>
  <c r="E400" i="5"/>
  <c r="E549" i="5"/>
  <c r="E144" i="5"/>
  <c r="E526" i="5"/>
  <c r="E425" i="5"/>
  <c r="E476" i="5"/>
  <c r="E548" i="5"/>
  <c r="E275" i="5"/>
  <c r="E407" i="5"/>
  <c r="E656" i="5"/>
  <c r="E561" i="5"/>
  <c r="E64" i="5"/>
  <c r="E475" i="5"/>
  <c r="E376" i="5"/>
  <c r="E336" i="5"/>
  <c r="E155" i="5"/>
  <c r="E493" i="5"/>
  <c r="E497" i="5"/>
  <c r="E404" i="5"/>
  <c r="E535" i="5"/>
  <c r="E347" i="5"/>
  <c r="E435" i="5"/>
  <c r="E491" i="5"/>
  <c r="E485" i="5"/>
  <c r="E38" i="5"/>
  <c r="E317" i="5"/>
  <c r="E297" i="5"/>
  <c r="E373" i="5"/>
  <c r="E643" i="5"/>
  <c r="E574" i="5"/>
  <c r="E464" i="5"/>
  <c r="E46" i="5"/>
  <c r="E438" i="5"/>
  <c r="E102" i="5"/>
  <c r="E344" i="5"/>
  <c r="E427" i="5"/>
  <c r="E377" i="5"/>
  <c r="E149" i="5"/>
  <c r="E650" i="5"/>
  <c r="E418" i="5"/>
  <c r="E364" i="5"/>
  <c r="E99" i="5"/>
  <c r="E578" i="5"/>
  <c r="E488" i="5"/>
  <c r="E105" i="5"/>
  <c r="E136" i="5"/>
  <c r="E465" i="5"/>
  <c r="E624" i="5"/>
  <c r="E348" i="5"/>
  <c r="E92" i="5"/>
  <c r="E312" i="5"/>
  <c r="E573" i="5"/>
  <c r="E426" i="5"/>
  <c r="E174" i="5"/>
  <c r="E148" i="5"/>
  <c r="E337" i="5"/>
  <c r="E635" i="5"/>
  <c r="E138" i="5"/>
  <c r="E658" i="5"/>
  <c r="E153" i="5"/>
  <c r="E379" i="5"/>
  <c r="E416" i="5"/>
  <c r="E566" i="5"/>
  <c r="E474" i="5"/>
  <c r="E164" i="5"/>
  <c r="E196" i="5"/>
  <c r="E346" i="5"/>
  <c r="E298" i="5"/>
  <c r="E229" i="5"/>
  <c r="E641" i="5"/>
  <c r="E423" i="5"/>
  <c r="E185" i="5"/>
  <c r="E53" i="5"/>
  <c r="E389" i="5"/>
  <c r="E441" i="5"/>
  <c r="E228" i="5"/>
  <c r="E487" i="5"/>
  <c r="E579" i="5"/>
  <c r="E460" i="5"/>
  <c r="E424" i="5"/>
  <c r="E419" i="5"/>
  <c r="E134" i="5"/>
  <c r="E411" i="5"/>
  <c r="E584" i="5"/>
  <c r="E108" i="5"/>
  <c r="E173" i="5"/>
  <c r="E410" i="5"/>
  <c r="E620" i="5"/>
  <c r="E370" i="5"/>
  <c r="E445" i="5"/>
  <c r="E654" i="5"/>
  <c r="E321" i="5"/>
  <c r="E109" i="5"/>
  <c r="E315" i="5"/>
  <c r="E23" i="5"/>
  <c r="E433" i="5"/>
  <c r="E420" i="5"/>
  <c r="E394" i="5"/>
  <c r="E470" i="5"/>
  <c r="E339" i="5"/>
  <c r="E84" i="5"/>
  <c r="E596" i="5"/>
  <c r="E428" i="5"/>
  <c r="E490" i="5"/>
  <c r="E558" i="5"/>
  <c r="E570" i="5"/>
  <c r="E408" i="5"/>
  <c r="E551" i="5"/>
  <c r="E345" i="5"/>
  <c r="E471" i="5"/>
  <c r="E58" i="5"/>
  <c r="E95" i="5"/>
  <c r="E512" i="5"/>
  <c r="E478" i="5"/>
  <c r="E544" i="5"/>
  <c r="E48" i="5"/>
  <c r="E604" i="5"/>
  <c r="E655" i="5"/>
  <c r="E659" i="5"/>
  <c r="E431" i="5"/>
  <c r="E306" i="5"/>
  <c r="E653" i="5"/>
  <c r="E657" i="5"/>
  <c r="E486" i="5"/>
  <c r="E357" i="5"/>
  <c r="E595" i="5"/>
  <c r="E310" i="5"/>
  <c r="E539" i="5"/>
  <c r="E393" i="5"/>
  <c r="E359" i="5"/>
  <c r="E184" i="5"/>
  <c r="E621" i="5"/>
  <c r="E598" i="5"/>
  <c r="E625" i="5"/>
  <c r="E356" i="5"/>
  <c r="E649" i="5"/>
  <c r="E540" i="5"/>
  <c r="E319" i="5"/>
  <c r="E552" i="5"/>
  <c r="E286" i="5"/>
  <c r="E442" i="5"/>
  <c r="E378" i="5"/>
  <c r="E417" i="5"/>
  <c r="E626" i="5"/>
  <c r="E412" i="5"/>
  <c r="E524" i="5"/>
  <c r="E429" i="5"/>
  <c r="E35" i="5"/>
  <c r="E320" i="5"/>
  <c r="E308" i="5"/>
  <c r="E191" i="5"/>
  <c r="E326" i="5"/>
  <c r="E299" i="5"/>
  <c r="E651" i="5"/>
  <c r="E115" i="5"/>
  <c r="E276" i="5"/>
  <c r="E614" i="5"/>
  <c r="E505" i="5"/>
  <c r="E143" i="5"/>
  <c r="E587" i="5"/>
  <c r="E178" i="5"/>
  <c r="E569" i="5"/>
  <c r="E375" i="5"/>
  <c r="E612" i="5"/>
  <c r="E582" i="5"/>
  <c r="E232" i="5"/>
  <c r="E329" i="5"/>
  <c r="E409" i="5"/>
  <c r="E351" i="5"/>
  <c r="E567" i="5"/>
  <c r="E392" i="5"/>
  <c r="E580" i="5"/>
  <c r="E611" i="5"/>
  <c r="E313" i="5"/>
  <c r="E238" i="5"/>
  <c r="E367" i="5"/>
  <c r="E406" i="5"/>
  <c r="E572" i="5"/>
  <c r="E516" i="5"/>
  <c r="E187" i="5"/>
  <c r="E663" i="5"/>
  <c r="E603" i="5"/>
  <c r="E110" i="5"/>
  <c r="E434" i="5"/>
  <c r="E330" i="5"/>
  <c r="E307" i="5"/>
  <c r="E334" i="5"/>
  <c r="E201" i="5"/>
  <c r="E546" i="5"/>
  <c r="E430" i="5"/>
  <c r="E156" i="5"/>
  <c r="E126" i="5"/>
  <c r="E447" i="5"/>
  <c r="E311" i="5"/>
  <c r="E371" i="5"/>
  <c r="E80" i="5"/>
  <c r="E627" i="5"/>
  <c r="E499" i="5"/>
  <c r="E360" i="5"/>
  <c r="E372" i="5"/>
  <c r="E610" i="5"/>
  <c r="E316" i="5"/>
  <c r="E88" i="5"/>
  <c r="E608" i="5"/>
  <c r="E637" i="5"/>
  <c r="E28" i="5"/>
  <c r="E287" i="5"/>
  <c r="E90" i="5"/>
  <c r="E197" i="5"/>
  <c r="E660" i="5"/>
  <c r="E439" i="5"/>
  <c r="E606" i="5"/>
  <c r="E365" i="5"/>
  <c r="E231" i="5"/>
  <c r="E9" i="5"/>
  <c r="E111" i="5"/>
  <c r="E192" i="5"/>
  <c r="E82" i="5"/>
  <c r="E374" i="5"/>
  <c r="E473" i="5"/>
  <c r="E413" i="5"/>
  <c r="E49" i="5"/>
  <c r="E314" i="5"/>
  <c r="E79" i="5"/>
  <c r="E159" i="5"/>
  <c r="E160" i="5"/>
  <c r="E634" i="5"/>
  <c r="E583" i="5"/>
  <c r="E594" i="5"/>
  <c r="E421" i="5"/>
  <c r="E42" i="5"/>
  <c r="E74" i="5"/>
  <c r="E556" i="5"/>
  <c r="E401" i="5"/>
  <c r="E472" i="5"/>
  <c r="E51" i="5"/>
  <c r="E391" i="5"/>
  <c r="E368" i="5"/>
  <c r="E609" i="5"/>
  <c r="E150" i="5"/>
  <c r="E350" i="5"/>
  <c r="E332" i="5"/>
  <c r="E325" i="5"/>
  <c r="E107" i="5"/>
  <c r="E405" i="5"/>
  <c r="E324" i="5"/>
  <c r="E67" i="5"/>
  <c r="E354" i="5"/>
  <c r="E538" i="5"/>
  <c r="E36" i="5"/>
  <c r="E403" i="5"/>
  <c r="E61" i="5"/>
  <c r="E563" i="5"/>
  <c r="E52" i="5"/>
  <c r="E661" i="5"/>
  <c r="E33" i="5"/>
  <c r="E69" i="5"/>
  <c r="E577" i="5"/>
  <c r="E432" i="5"/>
  <c r="E462" i="5"/>
  <c r="E599" i="5"/>
  <c r="E47" i="5"/>
  <c r="E369" i="5"/>
  <c r="E422" i="5"/>
  <c r="E186" i="5"/>
  <c r="E581" i="5"/>
  <c r="E467" i="5"/>
  <c r="E117" i="5"/>
  <c r="E183" i="5"/>
  <c r="E565" i="5"/>
  <c r="E8" i="5"/>
  <c r="E454" i="5"/>
  <c r="E436" i="5"/>
  <c r="E571" i="5"/>
  <c r="E77" i="5"/>
  <c r="E645" i="5"/>
  <c r="E349" i="5"/>
  <c r="E455" i="5"/>
  <c r="E443" i="5"/>
  <c r="E40" i="5"/>
  <c r="E358" i="5"/>
  <c r="E59" i="5"/>
  <c r="E652" i="5"/>
  <c r="E189" i="5"/>
  <c r="E576" i="5"/>
  <c r="E630" i="5"/>
  <c r="E13" i="5"/>
  <c r="E97" i="5"/>
  <c r="E94" i="5"/>
  <c r="E151" i="5"/>
  <c r="E75" i="5"/>
  <c r="E496" i="5"/>
  <c r="E529" i="5"/>
  <c r="E615" i="5"/>
  <c r="E116" i="5"/>
  <c r="E193" i="5"/>
  <c r="E26" i="5"/>
  <c r="E93" i="5"/>
  <c r="E18" i="5"/>
  <c r="E89" i="5"/>
  <c r="E86" i="5"/>
  <c r="E54" i="5"/>
  <c r="E600" i="5"/>
  <c r="E118" i="5"/>
  <c r="E145" i="5"/>
  <c r="E119" i="5"/>
  <c r="E98" i="5"/>
  <c r="E71" i="5"/>
  <c r="E519" i="5"/>
  <c r="E76" i="5"/>
  <c r="E50" i="5"/>
  <c r="E17" i="5"/>
  <c r="E20" i="5"/>
  <c r="E39" i="5"/>
  <c r="E10" i="5"/>
  <c r="E525" i="5"/>
  <c r="E6" i="5"/>
  <c r="E5" i="5"/>
  <c r="E4" i="5"/>
  <c r="BC679" i="4"/>
  <c r="BC678" i="4"/>
  <c r="BC677" i="4"/>
  <c r="BC676" i="4"/>
  <c r="BC675" i="4"/>
  <c r="BC674" i="4"/>
  <c r="BC673" i="4"/>
  <c r="BC672" i="4"/>
  <c r="BC671" i="4"/>
  <c r="BC670" i="4"/>
  <c r="BC669" i="4"/>
  <c r="BC668" i="4"/>
  <c r="BC664" i="4"/>
  <c r="BC663" i="4"/>
  <c r="BC662" i="4"/>
  <c r="BC661" i="4"/>
  <c r="BC660" i="4"/>
  <c r="BC659" i="4"/>
  <c r="BC658" i="4"/>
  <c r="BC657" i="4"/>
  <c r="BC656" i="4"/>
  <c r="BC655" i="4"/>
  <c r="BC654" i="4"/>
  <c r="BC653" i="4"/>
  <c r="BC652" i="4"/>
  <c r="BC651" i="4"/>
  <c r="BC650" i="4"/>
  <c r="BC649" i="4"/>
  <c r="BC648" i="4"/>
  <c r="BC647" i="4"/>
  <c r="BC646" i="4"/>
  <c r="BC645" i="4"/>
  <c r="BC644" i="4"/>
  <c r="BC643" i="4"/>
  <c r="BC642" i="4"/>
  <c r="BC641" i="4"/>
  <c r="BC640" i="4"/>
  <c r="BC639" i="4"/>
  <c r="BC638" i="4"/>
  <c r="BC637" i="4"/>
  <c r="BC636" i="4"/>
  <c r="BC635" i="4"/>
  <c r="BC634" i="4"/>
  <c r="BC633" i="4"/>
  <c r="BC632" i="4"/>
  <c r="BC631" i="4"/>
  <c r="BC630" i="4"/>
  <c r="BC629" i="4"/>
  <c r="BC628" i="4"/>
  <c r="BC627" i="4"/>
  <c r="BC626" i="4"/>
  <c r="BC625" i="4"/>
  <c r="BC624" i="4"/>
  <c r="BC623" i="4"/>
  <c r="BC622" i="4"/>
  <c r="BC621" i="4"/>
  <c r="BC620" i="4"/>
  <c r="BC619" i="4"/>
  <c r="BC618" i="4"/>
  <c r="BC617" i="4"/>
  <c r="BC616" i="4"/>
  <c r="BC615" i="4"/>
  <c r="BC614" i="4"/>
  <c r="BC613" i="4"/>
  <c r="BC612" i="4"/>
  <c r="BC611" i="4"/>
  <c r="BC610" i="4"/>
  <c r="BC609" i="4"/>
  <c r="BC608" i="4"/>
  <c r="BC607" i="4"/>
  <c r="BC606" i="4"/>
  <c r="BC605" i="4"/>
  <c r="BC604" i="4"/>
  <c r="BC603" i="4"/>
  <c r="BC602" i="4"/>
  <c r="BC601" i="4"/>
  <c r="BC600" i="4"/>
  <c r="BC599" i="4"/>
  <c r="BC598" i="4"/>
  <c r="BC597" i="4"/>
  <c r="BC596" i="4"/>
  <c r="BC595" i="4"/>
  <c r="BC594" i="4"/>
  <c r="BC593" i="4"/>
  <c r="BC592" i="4"/>
  <c r="BC591" i="4"/>
  <c r="BC590" i="4"/>
  <c r="BC589" i="4"/>
  <c r="BC588" i="4"/>
  <c r="BC587" i="4"/>
  <c r="BC586" i="4"/>
  <c r="BC585" i="4"/>
  <c r="BC584" i="4"/>
  <c r="BC583" i="4"/>
  <c r="BC582" i="4"/>
  <c r="BC581" i="4"/>
  <c r="BC580" i="4"/>
  <c r="BC579" i="4"/>
  <c r="BC578" i="4"/>
  <c r="BC577" i="4"/>
  <c r="BC576" i="4"/>
  <c r="BC575" i="4"/>
  <c r="BC574" i="4"/>
  <c r="BC573" i="4"/>
  <c r="BC572" i="4"/>
  <c r="BC571" i="4"/>
  <c r="BC570" i="4"/>
  <c r="BC569" i="4"/>
  <c r="BC568" i="4"/>
  <c r="BC567" i="4"/>
  <c r="BC566" i="4"/>
  <c r="BC565" i="4"/>
  <c r="BC564" i="4"/>
  <c r="BC563" i="4"/>
  <c r="BC562" i="4"/>
  <c r="BC561" i="4"/>
  <c r="BC560" i="4"/>
  <c r="BC559" i="4"/>
  <c r="BC558" i="4"/>
  <c r="BC557" i="4"/>
  <c r="BC556" i="4"/>
  <c r="BC555" i="4"/>
  <c r="BC554" i="4"/>
  <c r="BC553" i="4"/>
  <c r="BC552" i="4"/>
  <c r="BC551" i="4"/>
  <c r="BC550" i="4"/>
  <c r="BC549" i="4"/>
  <c r="BC548" i="4"/>
  <c r="BC547" i="4"/>
  <c r="BC546" i="4"/>
  <c r="BC545" i="4"/>
  <c r="BC544" i="4"/>
  <c r="BC543" i="4"/>
  <c r="BC542" i="4"/>
  <c r="BC541" i="4"/>
  <c r="BC540" i="4"/>
  <c r="BC539" i="4"/>
  <c r="BC538" i="4"/>
  <c r="BC537" i="4"/>
  <c r="BC536" i="4"/>
  <c r="BC535" i="4"/>
  <c r="BC534" i="4"/>
  <c r="BC533" i="4"/>
  <c r="BC532" i="4"/>
  <c r="BC531" i="4"/>
  <c r="BC530" i="4"/>
  <c r="BC529" i="4"/>
  <c r="BC528" i="4"/>
  <c r="BC527" i="4"/>
  <c r="BC526" i="4"/>
  <c r="BC525" i="4"/>
  <c r="BC524" i="4"/>
  <c r="BC523" i="4"/>
  <c r="BC522" i="4"/>
  <c r="BC521" i="4"/>
  <c r="BC520" i="4"/>
  <c r="BC519" i="4"/>
  <c r="BC518" i="4"/>
  <c r="BC517" i="4"/>
  <c r="BC516" i="4"/>
  <c r="BC515" i="4"/>
  <c r="BC514" i="4"/>
  <c r="BC513" i="4"/>
  <c r="BC512" i="4"/>
  <c r="BC511" i="4"/>
  <c r="BC510" i="4"/>
  <c r="BC509" i="4"/>
  <c r="BC508" i="4"/>
  <c r="BC507" i="4"/>
  <c r="BC506" i="4"/>
  <c r="BC505" i="4"/>
  <c r="BC504" i="4"/>
  <c r="BC503" i="4"/>
  <c r="BC502" i="4"/>
  <c r="BC501" i="4"/>
  <c r="BC500" i="4"/>
  <c r="BC499" i="4"/>
  <c r="BC498" i="4"/>
  <c r="BC497" i="4"/>
  <c r="BC496" i="4"/>
  <c r="BC495" i="4"/>
  <c r="BC494" i="4"/>
  <c r="BC493" i="4"/>
  <c r="BC492" i="4"/>
  <c r="BC491" i="4"/>
  <c r="BC490" i="4"/>
  <c r="BC489" i="4"/>
  <c r="BC488" i="4"/>
  <c r="BC487" i="4"/>
  <c r="BC486" i="4"/>
  <c r="BC485" i="4"/>
  <c r="BC484" i="4"/>
  <c r="BC483" i="4"/>
  <c r="BC482" i="4"/>
  <c r="BC481" i="4"/>
  <c r="BC480" i="4"/>
  <c r="BC479" i="4"/>
  <c r="BC478" i="4"/>
  <c r="BC477" i="4"/>
  <c r="BC476" i="4"/>
  <c r="BC475" i="4"/>
  <c r="BC474" i="4"/>
  <c r="BC473" i="4"/>
  <c r="BC472" i="4"/>
  <c r="BC471" i="4"/>
  <c r="BC470" i="4"/>
  <c r="BC469" i="4"/>
  <c r="BC468" i="4"/>
  <c r="BC467" i="4"/>
  <c r="BC466" i="4"/>
  <c r="BC465" i="4"/>
  <c r="BC464" i="4"/>
  <c r="BC463" i="4"/>
  <c r="BC462" i="4"/>
  <c r="BC461" i="4"/>
  <c r="BC460" i="4"/>
  <c r="BC459" i="4"/>
  <c r="BC458" i="4"/>
  <c r="BC457" i="4"/>
  <c r="BC456" i="4"/>
  <c r="BC455" i="4"/>
  <c r="BC454" i="4"/>
  <c r="BC453" i="4"/>
  <c r="BC452" i="4"/>
  <c r="BC451" i="4"/>
  <c r="BC450" i="4"/>
  <c r="BC449" i="4"/>
  <c r="BC448" i="4"/>
  <c r="BC447" i="4"/>
  <c r="BC446" i="4"/>
  <c r="BC445" i="4"/>
  <c r="BC444" i="4"/>
  <c r="BC443" i="4"/>
  <c r="BC442" i="4"/>
  <c r="BC441" i="4"/>
  <c r="BC440" i="4"/>
  <c r="BC439" i="4"/>
  <c r="BC438" i="4"/>
  <c r="BC437" i="4"/>
  <c r="BC436" i="4"/>
  <c r="BC435" i="4"/>
  <c r="BC434" i="4"/>
  <c r="BC433" i="4"/>
  <c r="BC432" i="4"/>
  <c r="BC431" i="4"/>
  <c r="BC430" i="4"/>
  <c r="BC429" i="4"/>
  <c r="BC428" i="4"/>
  <c r="BC427" i="4"/>
  <c r="BC426" i="4"/>
  <c r="BC425" i="4"/>
  <c r="BC424" i="4"/>
  <c r="BC423" i="4"/>
  <c r="BC422" i="4"/>
  <c r="BC421" i="4"/>
  <c r="BC420" i="4"/>
  <c r="BC419" i="4"/>
  <c r="BC418" i="4"/>
  <c r="BC417" i="4"/>
  <c r="BC416" i="4"/>
  <c r="BC415" i="4"/>
  <c r="BC414" i="4"/>
  <c r="BC413" i="4"/>
  <c r="BC412" i="4"/>
  <c r="BC411" i="4"/>
  <c r="BC410" i="4"/>
  <c r="BC409" i="4"/>
  <c r="BC408" i="4"/>
  <c r="BC407" i="4"/>
  <c r="BC406" i="4"/>
  <c r="BC405" i="4"/>
  <c r="BC404" i="4"/>
  <c r="BC403" i="4"/>
  <c r="BC402" i="4"/>
  <c r="BC401" i="4"/>
  <c r="BC400" i="4"/>
  <c r="BC399" i="4"/>
  <c r="BC398" i="4"/>
  <c r="BC397" i="4"/>
  <c r="BC396" i="4"/>
  <c r="BC395" i="4"/>
  <c r="BC394" i="4"/>
  <c r="BC393" i="4"/>
  <c r="BC392" i="4"/>
  <c r="BC391" i="4"/>
  <c r="BC390" i="4"/>
  <c r="BC389" i="4"/>
  <c r="BC388" i="4"/>
  <c r="BC387" i="4"/>
  <c r="BC386" i="4"/>
  <c r="BC385" i="4"/>
  <c r="BC384" i="4"/>
  <c r="BC383" i="4"/>
  <c r="BC382" i="4"/>
  <c r="BC381" i="4"/>
  <c r="BC380" i="4"/>
  <c r="BC379" i="4"/>
  <c r="BC378" i="4"/>
  <c r="BC377" i="4"/>
  <c r="BC376" i="4"/>
  <c r="BC375" i="4"/>
  <c r="BC374" i="4"/>
  <c r="BC373" i="4"/>
  <c r="BC372" i="4"/>
  <c r="BC371" i="4"/>
  <c r="BC370" i="4"/>
  <c r="BC369" i="4"/>
  <c r="BC368" i="4"/>
  <c r="BC367" i="4"/>
  <c r="BC366" i="4"/>
  <c r="BC365" i="4"/>
  <c r="BC364" i="4"/>
  <c r="BC363" i="4"/>
  <c r="BC362" i="4"/>
  <c r="BC361" i="4"/>
  <c r="BC360" i="4"/>
  <c r="BC359" i="4"/>
  <c r="BC358" i="4"/>
  <c r="BC357" i="4"/>
  <c r="BC356" i="4"/>
  <c r="BC355" i="4"/>
  <c r="BC354" i="4"/>
  <c r="BC353" i="4"/>
  <c r="BC352" i="4"/>
  <c r="BC351" i="4"/>
  <c r="BC350" i="4"/>
  <c r="BC349" i="4"/>
  <c r="BC348" i="4"/>
  <c r="BC347" i="4"/>
  <c r="BC346" i="4"/>
  <c r="BC345" i="4"/>
  <c r="BC344" i="4"/>
  <c r="BC343" i="4"/>
  <c r="BC342" i="4"/>
  <c r="BC341" i="4"/>
  <c r="BC340" i="4"/>
  <c r="BC339" i="4"/>
  <c r="BC338" i="4"/>
  <c r="BC337" i="4"/>
  <c r="BC336" i="4"/>
  <c r="BC335" i="4"/>
  <c r="BC334" i="4"/>
  <c r="BC333" i="4"/>
  <c r="BC332" i="4"/>
  <c r="BC331" i="4"/>
  <c r="BC330" i="4"/>
  <c r="BC329" i="4"/>
  <c r="BC328" i="4"/>
  <c r="BC327" i="4"/>
  <c r="BC326" i="4"/>
  <c r="BC325" i="4"/>
  <c r="BC324" i="4"/>
  <c r="BC323" i="4"/>
  <c r="BC322" i="4"/>
  <c r="BC321" i="4"/>
  <c r="BC320" i="4"/>
  <c r="BC319" i="4"/>
  <c r="BC318" i="4"/>
  <c r="BC317" i="4"/>
  <c r="BC316" i="4"/>
  <c r="BC315" i="4"/>
  <c r="BC314" i="4"/>
  <c r="BC313" i="4"/>
  <c r="BC312" i="4"/>
  <c r="BC311" i="4"/>
  <c r="BC310" i="4"/>
  <c r="BC309" i="4"/>
  <c r="BC308" i="4"/>
  <c r="BC307" i="4"/>
  <c r="BC306" i="4"/>
  <c r="BC305" i="4"/>
  <c r="BC304" i="4"/>
  <c r="BC303" i="4"/>
  <c r="BC302" i="4"/>
  <c r="BC301" i="4"/>
  <c r="BC300" i="4"/>
  <c r="BC299" i="4"/>
  <c r="BC298" i="4"/>
  <c r="BC297" i="4"/>
  <c r="BC296" i="4"/>
  <c r="BC295" i="4"/>
  <c r="BC294" i="4"/>
  <c r="BC293" i="4"/>
  <c r="BC292" i="4"/>
  <c r="BC291" i="4"/>
  <c r="BC290" i="4"/>
  <c r="BC289" i="4"/>
  <c r="BC288" i="4"/>
  <c r="BC287" i="4"/>
  <c r="BC286" i="4"/>
  <c r="BC285" i="4"/>
  <c r="BC284" i="4"/>
  <c r="BC283" i="4"/>
  <c r="BC282" i="4"/>
  <c r="BC281" i="4"/>
  <c r="BC280" i="4"/>
  <c r="BC279" i="4"/>
  <c r="BC278" i="4"/>
  <c r="BC277" i="4"/>
  <c r="BC276" i="4"/>
  <c r="BC275" i="4"/>
  <c r="BC274" i="4"/>
  <c r="BC273" i="4"/>
  <c r="BC272" i="4"/>
  <c r="BC271" i="4"/>
  <c r="BC270" i="4"/>
  <c r="BC269" i="4"/>
  <c r="BC268" i="4"/>
  <c r="BC267" i="4"/>
  <c r="BC266" i="4"/>
  <c r="BC265" i="4"/>
  <c r="BC264" i="4"/>
  <c r="BC263" i="4"/>
  <c r="BC262" i="4"/>
  <c r="BC261" i="4"/>
  <c r="BC260" i="4"/>
  <c r="BC259" i="4"/>
  <c r="BC258" i="4"/>
  <c r="BC257" i="4"/>
  <c r="BC256" i="4"/>
  <c r="BC255" i="4"/>
  <c r="BC254" i="4"/>
  <c r="BC253" i="4"/>
  <c r="BC252" i="4"/>
  <c r="BC251" i="4"/>
  <c r="BC250" i="4"/>
  <c r="BC249" i="4"/>
  <c r="BC248" i="4"/>
  <c r="BC247" i="4"/>
  <c r="BC246" i="4"/>
  <c r="BC245" i="4"/>
  <c r="BC244" i="4"/>
  <c r="BC243" i="4"/>
  <c r="BC242" i="4"/>
  <c r="BC241" i="4"/>
  <c r="BC240" i="4"/>
  <c r="BC239" i="4"/>
  <c r="BC238" i="4"/>
  <c r="BC237" i="4"/>
  <c r="BC236" i="4"/>
  <c r="BC235" i="4"/>
  <c r="BC234" i="4"/>
  <c r="BC233" i="4"/>
  <c r="BC232" i="4"/>
  <c r="BC231" i="4"/>
  <c r="BC230" i="4"/>
  <c r="BC229" i="4"/>
  <c r="BC228" i="4"/>
  <c r="BC227" i="4"/>
  <c r="BC226" i="4"/>
  <c r="BC225" i="4"/>
  <c r="BC224" i="4"/>
  <c r="BC223" i="4"/>
  <c r="BC222" i="4"/>
  <c r="BC221" i="4"/>
  <c r="BC220" i="4"/>
  <c r="BC219" i="4"/>
  <c r="BC218" i="4"/>
  <c r="BC217" i="4"/>
  <c r="BC216" i="4"/>
  <c r="BC215" i="4"/>
  <c r="BC214" i="4"/>
  <c r="BC213" i="4"/>
  <c r="BC212" i="4"/>
  <c r="BC211" i="4"/>
  <c r="BC210" i="4"/>
  <c r="BC209" i="4"/>
  <c r="BC208" i="4"/>
  <c r="BC207" i="4"/>
  <c r="BC206" i="4"/>
  <c r="BC205" i="4"/>
  <c r="BC204" i="4"/>
  <c r="BC203" i="4"/>
  <c r="BC202" i="4"/>
  <c r="BC201" i="4"/>
  <c r="BC200" i="4"/>
  <c r="BC199" i="4"/>
  <c r="BC198" i="4"/>
  <c r="BC197" i="4"/>
  <c r="BC196" i="4"/>
  <c r="BC195" i="4"/>
  <c r="BC194" i="4"/>
  <c r="BC193" i="4"/>
  <c r="BC192" i="4"/>
  <c r="BC191" i="4"/>
  <c r="BC190" i="4"/>
  <c r="BC189" i="4"/>
  <c r="BC188" i="4"/>
  <c r="BC187" i="4"/>
  <c r="BC186" i="4"/>
  <c r="BC185" i="4"/>
  <c r="BC184" i="4"/>
  <c r="BC183" i="4"/>
  <c r="BC182" i="4"/>
  <c r="BC181" i="4"/>
  <c r="BC180" i="4"/>
  <c r="BC179" i="4"/>
  <c r="BC178" i="4"/>
  <c r="BC177" i="4"/>
  <c r="BC176" i="4"/>
  <c r="BC175" i="4"/>
  <c r="BC174" i="4"/>
  <c r="BC173" i="4"/>
  <c r="BC172" i="4"/>
  <c r="BC171" i="4"/>
  <c r="BC170" i="4"/>
  <c r="BC169" i="4"/>
  <c r="BC168" i="4"/>
  <c r="BC167" i="4"/>
  <c r="BC166" i="4"/>
  <c r="BC165" i="4"/>
  <c r="BC164" i="4"/>
  <c r="BC163" i="4"/>
  <c r="BC162" i="4"/>
  <c r="BC161" i="4"/>
  <c r="BC160" i="4"/>
  <c r="BC159" i="4"/>
  <c r="BC158" i="4"/>
  <c r="BC157" i="4"/>
  <c r="BC156" i="4"/>
  <c r="BC155" i="4"/>
  <c r="BC154" i="4"/>
  <c r="BC153" i="4"/>
  <c r="BC152" i="4"/>
  <c r="BC151" i="4"/>
  <c r="BC150" i="4"/>
  <c r="BC149" i="4"/>
  <c r="BC148" i="4"/>
  <c r="BC147" i="4"/>
  <c r="BC146" i="4"/>
  <c r="BC145" i="4"/>
  <c r="BC144" i="4"/>
  <c r="BC143" i="4"/>
  <c r="BC142" i="4"/>
  <c r="BC141" i="4"/>
  <c r="BC140" i="4"/>
  <c r="BC139" i="4"/>
  <c r="BC138" i="4"/>
  <c r="BC137" i="4"/>
  <c r="BC136" i="4"/>
  <c r="BC135" i="4"/>
  <c r="BC134" i="4"/>
  <c r="BC133" i="4"/>
  <c r="BC132" i="4"/>
  <c r="BC131" i="4"/>
  <c r="BC130" i="4"/>
  <c r="BC129" i="4"/>
  <c r="BC128" i="4"/>
  <c r="BC127" i="4"/>
  <c r="BC126" i="4"/>
  <c r="BC125" i="4"/>
  <c r="BC124" i="4"/>
  <c r="BC123" i="4"/>
  <c r="BC122" i="4"/>
  <c r="BC121" i="4"/>
  <c r="BC120" i="4"/>
  <c r="BC119" i="4"/>
  <c r="BC118" i="4"/>
  <c r="BC117" i="4"/>
  <c r="BC116" i="4"/>
  <c r="BC115" i="4"/>
  <c r="BC114" i="4"/>
  <c r="BC113" i="4"/>
  <c r="BC112" i="4"/>
  <c r="BC111" i="4"/>
  <c r="BC110" i="4"/>
  <c r="BC109" i="4"/>
  <c r="BC108" i="4"/>
  <c r="BC107" i="4"/>
  <c r="BC106" i="4"/>
  <c r="BC105" i="4"/>
  <c r="BC104" i="4"/>
  <c r="BC103" i="4"/>
  <c r="BC102" i="4"/>
  <c r="BC101" i="4"/>
  <c r="BC100" i="4"/>
  <c r="BC99" i="4"/>
  <c r="BC98" i="4"/>
  <c r="BC97" i="4"/>
  <c r="BC96" i="4"/>
  <c r="BC95" i="4"/>
  <c r="BC94" i="4"/>
  <c r="BC93" i="4"/>
  <c r="BC92" i="4"/>
  <c r="BC91" i="4"/>
  <c r="BC90" i="4"/>
  <c r="BC89" i="4"/>
  <c r="BC88" i="4"/>
  <c r="BC87" i="4"/>
  <c r="BC86" i="4"/>
  <c r="BC85" i="4"/>
  <c r="BC84" i="4"/>
  <c r="BC83" i="4"/>
  <c r="BC82" i="4"/>
  <c r="BC81" i="4"/>
  <c r="BC80" i="4"/>
  <c r="BC79" i="4"/>
  <c r="BC78" i="4"/>
  <c r="BC77" i="4"/>
  <c r="BC76" i="4"/>
  <c r="BC75" i="4"/>
  <c r="BC74" i="4"/>
  <c r="BC73" i="4"/>
  <c r="BC72" i="4"/>
  <c r="BC71" i="4"/>
  <c r="BC70" i="4"/>
  <c r="BC69" i="4"/>
  <c r="BC68" i="4"/>
  <c r="BC67" i="4"/>
  <c r="BC66" i="4"/>
  <c r="BC65" i="4"/>
  <c r="BC64" i="4"/>
  <c r="BC63" i="4"/>
  <c r="BC62" i="4"/>
  <c r="BC61" i="4"/>
  <c r="BC60" i="4"/>
  <c r="BC59" i="4"/>
  <c r="BC58" i="4"/>
  <c r="BC57" i="4"/>
  <c r="BC56" i="4"/>
  <c r="BC55" i="4"/>
  <c r="BC54" i="4"/>
  <c r="BC53" i="4"/>
  <c r="BC52" i="4"/>
  <c r="BC51" i="4"/>
  <c r="BC50" i="4"/>
  <c r="BC49" i="4"/>
  <c r="BC48" i="4"/>
  <c r="BC47" i="4"/>
  <c r="BC46" i="4"/>
  <c r="BC45" i="4"/>
  <c r="BC44" i="4"/>
  <c r="BC43" i="4"/>
  <c r="BC42" i="4"/>
  <c r="BC41" i="4"/>
  <c r="BC40" i="4"/>
  <c r="BC39" i="4"/>
  <c r="BC38" i="4"/>
  <c r="BC37" i="4"/>
  <c r="BC36" i="4"/>
  <c r="BC35" i="4"/>
  <c r="BC34" i="4"/>
  <c r="BC33" i="4"/>
  <c r="BC32" i="4"/>
  <c r="BC31" i="4"/>
  <c r="BC30" i="4"/>
  <c r="BC29" i="4"/>
  <c r="BC28" i="4"/>
  <c r="BC27" i="4"/>
  <c r="BC26" i="4"/>
  <c r="BC25" i="4"/>
  <c r="BC24" i="4"/>
  <c r="BC23" i="4"/>
  <c r="BC22" i="4"/>
  <c r="BC21" i="4"/>
  <c r="BC20" i="4"/>
  <c r="BC19" i="4"/>
  <c r="BC18" i="4"/>
  <c r="BC17" i="4"/>
  <c r="BC16" i="4"/>
  <c r="BC15" i="4"/>
  <c r="BC14" i="4"/>
  <c r="BC13" i="4"/>
  <c r="BC12" i="4"/>
  <c r="BC11" i="4"/>
  <c r="BC10" i="4"/>
  <c r="BC9" i="4"/>
  <c r="BC8" i="4"/>
  <c r="BC7" i="4"/>
  <c r="BC6" i="4"/>
  <c r="BC5" i="4"/>
  <c r="BC4" i="4"/>
  <c r="AX679" i="4"/>
  <c r="AX678" i="4"/>
  <c r="AX677" i="4"/>
  <c r="AX676" i="4"/>
  <c r="AX675" i="4"/>
  <c r="AX674" i="4"/>
  <c r="AX673" i="4"/>
  <c r="AX672" i="4"/>
  <c r="AX671" i="4"/>
  <c r="AX670" i="4"/>
  <c r="AX669" i="4"/>
  <c r="AX668" i="4"/>
  <c r="AX664" i="4"/>
  <c r="AX663" i="4"/>
  <c r="AX662" i="4"/>
  <c r="AX661" i="4"/>
  <c r="AX660" i="4"/>
  <c r="AX659" i="4"/>
  <c r="AX658" i="4"/>
  <c r="AX657" i="4"/>
  <c r="AX656" i="4"/>
  <c r="AX655" i="4"/>
  <c r="AX654" i="4"/>
  <c r="AX653" i="4"/>
  <c r="AX652" i="4"/>
  <c r="AX651" i="4"/>
  <c r="AX650" i="4"/>
  <c r="AX649" i="4"/>
  <c r="AX648" i="4"/>
  <c r="AX647" i="4"/>
  <c r="AX646" i="4"/>
  <c r="AX645" i="4"/>
  <c r="AX644" i="4"/>
  <c r="AX643" i="4"/>
  <c r="AX642" i="4"/>
  <c r="AX641" i="4"/>
  <c r="AX640" i="4"/>
  <c r="AX639" i="4"/>
  <c r="AX638" i="4"/>
  <c r="AX637" i="4"/>
  <c r="AX636" i="4"/>
  <c r="AX635" i="4"/>
  <c r="AX634" i="4"/>
  <c r="AX633" i="4"/>
  <c r="AX632" i="4"/>
  <c r="AX631" i="4"/>
  <c r="AX630" i="4"/>
  <c r="AX629" i="4"/>
  <c r="AX628" i="4"/>
  <c r="AX627" i="4"/>
  <c r="AX626" i="4"/>
  <c r="AX625" i="4"/>
  <c r="AX624" i="4"/>
  <c r="AX623" i="4"/>
  <c r="AX622" i="4"/>
  <c r="AX621" i="4"/>
  <c r="AX620" i="4"/>
  <c r="AX619" i="4"/>
  <c r="AX618" i="4"/>
  <c r="AX617" i="4"/>
  <c r="AX616" i="4"/>
  <c r="AX615" i="4"/>
  <c r="AX614" i="4"/>
  <c r="AX613" i="4"/>
  <c r="AX612" i="4"/>
  <c r="AX611" i="4"/>
  <c r="AX610" i="4"/>
  <c r="AX609" i="4"/>
  <c r="AX608" i="4"/>
  <c r="AX607" i="4"/>
  <c r="AX606" i="4"/>
  <c r="AX605" i="4"/>
  <c r="AX604" i="4"/>
  <c r="AX603" i="4"/>
  <c r="AX602" i="4"/>
  <c r="AX601" i="4"/>
  <c r="AX600" i="4"/>
  <c r="AX599" i="4"/>
  <c r="AX598" i="4"/>
  <c r="AX597" i="4"/>
  <c r="AX596" i="4"/>
  <c r="AX595" i="4"/>
  <c r="AX594" i="4"/>
  <c r="AX593" i="4"/>
  <c r="AX592" i="4"/>
  <c r="AX591" i="4"/>
  <c r="AX590" i="4"/>
  <c r="AX589" i="4"/>
  <c r="AX588" i="4"/>
  <c r="AX587" i="4"/>
  <c r="AX586" i="4"/>
  <c r="AX585" i="4"/>
  <c r="AX584" i="4"/>
  <c r="AX583" i="4"/>
  <c r="AX582" i="4"/>
  <c r="AX581" i="4"/>
  <c r="AX580" i="4"/>
  <c r="AX579" i="4"/>
  <c r="AX578" i="4"/>
  <c r="AX577" i="4"/>
  <c r="AX576" i="4"/>
  <c r="AX575" i="4"/>
  <c r="AX574" i="4"/>
  <c r="AX573" i="4"/>
  <c r="AX572" i="4"/>
  <c r="AX571" i="4"/>
  <c r="AX570" i="4"/>
  <c r="AX569" i="4"/>
  <c r="AX568" i="4"/>
  <c r="AX567" i="4"/>
  <c r="AX566" i="4"/>
  <c r="AX565" i="4"/>
  <c r="AX564" i="4"/>
  <c r="AX563" i="4"/>
  <c r="AX562" i="4"/>
  <c r="AX561" i="4"/>
  <c r="AX560" i="4"/>
  <c r="AX559" i="4"/>
  <c r="AX558" i="4"/>
  <c r="AX557" i="4"/>
  <c r="AX556" i="4"/>
  <c r="AX555" i="4"/>
  <c r="AX554" i="4"/>
  <c r="AX553" i="4"/>
  <c r="AX552" i="4"/>
  <c r="AX551" i="4"/>
  <c r="AX550" i="4"/>
  <c r="AX549" i="4"/>
  <c r="AX548" i="4"/>
  <c r="AX547" i="4"/>
  <c r="AX546" i="4"/>
  <c r="AX545" i="4"/>
  <c r="AX544" i="4"/>
  <c r="AX543" i="4"/>
  <c r="AX542" i="4"/>
  <c r="AX541" i="4"/>
  <c r="AX540" i="4"/>
  <c r="AX539" i="4"/>
  <c r="AX538" i="4"/>
  <c r="AX537" i="4"/>
  <c r="AX536" i="4"/>
  <c r="AX535" i="4"/>
  <c r="AX534" i="4"/>
  <c r="AX533" i="4"/>
  <c r="AX532" i="4"/>
  <c r="AX531" i="4"/>
  <c r="AX530" i="4"/>
  <c r="AX529" i="4"/>
  <c r="AX528" i="4"/>
  <c r="AX527" i="4"/>
  <c r="AX526" i="4"/>
  <c r="AX525" i="4"/>
  <c r="AX524" i="4"/>
  <c r="AX523" i="4"/>
  <c r="AX522" i="4"/>
  <c r="AX521" i="4"/>
  <c r="AX520" i="4"/>
  <c r="AX519" i="4"/>
  <c r="AX518" i="4"/>
  <c r="AX517" i="4"/>
  <c r="AX516" i="4"/>
  <c r="AX515" i="4"/>
  <c r="AX514" i="4"/>
  <c r="AX513" i="4"/>
  <c r="AX512" i="4"/>
  <c r="AX511" i="4"/>
  <c r="AX510" i="4"/>
  <c r="AX509" i="4"/>
  <c r="AX508" i="4"/>
  <c r="AX507" i="4"/>
  <c r="AX506" i="4"/>
  <c r="AX505" i="4"/>
  <c r="AX504" i="4"/>
  <c r="AX503" i="4"/>
  <c r="AX502" i="4"/>
  <c r="AX501" i="4"/>
  <c r="AX500" i="4"/>
  <c r="AX499" i="4"/>
  <c r="AX498" i="4"/>
  <c r="AX497" i="4"/>
  <c r="AX496" i="4"/>
  <c r="AX495" i="4"/>
  <c r="AX494" i="4"/>
  <c r="AX493" i="4"/>
  <c r="AX492" i="4"/>
  <c r="AX491" i="4"/>
  <c r="AX490" i="4"/>
  <c r="AX489" i="4"/>
  <c r="AX488" i="4"/>
  <c r="AX487" i="4"/>
  <c r="AX486" i="4"/>
  <c r="AX485" i="4"/>
  <c r="AX484" i="4"/>
  <c r="AX483" i="4"/>
  <c r="AX482" i="4"/>
  <c r="AX481" i="4"/>
  <c r="AX480" i="4"/>
  <c r="AX479" i="4"/>
  <c r="AX478" i="4"/>
  <c r="AX477" i="4"/>
  <c r="AX476" i="4"/>
  <c r="AX475" i="4"/>
  <c r="AX474" i="4"/>
  <c r="AX473" i="4"/>
  <c r="AX472" i="4"/>
  <c r="AX471" i="4"/>
  <c r="AX470" i="4"/>
  <c r="AX469" i="4"/>
  <c r="AX468" i="4"/>
  <c r="AX467" i="4"/>
  <c r="AX466" i="4"/>
  <c r="AX465" i="4"/>
  <c r="AX464" i="4"/>
  <c r="AX463" i="4"/>
  <c r="AX462" i="4"/>
  <c r="AX461" i="4"/>
  <c r="AX460" i="4"/>
  <c r="AX459" i="4"/>
  <c r="AX458" i="4"/>
  <c r="AX457" i="4"/>
  <c r="AX456" i="4"/>
  <c r="AX455" i="4"/>
  <c r="AX454" i="4"/>
  <c r="AX453" i="4"/>
  <c r="AX452" i="4"/>
  <c r="AX451" i="4"/>
  <c r="AX450" i="4"/>
  <c r="AX449" i="4"/>
  <c r="AX448" i="4"/>
  <c r="AX447" i="4"/>
  <c r="AX446" i="4"/>
  <c r="AX445" i="4"/>
  <c r="AX444" i="4"/>
  <c r="AX443" i="4"/>
  <c r="AX442" i="4"/>
  <c r="AX441" i="4"/>
  <c r="AX440" i="4"/>
  <c r="AX439" i="4"/>
  <c r="AX438" i="4"/>
  <c r="AX437" i="4"/>
  <c r="AX436" i="4"/>
  <c r="AX435" i="4"/>
  <c r="AX434" i="4"/>
  <c r="AX433" i="4"/>
  <c r="AX432" i="4"/>
  <c r="AX431" i="4"/>
  <c r="AX430" i="4"/>
  <c r="AX429" i="4"/>
  <c r="AX428" i="4"/>
  <c r="AX427" i="4"/>
  <c r="AX426" i="4"/>
  <c r="AX425" i="4"/>
  <c r="AX424" i="4"/>
  <c r="AX423" i="4"/>
  <c r="AX422" i="4"/>
  <c r="AX421" i="4"/>
  <c r="AX420" i="4"/>
  <c r="AX419" i="4"/>
  <c r="AX418" i="4"/>
  <c r="AX417" i="4"/>
  <c r="AX416" i="4"/>
  <c r="AX415" i="4"/>
  <c r="AX414" i="4"/>
  <c r="AX413" i="4"/>
  <c r="AX412" i="4"/>
  <c r="AX411" i="4"/>
  <c r="AX410" i="4"/>
  <c r="AX409" i="4"/>
  <c r="AX408" i="4"/>
  <c r="AX407" i="4"/>
  <c r="AX406" i="4"/>
  <c r="AX405" i="4"/>
  <c r="AX404" i="4"/>
  <c r="AX403" i="4"/>
  <c r="AX402" i="4"/>
  <c r="AX401" i="4"/>
  <c r="AX400" i="4"/>
  <c r="AX399" i="4"/>
  <c r="AX398" i="4"/>
  <c r="AX397" i="4"/>
  <c r="AX396" i="4"/>
  <c r="AX395" i="4"/>
  <c r="AX394" i="4"/>
  <c r="AX393" i="4"/>
  <c r="AX392" i="4"/>
  <c r="AX391" i="4"/>
  <c r="AX390" i="4"/>
  <c r="AX389" i="4"/>
  <c r="AX388" i="4"/>
  <c r="AX387" i="4"/>
  <c r="AX386" i="4"/>
  <c r="AX385" i="4"/>
  <c r="AX384" i="4"/>
  <c r="AX383" i="4"/>
  <c r="AX382" i="4"/>
  <c r="AX381" i="4"/>
  <c r="AX380" i="4"/>
  <c r="AX379" i="4"/>
  <c r="AX378" i="4"/>
  <c r="AX377" i="4"/>
  <c r="AX376" i="4"/>
  <c r="AX375" i="4"/>
  <c r="AX374" i="4"/>
  <c r="AX373" i="4"/>
  <c r="AX372" i="4"/>
  <c r="AX371" i="4"/>
  <c r="AX370" i="4"/>
  <c r="AX369" i="4"/>
  <c r="AX368" i="4"/>
  <c r="AX367" i="4"/>
  <c r="AX366" i="4"/>
  <c r="AX365" i="4"/>
  <c r="AX364" i="4"/>
  <c r="AX363" i="4"/>
  <c r="AX362" i="4"/>
  <c r="AX361" i="4"/>
  <c r="AX360" i="4"/>
  <c r="AX359" i="4"/>
  <c r="AX358" i="4"/>
  <c r="AX357" i="4"/>
  <c r="AX356" i="4"/>
  <c r="AX355" i="4"/>
  <c r="AX354" i="4"/>
  <c r="AX353" i="4"/>
  <c r="AX352" i="4"/>
  <c r="AX351" i="4"/>
  <c r="AX350" i="4"/>
  <c r="AX349" i="4"/>
  <c r="AX348" i="4"/>
  <c r="AX347" i="4"/>
  <c r="AX346" i="4"/>
  <c r="AX345" i="4"/>
  <c r="AX344" i="4"/>
  <c r="AX343" i="4"/>
  <c r="AX342" i="4"/>
  <c r="AX341" i="4"/>
  <c r="AX340" i="4"/>
  <c r="AX339" i="4"/>
  <c r="AX338" i="4"/>
  <c r="AX337" i="4"/>
  <c r="AX336" i="4"/>
  <c r="AX335" i="4"/>
  <c r="AX334" i="4"/>
  <c r="AX333" i="4"/>
  <c r="AX332" i="4"/>
  <c r="AX331" i="4"/>
  <c r="AX330" i="4"/>
  <c r="AX329" i="4"/>
  <c r="AX328" i="4"/>
  <c r="AX327" i="4"/>
  <c r="AX326" i="4"/>
  <c r="AX325" i="4"/>
  <c r="AX324" i="4"/>
  <c r="AX323" i="4"/>
  <c r="AX322" i="4"/>
  <c r="AX321" i="4"/>
  <c r="AX320" i="4"/>
  <c r="AX319" i="4"/>
  <c r="AX318" i="4"/>
  <c r="AX317" i="4"/>
  <c r="AX316" i="4"/>
  <c r="AX315" i="4"/>
  <c r="AX314" i="4"/>
  <c r="AX313" i="4"/>
  <c r="AX312" i="4"/>
  <c r="AX311" i="4"/>
  <c r="AX310" i="4"/>
  <c r="AX309" i="4"/>
  <c r="AX308" i="4"/>
  <c r="AX307" i="4"/>
  <c r="AX306" i="4"/>
  <c r="AX305" i="4"/>
  <c r="AX304" i="4"/>
  <c r="AX303" i="4"/>
  <c r="AX302" i="4"/>
  <c r="AX301" i="4"/>
  <c r="AX300" i="4"/>
  <c r="AX299" i="4"/>
  <c r="AX298" i="4"/>
  <c r="AX297" i="4"/>
  <c r="AX296" i="4"/>
  <c r="AX295" i="4"/>
  <c r="AX294" i="4"/>
  <c r="AX293" i="4"/>
  <c r="AX292" i="4"/>
  <c r="AX291" i="4"/>
  <c r="AX290" i="4"/>
  <c r="AX289" i="4"/>
  <c r="AX288" i="4"/>
  <c r="AX287" i="4"/>
  <c r="AX286" i="4"/>
  <c r="AX285" i="4"/>
  <c r="AX284" i="4"/>
  <c r="AX283" i="4"/>
  <c r="AX282" i="4"/>
  <c r="AX281" i="4"/>
  <c r="AX280" i="4"/>
  <c r="AX279" i="4"/>
  <c r="AX278" i="4"/>
  <c r="AX277" i="4"/>
  <c r="AX276" i="4"/>
  <c r="AX275" i="4"/>
  <c r="AX274" i="4"/>
  <c r="AX273" i="4"/>
  <c r="AX272" i="4"/>
  <c r="AX271" i="4"/>
  <c r="AX270" i="4"/>
  <c r="AX269" i="4"/>
  <c r="AX268" i="4"/>
  <c r="AX267" i="4"/>
  <c r="AX266" i="4"/>
  <c r="AX265" i="4"/>
  <c r="AX264" i="4"/>
  <c r="AX263" i="4"/>
  <c r="AX262" i="4"/>
  <c r="AX261" i="4"/>
  <c r="AX260" i="4"/>
  <c r="AX259" i="4"/>
  <c r="AX258" i="4"/>
  <c r="AX257" i="4"/>
  <c r="AX256" i="4"/>
  <c r="AX255" i="4"/>
  <c r="AX254" i="4"/>
  <c r="AX253" i="4"/>
  <c r="AX252" i="4"/>
  <c r="AX251" i="4"/>
  <c r="AX250" i="4"/>
  <c r="AX249" i="4"/>
  <c r="AX248" i="4"/>
  <c r="AX247" i="4"/>
  <c r="AX246" i="4"/>
  <c r="AX245" i="4"/>
  <c r="AX244" i="4"/>
  <c r="AX243" i="4"/>
  <c r="AX242" i="4"/>
  <c r="AX241" i="4"/>
  <c r="AX240" i="4"/>
  <c r="AX239" i="4"/>
  <c r="AX238" i="4"/>
  <c r="AX237" i="4"/>
  <c r="AX236" i="4"/>
  <c r="AX235" i="4"/>
  <c r="AX234" i="4"/>
  <c r="AX233" i="4"/>
  <c r="AX232" i="4"/>
  <c r="AX231" i="4"/>
  <c r="AX230" i="4"/>
  <c r="AX229" i="4"/>
  <c r="AX228" i="4"/>
  <c r="AX227" i="4"/>
  <c r="AX226" i="4"/>
  <c r="AX225" i="4"/>
  <c r="AX224" i="4"/>
  <c r="AX223" i="4"/>
  <c r="AX222" i="4"/>
  <c r="AX221" i="4"/>
  <c r="AX220" i="4"/>
  <c r="AX219" i="4"/>
  <c r="AX218" i="4"/>
  <c r="AX217" i="4"/>
  <c r="AX216" i="4"/>
  <c r="AX215" i="4"/>
  <c r="AX214" i="4"/>
  <c r="AX213" i="4"/>
  <c r="AX212" i="4"/>
  <c r="AX211" i="4"/>
  <c r="AX210" i="4"/>
  <c r="AX209" i="4"/>
  <c r="AX208" i="4"/>
  <c r="AX207" i="4"/>
  <c r="AX206" i="4"/>
  <c r="AX205" i="4"/>
  <c r="AX204" i="4"/>
  <c r="AX203" i="4"/>
  <c r="AX202" i="4"/>
  <c r="AX201" i="4"/>
  <c r="AX200" i="4"/>
  <c r="AX199" i="4"/>
  <c r="AX198" i="4"/>
  <c r="AX197" i="4"/>
  <c r="AX196" i="4"/>
  <c r="AX195" i="4"/>
  <c r="AX194" i="4"/>
  <c r="AX193" i="4"/>
  <c r="AX192" i="4"/>
  <c r="AX191" i="4"/>
  <c r="AX190" i="4"/>
  <c r="AX189" i="4"/>
  <c r="AX188" i="4"/>
  <c r="AX187" i="4"/>
  <c r="AX186" i="4"/>
  <c r="AX185" i="4"/>
  <c r="AX184" i="4"/>
  <c r="AX183" i="4"/>
  <c r="AX182" i="4"/>
  <c r="AX181" i="4"/>
  <c r="AX180" i="4"/>
  <c r="AX179" i="4"/>
  <c r="AX178" i="4"/>
  <c r="AX177" i="4"/>
  <c r="AX176" i="4"/>
  <c r="AX175" i="4"/>
  <c r="AX174" i="4"/>
  <c r="AX173" i="4"/>
  <c r="AX172" i="4"/>
  <c r="AX171" i="4"/>
  <c r="AX170" i="4"/>
  <c r="AX169" i="4"/>
  <c r="AX168" i="4"/>
  <c r="AX167" i="4"/>
  <c r="AX166" i="4"/>
  <c r="AX165" i="4"/>
  <c r="AX164" i="4"/>
  <c r="AX163" i="4"/>
  <c r="AX162" i="4"/>
  <c r="AX161" i="4"/>
  <c r="AX160" i="4"/>
  <c r="AX159" i="4"/>
  <c r="AX158" i="4"/>
  <c r="AX157" i="4"/>
  <c r="AX156" i="4"/>
  <c r="AX155" i="4"/>
  <c r="AX154" i="4"/>
  <c r="AX153" i="4"/>
  <c r="AX152" i="4"/>
  <c r="AX151" i="4"/>
  <c r="AX150" i="4"/>
  <c r="AX149" i="4"/>
  <c r="AX148" i="4"/>
  <c r="AX147" i="4"/>
  <c r="AX146" i="4"/>
  <c r="AX145" i="4"/>
  <c r="AX144" i="4"/>
  <c r="AX143" i="4"/>
  <c r="AX142" i="4"/>
  <c r="AX141" i="4"/>
  <c r="AX140" i="4"/>
  <c r="AX139" i="4"/>
  <c r="AX138" i="4"/>
  <c r="AX137" i="4"/>
  <c r="AX136" i="4"/>
  <c r="AX135" i="4"/>
  <c r="AX134" i="4"/>
  <c r="AX133" i="4"/>
  <c r="AX132" i="4"/>
  <c r="AX131" i="4"/>
  <c r="AX130" i="4"/>
  <c r="AX129" i="4"/>
  <c r="AX128" i="4"/>
  <c r="AX127" i="4"/>
  <c r="AX126" i="4"/>
  <c r="AX125" i="4"/>
  <c r="AX124" i="4"/>
  <c r="AX123" i="4"/>
  <c r="AX122" i="4"/>
  <c r="AX121" i="4"/>
  <c r="AX120" i="4"/>
  <c r="AX119" i="4"/>
  <c r="AX118" i="4"/>
  <c r="AX117" i="4"/>
  <c r="AX116" i="4"/>
  <c r="AX115" i="4"/>
  <c r="AX114" i="4"/>
  <c r="AX113" i="4"/>
  <c r="AX112" i="4"/>
  <c r="AX111" i="4"/>
  <c r="AX110" i="4"/>
  <c r="AX109" i="4"/>
  <c r="AX108" i="4"/>
  <c r="AX107" i="4"/>
  <c r="AX106" i="4"/>
  <c r="AX105" i="4"/>
  <c r="AX104" i="4"/>
  <c r="AX103" i="4"/>
  <c r="AX102" i="4"/>
  <c r="AX101" i="4"/>
  <c r="AX100" i="4"/>
  <c r="AX99" i="4"/>
  <c r="AX98" i="4"/>
  <c r="AX97" i="4"/>
  <c r="AX96" i="4"/>
  <c r="AX95" i="4"/>
  <c r="AX94" i="4"/>
  <c r="AX93" i="4"/>
  <c r="AX92" i="4"/>
  <c r="AX91" i="4"/>
  <c r="AX90" i="4"/>
  <c r="AX89" i="4"/>
  <c r="AX88" i="4"/>
  <c r="AX87" i="4"/>
  <c r="AX86" i="4"/>
  <c r="AX85" i="4"/>
  <c r="AX84" i="4"/>
  <c r="AX83" i="4"/>
  <c r="AX82" i="4"/>
  <c r="AX81" i="4"/>
  <c r="AX80" i="4"/>
  <c r="AX79" i="4"/>
  <c r="AX78" i="4"/>
  <c r="AX77" i="4"/>
  <c r="AX76" i="4"/>
  <c r="AX75" i="4"/>
  <c r="AX74" i="4"/>
  <c r="AX73" i="4"/>
  <c r="AX72" i="4"/>
  <c r="AX71" i="4"/>
  <c r="AX70" i="4"/>
  <c r="AX69" i="4"/>
  <c r="AX68" i="4"/>
  <c r="AX67" i="4"/>
  <c r="AX66" i="4"/>
  <c r="AX65" i="4"/>
  <c r="AX64" i="4"/>
  <c r="AX63" i="4"/>
  <c r="AX62" i="4"/>
  <c r="AX61" i="4"/>
  <c r="AX60" i="4"/>
  <c r="AX59" i="4"/>
  <c r="AX58" i="4"/>
  <c r="AX57" i="4"/>
  <c r="AX56" i="4"/>
  <c r="AX55" i="4"/>
  <c r="AX54" i="4"/>
  <c r="AX53" i="4"/>
  <c r="AX52" i="4"/>
  <c r="AX51" i="4"/>
  <c r="AX50" i="4"/>
  <c r="AX49" i="4"/>
  <c r="AX48" i="4"/>
  <c r="AX47" i="4"/>
  <c r="AX46" i="4"/>
  <c r="AX45" i="4"/>
  <c r="AX44" i="4"/>
  <c r="AX43" i="4"/>
  <c r="AX42" i="4"/>
  <c r="AX41" i="4"/>
  <c r="AX40" i="4"/>
  <c r="AX39" i="4"/>
  <c r="AX38" i="4"/>
  <c r="AX37" i="4"/>
  <c r="AX36" i="4"/>
  <c r="AX35" i="4"/>
  <c r="AX34" i="4"/>
  <c r="AX33" i="4"/>
  <c r="AX32" i="4"/>
  <c r="AX31" i="4"/>
  <c r="AX30" i="4"/>
  <c r="AX29" i="4"/>
  <c r="AX28" i="4"/>
  <c r="AX27" i="4"/>
  <c r="AX26" i="4"/>
  <c r="AX25" i="4"/>
  <c r="AX24" i="4"/>
  <c r="AX23" i="4"/>
  <c r="AX22" i="4"/>
  <c r="AX21" i="4"/>
  <c r="AX20" i="4"/>
  <c r="AX19" i="4"/>
  <c r="AX18" i="4"/>
  <c r="AX17" i="4"/>
  <c r="AX16" i="4"/>
  <c r="AX15" i="4"/>
  <c r="AX14" i="4"/>
  <c r="AX13" i="4"/>
  <c r="AX12" i="4"/>
  <c r="AX11" i="4"/>
  <c r="AX10" i="4"/>
  <c r="AX9" i="4"/>
  <c r="AX8" i="4"/>
  <c r="AX7" i="4"/>
  <c r="AX6" i="4"/>
  <c r="AX5" i="4"/>
  <c r="AX4" i="4"/>
  <c r="AS679" i="4"/>
  <c r="AS678" i="4"/>
  <c r="AS677" i="4"/>
  <c r="AS676" i="4"/>
  <c r="AS675" i="4"/>
  <c r="AS674" i="4"/>
  <c r="AS673" i="4"/>
  <c r="AS672" i="4"/>
  <c r="AS671" i="4"/>
  <c r="AS670" i="4"/>
  <c r="AS669" i="4"/>
  <c r="AS668" i="4"/>
  <c r="AS664" i="4"/>
  <c r="AS663" i="4"/>
  <c r="AS662" i="4"/>
  <c r="AS661" i="4"/>
  <c r="AS660" i="4"/>
  <c r="AS659" i="4"/>
  <c r="AS658" i="4"/>
  <c r="AS657" i="4"/>
  <c r="AS656" i="4"/>
  <c r="AS655" i="4"/>
  <c r="AS654" i="4"/>
  <c r="AS653" i="4"/>
  <c r="AS652" i="4"/>
  <c r="AS651" i="4"/>
  <c r="AS650" i="4"/>
  <c r="AS649" i="4"/>
  <c r="AS648" i="4"/>
  <c r="AS647" i="4"/>
  <c r="AS646" i="4"/>
  <c r="AS645" i="4"/>
  <c r="AS644" i="4"/>
  <c r="AS643" i="4"/>
  <c r="AS642" i="4"/>
  <c r="AS641" i="4"/>
  <c r="AS640" i="4"/>
  <c r="AS639" i="4"/>
  <c r="AS638" i="4"/>
  <c r="AS637" i="4"/>
  <c r="AS636" i="4"/>
  <c r="AS635" i="4"/>
  <c r="AS634" i="4"/>
  <c r="AS633" i="4"/>
  <c r="AS632" i="4"/>
  <c r="AS631" i="4"/>
  <c r="AS630" i="4"/>
  <c r="AS629" i="4"/>
  <c r="AS628" i="4"/>
  <c r="AS627" i="4"/>
  <c r="AS626" i="4"/>
  <c r="AS625" i="4"/>
  <c r="AS624" i="4"/>
  <c r="AS623" i="4"/>
  <c r="AS622" i="4"/>
  <c r="AS621" i="4"/>
  <c r="AS620" i="4"/>
  <c r="AS619" i="4"/>
  <c r="AS618" i="4"/>
  <c r="AS617" i="4"/>
  <c r="AS616" i="4"/>
  <c r="AS615" i="4"/>
  <c r="AS614" i="4"/>
  <c r="AS613" i="4"/>
  <c r="AS612" i="4"/>
  <c r="AS611" i="4"/>
  <c r="AS610" i="4"/>
  <c r="AS609" i="4"/>
  <c r="AS608" i="4"/>
  <c r="AS607" i="4"/>
  <c r="AS606" i="4"/>
  <c r="AS605" i="4"/>
  <c r="AS604" i="4"/>
  <c r="AS603" i="4"/>
  <c r="AS602" i="4"/>
  <c r="AS601" i="4"/>
  <c r="AS600" i="4"/>
  <c r="AS599" i="4"/>
  <c r="AS598" i="4"/>
  <c r="AS597" i="4"/>
  <c r="AS596" i="4"/>
  <c r="AS595" i="4"/>
  <c r="AS594" i="4"/>
  <c r="AS593" i="4"/>
  <c r="AS592" i="4"/>
  <c r="AS591" i="4"/>
  <c r="AS590" i="4"/>
  <c r="AS589" i="4"/>
  <c r="AS588" i="4"/>
  <c r="AS587" i="4"/>
  <c r="AS586" i="4"/>
  <c r="AS585" i="4"/>
  <c r="AS584" i="4"/>
  <c r="AS583" i="4"/>
  <c r="AS582" i="4"/>
  <c r="AS581" i="4"/>
  <c r="AS580" i="4"/>
  <c r="AS579" i="4"/>
  <c r="AS578" i="4"/>
  <c r="AS577" i="4"/>
  <c r="AS576" i="4"/>
  <c r="AS575" i="4"/>
  <c r="AS574" i="4"/>
  <c r="AS573" i="4"/>
  <c r="AS572" i="4"/>
  <c r="AS571" i="4"/>
  <c r="AS570" i="4"/>
  <c r="AS569" i="4"/>
  <c r="AS568" i="4"/>
  <c r="AS567" i="4"/>
  <c r="AS566" i="4"/>
  <c r="AS565" i="4"/>
  <c r="AS564" i="4"/>
  <c r="AS563" i="4"/>
  <c r="AS562" i="4"/>
  <c r="AS561" i="4"/>
  <c r="AS560" i="4"/>
  <c r="AS559" i="4"/>
  <c r="AS558" i="4"/>
  <c r="AS557" i="4"/>
  <c r="AS556" i="4"/>
  <c r="AS555" i="4"/>
  <c r="AS554" i="4"/>
  <c r="AS553" i="4"/>
  <c r="AS552" i="4"/>
  <c r="AS551" i="4"/>
  <c r="AS550" i="4"/>
  <c r="AS549" i="4"/>
  <c r="AS548" i="4"/>
  <c r="AS547" i="4"/>
  <c r="AS546" i="4"/>
  <c r="AS545" i="4"/>
  <c r="AS544" i="4"/>
  <c r="AS543" i="4"/>
  <c r="AS542" i="4"/>
  <c r="AS541" i="4"/>
  <c r="AS540" i="4"/>
  <c r="AS539" i="4"/>
  <c r="AS538" i="4"/>
  <c r="AS537" i="4"/>
  <c r="AS536" i="4"/>
  <c r="AS535" i="4"/>
  <c r="AS534" i="4"/>
  <c r="AS533" i="4"/>
  <c r="AS532" i="4"/>
  <c r="AS531" i="4"/>
  <c r="AS530" i="4"/>
  <c r="AS529" i="4"/>
  <c r="AS528" i="4"/>
  <c r="AS527" i="4"/>
  <c r="AS526" i="4"/>
  <c r="AS525" i="4"/>
  <c r="AS524" i="4"/>
  <c r="AS523" i="4"/>
  <c r="AS522" i="4"/>
  <c r="AS521" i="4"/>
  <c r="AS520" i="4"/>
  <c r="AS519" i="4"/>
  <c r="AS518" i="4"/>
  <c r="AS517" i="4"/>
  <c r="AS516" i="4"/>
  <c r="AS515" i="4"/>
  <c r="AS514" i="4"/>
  <c r="AS513" i="4"/>
  <c r="AS512" i="4"/>
  <c r="AS511" i="4"/>
  <c r="AS510" i="4"/>
  <c r="AS509" i="4"/>
  <c r="AS508" i="4"/>
  <c r="AS507" i="4"/>
  <c r="AS506" i="4"/>
  <c r="AS505" i="4"/>
  <c r="AS504" i="4"/>
  <c r="AS503" i="4"/>
  <c r="AS502" i="4"/>
  <c r="AS501" i="4"/>
  <c r="AS500" i="4"/>
  <c r="AS499" i="4"/>
  <c r="AS498" i="4"/>
  <c r="AS497" i="4"/>
  <c r="AS496" i="4"/>
  <c r="AS495" i="4"/>
  <c r="AS494" i="4"/>
  <c r="AS493" i="4"/>
  <c r="AS492" i="4"/>
  <c r="AS491" i="4"/>
  <c r="AS490" i="4"/>
  <c r="AS489" i="4"/>
  <c r="AS488" i="4"/>
  <c r="AS487" i="4"/>
  <c r="AS486" i="4"/>
  <c r="AS485" i="4"/>
  <c r="AS484" i="4"/>
  <c r="AS483" i="4"/>
  <c r="AS482" i="4"/>
  <c r="AS481" i="4"/>
  <c r="AS480" i="4"/>
  <c r="AS479" i="4"/>
  <c r="AS478" i="4"/>
  <c r="AS477" i="4"/>
  <c r="AS476" i="4"/>
  <c r="AS475" i="4"/>
  <c r="AS474" i="4"/>
  <c r="AS473" i="4"/>
  <c r="AS472" i="4"/>
  <c r="AS471" i="4"/>
  <c r="AS470" i="4"/>
  <c r="AS469" i="4"/>
  <c r="AS468" i="4"/>
  <c r="AS467" i="4"/>
  <c r="AS466" i="4"/>
  <c r="AS465" i="4"/>
  <c r="AS464" i="4"/>
  <c r="AS463" i="4"/>
  <c r="AS462" i="4"/>
  <c r="AS461" i="4"/>
  <c r="AS460" i="4"/>
  <c r="AS459" i="4"/>
  <c r="AS458" i="4"/>
  <c r="AS457" i="4"/>
  <c r="AS456" i="4"/>
  <c r="AS455" i="4"/>
  <c r="AS454" i="4"/>
  <c r="AS453" i="4"/>
  <c r="AS452" i="4"/>
  <c r="AS451" i="4"/>
  <c r="AS450" i="4"/>
  <c r="AS449" i="4"/>
  <c r="AS448" i="4"/>
  <c r="AS447" i="4"/>
  <c r="AS446" i="4"/>
  <c r="AS445" i="4"/>
  <c r="AS444" i="4"/>
  <c r="AS443" i="4"/>
  <c r="AS442" i="4"/>
  <c r="AS441" i="4"/>
  <c r="AS440" i="4"/>
  <c r="AS439" i="4"/>
  <c r="AS438" i="4"/>
  <c r="AS437" i="4"/>
  <c r="AS436" i="4"/>
  <c r="AS435" i="4"/>
  <c r="AS434" i="4"/>
  <c r="AS433" i="4"/>
  <c r="AS432" i="4"/>
  <c r="AS431" i="4"/>
  <c r="AS430" i="4"/>
  <c r="AS429" i="4"/>
  <c r="AS428" i="4"/>
  <c r="AS427" i="4"/>
  <c r="AS426" i="4"/>
  <c r="AS425" i="4"/>
  <c r="AS424" i="4"/>
  <c r="AS423" i="4"/>
  <c r="AS422" i="4"/>
  <c r="AS421" i="4"/>
  <c r="AS420" i="4"/>
  <c r="AS419" i="4"/>
  <c r="AS418" i="4"/>
  <c r="AS417" i="4"/>
  <c r="AS416" i="4"/>
  <c r="AS415" i="4"/>
  <c r="AS414" i="4"/>
  <c r="AS413" i="4"/>
  <c r="AS412" i="4"/>
  <c r="AS411" i="4"/>
  <c r="AS410" i="4"/>
  <c r="AS409" i="4"/>
  <c r="AS408" i="4"/>
  <c r="AS407" i="4"/>
  <c r="AS406" i="4"/>
  <c r="AS405" i="4"/>
  <c r="AS404" i="4"/>
  <c r="AS403" i="4"/>
  <c r="AS402" i="4"/>
  <c r="AS401" i="4"/>
  <c r="AS400" i="4"/>
  <c r="AS399" i="4"/>
  <c r="AS398" i="4"/>
  <c r="AS397" i="4"/>
  <c r="AS396" i="4"/>
  <c r="AS395" i="4"/>
  <c r="AS394" i="4"/>
  <c r="AS393" i="4"/>
  <c r="AS392" i="4"/>
  <c r="AS391" i="4"/>
  <c r="AS390" i="4"/>
  <c r="AS389" i="4"/>
  <c r="AS388" i="4"/>
  <c r="AS387" i="4"/>
  <c r="AS386" i="4"/>
  <c r="AS385" i="4"/>
  <c r="AS384" i="4"/>
  <c r="AS383" i="4"/>
  <c r="AS382" i="4"/>
  <c r="AS381" i="4"/>
  <c r="AS380" i="4"/>
  <c r="AS379" i="4"/>
  <c r="AS378" i="4"/>
  <c r="AS377" i="4"/>
  <c r="AS376" i="4"/>
  <c r="AS375" i="4"/>
  <c r="AS374" i="4"/>
  <c r="AS373" i="4"/>
  <c r="AS372" i="4"/>
  <c r="AS371" i="4"/>
  <c r="AS370" i="4"/>
  <c r="AS369" i="4"/>
  <c r="AS368" i="4"/>
  <c r="AS367" i="4"/>
  <c r="AS366" i="4"/>
  <c r="AS365" i="4"/>
  <c r="AS364" i="4"/>
  <c r="AS363" i="4"/>
  <c r="AS362" i="4"/>
  <c r="AS361" i="4"/>
  <c r="AS360" i="4"/>
  <c r="AS359" i="4"/>
  <c r="AS358" i="4"/>
  <c r="AS357" i="4"/>
  <c r="AS356" i="4"/>
  <c r="AS355" i="4"/>
  <c r="AS354" i="4"/>
  <c r="AS353" i="4"/>
  <c r="AS352" i="4"/>
  <c r="AS351" i="4"/>
  <c r="AS350" i="4"/>
  <c r="AS349" i="4"/>
  <c r="AS348" i="4"/>
  <c r="AS347" i="4"/>
  <c r="AS346" i="4"/>
  <c r="AS345" i="4"/>
  <c r="AS344" i="4"/>
  <c r="AS343" i="4"/>
  <c r="AS342" i="4"/>
  <c r="AS341" i="4"/>
  <c r="AS340" i="4"/>
  <c r="AS339" i="4"/>
  <c r="AS338" i="4"/>
  <c r="AS337" i="4"/>
  <c r="AS336" i="4"/>
  <c r="AS335" i="4"/>
  <c r="AS334" i="4"/>
  <c r="AS333" i="4"/>
  <c r="AS332" i="4"/>
  <c r="AS331" i="4"/>
  <c r="AS330" i="4"/>
  <c r="AS329" i="4"/>
  <c r="AS328" i="4"/>
  <c r="AS327" i="4"/>
  <c r="AS326" i="4"/>
  <c r="AS325" i="4"/>
  <c r="AS324" i="4"/>
  <c r="AS323" i="4"/>
  <c r="AS322" i="4"/>
  <c r="AS321" i="4"/>
  <c r="AS320" i="4"/>
  <c r="AS319" i="4"/>
  <c r="AS318" i="4"/>
  <c r="AS317" i="4"/>
  <c r="AS316" i="4"/>
  <c r="AS315" i="4"/>
  <c r="AS314" i="4"/>
  <c r="AS313" i="4"/>
  <c r="AS312" i="4"/>
  <c r="AS311" i="4"/>
  <c r="AS310" i="4"/>
  <c r="AS309" i="4"/>
  <c r="AS308" i="4"/>
  <c r="AS307" i="4"/>
  <c r="AS306" i="4"/>
  <c r="AS305" i="4"/>
  <c r="AS304" i="4"/>
  <c r="AS303" i="4"/>
  <c r="AS302" i="4"/>
  <c r="AS301" i="4"/>
  <c r="AS300" i="4"/>
  <c r="AS299" i="4"/>
  <c r="AS298" i="4"/>
  <c r="AS297" i="4"/>
  <c r="AS296" i="4"/>
  <c r="AS295" i="4"/>
  <c r="AS294" i="4"/>
  <c r="AS293" i="4"/>
  <c r="AS292" i="4"/>
  <c r="AS291" i="4"/>
  <c r="AS290" i="4"/>
  <c r="AS289" i="4"/>
  <c r="AS288" i="4"/>
  <c r="AS287" i="4"/>
  <c r="AS286" i="4"/>
  <c r="AS285" i="4"/>
  <c r="AS284" i="4"/>
  <c r="AS283" i="4"/>
  <c r="AS282" i="4"/>
  <c r="AS281" i="4"/>
  <c r="AS280" i="4"/>
  <c r="AS279" i="4"/>
  <c r="AS278" i="4"/>
  <c r="AS277" i="4"/>
  <c r="AS276" i="4"/>
  <c r="AS275" i="4"/>
  <c r="AS274" i="4"/>
  <c r="AS273" i="4"/>
  <c r="AS272" i="4"/>
  <c r="AS271" i="4"/>
  <c r="AS270" i="4"/>
  <c r="AS269" i="4"/>
  <c r="AS268" i="4"/>
  <c r="AS267" i="4"/>
  <c r="AS266" i="4"/>
  <c r="AS265" i="4"/>
  <c r="AS264" i="4"/>
  <c r="AS263" i="4"/>
  <c r="AS262" i="4"/>
  <c r="AS261" i="4"/>
  <c r="AS260" i="4"/>
  <c r="AS259" i="4"/>
  <c r="AS258" i="4"/>
  <c r="AS257" i="4"/>
  <c r="AS256" i="4"/>
  <c r="AS255" i="4"/>
  <c r="AS254" i="4"/>
  <c r="AS253" i="4"/>
  <c r="AS252" i="4"/>
  <c r="AS251" i="4"/>
  <c r="AS250" i="4"/>
  <c r="AS249" i="4"/>
  <c r="AS248" i="4"/>
  <c r="AS247" i="4"/>
  <c r="AS246" i="4"/>
  <c r="AS245" i="4"/>
  <c r="AS244" i="4"/>
  <c r="AS243" i="4"/>
  <c r="AS242" i="4"/>
  <c r="AS241" i="4"/>
  <c r="AS240" i="4"/>
  <c r="AS239" i="4"/>
  <c r="AS238" i="4"/>
  <c r="AS237" i="4"/>
  <c r="AS236" i="4"/>
  <c r="AS235" i="4"/>
  <c r="AS234" i="4"/>
  <c r="AS233" i="4"/>
  <c r="AS232" i="4"/>
  <c r="AS231" i="4"/>
  <c r="AS230" i="4"/>
  <c r="AS229" i="4"/>
  <c r="AS228" i="4"/>
  <c r="AS227" i="4"/>
  <c r="AS226" i="4"/>
  <c r="AS225" i="4"/>
  <c r="AS224" i="4"/>
  <c r="AS223" i="4"/>
  <c r="AS222" i="4"/>
  <c r="AS221" i="4"/>
  <c r="AS220" i="4"/>
  <c r="AS219" i="4"/>
  <c r="AS218" i="4"/>
  <c r="AS217" i="4"/>
  <c r="AS216" i="4"/>
  <c r="AS215" i="4"/>
  <c r="AS214" i="4"/>
  <c r="AS213" i="4"/>
  <c r="AS212" i="4"/>
  <c r="AS211" i="4"/>
  <c r="AS210" i="4"/>
  <c r="AS209" i="4"/>
  <c r="AS208" i="4"/>
  <c r="AS207" i="4"/>
  <c r="AS206" i="4"/>
  <c r="AS205" i="4"/>
  <c r="AS204" i="4"/>
  <c r="AS203" i="4"/>
  <c r="AS202" i="4"/>
  <c r="AS201" i="4"/>
  <c r="AS200" i="4"/>
  <c r="AS199" i="4"/>
  <c r="AS198" i="4"/>
  <c r="AS197" i="4"/>
  <c r="AS196" i="4"/>
  <c r="AS195" i="4"/>
  <c r="AS194" i="4"/>
  <c r="AS193" i="4"/>
  <c r="AS192" i="4"/>
  <c r="AS191" i="4"/>
  <c r="AS190" i="4"/>
  <c r="AS189" i="4"/>
  <c r="AS188" i="4"/>
  <c r="AS187" i="4"/>
  <c r="AS186" i="4"/>
  <c r="AS185" i="4"/>
  <c r="AS184" i="4"/>
  <c r="AS183" i="4"/>
  <c r="AS182" i="4"/>
  <c r="AS181" i="4"/>
  <c r="AS180" i="4"/>
  <c r="AS179" i="4"/>
  <c r="AS178" i="4"/>
  <c r="AS177" i="4"/>
  <c r="AS176" i="4"/>
  <c r="AS175" i="4"/>
  <c r="AS174" i="4"/>
  <c r="AS173" i="4"/>
  <c r="AS172" i="4"/>
  <c r="AS171" i="4"/>
  <c r="AS170" i="4"/>
  <c r="AS169" i="4"/>
  <c r="AS168" i="4"/>
  <c r="AS167" i="4"/>
  <c r="AS166" i="4"/>
  <c r="AS165" i="4"/>
  <c r="AS164" i="4"/>
  <c r="AS163" i="4"/>
  <c r="AS162" i="4"/>
  <c r="AS161" i="4"/>
  <c r="AS160" i="4"/>
  <c r="AS159" i="4"/>
  <c r="AS158" i="4"/>
  <c r="AS157" i="4"/>
  <c r="AS156" i="4"/>
  <c r="AS155" i="4"/>
  <c r="AS154" i="4"/>
  <c r="AS153" i="4"/>
  <c r="AS152" i="4"/>
  <c r="AS151" i="4"/>
  <c r="AS150" i="4"/>
  <c r="AS149" i="4"/>
  <c r="AS148" i="4"/>
  <c r="AS147" i="4"/>
  <c r="AS146" i="4"/>
  <c r="AS145" i="4"/>
  <c r="AS144" i="4"/>
  <c r="AS143" i="4"/>
  <c r="AS142" i="4"/>
  <c r="AS141" i="4"/>
  <c r="AS140" i="4"/>
  <c r="AS139" i="4"/>
  <c r="AS138" i="4"/>
  <c r="AS137" i="4"/>
  <c r="AS136" i="4"/>
  <c r="AS135" i="4"/>
  <c r="AS134" i="4"/>
  <c r="AS133" i="4"/>
  <c r="AS132" i="4"/>
  <c r="AS131" i="4"/>
  <c r="AS130" i="4"/>
  <c r="AS129" i="4"/>
  <c r="AS128" i="4"/>
  <c r="AS127" i="4"/>
  <c r="AS126" i="4"/>
  <c r="AS125" i="4"/>
  <c r="AS124" i="4"/>
  <c r="AS123" i="4"/>
  <c r="AS122" i="4"/>
  <c r="AS121" i="4"/>
  <c r="AS120" i="4"/>
  <c r="AS119" i="4"/>
  <c r="AS118" i="4"/>
  <c r="AS117" i="4"/>
  <c r="AS116" i="4"/>
  <c r="AS115" i="4"/>
  <c r="AS114" i="4"/>
  <c r="AS113" i="4"/>
  <c r="AS112" i="4"/>
  <c r="AS111" i="4"/>
  <c r="AS110" i="4"/>
  <c r="AS109" i="4"/>
  <c r="AS108" i="4"/>
  <c r="AS107" i="4"/>
  <c r="AS106" i="4"/>
  <c r="AS105" i="4"/>
  <c r="AS104" i="4"/>
  <c r="AS103" i="4"/>
  <c r="AS102" i="4"/>
  <c r="AS101" i="4"/>
  <c r="AS100" i="4"/>
  <c r="AS99" i="4"/>
  <c r="AS98" i="4"/>
  <c r="AS97" i="4"/>
  <c r="AS96" i="4"/>
  <c r="AS95" i="4"/>
  <c r="AS94" i="4"/>
  <c r="AS93" i="4"/>
  <c r="AS92" i="4"/>
  <c r="AS91" i="4"/>
  <c r="AS90" i="4"/>
  <c r="AS89" i="4"/>
  <c r="AS88" i="4"/>
  <c r="AS87" i="4"/>
  <c r="AS86" i="4"/>
  <c r="AS85" i="4"/>
  <c r="AS84" i="4"/>
  <c r="AS83" i="4"/>
  <c r="AS82" i="4"/>
  <c r="AS81" i="4"/>
  <c r="AS80" i="4"/>
  <c r="AS79" i="4"/>
  <c r="AS78" i="4"/>
  <c r="AS77" i="4"/>
  <c r="AS76" i="4"/>
  <c r="AS75" i="4"/>
  <c r="AS74" i="4"/>
  <c r="AS73" i="4"/>
  <c r="AS72" i="4"/>
  <c r="AS71" i="4"/>
  <c r="AS70" i="4"/>
  <c r="AS69" i="4"/>
  <c r="AS68" i="4"/>
  <c r="AS67" i="4"/>
  <c r="AS66" i="4"/>
  <c r="AS65" i="4"/>
  <c r="AS64" i="4"/>
  <c r="AS63" i="4"/>
  <c r="AS62" i="4"/>
  <c r="AS61" i="4"/>
  <c r="AS60" i="4"/>
  <c r="AS59" i="4"/>
  <c r="AS58" i="4"/>
  <c r="AS57" i="4"/>
  <c r="AS56" i="4"/>
  <c r="AS55" i="4"/>
  <c r="AS54" i="4"/>
  <c r="AS53" i="4"/>
  <c r="AS52" i="4"/>
  <c r="AS51" i="4"/>
  <c r="AS50" i="4"/>
  <c r="AS49" i="4"/>
  <c r="AS48" i="4"/>
  <c r="AS47" i="4"/>
  <c r="AS46" i="4"/>
  <c r="AS45" i="4"/>
  <c r="AS44" i="4"/>
  <c r="AS43" i="4"/>
  <c r="AS42" i="4"/>
  <c r="AS41" i="4"/>
  <c r="AS40" i="4"/>
  <c r="AS39" i="4"/>
  <c r="AS38" i="4"/>
  <c r="AS37" i="4"/>
  <c r="AS36" i="4"/>
  <c r="AS35" i="4"/>
  <c r="AS34" i="4"/>
  <c r="AS33" i="4"/>
  <c r="AS32" i="4"/>
  <c r="AS31" i="4"/>
  <c r="AS30" i="4"/>
  <c r="AS29" i="4"/>
  <c r="AS28" i="4"/>
  <c r="AS27" i="4"/>
  <c r="AS26" i="4"/>
  <c r="AS25" i="4"/>
  <c r="AS24" i="4"/>
  <c r="AS23" i="4"/>
  <c r="AS22" i="4"/>
  <c r="AS21" i="4"/>
  <c r="AS20" i="4"/>
  <c r="AS19" i="4"/>
  <c r="AS18" i="4"/>
  <c r="AS17" i="4"/>
  <c r="AS16" i="4"/>
  <c r="AS15" i="4"/>
  <c r="AS14" i="4"/>
  <c r="AS13" i="4"/>
  <c r="AS12" i="4"/>
  <c r="AS11" i="4"/>
  <c r="AS10" i="4"/>
  <c r="AS9" i="4"/>
  <c r="AS8" i="4"/>
  <c r="AS7" i="4"/>
  <c r="AS6" i="4"/>
  <c r="AS5" i="4"/>
  <c r="AS4" i="4"/>
  <c r="AN679" i="4"/>
  <c r="AN678" i="4"/>
  <c r="AN677" i="4"/>
  <c r="AN676" i="4"/>
  <c r="AN675" i="4"/>
  <c r="AN674" i="4"/>
  <c r="AN673" i="4"/>
  <c r="AN672" i="4"/>
  <c r="AN671" i="4"/>
  <c r="AN670" i="4"/>
  <c r="AN669" i="4"/>
  <c r="AN668" i="4"/>
  <c r="AN664" i="4"/>
  <c r="AN663" i="4"/>
  <c r="AN662" i="4"/>
  <c r="AN661" i="4"/>
  <c r="AN660" i="4"/>
  <c r="AN659" i="4"/>
  <c r="AN658" i="4"/>
  <c r="AN657" i="4"/>
  <c r="AN656" i="4"/>
  <c r="AN655" i="4"/>
  <c r="AN654" i="4"/>
  <c r="AN653" i="4"/>
  <c r="AN652" i="4"/>
  <c r="AN651" i="4"/>
  <c r="AN650" i="4"/>
  <c r="AN649" i="4"/>
  <c r="AN648" i="4"/>
  <c r="AN647" i="4"/>
  <c r="AN646" i="4"/>
  <c r="AN645" i="4"/>
  <c r="AN644" i="4"/>
  <c r="AN643" i="4"/>
  <c r="AN642" i="4"/>
  <c r="AN641" i="4"/>
  <c r="AN640" i="4"/>
  <c r="AN639" i="4"/>
  <c r="AN638" i="4"/>
  <c r="AN637" i="4"/>
  <c r="AN636" i="4"/>
  <c r="AN635" i="4"/>
  <c r="AN634" i="4"/>
  <c r="AN633" i="4"/>
  <c r="AN632" i="4"/>
  <c r="AN631" i="4"/>
  <c r="AN630" i="4"/>
  <c r="AN629" i="4"/>
  <c r="AN628" i="4"/>
  <c r="AN627" i="4"/>
  <c r="AN626" i="4"/>
  <c r="AN625" i="4"/>
  <c r="AN624" i="4"/>
  <c r="AN623" i="4"/>
  <c r="AN622" i="4"/>
  <c r="AN621" i="4"/>
  <c r="AN620" i="4"/>
  <c r="AN619" i="4"/>
  <c r="AN618" i="4"/>
  <c r="AN617" i="4"/>
  <c r="AN616" i="4"/>
  <c r="AN615" i="4"/>
  <c r="AN614" i="4"/>
  <c r="AN613" i="4"/>
  <c r="AN612" i="4"/>
  <c r="AN611" i="4"/>
  <c r="AN610" i="4"/>
  <c r="AN609" i="4"/>
  <c r="AN608" i="4"/>
  <c r="AN607" i="4"/>
  <c r="AN606" i="4"/>
  <c r="AN605" i="4"/>
  <c r="AN604" i="4"/>
  <c r="AN603" i="4"/>
  <c r="AN602" i="4"/>
  <c r="AN601" i="4"/>
  <c r="AN600" i="4"/>
  <c r="AN599" i="4"/>
  <c r="AN598" i="4"/>
  <c r="AN597" i="4"/>
  <c r="AN596" i="4"/>
  <c r="AN595" i="4"/>
  <c r="AN594" i="4"/>
  <c r="AN593" i="4"/>
  <c r="AN592" i="4"/>
  <c r="AN591" i="4"/>
  <c r="AN590" i="4"/>
  <c r="AN589" i="4"/>
  <c r="AN588" i="4"/>
  <c r="AN587" i="4"/>
  <c r="AN586" i="4"/>
  <c r="AN585" i="4"/>
  <c r="AN584" i="4"/>
  <c r="AN583" i="4"/>
  <c r="AN582" i="4"/>
  <c r="AN581" i="4"/>
  <c r="AN580" i="4"/>
  <c r="AN579" i="4"/>
  <c r="AN578" i="4"/>
  <c r="AN577" i="4"/>
  <c r="AN576" i="4"/>
  <c r="AN575" i="4"/>
  <c r="AN574" i="4"/>
  <c r="AN573" i="4"/>
  <c r="AN572" i="4"/>
  <c r="AN571" i="4"/>
  <c r="AN570" i="4"/>
  <c r="AN569" i="4"/>
  <c r="AN568" i="4"/>
  <c r="AN567" i="4"/>
  <c r="AN566" i="4"/>
  <c r="AN565" i="4"/>
  <c r="AN564" i="4"/>
  <c r="AN563" i="4"/>
  <c r="AN562" i="4"/>
  <c r="AN561" i="4"/>
  <c r="AN560" i="4"/>
  <c r="AN559" i="4"/>
  <c r="AN558" i="4"/>
  <c r="AN557" i="4"/>
  <c r="AN556" i="4"/>
  <c r="AN555" i="4"/>
  <c r="AN554" i="4"/>
  <c r="AN553" i="4"/>
  <c r="AN552" i="4"/>
  <c r="AN551" i="4"/>
  <c r="AN550" i="4"/>
  <c r="AN549" i="4"/>
  <c r="AN548" i="4"/>
  <c r="AN547" i="4"/>
  <c r="AN546" i="4"/>
  <c r="AN545" i="4"/>
  <c r="AN544" i="4"/>
  <c r="AN543" i="4"/>
  <c r="AN542" i="4"/>
  <c r="AN541" i="4"/>
  <c r="AN540" i="4"/>
  <c r="AN539" i="4"/>
  <c r="AN538" i="4"/>
  <c r="AN537" i="4"/>
  <c r="AN536" i="4"/>
  <c r="AN535" i="4"/>
  <c r="AN534" i="4"/>
  <c r="AN533" i="4"/>
  <c r="AN532" i="4"/>
  <c r="AN531" i="4"/>
  <c r="AN530" i="4"/>
  <c r="AN529" i="4"/>
  <c r="AN528" i="4"/>
  <c r="AN527" i="4"/>
  <c r="AN526" i="4"/>
  <c r="AN525" i="4"/>
  <c r="AN524" i="4"/>
  <c r="AN523" i="4"/>
  <c r="AN522" i="4"/>
  <c r="AN521" i="4"/>
  <c r="AN520" i="4"/>
  <c r="AN519" i="4"/>
  <c r="AN518" i="4"/>
  <c r="AN517" i="4"/>
  <c r="AN516" i="4"/>
  <c r="AN515" i="4"/>
  <c r="AN514" i="4"/>
  <c r="AN513" i="4"/>
  <c r="AN512" i="4"/>
  <c r="AN511" i="4"/>
  <c r="AN510" i="4"/>
  <c r="AN509" i="4"/>
  <c r="AN508" i="4"/>
  <c r="AN507" i="4"/>
  <c r="AN506" i="4"/>
  <c r="AN505" i="4"/>
  <c r="AN504" i="4"/>
  <c r="AN503" i="4"/>
  <c r="AN502" i="4"/>
  <c r="AN501" i="4"/>
  <c r="AN500" i="4"/>
  <c r="AN499" i="4"/>
  <c r="AN498" i="4"/>
  <c r="AN497" i="4"/>
  <c r="AN496" i="4"/>
  <c r="AN495" i="4"/>
  <c r="AN494" i="4"/>
  <c r="AN493" i="4"/>
  <c r="AN492" i="4"/>
  <c r="AN491" i="4"/>
  <c r="AN490" i="4"/>
  <c r="AN489" i="4"/>
  <c r="AN488" i="4"/>
  <c r="AN487" i="4"/>
  <c r="AN486" i="4"/>
  <c r="AN485" i="4"/>
  <c r="AN484" i="4"/>
  <c r="AN483" i="4"/>
  <c r="AN482" i="4"/>
  <c r="AN481" i="4"/>
  <c r="AN480" i="4"/>
  <c r="AN479" i="4"/>
  <c r="AN478" i="4"/>
  <c r="AN477" i="4"/>
  <c r="AN476" i="4"/>
  <c r="AN475" i="4"/>
  <c r="AN474" i="4"/>
  <c r="AN473" i="4"/>
  <c r="AN472" i="4"/>
  <c r="AN471" i="4"/>
  <c r="AN470" i="4"/>
  <c r="AN469" i="4"/>
  <c r="AN468" i="4"/>
  <c r="AN467" i="4"/>
  <c r="AN466" i="4"/>
  <c r="AN465" i="4"/>
  <c r="AN464" i="4"/>
  <c r="AN463" i="4"/>
  <c r="AN462" i="4"/>
  <c r="AN461" i="4"/>
  <c r="AN460" i="4"/>
  <c r="AN459" i="4"/>
  <c r="AN458" i="4"/>
  <c r="AN457" i="4"/>
  <c r="AN456" i="4"/>
  <c r="AN455" i="4"/>
  <c r="AN454" i="4"/>
  <c r="AN453" i="4"/>
  <c r="AN452" i="4"/>
  <c r="AN451" i="4"/>
  <c r="AN450" i="4"/>
  <c r="AN449" i="4"/>
  <c r="AN448" i="4"/>
  <c r="AN447" i="4"/>
  <c r="AN446" i="4"/>
  <c r="AN445" i="4"/>
  <c r="AN444" i="4"/>
  <c r="AN443" i="4"/>
  <c r="AN442" i="4"/>
  <c r="AN441" i="4"/>
  <c r="AN440" i="4"/>
  <c r="AN439" i="4"/>
  <c r="AN438" i="4"/>
  <c r="AN437" i="4"/>
  <c r="AN436" i="4"/>
  <c r="AN435" i="4"/>
  <c r="AN434" i="4"/>
  <c r="AN433" i="4"/>
  <c r="AN432" i="4"/>
  <c r="AN431" i="4"/>
  <c r="AN430" i="4"/>
  <c r="AN429" i="4"/>
  <c r="AN428" i="4"/>
  <c r="AN427" i="4"/>
  <c r="AN426" i="4"/>
  <c r="AN425" i="4"/>
  <c r="AN424" i="4"/>
  <c r="AN423" i="4"/>
  <c r="AN422" i="4"/>
  <c r="AN421" i="4"/>
  <c r="AN420" i="4"/>
  <c r="AN419" i="4"/>
  <c r="AN418" i="4"/>
  <c r="AN417" i="4"/>
  <c r="AN416" i="4"/>
  <c r="AN415" i="4"/>
  <c r="AN414" i="4"/>
  <c r="AN413" i="4"/>
  <c r="AN412" i="4"/>
  <c r="AN411" i="4"/>
  <c r="AN410" i="4"/>
  <c r="AN409" i="4"/>
  <c r="AN408" i="4"/>
  <c r="AN407" i="4"/>
  <c r="AN406" i="4"/>
  <c r="AN405" i="4"/>
  <c r="AN404" i="4"/>
  <c r="AN403" i="4"/>
  <c r="AN402" i="4"/>
  <c r="AN401" i="4"/>
  <c r="AN400" i="4"/>
  <c r="AN399" i="4"/>
  <c r="AN398" i="4"/>
  <c r="AN397" i="4"/>
  <c r="AN396" i="4"/>
  <c r="AN395" i="4"/>
  <c r="AN394" i="4"/>
  <c r="AN393" i="4"/>
  <c r="AN392" i="4"/>
  <c r="AN391" i="4"/>
  <c r="AN390" i="4"/>
  <c r="AN389" i="4"/>
  <c r="AN388" i="4"/>
  <c r="AN387" i="4"/>
  <c r="AN386" i="4"/>
  <c r="AN385" i="4"/>
  <c r="AN384" i="4"/>
  <c r="AN383" i="4"/>
  <c r="AN382" i="4"/>
  <c r="AN381" i="4"/>
  <c r="AN380" i="4"/>
  <c r="AN379" i="4"/>
  <c r="AN378" i="4"/>
  <c r="AN377" i="4"/>
  <c r="AN376" i="4"/>
  <c r="AN375" i="4"/>
  <c r="AN374" i="4"/>
  <c r="AN373" i="4"/>
  <c r="AN372" i="4"/>
  <c r="AN371" i="4"/>
  <c r="AN370" i="4"/>
  <c r="AN369" i="4"/>
  <c r="AN368" i="4"/>
  <c r="AN367" i="4"/>
  <c r="AN366" i="4"/>
  <c r="AN365" i="4"/>
  <c r="AN364" i="4"/>
  <c r="AN363" i="4"/>
  <c r="AN362" i="4"/>
  <c r="AN361" i="4"/>
  <c r="AN360" i="4"/>
  <c r="AN359" i="4"/>
  <c r="AN358" i="4"/>
  <c r="AN357" i="4"/>
  <c r="AN356" i="4"/>
  <c r="AN355" i="4"/>
  <c r="AN354" i="4"/>
  <c r="AN353" i="4"/>
  <c r="AN352" i="4"/>
  <c r="AN351" i="4"/>
  <c r="AN350" i="4"/>
  <c r="AN349" i="4"/>
  <c r="AN348" i="4"/>
  <c r="AN347" i="4"/>
  <c r="AN346" i="4"/>
  <c r="AN345" i="4"/>
  <c r="AN344" i="4"/>
  <c r="AN343" i="4"/>
  <c r="AN342" i="4"/>
  <c r="AN341" i="4"/>
  <c r="AN340" i="4"/>
  <c r="AN339" i="4"/>
  <c r="AN338" i="4"/>
  <c r="AN337" i="4"/>
  <c r="AN336" i="4"/>
  <c r="AN335" i="4"/>
  <c r="AN334" i="4"/>
  <c r="AN333" i="4"/>
  <c r="AN332" i="4"/>
  <c r="AN331" i="4"/>
  <c r="AN330" i="4"/>
  <c r="AN329" i="4"/>
  <c r="AN328" i="4"/>
  <c r="AN327" i="4"/>
  <c r="AN326" i="4"/>
  <c r="AN325" i="4"/>
  <c r="AN324" i="4"/>
  <c r="AN323" i="4"/>
  <c r="AN322" i="4"/>
  <c r="AN321" i="4"/>
  <c r="AN320" i="4"/>
  <c r="AN319" i="4"/>
  <c r="AN318" i="4"/>
  <c r="AN317" i="4"/>
  <c r="AN316" i="4"/>
  <c r="AN315" i="4"/>
  <c r="AN314" i="4"/>
  <c r="AN313" i="4"/>
  <c r="AN312" i="4"/>
  <c r="AN311" i="4"/>
  <c r="AN310" i="4"/>
  <c r="AN309" i="4"/>
  <c r="AN308" i="4"/>
  <c r="AN307" i="4"/>
  <c r="AN306" i="4"/>
  <c r="AN305" i="4"/>
  <c r="AN304" i="4"/>
  <c r="AN303" i="4"/>
  <c r="AN302" i="4"/>
  <c r="AN301" i="4"/>
  <c r="AN300" i="4"/>
  <c r="AN299" i="4"/>
  <c r="AN298" i="4"/>
  <c r="AN297" i="4"/>
  <c r="AN296" i="4"/>
  <c r="AN295" i="4"/>
  <c r="AN294" i="4"/>
  <c r="AN293" i="4"/>
  <c r="AN292" i="4"/>
  <c r="AN291" i="4"/>
  <c r="AN290" i="4"/>
  <c r="AN289" i="4"/>
  <c r="AN288" i="4"/>
  <c r="AN287" i="4"/>
  <c r="AN286" i="4"/>
  <c r="AN285" i="4"/>
  <c r="AN284" i="4"/>
  <c r="AN283" i="4"/>
  <c r="AN282" i="4"/>
  <c r="AN281" i="4"/>
  <c r="AN280" i="4"/>
  <c r="AN279" i="4"/>
  <c r="AN278" i="4"/>
  <c r="AN277" i="4"/>
  <c r="AN276" i="4"/>
  <c r="AN275" i="4"/>
  <c r="AN274" i="4"/>
  <c r="AN273" i="4"/>
  <c r="AN272" i="4"/>
  <c r="AN271" i="4"/>
  <c r="AN270" i="4"/>
  <c r="AN269" i="4"/>
  <c r="AN268" i="4"/>
  <c r="AN267" i="4"/>
  <c r="AN266" i="4"/>
  <c r="AN265" i="4"/>
  <c r="AN264" i="4"/>
  <c r="AN263" i="4"/>
  <c r="AN262" i="4"/>
  <c r="AN261" i="4"/>
  <c r="AN260" i="4"/>
  <c r="AN259" i="4"/>
  <c r="AN258" i="4"/>
  <c r="AN257" i="4"/>
  <c r="AN256" i="4"/>
  <c r="AN255" i="4"/>
  <c r="AN254" i="4"/>
  <c r="AN253" i="4"/>
  <c r="AN252" i="4"/>
  <c r="AN251" i="4"/>
  <c r="AN250" i="4"/>
  <c r="AN249" i="4"/>
  <c r="AN248" i="4"/>
  <c r="AN247" i="4"/>
  <c r="AN246" i="4"/>
  <c r="AN245" i="4"/>
  <c r="AN244" i="4"/>
  <c r="AN243" i="4"/>
  <c r="AN242" i="4"/>
  <c r="AN241" i="4"/>
  <c r="AN240" i="4"/>
  <c r="AN239" i="4"/>
  <c r="AN238" i="4"/>
  <c r="AN237" i="4"/>
  <c r="AN236" i="4"/>
  <c r="AN235" i="4"/>
  <c r="AN234" i="4"/>
  <c r="AN233" i="4"/>
  <c r="AN232" i="4"/>
  <c r="AN231" i="4"/>
  <c r="AN230" i="4"/>
  <c r="AN229" i="4"/>
  <c r="AN228" i="4"/>
  <c r="AN227" i="4"/>
  <c r="AN226" i="4"/>
  <c r="AN225" i="4"/>
  <c r="AN224" i="4"/>
  <c r="AN223" i="4"/>
  <c r="AN222" i="4"/>
  <c r="AN221" i="4"/>
  <c r="AN220" i="4"/>
  <c r="AN219" i="4"/>
  <c r="AN218" i="4"/>
  <c r="AN217" i="4"/>
  <c r="AN216" i="4"/>
  <c r="AN215" i="4"/>
  <c r="AN214" i="4"/>
  <c r="AN213" i="4"/>
  <c r="AN212" i="4"/>
  <c r="AN211" i="4"/>
  <c r="AN210" i="4"/>
  <c r="AN209" i="4"/>
  <c r="AN208" i="4"/>
  <c r="AN207" i="4"/>
  <c r="AN206" i="4"/>
  <c r="AN205" i="4"/>
  <c r="AN204" i="4"/>
  <c r="AN203" i="4"/>
  <c r="AN202" i="4"/>
  <c r="AN201" i="4"/>
  <c r="AN200" i="4"/>
  <c r="AN199" i="4"/>
  <c r="AN198" i="4"/>
  <c r="AN197" i="4"/>
  <c r="AN196" i="4"/>
  <c r="AN195" i="4"/>
  <c r="AN194" i="4"/>
  <c r="AN193" i="4"/>
  <c r="AN192" i="4"/>
  <c r="AN191" i="4"/>
  <c r="AN190" i="4"/>
  <c r="AN189" i="4"/>
  <c r="AN188" i="4"/>
  <c r="AN187" i="4"/>
  <c r="AN186" i="4"/>
  <c r="AN185" i="4"/>
  <c r="AN184" i="4"/>
  <c r="AN183" i="4"/>
  <c r="AN182" i="4"/>
  <c r="AN181" i="4"/>
  <c r="AN180" i="4"/>
  <c r="AN179" i="4"/>
  <c r="AN178" i="4"/>
  <c r="AN177" i="4"/>
  <c r="AN176" i="4"/>
  <c r="AN175" i="4"/>
  <c r="AN174" i="4"/>
  <c r="AN173" i="4"/>
  <c r="AN172" i="4"/>
  <c r="AN171" i="4"/>
  <c r="AN170" i="4"/>
  <c r="AN169" i="4"/>
  <c r="AN168" i="4"/>
  <c r="AN167" i="4"/>
  <c r="AN166" i="4"/>
  <c r="AN165" i="4"/>
  <c r="AN164" i="4"/>
  <c r="AN163" i="4"/>
  <c r="AN162" i="4"/>
  <c r="AN161" i="4"/>
  <c r="AN160" i="4"/>
  <c r="AN159" i="4"/>
  <c r="AN158" i="4"/>
  <c r="AN157" i="4"/>
  <c r="AN156" i="4"/>
  <c r="AN155" i="4"/>
  <c r="AN154" i="4"/>
  <c r="AN153" i="4"/>
  <c r="AN152" i="4"/>
  <c r="AN151" i="4"/>
  <c r="AN150" i="4"/>
  <c r="AN149" i="4"/>
  <c r="AN148" i="4"/>
  <c r="AN147" i="4"/>
  <c r="AN146" i="4"/>
  <c r="AN145" i="4"/>
  <c r="AN144" i="4"/>
  <c r="AN143" i="4"/>
  <c r="AN142" i="4"/>
  <c r="AN141" i="4"/>
  <c r="AN140" i="4"/>
  <c r="AN139" i="4"/>
  <c r="AN138" i="4"/>
  <c r="AN137" i="4"/>
  <c r="AN136" i="4"/>
  <c r="AN135" i="4"/>
  <c r="AN134" i="4"/>
  <c r="AN133" i="4"/>
  <c r="AN132" i="4"/>
  <c r="AN131" i="4"/>
  <c r="AN130" i="4"/>
  <c r="AN129" i="4"/>
  <c r="AN128" i="4"/>
  <c r="AN127" i="4"/>
  <c r="AN126" i="4"/>
  <c r="AN125" i="4"/>
  <c r="AN124" i="4"/>
  <c r="AN123" i="4"/>
  <c r="AN122" i="4"/>
  <c r="AN121" i="4"/>
  <c r="AN120" i="4"/>
  <c r="AN119" i="4"/>
  <c r="AN118" i="4"/>
  <c r="AN117" i="4"/>
  <c r="AN116" i="4"/>
  <c r="AN115" i="4"/>
  <c r="AN114" i="4"/>
  <c r="AN113" i="4"/>
  <c r="AN112" i="4"/>
  <c r="AN111" i="4"/>
  <c r="AN110" i="4"/>
  <c r="AN109" i="4"/>
  <c r="AN108" i="4"/>
  <c r="AN107" i="4"/>
  <c r="AN106" i="4"/>
  <c r="AN105" i="4"/>
  <c r="AN104" i="4"/>
  <c r="AN103" i="4"/>
  <c r="AN102" i="4"/>
  <c r="AN101" i="4"/>
  <c r="AN100" i="4"/>
  <c r="AN99" i="4"/>
  <c r="AN98" i="4"/>
  <c r="AN97" i="4"/>
  <c r="AN96" i="4"/>
  <c r="AN95" i="4"/>
  <c r="AN94" i="4"/>
  <c r="AN93" i="4"/>
  <c r="AN92" i="4"/>
  <c r="AN91" i="4"/>
  <c r="AN90" i="4"/>
  <c r="AN89" i="4"/>
  <c r="AN88" i="4"/>
  <c r="AN87" i="4"/>
  <c r="AN86" i="4"/>
  <c r="AN85" i="4"/>
  <c r="AN84" i="4"/>
  <c r="AN83" i="4"/>
  <c r="AN82" i="4"/>
  <c r="AN81" i="4"/>
  <c r="AN80" i="4"/>
  <c r="AN79" i="4"/>
  <c r="AN78" i="4"/>
  <c r="AN77" i="4"/>
  <c r="AN76" i="4"/>
  <c r="AN75" i="4"/>
  <c r="AN74" i="4"/>
  <c r="AN73" i="4"/>
  <c r="AN72" i="4"/>
  <c r="AN71" i="4"/>
  <c r="AN70" i="4"/>
  <c r="AN69" i="4"/>
  <c r="AN68" i="4"/>
  <c r="AN67" i="4"/>
  <c r="AN66" i="4"/>
  <c r="AN65" i="4"/>
  <c r="AN64" i="4"/>
  <c r="AN63" i="4"/>
  <c r="AN62" i="4"/>
  <c r="AN61" i="4"/>
  <c r="AN60" i="4"/>
  <c r="AN59" i="4"/>
  <c r="AN58" i="4"/>
  <c r="AN57" i="4"/>
  <c r="AN56" i="4"/>
  <c r="AN55" i="4"/>
  <c r="AN54" i="4"/>
  <c r="AN53" i="4"/>
  <c r="AN52" i="4"/>
  <c r="AN51" i="4"/>
  <c r="AN50" i="4"/>
  <c r="AN49" i="4"/>
  <c r="AN48" i="4"/>
  <c r="AN47" i="4"/>
  <c r="AN46" i="4"/>
  <c r="AN45" i="4"/>
  <c r="AN44" i="4"/>
  <c r="AN43" i="4"/>
  <c r="AN42" i="4"/>
  <c r="AN41" i="4"/>
  <c r="AN40" i="4"/>
  <c r="AN39" i="4"/>
  <c r="AN38" i="4"/>
  <c r="AN37" i="4"/>
  <c r="AN36" i="4"/>
  <c r="AN35" i="4"/>
  <c r="AN34" i="4"/>
  <c r="AN33" i="4"/>
  <c r="AN32" i="4"/>
  <c r="AN31" i="4"/>
  <c r="AN30" i="4"/>
  <c r="AN29" i="4"/>
  <c r="AN28" i="4"/>
  <c r="AN27" i="4"/>
  <c r="AN26" i="4"/>
  <c r="AN25" i="4"/>
  <c r="AN24" i="4"/>
  <c r="AN23" i="4"/>
  <c r="AN22" i="4"/>
  <c r="AN21" i="4"/>
  <c r="AN20" i="4"/>
  <c r="AN19" i="4"/>
  <c r="AN18" i="4"/>
  <c r="AN17" i="4"/>
  <c r="AN16" i="4"/>
  <c r="AN15" i="4"/>
  <c r="AN14" i="4"/>
  <c r="AN13" i="4"/>
  <c r="AN12" i="4"/>
  <c r="AN11" i="4"/>
  <c r="AN10" i="4"/>
  <c r="AN9" i="4"/>
  <c r="AN8" i="4"/>
  <c r="AN7" i="4"/>
  <c r="AN6" i="4"/>
  <c r="AN5" i="4"/>
  <c r="AN4" i="4"/>
  <c r="AI679" i="4"/>
  <c r="AI678" i="4"/>
  <c r="AI677" i="4"/>
  <c r="AI676" i="4"/>
  <c r="AI675" i="4"/>
  <c r="AI674" i="4"/>
  <c r="AI673" i="4"/>
  <c r="AI672" i="4"/>
  <c r="AI671" i="4"/>
  <c r="AI670" i="4"/>
  <c r="AI669" i="4"/>
  <c r="AI668" i="4"/>
  <c r="AI664" i="4"/>
  <c r="AI663" i="4"/>
  <c r="AI662" i="4"/>
  <c r="AI661" i="4"/>
  <c r="AI660" i="4"/>
  <c r="AI659" i="4"/>
  <c r="AI658" i="4"/>
  <c r="AI657" i="4"/>
  <c r="AI656" i="4"/>
  <c r="AI655" i="4"/>
  <c r="AI654" i="4"/>
  <c r="AI653" i="4"/>
  <c r="AI652" i="4"/>
  <c r="AI651" i="4"/>
  <c r="AI650" i="4"/>
  <c r="AI649" i="4"/>
  <c r="AI648" i="4"/>
  <c r="AI647" i="4"/>
  <c r="AI646" i="4"/>
  <c r="AI645" i="4"/>
  <c r="AI644" i="4"/>
  <c r="AI643" i="4"/>
  <c r="AI642" i="4"/>
  <c r="AI641" i="4"/>
  <c r="AI640" i="4"/>
  <c r="AI639" i="4"/>
  <c r="AI638" i="4"/>
  <c r="AI637" i="4"/>
  <c r="AI636" i="4"/>
  <c r="AI635" i="4"/>
  <c r="AI634" i="4"/>
  <c r="AI633" i="4"/>
  <c r="AI632" i="4"/>
  <c r="AI631" i="4"/>
  <c r="AI630" i="4"/>
  <c r="AI629" i="4"/>
  <c r="AI628" i="4"/>
  <c r="AI627" i="4"/>
  <c r="AI626" i="4"/>
  <c r="AI625" i="4"/>
  <c r="AI624" i="4"/>
  <c r="AI623" i="4"/>
  <c r="AI622" i="4"/>
  <c r="AI621" i="4"/>
  <c r="AI620" i="4"/>
  <c r="AI619" i="4"/>
  <c r="AI618" i="4"/>
  <c r="AI617" i="4"/>
  <c r="AI616" i="4"/>
  <c r="AI615" i="4"/>
  <c r="AI614" i="4"/>
  <c r="AI613" i="4"/>
  <c r="AI612" i="4"/>
  <c r="AI611" i="4"/>
  <c r="AI610" i="4"/>
  <c r="AI609" i="4"/>
  <c r="AI608" i="4"/>
  <c r="AI607" i="4"/>
  <c r="AI606" i="4"/>
  <c r="AI605" i="4"/>
  <c r="AI604" i="4"/>
  <c r="AI603" i="4"/>
  <c r="AI602" i="4"/>
  <c r="AI601" i="4"/>
  <c r="AI600" i="4"/>
  <c r="AI599" i="4"/>
  <c r="AI598" i="4"/>
  <c r="AI597" i="4"/>
  <c r="AI596" i="4"/>
  <c r="AI595" i="4"/>
  <c r="AI594" i="4"/>
  <c r="AI593" i="4"/>
  <c r="AI592" i="4"/>
  <c r="AI591" i="4"/>
  <c r="AI590" i="4"/>
  <c r="AI589" i="4"/>
  <c r="AI588" i="4"/>
  <c r="AI587" i="4"/>
  <c r="AI586" i="4"/>
  <c r="AI585" i="4"/>
  <c r="AI584" i="4"/>
  <c r="AI583" i="4"/>
  <c r="AI582" i="4"/>
  <c r="AI581" i="4"/>
  <c r="AI580" i="4"/>
  <c r="AI579" i="4"/>
  <c r="AI578" i="4"/>
  <c r="AI577" i="4"/>
  <c r="AI576" i="4"/>
  <c r="AI575" i="4"/>
  <c r="AI574" i="4"/>
  <c r="AI573" i="4"/>
  <c r="AI572" i="4"/>
  <c r="AI571" i="4"/>
  <c r="AI570" i="4"/>
  <c r="AI569" i="4"/>
  <c r="AI568" i="4"/>
  <c r="AI567" i="4"/>
  <c r="AI566" i="4"/>
  <c r="AI565" i="4"/>
  <c r="AI564" i="4"/>
  <c r="AI563" i="4"/>
  <c r="AI562" i="4"/>
  <c r="AI561" i="4"/>
  <c r="AI560" i="4"/>
  <c r="AI559" i="4"/>
  <c r="AI558" i="4"/>
  <c r="AI557" i="4"/>
  <c r="AI556" i="4"/>
  <c r="AI555" i="4"/>
  <c r="AI554" i="4"/>
  <c r="AI553" i="4"/>
  <c r="AI552" i="4"/>
  <c r="AI551" i="4"/>
  <c r="AI550" i="4"/>
  <c r="AI549" i="4"/>
  <c r="AI548" i="4"/>
  <c r="AI547" i="4"/>
  <c r="AI546" i="4"/>
  <c r="AI545" i="4"/>
  <c r="AI544" i="4"/>
  <c r="AI543" i="4"/>
  <c r="AI542" i="4"/>
  <c r="AI541" i="4"/>
  <c r="AI540" i="4"/>
  <c r="AI539" i="4"/>
  <c r="AI538" i="4"/>
  <c r="AI537" i="4"/>
  <c r="AI536" i="4"/>
  <c r="AI535" i="4"/>
  <c r="AI534" i="4"/>
  <c r="AI533" i="4"/>
  <c r="AI532" i="4"/>
  <c r="AI531" i="4"/>
  <c r="AI530" i="4"/>
  <c r="AI529" i="4"/>
  <c r="AI528" i="4"/>
  <c r="AI527" i="4"/>
  <c r="AI526" i="4"/>
  <c r="AI525" i="4"/>
  <c r="AI524" i="4"/>
  <c r="AI523" i="4"/>
  <c r="AI522" i="4"/>
  <c r="AI521" i="4"/>
  <c r="AI520" i="4"/>
  <c r="AI519" i="4"/>
  <c r="AI518" i="4"/>
  <c r="AI517" i="4"/>
  <c r="AI516" i="4"/>
  <c r="AI515" i="4"/>
  <c r="AI514" i="4"/>
  <c r="AI513" i="4"/>
  <c r="AI512" i="4"/>
  <c r="AI511" i="4"/>
  <c r="AI510" i="4"/>
  <c r="AI509" i="4"/>
  <c r="AI508" i="4"/>
  <c r="AI507" i="4"/>
  <c r="AI506" i="4"/>
  <c r="AI505" i="4"/>
  <c r="AI504" i="4"/>
  <c r="AI503" i="4"/>
  <c r="AI502" i="4"/>
  <c r="AI501" i="4"/>
  <c r="AI500" i="4"/>
  <c r="AI499" i="4"/>
  <c r="AI498" i="4"/>
  <c r="AI497" i="4"/>
  <c r="AI496" i="4"/>
  <c r="AI495" i="4"/>
  <c r="AI494" i="4"/>
  <c r="AI493" i="4"/>
  <c r="AI492" i="4"/>
  <c r="AI491" i="4"/>
  <c r="AI490" i="4"/>
  <c r="AI489" i="4"/>
  <c r="AI488" i="4"/>
  <c r="AI487" i="4"/>
  <c r="AI486" i="4"/>
  <c r="AI485" i="4"/>
  <c r="AI484" i="4"/>
  <c r="AI483" i="4"/>
  <c r="AI482" i="4"/>
  <c r="AI481" i="4"/>
  <c r="AI480" i="4"/>
  <c r="AI479" i="4"/>
  <c r="AI478" i="4"/>
  <c r="AI477" i="4"/>
  <c r="AI476" i="4"/>
  <c r="AI475" i="4"/>
  <c r="AI474" i="4"/>
  <c r="AI473" i="4"/>
  <c r="AI472" i="4"/>
  <c r="AI471" i="4"/>
  <c r="AI470" i="4"/>
  <c r="AI469" i="4"/>
  <c r="AI468" i="4"/>
  <c r="AI467" i="4"/>
  <c r="AI466" i="4"/>
  <c r="AI465" i="4"/>
  <c r="AI464" i="4"/>
  <c r="AI463" i="4"/>
  <c r="AI462" i="4"/>
  <c r="AI461" i="4"/>
  <c r="AI460" i="4"/>
  <c r="AI459" i="4"/>
  <c r="AI458" i="4"/>
  <c r="AI457" i="4"/>
  <c r="AI456" i="4"/>
  <c r="AI455" i="4"/>
  <c r="AI454" i="4"/>
  <c r="AI453" i="4"/>
  <c r="AI452" i="4"/>
  <c r="AI451" i="4"/>
  <c r="AI450" i="4"/>
  <c r="AI449" i="4"/>
  <c r="AI448" i="4"/>
  <c r="AI447" i="4"/>
  <c r="AI446" i="4"/>
  <c r="AI445" i="4"/>
  <c r="AI444" i="4"/>
  <c r="AI443" i="4"/>
  <c r="AI442" i="4"/>
  <c r="AI441" i="4"/>
  <c r="AI440" i="4"/>
  <c r="AI439" i="4"/>
  <c r="AI438" i="4"/>
  <c r="AI437" i="4"/>
  <c r="AI436" i="4"/>
  <c r="AI435" i="4"/>
  <c r="AI434" i="4"/>
  <c r="AI433" i="4"/>
  <c r="AI432" i="4"/>
  <c r="AI431" i="4"/>
  <c r="AI430" i="4"/>
  <c r="AI429" i="4"/>
  <c r="AI428" i="4"/>
  <c r="AI427" i="4"/>
  <c r="AI426" i="4"/>
  <c r="AI425" i="4"/>
  <c r="AI424" i="4"/>
  <c r="AI423" i="4"/>
  <c r="AI422" i="4"/>
  <c r="AI421" i="4"/>
  <c r="AI420" i="4"/>
  <c r="AI419" i="4"/>
  <c r="AI418" i="4"/>
  <c r="AI417" i="4"/>
  <c r="AI416" i="4"/>
  <c r="AI415" i="4"/>
  <c r="AI414" i="4"/>
  <c r="AI413" i="4"/>
  <c r="AI412" i="4"/>
  <c r="AI411" i="4"/>
  <c r="AI410" i="4"/>
  <c r="AI409" i="4"/>
  <c r="AI408" i="4"/>
  <c r="AI407" i="4"/>
  <c r="AI406" i="4"/>
  <c r="AI405" i="4"/>
  <c r="AI404" i="4"/>
  <c r="AI403" i="4"/>
  <c r="AI402" i="4"/>
  <c r="AI401" i="4"/>
  <c r="AI400" i="4"/>
  <c r="AI399" i="4"/>
  <c r="AI398" i="4"/>
  <c r="AI397" i="4"/>
  <c r="AI396" i="4"/>
  <c r="AI395" i="4"/>
  <c r="AI394" i="4"/>
  <c r="AI393" i="4"/>
  <c r="AI392" i="4"/>
  <c r="AI391" i="4"/>
  <c r="AI390" i="4"/>
  <c r="AI389" i="4"/>
  <c r="AI388" i="4"/>
  <c r="AI387" i="4"/>
  <c r="AI386" i="4"/>
  <c r="AI385" i="4"/>
  <c r="AI384" i="4"/>
  <c r="AI383" i="4"/>
  <c r="AI382" i="4"/>
  <c r="AI381" i="4"/>
  <c r="AI380" i="4"/>
  <c r="AI379" i="4"/>
  <c r="AI378" i="4"/>
  <c r="AI377" i="4"/>
  <c r="AI376" i="4"/>
  <c r="AI375" i="4"/>
  <c r="AI374" i="4"/>
  <c r="AI373" i="4"/>
  <c r="AI372" i="4"/>
  <c r="AI371" i="4"/>
  <c r="AI370" i="4"/>
  <c r="AI369" i="4"/>
  <c r="AI368" i="4"/>
  <c r="AI367" i="4"/>
  <c r="AI366" i="4"/>
  <c r="AI365" i="4"/>
  <c r="AI364" i="4"/>
  <c r="AI363" i="4"/>
  <c r="AI362" i="4"/>
  <c r="AI361" i="4"/>
  <c r="AI360" i="4"/>
  <c r="AI359" i="4"/>
  <c r="AI358" i="4"/>
  <c r="AI357" i="4"/>
  <c r="AI356" i="4"/>
  <c r="AI355" i="4"/>
  <c r="AI354" i="4"/>
  <c r="AI353" i="4"/>
  <c r="AI352" i="4"/>
  <c r="AI351" i="4"/>
  <c r="AI350" i="4"/>
  <c r="AI349" i="4"/>
  <c r="AI348" i="4"/>
  <c r="AI347" i="4"/>
  <c r="AI346" i="4"/>
  <c r="AI345" i="4"/>
  <c r="AI344" i="4"/>
  <c r="AI343" i="4"/>
  <c r="AI342" i="4"/>
  <c r="AI341" i="4"/>
  <c r="AI340" i="4"/>
  <c r="AI339" i="4"/>
  <c r="AI338" i="4"/>
  <c r="AI337" i="4"/>
  <c r="AI336" i="4"/>
  <c r="AI335" i="4"/>
  <c r="AI334" i="4"/>
  <c r="AI333" i="4"/>
  <c r="AI332" i="4"/>
  <c r="AI331" i="4"/>
  <c r="AI330" i="4"/>
  <c r="AI329" i="4"/>
  <c r="AI328" i="4"/>
  <c r="AI327" i="4"/>
  <c r="AI326" i="4"/>
  <c r="AI325" i="4"/>
  <c r="AI324" i="4"/>
  <c r="AI323" i="4"/>
  <c r="AI322" i="4"/>
  <c r="AI321" i="4"/>
  <c r="AI320" i="4"/>
  <c r="AI319" i="4"/>
  <c r="AI318" i="4"/>
  <c r="AI317" i="4"/>
  <c r="AI316" i="4"/>
  <c r="AI315" i="4"/>
  <c r="AI314" i="4"/>
  <c r="AI313" i="4"/>
  <c r="AI312" i="4"/>
  <c r="AI311" i="4"/>
  <c r="AI310" i="4"/>
  <c r="AI309" i="4"/>
  <c r="AI308" i="4"/>
  <c r="AI307" i="4"/>
  <c r="AI306" i="4"/>
  <c r="AI305" i="4"/>
  <c r="AI304" i="4"/>
  <c r="AI303" i="4"/>
  <c r="AI302" i="4"/>
  <c r="AI301" i="4"/>
  <c r="AI300" i="4"/>
  <c r="AI299" i="4"/>
  <c r="AI298" i="4"/>
  <c r="AI297" i="4"/>
  <c r="AI296" i="4"/>
  <c r="AI295" i="4"/>
  <c r="AI294" i="4"/>
  <c r="AI293" i="4"/>
  <c r="AI292" i="4"/>
  <c r="AI291" i="4"/>
  <c r="AI290" i="4"/>
  <c r="AI289" i="4"/>
  <c r="AI288" i="4"/>
  <c r="AI287" i="4"/>
  <c r="AI286" i="4"/>
  <c r="AI285" i="4"/>
  <c r="AI284" i="4"/>
  <c r="AI283" i="4"/>
  <c r="AI282" i="4"/>
  <c r="AI281" i="4"/>
  <c r="AI280" i="4"/>
  <c r="AI279" i="4"/>
  <c r="AI278" i="4"/>
  <c r="AI277" i="4"/>
  <c r="AI276" i="4"/>
  <c r="AI275" i="4"/>
  <c r="AI274" i="4"/>
  <c r="AI273" i="4"/>
  <c r="AI272" i="4"/>
  <c r="AI271" i="4"/>
  <c r="AI270" i="4"/>
  <c r="AI269" i="4"/>
  <c r="AI268" i="4"/>
  <c r="AI267" i="4"/>
  <c r="AI266" i="4"/>
  <c r="AI265" i="4"/>
  <c r="AI264" i="4"/>
  <c r="AI263" i="4"/>
  <c r="AI262" i="4"/>
  <c r="AI261" i="4"/>
  <c r="AI260" i="4"/>
  <c r="AI259" i="4"/>
  <c r="AI258" i="4"/>
  <c r="AI257" i="4"/>
  <c r="AI256" i="4"/>
  <c r="AI255" i="4"/>
  <c r="AI254" i="4"/>
  <c r="AI253" i="4"/>
  <c r="AI252" i="4"/>
  <c r="AI251" i="4"/>
  <c r="AI250" i="4"/>
  <c r="AI249" i="4"/>
  <c r="AI248" i="4"/>
  <c r="AI247" i="4"/>
  <c r="AI246" i="4"/>
  <c r="AI245" i="4"/>
  <c r="AI244" i="4"/>
  <c r="AI243" i="4"/>
  <c r="AI242" i="4"/>
  <c r="AI241" i="4"/>
  <c r="AI240" i="4"/>
  <c r="AI239" i="4"/>
  <c r="AI238" i="4"/>
  <c r="AI237" i="4"/>
  <c r="AI236" i="4"/>
  <c r="AI235" i="4"/>
  <c r="AI234" i="4"/>
  <c r="AI233" i="4"/>
  <c r="AI232" i="4"/>
  <c r="AI231" i="4"/>
  <c r="AI230" i="4"/>
  <c r="AI229" i="4"/>
  <c r="AI228" i="4"/>
  <c r="AI227" i="4"/>
  <c r="AI226" i="4"/>
  <c r="AI225" i="4"/>
  <c r="AI224" i="4"/>
  <c r="AI223" i="4"/>
  <c r="AI222" i="4"/>
  <c r="AI221" i="4"/>
  <c r="AI220" i="4"/>
  <c r="AI219" i="4"/>
  <c r="AI218" i="4"/>
  <c r="AI217" i="4"/>
  <c r="AI216" i="4"/>
  <c r="AI215" i="4"/>
  <c r="AI214" i="4"/>
  <c r="AI213" i="4"/>
  <c r="AI212" i="4"/>
  <c r="AI211" i="4"/>
  <c r="AI210" i="4"/>
  <c r="AI209" i="4"/>
  <c r="AI208" i="4"/>
  <c r="AI207" i="4"/>
  <c r="AI206" i="4"/>
  <c r="AI205" i="4"/>
  <c r="AI204" i="4"/>
  <c r="AI203" i="4"/>
  <c r="AI202" i="4"/>
  <c r="AI201" i="4"/>
  <c r="AI200" i="4"/>
  <c r="AI199" i="4"/>
  <c r="AI198" i="4"/>
  <c r="AI197" i="4"/>
  <c r="AI196" i="4"/>
  <c r="AI195" i="4"/>
  <c r="AI194" i="4"/>
  <c r="AI193" i="4"/>
  <c r="AI192" i="4"/>
  <c r="AI191" i="4"/>
  <c r="AI190" i="4"/>
  <c r="AI189" i="4"/>
  <c r="AI188" i="4"/>
  <c r="AI187" i="4"/>
  <c r="AI186" i="4"/>
  <c r="AI185" i="4"/>
  <c r="AI184" i="4"/>
  <c r="AI183" i="4"/>
  <c r="AI182" i="4"/>
  <c r="AI181" i="4"/>
  <c r="AI180" i="4"/>
  <c r="AI179" i="4"/>
  <c r="AI178" i="4"/>
  <c r="AI177" i="4"/>
  <c r="AI176" i="4"/>
  <c r="AI175" i="4"/>
  <c r="AI174" i="4"/>
  <c r="AI173" i="4"/>
  <c r="AI172" i="4"/>
  <c r="AI171" i="4"/>
  <c r="AI170" i="4"/>
  <c r="AI169" i="4"/>
  <c r="AI168" i="4"/>
  <c r="AI167" i="4"/>
  <c r="AI166" i="4"/>
  <c r="AI165" i="4"/>
  <c r="AI164" i="4"/>
  <c r="AI163" i="4"/>
  <c r="AI162" i="4"/>
  <c r="AI161" i="4"/>
  <c r="AI160" i="4"/>
  <c r="AI159" i="4"/>
  <c r="AI158" i="4"/>
  <c r="AI157" i="4"/>
  <c r="AI156" i="4"/>
  <c r="AI155" i="4"/>
  <c r="AI154" i="4"/>
  <c r="AI153" i="4"/>
  <c r="AI152" i="4"/>
  <c r="AI151" i="4"/>
  <c r="AI150" i="4"/>
  <c r="AI149" i="4"/>
  <c r="AI148" i="4"/>
  <c r="AI147" i="4"/>
  <c r="AI146" i="4"/>
  <c r="AI145" i="4"/>
  <c r="AI144" i="4"/>
  <c r="AI143" i="4"/>
  <c r="AI142" i="4"/>
  <c r="AI141" i="4"/>
  <c r="AI140" i="4"/>
  <c r="AI139" i="4"/>
  <c r="AI138" i="4"/>
  <c r="AI137" i="4"/>
  <c r="AI136" i="4"/>
  <c r="AI135" i="4"/>
  <c r="AI134" i="4"/>
  <c r="AI133" i="4"/>
  <c r="AI132" i="4"/>
  <c r="AI131" i="4"/>
  <c r="AI130" i="4"/>
  <c r="AI129" i="4"/>
  <c r="AI128" i="4"/>
  <c r="AI127" i="4"/>
  <c r="AI126" i="4"/>
  <c r="AI125" i="4"/>
  <c r="AI124" i="4"/>
  <c r="AI123" i="4"/>
  <c r="AI122" i="4"/>
  <c r="AI121" i="4"/>
  <c r="AI120" i="4"/>
  <c r="AI119" i="4"/>
  <c r="AI118" i="4"/>
  <c r="AI117" i="4"/>
  <c r="AI116" i="4"/>
  <c r="AI115" i="4"/>
  <c r="AI114" i="4"/>
  <c r="AI113" i="4"/>
  <c r="AI112" i="4"/>
  <c r="AI111" i="4"/>
  <c r="AI110" i="4"/>
  <c r="AI109" i="4"/>
  <c r="AI108" i="4"/>
  <c r="AI107" i="4"/>
  <c r="AI106" i="4"/>
  <c r="AI105" i="4"/>
  <c r="AI104" i="4"/>
  <c r="AI103" i="4"/>
  <c r="AI102" i="4"/>
  <c r="AI101" i="4"/>
  <c r="AI100" i="4"/>
  <c r="AI99" i="4"/>
  <c r="AI98" i="4"/>
  <c r="AI97" i="4"/>
  <c r="AI96" i="4"/>
  <c r="AI95" i="4"/>
  <c r="AI94" i="4"/>
  <c r="AI93" i="4"/>
  <c r="AI92" i="4"/>
  <c r="AI91" i="4"/>
  <c r="AI90" i="4"/>
  <c r="AI89" i="4"/>
  <c r="AI88" i="4"/>
  <c r="AI87" i="4"/>
  <c r="AI86" i="4"/>
  <c r="AI85" i="4"/>
  <c r="AI84" i="4"/>
  <c r="AI83" i="4"/>
  <c r="AI82" i="4"/>
  <c r="AI81" i="4"/>
  <c r="AI80" i="4"/>
  <c r="AI79" i="4"/>
  <c r="AI78" i="4"/>
  <c r="AI77" i="4"/>
  <c r="AI76" i="4"/>
  <c r="AI75" i="4"/>
  <c r="AI74" i="4"/>
  <c r="AI73" i="4"/>
  <c r="AI72" i="4"/>
  <c r="AI71" i="4"/>
  <c r="AI70" i="4"/>
  <c r="AI69" i="4"/>
  <c r="AI68" i="4"/>
  <c r="AI67" i="4"/>
  <c r="AI66" i="4"/>
  <c r="AI65" i="4"/>
  <c r="AI64" i="4"/>
  <c r="AI63" i="4"/>
  <c r="AI62" i="4"/>
  <c r="AI61" i="4"/>
  <c r="AI60" i="4"/>
  <c r="AI59" i="4"/>
  <c r="AI58" i="4"/>
  <c r="AI57" i="4"/>
  <c r="AI56" i="4"/>
  <c r="AI55" i="4"/>
  <c r="AI54" i="4"/>
  <c r="AI53" i="4"/>
  <c r="AI52" i="4"/>
  <c r="AI51" i="4"/>
  <c r="AI50" i="4"/>
  <c r="AI49" i="4"/>
  <c r="AI48" i="4"/>
  <c r="AI47" i="4"/>
  <c r="AI46" i="4"/>
  <c r="AI45" i="4"/>
  <c r="AI44" i="4"/>
  <c r="AI43" i="4"/>
  <c r="AI42" i="4"/>
  <c r="AI41" i="4"/>
  <c r="AI40" i="4"/>
  <c r="AI39" i="4"/>
  <c r="AI38" i="4"/>
  <c r="AI37" i="4"/>
  <c r="AI36" i="4"/>
  <c r="AI35" i="4"/>
  <c r="AI34" i="4"/>
  <c r="AI33" i="4"/>
  <c r="AI32" i="4"/>
  <c r="AI31" i="4"/>
  <c r="AI30" i="4"/>
  <c r="AI29" i="4"/>
  <c r="AI28" i="4"/>
  <c r="AI27" i="4"/>
  <c r="AI26" i="4"/>
  <c r="AI25" i="4"/>
  <c r="AI24" i="4"/>
  <c r="AI23" i="4"/>
  <c r="AI22" i="4"/>
  <c r="AI21" i="4"/>
  <c r="AI20" i="4"/>
  <c r="AI19" i="4"/>
  <c r="AI18" i="4"/>
  <c r="AI17" i="4"/>
  <c r="AI16" i="4"/>
  <c r="AI15" i="4"/>
  <c r="AI14" i="4"/>
  <c r="AI13" i="4"/>
  <c r="AI12" i="4"/>
  <c r="AI11" i="4"/>
  <c r="AI10" i="4"/>
  <c r="AI9" i="4"/>
  <c r="AI8" i="4"/>
  <c r="AI7" i="4"/>
  <c r="AI6" i="4"/>
  <c r="AI5" i="4"/>
  <c r="AI4" i="4"/>
  <c r="AD679" i="4"/>
  <c r="AD678" i="4"/>
  <c r="AD677" i="4"/>
  <c r="AD676" i="4"/>
  <c r="AD675" i="4"/>
  <c r="AD674" i="4"/>
  <c r="AD673" i="4"/>
  <c r="AD672" i="4"/>
  <c r="AD671" i="4"/>
  <c r="AD670" i="4"/>
  <c r="AD669" i="4"/>
  <c r="AD668" i="4"/>
  <c r="AD664" i="4"/>
  <c r="AD663" i="4"/>
  <c r="AD662" i="4"/>
  <c r="AD661" i="4"/>
  <c r="AD660" i="4"/>
  <c r="AD659" i="4"/>
  <c r="AD658" i="4"/>
  <c r="AD657" i="4"/>
  <c r="AD656" i="4"/>
  <c r="AD655" i="4"/>
  <c r="AD654" i="4"/>
  <c r="AD653" i="4"/>
  <c r="AD652" i="4"/>
  <c r="AD651" i="4"/>
  <c r="AD650" i="4"/>
  <c r="AD649" i="4"/>
  <c r="AD648" i="4"/>
  <c r="AD647" i="4"/>
  <c r="AD646" i="4"/>
  <c r="AD645" i="4"/>
  <c r="AD644" i="4"/>
  <c r="AD643" i="4"/>
  <c r="AD642" i="4"/>
  <c r="AD641" i="4"/>
  <c r="AD640" i="4"/>
  <c r="AD639" i="4"/>
  <c r="AD638" i="4"/>
  <c r="AD637" i="4"/>
  <c r="AD636" i="4"/>
  <c r="AD635" i="4"/>
  <c r="AD634" i="4"/>
  <c r="AD633" i="4"/>
  <c r="AD632" i="4"/>
  <c r="AD631" i="4"/>
  <c r="AD630" i="4"/>
  <c r="AD629" i="4"/>
  <c r="AD628" i="4"/>
  <c r="AD627" i="4"/>
  <c r="AD626" i="4"/>
  <c r="AD625" i="4"/>
  <c r="AD624" i="4"/>
  <c r="AD623" i="4"/>
  <c r="AD622" i="4"/>
  <c r="AD621" i="4"/>
  <c r="AD620" i="4"/>
  <c r="AD619" i="4"/>
  <c r="AD618" i="4"/>
  <c r="AD617" i="4"/>
  <c r="AD616" i="4"/>
  <c r="AD615" i="4"/>
  <c r="AD614" i="4"/>
  <c r="AD613" i="4"/>
  <c r="AD612" i="4"/>
  <c r="AD611" i="4"/>
  <c r="AD610" i="4"/>
  <c r="AD609" i="4"/>
  <c r="AD608" i="4"/>
  <c r="AD607" i="4"/>
  <c r="AD606" i="4"/>
  <c r="AD605" i="4"/>
  <c r="AD604" i="4"/>
  <c r="AD603" i="4"/>
  <c r="AD602" i="4"/>
  <c r="AD601" i="4"/>
  <c r="AD600" i="4"/>
  <c r="AD599" i="4"/>
  <c r="AD598" i="4"/>
  <c r="AD597" i="4"/>
  <c r="AD596" i="4"/>
  <c r="AD595" i="4"/>
  <c r="AD594" i="4"/>
  <c r="AD593" i="4"/>
  <c r="AD592" i="4"/>
  <c r="AD591" i="4"/>
  <c r="AD590" i="4"/>
  <c r="AD589" i="4"/>
  <c r="AD588" i="4"/>
  <c r="AD587" i="4"/>
  <c r="AD586" i="4"/>
  <c r="AD585" i="4"/>
  <c r="AD584" i="4"/>
  <c r="AD583" i="4"/>
  <c r="AD582" i="4"/>
  <c r="AD581" i="4"/>
  <c r="AD580" i="4"/>
  <c r="AD579" i="4"/>
  <c r="AD578" i="4"/>
  <c r="AD577" i="4"/>
  <c r="AD576" i="4"/>
  <c r="AD575" i="4"/>
  <c r="AD574" i="4"/>
  <c r="AD573" i="4"/>
  <c r="AD572" i="4"/>
  <c r="AD571" i="4"/>
  <c r="AD570" i="4"/>
  <c r="AD569" i="4"/>
  <c r="AD568" i="4"/>
  <c r="AD567" i="4"/>
  <c r="AD566" i="4"/>
  <c r="AD565" i="4"/>
  <c r="AD564" i="4"/>
  <c r="AD563" i="4"/>
  <c r="AD562" i="4"/>
  <c r="AD561" i="4"/>
  <c r="AD560" i="4"/>
  <c r="AD559" i="4"/>
  <c r="AD558" i="4"/>
  <c r="AD557" i="4"/>
  <c r="AD556" i="4"/>
  <c r="AD555" i="4"/>
  <c r="AD554" i="4"/>
  <c r="AD553" i="4"/>
  <c r="AD552" i="4"/>
  <c r="AD551" i="4"/>
  <c r="AD550" i="4"/>
  <c r="AD549" i="4"/>
  <c r="AD548" i="4"/>
  <c r="AD547" i="4"/>
  <c r="AD546" i="4"/>
  <c r="AD545" i="4"/>
  <c r="AD544" i="4"/>
  <c r="AD543" i="4"/>
  <c r="AD542" i="4"/>
  <c r="AD541" i="4"/>
  <c r="AD540" i="4"/>
  <c r="AD539" i="4"/>
  <c r="AD538" i="4"/>
  <c r="AD537" i="4"/>
  <c r="AD536" i="4"/>
  <c r="AD535" i="4"/>
  <c r="AD534" i="4"/>
  <c r="AD533" i="4"/>
  <c r="AD532" i="4"/>
  <c r="AD531" i="4"/>
  <c r="AD530" i="4"/>
  <c r="AD529" i="4"/>
  <c r="AD528" i="4"/>
  <c r="AD527" i="4"/>
  <c r="AD526" i="4"/>
  <c r="AD525" i="4"/>
  <c r="AD524" i="4"/>
  <c r="AD523" i="4"/>
  <c r="AD522" i="4"/>
  <c r="AD521" i="4"/>
  <c r="AD520" i="4"/>
  <c r="AD519" i="4"/>
  <c r="AD518" i="4"/>
  <c r="AD517" i="4"/>
  <c r="AD516" i="4"/>
  <c r="AD515" i="4"/>
  <c r="AD514" i="4"/>
  <c r="AD513" i="4"/>
  <c r="AD512" i="4"/>
  <c r="AD511" i="4"/>
  <c r="AD510" i="4"/>
  <c r="AD509" i="4"/>
  <c r="AD508" i="4"/>
  <c r="AD507" i="4"/>
  <c r="AD506" i="4"/>
  <c r="AD505" i="4"/>
  <c r="AD504" i="4"/>
  <c r="AD503" i="4"/>
  <c r="AD502" i="4"/>
  <c r="AD501" i="4"/>
  <c r="AD500" i="4"/>
  <c r="AD499" i="4"/>
  <c r="AD498" i="4"/>
  <c r="AD497" i="4"/>
  <c r="AD496" i="4"/>
  <c r="AD495" i="4"/>
  <c r="AD494" i="4"/>
  <c r="AD493" i="4"/>
  <c r="AD492" i="4"/>
  <c r="AD491" i="4"/>
  <c r="AD490" i="4"/>
  <c r="AD489" i="4"/>
  <c r="AD488" i="4"/>
  <c r="AD487" i="4"/>
  <c r="AD486" i="4"/>
  <c r="AD485" i="4"/>
  <c r="AD484" i="4"/>
  <c r="AD483" i="4"/>
  <c r="AD482" i="4"/>
  <c r="AD481" i="4"/>
  <c r="AD480" i="4"/>
  <c r="AD479" i="4"/>
  <c r="AD478" i="4"/>
  <c r="AD477" i="4"/>
  <c r="AD476" i="4"/>
  <c r="AD475" i="4"/>
  <c r="AD474" i="4"/>
  <c r="AD473" i="4"/>
  <c r="AD472" i="4"/>
  <c r="AD471" i="4"/>
  <c r="AD470" i="4"/>
  <c r="AD469" i="4"/>
  <c r="AD468" i="4"/>
  <c r="AD467" i="4"/>
  <c r="AD466" i="4"/>
  <c r="AD465" i="4"/>
  <c r="AD464" i="4"/>
  <c r="AD463" i="4"/>
  <c r="AD462" i="4"/>
  <c r="AD461" i="4"/>
  <c r="AD460" i="4"/>
  <c r="AD459" i="4"/>
  <c r="AD458" i="4"/>
  <c r="AD457" i="4"/>
  <c r="AD456" i="4"/>
  <c r="AD455" i="4"/>
  <c r="AD454" i="4"/>
  <c r="AD453" i="4"/>
  <c r="AD452" i="4"/>
  <c r="AD451" i="4"/>
  <c r="AD450" i="4"/>
  <c r="AD449" i="4"/>
  <c r="AD448" i="4"/>
  <c r="AD447" i="4"/>
  <c r="AD446" i="4"/>
  <c r="AD445" i="4"/>
  <c r="AD444" i="4"/>
  <c r="AD443" i="4"/>
  <c r="AD442" i="4"/>
  <c r="AD441" i="4"/>
  <c r="AD440" i="4"/>
  <c r="AD439" i="4"/>
  <c r="AD438" i="4"/>
  <c r="AD437" i="4"/>
  <c r="AD436" i="4"/>
  <c r="AD435" i="4"/>
  <c r="AD434" i="4"/>
  <c r="AD433" i="4"/>
  <c r="AD432" i="4"/>
  <c r="AD431" i="4"/>
  <c r="AD430" i="4"/>
  <c r="AD429" i="4"/>
  <c r="AD428" i="4"/>
  <c r="AD427" i="4"/>
  <c r="AD426" i="4"/>
  <c r="AD425" i="4"/>
  <c r="AD424" i="4"/>
  <c r="AD423" i="4"/>
  <c r="AD422" i="4"/>
  <c r="AD421" i="4"/>
  <c r="AD420" i="4"/>
  <c r="AD419" i="4"/>
  <c r="AD418" i="4"/>
  <c r="AD417" i="4"/>
  <c r="AD416" i="4"/>
  <c r="AD415" i="4"/>
  <c r="AD414" i="4"/>
  <c r="AD413" i="4"/>
  <c r="AD412" i="4"/>
  <c r="AD411" i="4"/>
  <c r="AD410" i="4"/>
  <c r="AD409" i="4"/>
  <c r="AD408" i="4"/>
  <c r="AD407" i="4"/>
  <c r="AD406" i="4"/>
  <c r="AD405" i="4"/>
  <c r="AD404" i="4"/>
  <c r="AD403" i="4"/>
  <c r="AD402" i="4"/>
  <c r="AD401" i="4"/>
  <c r="AD400" i="4"/>
  <c r="AD399" i="4"/>
  <c r="AD398" i="4"/>
  <c r="AD397" i="4"/>
  <c r="AD396" i="4"/>
  <c r="AD395" i="4"/>
  <c r="AD394" i="4"/>
  <c r="AD393" i="4"/>
  <c r="AD392" i="4"/>
  <c r="AD391" i="4"/>
  <c r="AD390" i="4"/>
  <c r="AD389" i="4"/>
  <c r="AD388" i="4"/>
  <c r="AD387" i="4"/>
  <c r="AD386" i="4"/>
  <c r="AD385" i="4"/>
  <c r="AD384" i="4"/>
  <c r="AD383" i="4"/>
  <c r="AD382" i="4"/>
  <c r="AD381" i="4"/>
  <c r="AD380" i="4"/>
  <c r="AD379" i="4"/>
  <c r="AD378" i="4"/>
  <c r="AD377" i="4"/>
  <c r="AD376" i="4"/>
  <c r="AD375" i="4"/>
  <c r="AD374" i="4"/>
  <c r="AD373" i="4"/>
  <c r="AD372" i="4"/>
  <c r="AD371" i="4"/>
  <c r="AD370" i="4"/>
  <c r="AD369" i="4"/>
  <c r="AD368" i="4"/>
  <c r="AD367" i="4"/>
  <c r="AD366" i="4"/>
  <c r="AD365" i="4"/>
  <c r="AD364" i="4"/>
  <c r="AD363" i="4"/>
  <c r="AD362" i="4"/>
  <c r="AD361" i="4"/>
  <c r="AD360" i="4"/>
  <c r="AD359" i="4"/>
  <c r="AD358" i="4"/>
  <c r="AD357" i="4"/>
  <c r="AD356" i="4"/>
  <c r="AD355" i="4"/>
  <c r="AD354" i="4"/>
  <c r="AD353" i="4"/>
  <c r="AD352" i="4"/>
  <c r="AD351" i="4"/>
  <c r="AD350" i="4"/>
  <c r="AD349" i="4"/>
  <c r="AD348" i="4"/>
  <c r="AD347" i="4"/>
  <c r="AD346" i="4"/>
  <c r="AD345" i="4"/>
  <c r="AD344" i="4"/>
  <c r="AD343" i="4"/>
  <c r="AD342" i="4"/>
  <c r="AD341" i="4"/>
  <c r="AD340" i="4"/>
  <c r="AD339" i="4"/>
  <c r="AD338" i="4"/>
  <c r="AD337" i="4"/>
  <c r="AD336" i="4"/>
  <c r="AD335" i="4"/>
  <c r="AD334" i="4"/>
  <c r="AD333" i="4"/>
  <c r="AD332" i="4"/>
  <c r="AD331" i="4"/>
  <c r="AD330" i="4"/>
  <c r="AD329" i="4"/>
  <c r="AD328" i="4"/>
  <c r="AD327" i="4"/>
  <c r="AD326" i="4"/>
  <c r="AD325" i="4"/>
  <c r="AD324" i="4"/>
  <c r="AD323" i="4"/>
  <c r="AD322" i="4"/>
  <c r="AD321" i="4"/>
  <c r="AD320" i="4"/>
  <c r="AD319" i="4"/>
  <c r="AD318" i="4"/>
  <c r="AD317" i="4"/>
  <c r="AD316" i="4"/>
  <c r="AD315" i="4"/>
  <c r="AD314" i="4"/>
  <c r="AD313" i="4"/>
  <c r="AD312" i="4"/>
  <c r="AD311" i="4"/>
  <c r="AD310" i="4"/>
  <c r="AD309" i="4"/>
  <c r="AD308" i="4"/>
  <c r="AD307" i="4"/>
  <c r="AD306" i="4"/>
  <c r="AD305" i="4"/>
  <c r="AD304" i="4"/>
  <c r="AD303" i="4"/>
  <c r="AD302" i="4"/>
  <c r="AD301" i="4"/>
  <c r="AD300" i="4"/>
  <c r="AD299" i="4"/>
  <c r="AD298" i="4"/>
  <c r="AD297" i="4"/>
  <c r="AD296" i="4"/>
  <c r="AD295" i="4"/>
  <c r="AD294" i="4"/>
  <c r="AD293" i="4"/>
  <c r="AD292" i="4"/>
  <c r="AD291" i="4"/>
  <c r="AD290" i="4"/>
  <c r="AD289" i="4"/>
  <c r="AD288" i="4"/>
  <c r="AD287" i="4"/>
  <c r="AD286" i="4"/>
  <c r="AD285" i="4"/>
  <c r="AD284" i="4"/>
  <c r="AD283" i="4"/>
  <c r="AD282" i="4"/>
  <c r="AD281" i="4"/>
  <c r="AD280" i="4"/>
  <c r="AD279" i="4"/>
  <c r="AD278" i="4"/>
  <c r="AD277" i="4"/>
  <c r="AD276" i="4"/>
  <c r="AD275" i="4"/>
  <c r="AD274" i="4"/>
  <c r="AD273" i="4"/>
  <c r="AD272" i="4"/>
  <c r="AD271" i="4"/>
  <c r="AD270" i="4"/>
  <c r="AD269" i="4"/>
  <c r="AD268" i="4"/>
  <c r="AD267" i="4"/>
  <c r="AD266" i="4"/>
  <c r="AD265" i="4"/>
  <c r="AD264" i="4"/>
  <c r="AD263" i="4"/>
  <c r="AD262" i="4"/>
  <c r="AD261" i="4"/>
  <c r="AD260" i="4"/>
  <c r="AD259" i="4"/>
  <c r="AD258" i="4"/>
  <c r="AD257" i="4"/>
  <c r="AD256" i="4"/>
  <c r="AD255" i="4"/>
  <c r="AD254" i="4"/>
  <c r="AD253" i="4"/>
  <c r="AD252" i="4"/>
  <c r="AD251" i="4"/>
  <c r="AD250" i="4"/>
  <c r="AD249" i="4"/>
  <c r="AD248" i="4"/>
  <c r="AD247" i="4"/>
  <c r="AD246" i="4"/>
  <c r="AD245" i="4"/>
  <c r="AD244" i="4"/>
  <c r="AD243" i="4"/>
  <c r="AD242" i="4"/>
  <c r="AD241" i="4"/>
  <c r="AD240" i="4"/>
  <c r="AD239" i="4"/>
  <c r="AD238" i="4"/>
  <c r="AD237" i="4"/>
  <c r="AD236" i="4"/>
  <c r="AD235" i="4"/>
  <c r="AD234" i="4"/>
  <c r="AD233" i="4"/>
  <c r="AD232" i="4"/>
  <c r="AD231" i="4"/>
  <c r="AD230" i="4"/>
  <c r="AD229" i="4"/>
  <c r="AD228" i="4"/>
  <c r="AD227" i="4"/>
  <c r="AD226" i="4"/>
  <c r="AD225" i="4"/>
  <c r="AD224" i="4"/>
  <c r="AD223" i="4"/>
  <c r="AD222" i="4"/>
  <c r="AD221" i="4"/>
  <c r="AD220" i="4"/>
  <c r="AD219" i="4"/>
  <c r="AD218" i="4"/>
  <c r="AD217" i="4"/>
  <c r="AD216" i="4"/>
  <c r="AD215" i="4"/>
  <c r="AD214" i="4"/>
  <c r="AD213" i="4"/>
  <c r="AD212" i="4"/>
  <c r="AD211" i="4"/>
  <c r="AD210" i="4"/>
  <c r="AD209" i="4"/>
  <c r="AD208" i="4"/>
  <c r="AD207" i="4"/>
  <c r="AD206" i="4"/>
  <c r="AD205" i="4"/>
  <c r="AD204" i="4"/>
  <c r="AD203" i="4"/>
  <c r="AD202" i="4"/>
  <c r="AD201" i="4"/>
  <c r="AD200" i="4"/>
  <c r="AD199" i="4"/>
  <c r="AD198" i="4"/>
  <c r="AD197" i="4"/>
  <c r="AD196" i="4"/>
  <c r="AD195" i="4"/>
  <c r="AD194" i="4"/>
  <c r="AD193" i="4"/>
  <c r="AD192" i="4"/>
  <c r="AD191" i="4"/>
  <c r="AD190" i="4"/>
  <c r="AD189" i="4"/>
  <c r="AD188" i="4"/>
  <c r="AD187" i="4"/>
  <c r="AD186" i="4"/>
  <c r="AD185" i="4"/>
  <c r="AD184" i="4"/>
  <c r="AD183" i="4"/>
  <c r="AD182" i="4"/>
  <c r="AD181" i="4"/>
  <c r="AD180" i="4"/>
  <c r="AD179" i="4"/>
  <c r="AD178" i="4"/>
  <c r="AD177" i="4"/>
  <c r="AD176" i="4"/>
  <c r="AD175" i="4"/>
  <c r="AD174" i="4"/>
  <c r="AD173" i="4"/>
  <c r="AD172" i="4"/>
  <c r="AD171" i="4"/>
  <c r="AD170" i="4"/>
  <c r="AD169" i="4"/>
  <c r="AD168" i="4"/>
  <c r="AD167" i="4"/>
  <c r="AD166" i="4"/>
  <c r="AD165" i="4"/>
  <c r="AD164" i="4"/>
  <c r="AD163" i="4"/>
  <c r="AD162" i="4"/>
  <c r="AD161" i="4"/>
  <c r="AD160" i="4"/>
  <c r="AD159" i="4"/>
  <c r="AD158" i="4"/>
  <c r="AD157" i="4"/>
  <c r="AD156" i="4"/>
  <c r="AD155" i="4"/>
  <c r="AD154" i="4"/>
  <c r="AD153" i="4"/>
  <c r="AD152" i="4"/>
  <c r="AD151" i="4"/>
  <c r="AD150" i="4"/>
  <c r="AD149" i="4"/>
  <c r="AD148" i="4"/>
  <c r="AD147" i="4"/>
  <c r="AD146" i="4"/>
  <c r="AD145" i="4"/>
  <c r="AD144" i="4"/>
  <c r="AD143" i="4"/>
  <c r="AD142" i="4"/>
  <c r="AD141" i="4"/>
  <c r="AD140" i="4"/>
  <c r="AD139" i="4"/>
  <c r="AD138" i="4"/>
  <c r="AD137" i="4"/>
  <c r="AD136" i="4"/>
  <c r="AD135" i="4"/>
  <c r="AD134" i="4"/>
  <c r="AD133" i="4"/>
  <c r="AD132" i="4"/>
  <c r="AD131" i="4"/>
  <c r="AD130" i="4"/>
  <c r="AD129" i="4"/>
  <c r="AD128" i="4"/>
  <c r="AD127" i="4"/>
  <c r="AD126" i="4"/>
  <c r="AD125" i="4"/>
  <c r="AD124" i="4"/>
  <c r="AD123" i="4"/>
  <c r="AD122" i="4"/>
  <c r="AD121" i="4"/>
  <c r="AD120" i="4"/>
  <c r="AD119" i="4"/>
  <c r="AD118" i="4"/>
  <c r="AD117" i="4"/>
  <c r="AD116" i="4"/>
  <c r="AD115" i="4"/>
  <c r="AD114" i="4"/>
  <c r="AD113" i="4"/>
  <c r="AD112" i="4"/>
  <c r="AD111" i="4"/>
  <c r="AD110" i="4"/>
  <c r="AD109" i="4"/>
  <c r="AD108" i="4"/>
  <c r="AD107" i="4"/>
  <c r="AD106" i="4"/>
  <c r="AD105" i="4"/>
  <c r="AD104" i="4"/>
  <c r="AD103" i="4"/>
  <c r="AD102" i="4"/>
  <c r="AD101" i="4"/>
  <c r="AD100" i="4"/>
  <c r="AD99" i="4"/>
  <c r="AD98" i="4"/>
  <c r="AD97" i="4"/>
  <c r="AD96" i="4"/>
  <c r="AD95" i="4"/>
  <c r="AD94" i="4"/>
  <c r="AD93" i="4"/>
  <c r="AD92" i="4"/>
  <c r="AD91" i="4"/>
  <c r="AD90" i="4"/>
  <c r="AD89" i="4"/>
  <c r="AD88" i="4"/>
  <c r="AD87" i="4"/>
  <c r="AD86" i="4"/>
  <c r="AD85" i="4"/>
  <c r="AD84" i="4"/>
  <c r="AD83" i="4"/>
  <c r="AD82" i="4"/>
  <c r="AD81" i="4"/>
  <c r="AD80" i="4"/>
  <c r="AD79" i="4"/>
  <c r="AD78" i="4"/>
  <c r="AD77" i="4"/>
  <c r="AD76" i="4"/>
  <c r="AD75" i="4"/>
  <c r="AD74" i="4"/>
  <c r="AD73" i="4"/>
  <c r="AD72" i="4"/>
  <c r="AD71" i="4"/>
  <c r="AD70" i="4"/>
  <c r="AD69" i="4"/>
  <c r="AD68" i="4"/>
  <c r="AD67" i="4"/>
  <c r="AD66" i="4"/>
  <c r="AD65" i="4"/>
  <c r="AD64" i="4"/>
  <c r="AD63" i="4"/>
  <c r="AD62" i="4"/>
  <c r="AD61" i="4"/>
  <c r="AD60" i="4"/>
  <c r="AD59" i="4"/>
  <c r="AD58" i="4"/>
  <c r="AD57" i="4"/>
  <c r="AD56" i="4"/>
  <c r="AD55" i="4"/>
  <c r="AD54" i="4"/>
  <c r="AD53" i="4"/>
  <c r="AD52" i="4"/>
  <c r="AD51" i="4"/>
  <c r="AD50" i="4"/>
  <c r="AD49" i="4"/>
  <c r="AD48" i="4"/>
  <c r="AD47" i="4"/>
  <c r="AD46" i="4"/>
  <c r="AD45" i="4"/>
  <c r="AD44" i="4"/>
  <c r="AD43" i="4"/>
  <c r="AD42" i="4"/>
  <c r="AD41" i="4"/>
  <c r="AD40" i="4"/>
  <c r="AD39" i="4"/>
  <c r="AD38" i="4"/>
  <c r="AD37" i="4"/>
  <c r="AD36" i="4"/>
  <c r="AD35" i="4"/>
  <c r="AD34" i="4"/>
  <c r="AD33" i="4"/>
  <c r="AD32" i="4"/>
  <c r="AD31" i="4"/>
  <c r="AD30" i="4"/>
  <c r="AD29" i="4"/>
  <c r="AD28" i="4"/>
  <c r="AD27" i="4"/>
  <c r="AD26" i="4"/>
  <c r="AD25" i="4"/>
  <c r="AD24" i="4"/>
  <c r="AD23" i="4"/>
  <c r="AD22" i="4"/>
  <c r="AD21" i="4"/>
  <c r="AD20" i="4"/>
  <c r="AD19" i="4"/>
  <c r="AD18" i="4"/>
  <c r="AD17" i="4"/>
  <c r="AD16" i="4"/>
  <c r="AD15" i="4"/>
  <c r="AD14" i="4"/>
  <c r="AD13" i="4"/>
  <c r="AD12" i="4"/>
  <c r="AD11" i="4"/>
  <c r="AD10" i="4"/>
  <c r="AD9" i="4"/>
  <c r="AD8" i="4"/>
  <c r="AD7" i="4"/>
  <c r="AD6" i="4"/>
  <c r="AD5" i="4"/>
  <c r="AD4" i="4"/>
  <c r="Y679" i="4"/>
  <c r="Y678" i="4"/>
  <c r="Y677" i="4"/>
  <c r="Y676" i="4"/>
  <c r="Y675" i="4"/>
  <c r="Y674" i="4"/>
  <c r="Y673" i="4"/>
  <c r="Y672" i="4"/>
  <c r="Y671" i="4"/>
  <c r="Y670" i="4"/>
  <c r="Y669" i="4"/>
  <c r="Y668" i="4"/>
  <c r="Y664" i="4"/>
  <c r="Y663" i="4"/>
  <c r="Y662" i="4"/>
  <c r="Y661" i="4"/>
  <c r="Y660" i="4"/>
  <c r="Y659" i="4"/>
  <c r="Y658" i="4"/>
  <c r="Y657" i="4"/>
  <c r="Y656" i="4"/>
  <c r="Y655" i="4"/>
  <c r="Y654" i="4"/>
  <c r="Y653" i="4"/>
  <c r="Y652" i="4"/>
  <c r="Y651" i="4"/>
  <c r="Y650" i="4"/>
  <c r="Y649" i="4"/>
  <c r="Y648" i="4"/>
  <c r="Y647" i="4"/>
  <c r="Y646" i="4"/>
  <c r="Y645" i="4"/>
  <c r="Y644" i="4"/>
  <c r="Y643" i="4"/>
  <c r="Y642" i="4"/>
  <c r="Y641" i="4"/>
  <c r="Y640" i="4"/>
  <c r="Y639" i="4"/>
  <c r="Y638" i="4"/>
  <c r="Y637" i="4"/>
  <c r="Y636" i="4"/>
  <c r="Y635" i="4"/>
  <c r="Y634" i="4"/>
  <c r="Y633" i="4"/>
  <c r="Y632" i="4"/>
  <c r="Y631" i="4"/>
  <c r="Y630" i="4"/>
  <c r="Y629" i="4"/>
  <c r="Y628" i="4"/>
  <c r="Y627" i="4"/>
  <c r="Y626" i="4"/>
  <c r="Y625" i="4"/>
  <c r="Y624" i="4"/>
  <c r="Y623" i="4"/>
  <c r="Y622" i="4"/>
  <c r="Y621" i="4"/>
  <c r="Y620" i="4"/>
  <c r="Y619" i="4"/>
  <c r="Y618" i="4"/>
  <c r="Y617" i="4"/>
  <c r="Y616" i="4"/>
  <c r="Y615" i="4"/>
  <c r="Y614" i="4"/>
  <c r="Y613" i="4"/>
  <c r="Y612" i="4"/>
  <c r="Y611" i="4"/>
  <c r="Y610" i="4"/>
  <c r="Y609" i="4"/>
  <c r="Y608" i="4"/>
  <c r="Y607" i="4"/>
  <c r="Y606" i="4"/>
  <c r="Y605" i="4"/>
  <c r="Y604" i="4"/>
  <c r="Y603" i="4"/>
  <c r="Y602" i="4"/>
  <c r="Y601" i="4"/>
  <c r="Y600" i="4"/>
  <c r="Y599" i="4"/>
  <c r="Y598" i="4"/>
  <c r="Y597" i="4"/>
  <c r="Y596" i="4"/>
  <c r="Y595" i="4"/>
  <c r="Y594" i="4"/>
  <c r="Y593" i="4"/>
  <c r="Y592" i="4"/>
  <c r="Y591" i="4"/>
  <c r="Y590" i="4"/>
  <c r="Y589" i="4"/>
  <c r="Y588" i="4"/>
  <c r="Y587" i="4"/>
  <c r="Y586" i="4"/>
  <c r="Y585" i="4"/>
  <c r="Y584" i="4"/>
  <c r="Y583" i="4"/>
  <c r="Y582" i="4"/>
  <c r="Y581" i="4"/>
  <c r="Y580" i="4"/>
  <c r="Y579" i="4"/>
  <c r="Y578" i="4"/>
  <c r="Y577" i="4"/>
  <c r="Y576" i="4"/>
  <c r="Y575" i="4"/>
  <c r="Y574" i="4"/>
  <c r="Y573" i="4"/>
  <c r="Y572" i="4"/>
  <c r="Y571" i="4"/>
  <c r="Y570" i="4"/>
  <c r="Y569" i="4"/>
  <c r="Y568" i="4"/>
  <c r="Y567" i="4"/>
  <c r="Y566" i="4"/>
  <c r="Y565" i="4"/>
  <c r="Y564" i="4"/>
  <c r="Y563" i="4"/>
  <c r="Y562" i="4"/>
  <c r="Y561" i="4"/>
  <c r="Y560" i="4"/>
  <c r="Y559" i="4"/>
  <c r="Y558" i="4"/>
  <c r="Y557" i="4"/>
  <c r="Y556" i="4"/>
  <c r="Y555" i="4"/>
  <c r="Y554" i="4"/>
  <c r="Y553" i="4"/>
  <c r="Y552" i="4"/>
  <c r="Y551" i="4"/>
  <c r="Y550" i="4"/>
  <c r="Y549" i="4"/>
  <c r="Y548" i="4"/>
  <c r="Y547" i="4"/>
  <c r="Y546" i="4"/>
  <c r="Y545" i="4"/>
  <c r="Y544" i="4"/>
  <c r="Y543" i="4"/>
  <c r="Y542" i="4"/>
  <c r="Y541" i="4"/>
  <c r="Y540" i="4"/>
  <c r="Y539" i="4"/>
  <c r="Y538" i="4"/>
  <c r="Y537" i="4"/>
  <c r="Y536" i="4"/>
  <c r="Y535" i="4"/>
  <c r="Y534" i="4"/>
  <c r="Y533" i="4"/>
  <c r="Y532" i="4"/>
  <c r="Y531" i="4"/>
  <c r="Y530" i="4"/>
  <c r="Y529" i="4"/>
  <c r="Y528" i="4"/>
  <c r="Y527" i="4"/>
  <c r="Y526" i="4"/>
  <c r="Y525" i="4"/>
  <c r="Y524" i="4"/>
  <c r="Y523" i="4"/>
  <c r="Y522" i="4"/>
  <c r="Y521" i="4"/>
  <c r="Y520" i="4"/>
  <c r="Y519" i="4"/>
  <c r="Y518" i="4"/>
  <c r="Y517" i="4"/>
  <c r="Y516" i="4"/>
  <c r="Y515" i="4"/>
  <c r="Y514" i="4"/>
  <c r="Y513" i="4"/>
  <c r="Y512" i="4"/>
  <c r="Y511" i="4"/>
  <c r="Y510" i="4"/>
  <c r="Y509" i="4"/>
  <c r="Y508" i="4"/>
  <c r="Y507" i="4"/>
  <c r="Y506" i="4"/>
  <c r="Y505" i="4"/>
  <c r="Y504" i="4"/>
  <c r="Y503" i="4"/>
  <c r="Y502" i="4"/>
  <c r="Y501" i="4"/>
  <c r="Y500" i="4"/>
  <c r="Y499" i="4"/>
  <c r="Y498" i="4"/>
  <c r="Y497" i="4"/>
  <c r="Y496" i="4"/>
  <c r="Y495" i="4"/>
  <c r="Y494" i="4"/>
  <c r="Y493" i="4"/>
  <c r="Y492" i="4"/>
  <c r="Y491" i="4"/>
  <c r="Y490" i="4"/>
  <c r="Y489" i="4"/>
  <c r="Y488" i="4"/>
  <c r="Y487" i="4"/>
  <c r="Y486" i="4"/>
  <c r="Y485" i="4"/>
  <c r="Y484" i="4"/>
  <c r="Y483" i="4"/>
  <c r="Y482" i="4"/>
  <c r="Y481" i="4"/>
  <c r="Y480" i="4"/>
  <c r="Y479" i="4"/>
  <c r="Y478" i="4"/>
  <c r="Y477" i="4"/>
  <c r="Y476" i="4"/>
  <c r="Y475" i="4"/>
  <c r="Y474" i="4"/>
  <c r="Y473" i="4"/>
  <c r="Y472" i="4"/>
  <c r="Y471" i="4"/>
  <c r="Y470" i="4"/>
  <c r="Y469" i="4"/>
  <c r="Y468" i="4"/>
  <c r="Y467" i="4"/>
  <c r="Y466" i="4"/>
  <c r="Y465" i="4"/>
  <c r="Y464" i="4"/>
  <c r="Y463" i="4"/>
  <c r="Y462" i="4"/>
  <c r="Y461" i="4"/>
  <c r="Y460" i="4"/>
  <c r="Y459" i="4"/>
  <c r="Y458" i="4"/>
  <c r="Y457" i="4"/>
  <c r="Y456" i="4"/>
  <c r="Y455" i="4"/>
  <c r="Y454" i="4"/>
  <c r="Y453" i="4"/>
  <c r="Y452" i="4"/>
  <c r="Y451" i="4"/>
  <c r="Y450" i="4"/>
  <c r="Y449" i="4"/>
  <c r="Y448" i="4"/>
  <c r="Y447" i="4"/>
  <c r="Y446" i="4"/>
  <c r="Y445" i="4"/>
  <c r="Y444" i="4"/>
  <c r="Y443" i="4"/>
  <c r="Y442" i="4"/>
  <c r="Y441" i="4"/>
  <c r="Y440" i="4"/>
  <c r="Y439" i="4"/>
  <c r="Y438" i="4"/>
  <c r="Y437" i="4"/>
  <c r="Y436" i="4"/>
  <c r="Y435" i="4"/>
  <c r="Y434" i="4"/>
  <c r="Y433" i="4"/>
  <c r="Y432" i="4"/>
  <c r="Y431" i="4"/>
  <c r="Y430" i="4"/>
  <c r="Y429" i="4"/>
  <c r="Y428" i="4"/>
  <c r="Y427" i="4"/>
  <c r="Y426" i="4"/>
  <c r="Y425" i="4"/>
  <c r="Y424" i="4"/>
  <c r="Y423" i="4"/>
  <c r="Y422" i="4"/>
  <c r="Y421" i="4"/>
  <c r="Y420" i="4"/>
  <c r="Y419" i="4"/>
  <c r="Y418" i="4"/>
  <c r="Y417" i="4"/>
  <c r="Y416" i="4"/>
  <c r="Y415" i="4"/>
  <c r="Y414" i="4"/>
  <c r="Y413" i="4"/>
  <c r="Y412" i="4"/>
  <c r="Y411" i="4"/>
  <c r="Y410" i="4"/>
  <c r="Y409" i="4"/>
  <c r="Y408" i="4"/>
  <c r="Y407" i="4"/>
  <c r="Y406" i="4"/>
  <c r="Y405" i="4"/>
  <c r="Y404" i="4"/>
  <c r="Y403" i="4"/>
  <c r="Y402" i="4"/>
  <c r="Y401" i="4"/>
  <c r="Y400" i="4"/>
  <c r="Y399" i="4"/>
  <c r="Y398" i="4"/>
  <c r="Y397" i="4"/>
  <c r="Y396" i="4"/>
  <c r="Y395" i="4"/>
  <c r="Y394" i="4"/>
  <c r="Y393" i="4"/>
  <c r="Y392" i="4"/>
  <c r="Y391" i="4"/>
  <c r="Y390" i="4"/>
  <c r="Y389" i="4"/>
  <c r="Y388" i="4"/>
  <c r="Y387" i="4"/>
  <c r="Y386" i="4"/>
  <c r="Y385" i="4"/>
  <c r="Y384" i="4"/>
  <c r="Y383" i="4"/>
  <c r="Y382" i="4"/>
  <c r="Y381" i="4"/>
  <c r="Y380" i="4"/>
  <c r="Y379" i="4"/>
  <c r="Y378" i="4"/>
  <c r="Y377" i="4"/>
  <c r="Y376" i="4"/>
  <c r="Y375" i="4"/>
  <c r="Y374" i="4"/>
  <c r="Y373" i="4"/>
  <c r="Y372" i="4"/>
  <c r="Y371" i="4"/>
  <c r="Y370" i="4"/>
  <c r="Y369" i="4"/>
  <c r="Y368" i="4"/>
  <c r="Y367" i="4"/>
  <c r="Y366" i="4"/>
  <c r="Y365" i="4"/>
  <c r="Y364" i="4"/>
  <c r="Y363" i="4"/>
  <c r="Y362" i="4"/>
  <c r="Y361" i="4"/>
  <c r="Y360" i="4"/>
  <c r="Y359" i="4"/>
  <c r="Y358" i="4"/>
  <c r="Y357" i="4"/>
  <c r="Y356" i="4"/>
  <c r="Y355" i="4"/>
  <c r="Y354" i="4"/>
  <c r="Y353" i="4"/>
  <c r="Y352" i="4"/>
  <c r="Y351" i="4"/>
  <c r="Y350" i="4"/>
  <c r="Y349" i="4"/>
  <c r="Y348" i="4"/>
  <c r="Y347" i="4"/>
  <c r="Y346" i="4"/>
  <c r="Y345" i="4"/>
  <c r="Y344" i="4"/>
  <c r="Y343" i="4"/>
  <c r="Y342" i="4"/>
  <c r="Y341" i="4"/>
  <c r="Y340" i="4"/>
  <c r="Y339" i="4"/>
  <c r="Y338" i="4"/>
  <c r="Y337" i="4"/>
  <c r="Y336" i="4"/>
  <c r="Y335" i="4"/>
  <c r="Y334" i="4"/>
  <c r="Y333" i="4"/>
  <c r="Y332" i="4"/>
  <c r="Y331" i="4"/>
  <c r="Y330" i="4"/>
  <c r="Y329" i="4"/>
  <c r="Y328" i="4"/>
  <c r="Y327" i="4"/>
  <c r="Y326" i="4"/>
  <c r="Y325" i="4"/>
  <c r="Y324" i="4"/>
  <c r="Y323" i="4"/>
  <c r="Y322" i="4"/>
  <c r="Y321" i="4"/>
  <c r="Y320" i="4"/>
  <c r="Y319" i="4"/>
  <c r="Y318" i="4"/>
  <c r="Y317" i="4"/>
  <c r="Y316" i="4"/>
  <c r="Y315" i="4"/>
  <c r="Y314" i="4"/>
  <c r="Y313" i="4"/>
  <c r="Y312" i="4"/>
  <c r="Y311" i="4"/>
  <c r="Y310" i="4"/>
  <c r="Y309" i="4"/>
  <c r="Y308" i="4"/>
  <c r="Y307" i="4"/>
  <c r="Y306" i="4"/>
  <c r="Y305" i="4"/>
  <c r="Y304" i="4"/>
  <c r="Y303" i="4"/>
  <c r="Y302" i="4"/>
  <c r="Y301" i="4"/>
  <c r="Y300" i="4"/>
  <c r="Y299" i="4"/>
  <c r="Y298" i="4"/>
  <c r="Y297" i="4"/>
  <c r="Y296" i="4"/>
  <c r="Y295" i="4"/>
  <c r="Y294" i="4"/>
  <c r="Y293" i="4"/>
  <c r="Y292" i="4"/>
  <c r="Y291" i="4"/>
  <c r="Y290" i="4"/>
  <c r="Y289" i="4"/>
  <c r="Y288" i="4"/>
  <c r="Y287" i="4"/>
  <c r="Y286" i="4"/>
  <c r="Y285" i="4"/>
  <c r="Y284" i="4"/>
  <c r="Y283" i="4"/>
  <c r="Y282" i="4"/>
  <c r="Y281" i="4"/>
  <c r="Y280" i="4"/>
  <c r="Y279" i="4"/>
  <c r="Y278" i="4"/>
  <c r="Y277" i="4"/>
  <c r="Y276" i="4"/>
  <c r="Y275" i="4"/>
  <c r="Y274" i="4"/>
  <c r="Y273" i="4"/>
  <c r="Y272" i="4"/>
  <c r="Y271" i="4"/>
  <c r="Y270" i="4"/>
  <c r="Y269" i="4"/>
  <c r="Y268" i="4"/>
  <c r="Y267" i="4"/>
  <c r="Y266" i="4"/>
  <c r="Y265" i="4"/>
  <c r="Y264" i="4"/>
  <c r="Y263" i="4"/>
  <c r="Y262" i="4"/>
  <c r="Y261" i="4"/>
  <c r="Y260" i="4"/>
  <c r="Y259" i="4"/>
  <c r="Y258" i="4"/>
  <c r="Y257" i="4"/>
  <c r="Y256" i="4"/>
  <c r="Y255" i="4"/>
  <c r="Y254" i="4"/>
  <c r="Y253" i="4"/>
  <c r="Y252" i="4"/>
  <c r="Y251" i="4"/>
  <c r="Y250" i="4"/>
  <c r="Y249" i="4"/>
  <c r="Y248" i="4"/>
  <c r="Y247" i="4"/>
  <c r="Y246" i="4"/>
  <c r="Y245" i="4"/>
  <c r="Y244" i="4"/>
  <c r="Y243" i="4"/>
  <c r="Y242" i="4"/>
  <c r="Y241" i="4"/>
  <c r="Y240" i="4"/>
  <c r="Y239" i="4"/>
  <c r="Y238" i="4"/>
  <c r="Y237" i="4"/>
  <c r="Y236" i="4"/>
  <c r="Y235" i="4"/>
  <c r="Y234" i="4"/>
  <c r="Y233" i="4"/>
  <c r="Y232" i="4"/>
  <c r="Y231" i="4"/>
  <c r="Y230" i="4"/>
  <c r="Y229" i="4"/>
  <c r="Y228" i="4"/>
  <c r="Y227" i="4"/>
  <c r="Y226" i="4"/>
  <c r="Y225" i="4"/>
  <c r="Y224" i="4"/>
  <c r="Y223" i="4"/>
  <c r="Y222" i="4"/>
  <c r="Y221" i="4"/>
  <c r="Y220" i="4"/>
  <c r="Y219" i="4"/>
  <c r="Y218" i="4"/>
  <c r="Y217" i="4"/>
  <c r="Y216" i="4"/>
  <c r="Y215" i="4"/>
  <c r="Y214" i="4"/>
  <c r="Y213" i="4"/>
  <c r="Y212" i="4"/>
  <c r="Y211" i="4"/>
  <c r="Y210" i="4"/>
  <c r="Y209" i="4"/>
  <c r="Y208" i="4"/>
  <c r="Y207" i="4"/>
  <c r="Y206" i="4"/>
  <c r="Y205" i="4"/>
  <c r="Y204" i="4"/>
  <c r="Y203" i="4"/>
  <c r="Y202" i="4"/>
  <c r="Y201" i="4"/>
  <c r="Y200" i="4"/>
  <c r="Y199" i="4"/>
  <c r="Y198" i="4"/>
  <c r="Y197" i="4"/>
  <c r="Y196" i="4"/>
  <c r="Y195" i="4"/>
  <c r="Y194" i="4"/>
  <c r="Y193" i="4"/>
  <c r="Y192" i="4"/>
  <c r="Y191" i="4"/>
  <c r="Y190" i="4"/>
  <c r="Y189" i="4"/>
  <c r="Y188" i="4"/>
  <c r="Y187" i="4"/>
  <c r="Y186" i="4"/>
  <c r="Y185" i="4"/>
  <c r="Y184" i="4"/>
  <c r="Y183" i="4"/>
  <c r="Y182" i="4"/>
  <c r="Y181" i="4"/>
  <c r="Y180" i="4"/>
  <c r="Y179" i="4"/>
  <c r="Y178" i="4"/>
  <c r="Y177" i="4"/>
  <c r="Y176" i="4"/>
  <c r="Y175" i="4"/>
  <c r="Y174" i="4"/>
  <c r="Y173" i="4"/>
  <c r="Y172" i="4"/>
  <c r="Y171" i="4"/>
  <c r="Y170" i="4"/>
  <c r="Y169" i="4"/>
  <c r="Y168" i="4"/>
  <c r="Y167" i="4"/>
  <c r="Y166" i="4"/>
  <c r="Y165" i="4"/>
  <c r="Y164" i="4"/>
  <c r="Y163" i="4"/>
  <c r="Y162" i="4"/>
  <c r="Y161" i="4"/>
  <c r="Y160" i="4"/>
  <c r="Y159" i="4"/>
  <c r="Y158" i="4"/>
  <c r="Y157" i="4"/>
  <c r="Y156" i="4"/>
  <c r="Y155" i="4"/>
  <c r="Y154" i="4"/>
  <c r="Y153" i="4"/>
  <c r="Y152" i="4"/>
  <c r="Y151" i="4"/>
  <c r="Y150" i="4"/>
  <c r="Y149" i="4"/>
  <c r="Y148" i="4"/>
  <c r="Y147" i="4"/>
  <c r="Y146" i="4"/>
  <c r="Y145" i="4"/>
  <c r="Y144" i="4"/>
  <c r="Y143" i="4"/>
  <c r="Y142" i="4"/>
  <c r="Y141" i="4"/>
  <c r="Y140" i="4"/>
  <c r="Y139" i="4"/>
  <c r="Y138" i="4"/>
  <c r="Y137" i="4"/>
  <c r="Y136" i="4"/>
  <c r="Y135" i="4"/>
  <c r="Y134" i="4"/>
  <c r="Y133" i="4"/>
  <c r="Y132" i="4"/>
  <c r="Y131" i="4"/>
  <c r="Y130" i="4"/>
  <c r="Y129" i="4"/>
  <c r="Y128" i="4"/>
  <c r="Y127" i="4"/>
  <c r="Y126" i="4"/>
  <c r="Y125" i="4"/>
  <c r="Y124" i="4"/>
  <c r="Y123" i="4"/>
  <c r="Y122" i="4"/>
  <c r="Y121" i="4"/>
  <c r="Y120" i="4"/>
  <c r="Y119" i="4"/>
  <c r="Y118" i="4"/>
  <c r="Y117" i="4"/>
  <c r="Y116" i="4"/>
  <c r="Y115" i="4"/>
  <c r="Y114" i="4"/>
  <c r="Y113" i="4"/>
  <c r="Y112" i="4"/>
  <c r="Y111" i="4"/>
  <c r="Y110" i="4"/>
  <c r="Y109" i="4"/>
  <c r="Y108" i="4"/>
  <c r="Y107" i="4"/>
  <c r="Y106" i="4"/>
  <c r="Y105" i="4"/>
  <c r="Y104" i="4"/>
  <c r="Y103" i="4"/>
  <c r="Y102" i="4"/>
  <c r="Y101" i="4"/>
  <c r="Y100" i="4"/>
  <c r="Y99" i="4"/>
  <c r="Y98" i="4"/>
  <c r="Y97" i="4"/>
  <c r="Y96" i="4"/>
  <c r="Y95" i="4"/>
  <c r="Y94" i="4"/>
  <c r="Y93" i="4"/>
  <c r="Y92" i="4"/>
  <c r="Y91" i="4"/>
  <c r="Y90" i="4"/>
  <c r="Y89" i="4"/>
  <c r="Y88" i="4"/>
  <c r="Y87" i="4"/>
  <c r="Y86" i="4"/>
  <c r="Y85" i="4"/>
  <c r="Y84" i="4"/>
  <c r="Y83" i="4"/>
  <c r="Y82" i="4"/>
  <c r="Y81" i="4"/>
  <c r="Y80" i="4"/>
  <c r="Y79" i="4"/>
  <c r="Y78" i="4"/>
  <c r="Y77" i="4"/>
  <c r="Y76" i="4"/>
  <c r="Y75" i="4"/>
  <c r="Y74" i="4"/>
  <c r="Y73" i="4"/>
  <c r="Y72" i="4"/>
  <c r="Y71" i="4"/>
  <c r="Y70" i="4"/>
  <c r="Y69" i="4"/>
  <c r="Y68" i="4"/>
  <c r="Y67" i="4"/>
  <c r="Y66" i="4"/>
  <c r="Y65" i="4"/>
  <c r="Y64" i="4"/>
  <c r="Y63" i="4"/>
  <c r="Y62" i="4"/>
  <c r="Y61" i="4"/>
  <c r="Y60" i="4"/>
  <c r="Y59" i="4"/>
  <c r="Y58" i="4"/>
  <c r="Y57" i="4"/>
  <c r="Y56" i="4"/>
  <c r="Y55" i="4"/>
  <c r="Y54" i="4"/>
  <c r="Y53" i="4"/>
  <c r="Y52" i="4"/>
  <c r="Y51" i="4"/>
  <c r="Y50" i="4"/>
  <c r="Y49" i="4"/>
  <c r="Y48" i="4"/>
  <c r="Y47" i="4"/>
  <c r="Y46" i="4"/>
  <c r="Y45" i="4"/>
  <c r="Y44" i="4"/>
  <c r="Y43" i="4"/>
  <c r="Y42" i="4"/>
  <c r="Y41" i="4"/>
  <c r="Y40" i="4"/>
  <c r="Y39" i="4"/>
  <c r="Y38" i="4"/>
  <c r="Y37" i="4"/>
  <c r="Y36" i="4"/>
  <c r="Y35" i="4"/>
  <c r="Y34" i="4"/>
  <c r="Y33" i="4"/>
  <c r="Y32" i="4"/>
  <c r="Y31" i="4"/>
  <c r="Y30" i="4"/>
  <c r="Y29" i="4"/>
  <c r="Y28" i="4"/>
  <c r="Y27" i="4"/>
  <c r="Y26" i="4"/>
  <c r="Y25" i="4"/>
  <c r="Y24" i="4"/>
  <c r="Y23" i="4"/>
  <c r="Y22" i="4"/>
  <c r="Y21" i="4"/>
  <c r="Y20" i="4"/>
  <c r="Y19" i="4"/>
  <c r="Y18" i="4"/>
  <c r="Y17" i="4"/>
  <c r="Y16" i="4"/>
  <c r="Y15" i="4"/>
  <c r="Y14" i="4"/>
  <c r="Y13" i="4"/>
  <c r="Y12" i="4"/>
  <c r="Y11" i="4"/>
  <c r="Y10" i="4"/>
  <c r="Y9" i="4"/>
  <c r="Y8" i="4"/>
  <c r="Y7" i="4"/>
  <c r="Y6" i="4"/>
  <c r="Y5" i="4"/>
  <c r="Y4" i="4"/>
  <c r="T679" i="4"/>
  <c r="T678" i="4"/>
  <c r="T677" i="4"/>
  <c r="T676" i="4"/>
  <c r="T675" i="4"/>
  <c r="T674" i="4"/>
  <c r="T673" i="4"/>
  <c r="T672" i="4"/>
  <c r="T671" i="4"/>
  <c r="T670" i="4"/>
  <c r="T669" i="4"/>
  <c r="T668" i="4"/>
  <c r="T664" i="4"/>
  <c r="T663" i="4"/>
  <c r="T662" i="4"/>
  <c r="T661" i="4"/>
  <c r="T660" i="4"/>
  <c r="T659" i="4"/>
  <c r="T658" i="4"/>
  <c r="T657" i="4"/>
  <c r="T656" i="4"/>
  <c r="T655" i="4"/>
  <c r="T654" i="4"/>
  <c r="T653" i="4"/>
  <c r="T652" i="4"/>
  <c r="T651" i="4"/>
  <c r="T650" i="4"/>
  <c r="T649" i="4"/>
  <c r="T648" i="4"/>
  <c r="T647" i="4"/>
  <c r="T646" i="4"/>
  <c r="T645" i="4"/>
  <c r="T644" i="4"/>
  <c r="T643" i="4"/>
  <c r="T642" i="4"/>
  <c r="T641" i="4"/>
  <c r="T640" i="4"/>
  <c r="T639" i="4"/>
  <c r="T638" i="4"/>
  <c r="T637" i="4"/>
  <c r="T636" i="4"/>
  <c r="T635" i="4"/>
  <c r="T634" i="4"/>
  <c r="T633" i="4"/>
  <c r="T632" i="4"/>
  <c r="T631" i="4"/>
  <c r="T630" i="4"/>
  <c r="T629" i="4"/>
  <c r="T628" i="4"/>
  <c r="T627" i="4"/>
  <c r="T626" i="4"/>
  <c r="T625" i="4"/>
  <c r="T624" i="4"/>
  <c r="T623" i="4"/>
  <c r="T622" i="4"/>
  <c r="T621" i="4"/>
  <c r="T620" i="4"/>
  <c r="T619" i="4"/>
  <c r="T618" i="4"/>
  <c r="T617" i="4"/>
  <c r="T616" i="4"/>
  <c r="T615" i="4"/>
  <c r="T614" i="4"/>
  <c r="T613" i="4"/>
  <c r="T612" i="4"/>
  <c r="T611" i="4"/>
  <c r="T610" i="4"/>
  <c r="T609" i="4"/>
  <c r="T608" i="4"/>
  <c r="T607" i="4"/>
  <c r="T606" i="4"/>
  <c r="T605" i="4"/>
  <c r="T604" i="4"/>
  <c r="T603" i="4"/>
  <c r="T602" i="4"/>
  <c r="T601" i="4"/>
  <c r="T600" i="4"/>
  <c r="T599" i="4"/>
  <c r="T598" i="4"/>
  <c r="T597" i="4"/>
  <c r="T596" i="4"/>
  <c r="T595" i="4"/>
  <c r="T594" i="4"/>
  <c r="T593" i="4"/>
  <c r="T592" i="4"/>
  <c r="T591" i="4"/>
  <c r="T590" i="4"/>
  <c r="T589" i="4"/>
  <c r="T588" i="4"/>
  <c r="T587" i="4"/>
  <c r="T586" i="4"/>
  <c r="T585" i="4"/>
  <c r="T584" i="4"/>
  <c r="T583" i="4"/>
  <c r="T582" i="4"/>
  <c r="T581" i="4"/>
  <c r="T580" i="4"/>
  <c r="T579" i="4"/>
  <c r="T578" i="4"/>
  <c r="T577" i="4"/>
  <c r="T576" i="4"/>
  <c r="T575" i="4"/>
  <c r="T574" i="4"/>
  <c r="T573" i="4"/>
  <c r="T572" i="4"/>
  <c r="T571" i="4"/>
  <c r="T570" i="4"/>
  <c r="T569" i="4"/>
  <c r="T568" i="4"/>
  <c r="T567" i="4"/>
  <c r="T566" i="4"/>
  <c r="T565" i="4"/>
  <c r="T564" i="4"/>
  <c r="T563" i="4"/>
  <c r="T562" i="4"/>
  <c r="T561" i="4"/>
  <c r="T560" i="4"/>
  <c r="T559" i="4"/>
  <c r="T558" i="4"/>
  <c r="T557" i="4"/>
  <c r="T556" i="4"/>
  <c r="T555" i="4"/>
  <c r="T554" i="4"/>
  <c r="T553" i="4"/>
  <c r="T552" i="4"/>
  <c r="T551" i="4"/>
  <c r="T550" i="4"/>
  <c r="T549" i="4"/>
  <c r="T548" i="4"/>
  <c r="T547" i="4"/>
  <c r="T546" i="4"/>
  <c r="T545" i="4"/>
  <c r="T544" i="4"/>
  <c r="T543" i="4"/>
  <c r="T542" i="4"/>
  <c r="T541" i="4"/>
  <c r="T540" i="4"/>
  <c r="T539" i="4"/>
  <c r="T538" i="4"/>
  <c r="T537" i="4"/>
  <c r="T536" i="4"/>
  <c r="T535" i="4"/>
  <c r="T534" i="4"/>
  <c r="T533" i="4"/>
  <c r="T532" i="4"/>
  <c r="T531" i="4"/>
  <c r="T530" i="4"/>
  <c r="T529" i="4"/>
  <c r="T528" i="4"/>
  <c r="T527" i="4"/>
  <c r="T526" i="4"/>
  <c r="T525" i="4"/>
  <c r="T524" i="4"/>
  <c r="T523" i="4"/>
  <c r="T522" i="4"/>
  <c r="T521" i="4"/>
  <c r="T520" i="4"/>
  <c r="T519" i="4"/>
  <c r="T518" i="4"/>
  <c r="T517" i="4"/>
  <c r="T516" i="4"/>
  <c r="T515" i="4"/>
  <c r="T514" i="4"/>
  <c r="T513" i="4"/>
  <c r="T512" i="4"/>
  <c r="T511" i="4"/>
  <c r="T510" i="4"/>
  <c r="T509" i="4"/>
  <c r="T508" i="4"/>
  <c r="T507" i="4"/>
  <c r="T506" i="4"/>
  <c r="T505" i="4"/>
  <c r="T504" i="4"/>
  <c r="T503" i="4"/>
  <c r="T502" i="4"/>
  <c r="T501" i="4"/>
  <c r="T500" i="4"/>
  <c r="T499" i="4"/>
  <c r="T498" i="4"/>
  <c r="T497" i="4"/>
  <c r="T496" i="4"/>
  <c r="T495" i="4"/>
  <c r="T494" i="4"/>
  <c r="T493" i="4"/>
  <c r="T492" i="4"/>
  <c r="T491" i="4"/>
  <c r="T490" i="4"/>
  <c r="T489" i="4"/>
  <c r="T488" i="4"/>
  <c r="T487" i="4"/>
  <c r="T486" i="4"/>
  <c r="T485" i="4"/>
  <c r="T484" i="4"/>
  <c r="T483" i="4"/>
  <c r="T482" i="4"/>
  <c r="T481" i="4"/>
  <c r="T480" i="4"/>
  <c r="T479" i="4"/>
  <c r="T478" i="4"/>
  <c r="T477" i="4"/>
  <c r="T476" i="4"/>
  <c r="T475" i="4"/>
  <c r="T474" i="4"/>
  <c r="T473" i="4"/>
  <c r="T472" i="4"/>
  <c r="T471" i="4"/>
  <c r="T470" i="4"/>
  <c r="T469" i="4"/>
  <c r="T468" i="4"/>
  <c r="T467" i="4"/>
  <c r="T466" i="4"/>
  <c r="T465" i="4"/>
  <c r="T464" i="4"/>
  <c r="T463" i="4"/>
  <c r="T462" i="4"/>
  <c r="T461" i="4"/>
  <c r="T460" i="4"/>
  <c r="T459" i="4"/>
  <c r="T458" i="4"/>
  <c r="T457" i="4"/>
  <c r="T456" i="4"/>
  <c r="T455" i="4"/>
  <c r="T454" i="4"/>
  <c r="T453" i="4"/>
  <c r="T452" i="4"/>
  <c r="T451" i="4"/>
  <c r="T450" i="4"/>
  <c r="T449" i="4"/>
  <c r="T448" i="4"/>
  <c r="T447" i="4"/>
  <c r="T446" i="4"/>
  <c r="T445" i="4"/>
  <c r="T444" i="4"/>
  <c r="T443" i="4"/>
  <c r="T442" i="4"/>
  <c r="T441" i="4"/>
  <c r="T440" i="4"/>
  <c r="T439" i="4"/>
  <c r="T438" i="4"/>
  <c r="T437" i="4"/>
  <c r="T436" i="4"/>
  <c r="T435" i="4"/>
  <c r="T434" i="4"/>
  <c r="T433" i="4"/>
  <c r="T432" i="4"/>
  <c r="T431" i="4"/>
  <c r="T430" i="4"/>
  <c r="T429" i="4"/>
  <c r="T428" i="4"/>
  <c r="T427" i="4"/>
  <c r="T426" i="4"/>
  <c r="T425" i="4"/>
  <c r="T424" i="4"/>
  <c r="T423" i="4"/>
  <c r="T422" i="4"/>
  <c r="T421" i="4"/>
  <c r="T420" i="4"/>
  <c r="T419" i="4"/>
  <c r="T418" i="4"/>
  <c r="T417" i="4"/>
  <c r="T416" i="4"/>
  <c r="T415" i="4"/>
  <c r="T414" i="4"/>
  <c r="T413" i="4"/>
  <c r="T412" i="4"/>
  <c r="T411" i="4"/>
  <c r="T410" i="4"/>
  <c r="T409" i="4"/>
  <c r="T408" i="4"/>
  <c r="T407" i="4"/>
  <c r="T406" i="4"/>
  <c r="T405" i="4"/>
  <c r="T404" i="4"/>
  <c r="T403" i="4"/>
  <c r="T402" i="4"/>
  <c r="T401" i="4"/>
  <c r="T400" i="4"/>
  <c r="T399" i="4"/>
  <c r="T398" i="4"/>
  <c r="T397" i="4"/>
  <c r="T396" i="4"/>
  <c r="T395" i="4"/>
  <c r="T394" i="4"/>
  <c r="T393" i="4"/>
  <c r="T392" i="4"/>
  <c r="T391" i="4"/>
  <c r="T390" i="4"/>
  <c r="T389" i="4"/>
  <c r="T388" i="4"/>
  <c r="T387" i="4"/>
  <c r="T386" i="4"/>
  <c r="T385" i="4"/>
  <c r="T384" i="4"/>
  <c r="T383" i="4"/>
  <c r="T382" i="4"/>
  <c r="T381" i="4"/>
  <c r="T380" i="4"/>
  <c r="T379" i="4"/>
  <c r="T378" i="4"/>
  <c r="T377" i="4"/>
  <c r="T376" i="4"/>
  <c r="T375" i="4"/>
  <c r="T374" i="4"/>
  <c r="T373" i="4"/>
  <c r="T372" i="4"/>
  <c r="T371" i="4"/>
  <c r="T370" i="4"/>
  <c r="T369" i="4"/>
  <c r="T368" i="4"/>
  <c r="T367" i="4"/>
  <c r="T366" i="4"/>
  <c r="T365" i="4"/>
  <c r="T364" i="4"/>
  <c r="T363" i="4"/>
  <c r="T362" i="4"/>
  <c r="T361" i="4"/>
  <c r="T360" i="4"/>
  <c r="T359" i="4"/>
  <c r="T358" i="4"/>
  <c r="T357" i="4"/>
  <c r="T356" i="4"/>
  <c r="T355" i="4"/>
  <c r="T354" i="4"/>
  <c r="T353" i="4"/>
  <c r="T352" i="4"/>
  <c r="T351" i="4"/>
  <c r="T350" i="4"/>
  <c r="T349" i="4"/>
  <c r="T348" i="4"/>
  <c r="T347" i="4"/>
  <c r="T346" i="4"/>
  <c r="T345" i="4"/>
  <c r="T344" i="4"/>
  <c r="T343" i="4"/>
  <c r="T342" i="4"/>
  <c r="T341" i="4"/>
  <c r="T340" i="4"/>
  <c r="T339" i="4"/>
  <c r="T338" i="4"/>
  <c r="T337" i="4"/>
  <c r="T336" i="4"/>
  <c r="T335" i="4"/>
  <c r="T334" i="4"/>
  <c r="T333" i="4"/>
  <c r="T332" i="4"/>
  <c r="T331" i="4"/>
  <c r="T330" i="4"/>
  <c r="T329" i="4"/>
  <c r="T328" i="4"/>
  <c r="T327" i="4"/>
  <c r="T326" i="4"/>
  <c r="T325" i="4"/>
  <c r="T324" i="4"/>
  <c r="T323" i="4"/>
  <c r="T322" i="4"/>
  <c r="T321" i="4"/>
  <c r="T320" i="4"/>
  <c r="T319" i="4"/>
  <c r="T318" i="4"/>
  <c r="T317" i="4"/>
  <c r="T316" i="4"/>
  <c r="T315" i="4"/>
  <c r="T314" i="4"/>
  <c r="T313" i="4"/>
  <c r="T312" i="4"/>
  <c r="T311" i="4"/>
  <c r="T310" i="4"/>
  <c r="T309" i="4"/>
  <c r="T308" i="4"/>
  <c r="T307" i="4"/>
  <c r="T306" i="4"/>
  <c r="T305" i="4"/>
  <c r="T304" i="4"/>
  <c r="T303" i="4"/>
  <c r="T302" i="4"/>
  <c r="T301" i="4"/>
  <c r="T300" i="4"/>
  <c r="T299" i="4"/>
  <c r="T298" i="4"/>
  <c r="T297" i="4"/>
  <c r="T296" i="4"/>
  <c r="T295" i="4"/>
  <c r="T294" i="4"/>
  <c r="T293" i="4"/>
  <c r="T292" i="4"/>
  <c r="T291" i="4"/>
  <c r="T290" i="4"/>
  <c r="T289" i="4"/>
  <c r="T288" i="4"/>
  <c r="T287" i="4"/>
  <c r="T286" i="4"/>
  <c r="T285" i="4"/>
  <c r="T284" i="4"/>
  <c r="T283" i="4"/>
  <c r="T282" i="4"/>
  <c r="T281" i="4"/>
  <c r="T280" i="4"/>
  <c r="T279" i="4"/>
  <c r="T278" i="4"/>
  <c r="T277" i="4"/>
  <c r="T276" i="4"/>
  <c r="T275" i="4"/>
  <c r="T274" i="4"/>
  <c r="T273" i="4"/>
  <c r="T272" i="4"/>
  <c r="T271" i="4"/>
  <c r="T270" i="4"/>
  <c r="T269" i="4"/>
  <c r="T268" i="4"/>
  <c r="T267" i="4"/>
  <c r="T266" i="4"/>
  <c r="T265" i="4"/>
  <c r="T264" i="4"/>
  <c r="T263" i="4"/>
  <c r="T262" i="4"/>
  <c r="T261" i="4"/>
  <c r="T260" i="4"/>
  <c r="T259" i="4"/>
  <c r="T258" i="4"/>
  <c r="T257" i="4"/>
  <c r="T256" i="4"/>
  <c r="T255" i="4"/>
  <c r="T254" i="4"/>
  <c r="T253" i="4"/>
  <c r="T252" i="4"/>
  <c r="T251" i="4"/>
  <c r="T250" i="4"/>
  <c r="T249" i="4"/>
  <c r="T248" i="4"/>
  <c r="T247" i="4"/>
  <c r="T246" i="4"/>
  <c r="T245" i="4"/>
  <c r="T244" i="4"/>
  <c r="T243" i="4"/>
  <c r="T242" i="4"/>
  <c r="T241" i="4"/>
  <c r="T240" i="4"/>
  <c r="T239" i="4"/>
  <c r="T238" i="4"/>
  <c r="T237" i="4"/>
  <c r="T236" i="4"/>
  <c r="T235" i="4"/>
  <c r="T234" i="4"/>
  <c r="T233" i="4"/>
  <c r="T232" i="4"/>
  <c r="T231" i="4"/>
  <c r="T230" i="4"/>
  <c r="T229" i="4"/>
  <c r="T228" i="4"/>
  <c r="T227" i="4"/>
  <c r="T226" i="4"/>
  <c r="T225" i="4"/>
  <c r="T224" i="4"/>
  <c r="T223" i="4"/>
  <c r="T222" i="4"/>
  <c r="T221" i="4"/>
  <c r="T220" i="4"/>
  <c r="T219" i="4"/>
  <c r="T218" i="4"/>
  <c r="T217" i="4"/>
  <c r="T216" i="4"/>
  <c r="T215" i="4"/>
  <c r="T214" i="4"/>
  <c r="T213" i="4"/>
  <c r="T212" i="4"/>
  <c r="T211" i="4"/>
  <c r="T210" i="4"/>
  <c r="T209" i="4"/>
  <c r="T208" i="4"/>
  <c r="T207" i="4"/>
  <c r="T206" i="4"/>
  <c r="T205" i="4"/>
  <c r="T204" i="4"/>
  <c r="T203" i="4"/>
  <c r="T202" i="4"/>
  <c r="T201" i="4"/>
  <c r="T200" i="4"/>
  <c r="T199" i="4"/>
  <c r="T198" i="4"/>
  <c r="T197" i="4"/>
  <c r="T196" i="4"/>
  <c r="T195" i="4"/>
  <c r="T194" i="4"/>
  <c r="T193" i="4"/>
  <c r="T192" i="4"/>
  <c r="T191" i="4"/>
  <c r="T190" i="4"/>
  <c r="T189" i="4"/>
  <c r="T188" i="4"/>
  <c r="T187" i="4"/>
  <c r="T186" i="4"/>
  <c r="T185" i="4"/>
  <c r="T184" i="4"/>
  <c r="T183" i="4"/>
  <c r="T182" i="4"/>
  <c r="T181" i="4"/>
  <c r="T180" i="4"/>
  <c r="T179" i="4"/>
  <c r="T178" i="4"/>
  <c r="T177" i="4"/>
  <c r="T176" i="4"/>
  <c r="T175" i="4"/>
  <c r="T174" i="4"/>
  <c r="T173" i="4"/>
  <c r="T172" i="4"/>
  <c r="T171" i="4"/>
  <c r="T170" i="4"/>
  <c r="T169" i="4"/>
  <c r="T168" i="4"/>
  <c r="T167" i="4"/>
  <c r="T166" i="4"/>
  <c r="T165" i="4"/>
  <c r="T164" i="4"/>
  <c r="T163" i="4"/>
  <c r="T162" i="4"/>
  <c r="T161" i="4"/>
  <c r="T160" i="4"/>
  <c r="T159" i="4"/>
  <c r="T158" i="4"/>
  <c r="T157" i="4"/>
  <c r="T156" i="4"/>
  <c r="T155" i="4"/>
  <c r="T154" i="4"/>
  <c r="T153" i="4"/>
  <c r="T152" i="4"/>
  <c r="T151" i="4"/>
  <c r="T150" i="4"/>
  <c r="T149" i="4"/>
  <c r="T148" i="4"/>
  <c r="T147" i="4"/>
  <c r="T146" i="4"/>
  <c r="T145" i="4"/>
  <c r="T144" i="4"/>
  <c r="T143" i="4"/>
  <c r="T142" i="4"/>
  <c r="T141" i="4"/>
  <c r="T140" i="4"/>
  <c r="T139" i="4"/>
  <c r="T138" i="4"/>
  <c r="T137" i="4"/>
  <c r="T136" i="4"/>
  <c r="T135" i="4"/>
  <c r="T134" i="4"/>
  <c r="T133" i="4"/>
  <c r="T132" i="4"/>
  <c r="T131" i="4"/>
  <c r="T130" i="4"/>
  <c r="T129" i="4"/>
  <c r="T128" i="4"/>
  <c r="T127" i="4"/>
  <c r="T126" i="4"/>
  <c r="T125" i="4"/>
  <c r="T124" i="4"/>
  <c r="T123" i="4"/>
  <c r="T122" i="4"/>
  <c r="T121" i="4"/>
  <c r="T120" i="4"/>
  <c r="T119" i="4"/>
  <c r="T118" i="4"/>
  <c r="T117" i="4"/>
  <c r="T116" i="4"/>
  <c r="T115" i="4"/>
  <c r="T114" i="4"/>
  <c r="T113" i="4"/>
  <c r="T112" i="4"/>
  <c r="T111" i="4"/>
  <c r="T110" i="4"/>
  <c r="T109" i="4"/>
  <c r="T108" i="4"/>
  <c r="T107" i="4"/>
  <c r="T106" i="4"/>
  <c r="T105" i="4"/>
  <c r="T104" i="4"/>
  <c r="T103" i="4"/>
  <c r="T102" i="4"/>
  <c r="T101" i="4"/>
  <c r="T100" i="4"/>
  <c r="T99" i="4"/>
  <c r="T98" i="4"/>
  <c r="T97" i="4"/>
  <c r="T96" i="4"/>
  <c r="T95" i="4"/>
  <c r="T94" i="4"/>
  <c r="T93" i="4"/>
  <c r="T92" i="4"/>
  <c r="T91" i="4"/>
  <c r="T90" i="4"/>
  <c r="T89" i="4"/>
  <c r="T88" i="4"/>
  <c r="T87" i="4"/>
  <c r="T86" i="4"/>
  <c r="T85" i="4"/>
  <c r="T84" i="4"/>
  <c r="T83" i="4"/>
  <c r="T82" i="4"/>
  <c r="T81" i="4"/>
  <c r="T80" i="4"/>
  <c r="T79" i="4"/>
  <c r="T78" i="4"/>
  <c r="T77" i="4"/>
  <c r="T76" i="4"/>
  <c r="T75" i="4"/>
  <c r="T74" i="4"/>
  <c r="T73" i="4"/>
  <c r="T72" i="4"/>
  <c r="T71" i="4"/>
  <c r="T70" i="4"/>
  <c r="T69" i="4"/>
  <c r="T68" i="4"/>
  <c r="T67" i="4"/>
  <c r="T66" i="4"/>
  <c r="T65" i="4"/>
  <c r="T64" i="4"/>
  <c r="T63" i="4"/>
  <c r="T62" i="4"/>
  <c r="T61" i="4"/>
  <c r="T60" i="4"/>
  <c r="T59" i="4"/>
  <c r="T58" i="4"/>
  <c r="T57" i="4"/>
  <c r="T56" i="4"/>
  <c r="T55" i="4"/>
  <c r="T54" i="4"/>
  <c r="T53" i="4"/>
  <c r="T52" i="4"/>
  <c r="T51" i="4"/>
  <c r="T50" i="4"/>
  <c r="T49" i="4"/>
  <c r="T48" i="4"/>
  <c r="T47" i="4"/>
  <c r="T46" i="4"/>
  <c r="T45" i="4"/>
  <c r="T44" i="4"/>
  <c r="T43" i="4"/>
  <c r="T42" i="4"/>
  <c r="T41" i="4"/>
  <c r="T40" i="4"/>
  <c r="T39" i="4"/>
  <c r="T38" i="4"/>
  <c r="T37" i="4"/>
  <c r="T36" i="4"/>
  <c r="T35" i="4"/>
  <c r="T34" i="4"/>
  <c r="T33" i="4"/>
  <c r="T32" i="4"/>
  <c r="T31" i="4"/>
  <c r="T30" i="4"/>
  <c r="T29" i="4"/>
  <c r="T28" i="4"/>
  <c r="T27" i="4"/>
  <c r="T26" i="4"/>
  <c r="T25" i="4"/>
  <c r="T24" i="4"/>
  <c r="T23" i="4"/>
  <c r="T22" i="4"/>
  <c r="T21" i="4"/>
  <c r="T20" i="4"/>
  <c r="T19" i="4"/>
  <c r="T18" i="4"/>
  <c r="T17" i="4"/>
  <c r="T16" i="4"/>
  <c r="T15" i="4"/>
  <c r="T14" i="4"/>
  <c r="T13" i="4"/>
  <c r="T12" i="4"/>
  <c r="T11" i="4"/>
  <c r="T10" i="4"/>
  <c r="T9" i="4"/>
  <c r="T8" i="4"/>
  <c r="T7" i="4"/>
  <c r="T6" i="4"/>
  <c r="T5" i="4"/>
  <c r="T4" i="4"/>
  <c r="O679" i="4"/>
  <c r="O678" i="4"/>
  <c r="O677" i="4"/>
  <c r="O676" i="4"/>
  <c r="O675" i="4"/>
  <c r="O674" i="4"/>
  <c r="O673" i="4"/>
  <c r="O672" i="4"/>
  <c r="O671" i="4"/>
  <c r="O670" i="4"/>
  <c r="O669" i="4"/>
  <c r="O668" i="4"/>
  <c r="O664" i="4"/>
  <c r="O663" i="4"/>
  <c r="O662" i="4"/>
  <c r="O661" i="4"/>
  <c r="O660" i="4"/>
  <c r="O659" i="4"/>
  <c r="O658" i="4"/>
  <c r="O657" i="4"/>
  <c r="O656" i="4"/>
  <c r="O655" i="4"/>
  <c r="O654" i="4"/>
  <c r="O653" i="4"/>
  <c r="O652" i="4"/>
  <c r="O651" i="4"/>
  <c r="O650" i="4"/>
  <c r="O649" i="4"/>
  <c r="O648" i="4"/>
  <c r="O647" i="4"/>
  <c r="O646" i="4"/>
  <c r="O645" i="4"/>
  <c r="O644" i="4"/>
  <c r="O643" i="4"/>
  <c r="O642" i="4"/>
  <c r="O641" i="4"/>
  <c r="O640" i="4"/>
  <c r="O639" i="4"/>
  <c r="O638" i="4"/>
  <c r="O637" i="4"/>
  <c r="O636" i="4"/>
  <c r="O635" i="4"/>
  <c r="O634" i="4"/>
  <c r="O633" i="4"/>
  <c r="O632" i="4"/>
  <c r="O631" i="4"/>
  <c r="O630" i="4"/>
  <c r="O629" i="4"/>
  <c r="O628" i="4"/>
  <c r="O627" i="4"/>
  <c r="O626" i="4"/>
  <c r="O625" i="4"/>
  <c r="O624" i="4"/>
  <c r="O623" i="4"/>
  <c r="O622" i="4"/>
  <c r="O621" i="4"/>
  <c r="O620" i="4"/>
  <c r="O619" i="4"/>
  <c r="O618" i="4"/>
  <c r="O617" i="4"/>
  <c r="O616" i="4"/>
  <c r="O615" i="4"/>
  <c r="O614" i="4"/>
  <c r="O613" i="4"/>
  <c r="O612" i="4"/>
  <c r="O611" i="4"/>
  <c r="O610" i="4"/>
  <c r="O609" i="4"/>
  <c r="O608" i="4"/>
  <c r="O607" i="4"/>
  <c r="O606" i="4"/>
  <c r="O605" i="4"/>
  <c r="O604" i="4"/>
  <c r="O603" i="4"/>
  <c r="O602" i="4"/>
  <c r="O601" i="4"/>
  <c r="O600" i="4"/>
  <c r="O599" i="4"/>
  <c r="O598" i="4"/>
  <c r="O597" i="4"/>
  <c r="O596" i="4"/>
  <c r="O595" i="4"/>
  <c r="O594" i="4"/>
  <c r="O593" i="4"/>
  <c r="O592" i="4"/>
  <c r="O591" i="4"/>
  <c r="O590" i="4"/>
  <c r="O589" i="4"/>
  <c r="O588" i="4"/>
  <c r="O587" i="4"/>
  <c r="O586" i="4"/>
  <c r="O585" i="4"/>
  <c r="O584" i="4"/>
  <c r="O583" i="4"/>
  <c r="O582" i="4"/>
  <c r="O581" i="4"/>
  <c r="O580" i="4"/>
  <c r="O579" i="4"/>
  <c r="O578" i="4"/>
  <c r="O577" i="4"/>
  <c r="O576" i="4"/>
  <c r="O575" i="4"/>
  <c r="O574" i="4"/>
  <c r="O573" i="4"/>
  <c r="O572" i="4"/>
  <c r="O571" i="4"/>
  <c r="O570" i="4"/>
  <c r="O569" i="4"/>
  <c r="O568" i="4"/>
  <c r="O567" i="4"/>
  <c r="O566" i="4"/>
  <c r="O565" i="4"/>
  <c r="O564" i="4"/>
  <c r="O563" i="4"/>
  <c r="O562" i="4"/>
  <c r="O561" i="4"/>
  <c r="O560" i="4"/>
  <c r="O559" i="4"/>
  <c r="O558" i="4"/>
  <c r="O557" i="4"/>
  <c r="O556" i="4"/>
  <c r="O555" i="4"/>
  <c r="O554" i="4"/>
  <c r="O553" i="4"/>
  <c r="O552" i="4"/>
  <c r="O551" i="4"/>
  <c r="O550" i="4"/>
  <c r="O549" i="4"/>
  <c r="O548" i="4"/>
  <c r="O547" i="4"/>
  <c r="O546" i="4"/>
  <c r="O545" i="4"/>
  <c r="O544" i="4"/>
  <c r="O543" i="4"/>
  <c r="O542" i="4"/>
  <c r="O541" i="4"/>
  <c r="O540" i="4"/>
  <c r="O539" i="4"/>
  <c r="O538" i="4"/>
  <c r="O537" i="4"/>
  <c r="O536" i="4"/>
  <c r="O535" i="4"/>
  <c r="O534" i="4"/>
  <c r="O533" i="4"/>
  <c r="O532" i="4"/>
  <c r="O531" i="4"/>
  <c r="O530" i="4"/>
  <c r="O529" i="4"/>
  <c r="O528" i="4"/>
  <c r="O527" i="4"/>
  <c r="O526" i="4"/>
  <c r="O525" i="4"/>
  <c r="O524" i="4"/>
  <c r="O523" i="4"/>
  <c r="O522" i="4"/>
  <c r="O521" i="4"/>
  <c r="O520" i="4"/>
  <c r="O519" i="4"/>
  <c r="O518" i="4"/>
  <c r="O517" i="4"/>
  <c r="O516" i="4"/>
  <c r="O515" i="4"/>
  <c r="O514" i="4"/>
  <c r="O513" i="4"/>
  <c r="O512" i="4"/>
  <c r="O511" i="4"/>
  <c r="O510" i="4"/>
  <c r="O509" i="4"/>
  <c r="O508" i="4"/>
  <c r="O507" i="4"/>
  <c r="O506" i="4"/>
  <c r="O505" i="4"/>
  <c r="O504" i="4"/>
  <c r="O503" i="4"/>
  <c r="O502" i="4"/>
  <c r="O501" i="4"/>
  <c r="O500" i="4"/>
  <c r="O499" i="4"/>
  <c r="O498" i="4"/>
  <c r="O497" i="4"/>
  <c r="O496" i="4"/>
  <c r="O495" i="4"/>
  <c r="O494" i="4"/>
  <c r="O493" i="4"/>
  <c r="O492" i="4"/>
  <c r="O491" i="4"/>
  <c r="O490" i="4"/>
  <c r="O489" i="4"/>
  <c r="O488" i="4"/>
  <c r="O487" i="4"/>
  <c r="O486" i="4"/>
  <c r="O485" i="4"/>
  <c r="O484" i="4"/>
  <c r="O483" i="4"/>
  <c r="O482" i="4"/>
  <c r="O481" i="4"/>
  <c r="O480" i="4"/>
  <c r="O479" i="4"/>
  <c r="O478" i="4"/>
  <c r="O477" i="4"/>
  <c r="O476" i="4"/>
  <c r="O475" i="4"/>
  <c r="O474" i="4"/>
  <c r="O473" i="4"/>
  <c r="O472" i="4"/>
  <c r="O471" i="4"/>
  <c r="O470" i="4"/>
  <c r="O469" i="4"/>
  <c r="O468" i="4"/>
  <c r="O467" i="4"/>
  <c r="O466" i="4"/>
  <c r="O465" i="4"/>
  <c r="O464" i="4"/>
  <c r="O463" i="4"/>
  <c r="O462" i="4"/>
  <c r="O461" i="4"/>
  <c r="O460" i="4"/>
  <c r="O459" i="4"/>
  <c r="O458" i="4"/>
  <c r="O457" i="4"/>
  <c r="O456" i="4"/>
  <c r="O455" i="4"/>
  <c r="O454" i="4"/>
  <c r="O453" i="4"/>
  <c r="O452" i="4"/>
  <c r="O451" i="4"/>
  <c r="O450" i="4"/>
  <c r="O449" i="4"/>
  <c r="O448" i="4"/>
  <c r="O447" i="4"/>
  <c r="O446" i="4"/>
  <c r="O445" i="4"/>
  <c r="O444" i="4"/>
  <c r="O443" i="4"/>
  <c r="O442" i="4"/>
  <c r="O441" i="4"/>
  <c r="O440" i="4"/>
  <c r="O439" i="4"/>
  <c r="O438" i="4"/>
  <c r="O437" i="4"/>
  <c r="O436" i="4"/>
  <c r="O435" i="4"/>
  <c r="O434" i="4"/>
  <c r="O433" i="4"/>
  <c r="O432" i="4"/>
  <c r="O431" i="4"/>
  <c r="O430" i="4"/>
  <c r="O429" i="4"/>
  <c r="O428" i="4"/>
  <c r="O427" i="4"/>
  <c r="O426" i="4"/>
  <c r="O425" i="4"/>
  <c r="O424" i="4"/>
  <c r="O423" i="4"/>
  <c r="O422" i="4"/>
  <c r="O421" i="4"/>
  <c r="O420" i="4"/>
  <c r="O419" i="4"/>
  <c r="O418" i="4"/>
  <c r="O417" i="4"/>
  <c r="O416" i="4"/>
  <c r="O415" i="4"/>
  <c r="O414" i="4"/>
  <c r="O413" i="4"/>
  <c r="O412" i="4"/>
  <c r="O411" i="4"/>
  <c r="O410" i="4"/>
  <c r="O409" i="4"/>
  <c r="O408" i="4"/>
  <c r="O407" i="4"/>
  <c r="O406" i="4"/>
  <c r="O405" i="4"/>
  <c r="O404" i="4"/>
  <c r="O403" i="4"/>
  <c r="O402" i="4"/>
  <c r="O401" i="4"/>
  <c r="O400" i="4"/>
  <c r="O399" i="4"/>
  <c r="O398" i="4"/>
  <c r="O397" i="4"/>
  <c r="O396" i="4"/>
  <c r="O395" i="4"/>
  <c r="O394" i="4"/>
  <c r="O393" i="4"/>
  <c r="O392" i="4"/>
  <c r="O391" i="4"/>
  <c r="O390" i="4"/>
  <c r="O389" i="4"/>
  <c r="O388" i="4"/>
  <c r="O387" i="4"/>
  <c r="O386" i="4"/>
  <c r="O385" i="4"/>
  <c r="O384" i="4"/>
  <c r="O383" i="4"/>
  <c r="O382" i="4"/>
  <c r="O381" i="4"/>
  <c r="O380" i="4"/>
  <c r="O379" i="4"/>
  <c r="O378" i="4"/>
  <c r="O377" i="4"/>
  <c r="O376" i="4"/>
  <c r="O375" i="4"/>
  <c r="O374" i="4"/>
  <c r="O373" i="4"/>
  <c r="O372" i="4"/>
  <c r="O371" i="4"/>
  <c r="O370" i="4"/>
  <c r="O369" i="4"/>
  <c r="O368" i="4"/>
  <c r="O367" i="4"/>
  <c r="O366" i="4"/>
  <c r="O365" i="4"/>
  <c r="O364" i="4"/>
  <c r="O363" i="4"/>
  <c r="O362" i="4"/>
  <c r="O361" i="4"/>
  <c r="O360" i="4"/>
  <c r="O359" i="4"/>
  <c r="O358" i="4"/>
  <c r="O357" i="4"/>
  <c r="O356" i="4"/>
  <c r="O355" i="4"/>
  <c r="O354" i="4"/>
  <c r="O353" i="4"/>
  <c r="O352" i="4"/>
  <c r="O351" i="4"/>
  <c r="O350" i="4"/>
  <c r="O349" i="4"/>
  <c r="O348" i="4"/>
  <c r="O347" i="4"/>
  <c r="O346" i="4"/>
  <c r="O345" i="4"/>
  <c r="O344" i="4"/>
  <c r="O343" i="4"/>
  <c r="O342" i="4"/>
  <c r="O341" i="4"/>
  <c r="O340" i="4"/>
  <c r="O339" i="4"/>
  <c r="O338" i="4"/>
  <c r="O337" i="4"/>
  <c r="O336" i="4"/>
  <c r="O335" i="4"/>
  <c r="O334" i="4"/>
  <c r="O333" i="4"/>
  <c r="O332" i="4"/>
  <c r="O331" i="4"/>
  <c r="O330" i="4"/>
  <c r="O329" i="4"/>
  <c r="O328" i="4"/>
  <c r="O327" i="4"/>
  <c r="O326" i="4"/>
  <c r="O325" i="4"/>
  <c r="O324" i="4"/>
  <c r="O323" i="4"/>
  <c r="O322" i="4"/>
  <c r="O321" i="4"/>
  <c r="O320" i="4"/>
  <c r="O319" i="4"/>
  <c r="O318" i="4"/>
  <c r="O317" i="4"/>
  <c r="O316" i="4"/>
  <c r="O315" i="4"/>
  <c r="O314" i="4"/>
  <c r="O313" i="4"/>
  <c r="O312" i="4"/>
  <c r="O311" i="4"/>
  <c r="O310" i="4"/>
  <c r="O309" i="4"/>
  <c r="O308" i="4"/>
  <c r="O307" i="4"/>
  <c r="O306" i="4"/>
  <c r="O305" i="4"/>
  <c r="O304" i="4"/>
  <c r="O303" i="4"/>
  <c r="O302" i="4"/>
  <c r="O301" i="4"/>
  <c r="O300" i="4"/>
  <c r="O299" i="4"/>
  <c r="O298" i="4"/>
  <c r="O297" i="4"/>
  <c r="O296" i="4"/>
  <c r="O295" i="4"/>
  <c r="O294" i="4"/>
  <c r="O293" i="4"/>
  <c r="O292" i="4"/>
  <c r="O291" i="4"/>
  <c r="O290" i="4"/>
  <c r="O289" i="4"/>
  <c r="O288" i="4"/>
  <c r="O287" i="4"/>
  <c r="O286" i="4"/>
  <c r="O285" i="4"/>
  <c r="O284" i="4"/>
  <c r="O283" i="4"/>
  <c r="O282" i="4"/>
  <c r="O281" i="4"/>
  <c r="O280" i="4"/>
  <c r="O279" i="4"/>
  <c r="O278" i="4"/>
  <c r="O277" i="4"/>
  <c r="O276" i="4"/>
  <c r="O275" i="4"/>
  <c r="O274" i="4"/>
  <c r="O273" i="4"/>
  <c r="O272" i="4"/>
  <c r="O271" i="4"/>
  <c r="O270" i="4"/>
  <c r="O269" i="4"/>
  <c r="O268" i="4"/>
  <c r="O267" i="4"/>
  <c r="O266" i="4"/>
  <c r="O265" i="4"/>
  <c r="O264" i="4"/>
  <c r="O263" i="4"/>
  <c r="O262" i="4"/>
  <c r="O261" i="4"/>
  <c r="O260" i="4"/>
  <c r="O259" i="4"/>
  <c r="O258" i="4"/>
  <c r="O257" i="4"/>
  <c r="O256" i="4"/>
  <c r="O255" i="4"/>
  <c r="O254" i="4"/>
  <c r="O253" i="4"/>
  <c r="O252" i="4"/>
  <c r="O251" i="4"/>
  <c r="O250" i="4"/>
  <c r="O249" i="4"/>
  <c r="O248" i="4"/>
  <c r="O247" i="4"/>
  <c r="O246" i="4"/>
  <c r="O245" i="4"/>
  <c r="O244" i="4"/>
  <c r="O243" i="4"/>
  <c r="O242" i="4"/>
  <c r="O241" i="4"/>
  <c r="O240" i="4"/>
  <c r="O239" i="4"/>
  <c r="O238" i="4"/>
  <c r="O237" i="4"/>
  <c r="O236" i="4"/>
  <c r="O235" i="4"/>
  <c r="O234" i="4"/>
  <c r="O233" i="4"/>
  <c r="O232" i="4"/>
  <c r="O231" i="4"/>
  <c r="O230" i="4"/>
  <c r="O229" i="4"/>
  <c r="O228" i="4"/>
  <c r="O227" i="4"/>
  <c r="O226" i="4"/>
  <c r="O225" i="4"/>
  <c r="O224" i="4"/>
  <c r="O223" i="4"/>
  <c r="O222" i="4"/>
  <c r="O221" i="4"/>
  <c r="O220" i="4"/>
  <c r="O219" i="4"/>
  <c r="O218" i="4"/>
  <c r="O217" i="4"/>
  <c r="O216" i="4"/>
  <c r="O215" i="4"/>
  <c r="O214" i="4"/>
  <c r="O213" i="4"/>
  <c r="O212" i="4"/>
  <c r="O211" i="4"/>
  <c r="O210" i="4"/>
  <c r="O209" i="4"/>
  <c r="O208" i="4"/>
  <c r="O207" i="4"/>
  <c r="O206" i="4"/>
  <c r="O205" i="4"/>
  <c r="O204" i="4"/>
  <c r="O203" i="4"/>
  <c r="O202" i="4"/>
  <c r="O201" i="4"/>
  <c r="O200" i="4"/>
  <c r="O199" i="4"/>
  <c r="O198" i="4"/>
  <c r="O197" i="4"/>
  <c r="O196" i="4"/>
  <c r="O195" i="4"/>
  <c r="O194" i="4"/>
  <c r="O193" i="4"/>
  <c r="O192" i="4"/>
  <c r="O191" i="4"/>
  <c r="O190" i="4"/>
  <c r="O189" i="4"/>
  <c r="O188" i="4"/>
  <c r="O187" i="4"/>
  <c r="O186" i="4"/>
  <c r="O185" i="4"/>
  <c r="O184" i="4"/>
  <c r="O183" i="4"/>
  <c r="O182" i="4"/>
  <c r="O181" i="4"/>
  <c r="O180" i="4"/>
  <c r="O179" i="4"/>
  <c r="O178" i="4"/>
  <c r="O177" i="4"/>
  <c r="O176" i="4"/>
  <c r="O175" i="4"/>
  <c r="O174" i="4"/>
  <c r="O173" i="4"/>
  <c r="O172" i="4"/>
  <c r="O171" i="4"/>
  <c r="O170" i="4"/>
  <c r="O169" i="4"/>
  <c r="O168" i="4"/>
  <c r="O167" i="4"/>
  <c r="O166" i="4"/>
  <c r="O165" i="4"/>
  <c r="O164" i="4"/>
  <c r="O163" i="4"/>
  <c r="O162" i="4"/>
  <c r="O161" i="4"/>
  <c r="O160" i="4"/>
  <c r="O159" i="4"/>
  <c r="O158" i="4"/>
  <c r="O157" i="4"/>
  <c r="O156" i="4"/>
  <c r="O155" i="4"/>
  <c r="O154" i="4"/>
  <c r="O153" i="4"/>
  <c r="O152" i="4"/>
  <c r="O151" i="4"/>
  <c r="O150" i="4"/>
  <c r="O149" i="4"/>
  <c r="O148" i="4"/>
  <c r="O147" i="4"/>
  <c r="O146" i="4"/>
  <c r="O145" i="4"/>
  <c r="O144" i="4"/>
  <c r="O143" i="4"/>
  <c r="O142" i="4"/>
  <c r="O141" i="4"/>
  <c r="O140" i="4"/>
  <c r="O139" i="4"/>
  <c r="O138" i="4"/>
  <c r="O137" i="4"/>
  <c r="O136" i="4"/>
  <c r="O135" i="4"/>
  <c r="O134" i="4"/>
  <c r="O133" i="4"/>
  <c r="O132" i="4"/>
  <c r="O131" i="4"/>
  <c r="O130" i="4"/>
  <c r="O129" i="4"/>
  <c r="O128" i="4"/>
  <c r="O127" i="4"/>
  <c r="O126" i="4"/>
  <c r="O125" i="4"/>
  <c r="O124" i="4"/>
  <c r="O123" i="4"/>
  <c r="O122" i="4"/>
  <c r="O121" i="4"/>
  <c r="O120" i="4"/>
  <c r="O119" i="4"/>
  <c r="O118" i="4"/>
  <c r="O117" i="4"/>
  <c r="O116" i="4"/>
  <c r="O115" i="4"/>
  <c r="O114" i="4"/>
  <c r="O113" i="4"/>
  <c r="O112" i="4"/>
  <c r="O111" i="4"/>
  <c r="O110" i="4"/>
  <c r="O109" i="4"/>
  <c r="O108" i="4"/>
  <c r="O107" i="4"/>
  <c r="O106" i="4"/>
  <c r="O105" i="4"/>
  <c r="O104" i="4"/>
  <c r="O103" i="4"/>
  <c r="O102" i="4"/>
  <c r="O101" i="4"/>
  <c r="O100" i="4"/>
  <c r="O99" i="4"/>
  <c r="O98" i="4"/>
  <c r="O97" i="4"/>
  <c r="O96" i="4"/>
  <c r="O95" i="4"/>
  <c r="O94" i="4"/>
  <c r="O93" i="4"/>
  <c r="O92" i="4"/>
  <c r="O91" i="4"/>
  <c r="O90" i="4"/>
  <c r="O89" i="4"/>
  <c r="O88" i="4"/>
  <c r="O87" i="4"/>
  <c r="O86" i="4"/>
  <c r="O85" i="4"/>
  <c r="O84" i="4"/>
  <c r="O83" i="4"/>
  <c r="O82" i="4"/>
  <c r="O81" i="4"/>
  <c r="O80" i="4"/>
  <c r="O79" i="4"/>
  <c r="O78" i="4"/>
  <c r="O77" i="4"/>
  <c r="O76" i="4"/>
  <c r="O75" i="4"/>
  <c r="O74" i="4"/>
  <c r="O73" i="4"/>
  <c r="O72" i="4"/>
  <c r="O71" i="4"/>
  <c r="O70" i="4"/>
  <c r="O69" i="4"/>
  <c r="O68" i="4"/>
  <c r="O67" i="4"/>
  <c r="O66" i="4"/>
  <c r="O65" i="4"/>
  <c r="O64" i="4"/>
  <c r="O63" i="4"/>
  <c r="O62" i="4"/>
  <c r="O61" i="4"/>
  <c r="O60" i="4"/>
  <c r="O59" i="4"/>
  <c r="O58" i="4"/>
  <c r="O57" i="4"/>
  <c r="O56" i="4"/>
  <c r="O55" i="4"/>
  <c r="O54" i="4"/>
  <c r="O53" i="4"/>
  <c r="O52" i="4"/>
  <c r="O51" i="4"/>
  <c r="O50" i="4"/>
  <c r="O49" i="4"/>
  <c r="O48" i="4"/>
  <c r="O47" i="4"/>
  <c r="O46" i="4"/>
  <c r="O45" i="4"/>
  <c r="O44" i="4"/>
  <c r="O43" i="4"/>
  <c r="O42" i="4"/>
  <c r="O41" i="4"/>
  <c r="O40" i="4"/>
  <c r="O39" i="4"/>
  <c r="O38" i="4"/>
  <c r="O37" i="4"/>
  <c r="O36" i="4"/>
  <c r="O35" i="4"/>
  <c r="O34" i="4"/>
  <c r="O33" i="4"/>
  <c r="O32" i="4"/>
  <c r="O31" i="4"/>
  <c r="O30" i="4"/>
  <c r="O29" i="4"/>
  <c r="O28" i="4"/>
  <c r="O27" i="4"/>
  <c r="O26" i="4"/>
  <c r="O25" i="4"/>
  <c r="O24" i="4"/>
  <c r="O23" i="4"/>
  <c r="O22" i="4"/>
  <c r="O21" i="4"/>
  <c r="O20" i="4"/>
  <c r="O19" i="4"/>
  <c r="O18" i="4"/>
  <c r="O17" i="4"/>
  <c r="O16" i="4"/>
  <c r="O15" i="4"/>
  <c r="O14" i="4"/>
  <c r="O13" i="4"/>
  <c r="O12" i="4"/>
  <c r="O11" i="4"/>
  <c r="O10" i="4"/>
  <c r="O9" i="4"/>
  <c r="O8" i="4"/>
  <c r="O7" i="4"/>
  <c r="O6" i="4"/>
  <c r="O5" i="4"/>
  <c r="O4" i="4"/>
  <c r="CI679" i="3"/>
  <c r="CI678" i="3"/>
  <c r="CI677" i="3"/>
  <c r="CI676" i="3"/>
  <c r="CI675" i="3"/>
  <c r="CI674" i="3"/>
  <c r="CI673" i="3"/>
  <c r="CI672" i="3"/>
  <c r="CI671" i="3"/>
  <c r="CI670" i="3"/>
  <c r="CI669" i="3"/>
  <c r="CI668" i="3"/>
  <c r="CI664" i="3"/>
  <c r="CI663" i="3"/>
  <c r="CI662" i="3"/>
  <c r="CI661" i="3"/>
  <c r="CI660" i="3"/>
  <c r="CI659" i="3"/>
  <c r="CI658" i="3"/>
  <c r="CI657" i="3"/>
  <c r="CI656" i="3"/>
  <c r="CI655" i="3"/>
  <c r="CI654" i="3"/>
  <c r="CI653" i="3"/>
  <c r="CI652" i="3"/>
  <c r="CI651" i="3"/>
  <c r="CI650" i="3"/>
  <c r="CI649" i="3"/>
  <c r="CI648" i="3"/>
  <c r="CI647" i="3"/>
  <c r="CI646" i="3"/>
  <c r="CI645" i="3"/>
  <c r="CI644" i="3"/>
  <c r="CI643" i="3"/>
  <c r="CI642" i="3"/>
  <c r="CI641" i="3"/>
  <c r="CI640" i="3"/>
  <c r="CI639" i="3"/>
  <c r="CI638" i="3"/>
  <c r="CI637" i="3"/>
  <c r="CI636" i="3"/>
  <c r="CI635" i="3"/>
  <c r="CI634" i="3"/>
  <c r="CI633" i="3"/>
  <c r="CI632" i="3"/>
  <c r="CI631" i="3"/>
  <c r="CI630" i="3"/>
  <c r="CI629" i="3"/>
  <c r="CI628" i="3"/>
  <c r="CI627" i="3"/>
  <c r="CI626" i="3"/>
  <c r="CI625" i="3"/>
  <c r="CI624" i="3"/>
  <c r="CI623" i="3"/>
  <c r="CI622" i="3"/>
  <c r="CI621" i="3"/>
  <c r="CI620" i="3"/>
  <c r="CI619" i="3"/>
  <c r="CI618" i="3"/>
  <c r="CI617" i="3"/>
  <c r="CI616" i="3"/>
  <c r="CI615" i="3"/>
  <c r="CI614" i="3"/>
  <c r="CI613" i="3"/>
  <c r="CI612" i="3"/>
  <c r="CI611" i="3"/>
  <c r="CI610" i="3"/>
  <c r="CI609" i="3"/>
  <c r="CI608" i="3"/>
  <c r="CI607" i="3"/>
  <c r="CI606" i="3"/>
  <c r="CI605" i="3"/>
  <c r="CI604" i="3"/>
  <c r="CI603" i="3"/>
  <c r="CI602" i="3"/>
  <c r="CI601" i="3"/>
  <c r="CI600" i="3"/>
  <c r="CI599" i="3"/>
  <c r="CI598" i="3"/>
  <c r="CI597" i="3"/>
  <c r="CI596" i="3"/>
  <c r="CI595" i="3"/>
  <c r="CI594" i="3"/>
  <c r="CI593" i="3"/>
  <c r="CI592" i="3"/>
  <c r="CI591" i="3"/>
  <c r="CI590" i="3"/>
  <c r="CI589" i="3"/>
  <c r="CI588" i="3"/>
  <c r="CI587" i="3"/>
  <c r="CI586" i="3"/>
  <c r="CI585" i="3"/>
  <c r="CI584" i="3"/>
  <c r="CI583" i="3"/>
  <c r="CI582" i="3"/>
  <c r="CI581" i="3"/>
  <c r="CI580" i="3"/>
  <c r="CI579" i="3"/>
  <c r="CI578" i="3"/>
  <c r="CI577" i="3"/>
  <c r="CI576" i="3"/>
  <c r="CI575" i="3"/>
  <c r="CI574" i="3"/>
  <c r="CI573" i="3"/>
  <c r="CI572" i="3"/>
  <c r="CI571" i="3"/>
  <c r="CI570" i="3"/>
  <c r="CI569" i="3"/>
  <c r="CI568" i="3"/>
  <c r="CI567" i="3"/>
  <c r="CI566" i="3"/>
  <c r="CI565" i="3"/>
  <c r="CI564" i="3"/>
  <c r="CI563" i="3"/>
  <c r="CI562" i="3"/>
  <c r="CI561" i="3"/>
  <c r="CI560" i="3"/>
  <c r="CI559" i="3"/>
  <c r="CI558" i="3"/>
  <c r="CI557" i="3"/>
  <c r="CI556" i="3"/>
  <c r="CI555" i="3"/>
  <c r="CI554" i="3"/>
  <c r="CI553" i="3"/>
  <c r="CI552" i="3"/>
  <c r="CI551" i="3"/>
  <c r="CI550" i="3"/>
  <c r="CI549" i="3"/>
  <c r="CI548" i="3"/>
  <c r="CI547" i="3"/>
  <c r="CI546" i="3"/>
  <c r="CI545" i="3"/>
  <c r="CI544" i="3"/>
  <c r="CI543" i="3"/>
  <c r="CI542" i="3"/>
  <c r="CI541" i="3"/>
  <c r="CI540" i="3"/>
  <c r="CI539" i="3"/>
  <c r="CI538" i="3"/>
  <c r="CI537" i="3"/>
  <c r="CI536" i="3"/>
  <c r="CI535" i="3"/>
  <c r="CI534" i="3"/>
  <c r="CI533" i="3"/>
  <c r="CI532" i="3"/>
  <c r="CI531" i="3"/>
  <c r="CI530" i="3"/>
  <c r="CI529" i="3"/>
  <c r="CI528" i="3"/>
  <c r="CI527" i="3"/>
  <c r="CI526" i="3"/>
  <c r="CI525" i="3"/>
  <c r="CI524" i="3"/>
  <c r="CI523" i="3"/>
  <c r="CI522" i="3"/>
  <c r="CI521" i="3"/>
  <c r="CI520" i="3"/>
  <c r="CI519" i="3"/>
  <c r="CI518" i="3"/>
  <c r="CI517" i="3"/>
  <c r="CI516" i="3"/>
  <c r="CI515" i="3"/>
  <c r="CI514" i="3"/>
  <c r="CI513" i="3"/>
  <c r="CI512" i="3"/>
  <c r="CI511" i="3"/>
  <c r="CI510" i="3"/>
  <c r="CI509" i="3"/>
  <c r="CI508" i="3"/>
  <c r="CI507" i="3"/>
  <c r="CI506" i="3"/>
  <c r="CI505" i="3"/>
  <c r="CI504" i="3"/>
  <c r="CI503" i="3"/>
  <c r="CI502" i="3"/>
  <c r="CI501" i="3"/>
  <c r="CI500" i="3"/>
  <c r="CI499" i="3"/>
  <c r="CI498" i="3"/>
  <c r="CI497" i="3"/>
  <c r="CI496" i="3"/>
  <c r="CI495" i="3"/>
  <c r="CI494" i="3"/>
  <c r="CI493" i="3"/>
  <c r="CI492" i="3"/>
  <c r="CI491" i="3"/>
  <c r="CI490" i="3"/>
  <c r="CI489" i="3"/>
  <c r="CI488" i="3"/>
  <c r="CI487" i="3"/>
  <c r="CI486" i="3"/>
  <c r="CI485" i="3"/>
  <c r="CI484" i="3"/>
  <c r="CI483" i="3"/>
  <c r="CI482" i="3"/>
  <c r="CI481" i="3"/>
  <c r="CI480" i="3"/>
  <c r="CI479" i="3"/>
  <c r="CI478" i="3"/>
  <c r="CI477" i="3"/>
  <c r="CI476" i="3"/>
  <c r="CI475" i="3"/>
  <c r="CI474" i="3"/>
  <c r="CI473" i="3"/>
  <c r="CI472" i="3"/>
  <c r="CI471" i="3"/>
  <c r="CI470" i="3"/>
  <c r="CI469" i="3"/>
  <c r="CI468" i="3"/>
  <c r="CI467" i="3"/>
  <c r="CI466" i="3"/>
  <c r="CI465" i="3"/>
  <c r="CI464" i="3"/>
  <c r="CI463" i="3"/>
  <c r="CI462" i="3"/>
  <c r="CI461" i="3"/>
  <c r="CI460" i="3"/>
  <c r="CI459" i="3"/>
  <c r="CI458" i="3"/>
  <c r="CI457" i="3"/>
  <c r="CI456" i="3"/>
  <c r="CI455" i="3"/>
  <c r="CI454" i="3"/>
  <c r="CI453" i="3"/>
  <c r="CI452" i="3"/>
  <c r="CI451" i="3"/>
  <c r="CI450" i="3"/>
  <c r="CI449" i="3"/>
  <c r="CI448" i="3"/>
  <c r="CI447" i="3"/>
  <c r="CI446" i="3"/>
  <c r="CI445" i="3"/>
  <c r="CI444" i="3"/>
  <c r="CI443" i="3"/>
  <c r="CI442" i="3"/>
  <c r="CI441" i="3"/>
  <c r="CI440" i="3"/>
  <c r="CI439" i="3"/>
  <c r="CI438" i="3"/>
  <c r="CI437" i="3"/>
  <c r="CI436" i="3"/>
  <c r="CI435" i="3"/>
  <c r="CI434" i="3"/>
  <c r="CI433" i="3"/>
  <c r="CI432" i="3"/>
  <c r="CI431" i="3"/>
  <c r="CI430" i="3"/>
  <c r="CI429" i="3"/>
  <c r="CI428" i="3"/>
  <c r="CI427" i="3"/>
  <c r="CI426" i="3"/>
  <c r="CI425" i="3"/>
  <c r="CI424" i="3"/>
  <c r="CI423" i="3"/>
  <c r="CI422" i="3"/>
  <c r="CI421" i="3"/>
  <c r="CI420" i="3"/>
  <c r="CI419" i="3"/>
  <c r="CI418" i="3"/>
  <c r="CI417" i="3"/>
  <c r="CI416" i="3"/>
  <c r="CI415" i="3"/>
  <c r="CI414" i="3"/>
  <c r="CI413" i="3"/>
  <c r="CI412" i="3"/>
  <c r="CI411" i="3"/>
  <c r="CI410" i="3"/>
  <c r="CI409" i="3"/>
  <c r="CI408" i="3"/>
  <c r="CI407" i="3"/>
  <c r="CI406" i="3"/>
  <c r="CI405" i="3"/>
  <c r="CI404" i="3"/>
  <c r="CI403" i="3"/>
  <c r="CI402" i="3"/>
  <c r="CI401" i="3"/>
  <c r="CI400" i="3"/>
  <c r="CI399" i="3"/>
  <c r="CI398" i="3"/>
  <c r="CI397" i="3"/>
  <c r="CI396" i="3"/>
  <c r="CI395" i="3"/>
  <c r="CI394" i="3"/>
  <c r="CI393" i="3"/>
  <c r="CI392" i="3"/>
  <c r="CI391" i="3"/>
  <c r="CI390" i="3"/>
  <c r="CI389" i="3"/>
  <c r="CI388" i="3"/>
  <c r="CI387" i="3"/>
  <c r="CI386" i="3"/>
  <c r="CI385" i="3"/>
  <c r="CI384" i="3"/>
  <c r="CI383" i="3"/>
  <c r="CI382" i="3"/>
  <c r="CI381" i="3"/>
  <c r="CI380" i="3"/>
  <c r="CI379" i="3"/>
  <c r="CI378" i="3"/>
  <c r="CI377" i="3"/>
  <c r="CI376" i="3"/>
  <c r="CI375" i="3"/>
  <c r="CI374" i="3"/>
  <c r="CI373" i="3"/>
  <c r="CI372" i="3"/>
  <c r="CI371" i="3"/>
  <c r="CI370" i="3"/>
  <c r="CI369" i="3"/>
  <c r="CI368" i="3"/>
  <c r="CI367" i="3"/>
  <c r="CI366" i="3"/>
  <c r="CI365" i="3"/>
  <c r="CI364" i="3"/>
  <c r="CI363" i="3"/>
  <c r="CI362" i="3"/>
  <c r="CI361" i="3"/>
  <c r="CI360" i="3"/>
  <c r="CI359" i="3"/>
  <c r="CI358" i="3"/>
  <c r="CI357" i="3"/>
  <c r="CI356" i="3"/>
  <c r="CI355" i="3"/>
  <c r="CI354" i="3"/>
  <c r="CI353" i="3"/>
  <c r="CI352" i="3"/>
  <c r="CI351" i="3"/>
  <c r="CI350" i="3"/>
  <c r="CI349" i="3"/>
  <c r="CI348" i="3"/>
  <c r="CI347" i="3"/>
  <c r="CI346" i="3"/>
  <c r="CI345" i="3"/>
  <c r="CI344" i="3"/>
  <c r="CI343" i="3"/>
  <c r="CI342" i="3"/>
  <c r="CI341" i="3"/>
  <c r="CI340" i="3"/>
  <c r="CI339" i="3"/>
  <c r="CI338" i="3"/>
  <c r="CI337" i="3"/>
  <c r="CI336" i="3"/>
  <c r="CI335" i="3"/>
  <c r="CI334" i="3"/>
  <c r="CI333" i="3"/>
  <c r="CI332" i="3"/>
  <c r="CI331" i="3"/>
  <c r="CI330" i="3"/>
  <c r="CI329" i="3"/>
  <c r="CI328" i="3"/>
  <c r="CI327" i="3"/>
  <c r="CI326" i="3"/>
  <c r="CI325" i="3"/>
  <c r="CI324" i="3"/>
  <c r="CI323" i="3"/>
  <c r="CI322" i="3"/>
  <c r="CI321" i="3"/>
  <c r="CI320" i="3"/>
  <c r="CI319" i="3"/>
  <c r="CI318" i="3"/>
  <c r="CI317" i="3"/>
  <c r="CI316" i="3"/>
  <c r="CI315" i="3"/>
  <c r="CI314" i="3"/>
  <c r="CI313" i="3"/>
  <c r="CI312" i="3"/>
  <c r="CI311" i="3"/>
  <c r="CI310" i="3"/>
  <c r="CI309" i="3"/>
  <c r="CI308" i="3"/>
  <c r="CI307" i="3"/>
  <c r="CI306" i="3"/>
  <c r="CI305" i="3"/>
  <c r="CI304" i="3"/>
  <c r="CI303" i="3"/>
  <c r="CI302" i="3"/>
  <c r="CI301" i="3"/>
  <c r="CI300" i="3"/>
  <c r="CI299" i="3"/>
  <c r="CI298" i="3"/>
  <c r="CI297" i="3"/>
  <c r="CI296" i="3"/>
  <c r="CI295" i="3"/>
  <c r="CI294" i="3"/>
  <c r="CI293" i="3"/>
  <c r="CI292" i="3"/>
  <c r="CI291" i="3"/>
  <c r="CI290" i="3"/>
  <c r="CI289" i="3"/>
  <c r="CI288" i="3"/>
  <c r="CI287" i="3"/>
  <c r="CI286" i="3"/>
  <c r="CI285" i="3"/>
  <c r="CI284" i="3"/>
  <c r="CI283" i="3"/>
  <c r="CI282" i="3"/>
  <c r="CI281" i="3"/>
  <c r="CI280" i="3"/>
  <c r="CI279" i="3"/>
  <c r="CI278" i="3"/>
  <c r="CI277" i="3"/>
  <c r="CI276" i="3"/>
  <c r="CI275" i="3"/>
  <c r="CI274" i="3"/>
  <c r="CI273" i="3"/>
  <c r="CI272" i="3"/>
  <c r="CI271" i="3"/>
  <c r="CI270" i="3"/>
  <c r="CI269" i="3"/>
  <c r="CI268" i="3"/>
  <c r="CI267" i="3"/>
  <c r="CI266" i="3"/>
  <c r="CI265" i="3"/>
  <c r="CI264" i="3"/>
  <c r="CI263" i="3"/>
  <c r="CI262" i="3"/>
  <c r="CI261" i="3"/>
  <c r="CI260" i="3"/>
  <c r="CI259" i="3"/>
  <c r="CI258" i="3"/>
  <c r="CI257" i="3"/>
  <c r="CI256" i="3"/>
  <c r="CI255" i="3"/>
  <c r="CI254" i="3"/>
  <c r="CI253" i="3"/>
  <c r="CI252" i="3"/>
  <c r="CI251" i="3"/>
  <c r="CI250" i="3"/>
  <c r="CI249" i="3"/>
  <c r="CI248" i="3"/>
  <c r="CI247" i="3"/>
  <c r="CI246" i="3"/>
  <c r="CI245" i="3"/>
  <c r="CI244" i="3"/>
  <c r="CI243" i="3"/>
  <c r="CI242" i="3"/>
  <c r="CI241" i="3"/>
  <c r="CI240" i="3"/>
  <c r="CI239" i="3"/>
  <c r="CI238" i="3"/>
  <c r="CI237" i="3"/>
  <c r="CI236" i="3"/>
  <c r="CI235" i="3"/>
  <c r="CI234" i="3"/>
  <c r="CI233" i="3"/>
  <c r="CI232" i="3"/>
  <c r="CI231" i="3"/>
  <c r="CI230" i="3"/>
  <c r="CI229" i="3"/>
  <c r="CI228" i="3"/>
  <c r="CI227" i="3"/>
  <c r="CI226" i="3"/>
  <c r="CI225" i="3"/>
  <c r="CI224" i="3"/>
  <c r="CI223" i="3"/>
  <c r="CI222" i="3"/>
  <c r="CI221" i="3"/>
  <c r="CI220" i="3"/>
  <c r="CI219" i="3"/>
  <c r="CI218" i="3"/>
  <c r="CI217" i="3"/>
  <c r="CI216" i="3"/>
  <c r="CI215" i="3"/>
  <c r="CI214" i="3"/>
  <c r="CI213" i="3"/>
  <c r="CI212" i="3"/>
  <c r="CI211" i="3"/>
  <c r="CI210" i="3"/>
  <c r="CI209" i="3"/>
  <c r="CI208" i="3"/>
  <c r="CI207" i="3"/>
  <c r="CI206" i="3"/>
  <c r="CI205" i="3"/>
  <c r="CI204" i="3"/>
  <c r="CI203" i="3"/>
  <c r="CI202" i="3"/>
  <c r="CI201" i="3"/>
  <c r="CI200" i="3"/>
  <c r="CI199" i="3"/>
  <c r="CI198" i="3"/>
  <c r="CI197" i="3"/>
  <c r="CI196" i="3"/>
  <c r="CI195" i="3"/>
  <c r="CI194" i="3"/>
  <c r="CI193" i="3"/>
  <c r="CI192" i="3"/>
  <c r="CI191" i="3"/>
  <c r="CI190" i="3"/>
  <c r="CI189" i="3"/>
  <c r="CI188" i="3"/>
  <c r="CI187" i="3"/>
  <c r="CI186" i="3"/>
  <c r="CI185" i="3"/>
  <c r="CI184" i="3"/>
  <c r="CI183" i="3"/>
  <c r="CI182" i="3"/>
  <c r="CI181" i="3"/>
  <c r="CI180" i="3"/>
  <c r="CI179" i="3"/>
  <c r="CI178" i="3"/>
  <c r="CI177" i="3"/>
  <c r="CI176" i="3"/>
  <c r="CI175" i="3"/>
  <c r="CI174" i="3"/>
  <c r="CI173" i="3"/>
  <c r="CI172" i="3"/>
  <c r="CI171" i="3"/>
  <c r="CI170" i="3"/>
  <c r="CI169" i="3"/>
  <c r="CI168" i="3"/>
  <c r="CI167" i="3"/>
  <c r="CI166" i="3"/>
  <c r="CI165" i="3"/>
  <c r="CI164" i="3"/>
  <c r="CI163" i="3"/>
  <c r="CI162" i="3"/>
  <c r="CI161" i="3"/>
  <c r="CI160" i="3"/>
  <c r="CI159" i="3"/>
  <c r="CI158" i="3"/>
  <c r="CI157" i="3"/>
  <c r="CI156" i="3"/>
  <c r="CI155" i="3"/>
  <c r="CI154" i="3"/>
  <c r="CI153" i="3"/>
  <c r="CI152" i="3"/>
  <c r="CI151" i="3"/>
  <c r="CI150" i="3"/>
  <c r="CI149" i="3"/>
  <c r="CI148" i="3"/>
  <c r="CI147" i="3"/>
  <c r="CI146" i="3"/>
  <c r="CI145" i="3"/>
  <c r="CI144" i="3"/>
  <c r="CI143" i="3"/>
  <c r="CI142" i="3"/>
  <c r="CI141" i="3"/>
  <c r="CI140" i="3"/>
  <c r="CI139" i="3"/>
  <c r="CI138" i="3"/>
  <c r="CI137" i="3"/>
  <c r="CI136" i="3"/>
  <c r="CI135" i="3"/>
  <c r="CI134" i="3"/>
  <c r="CI133" i="3"/>
  <c r="CI132" i="3"/>
  <c r="CI131" i="3"/>
  <c r="CI130" i="3"/>
  <c r="CI129" i="3"/>
  <c r="CI128" i="3"/>
  <c r="CI127" i="3"/>
  <c r="CI126" i="3"/>
  <c r="CI125" i="3"/>
  <c r="CI124" i="3"/>
  <c r="CI123" i="3"/>
  <c r="CI122" i="3"/>
  <c r="CI121" i="3"/>
  <c r="CI120" i="3"/>
  <c r="CI119" i="3"/>
  <c r="CI118" i="3"/>
  <c r="CI117" i="3"/>
  <c r="CI116" i="3"/>
  <c r="CI115" i="3"/>
  <c r="CI114" i="3"/>
  <c r="CI113" i="3"/>
  <c r="CI112" i="3"/>
  <c r="CI111" i="3"/>
  <c r="CI110" i="3"/>
  <c r="CI109" i="3"/>
  <c r="CI108" i="3"/>
  <c r="CI107" i="3"/>
  <c r="CI106" i="3"/>
  <c r="CI105" i="3"/>
  <c r="CI104" i="3"/>
  <c r="CI103" i="3"/>
  <c r="CI102" i="3"/>
  <c r="CI101" i="3"/>
  <c r="CI100" i="3"/>
  <c r="CI99" i="3"/>
  <c r="CI98" i="3"/>
  <c r="CI97" i="3"/>
  <c r="CI96" i="3"/>
  <c r="CI95" i="3"/>
  <c r="CI94" i="3"/>
  <c r="CI93" i="3"/>
  <c r="CI92" i="3"/>
  <c r="CI91" i="3"/>
  <c r="CI90" i="3"/>
  <c r="CI89" i="3"/>
  <c r="CI88" i="3"/>
  <c r="CI87" i="3"/>
  <c r="CI86" i="3"/>
  <c r="CI85" i="3"/>
  <c r="CI84" i="3"/>
  <c r="CI83" i="3"/>
  <c r="CI82" i="3"/>
  <c r="CI81" i="3"/>
  <c r="CI80" i="3"/>
  <c r="CI79" i="3"/>
  <c r="CI78" i="3"/>
  <c r="CI77" i="3"/>
  <c r="CI76" i="3"/>
  <c r="CI75" i="3"/>
  <c r="CI74" i="3"/>
  <c r="CI73" i="3"/>
  <c r="CI72" i="3"/>
  <c r="CI71" i="3"/>
  <c r="CI70" i="3"/>
  <c r="CI69" i="3"/>
  <c r="CI68" i="3"/>
  <c r="CI67" i="3"/>
  <c r="CI66" i="3"/>
  <c r="CI65" i="3"/>
  <c r="CI64" i="3"/>
  <c r="CI63" i="3"/>
  <c r="CI62" i="3"/>
  <c r="CI61" i="3"/>
  <c r="CI60" i="3"/>
  <c r="CI59" i="3"/>
  <c r="CI58" i="3"/>
  <c r="CI57" i="3"/>
  <c r="CI56" i="3"/>
  <c r="CI55" i="3"/>
  <c r="CI54" i="3"/>
  <c r="CI53" i="3"/>
  <c r="CI52" i="3"/>
  <c r="CI51" i="3"/>
  <c r="CI50" i="3"/>
  <c r="CI49" i="3"/>
  <c r="CI48" i="3"/>
  <c r="CI47" i="3"/>
  <c r="CI46" i="3"/>
  <c r="CI45" i="3"/>
  <c r="CI44" i="3"/>
  <c r="CI43" i="3"/>
  <c r="CI42" i="3"/>
  <c r="CI41" i="3"/>
  <c r="CI40" i="3"/>
  <c r="CI39" i="3"/>
  <c r="CI38" i="3"/>
  <c r="CI37" i="3"/>
  <c r="CI36" i="3"/>
  <c r="CI35" i="3"/>
  <c r="CI34" i="3"/>
  <c r="CI33" i="3"/>
  <c r="CI32" i="3"/>
  <c r="CI31" i="3"/>
  <c r="CI30" i="3"/>
  <c r="CI29" i="3"/>
  <c r="CI28" i="3"/>
  <c r="CI27" i="3"/>
  <c r="CI26" i="3"/>
  <c r="CI25" i="3"/>
  <c r="CI24" i="3"/>
  <c r="CI23" i="3"/>
  <c r="CI22" i="3"/>
  <c r="CI21" i="3"/>
  <c r="CI20" i="3"/>
  <c r="CI19" i="3"/>
  <c r="CI18" i="3"/>
  <c r="CI17" i="3"/>
  <c r="CI16" i="3"/>
  <c r="CI15" i="3"/>
  <c r="CI14" i="3"/>
  <c r="CI13" i="3"/>
  <c r="CI12" i="3"/>
  <c r="CI11" i="3"/>
  <c r="CI10" i="3"/>
  <c r="CI9" i="3"/>
  <c r="CI8" i="3"/>
  <c r="CI7" i="3"/>
  <c r="CI6" i="3"/>
  <c r="CI5" i="3"/>
  <c r="CI4" i="3"/>
  <c r="CA679" i="3"/>
  <c r="CA678" i="3"/>
  <c r="CA677" i="3"/>
  <c r="CA676" i="3"/>
  <c r="CA675" i="3"/>
  <c r="CA674" i="3"/>
  <c r="CA673" i="3"/>
  <c r="CA672" i="3"/>
  <c r="CA671" i="3"/>
  <c r="CA670" i="3"/>
  <c r="CA669" i="3"/>
  <c r="CA668" i="3"/>
  <c r="CA664" i="3"/>
  <c r="CA663" i="3"/>
  <c r="CA662" i="3"/>
  <c r="CA661" i="3"/>
  <c r="CA660" i="3"/>
  <c r="CA659" i="3"/>
  <c r="CA658" i="3"/>
  <c r="CA657" i="3"/>
  <c r="CA656" i="3"/>
  <c r="CA655" i="3"/>
  <c r="CA654" i="3"/>
  <c r="CA653" i="3"/>
  <c r="CA652" i="3"/>
  <c r="CA651" i="3"/>
  <c r="CA650" i="3"/>
  <c r="CA649" i="3"/>
  <c r="CA648" i="3"/>
  <c r="CA647" i="3"/>
  <c r="CA646" i="3"/>
  <c r="CA645" i="3"/>
  <c r="CA644" i="3"/>
  <c r="CA643" i="3"/>
  <c r="CA642" i="3"/>
  <c r="CA641" i="3"/>
  <c r="CA640" i="3"/>
  <c r="CA639" i="3"/>
  <c r="CA638" i="3"/>
  <c r="CA637" i="3"/>
  <c r="CA636" i="3"/>
  <c r="CA635" i="3"/>
  <c r="CA634" i="3"/>
  <c r="CA633" i="3"/>
  <c r="CA632" i="3"/>
  <c r="CA631" i="3"/>
  <c r="CA630" i="3"/>
  <c r="CA629" i="3"/>
  <c r="CA628" i="3"/>
  <c r="CA627" i="3"/>
  <c r="CA626" i="3"/>
  <c r="CA625" i="3"/>
  <c r="CA624" i="3"/>
  <c r="CA623" i="3"/>
  <c r="CA622" i="3"/>
  <c r="CA621" i="3"/>
  <c r="CA620" i="3"/>
  <c r="CA619" i="3"/>
  <c r="CA618" i="3"/>
  <c r="CA617" i="3"/>
  <c r="CA616" i="3"/>
  <c r="CA615" i="3"/>
  <c r="CA614" i="3"/>
  <c r="CA613" i="3"/>
  <c r="CA612" i="3"/>
  <c r="CA611" i="3"/>
  <c r="CA610" i="3"/>
  <c r="CA609" i="3"/>
  <c r="CA608" i="3"/>
  <c r="CA607" i="3"/>
  <c r="CA606" i="3"/>
  <c r="CA605" i="3"/>
  <c r="CA604" i="3"/>
  <c r="CA603" i="3"/>
  <c r="CA602" i="3"/>
  <c r="CA601" i="3"/>
  <c r="CA600" i="3"/>
  <c r="CA599" i="3"/>
  <c r="CA598" i="3"/>
  <c r="CA597" i="3"/>
  <c r="CA596" i="3"/>
  <c r="CA595" i="3"/>
  <c r="CA594" i="3"/>
  <c r="CA593" i="3"/>
  <c r="CA592" i="3"/>
  <c r="CA591" i="3"/>
  <c r="CA590" i="3"/>
  <c r="CA589" i="3"/>
  <c r="CA588" i="3"/>
  <c r="CA587" i="3"/>
  <c r="CA586" i="3"/>
  <c r="CA585" i="3"/>
  <c r="CA584" i="3"/>
  <c r="CA583" i="3"/>
  <c r="CA582" i="3"/>
  <c r="CA581" i="3"/>
  <c r="CA580" i="3"/>
  <c r="CA579" i="3"/>
  <c r="CA578" i="3"/>
  <c r="CA577" i="3"/>
  <c r="CA576" i="3"/>
  <c r="CA575" i="3"/>
  <c r="CA574" i="3"/>
  <c r="CA573" i="3"/>
  <c r="CA572" i="3"/>
  <c r="CA571" i="3"/>
  <c r="CA570" i="3"/>
  <c r="CA569" i="3"/>
  <c r="CA568" i="3"/>
  <c r="CA567" i="3"/>
  <c r="CA566" i="3"/>
  <c r="CA565" i="3"/>
  <c r="CA564" i="3"/>
  <c r="CA563" i="3"/>
  <c r="CA562" i="3"/>
  <c r="CA561" i="3"/>
  <c r="CA560" i="3"/>
  <c r="CA559" i="3"/>
  <c r="CA558" i="3"/>
  <c r="CA557" i="3"/>
  <c r="CA556" i="3"/>
  <c r="CA555" i="3"/>
  <c r="CA554" i="3"/>
  <c r="CA553" i="3"/>
  <c r="CA552" i="3"/>
  <c r="CA551" i="3"/>
  <c r="CA550" i="3"/>
  <c r="CA549" i="3"/>
  <c r="CA548" i="3"/>
  <c r="CA547" i="3"/>
  <c r="CA546" i="3"/>
  <c r="CA545" i="3"/>
  <c r="CA544" i="3"/>
  <c r="CA543" i="3"/>
  <c r="CA542" i="3"/>
  <c r="CA541" i="3"/>
  <c r="CA540" i="3"/>
  <c r="CA539" i="3"/>
  <c r="CA538" i="3"/>
  <c r="CA537" i="3"/>
  <c r="CA536" i="3"/>
  <c r="CA535" i="3"/>
  <c r="CA534" i="3"/>
  <c r="CA533" i="3"/>
  <c r="CA532" i="3"/>
  <c r="CA531" i="3"/>
  <c r="CA530" i="3"/>
  <c r="CA529" i="3"/>
  <c r="CA528" i="3"/>
  <c r="CA527" i="3"/>
  <c r="CA526" i="3"/>
  <c r="CA525" i="3"/>
  <c r="CA524" i="3"/>
  <c r="CA523" i="3"/>
  <c r="CA522" i="3"/>
  <c r="CA521" i="3"/>
  <c r="CA520" i="3"/>
  <c r="CA519" i="3"/>
  <c r="CA518" i="3"/>
  <c r="CA517" i="3"/>
  <c r="CA516" i="3"/>
  <c r="CA515" i="3"/>
  <c r="CA514" i="3"/>
  <c r="CA513" i="3"/>
  <c r="CA512" i="3"/>
  <c r="CA511" i="3"/>
  <c r="CA510" i="3"/>
  <c r="CA509" i="3"/>
  <c r="CA508" i="3"/>
  <c r="CA507" i="3"/>
  <c r="CA506" i="3"/>
  <c r="CA505" i="3"/>
  <c r="CA504" i="3"/>
  <c r="CA503" i="3"/>
  <c r="CA502" i="3"/>
  <c r="CA501" i="3"/>
  <c r="CA500" i="3"/>
  <c r="CA499" i="3"/>
  <c r="CA498" i="3"/>
  <c r="CA497" i="3"/>
  <c r="CA496" i="3"/>
  <c r="CA495" i="3"/>
  <c r="CA494" i="3"/>
  <c r="CA493" i="3"/>
  <c r="CA492" i="3"/>
  <c r="CA491" i="3"/>
  <c r="CA490" i="3"/>
  <c r="CA489" i="3"/>
  <c r="CA488" i="3"/>
  <c r="CA487" i="3"/>
  <c r="CA486" i="3"/>
  <c r="CA485" i="3"/>
  <c r="CA484" i="3"/>
  <c r="CA483" i="3"/>
  <c r="CA482" i="3"/>
  <c r="CA481" i="3"/>
  <c r="CA480" i="3"/>
  <c r="CA479" i="3"/>
  <c r="CA478" i="3"/>
  <c r="CA477" i="3"/>
  <c r="CA476" i="3"/>
  <c r="CA475" i="3"/>
  <c r="CA474" i="3"/>
  <c r="CA473" i="3"/>
  <c r="CA472" i="3"/>
  <c r="CA471" i="3"/>
  <c r="CA470" i="3"/>
  <c r="CA469" i="3"/>
  <c r="CA468" i="3"/>
  <c r="CA467" i="3"/>
  <c r="CA466" i="3"/>
  <c r="CA465" i="3"/>
  <c r="CA464" i="3"/>
  <c r="CA463" i="3"/>
  <c r="CA462" i="3"/>
  <c r="CA461" i="3"/>
  <c r="CA460" i="3"/>
  <c r="CA459" i="3"/>
  <c r="CA458" i="3"/>
  <c r="CA457" i="3"/>
  <c r="CA456" i="3"/>
  <c r="CA455" i="3"/>
  <c r="CA454" i="3"/>
  <c r="CA453" i="3"/>
  <c r="CA452" i="3"/>
  <c r="CA451" i="3"/>
  <c r="CA450" i="3"/>
  <c r="CA449" i="3"/>
  <c r="CA448" i="3"/>
  <c r="CA447" i="3"/>
  <c r="CA446" i="3"/>
  <c r="CA445" i="3"/>
  <c r="CA444" i="3"/>
  <c r="CA443" i="3"/>
  <c r="CA442" i="3"/>
  <c r="CA441" i="3"/>
  <c r="CA440" i="3"/>
  <c r="CA439" i="3"/>
  <c r="CA438" i="3"/>
  <c r="CA437" i="3"/>
  <c r="CA436" i="3"/>
  <c r="CA435" i="3"/>
  <c r="CA434" i="3"/>
  <c r="CA433" i="3"/>
  <c r="CA432" i="3"/>
  <c r="CA431" i="3"/>
  <c r="CA430" i="3"/>
  <c r="CA429" i="3"/>
  <c r="CA428" i="3"/>
  <c r="CA427" i="3"/>
  <c r="CA426" i="3"/>
  <c r="CA425" i="3"/>
  <c r="CA424" i="3"/>
  <c r="CA423" i="3"/>
  <c r="CA422" i="3"/>
  <c r="CA421" i="3"/>
  <c r="CA420" i="3"/>
  <c r="CA419" i="3"/>
  <c r="CA418" i="3"/>
  <c r="CA417" i="3"/>
  <c r="CA416" i="3"/>
  <c r="CA415" i="3"/>
  <c r="CA414" i="3"/>
  <c r="CA413" i="3"/>
  <c r="CA412" i="3"/>
  <c r="CA411" i="3"/>
  <c r="CA410" i="3"/>
  <c r="CA409" i="3"/>
  <c r="CA408" i="3"/>
  <c r="CA407" i="3"/>
  <c r="CA406" i="3"/>
  <c r="CA405" i="3"/>
  <c r="CA404" i="3"/>
  <c r="CA403" i="3"/>
  <c r="CA402" i="3"/>
  <c r="CA401" i="3"/>
  <c r="CA400" i="3"/>
  <c r="CA399" i="3"/>
  <c r="CA398" i="3"/>
  <c r="CA397" i="3"/>
  <c r="CA396" i="3"/>
  <c r="CA395" i="3"/>
  <c r="CA394" i="3"/>
  <c r="CA393" i="3"/>
  <c r="CA392" i="3"/>
  <c r="CA391" i="3"/>
  <c r="CA390" i="3"/>
  <c r="CA389" i="3"/>
  <c r="CA388" i="3"/>
  <c r="CA387" i="3"/>
  <c r="CA386" i="3"/>
  <c r="CA385" i="3"/>
  <c r="CA384" i="3"/>
  <c r="CA383" i="3"/>
  <c r="CA382" i="3"/>
  <c r="CA381" i="3"/>
  <c r="CA380" i="3"/>
  <c r="CA379" i="3"/>
  <c r="CA378" i="3"/>
  <c r="CA377" i="3"/>
  <c r="CA376" i="3"/>
  <c r="CA375" i="3"/>
  <c r="CA374" i="3"/>
  <c r="CA373" i="3"/>
  <c r="CA372" i="3"/>
  <c r="CA371" i="3"/>
  <c r="CA370" i="3"/>
  <c r="CA369" i="3"/>
  <c r="CA368" i="3"/>
  <c r="CA367" i="3"/>
  <c r="CA366" i="3"/>
  <c r="CA365" i="3"/>
  <c r="CA364" i="3"/>
  <c r="CA363" i="3"/>
  <c r="CA362" i="3"/>
  <c r="CA361" i="3"/>
  <c r="CA360" i="3"/>
  <c r="CA359" i="3"/>
  <c r="CA358" i="3"/>
  <c r="CA357" i="3"/>
  <c r="CA356" i="3"/>
  <c r="CA355" i="3"/>
  <c r="CA354" i="3"/>
  <c r="CA353" i="3"/>
  <c r="CA352" i="3"/>
  <c r="CA351" i="3"/>
  <c r="CA350" i="3"/>
  <c r="CA349" i="3"/>
  <c r="CA348" i="3"/>
  <c r="CA347" i="3"/>
  <c r="CA346" i="3"/>
  <c r="CA345" i="3"/>
  <c r="CA344" i="3"/>
  <c r="CA343" i="3"/>
  <c r="CA342" i="3"/>
  <c r="CA341" i="3"/>
  <c r="CA340" i="3"/>
  <c r="CA339" i="3"/>
  <c r="CA338" i="3"/>
  <c r="CA337" i="3"/>
  <c r="CA336" i="3"/>
  <c r="CA335" i="3"/>
  <c r="CA334" i="3"/>
  <c r="CA333" i="3"/>
  <c r="CA332" i="3"/>
  <c r="CA331" i="3"/>
  <c r="CA330" i="3"/>
  <c r="CA329" i="3"/>
  <c r="CA328" i="3"/>
  <c r="CA327" i="3"/>
  <c r="CA326" i="3"/>
  <c r="CA325" i="3"/>
  <c r="CA324" i="3"/>
  <c r="CA323" i="3"/>
  <c r="CA322" i="3"/>
  <c r="CA321" i="3"/>
  <c r="CA320" i="3"/>
  <c r="CA319" i="3"/>
  <c r="CA318" i="3"/>
  <c r="CA317" i="3"/>
  <c r="CA316" i="3"/>
  <c r="CA315" i="3"/>
  <c r="CA314" i="3"/>
  <c r="CA313" i="3"/>
  <c r="CA312" i="3"/>
  <c r="CA311" i="3"/>
  <c r="CA310" i="3"/>
  <c r="CA309" i="3"/>
  <c r="CA308" i="3"/>
  <c r="CA307" i="3"/>
  <c r="CA306" i="3"/>
  <c r="CA305" i="3"/>
  <c r="CA304" i="3"/>
  <c r="CA303" i="3"/>
  <c r="CA302" i="3"/>
  <c r="CA301" i="3"/>
  <c r="CA300" i="3"/>
  <c r="CA299" i="3"/>
  <c r="CA298" i="3"/>
  <c r="CA297" i="3"/>
  <c r="CA296" i="3"/>
  <c r="CA295" i="3"/>
  <c r="CA294" i="3"/>
  <c r="CA293" i="3"/>
  <c r="CA292" i="3"/>
  <c r="CA291" i="3"/>
  <c r="CA290" i="3"/>
  <c r="CA289" i="3"/>
  <c r="CA288" i="3"/>
  <c r="CA287" i="3"/>
  <c r="CA286" i="3"/>
  <c r="CA285" i="3"/>
  <c r="CA284" i="3"/>
  <c r="CA283" i="3"/>
  <c r="CA282" i="3"/>
  <c r="CA281" i="3"/>
  <c r="CA280" i="3"/>
  <c r="CA279" i="3"/>
  <c r="CA278" i="3"/>
  <c r="CA277" i="3"/>
  <c r="CA276" i="3"/>
  <c r="CA275" i="3"/>
  <c r="CA274" i="3"/>
  <c r="CA273" i="3"/>
  <c r="CA272" i="3"/>
  <c r="CA271" i="3"/>
  <c r="CA270" i="3"/>
  <c r="CA269" i="3"/>
  <c r="CA268" i="3"/>
  <c r="CA267" i="3"/>
  <c r="CA266" i="3"/>
  <c r="CA265" i="3"/>
  <c r="CA264" i="3"/>
  <c r="CA263" i="3"/>
  <c r="CA262" i="3"/>
  <c r="CA261" i="3"/>
  <c r="CA260" i="3"/>
  <c r="CA259" i="3"/>
  <c r="CA258" i="3"/>
  <c r="CA257" i="3"/>
  <c r="CA256" i="3"/>
  <c r="CA255" i="3"/>
  <c r="CA254" i="3"/>
  <c r="CA253" i="3"/>
  <c r="CA252" i="3"/>
  <c r="CA251" i="3"/>
  <c r="CA250" i="3"/>
  <c r="CA249" i="3"/>
  <c r="CA248" i="3"/>
  <c r="CA247" i="3"/>
  <c r="CA246" i="3"/>
  <c r="CA245" i="3"/>
  <c r="CA244" i="3"/>
  <c r="CA243" i="3"/>
  <c r="CA242" i="3"/>
  <c r="CA241" i="3"/>
  <c r="CA240" i="3"/>
  <c r="CA239" i="3"/>
  <c r="CA238" i="3"/>
  <c r="CA237" i="3"/>
  <c r="CA236" i="3"/>
  <c r="CA235" i="3"/>
  <c r="CA234" i="3"/>
  <c r="CA233" i="3"/>
  <c r="CA232" i="3"/>
  <c r="CA231" i="3"/>
  <c r="CA230" i="3"/>
  <c r="CA229" i="3"/>
  <c r="CA228" i="3"/>
  <c r="CA227" i="3"/>
  <c r="CA226" i="3"/>
  <c r="CA225" i="3"/>
  <c r="CA224" i="3"/>
  <c r="CA223" i="3"/>
  <c r="CA222" i="3"/>
  <c r="CA221" i="3"/>
  <c r="CA220" i="3"/>
  <c r="CA219" i="3"/>
  <c r="CA218" i="3"/>
  <c r="CA217" i="3"/>
  <c r="CA216" i="3"/>
  <c r="CA215" i="3"/>
  <c r="CA214" i="3"/>
  <c r="CA213" i="3"/>
  <c r="CA212" i="3"/>
  <c r="CA211" i="3"/>
  <c r="CA210" i="3"/>
  <c r="CA209" i="3"/>
  <c r="CA208" i="3"/>
  <c r="CA207" i="3"/>
  <c r="CA206" i="3"/>
  <c r="CA205" i="3"/>
  <c r="CA204" i="3"/>
  <c r="CA203" i="3"/>
  <c r="CA202" i="3"/>
  <c r="CA201" i="3"/>
  <c r="CA200" i="3"/>
  <c r="CA199" i="3"/>
  <c r="CA198" i="3"/>
  <c r="CA197" i="3"/>
  <c r="CA196" i="3"/>
  <c r="CA195" i="3"/>
  <c r="CA194" i="3"/>
  <c r="CA193" i="3"/>
  <c r="CA192" i="3"/>
  <c r="CA191" i="3"/>
  <c r="CA190" i="3"/>
  <c r="CA189" i="3"/>
  <c r="CA188" i="3"/>
  <c r="CA187" i="3"/>
  <c r="CA186" i="3"/>
  <c r="CA185" i="3"/>
  <c r="CA184" i="3"/>
  <c r="CA183" i="3"/>
  <c r="CA182" i="3"/>
  <c r="CA181" i="3"/>
  <c r="CA180" i="3"/>
  <c r="CA179" i="3"/>
  <c r="CA178" i="3"/>
  <c r="CA177" i="3"/>
  <c r="CA176" i="3"/>
  <c r="CA175" i="3"/>
  <c r="CA174" i="3"/>
  <c r="CA173" i="3"/>
  <c r="CA172" i="3"/>
  <c r="CA171" i="3"/>
  <c r="CA170" i="3"/>
  <c r="CA169" i="3"/>
  <c r="CA168" i="3"/>
  <c r="CA167" i="3"/>
  <c r="CA166" i="3"/>
  <c r="CA165" i="3"/>
  <c r="CA164" i="3"/>
  <c r="CA163" i="3"/>
  <c r="CA162" i="3"/>
  <c r="CA161" i="3"/>
  <c r="CA160" i="3"/>
  <c r="CA159" i="3"/>
  <c r="CA158" i="3"/>
  <c r="CA157" i="3"/>
  <c r="CA156" i="3"/>
  <c r="CA155" i="3"/>
  <c r="CA154" i="3"/>
  <c r="CA153" i="3"/>
  <c r="CA152" i="3"/>
  <c r="CA151" i="3"/>
  <c r="CA150" i="3"/>
  <c r="CA149" i="3"/>
  <c r="CA148" i="3"/>
  <c r="CA147" i="3"/>
  <c r="CA146" i="3"/>
  <c r="CA145" i="3"/>
  <c r="CA144" i="3"/>
  <c r="CA143" i="3"/>
  <c r="CA142" i="3"/>
  <c r="CA141" i="3"/>
  <c r="CA140" i="3"/>
  <c r="CA139" i="3"/>
  <c r="CA138" i="3"/>
  <c r="CA137" i="3"/>
  <c r="CA136" i="3"/>
  <c r="CA135" i="3"/>
  <c r="CA134" i="3"/>
  <c r="CA133" i="3"/>
  <c r="CA132" i="3"/>
  <c r="CA131" i="3"/>
  <c r="CA130" i="3"/>
  <c r="CA129" i="3"/>
  <c r="CA128" i="3"/>
  <c r="CA127" i="3"/>
  <c r="CA126" i="3"/>
  <c r="CA125" i="3"/>
  <c r="CA124" i="3"/>
  <c r="CA123" i="3"/>
  <c r="CA122" i="3"/>
  <c r="CA121" i="3"/>
  <c r="CA120" i="3"/>
  <c r="CA119" i="3"/>
  <c r="CA118" i="3"/>
  <c r="CA117" i="3"/>
  <c r="CA116" i="3"/>
  <c r="CA115" i="3"/>
  <c r="CA114" i="3"/>
  <c r="CA113" i="3"/>
  <c r="CA112" i="3"/>
  <c r="CA111" i="3"/>
  <c r="CA110" i="3"/>
  <c r="CA109" i="3"/>
  <c r="CA108" i="3"/>
  <c r="CA107" i="3"/>
  <c r="CA106" i="3"/>
  <c r="CA105" i="3"/>
  <c r="CA104" i="3"/>
  <c r="CA103" i="3"/>
  <c r="CA102" i="3"/>
  <c r="CA101" i="3"/>
  <c r="CA100" i="3"/>
  <c r="CA99" i="3"/>
  <c r="CA98" i="3"/>
  <c r="CA97" i="3"/>
  <c r="CA96" i="3"/>
  <c r="CA95" i="3"/>
  <c r="CA94" i="3"/>
  <c r="CA93" i="3"/>
  <c r="CA92" i="3"/>
  <c r="CA91" i="3"/>
  <c r="CA90" i="3"/>
  <c r="CA89" i="3"/>
  <c r="CA88" i="3"/>
  <c r="CA87" i="3"/>
  <c r="CA86" i="3"/>
  <c r="CA85" i="3"/>
  <c r="CA84" i="3"/>
  <c r="CA83" i="3"/>
  <c r="CA82" i="3"/>
  <c r="CA81" i="3"/>
  <c r="CA80" i="3"/>
  <c r="CA79" i="3"/>
  <c r="CA78" i="3"/>
  <c r="CA77" i="3"/>
  <c r="CA76" i="3"/>
  <c r="CA75" i="3"/>
  <c r="CA74" i="3"/>
  <c r="CA73" i="3"/>
  <c r="CA72" i="3"/>
  <c r="CA71" i="3"/>
  <c r="CA70" i="3"/>
  <c r="CA69" i="3"/>
  <c r="CA68" i="3"/>
  <c r="CA67" i="3"/>
  <c r="CA66" i="3"/>
  <c r="CA65" i="3"/>
  <c r="CA64" i="3"/>
  <c r="CA63" i="3"/>
  <c r="CA62" i="3"/>
  <c r="CA61" i="3"/>
  <c r="CA60" i="3"/>
  <c r="CA59" i="3"/>
  <c r="CA58" i="3"/>
  <c r="CA57" i="3"/>
  <c r="CA56" i="3"/>
  <c r="CA55" i="3"/>
  <c r="CA54" i="3"/>
  <c r="CA53" i="3"/>
  <c r="CA52" i="3"/>
  <c r="CA51" i="3"/>
  <c r="CA50" i="3"/>
  <c r="CA49" i="3"/>
  <c r="CA48" i="3"/>
  <c r="CA47" i="3"/>
  <c r="CA46" i="3"/>
  <c r="CA45" i="3"/>
  <c r="CA44" i="3"/>
  <c r="CA43" i="3"/>
  <c r="CA42" i="3"/>
  <c r="CA41" i="3"/>
  <c r="CA40" i="3"/>
  <c r="CA39" i="3"/>
  <c r="CA38" i="3"/>
  <c r="CA37" i="3"/>
  <c r="CA36" i="3"/>
  <c r="CA35" i="3"/>
  <c r="CA34" i="3"/>
  <c r="CA33" i="3"/>
  <c r="CA32" i="3"/>
  <c r="CA31" i="3"/>
  <c r="CA30" i="3"/>
  <c r="CA29" i="3"/>
  <c r="CA28" i="3"/>
  <c r="CA27" i="3"/>
  <c r="CA26" i="3"/>
  <c r="CA25" i="3"/>
  <c r="CA24" i="3"/>
  <c r="CA23" i="3"/>
  <c r="CA22" i="3"/>
  <c r="CA21" i="3"/>
  <c r="CA20" i="3"/>
  <c r="CA19" i="3"/>
  <c r="CA18" i="3"/>
  <c r="CA17" i="3"/>
  <c r="CA16" i="3"/>
  <c r="CA15" i="3"/>
  <c r="CA14" i="3"/>
  <c r="CA13" i="3"/>
  <c r="CA12" i="3"/>
  <c r="CA11" i="3"/>
  <c r="CA10" i="3"/>
  <c r="CA9" i="3"/>
  <c r="CA8" i="3"/>
  <c r="CA7" i="3"/>
  <c r="CA6" i="3"/>
  <c r="CA5" i="3"/>
  <c r="CA4" i="3"/>
  <c r="BS679" i="3"/>
  <c r="BS678" i="3"/>
  <c r="BS677" i="3"/>
  <c r="BS676" i="3"/>
  <c r="BS675" i="3"/>
  <c r="BS674" i="3"/>
  <c r="BS673" i="3"/>
  <c r="BS672" i="3"/>
  <c r="BS671" i="3"/>
  <c r="BS670" i="3"/>
  <c r="BS669" i="3"/>
  <c r="BS668" i="3"/>
  <c r="BS664" i="3"/>
  <c r="BS663" i="3"/>
  <c r="BS662" i="3"/>
  <c r="BS661" i="3"/>
  <c r="BS660" i="3"/>
  <c r="BS659" i="3"/>
  <c r="BS658" i="3"/>
  <c r="BS657" i="3"/>
  <c r="BS656" i="3"/>
  <c r="BS655" i="3"/>
  <c r="BS654" i="3"/>
  <c r="BS653" i="3"/>
  <c r="BS652" i="3"/>
  <c r="BS651" i="3"/>
  <c r="BS650" i="3"/>
  <c r="BS649" i="3"/>
  <c r="BS648" i="3"/>
  <c r="BS647" i="3"/>
  <c r="BS646" i="3"/>
  <c r="BS645" i="3"/>
  <c r="BS644" i="3"/>
  <c r="BS643" i="3"/>
  <c r="BS642" i="3"/>
  <c r="BS641" i="3"/>
  <c r="BS640" i="3"/>
  <c r="BS639" i="3"/>
  <c r="BS638" i="3"/>
  <c r="BS637" i="3"/>
  <c r="BS636" i="3"/>
  <c r="BS635" i="3"/>
  <c r="BS634" i="3"/>
  <c r="BS633" i="3"/>
  <c r="BS632" i="3"/>
  <c r="BS631" i="3"/>
  <c r="BS630" i="3"/>
  <c r="BS629" i="3"/>
  <c r="BS628" i="3"/>
  <c r="BS627" i="3"/>
  <c r="BS626" i="3"/>
  <c r="BS625" i="3"/>
  <c r="BS624" i="3"/>
  <c r="BS623" i="3"/>
  <c r="BS622" i="3"/>
  <c r="BS621" i="3"/>
  <c r="BS620" i="3"/>
  <c r="BS619" i="3"/>
  <c r="BS618" i="3"/>
  <c r="BS617" i="3"/>
  <c r="BS616" i="3"/>
  <c r="BS615" i="3"/>
  <c r="BS614" i="3"/>
  <c r="BS613" i="3"/>
  <c r="BS612" i="3"/>
  <c r="BS611" i="3"/>
  <c r="BS610" i="3"/>
  <c r="BS609" i="3"/>
  <c r="BS608" i="3"/>
  <c r="BS607" i="3"/>
  <c r="BS606" i="3"/>
  <c r="BS605" i="3"/>
  <c r="BS604" i="3"/>
  <c r="BS603" i="3"/>
  <c r="BS602" i="3"/>
  <c r="BS601" i="3"/>
  <c r="BS600" i="3"/>
  <c r="BS599" i="3"/>
  <c r="BS598" i="3"/>
  <c r="BS597" i="3"/>
  <c r="BS596" i="3"/>
  <c r="BS595" i="3"/>
  <c r="BS594" i="3"/>
  <c r="BS593" i="3"/>
  <c r="BS592" i="3"/>
  <c r="BS591" i="3"/>
  <c r="BS590" i="3"/>
  <c r="BS589" i="3"/>
  <c r="BS588" i="3"/>
  <c r="BS587" i="3"/>
  <c r="BS586" i="3"/>
  <c r="BS585" i="3"/>
  <c r="BS584" i="3"/>
  <c r="BS583" i="3"/>
  <c r="BS582" i="3"/>
  <c r="BS581" i="3"/>
  <c r="BS580" i="3"/>
  <c r="BS579" i="3"/>
  <c r="BS578" i="3"/>
  <c r="BS577" i="3"/>
  <c r="BS576" i="3"/>
  <c r="BS575" i="3"/>
  <c r="BS574" i="3"/>
  <c r="BS573" i="3"/>
  <c r="BS572" i="3"/>
  <c r="BS571" i="3"/>
  <c r="BS570" i="3"/>
  <c r="BS569" i="3"/>
  <c r="BS568" i="3"/>
  <c r="BS567" i="3"/>
  <c r="BS566" i="3"/>
  <c r="BS565" i="3"/>
  <c r="BS564" i="3"/>
  <c r="BS563" i="3"/>
  <c r="BS562" i="3"/>
  <c r="BS561" i="3"/>
  <c r="BS560" i="3"/>
  <c r="BS559" i="3"/>
  <c r="BS558" i="3"/>
  <c r="BS557" i="3"/>
  <c r="BS556" i="3"/>
  <c r="BS555" i="3"/>
  <c r="BS554" i="3"/>
  <c r="BS553" i="3"/>
  <c r="BS552" i="3"/>
  <c r="BS551" i="3"/>
  <c r="BS550" i="3"/>
  <c r="BS549" i="3"/>
  <c r="BS548" i="3"/>
  <c r="BS547" i="3"/>
  <c r="BS546" i="3"/>
  <c r="BS545" i="3"/>
  <c r="BS544" i="3"/>
  <c r="BS543" i="3"/>
  <c r="BS542" i="3"/>
  <c r="BS541" i="3"/>
  <c r="BS540" i="3"/>
  <c r="BS539" i="3"/>
  <c r="BS538" i="3"/>
  <c r="BS537" i="3"/>
  <c r="BS536" i="3"/>
  <c r="BS535" i="3"/>
  <c r="BS534" i="3"/>
  <c r="BS533" i="3"/>
  <c r="BS532" i="3"/>
  <c r="BS531" i="3"/>
  <c r="BS530" i="3"/>
  <c r="BS529" i="3"/>
  <c r="BS528" i="3"/>
  <c r="BS527" i="3"/>
  <c r="BS526" i="3"/>
  <c r="BS525" i="3"/>
  <c r="BS524" i="3"/>
  <c r="BS523" i="3"/>
  <c r="BS522" i="3"/>
  <c r="BS521" i="3"/>
  <c r="BS520" i="3"/>
  <c r="BS519" i="3"/>
  <c r="BS518" i="3"/>
  <c r="BS517" i="3"/>
  <c r="BS516" i="3"/>
  <c r="BS515" i="3"/>
  <c r="BS514" i="3"/>
  <c r="BS513" i="3"/>
  <c r="BS512" i="3"/>
  <c r="BS511" i="3"/>
  <c r="BS510" i="3"/>
  <c r="BS509" i="3"/>
  <c r="BS508" i="3"/>
  <c r="BS507" i="3"/>
  <c r="BS506" i="3"/>
  <c r="BS505" i="3"/>
  <c r="BS504" i="3"/>
  <c r="BS503" i="3"/>
  <c r="BS502" i="3"/>
  <c r="BS501" i="3"/>
  <c r="BS500" i="3"/>
  <c r="BS499" i="3"/>
  <c r="BS498" i="3"/>
  <c r="BS497" i="3"/>
  <c r="BS496" i="3"/>
  <c r="BS495" i="3"/>
  <c r="BS494" i="3"/>
  <c r="BS493" i="3"/>
  <c r="BS492" i="3"/>
  <c r="BS491" i="3"/>
  <c r="BS490" i="3"/>
  <c r="BS489" i="3"/>
  <c r="BS488" i="3"/>
  <c r="BS487" i="3"/>
  <c r="BS486" i="3"/>
  <c r="BS485" i="3"/>
  <c r="BS484" i="3"/>
  <c r="BS483" i="3"/>
  <c r="BS482" i="3"/>
  <c r="BS481" i="3"/>
  <c r="BS480" i="3"/>
  <c r="BS479" i="3"/>
  <c r="BS478" i="3"/>
  <c r="BS477" i="3"/>
  <c r="BS476" i="3"/>
  <c r="BS475" i="3"/>
  <c r="BS474" i="3"/>
  <c r="BS473" i="3"/>
  <c r="BS472" i="3"/>
  <c r="BS471" i="3"/>
  <c r="BS470" i="3"/>
  <c r="BS469" i="3"/>
  <c r="BS468" i="3"/>
  <c r="BS467" i="3"/>
  <c r="BS466" i="3"/>
  <c r="BS465" i="3"/>
  <c r="BS464" i="3"/>
  <c r="BS463" i="3"/>
  <c r="BS462" i="3"/>
  <c r="BS461" i="3"/>
  <c r="BS460" i="3"/>
  <c r="BS459" i="3"/>
  <c r="BS458" i="3"/>
  <c r="BS457" i="3"/>
  <c r="BS456" i="3"/>
  <c r="BS455" i="3"/>
  <c r="BS454" i="3"/>
  <c r="BS453" i="3"/>
  <c r="BS452" i="3"/>
  <c r="BS451" i="3"/>
  <c r="BS450" i="3"/>
  <c r="BS449" i="3"/>
  <c r="BS448" i="3"/>
  <c r="BS447" i="3"/>
  <c r="BS446" i="3"/>
  <c r="BS445" i="3"/>
  <c r="BS444" i="3"/>
  <c r="BS443" i="3"/>
  <c r="BS442" i="3"/>
  <c r="BS441" i="3"/>
  <c r="BS440" i="3"/>
  <c r="BS439" i="3"/>
  <c r="BS438" i="3"/>
  <c r="BS437" i="3"/>
  <c r="BS436" i="3"/>
  <c r="BS435" i="3"/>
  <c r="BS434" i="3"/>
  <c r="BS433" i="3"/>
  <c r="BS432" i="3"/>
  <c r="BS431" i="3"/>
  <c r="BS430" i="3"/>
  <c r="BS429" i="3"/>
  <c r="BS428" i="3"/>
  <c r="BS427" i="3"/>
  <c r="BS426" i="3"/>
  <c r="BS425" i="3"/>
  <c r="BS424" i="3"/>
  <c r="BS423" i="3"/>
  <c r="BS422" i="3"/>
  <c r="BS421" i="3"/>
  <c r="BS420" i="3"/>
  <c r="BS419" i="3"/>
  <c r="BS418" i="3"/>
  <c r="BS417" i="3"/>
  <c r="BS416" i="3"/>
  <c r="BS415" i="3"/>
  <c r="BS414" i="3"/>
  <c r="BS413" i="3"/>
  <c r="BS412" i="3"/>
  <c r="BS411" i="3"/>
  <c r="BS410" i="3"/>
  <c r="BS409" i="3"/>
  <c r="BS408" i="3"/>
  <c r="BS407" i="3"/>
  <c r="BS406" i="3"/>
  <c r="BS405" i="3"/>
  <c r="BS404" i="3"/>
  <c r="BS403" i="3"/>
  <c r="BS402" i="3"/>
  <c r="BS401" i="3"/>
  <c r="BS400" i="3"/>
  <c r="BS399" i="3"/>
  <c r="BS398" i="3"/>
  <c r="BS397" i="3"/>
  <c r="BS396" i="3"/>
  <c r="BS395" i="3"/>
  <c r="BS394" i="3"/>
  <c r="BS393" i="3"/>
  <c r="BS392" i="3"/>
  <c r="BS391" i="3"/>
  <c r="BS390" i="3"/>
  <c r="BS389" i="3"/>
  <c r="BS388" i="3"/>
  <c r="BS387" i="3"/>
  <c r="BS386" i="3"/>
  <c r="BS385" i="3"/>
  <c r="BS384" i="3"/>
  <c r="BS383" i="3"/>
  <c r="BS382" i="3"/>
  <c r="BS381" i="3"/>
  <c r="BS380" i="3"/>
  <c r="BS379" i="3"/>
  <c r="BS378" i="3"/>
  <c r="BS377" i="3"/>
  <c r="BS376" i="3"/>
  <c r="BS375" i="3"/>
  <c r="BS374" i="3"/>
  <c r="BS373" i="3"/>
  <c r="BS372" i="3"/>
  <c r="BS371" i="3"/>
  <c r="BS370" i="3"/>
  <c r="BS369" i="3"/>
  <c r="BS368" i="3"/>
  <c r="BS367" i="3"/>
  <c r="BS366" i="3"/>
  <c r="BS365" i="3"/>
  <c r="BS364" i="3"/>
  <c r="BS363" i="3"/>
  <c r="BS362" i="3"/>
  <c r="BS361" i="3"/>
  <c r="BS360" i="3"/>
  <c r="BS359" i="3"/>
  <c r="BS358" i="3"/>
  <c r="BS357" i="3"/>
  <c r="BS356" i="3"/>
  <c r="BS355" i="3"/>
  <c r="BS354" i="3"/>
  <c r="BS353" i="3"/>
  <c r="BS352" i="3"/>
  <c r="BS351" i="3"/>
  <c r="BS350" i="3"/>
  <c r="BS349" i="3"/>
  <c r="BS348" i="3"/>
  <c r="BS347" i="3"/>
  <c r="BS346" i="3"/>
  <c r="BS345" i="3"/>
  <c r="BS344" i="3"/>
  <c r="BS343" i="3"/>
  <c r="BS342" i="3"/>
  <c r="BS341" i="3"/>
  <c r="BS340" i="3"/>
  <c r="BS339" i="3"/>
  <c r="BS338" i="3"/>
  <c r="BS337" i="3"/>
  <c r="BS336" i="3"/>
  <c r="BS335" i="3"/>
  <c r="BS334" i="3"/>
  <c r="BS333" i="3"/>
  <c r="BS332" i="3"/>
  <c r="BS331" i="3"/>
  <c r="BS330" i="3"/>
  <c r="BS329" i="3"/>
  <c r="BS328" i="3"/>
  <c r="BS327" i="3"/>
  <c r="BS326" i="3"/>
  <c r="BS325" i="3"/>
  <c r="BS324" i="3"/>
  <c r="BS323" i="3"/>
  <c r="BS322" i="3"/>
  <c r="BS321" i="3"/>
  <c r="BS320" i="3"/>
  <c r="BS319" i="3"/>
  <c r="BS318" i="3"/>
  <c r="BS317" i="3"/>
  <c r="BS316" i="3"/>
  <c r="BS315" i="3"/>
  <c r="BS314" i="3"/>
  <c r="BS313" i="3"/>
  <c r="BS312" i="3"/>
  <c r="BS311" i="3"/>
  <c r="BS310" i="3"/>
  <c r="BS309" i="3"/>
  <c r="BS308" i="3"/>
  <c r="BS307" i="3"/>
  <c r="BS306" i="3"/>
  <c r="BS305" i="3"/>
  <c r="BS304" i="3"/>
  <c r="BS303" i="3"/>
  <c r="BS302" i="3"/>
  <c r="BS301" i="3"/>
  <c r="BS300" i="3"/>
  <c r="BS299" i="3"/>
  <c r="BS298" i="3"/>
  <c r="BS297" i="3"/>
  <c r="BS296" i="3"/>
  <c r="BS295" i="3"/>
  <c r="BS294" i="3"/>
  <c r="BS293" i="3"/>
  <c r="BS292" i="3"/>
  <c r="BS291" i="3"/>
  <c r="BS290" i="3"/>
  <c r="BS289" i="3"/>
  <c r="BS288" i="3"/>
  <c r="BS287" i="3"/>
  <c r="BS286" i="3"/>
  <c r="BS285" i="3"/>
  <c r="BS284" i="3"/>
  <c r="BS283" i="3"/>
  <c r="BS282" i="3"/>
  <c r="BS281" i="3"/>
  <c r="BS280" i="3"/>
  <c r="BS279" i="3"/>
  <c r="BS278" i="3"/>
  <c r="BS277" i="3"/>
  <c r="BS276" i="3"/>
  <c r="BS275" i="3"/>
  <c r="BS274" i="3"/>
  <c r="BS273" i="3"/>
  <c r="BS272" i="3"/>
  <c r="BS271" i="3"/>
  <c r="BS270" i="3"/>
  <c r="BS269" i="3"/>
  <c r="BS268" i="3"/>
  <c r="BS267" i="3"/>
  <c r="BS266" i="3"/>
  <c r="BS265" i="3"/>
  <c r="BS264" i="3"/>
  <c r="BS263" i="3"/>
  <c r="BS262" i="3"/>
  <c r="BS261" i="3"/>
  <c r="BS260" i="3"/>
  <c r="BS259" i="3"/>
  <c r="BS258" i="3"/>
  <c r="BS257" i="3"/>
  <c r="BS256" i="3"/>
  <c r="BS255" i="3"/>
  <c r="BS254" i="3"/>
  <c r="BS253" i="3"/>
  <c r="BS252" i="3"/>
  <c r="BS251" i="3"/>
  <c r="BS250" i="3"/>
  <c r="BS249" i="3"/>
  <c r="BS248" i="3"/>
  <c r="BS247" i="3"/>
  <c r="BS246" i="3"/>
  <c r="BS245" i="3"/>
  <c r="BS244" i="3"/>
  <c r="BS243" i="3"/>
  <c r="BS242" i="3"/>
  <c r="BS241" i="3"/>
  <c r="BS240" i="3"/>
  <c r="BS239" i="3"/>
  <c r="BS238" i="3"/>
  <c r="BS237" i="3"/>
  <c r="BS236" i="3"/>
  <c r="BS235" i="3"/>
  <c r="BS234" i="3"/>
  <c r="BS233" i="3"/>
  <c r="BS232" i="3"/>
  <c r="BS231" i="3"/>
  <c r="BS230" i="3"/>
  <c r="BS229" i="3"/>
  <c r="BS228" i="3"/>
  <c r="BS227" i="3"/>
  <c r="BS226" i="3"/>
  <c r="BS225" i="3"/>
  <c r="BS224" i="3"/>
  <c r="BS223" i="3"/>
  <c r="BS222" i="3"/>
  <c r="BS221" i="3"/>
  <c r="BS220" i="3"/>
  <c r="BS219" i="3"/>
  <c r="BS218" i="3"/>
  <c r="BS217" i="3"/>
  <c r="BS216" i="3"/>
  <c r="BS215" i="3"/>
  <c r="BS214" i="3"/>
  <c r="BS213" i="3"/>
  <c r="BS212" i="3"/>
  <c r="BS211" i="3"/>
  <c r="BS210" i="3"/>
  <c r="BS209" i="3"/>
  <c r="BS208" i="3"/>
  <c r="BS207" i="3"/>
  <c r="BS206" i="3"/>
  <c r="BS205" i="3"/>
  <c r="BS204" i="3"/>
  <c r="BS203" i="3"/>
  <c r="BS202" i="3"/>
  <c r="BS201" i="3"/>
  <c r="BS200" i="3"/>
  <c r="BS199" i="3"/>
  <c r="BS198" i="3"/>
  <c r="BS197" i="3"/>
  <c r="BS196" i="3"/>
  <c r="BS195" i="3"/>
  <c r="BS194" i="3"/>
  <c r="BS193" i="3"/>
  <c r="BS192" i="3"/>
  <c r="BS191" i="3"/>
  <c r="BS190" i="3"/>
  <c r="BS189" i="3"/>
  <c r="BS188" i="3"/>
  <c r="BS187" i="3"/>
  <c r="BS186" i="3"/>
  <c r="BS185" i="3"/>
  <c r="BS184" i="3"/>
  <c r="BS183" i="3"/>
  <c r="BS182" i="3"/>
  <c r="BS181" i="3"/>
  <c r="BS180" i="3"/>
  <c r="BS179" i="3"/>
  <c r="BS178" i="3"/>
  <c r="BS177" i="3"/>
  <c r="BS176" i="3"/>
  <c r="BS175" i="3"/>
  <c r="BS174" i="3"/>
  <c r="BS173" i="3"/>
  <c r="BS172" i="3"/>
  <c r="BS171" i="3"/>
  <c r="BS170" i="3"/>
  <c r="BS169" i="3"/>
  <c r="BS168" i="3"/>
  <c r="BS167" i="3"/>
  <c r="BS166" i="3"/>
  <c r="BS165" i="3"/>
  <c r="BS164" i="3"/>
  <c r="BS163" i="3"/>
  <c r="BS162" i="3"/>
  <c r="BS161" i="3"/>
  <c r="BS160" i="3"/>
  <c r="BS159" i="3"/>
  <c r="BS158" i="3"/>
  <c r="BS157" i="3"/>
  <c r="BS156" i="3"/>
  <c r="BS155" i="3"/>
  <c r="BS154" i="3"/>
  <c r="BS153" i="3"/>
  <c r="BS152" i="3"/>
  <c r="BS151" i="3"/>
  <c r="BS150" i="3"/>
  <c r="BS149" i="3"/>
  <c r="BS148" i="3"/>
  <c r="BS147" i="3"/>
  <c r="BS146" i="3"/>
  <c r="BS145" i="3"/>
  <c r="BS144" i="3"/>
  <c r="BS143" i="3"/>
  <c r="BS142" i="3"/>
  <c r="BS141" i="3"/>
  <c r="BS140" i="3"/>
  <c r="BS139" i="3"/>
  <c r="BS138" i="3"/>
  <c r="BS137" i="3"/>
  <c r="BS136" i="3"/>
  <c r="BS135" i="3"/>
  <c r="BS134" i="3"/>
  <c r="BS133" i="3"/>
  <c r="BS132" i="3"/>
  <c r="BS131" i="3"/>
  <c r="BS130" i="3"/>
  <c r="BS129" i="3"/>
  <c r="BS128" i="3"/>
  <c r="BS127" i="3"/>
  <c r="BS126" i="3"/>
  <c r="BS125" i="3"/>
  <c r="BS124" i="3"/>
  <c r="BS123" i="3"/>
  <c r="BS122" i="3"/>
  <c r="BS121" i="3"/>
  <c r="BS120" i="3"/>
  <c r="BS119" i="3"/>
  <c r="BS118" i="3"/>
  <c r="BS117" i="3"/>
  <c r="BS116" i="3"/>
  <c r="BS115" i="3"/>
  <c r="BS114" i="3"/>
  <c r="BS113" i="3"/>
  <c r="BS112" i="3"/>
  <c r="BS111" i="3"/>
  <c r="BS110" i="3"/>
  <c r="BS109" i="3"/>
  <c r="BS108" i="3"/>
  <c r="BS107" i="3"/>
  <c r="BS106" i="3"/>
  <c r="BS105" i="3"/>
  <c r="BS104" i="3"/>
  <c r="BS103" i="3"/>
  <c r="BS102" i="3"/>
  <c r="BS101" i="3"/>
  <c r="BS100" i="3"/>
  <c r="BS99" i="3"/>
  <c r="BS98" i="3"/>
  <c r="BS97" i="3"/>
  <c r="BS96" i="3"/>
  <c r="BS95" i="3"/>
  <c r="BS94" i="3"/>
  <c r="BS93" i="3"/>
  <c r="BS92" i="3"/>
  <c r="BS91" i="3"/>
  <c r="BS90" i="3"/>
  <c r="BS89" i="3"/>
  <c r="BS88" i="3"/>
  <c r="BS87" i="3"/>
  <c r="BS86" i="3"/>
  <c r="BS85" i="3"/>
  <c r="BS84" i="3"/>
  <c r="BS83" i="3"/>
  <c r="BS82" i="3"/>
  <c r="BS81" i="3"/>
  <c r="BS80" i="3"/>
  <c r="BS79" i="3"/>
  <c r="BS78" i="3"/>
  <c r="BS77" i="3"/>
  <c r="BS76" i="3"/>
  <c r="BS75" i="3"/>
  <c r="BS74" i="3"/>
  <c r="BS73" i="3"/>
  <c r="BS72" i="3"/>
  <c r="BS71" i="3"/>
  <c r="BS70" i="3"/>
  <c r="BS69" i="3"/>
  <c r="BS68" i="3"/>
  <c r="BS67" i="3"/>
  <c r="BS66" i="3"/>
  <c r="BS65" i="3"/>
  <c r="BS64" i="3"/>
  <c r="BS63" i="3"/>
  <c r="BS62" i="3"/>
  <c r="BS61" i="3"/>
  <c r="BS60" i="3"/>
  <c r="BS59" i="3"/>
  <c r="BS58" i="3"/>
  <c r="BS57" i="3"/>
  <c r="BS56" i="3"/>
  <c r="BS55" i="3"/>
  <c r="BS54" i="3"/>
  <c r="BS53" i="3"/>
  <c r="BS52" i="3"/>
  <c r="BS51" i="3"/>
  <c r="BS50" i="3"/>
  <c r="BS49" i="3"/>
  <c r="BS48" i="3"/>
  <c r="BS47" i="3"/>
  <c r="BS46" i="3"/>
  <c r="BS45" i="3"/>
  <c r="BS44" i="3"/>
  <c r="BS43" i="3"/>
  <c r="BS42" i="3"/>
  <c r="BS41" i="3"/>
  <c r="BS40" i="3"/>
  <c r="BS39" i="3"/>
  <c r="BS38" i="3"/>
  <c r="BS37" i="3"/>
  <c r="BS36" i="3"/>
  <c r="BS35" i="3"/>
  <c r="BS34" i="3"/>
  <c r="BS33" i="3"/>
  <c r="BS32" i="3"/>
  <c r="BS31" i="3"/>
  <c r="BS30" i="3"/>
  <c r="BS29" i="3"/>
  <c r="BS28" i="3"/>
  <c r="BS27" i="3"/>
  <c r="BS26" i="3"/>
  <c r="BS25" i="3"/>
  <c r="BS24" i="3"/>
  <c r="BS23" i="3"/>
  <c r="BS22" i="3"/>
  <c r="BS21" i="3"/>
  <c r="BS20" i="3"/>
  <c r="BS19" i="3"/>
  <c r="BS18" i="3"/>
  <c r="BS17" i="3"/>
  <c r="BS16" i="3"/>
  <c r="BS15" i="3"/>
  <c r="BS14" i="3"/>
  <c r="BS13" i="3"/>
  <c r="BS12" i="3"/>
  <c r="BS11" i="3"/>
  <c r="BS10" i="3"/>
  <c r="BS9" i="3"/>
  <c r="BS8" i="3"/>
  <c r="BS7" i="3"/>
  <c r="BS6" i="3"/>
  <c r="BS5" i="3"/>
  <c r="BS4" i="3"/>
  <c r="BK679" i="3"/>
  <c r="BK678" i="3"/>
  <c r="BK677" i="3"/>
  <c r="BK676" i="3"/>
  <c r="BK675" i="3"/>
  <c r="BK674" i="3"/>
  <c r="BK673" i="3"/>
  <c r="BK672" i="3"/>
  <c r="BK671" i="3"/>
  <c r="BK670" i="3"/>
  <c r="BK669" i="3"/>
  <c r="BK668" i="3"/>
  <c r="BK664" i="3"/>
  <c r="BK663" i="3"/>
  <c r="BK662" i="3"/>
  <c r="BK661" i="3"/>
  <c r="BK660" i="3"/>
  <c r="BK659" i="3"/>
  <c r="BK658" i="3"/>
  <c r="BK657" i="3"/>
  <c r="BK656" i="3"/>
  <c r="BK655" i="3"/>
  <c r="BK654" i="3"/>
  <c r="BK653" i="3"/>
  <c r="BK652" i="3"/>
  <c r="BK651" i="3"/>
  <c r="BK650" i="3"/>
  <c r="BK649" i="3"/>
  <c r="BK648" i="3"/>
  <c r="BK647" i="3"/>
  <c r="BK646" i="3"/>
  <c r="BK645" i="3"/>
  <c r="BK644" i="3"/>
  <c r="BK643" i="3"/>
  <c r="BK642" i="3"/>
  <c r="BK641" i="3"/>
  <c r="BK640" i="3"/>
  <c r="BK639" i="3"/>
  <c r="BK638" i="3"/>
  <c r="BK637" i="3"/>
  <c r="BK636" i="3"/>
  <c r="BK635" i="3"/>
  <c r="BK634" i="3"/>
  <c r="BK633" i="3"/>
  <c r="BK632" i="3"/>
  <c r="BK631" i="3"/>
  <c r="BK630" i="3"/>
  <c r="BK629" i="3"/>
  <c r="BK628" i="3"/>
  <c r="BK627" i="3"/>
  <c r="BK626" i="3"/>
  <c r="BK625" i="3"/>
  <c r="BK624" i="3"/>
  <c r="BK623" i="3"/>
  <c r="BK622" i="3"/>
  <c r="BK621" i="3"/>
  <c r="BK620" i="3"/>
  <c r="BK619" i="3"/>
  <c r="BK618" i="3"/>
  <c r="BK617" i="3"/>
  <c r="BK616" i="3"/>
  <c r="BK615" i="3"/>
  <c r="BK614" i="3"/>
  <c r="BK613" i="3"/>
  <c r="BK612" i="3"/>
  <c r="BK611" i="3"/>
  <c r="BK610" i="3"/>
  <c r="BK609" i="3"/>
  <c r="BK608" i="3"/>
  <c r="BK607" i="3"/>
  <c r="BK606" i="3"/>
  <c r="BK605" i="3"/>
  <c r="BK604" i="3"/>
  <c r="BK603" i="3"/>
  <c r="BK602" i="3"/>
  <c r="BK601" i="3"/>
  <c r="BK600" i="3"/>
  <c r="BK599" i="3"/>
  <c r="BK598" i="3"/>
  <c r="BK597" i="3"/>
  <c r="BK596" i="3"/>
  <c r="BK595" i="3"/>
  <c r="BK594" i="3"/>
  <c r="BK593" i="3"/>
  <c r="BK592" i="3"/>
  <c r="BK591" i="3"/>
  <c r="BK590" i="3"/>
  <c r="BK589" i="3"/>
  <c r="BK588" i="3"/>
  <c r="BK587" i="3"/>
  <c r="BK586" i="3"/>
  <c r="BK585" i="3"/>
  <c r="BK584" i="3"/>
  <c r="BK583" i="3"/>
  <c r="BK582" i="3"/>
  <c r="BK581" i="3"/>
  <c r="BK580" i="3"/>
  <c r="BK579" i="3"/>
  <c r="BK578" i="3"/>
  <c r="BK577" i="3"/>
  <c r="BK576" i="3"/>
  <c r="BK575" i="3"/>
  <c r="BK574" i="3"/>
  <c r="BK573" i="3"/>
  <c r="BK572" i="3"/>
  <c r="BK571" i="3"/>
  <c r="BK570" i="3"/>
  <c r="BK569" i="3"/>
  <c r="BK568" i="3"/>
  <c r="BK567" i="3"/>
  <c r="BK566" i="3"/>
  <c r="BK565" i="3"/>
  <c r="BK564" i="3"/>
  <c r="BK563" i="3"/>
  <c r="BK562" i="3"/>
  <c r="BK561" i="3"/>
  <c r="BK560" i="3"/>
  <c r="BK559" i="3"/>
  <c r="BK558" i="3"/>
  <c r="BK557" i="3"/>
  <c r="BK556" i="3"/>
  <c r="BK555" i="3"/>
  <c r="BK554" i="3"/>
  <c r="BK553" i="3"/>
  <c r="BK552" i="3"/>
  <c r="BK551" i="3"/>
  <c r="BK550" i="3"/>
  <c r="BK549" i="3"/>
  <c r="BK548" i="3"/>
  <c r="BK547" i="3"/>
  <c r="BK546" i="3"/>
  <c r="BK545" i="3"/>
  <c r="BK544" i="3"/>
  <c r="BK543" i="3"/>
  <c r="BK542" i="3"/>
  <c r="BK541" i="3"/>
  <c r="BK540" i="3"/>
  <c r="BK539" i="3"/>
  <c r="BK538" i="3"/>
  <c r="BK537" i="3"/>
  <c r="BK536" i="3"/>
  <c r="BK535" i="3"/>
  <c r="BK534" i="3"/>
  <c r="BK533" i="3"/>
  <c r="BK532" i="3"/>
  <c r="BK531" i="3"/>
  <c r="BK530" i="3"/>
  <c r="BK529" i="3"/>
  <c r="BK528" i="3"/>
  <c r="BK527" i="3"/>
  <c r="BK526" i="3"/>
  <c r="BK525" i="3"/>
  <c r="BK524" i="3"/>
  <c r="BK523" i="3"/>
  <c r="BK522" i="3"/>
  <c r="BK521" i="3"/>
  <c r="BK520" i="3"/>
  <c r="BK519" i="3"/>
  <c r="BK518" i="3"/>
  <c r="BK517" i="3"/>
  <c r="BK516" i="3"/>
  <c r="BK515" i="3"/>
  <c r="BK514" i="3"/>
  <c r="BK513" i="3"/>
  <c r="BK512" i="3"/>
  <c r="BK511" i="3"/>
  <c r="BK510" i="3"/>
  <c r="BK509" i="3"/>
  <c r="BK508" i="3"/>
  <c r="BK507" i="3"/>
  <c r="BK506" i="3"/>
  <c r="BK505" i="3"/>
  <c r="BK504" i="3"/>
  <c r="BK503" i="3"/>
  <c r="BK502" i="3"/>
  <c r="BK501" i="3"/>
  <c r="BK500" i="3"/>
  <c r="BK499" i="3"/>
  <c r="BK498" i="3"/>
  <c r="BK497" i="3"/>
  <c r="BK496" i="3"/>
  <c r="BK495" i="3"/>
  <c r="BK494" i="3"/>
  <c r="BK493" i="3"/>
  <c r="BK492" i="3"/>
  <c r="BK491" i="3"/>
  <c r="BK490" i="3"/>
  <c r="BK489" i="3"/>
  <c r="BK488" i="3"/>
  <c r="BK487" i="3"/>
  <c r="BK486" i="3"/>
  <c r="BK485" i="3"/>
  <c r="BK484" i="3"/>
  <c r="BK483" i="3"/>
  <c r="BK482" i="3"/>
  <c r="BK481" i="3"/>
  <c r="BK480" i="3"/>
  <c r="BK479" i="3"/>
  <c r="BK478" i="3"/>
  <c r="BK477" i="3"/>
  <c r="BK476" i="3"/>
  <c r="BK475" i="3"/>
  <c r="BK474" i="3"/>
  <c r="BK473" i="3"/>
  <c r="BK472" i="3"/>
  <c r="BK471" i="3"/>
  <c r="BK470" i="3"/>
  <c r="BK469" i="3"/>
  <c r="BK468" i="3"/>
  <c r="BK467" i="3"/>
  <c r="BK466" i="3"/>
  <c r="BK465" i="3"/>
  <c r="BK464" i="3"/>
  <c r="BK463" i="3"/>
  <c r="BK462" i="3"/>
  <c r="BK461" i="3"/>
  <c r="BK460" i="3"/>
  <c r="BK459" i="3"/>
  <c r="BK458" i="3"/>
  <c r="BK457" i="3"/>
  <c r="BK456" i="3"/>
  <c r="BK455" i="3"/>
  <c r="BK454" i="3"/>
  <c r="BK453" i="3"/>
  <c r="BK452" i="3"/>
  <c r="BK451" i="3"/>
  <c r="BK450" i="3"/>
  <c r="BK449" i="3"/>
  <c r="BK448" i="3"/>
  <c r="BK447" i="3"/>
  <c r="BK446" i="3"/>
  <c r="BK445" i="3"/>
  <c r="BK444" i="3"/>
  <c r="BK443" i="3"/>
  <c r="BK442" i="3"/>
  <c r="BK441" i="3"/>
  <c r="BK440" i="3"/>
  <c r="BK439" i="3"/>
  <c r="BK438" i="3"/>
  <c r="BK437" i="3"/>
  <c r="BK436" i="3"/>
  <c r="BK435" i="3"/>
  <c r="BK434" i="3"/>
  <c r="BK433" i="3"/>
  <c r="BK432" i="3"/>
  <c r="BK431" i="3"/>
  <c r="BK430" i="3"/>
  <c r="BK429" i="3"/>
  <c r="BK428" i="3"/>
  <c r="BK427" i="3"/>
  <c r="BK426" i="3"/>
  <c r="BK425" i="3"/>
  <c r="BK424" i="3"/>
  <c r="BK423" i="3"/>
  <c r="BK422" i="3"/>
  <c r="BK421" i="3"/>
  <c r="BK420" i="3"/>
  <c r="BK419" i="3"/>
  <c r="BK418" i="3"/>
  <c r="BK417" i="3"/>
  <c r="BK416" i="3"/>
  <c r="BK415" i="3"/>
  <c r="BK414" i="3"/>
  <c r="BK413" i="3"/>
  <c r="BK412" i="3"/>
  <c r="BK411" i="3"/>
  <c r="BK410" i="3"/>
  <c r="BK409" i="3"/>
  <c r="BK408" i="3"/>
  <c r="BK407" i="3"/>
  <c r="BK406" i="3"/>
  <c r="BK405" i="3"/>
  <c r="BK404" i="3"/>
  <c r="BK403" i="3"/>
  <c r="BK402" i="3"/>
  <c r="BK401" i="3"/>
  <c r="BK400" i="3"/>
  <c r="BK399" i="3"/>
  <c r="BK398" i="3"/>
  <c r="BK397" i="3"/>
  <c r="BK396" i="3"/>
  <c r="BK395" i="3"/>
  <c r="BK394" i="3"/>
  <c r="BK393" i="3"/>
  <c r="BK392" i="3"/>
  <c r="BK391" i="3"/>
  <c r="BK390" i="3"/>
  <c r="BK389" i="3"/>
  <c r="BK388" i="3"/>
  <c r="BK387" i="3"/>
  <c r="BK386" i="3"/>
  <c r="BK385" i="3"/>
  <c r="BK384" i="3"/>
  <c r="BK383" i="3"/>
  <c r="BK382" i="3"/>
  <c r="BK381" i="3"/>
  <c r="BK380" i="3"/>
  <c r="BK379" i="3"/>
  <c r="BK378" i="3"/>
  <c r="BK377" i="3"/>
  <c r="BK376" i="3"/>
  <c r="BK375" i="3"/>
  <c r="BK374" i="3"/>
  <c r="BK373" i="3"/>
  <c r="BK372" i="3"/>
  <c r="BK371" i="3"/>
  <c r="BK370" i="3"/>
  <c r="BK369" i="3"/>
  <c r="BK368" i="3"/>
  <c r="BK367" i="3"/>
  <c r="BK366" i="3"/>
  <c r="BK365" i="3"/>
  <c r="BK364" i="3"/>
  <c r="BK363" i="3"/>
  <c r="BK362" i="3"/>
  <c r="BK361" i="3"/>
  <c r="BK360" i="3"/>
  <c r="BK359" i="3"/>
  <c r="BK358" i="3"/>
  <c r="BK357" i="3"/>
  <c r="BK356" i="3"/>
  <c r="BK355" i="3"/>
  <c r="BK354" i="3"/>
  <c r="BK353" i="3"/>
  <c r="BK352" i="3"/>
  <c r="BK351" i="3"/>
  <c r="BK350" i="3"/>
  <c r="BK349" i="3"/>
  <c r="BK348" i="3"/>
  <c r="BK347" i="3"/>
  <c r="BK346" i="3"/>
  <c r="BK345" i="3"/>
  <c r="BK344" i="3"/>
  <c r="BK343" i="3"/>
  <c r="BK342" i="3"/>
  <c r="BK341" i="3"/>
  <c r="BK340" i="3"/>
  <c r="BK339" i="3"/>
  <c r="BK338" i="3"/>
  <c r="BK337" i="3"/>
  <c r="BK336" i="3"/>
  <c r="BK335" i="3"/>
  <c r="BK334" i="3"/>
  <c r="BK333" i="3"/>
  <c r="BK332" i="3"/>
  <c r="BK331" i="3"/>
  <c r="BK330" i="3"/>
  <c r="BK329" i="3"/>
  <c r="BK328" i="3"/>
  <c r="BK327" i="3"/>
  <c r="BK326" i="3"/>
  <c r="BK325" i="3"/>
  <c r="BK324" i="3"/>
  <c r="BK323" i="3"/>
  <c r="BK322" i="3"/>
  <c r="BK321" i="3"/>
  <c r="BK320" i="3"/>
  <c r="BK319" i="3"/>
  <c r="BK318" i="3"/>
  <c r="BK317" i="3"/>
  <c r="BK316" i="3"/>
  <c r="BK315" i="3"/>
  <c r="BK314" i="3"/>
  <c r="BK313" i="3"/>
  <c r="BK312" i="3"/>
  <c r="BK311" i="3"/>
  <c r="BK310" i="3"/>
  <c r="BK309" i="3"/>
  <c r="BK308" i="3"/>
  <c r="BK307" i="3"/>
  <c r="BK306" i="3"/>
  <c r="BK305" i="3"/>
  <c r="BK304" i="3"/>
  <c r="BK303" i="3"/>
  <c r="BK302" i="3"/>
  <c r="BK301" i="3"/>
  <c r="BK300" i="3"/>
  <c r="BK299" i="3"/>
  <c r="BK298" i="3"/>
  <c r="BK297" i="3"/>
  <c r="BK296" i="3"/>
  <c r="BK295" i="3"/>
  <c r="BK294" i="3"/>
  <c r="BK293" i="3"/>
  <c r="BK292" i="3"/>
  <c r="BK291" i="3"/>
  <c r="BK290" i="3"/>
  <c r="BK289" i="3"/>
  <c r="BK288" i="3"/>
  <c r="BK287" i="3"/>
  <c r="BK286" i="3"/>
  <c r="BK285" i="3"/>
  <c r="BK284" i="3"/>
  <c r="BK283" i="3"/>
  <c r="BK282" i="3"/>
  <c r="BK281" i="3"/>
  <c r="BK280" i="3"/>
  <c r="BK279" i="3"/>
  <c r="BK278" i="3"/>
  <c r="BK277" i="3"/>
  <c r="BK276" i="3"/>
  <c r="BK275" i="3"/>
  <c r="BK274" i="3"/>
  <c r="BK273" i="3"/>
  <c r="BK272" i="3"/>
  <c r="BK271" i="3"/>
  <c r="BK270" i="3"/>
  <c r="BK269" i="3"/>
  <c r="BK268" i="3"/>
  <c r="BK267" i="3"/>
  <c r="BK266" i="3"/>
  <c r="BK265" i="3"/>
  <c r="BK264" i="3"/>
  <c r="BK263" i="3"/>
  <c r="BK262" i="3"/>
  <c r="BK261" i="3"/>
  <c r="BK260" i="3"/>
  <c r="BK259" i="3"/>
  <c r="BK258" i="3"/>
  <c r="BK257" i="3"/>
  <c r="BK256" i="3"/>
  <c r="BK255" i="3"/>
  <c r="BK254" i="3"/>
  <c r="BK253" i="3"/>
  <c r="BK252" i="3"/>
  <c r="BK251" i="3"/>
  <c r="BK250" i="3"/>
  <c r="BK249" i="3"/>
  <c r="BK248" i="3"/>
  <c r="BK247" i="3"/>
  <c r="BK246" i="3"/>
  <c r="BK245" i="3"/>
  <c r="BK244" i="3"/>
  <c r="BK243" i="3"/>
  <c r="BK242" i="3"/>
  <c r="BK241" i="3"/>
  <c r="BK240" i="3"/>
  <c r="BK239" i="3"/>
  <c r="BK238" i="3"/>
  <c r="BK237" i="3"/>
  <c r="BK236" i="3"/>
  <c r="BK235" i="3"/>
  <c r="BK234" i="3"/>
  <c r="BK233" i="3"/>
  <c r="BK232" i="3"/>
  <c r="BK231" i="3"/>
  <c r="BK230" i="3"/>
  <c r="BK229" i="3"/>
  <c r="BK228" i="3"/>
  <c r="BK227" i="3"/>
  <c r="BK226" i="3"/>
  <c r="BK225" i="3"/>
  <c r="BK224" i="3"/>
  <c r="BK223" i="3"/>
  <c r="BK222" i="3"/>
  <c r="BK221" i="3"/>
  <c r="BK220" i="3"/>
  <c r="BK219" i="3"/>
  <c r="BK218" i="3"/>
  <c r="BK217" i="3"/>
  <c r="BK216" i="3"/>
  <c r="BK215" i="3"/>
  <c r="BK214" i="3"/>
  <c r="BK213" i="3"/>
  <c r="BK212" i="3"/>
  <c r="BK211" i="3"/>
  <c r="BK210" i="3"/>
  <c r="BK209" i="3"/>
  <c r="BK208" i="3"/>
  <c r="BK207" i="3"/>
  <c r="BK206" i="3"/>
  <c r="BK205" i="3"/>
  <c r="BK204" i="3"/>
  <c r="BK203" i="3"/>
  <c r="BK202" i="3"/>
  <c r="BK201" i="3"/>
  <c r="BK200" i="3"/>
  <c r="BK199" i="3"/>
  <c r="BK198" i="3"/>
  <c r="BK197" i="3"/>
  <c r="BK196" i="3"/>
  <c r="BK195" i="3"/>
  <c r="BK194" i="3"/>
  <c r="BK193" i="3"/>
  <c r="BK192" i="3"/>
  <c r="BK191" i="3"/>
  <c r="BK190" i="3"/>
  <c r="BK189" i="3"/>
  <c r="BK188" i="3"/>
  <c r="BK187" i="3"/>
  <c r="BK186" i="3"/>
  <c r="BK185" i="3"/>
  <c r="BK184" i="3"/>
  <c r="BK183" i="3"/>
  <c r="BK182" i="3"/>
  <c r="BK181" i="3"/>
  <c r="BK180" i="3"/>
  <c r="BK179" i="3"/>
  <c r="BK178" i="3"/>
  <c r="BK177" i="3"/>
  <c r="BK176" i="3"/>
  <c r="BK175" i="3"/>
  <c r="BK174" i="3"/>
  <c r="BK173" i="3"/>
  <c r="BK172" i="3"/>
  <c r="BK171" i="3"/>
  <c r="BK170" i="3"/>
  <c r="BK169" i="3"/>
  <c r="BK168" i="3"/>
  <c r="BK167" i="3"/>
  <c r="BK166" i="3"/>
  <c r="BK165" i="3"/>
  <c r="BK164" i="3"/>
  <c r="BK163" i="3"/>
  <c r="BK162" i="3"/>
  <c r="BK161" i="3"/>
  <c r="BK160" i="3"/>
  <c r="BK159" i="3"/>
  <c r="BK158" i="3"/>
  <c r="BK157" i="3"/>
  <c r="BK156" i="3"/>
  <c r="BK155" i="3"/>
  <c r="BK154" i="3"/>
  <c r="BK153" i="3"/>
  <c r="BK152" i="3"/>
  <c r="BK151" i="3"/>
  <c r="BK150" i="3"/>
  <c r="BK149" i="3"/>
  <c r="BK148" i="3"/>
  <c r="BK147" i="3"/>
  <c r="BK146" i="3"/>
  <c r="BK145" i="3"/>
  <c r="BK144" i="3"/>
  <c r="BK143" i="3"/>
  <c r="BK142" i="3"/>
  <c r="BK141" i="3"/>
  <c r="BK140" i="3"/>
  <c r="BK139" i="3"/>
  <c r="BK138" i="3"/>
  <c r="BK137" i="3"/>
  <c r="BK136" i="3"/>
  <c r="BK135" i="3"/>
  <c r="BK134" i="3"/>
  <c r="BK133" i="3"/>
  <c r="BK132" i="3"/>
  <c r="BK131" i="3"/>
  <c r="BK130" i="3"/>
  <c r="BK129" i="3"/>
  <c r="BK128" i="3"/>
  <c r="BK127" i="3"/>
  <c r="BK126" i="3"/>
  <c r="BK125" i="3"/>
  <c r="BK124" i="3"/>
  <c r="BK123" i="3"/>
  <c r="BK122" i="3"/>
  <c r="BK121" i="3"/>
  <c r="BK120" i="3"/>
  <c r="BK119" i="3"/>
  <c r="BK118" i="3"/>
  <c r="BK117" i="3"/>
  <c r="BK116" i="3"/>
  <c r="BK115" i="3"/>
  <c r="BK114" i="3"/>
  <c r="BK113" i="3"/>
  <c r="BK112" i="3"/>
  <c r="BK111" i="3"/>
  <c r="BK110" i="3"/>
  <c r="BK109" i="3"/>
  <c r="BK108" i="3"/>
  <c r="BK107" i="3"/>
  <c r="BK106" i="3"/>
  <c r="BK105" i="3"/>
  <c r="BK104" i="3"/>
  <c r="BK103" i="3"/>
  <c r="BK102" i="3"/>
  <c r="BK101" i="3"/>
  <c r="BK100" i="3"/>
  <c r="BK99" i="3"/>
  <c r="BK98" i="3"/>
  <c r="BK97" i="3"/>
  <c r="BK96" i="3"/>
  <c r="BK95" i="3"/>
  <c r="BK94" i="3"/>
  <c r="BK93" i="3"/>
  <c r="BK92" i="3"/>
  <c r="BK91" i="3"/>
  <c r="BK90" i="3"/>
  <c r="BK89" i="3"/>
  <c r="BK88" i="3"/>
  <c r="BK87" i="3"/>
  <c r="BK86" i="3"/>
  <c r="BK85" i="3"/>
  <c r="BK84" i="3"/>
  <c r="BK83" i="3"/>
  <c r="BK82" i="3"/>
  <c r="BK81" i="3"/>
  <c r="BK80" i="3"/>
  <c r="BK79" i="3"/>
  <c r="BK78" i="3"/>
  <c r="BK77" i="3"/>
  <c r="BK76" i="3"/>
  <c r="BK75" i="3"/>
  <c r="BK74" i="3"/>
  <c r="BK73" i="3"/>
  <c r="BK72" i="3"/>
  <c r="BK71" i="3"/>
  <c r="BK70" i="3"/>
  <c r="BK69" i="3"/>
  <c r="BK68" i="3"/>
  <c r="BK67" i="3"/>
  <c r="BK66" i="3"/>
  <c r="BK65" i="3"/>
  <c r="BK64" i="3"/>
  <c r="BK63" i="3"/>
  <c r="BK62" i="3"/>
  <c r="BK61" i="3"/>
  <c r="BK60" i="3"/>
  <c r="BK59" i="3"/>
  <c r="BK58" i="3"/>
  <c r="BK57" i="3"/>
  <c r="BK56" i="3"/>
  <c r="BK55" i="3"/>
  <c r="BK54" i="3"/>
  <c r="BK53" i="3"/>
  <c r="BK52" i="3"/>
  <c r="BK51" i="3"/>
  <c r="BK50" i="3"/>
  <c r="BK49" i="3"/>
  <c r="BK48" i="3"/>
  <c r="BK47" i="3"/>
  <c r="BK46" i="3"/>
  <c r="BK45" i="3"/>
  <c r="BK44" i="3"/>
  <c r="BK43" i="3"/>
  <c r="BK42" i="3"/>
  <c r="BK41" i="3"/>
  <c r="BK40" i="3"/>
  <c r="BK39" i="3"/>
  <c r="BK38" i="3"/>
  <c r="BK37" i="3"/>
  <c r="BK36" i="3"/>
  <c r="BK35" i="3"/>
  <c r="BK34" i="3"/>
  <c r="BK33" i="3"/>
  <c r="BK32" i="3"/>
  <c r="BK31" i="3"/>
  <c r="BK30" i="3"/>
  <c r="BK29" i="3"/>
  <c r="BK28" i="3"/>
  <c r="BK27" i="3"/>
  <c r="BK26" i="3"/>
  <c r="BK25" i="3"/>
  <c r="BK24" i="3"/>
  <c r="BK23" i="3"/>
  <c r="BK22" i="3"/>
  <c r="BK21" i="3"/>
  <c r="BK20" i="3"/>
  <c r="BK19" i="3"/>
  <c r="BK18" i="3"/>
  <c r="BK17" i="3"/>
  <c r="BK16" i="3"/>
  <c r="BK15" i="3"/>
  <c r="BK14" i="3"/>
  <c r="BK13" i="3"/>
  <c r="BK12" i="3"/>
  <c r="BK11" i="3"/>
  <c r="BK10" i="3"/>
  <c r="BK9" i="3"/>
  <c r="BK8" i="3"/>
  <c r="BK7" i="3"/>
  <c r="BK6" i="3"/>
  <c r="BK5" i="3"/>
  <c r="BK4" i="3"/>
  <c r="BC679" i="3"/>
  <c r="BC678" i="3"/>
  <c r="BC677" i="3"/>
  <c r="BC676" i="3"/>
  <c r="BC675" i="3"/>
  <c r="BC674" i="3"/>
  <c r="BC673" i="3"/>
  <c r="BC672" i="3"/>
  <c r="BC671" i="3"/>
  <c r="BC670" i="3"/>
  <c r="BC669" i="3"/>
  <c r="BC668" i="3"/>
  <c r="BC664" i="3"/>
  <c r="BC663" i="3"/>
  <c r="BC662" i="3"/>
  <c r="BC661" i="3"/>
  <c r="BC660" i="3"/>
  <c r="BC659" i="3"/>
  <c r="BC658" i="3"/>
  <c r="BC657" i="3"/>
  <c r="BC656" i="3"/>
  <c r="BC655" i="3"/>
  <c r="BC654" i="3"/>
  <c r="BC653" i="3"/>
  <c r="BC652" i="3"/>
  <c r="BC651" i="3"/>
  <c r="BC650" i="3"/>
  <c r="BC649" i="3"/>
  <c r="BC648" i="3"/>
  <c r="BC647" i="3"/>
  <c r="BC646" i="3"/>
  <c r="BC645" i="3"/>
  <c r="BC644" i="3"/>
  <c r="BC643" i="3"/>
  <c r="BC642" i="3"/>
  <c r="BC641" i="3"/>
  <c r="BC640" i="3"/>
  <c r="BC639" i="3"/>
  <c r="BC638" i="3"/>
  <c r="BC637" i="3"/>
  <c r="BC636" i="3"/>
  <c r="BC635" i="3"/>
  <c r="BC634" i="3"/>
  <c r="BC633" i="3"/>
  <c r="BC632" i="3"/>
  <c r="BC631" i="3"/>
  <c r="BC630" i="3"/>
  <c r="BC629" i="3"/>
  <c r="BC628" i="3"/>
  <c r="BC627" i="3"/>
  <c r="BC626" i="3"/>
  <c r="BC625" i="3"/>
  <c r="BC624" i="3"/>
  <c r="BC623" i="3"/>
  <c r="BC622" i="3"/>
  <c r="BC621" i="3"/>
  <c r="BC620" i="3"/>
  <c r="BC619" i="3"/>
  <c r="BC618" i="3"/>
  <c r="BC617" i="3"/>
  <c r="BC616" i="3"/>
  <c r="BC615" i="3"/>
  <c r="BC614" i="3"/>
  <c r="BC613" i="3"/>
  <c r="BC612" i="3"/>
  <c r="BC611" i="3"/>
  <c r="BC610" i="3"/>
  <c r="BC609" i="3"/>
  <c r="BC608" i="3"/>
  <c r="BC607" i="3"/>
  <c r="BC606" i="3"/>
  <c r="BC605" i="3"/>
  <c r="BC604" i="3"/>
  <c r="BC603" i="3"/>
  <c r="BC602" i="3"/>
  <c r="BC601" i="3"/>
  <c r="BC600" i="3"/>
  <c r="BC599" i="3"/>
  <c r="BC598" i="3"/>
  <c r="BC597" i="3"/>
  <c r="BC596" i="3"/>
  <c r="BC595" i="3"/>
  <c r="BC594" i="3"/>
  <c r="BC593" i="3"/>
  <c r="BC592" i="3"/>
  <c r="BC591" i="3"/>
  <c r="BC590" i="3"/>
  <c r="BC589" i="3"/>
  <c r="BC588" i="3"/>
  <c r="BC587" i="3"/>
  <c r="BC586" i="3"/>
  <c r="BC585" i="3"/>
  <c r="BC584" i="3"/>
  <c r="BC583" i="3"/>
  <c r="BC582" i="3"/>
  <c r="BC581" i="3"/>
  <c r="BC580" i="3"/>
  <c r="BC579" i="3"/>
  <c r="BC578" i="3"/>
  <c r="BC577" i="3"/>
  <c r="BC576" i="3"/>
  <c r="BC575" i="3"/>
  <c r="BC574" i="3"/>
  <c r="BC573" i="3"/>
  <c r="BC572" i="3"/>
  <c r="BC571" i="3"/>
  <c r="BC570" i="3"/>
  <c r="BC569" i="3"/>
  <c r="BC568" i="3"/>
  <c r="BC567" i="3"/>
  <c r="BC566" i="3"/>
  <c r="BC565" i="3"/>
  <c r="BC564" i="3"/>
  <c r="BC563" i="3"/>
  <c r="BC562" i="3"/>
  <c r="BC561" i="3"/>
  <c r="BC560" i="3"/>
  <c r="BC559" i="3"/>
  <c r="BC558" i="3"/>
  <c r="BC557" i="3"/>
  <c r="BC556" i="3"/>
  <c r="BC555" i="3"/>
  <c r="BC554" i="3"/>
  <c r="BC553" i="3"/>
  <c r="BC552" i="3"/>
  <c r="BC551" i="3"/>
  <c r="BC550" i="3"/>
  <c r="BC549" i="3"/>
  <c r="BC548" i="3"/>
  <c r="BC547" i="3"/>
  <c r="BC546" i="3"/>
  <c r="BC545" i="3"/>
  <c r="BC544" i="3"/>
  <c r="BC543" i="3"/>
  <c r="BC542" i="3"/>
  <c r="BC541" i="3"/>
  <c r="BC540" i="3"/>
  <c r="BC539" i="3"/>
  <c r="BC538" i="3"/>
  <c r="BC537" i="3"/>
  <c r="BC536" i="3"/>
  <c r="BC535" i="3"/>
  <c r="BC534" i="3"/>
  <c r="BC533" i="3"/>
  <c r="BC532" i="3"/>
  <c r="BC531" i="3"/>
  <c r="BC530" i="3"/>
  <c r="BC529" i="3"/>
  <c r="BC528" i="3"/>
  <c r="BC527" i="3"/>
  <c r="BC526" i="3"/>
  <c r="BC525" i="3"/>
  <c r="BC524" i="3"/>
  <c r="BC523" i="3"/>
  <c r="BC522" i="3"/>
  <c r="BC521" i="3"/>
  <c r="BC520" i="3"/>
  <c r="BC519" i="3"/>
  <c r="BC518" i="3"/>
  <c r="BC517" i="3"/>
  <c r="BC516" i="3"/>
  <c r="BC515" i="3"/>
  <c r="BC514" i="3"/>
  <c r="BC513" i="3"/>
  <c r="BC512" i="3"/>
  <c r="BC511" i="3"/>
  <c r="BC510" i="3"/>
  <c r="BC509" i="3"/>
  <c r="BC508" i="3"/>
  <c r="BC507" i="3"/>
  <c r="BC506" i="3"/>
  <c r="BC505" i="3"/>
  <c r="BC504" i="3"/>
  <c r="BC503" i="3"/>
  <c r="BC502" i="3"/>
  <c r="BC501" i="3"/>
  <c r="BC500" i="3"/>
  <c r="BC499" i="3"/>
  <c r="BC498" i="3"/>
  <c r="BC497" i="3"/>
  <c r="BC496" i="3"/>
  <c r="BC495" i="3"/>
  <c r="BC494" i="3"/>
  <c r="BC493" i="3"/>
  <c r="BC492" i="3"/>
  <c r="BC491" i="3"/>
  <c r="BC490" i="3"/>
  <c r="BC489" i="3"/>
  <c r="BC488" i="3"/>
  <c r="BC487" i="3"/>
  <c r="BC486" i="3"/>
  <c r="BC485" i="3"/>
  <c r="BC484" i="3"/>
  <c r="BC483" i="3"/>
  <c r="BC482" i="3"/>
  <c r="BC481" i="3"/>
  <c r="BC480" i="3"/>
  <c r="BC479" i="3"/>
  <c r="BC478" i="3"/>
  <c r="BC477" i="3"/>
  <c r="BC476" i="3"/>
  <c r="BC475" i="3"/>
  <c r="BC474" i="3"/>
  <c r="BC473" i="3"/>
  <c r="BC472" i="3"/>
  <c r="BC471" i="3"/>
  <c r="BC470" i="3"/>
  <c r="BC469" i="3"/>
  <c r="BC468" i="3"/>
  <c r="BC467" i="3"/>
  <c r="BC466" i="3"/>
  <c r="BC465" i="3"/>
  <c r="BC464" i="3"/>
  <c r="BC463" i="3"/>
  <c r="BC462" i="3"/>
  <c r="BC461" i="3"/>
  <c r="BC460" i="3"/>
  <c r="BC459" i="3"/>
  <c r="BC458" i="3"/>
  <c r="BC457" i="3"/>
  <c r="BC456" i="3"/>
  <c r="BC455" i="3"/>
  <c r="BC454" i="3"/>
  <c r="BC453" i="3"/>
  <c r="BC452" i="3"/>
  <c r="BC451" i="3"/>
  <c r="BC450" i="3"/>
  <c r="BC449" i="3"/>
  <c r="BC448" i="3"/>
  <c r="BC447" i="3"/>
  <c r="BC446" i="3"/>
  <c r="BC445" i="3"/>
  <c r="BC444" i="3"/>
  <c r="BC443" i="3"/>
  <c r="BC442" i="3"/>
  <c r="BC441" i="3"/>
  <c r="BC440" i="3"/>
  <c r="BC439" i="3"/>
  <c r="BC438" i="3"/>
  <c r="BC437" i="3"/>
  <c r="BC436" i="3"/>
  <c r="BC435" i="3"/>
  <c r="BC434" i="3"/>
  <c r="BC433" i="3"/>
  <c r="BC432" i="3"/>
  <c r="BC431" i="3"/>
  <c r="BC430" i="3"/>
  <c r="BC429" i="3"/>
  <c r="BC428" i="3"/>
  <c r="BC427" i="3"/>
  <c r="BC426" i="3"/>
  <c r="BC425" i="3"/>
  <c r="BC424" i="3"/>
  <c r="BC423" i="3"/>
  <c r="BC422" i="3"/>
  <c r="BC421" i="3"/>
  <c r="BC420" i="3"/>
  <c r="BC419" i="3"/>
  <c r="BC418" i="3"/>
  <c r="BC417" i="3"/>
  <c r="BC416" i="3"/>
  <c r="BC415" i="3"/>
  <c r="BC414" i="3"/>
  <c r="BC413" i="3"/>
  <c r="BC412" i="3"/>
  <c r="BC411" i="3"/>
  <c r="BC410" i="3"/>
  <c r="BC409" i="3"/>
  <c r="BC408" i="3"/>
  <c r="BC407" i="3"/>
  <c r="BC406" i="3"/>
  <c r="BC405" i="3"/>
  <c r="BC404" i="3"/>
  <c r="BC403" i="3"/>
  <c r="BC402" i="3"/>
  <c r="BC401" i="3"/>
  <c r="BC400" i="3"/>
  <c r="BC399" i="3"/>
  <c r="BC398" i="3"/>
  <c r="BC397" i="3"/>
  <c r="BC396" i="3"/>
  <c r="BC395" i="3"/>
  <c r="BC394" i="3"/>
  <c r="BC393" i="3"/>
  <c r="BC392" i="3"/>
  <c r="BC391" i="3"/>
  <c r="BC390" i="3"/>
  <c r="BC389" i="3"/>
  <c r="BC388" i="3"/>
  <c r="BC387" i="3"/>
  <c r="BC386" i="3"/>
  <c r="BC385" i="3"/>
  <c r="BC384" i="3"/>
  <c r="BC383" i="3"/>
  <c r="BC382" i="3"/>
  <c r="BC381" i="3"/>
  <c r="BC380" i="3"/>
  <c r="BC379" i="3"/>
  <c r="BC378" i="3"/>
  <c r="BC377" i="3"/>
  <c r="BC376" i="3"/>
  <c r="BC375" i="3"/>
  <c r="BC374" i="3"/>
  <c r="BC373" i="3"/>
  <c r="BC372" i="3"/>
  <c r="BC371" i="3"/>
  <c r="BC370" i="3"/>
  <c r="BC369" i="3"/>
  <c r="BC368" i="3"/>
  <c r="BC367" i="3"/>
  <c r="BC366" i="3"/>
  <c r="BC365" i="3"/>
  <c r="BC364" i="3"/>
  <c r="BC363" i="3"/>
  <c r="BC362" i="3"/>
  <c r="BC361" i="3"/>
  <c r="BC360" i="3"/>
  <c r="BC359" i="3"/>
  <c r="BC358" i="3"/>
  <c r="BC357" i="3"/>
  <c r="BC356" i="3"/>
  <c r="BC355" i="3"/>
  <c r="BC354" i="3"/>
  <c r="BC353" i="3"/>
  <c r="BC352" i="3"/>
  <c r="BC351" i="3"/>
  <c r="BC350" i="3"/>
  <c r="BC349" i="3"/>
  <c r="BC348" i="3"/>
  <c r="BC347" i="3"/>
  <c r="BC346" i="3"/>
  <c r="BC345" i="3"/>
  <c r="BC344" i="3"/>
  <c r="BC343" i="3"/>
  <c r="BC342" i="3"/>
  <c r="BC341" i="3"/>
  <c r="BC340" i="3"/>
  <c r="BC339" i="3"/>
  <c r="BC338" i="3"/>
  <c r="BC337" i="3"/>
  <c r="BC336" i="3"/>
  <c r="BC335" i="3"/>
  <c r="BC334" i="3"/>
  <c r="BC333" i="3"/>
  <c r="BC332" i="3"/>
  <c r="BC331" i="3"/>
  <c r="BC330" i="3"/>
  <c r="BC329" i="3"/>
  <c r="BC328" i="3"/>
  <c r="BC327" i="3"/>
  <c r="BC326" i="3"/>
  <c r="BC325" i="3"/>
  <c r="BC324" i="3"/>
  <c r="BC323" i="3"/>
  <c r="BC322" i="3"/>
  <c r="BC321" i="3"/>
  <c r="BC320" i="3"/>
  <c r="BC319" i="3"/>
  <c r="BC318" i="3"/>
  <c r="BC317" i="3"/>
  <c r="BC316" i="3"/>
  <c r="BC315" i="3"/>
  <c r="BC314" i="3"/>
  <c r="BC313" i="3"/>
  <c r="BC312" i="3"/>
  <c r="BC311" i="3"/>
  <c r="BC310" i="3"/>
  <c r="BC309" i="3"/>
  <c r="BC308" i="3"/>
  <c r="BC307" i="3"/>
  <c r="BC306" i="3"/>
  <c r="BC305" i="3"/>
  <c r="BC304" i="3"/>
  <c r="BC303" i="3"/>
  <c r="BC302" i="3"/>
  <c r="BC301" i="3"/>
  <c r="BC300" i="3"/>
  <c r="BC299" i="3"/>
  <c r="BC298" i="3"/>
  <c r="BC297" i="3"/>
  <c r="BC296" i="3"/>
  <c r="BC295" i="3"/>
  <c r="BC294" i="3"/>
  <c r="BC293" i="3"/>
  <c r="BC292" i="3"/>
  <c r="BC291" i="3"/>
  <c r="BC290" i="3"/>
  <c r="BC289" i="3"/>
  <c r="BC288" i="3"/>
  <c r="BC287" i="3"/>
  <c r="BC286" i="3"/>
  <c r="BC285" i="3"/>
  <c r="BC284" i="3"/>
  <c r="BC283" i="3"/>
  <c r="BC282" i="3"/>
  <c r="BC281" i="3"/>
  <c r="BC280" i="3"/>
  <c r="BC279" i="3"/>
  <c r="BC278" i="3"/>
  <c r="BC277" i="3"/>
  <c r="BC276" i="3"/>
  <c r="BC275" i="3"/>
  <c r="BC274" i="3"/>
  <c r="BC273" i="3"/>
  <c r="BC272" i="3"/>
  <c r="BC271" i="3"/>
  <c r="BC270" i="3"/>
  <c r="BC269" i="3"/>
  <c r="BC268" i="3"/>
  <c r="BC267" i="3"/>
  <c r="BC266" i="3"/>
  <c r="BC265" i="3"/>
  <c r="BC264" i="3"/>
  <c r="BC263" i="3"/>
  <c r="BC262" i="3"/>
  <c r="BC261" i="3"/>
  <c r="BC260" i="3"/>
  <c r="BC259" i="3"/>
  <c r="BC258" i="3"/>
  <c r="BC257" i="3"/>
  <c r="BC256" i="3"/>
  <c r="BC255" i="3"/>
  <c r="BC254" i="3"/>
  <c r="BC253" i="3"/>
  <c r="BC252" i="3"/>
  <c r="BC251" i="3"/>
  <c r="BC250" i="3"/>
  <c r="BC249" i="3"/>
  <c r="BC248" i="3"/>
  <c r="BC247" i="3"/>
  <c r="BC246" i="3"/>
  <c r="BC245" i="3"/>
  <c r="BC244" i="3"/>
  <c r="BC243" i="3"/>
  <c r="BC242" i="3"/>
  <c r="BC241" i="3"/>
  <c r="BC240" i="3"/>
  <c r="BC239" i="3"/>
  <c r="BC238" i="3"/>
  <c r="BC237" i="3"/>
  <c r="BC236" i="3"/>
  <c r="BC235" i="3"/>
  <c r="BC234" i="3"/>
  <c r="BC233" i="3"/>
  <c r="BC232" i="3"/>
  <c r="BC231" i="3"/>
  <c r="BC230" i="3"/>
  <c r="BC229" i="3"/>
  <c r="BC228" i="3"/>
  <c r="BC227" i="3"/>
  <c r="BC226" i="3"/>
  <c r="BC225" i="3"/>
  <c r="BC224" i="3"/>
  <c r="BC223" i="3"/>
  <c r="BC222" i="3"/>
  <c r="BC221" i="3"/>
  <c r="BC220" i="3"/>
  <c r="BC219" i="3"/>
  <c r="BC218" i="3"/>
  <c r="BC217" i="3"/>
  <c r="BC216" i="3"/>
  <c r="BC215" i="3"/>
  <c r="BC214" i="3"/>
  <c r="BC213" i="3"/>
  <c r="BC212" i="3"/>
  <c r="BC211" i="3"/>
  <c r="BC210" i="3"/>
  <c r="BC209" i="3"/>
  <c r="BC208" i="3"/>
  <c r="BC207" i="3"/>
  <c r="BC206" i="3"/>
  <c r="BC205" i="3"/>
  <c r="BC204" i="3"/>
  <c r="BC203" i="3"/>
  <c r="BC202" i="3"/>
  <c r="BC201" i="3"/>
  <c r="BC200" i="3"/>
  <c r="BC199" i="3"/>
  <c r="BC198" i="3"/>
  <c r="BC197" i="3"/>
  <c r="BC196" i="3"/>
  <c r="BC195" i="3"/>
  <c r="BC194" i="3"/>
  <c r="BC193" i="3"/>
  <c r="BC192" i="3"/>
  <c r="BC191" i="3"/>
  <c r="BC190" i="3"/>
  <c r="BC189" i="3"/>
  <c r="BC188" i="3"/>
  <c r="BC187" i="3"/>
  <c r="BC186" i="3"/>
  <c r="BC185" i="3"/>
  <c r="BC184" i="3"/>
  <c r="BC183" i="3"/>
  <c r="BC182" i="3"/>
  <c r="BC181" i="3"/>
  <c r="BC180" i="3"/>
  <c r="BC179" i="3"/>
  <c r="BC178" i="3"/>
  <c r="BC177" i="3"/>
  <c r="BC176" i="3"/>
  <c r="BC175" i="3"/>
  <c r="BC174" i="3"/>
  <c r="BC173" i="3"/>
  <c r="BC172" i="3"/>
  <c r="BC171" i="3"/>
  <c r="BC170" i="3"/>
  <c r="BC169" i="3"/>
  <c r="BC168" i="3"/>
  <c r="BC167" i="3"/>
  <c r="BC166" i="3"/>
  <c r="BC165" i="3"/>
  <c r="BC164" i="3"/>
  <c r="BC163" i="3"/>
  <c r="BC162" i="3"/>
  <c r="BC161" i="3"/>
  <c r="BC160" i="3"/>
  <c r="BC159" i="3"/>
  <c r="BC158" i="3"/>
  <c r="BC157" i="3"/>
  <c r="BC156" i="3"/>
  <c r="BC155" i="3"/>
  <c r="BC154" i="3"/>
  <c r="BC153" i="3"/>
  <c r="BC152" i="3"/>
  <c r="BC151" i="3"/>
  <c r="BC150" i="3"/>
  <c r="BC149" i="3"/>
  <c r="BC148" i="3"/>
  <c r="BC147" i="3"/>
  <c r="BC146" i="3"/>
  <c r="BC145" i="3"/>
  <c r="BC144" i="3"/>
  <c r="BC143" i="3"/>
  <c r="BC142" i="3"/>
  <c r="BC141" i="3"/>
  <c r="BC140" i="3"/>
  <c r="BC139" i="3"/>
  <c r="BC138" i="3"/>
  <c r="BC137" i="3"/>
  <c r="BC136" i="3"/>
  <c r="BC135" i="3"/>
  <c r="BC134" i="3"/>
  <c r="BC133" i="3"/>
  <c r="BC132" i="3"/>
  <c r="BC131" i="3"/>
  <c r="BC130" i="3"/>
  <c r="BC129" i="3"/>
  <c r="BC128" i="3"/>
  <c r="BC127" i="3"/>
  <c r="BC126" i="3"/>
  <c r="BC125" i="3"/>
  <c r="BC124" i="3"/>
  <c r="BC123" i="3"/>
  <c r="BC122" i="3"/>
  <c r="BC121" i="3"/>
  <c r="BC120" i="3"/>
  <c r="BC119" i="3"/>
  <c r="BC118" i="3"/>
  <c r="BC117" i="3"/>
  <c r="BC116" i="3"/>
  <c r="BC115" i="3"/>
  <c r="BC114" i="3"/>
  <c r="BC113" i="3"/>
  <c r="BC112" i="3"/>
  <c r="BC111" i="3"/>
  <c r="BC110" i="3"/>
  <c r="BC109" i="3"/>
  <c r="BC108" i="3"/>
  <c r="BC107" i="3"/>
  <c r="BC106" i="3"/>
  <c r="BC105" i="3"/>
  <c r="BC104" i="3"/>
  <c r="BC103" i="3"/>
  <c r="BC102" i="3"/>
  <c r="BC101" i="3"/>
  <c r="BC100" i="3"/>
  <c r="BC99" i="3"/>
  <c r="BC98" i="3"/>
  <c r="BC97" i="3"/>
  <c r="BC96" i="3"/>
  <c r="BC95" i="3"/>
  <c r="BC94" i="3"/>
  <c r="BC93" i="3"/>
  <c r="BC92" i="3"/>
  <c r="BC91" i="3"/>
  <c r="BC90" i="3"/>
  <c r="BC89" i="3"/>
  <c r="BC88" i="3"/>
  <c r="BC87" i="3"/>
  <c r="BC86" i="3"/>
  <c r="BC85" i="3"/>
  <c r="BC84" i="3"/>
  <c r="BC83" i="3"/>
  <c r="BC82" i="3"/>
  <c r="BC81" i="3"/>
  <c r="BC80" i="3"/>
  <c r="BC79" i="3"/>
  <c r="BC78" i="3"/>
  <c r="BC77" i="3"/>
  <c r="BC76" i="3"/>
  <c r="BC75" i="3"/>
  <c r="BC74" i="3"/>
  <c r="BC73" i="3"/>
  <c r="BC72" i="3"/>
  <c r="BC71" i="3"/>
  <c r="BC70" i="3"/>
  <c r="BC69" i="3"/>
  <c r="BC68" i="3"/>
  <c r="BC67" i="3"/>
  <c r="BC66" i="3"/>
  <c r="BC65" i="3"/>
  <c r="BC64" i="3"/>
  <c r="BC63" i="3"/>
  <c r="BC62" i="3"/>
  <c r="BC61" i="3"/>
  <c r="BC60" i="3"/>
  <c r="BC59" i="3"/>
  <c r="BC58" i="3"/>
  <c r="BC57" i="3"/>
  <c r="BC56" i="3"/>
  <c r="BC55" i="3"/>
  <c r="BC54" i="3"/>
  <c r="BC53" i="3"/>
  <c r="BC52" i="3"/>
  <c r="BC51" i="3"/>
  <c r="BC50" i="3"/>
  <c r="BC49" i="3"/>
  <c r="BC48" i="3"/>
  <c r="BC47" i="3"/>
  <c r="BC46" i="3"/>
  <c r="BC45" i="3"/>
  <c r="BC44" i="3"/>
  <c r="BC43" i="3"/>
  <c r="BC42" i="3"/>
  <c r="BC41" i="3"/>
  <c r="BC40" i="3"/>
  <c r="BC39" i="3"/>
  <c r="BC38" i="3"/>
  <c r="BC37" i="3"/>
  <c r="BC36" i="3"/>
  <c r="BC35" i="3"/>
  <c r="BC34" i="3"/>
  <c r="BC33" i="3"/>
  <c r="BC32" i="3"/>
  <c r="BC31" i="3"/>
  <c r="BC30" i="3"/>
  <c r="BC29" i="3"/>
  <c r="BC28" i="3"/>
  <c r="BC27" i="3"/>
  <c r="BC26" i="3"/>
  <c r="BC25" i="3"/>
  <c r="BC24" i="3"/>
  <c r="BC23" i="3"/>
  <c r="BC22" i="3"/>
  <c r="BC21" i="3"/>
  <c r="BC20" i="3"/>
  <c r="BC19" i="3"/>
  <c r="BC18" i="3"/>
  <c r="BC17" i="3"/>
  <c r="BC16" i="3"/>
  <c r="BC15" i="3"/>
  <c r="BC14" i="3"/>
  <c r="BC13" i="3"/>
  <c r="BC12" i="3"/>
  <c r="BC11" i="3"/>
  <c r="BC10" i="3"/>
  <c r="BC9" i="3"/>
  <c r="BC8" i="3"/>
  <c r="BC7" i="3"/>
  <c r="BC6" i="3"/>
  <c r="BC5" i="3"/>
  <c r="BC4" i="3"/>
  <c r="AU679" i="3"/>
  <c r="AU678" i="3"/>
  <c r="AU677" i="3"/>
  <c r="AU676" i="3"/>
  <c r="AU675" i="3"/>
  <c r="AU674" i="3"/>
  <c r="AU673" i="3"/>
  <c r="AU672" i="3"/>
  <c r="AU671" i="3"/>
  <c r="AU670" i="3"/>
  <c r="AU669" i="3"/>
  <c r="AU668" i="3"/>
  <c r="AU664" i="3"/>
  <c r="AU663" i="3"/>
  <c r="AU662" i="3"/>
  <c r="AU661" i="3"/>
  <c r="AU660" i="3"/>
  <c r="AU659" i="3"/>
  <c r="AU658" i="3"/>
  <c r="AU657" i="3"/>
  <c r="AU656" i="3"/>
  <c r="AU655" i="3"/>
  <c r="AU654" i="3"/>
  <c r="AU653" i="3"/>
  <c r="AU652" i="3"/>
  <c r="AU651" i="3"/>
  <c r="AU650" i="3"/>
  <c r="AU649" i="3"/>
  <c r="AU648" i="3"/>
  <c r="AU647" i="3"/>
  <c r="AU646" i="3"/>
  <c r="AU645" i="3"/>
  <c r="AU644" i="3"/>
  <c r="AU643" i="3"/>
  <c r="AU642" i="3"/>
  <c r="AU641" i="3"/>
  <c r="AU640" i="3"/>
  <c r="AU639" i="3"/>
  <c r="AU638" i="3"/>
  <c r="AU637" i="3"/>
  <c r="AU636" i="3"/>
  <c r="AU635" i="3"/>
  <c r="AU634" i="3"/>
  <c r="AU633" i="3"/>
  <c r="AU632" i="3"/>
  <c r="AU631" i="3"/>
  <c r="AU630" i="3"/>
  <c r="AU629" i="3"/>
  <c r="AU628" i="3"/>
  <c r="AU627" i="3"/>
  <c r="AU626" i="3"/>
  <c r="AU625" i="3"/>
  <c r="AU624" i="3"/>
  <c r="AU623" i="3"/>
  <c r="AU622" i="3"/>
  <c r="AU621" i="3"/>
  <c r="AU620" i="3"/>
  <c r="AU619" i="3"/>
  <c r="AU618" i="3"/>
  <c r="AU617" i="3"/>
  <c r="AU616" i="3"/>
  <c r="AU615" i="3"/>
  <c r="AU614" i="3"/>
  <c r="AU613" i="3"/>
  <c r="AU612" i="3"/>
  <c r="AU611" i="3"/>
  <c r="AU610" i="3"/>
  <c r="AU609" i="3"/>
  <c r="AU608" i="3"/>
  <c r="AU607" i="3"/>
  <c r="AU606" i="3"/>
  <c r="AU605" i="3"/>
  <c r="AU604" i="3"/>
  <c r="AU603" i="3"/>
  <c r="AU602" i="3"/>
  <c r="AU601" i="3"/>
  <c r="AU600" i="3"/>
  <c r="AU599" i="3"/>
  <c r="AU598" i="3"/>
  <c r="AU597" i="3"/>
  <c r="AU596" i="3"/>
  <c r="AU595" i="3"/>
  <c r="AU594" i="3"/>
  <c r="AU593" i="3"/>
  <c r="AU592" i="3"/>
  <c r="AU591" i="3"/>
  <c r="AU590" i="3"/>
  <c r="AU589" i="3"/>
  <c r="AU588" i="3"/>
  <c r="AU587" i="3"/>
  <c r="AU586" i="3"/>
  <c r="AU585" i="3"/>
  <c r="AU584" i="3"/>
  <c r="AU583" i="3"/>
  <c r="AU582" i="3"/>
  <c r="AU581" i="3"/>
  <c r="AU580" i="3"/>
  <c r="AU579" i="3"/>
  <c r="AU578" i="3"/>
  <c r="AU577" i="3"/>
  <c r="AU576" i="3"/>
  <c r="AU575" i="3"/>
  <c r="AU574" i="3"/>
  <c r="AU573" i="3"/>
  <c r="AU572" i="3"/>
  <c r="AU571" i="3"/>
  <c r="AU570" i="3"/>
  <c r="AU569" i="3"/>
  <c r="AU568" i="3"/>
  <c r="AU567" i="3"/>
  <c r="AU566" i="3"/>
  <c r="AU565" i="3"/>
  <c r="AU564" i="3"/>
  <c r="AU563" i="3"/>
  <c r="AU562" i="3"/>
  <c r="AU561" i="3"/>
  <c r="AU560" i="3"/>
  <c r="AU559" i="3"/>
  <c r="AU558" i="3"/>
  <c r="AU557" i="3"/>
  <c r="AU556" i="3"/>
  <c r="AU555" i="3"/>
  <c r="AU554" i="3"/>
  <c r="AU553" i="3"/>
  <c r="AU552" i="3"/>
  <c r="AU551" i="3"/>
  <c r="AU550" i="3"/>
  <c r="AU549" i="3"/>
  <c r="AU548" i="3"/>
  <c r="AU547" i="3"/>
  <c r="AU546" i="3"/>
  <c r="AU545" i="3"/>
  <c r="AU544" i="3"/>
  <c r="AU543" i="3"/>
  <c r="AU542" i="3"/>
  <c r="AU541" i="3"/>
  <c r="AU540" i="3"/>
  <c r="AU539" i="3"/>
  <c r="AU538" i="3"/>
  <c r="AU537" i="3"/>
  <c r="AU536" i="3"/>
  <c r="AU535" i="3"/>
  <c r="AU534" i="3"/>
  <c r="AU533" i="3"/>
  <c r="AU532" i="3"/>
  <c r="AU531" i="3"/>
  <c r="AU530" i="3"/>
  <c r="AU529" i="3"/>
  <c r="AU528" i="3"/>
  <c r="AU527" i="3"/>
  <c r="AU526" i="3"/>
  <c r="AU525" i="3"/>
  <c r="AU524" i="3"/>
  <c r="AU523" i="3"/>
  <c r="AU522" i="3"/>
  <c r="AU521" i="3"/>
  <c r="AU520" i="3"/>
  <c r="AU519" i="3"/>
  <c r="AU518" i="3"/>
  <c r="AU517" i="3"/>
  <c r="AU516" i="3"/>
  <c r="AU515" i="3"/>
  <c r="AU514" i="3"/>
  <c r="AU513" i="3"/>
  <c r="AU512" i="3"/>
  <c r="AU511" i="3"/>
  <c r="AU510" i="3"/>
  <c r="AU509" i="3"/>
  <c r="AU508" i="3"/>
  <c r="AU507" i="3"/>
  <c r="AU506" i="3"/>
  <c r="AU505" i="3"/>
  <c r="AU504" i="3"/>
  <c r="AU503" i="3"/>
  <c r="AU502" i="3"/>
  <c r="AU501" i="3"/>
  <c r="AU500" i="3"/>
  <c r="AU499" i="3"/>
  <c r="AU498" i="3"/>
  <c r="AU497" i="3"/>
  <c r="AU496" i="3"/>
  <c r="AU495" i="3"/>
  <c r="AU494" i="3"/>
  <c r="AU493" i="3"/>
  <c r="AU492" i="3"/>
  <c r="AU491" i="3"/>
  <c r="AU490" i="3"/>
  <c r="AU489" i="3"/>
  <c r="AU488" i="3"/>
  <c r="AU487" i="3"/>
  <c r="AU486" i="3"/>
  <c r="AU485" i="3"/>
  <c r="AU484" i="3"/>
  <c r="AU483" i="3"/>
  <c r="AU482" i="3"/>
  <c r="AU481" i="3"/>
  <c r="AU480" i="3"/>
  <c r="AU479" i="3"/>
  <c r="AU478" i="3"/>
  <c r="AU477" i="3"/>
  <c r="AU476" i="3"/>
  <c r="AU475" i="3"/>
  <c r="AU474" i="3"/>
  <c r="AU473" i="3"/>
  <c r="AU472" i="3"/>
  <c r="AU471" i="3"/>
  <c r="AU470" i="3"/>
  <c r="AU469" i="3"/>
  <c r="AU468" i="3"/>
  <c r="AU467" i="3"/>
  <c r="AU466" i="3"/>
  <c r="AU465" i="3"/>
  <c r="AU464" i="3"/>
  <c r="AU463" i="3"/>
  <c r="AU462" i="3"/>
  <c r="AU461" i="3"/>
  <c r="AU460" i="3"/>
  <c r="AU459" i="3"/>
  <c r="AU458" i="3"/>
  <c r="AU457" i="3"/>
  <c r="AU456" i="3"/>
  <c r="AU455" i="3"/>
  <c r="AU454" i="3"/>
  <c r="AU453" i="3"/>
  <c r="AU452" i="3"/>
  <c r="AU451" i="3"/>
  <c r="AU450" i="3"/>
  <c r="AU449" i="3"/>
  <c r="AU448" i="3"/>
  <c r="AU447" i="3"/>
  <c r="AU446" i="3"/>
  <c r="AU445" i="3"/>
  <c r="AU444" i="3"/>
  <c r="AU443" i="3"/>
  <c r="AU442" i="3"/>
  <c r="AU441" i="3"/>
  <c r="AU440" i="3"/>
  <c r="AU439" i="3"/>
  <c r="AU438" i="3"/>
  <c r="AU437" i="3"/>
  <c r="AU436" i="3"/>
  <c r="AU435" i="3"/>
  <c r="AU434" i="3"/>
  <c r="AU433" i="3"/>
  <c r="AU432" i="3"/>
  <c r="AU431" i="3"/>
  <c r="AU430" i="3"/>
  <c r="AU429" i="3"/>
  <c r="AU428" i="3"/>
  <c r="AU427" i="3"/>
  <c r="AU426" i="3"/>
  <c r="AU425" i="3"/>
  <c r="AU424" i="3"/>
  <c r="AU423" i="3"/>
  <c r="AU422" i="3"/>
  <c r="AU421" i="3"/>
  <c r="AU420" i="3"/>
  <c r="AU419" i="3"/>
  <c r="AU418" i="3"/>
  <c r="AU417" i="3"/>
  <c r="AU416" i="3"/>
  <c r="AU415" i="3"/>
  <c r="AU414" i="3"/>
  <c r="AU413" i="3"/>
  <c r="AU412" i="3"/>
  <c r="AU411" i="3"/>
  <c r="AU410" i="3"/>
  <c r="AU409" i="3"/>
  <c r="AU408" i="3"/>
  <c r="AU407" i="3"/>
  <c r="AU406" i="3"/>
  <c r="AU405" i="3"/>
  <c r="AU404" i="3"/>
  <c r="AU403" i="3"/>
  <c r="AU402" i="3"/>
  <c r="AU401" i="3"/>
  <c r="AU400" i="3"/>
  <c r="AU399" i="3"/>
  <c r="AU398" i="3"/>
  <c r="AU397" i="3"/>
  <c r="AU396" i="3"/>
  <c r="AU395" i="3"/>
  <c r="AU394" i="3"/>
  <c r="AU393" i="3"/>
  <c r="AU392" i="3"/>
  <c r="AU391" i="3"/>
  <c r="AU390" i="3"/>
  <c r="AU389" i="3"/>
  <c r="AU388" i="3"/>
  <c r="AU387" i="3"/>
  <c r="AU386" i="3"/>
  <c r="AU385" i="3"/>
  <c r="AU384" i="3"/>
  <c r="AU383" i="3"/>
  <c r="AU382" i="3"/>
  <c r="AU381" i="3"/>
  <c r="AU380" i="3"/>
  <c r="AU379" i="3"/>
  <c r="AU378" i="3"/>
  <c r="AU377" i="3"/>
  <c r="AU376" i="3"/>
  <c r="AU375" i="3"/>
  <c r="AU374" i="3"/>
  <c r="AU373" i="3"/>
  <c r="AU372" i="3"/>
  <c r="AU371" i="3"/>
  <c r="AU370" i="3"/>
  <c r="AU369" i="3"/>
  <c r="AU368" i="3"/>
  <c r="AU367" i="3"/>
  <c r="AU366" i="3"/>
  <c r="AU365" i="3"/>
  <c r="AU364" i="3"/>
  <c r="AU363" i="3"/>
  <c r="AU362" i="3"/>
  <c r="AU361" i="3"/>
  <c r="AU360" i="3"/>
  <c r="AU359" i="3"/>
  <c r="AU358" i="3"/>
  <c r="AU357" i="3"/>
  <c r="AU356" i="3"/>
  <c r="AU355" i="3"/>
  <c r="AU354" i="3"/>
  <c r="AU353" i="3"/>
  <c r="AU352" i="3"/>
  <c r="AU351" i="3"/>
  <c r="AU350" i="3"/>
  <c r="AU349" i="3"/>
  <c r="AU348" i="3"/>
  <c r="AU347" i="3"/>
  <c r="AU346" i="3"/>
  <c r="AU345" i="3"/>
  <c r="AU344" i="3"/>
  <c r="AU343" i="3"/>
  <c r="AU342" i="3"/>
  <c r="AU341" i="3"/>
  <c r="AU340" i="3"/>
  <c r="AU339" i="3"/>
  <c r="AU338" i="3"/>
  <c r="AU337" i="3"/>
  <c r="AU336" i="3"/>
  <c r="AU335" i="3"/>
  <c r="AU334" i="3"/>
  <c r="AU333" i="3"/>
  <c r="AU332" i="3"/>
  <c r="AU331" i="3"/>
  <c r="AU330" i="3"/>
  <c r="AU329" i="3"/>
  <c r="AU328" i="3"/>
  <c r="AU327" i="3"/>
  <c r="AU326" i="3"/>
  <c r="AU325" i="3"/>
  <c r="AU324" i="3"/>
  <c r="AU323" i="3"/>
  <c r="AU322" i="3"/>
  <c r="AU321" i="3"/>
  <c r="AU320" i="3"/>
  <c r="AU319" i="3"/>
  <c r="AU318" i="3"/>
  <c r="AU317" i="3"/>
  <c r="AU316" i="3"/>
  <c r="AU315" i="3"/>
  <c r="AU314" i="3"/>
  <c r="AU313" i="3"/>
  <c r="AU312" i="3"/>
  <c r="AU311" i="3"/>
  <c r="AU310" i="3"/>
  <c r="AU309" i="3"/>
  <c r="AU308" i="3"/>
  <c r="AU307" i="3"/>
  <c r="AU306" i="3"/>
  <c r="AU305" i="3"/>
  <c r="AU304" i="3"/>
  <c r="AU303" i="3"/>
  <c r="AU302" i="3"/>
  <c r="AU301" i="3"/>
  <c r="AU300" i="3"/>
  <c r="AU299" i="3"/>
  <c r="AU298" i="3"/>
  <c r="AU297" i="3"/>
  <c r="AU296" i="3"/>
  <c r="AU295" i="3"/>
  <c r="AU294" i="3"/>
  <c r="AU293" i="3"/>
  <c r="AU292" i="3"/>
  <c r="AU291" i="3"/>
  <c r="AU290" i="3"/>
  <c r="AU289" i="3"/>
  <c r="AU288" i="3"/>
  <c r="AU287" i="3"/>
  <c r="AU286" i="3"/>
  <c r="AU285" i="3"/>
  <c r="AU284" i="3"/>
  <c r="AU283" i="3"/>
  <c r="AU282" i="3"/>
  <c r="AU281" i="3"/>
  <c r="AU280" i="3"/>
  <c r="AU279" i="3"/>
  <c r="AU278" i="3"/>
  <c r="AU277" i="3"/>
  <c r="AU276" i="3"/>
  <c r="AU275" i="3"/>
  <c r="AU274" i="3"/>
  <c r="AU273" i="3"/>
  <c r="AU272" i="3"/>
  <c r="AU271" i="3"/>
  <c r="AU270" i="3"/>
  <c r="AU269" i="3"/>
  <c r="AU268" i="3"/>
  <c r="AU267" i="3"/>
  <c r="AU266" i="3"/>
  <c r="AU265" i="3"/>
  <c r="AU264" i="3"/>
  <c r="AU263" i="3"/>
  <c r="AU262" i="3"/>
  <c r="AU261" i="3"/>
  <c r="AU260" i="3"/>
  <c r="AU259" i="3"/>
  <c r="AU258" i="3"/>
  <c r="AU257" i="3"/>
  <c r="AU256" i="3"/>
  <c r="AU255" i="3"/>
  <c r="AU254" i="3"/>
  <c r="AU253" i="3"/>
  <c r="AU252" i="3"/>
  <c r="AU251" i="3"/>
  <c r="AU250" i="3"/>
  <c r="AU249" i="3"/>
  <c r="AU248" i="3"/>
  <c r="AU247" i="3"/>
  <c r="AU246" i="3"/>
  <c r="AU245" i="3"/>
  <c r="AU244" i="3"/>
  <c r="AU243" i="3"/>
  <c r="AU242" i="3"/>
  <c r="AU241" i="3"/>
  <c r="AU240" i="3"/>
  <c r="AU239" i="3"/>
  <c r="AU238" i="3"/>
  <c r="AU237" i="3"/>
  <c r="AU236" i="3"/>
  <c r="AU235" i="3"/>
  <c r="AU234" i="3"/>
  <c r="AU233" i="3"/>
  <c r="AU232" i="3"/>
  <c r="AU231" i="3"/>
  <c r="AU230" i="3"/>
  <c r="AU229" i="3"/>
  <c r="AU228" i="3"/>
  <c r="AU227" i="3"/>
  <c r="AU226" i="3"/>
  <c r="AU225" i="3"/>
  <c r="AU224" i="3"/>
  <c r="AU223" i="3"/>
  <c r="AU222" i="3"/>
  <c r="AU221" i="3"/>
  <c r="AU220" i="3"/>
  <c r="AU219" i="3"/>
  <c r="AU218" i="3"/>
  <c r="AU217" i="3"/>
  <c r="AU216" i="3"/>
  <c r="AU215" i="3"/>
  <c r="AU214" i="3"/>
  <c r="AU213" i="3"/>
  <c r="AU212" i="3"/>
  <c r="AU211" i="3"/>
  <c r="AU210" i="3"/>
  <c r="AU209" i="3"/>
  <c r="AU208" i="3"/>
  <c r="AU207" i="3"/>
  <c r="AU206" i="3"/>
  <c r="AU205" i="3"/>
  <c r="AU204" i="3"/>
  <c r="AU203" i="3"/>
  <c r="AU202" i="3"/>
  <c r="AU201" i="3"/>
  <c r="AU200" i="3"/>
  <c r="AU199" i="3"/>
  <c r="AU198" i="3"/>
  <c r="AU197" i="3"/>
  <c r="AU196" i="3"/>
  <c r="AU195" i="3"/>
  <c r="AU194" i="3"/>
  <c r="AU193" i="3"/>
  <c r="AU192" i="3"/>
  <c r="AU191" i="3"/>
  <c r="AU190" i="3"/>
  <c r="AU189" i="3"/>
  <c r="AU188" i="3"/>
  <c r="AU187" i="3"/>
  <c r="AU186" i="3"/>
  <c r="AU185" i="3"/>
  <c r="AU184" i="3"/>
  <c r="AU183" i="3"/>
  <c r="AU182" i="3"/>
  <c r="AU181" i="3"/>
  <c r="AU180" i="3"/>
  <c r="AU179" i="3"/>
  <c r="AU178" i="3"/>
  <c r="AU177" i="3"/>
  <c r="AU176" i="3"/>
  <c r="AU175" i="3"/>
  <c r="AU174" i="3"/>
  <c r="AU173" i="3"/>
  <c r="AU172" i="3"/>
  <c r="AU171" i="3"/>
  <c r="AU170" i="3"/>
  <c r="AU169" i="3"/>
  <c r="AU168" i="3"/>
  <c r="AU167" i="3"/>
  <c r="AU166" i="3"/>
  <c r="AU165" i="3"/>
  <c r="AU164" i="3"/>
  <c r="AU163" i="3"/>
  <c r="AU162" i="3"/>
  <c r="AU161" i="3"/>
  <c r="AU160" i="3"/>
  <c r="AU159" i="3"/>
  <c r="AU158" i="3"/>
  <c r="AU157" i="3"/>
  <c r="AU156" i="3"/>
  <c r="AU155" i="3"/>
  <c r="AU154" i="3"/>
  <c r="AU153" i="3"/>
  <c r="AU152" i="3"/>
  <c r="AU151" i="3"/>
  <c r="AU150" i="3"/>
  <c r="AU149" i="3"/>
  <c r="AU148" i="3"/>
  <c r="AU147" i="3"/>
  <c r="AU146" i="3"/>
  <c r="AU145" i="3"/>
  <c r="AU144" i="3"/>
  <c r="AU143" i="3"/>
  <c r="AU142" i="3"/>
  <c r="AU141" i="3"/>
  <c r="AU140" i="3"/>
  <c r="AU139" i="3"/>
  <c r="AU138" i="3"/>
  <c r="AU137" i="3"/>
  <c r="AU136" i="3"/>
  <c r="AU135" i="3"/>
  <c r="AU134" i="3"/>
  <c r="AU133" i="3"/>
  <c r="AU132" i="3"/>
  <c r="AU131" i="3"/>
  <c r="AU130" i="3"/>
  <c r="AU129" i="3"/>
  <c r="AU128" i="3"/>
  <c r="AU127" i="3"/>
  <c r="AU126" i="3"/>
  <c r="AU125" i="3"/>
  <c r="AU124" i="3"/>
  <c r="AU123" i="3"/>
  <c r="AU122" i="3"/>
  <c r="AU121" i="3"/>
  <c r="AU120" i="3"/>
  <c r="AU119" i="3"/>
  <c r="AU118" i="3"/>
  <c r="AU117" i="3"/>
  <c r="AU116" i="3"/>
  <c r="AU115" i="3"/>
  <c r="AU114" i="3"/>
  <c r="AU113" i="3"/>
  <c r="AU112" i="3"/>
  <c r="AU111" i="3"/>
  <c r="AU110" i="3"/>
  <c r="AU109" i="3"/>
  <c r="AU108" i="3"/>
  <c r="AU107" i="3"/>
  <c r="AU106" i="3"/>
  <c r="AU105" i="3"/>
  <c r="AU104" i="3"/>
  <c r="AU103" i="3"/>
  <c r="AU102" i="3"/>
  <c r="AU101" i="3"/>
  <c r="AU100" i="3"/>
  <c r="AU99" i="3"/>
  <c r="AU98" i="3"/>
  <c r="AU97" i="3"/>
  <c r="AU96" i="3"/>
  <c r="AU95" i="3"/>
  <c r="AU94" i="3"/>
  <c r="AU93" i="3"/>
  <c r="AU92" i="3"/>
  <c r="AU91" i="3"/>
  <c r="AU90" i="3"/>
  <c r="AU89" i="3"/>
  <c r="AU88" i="3"/>
  <c r="AU87" i="3"/>
  <c r="AU86" i="3"/>
  <c r="AU85" i="3"/>
  <c r="AU84" i="3"/>
  <c r="AU83" i="3"/>
  <c r="AU82" i="3"/>
  <c r="AU81" i="3"/>
  <c r="AU80" i="3"/>
  <c r="AU79" i="3"/>
  <c r="AU78" i="3"/>
  <c r="AU77" i="3"/>
  <c r="AU76" i="3"/>
  <c r="AU75" i="3"/>
  <c r="AU74" i="3"/>
  <c r="AU73" i="3"/>
  <c r="AU72" i="3"/>
  <c r="AU71" i="3"/>
  <c r="AU70" i="3"/>
  <c r="AU69" i="3"/>
  <c r="AU68" i="3"/>
  <c r="AU67" i="3"/>
  <c r="AU66" i="3"/>
  <c r="AU65" i="3"/>
  <c r="AU64" i="3"/>
  <c r="AU63" i="3"/>
  <c r="AU62" i="3"/>
  <c r="AU61" i="3"/>
  <c r="AU60" i="3"/>
  <c r="AU59" i="3"/>
  <c r="AU58" i="3"/>
  <c r="AU57" i="3"/>
  <c r="AU56" i="3"/>
  <c r="AU55" i="3"/>
  <c r="AU54" i="3"/>
  <c r="AU53" i="3"/>
  <c r="AU52" i="3"/>
  <c r="AU51" i="3"/>
  <c r="AU50" i="3"/>
  <c r="AU49" i="3"/>
  <c r="AU48" i="3"/>
  <c r="AU47" i="3"/>
  <c r="AU46" i="3"/>
  <c r="AU45" i="3"/>
  <c r="AU44" i="3"/>
  <c r="AU43" i="3"/>
  <c r="AU42" i="3"/>
  <c r="AU41" i="3"/>
  <c r="AU40" i="3"/>
  <c r="AU39" i="3"/>
  <c r="AU38" i="3"/>
  <c r="AU37" i="3"/>
  <c r="AU36" i="3"/>
  <c r="AU35" i="3"/>
  <c r="AU34" i="3"/>
  <c r="AU33" i="3"/>
  <c r="AU32" i="3"/>
  <c r="AU31" i="3"/>
  <c r="AU30" i="3"/>
  <c r="AU29" i="3"/>
  <c r="AU28" i="3"/>
  <c r="AU27" i="3"/>
  <c r="AU26" i="3"/>
  <c r="AU25" i="3"/>
  <c r="AU24" i="3"/>
  <c r="AU23" i="3"/>
  <c r="AU22" i="3"/>
  <c r="AU21" i="3"/>
  <c r="AU20" i="3"/>
  <c r="AU19" i="3"/>
  <c r="AU18" i="3"/>
  <c r="AU17" i="3"/>
  <c r="AU16" i="3"/>
  <c r="AU15" i="3"/>
  <c r="AU14" i="3"/>
  <c r="AU13" i="3"/>
  <c r="AU12" i="3"/>
  <c r="AU11" i="3"/>
  <c r="AU10" i="3"/>
  <c r="AU9" i="3"/>
  <c r="AU8" i="3"/>
  <c r="AU7" i="3"/>
  <c r="AU6" i="3"/>
  <c r="AU5" i="3"/>
  <c r="AU4" i="3"/>
  <c r="AM679" i="3"/>
  <c r="AM678" i="3"/>
  <c r="AM677" i="3"/>
  <c r="AM676" i="3"/>
  <c r="AM675" i="3"/>
  <c r="AM674" i="3"/>
  <c r="AM673" i="3"/>
  <c r="AM672" i="3"/>
  <c r="AM671" i="3"/>
  <c r="AM670" i="3"/>
  <c r="AM669" i="3"/>
  <c r="AM668" i="3"/>
  <c r="AM664" i="3"/>
  <c r="AM663" i="3"/>
  <c r="AM662" i="3"/>
  <c r="AM661" i="3"/>
  <c r="AM660" i="3"/>
  <c r="AM659" i="3"/>
  <c r="AM658" i="3"/>
  <c r="AM657" i="3"/>
  <c r="AM656" i="3"/>
  <c r="AM655" i="3"/>
  <c r="AM654" i="3"/>
  <c r="AM653" i="3"/>
  <c r="AM652" i="3"/>
  <c r="AM651" i="3"/>
  <c r="AM650" i="3"/>
  <c r="AM649" i="3"/>
  <c r="AM648" i="3"/>
  <c r="AM647" i="3"/>
  <c r="AM646" i="3"/>
  <c r="AM645" i="3"/>
  <c r="AM644" i="3"/>
  <c r="AM643" i="3"/>
  <c r="AM642" i="3"/>
  <c r="AM641" i="3"/>
  <c r="AM640" i="3"/>
  <c r="AM639" i="3"/>
  <c r="AM638" i="3"/>
  <c r="AM637" i="3"/>
  <c r="AM636" i="3"/>
  <c r="AM635" i="3"/>
  <c r="AM634" i="3"/>
  <c r="AM633" i="3"/>
  <c r="AM632" i="3"/>
  <c r="AM631" i="3"/>
  <c r="AM630" i="3"/>
  <c r="AM629" i="3"/>
  <c r="AM628" i="3"/>
  <c r="AM627" i="3"/>
  <c r="AM626" i="3"/>
  <c r="AM625" i="3"/>
  <c r="AM624" i="3"/>
  <c r="AM623" i="3"/>
  <c r="AM622" i="3"/>
  <c r="AM621" i="3"/>
  <c r="AM620" i="3"/>
  <c r="AM619" i="3"/>
  <c r="AM618" i="3"/>
  <c r="AM617" i="3"/>
  <c r="AM616" i="3"/>
  <c r="AM615" i="3"/>
  <c r="AM614" i="3"/>
  <c r="AM613" i="3"/>
  <c r="AM612" i="3"/>
  <c r="AM611" i="3"/>
  <c r="AM610" i="3"/>
  <c r="AM609" i="3"/>
  <c r="AM608" i="3"/>
  <c r="AM607" i="3"/>
  <c r="AM606" i="3"/>
  <c r="AM605" i="3"/>
  <c r="AM604" i="3"/>
  <c r="AM603" i="3"/>
  <c r="AM602" i="3"/>
  <c r="AM601" i="3"/>
  <c r="AM600" i="3"/>
  <c r="AM599" i="3"/>
  <c r="AM598" i="3"/>
  <c r="AM597" i="3"/>
  <c r="AM596" i="3"/>
  <c r="AM595" i="3"/>
  <c r="AM594" i="3"/>
  <c r="AM593" i="3"/>
  <c r="AM592" i="3"/>
  <c r="AM591" i="3"/>
  <c r="AM590" i="3"/>
  <c r="AM589" i="3"/>
  <c r="AM588" i="3"/>
  <c r="AM587" i="3"/>
  <c r="AM586" i="3"/>
  <c r="AM585" i="3"/>
  <c r="AM584" i="3"/>
  <c r="AM583" i="3"/>
  <c r="AM582" i="3"/>
  <c r="AM581" i="3"/>
  <c r="AM580" i="3"/>
  <c r="AM579" i="3"/>
  <c r="AM578" i="3"/>
  <c r="AM577" i="3"/>
  <c r="AM576" i="3"/>
  <c r="AM575" i="3"/>
  <c r="AM574" i="3"/>
  <c r="AM573" i="3"/>
  <c r="AM572" i="3"/>
  <c r="AM571" i="3"/>
  <c r="AM570" i="3"/>
  <c r="AM569" i="3"/>
  <c r="AM568" i="3"/>
  <c r="AM567" i="3"/>
  <c r="AM566" i="3"/>
  <c r="AM565" i="3"/>
  <c r="AM564" i="3"/>
  <c r="AM563" i="3"/>
  <c r="AM562" i="3"/>
  <c r="AM561" i="3"/>
  <c r="AM560" i="3"/>
  <c r="AM559" i="3"/>
  <c r="AM558" i="3"/>
  <c r="AM557" i="3"/>
  <c r="AM556" i="3"/>
  <c r="AM555" i="3"/>
  <c r="AM554" i="3"/>
  <c r="AM553" i="3"/>
  <c r="AM552" i="3"/>
  <c r="AM551" i="3"/>
  <c r="AM550" i="3"/>
  <c r="AM549" i="3"/>
  <c r="AM548" i="3"/>
  <c r="AM547" i="3"/>
  <c r="AM546" i="3"/>
  <c r="AM545" i="3"/>
  <c r="AM544" i="3"/>
  <c r="AM543" i="3"/>
  <c r="AM542" i="3"/>
  <c r="AM541" i="3"/>
  <c r="AM540" i="3"/>
  <c r="AM539" i="3"/>
  <c r="AM538" i="3"/>
  <c r="AM537" i="3"/>
  <c r="AM536" i="3"/>
  <c r="AM535" i="3"/>
  <c r="AM534" i="3"/>
  <c r="AM533" i="3"/>
  <c r="AM532" i="3"/>
  <c r="AM531" i="3"/>
  <c r="AM530" i="3"/>
  <c r="AM529" i="3"/>
  <c r="AM528" i="3"/>
  <c r="AM527" i="3"/>
  <c r="AM526" i="3"/>
  <c r="AM525" i="3"/>
  <c r="AM524" i="3"/>
  <c r="AM523" i="3"/>
  <c r="AM522" i="3"/>
  <c r="AM521" i="3"/>
  <c r="AM520" i="3"/>
  <c r="AM519" i="3"/>
  <c r="AM518" i="3"/>
  <c r="AM517" i="3"/>
  <c r="AM516" i="3"/>
  <c r="AM515" i="3"/>
  <c r="AM514" i="3"/>
  <c r="AM513" i="3"/>
  <c r="AM512" i="3"/>
  <c r="AM511" i="3"/>
  <c r="AM510" i="3"/>
  <c r="AM509" i="3"/>
  <c r="AM508" i="3"/>
  <c r="AM507" i="3"/>
  <c r="AM506" i="3"/>
  <c r="AM505" i="3"/>
  <c r="AM504" i="3"/>
  <c r="AM503" i="3"/>
  <c r="AM502" i="3"/>
  <c r="AM501" i="3"/>
  <c r="AM500" i="3"/>
  <c r="AM499" i="3"/>
  <c r="AM498" i="3"/>
  <c r="AM497" i="3"/>
  <c r="AM496" i="3"/>
  <c r="AM495" i="3"/>
  <c r="AM494" i="3"/>
  <c r="AM493" i="3"/>
  <c r="AM492" i="3"/>
  <c r="AM491" i="3"/>
  <c r="AM490" i="3"/>
  <c r="AM489" i="3"/>
  <c r="AM488" i="3"/>
  <c r="AM487" i="3"/>
  <c r="AM486" i="3"/>
  <c r="AM485" i="3"/>
  <c r="AM484" i="3"/>
  <c r="AM483" i="3"/>
  <c r="AM482" i="3"/>
  <c r="AM481" i="3"/>
  <c r="AM480" i="3"/>
  <c r="AM479" i="3"/>
  <c r="AM478" i="3"/>
  <c r="AM477" i="3"/>
  <c r="AM476" i="3"/>
  <c r="AM475" i="3"/>
  <c r="AM474" i="3"/>
  <c r="AM473" i="3"/>
  <c r="AM472" i="3"/>
  <c r="AM471" i="3"/>
  <c r="AM470" i="3"/>
  <c r="AM469" i="3"/>
  <c r="AM468" i="3"/>
  <c r="AM467" i="3"/>
  <c r="AM466" i="3"/>
  <c r="AM465" i="3"/>
  <c r="AM464" i="3"/>
  <c r="AM463" i="3"/>
  <c r="AM462" i="3"/>
  <c r="AM461" i="3"/>
  <c r="AM460" i="3"/>
  <c r="AM459" i="3"/>
  <c r="AM458" i="3"/>
  <c r="AM457" i="3"/>
  <c r="AM456" i="3"/>
  <c r="AM455" i="3"/>
  <c r="AM454" i="3"/>
  <c r="AM453" i="3"/>
  <c r="AM452" i="3"/>
  <c r="AM451" i="3"/>
  <c r="AM450" i="3"/>
  <c r="AM449" i="3"/>
  <c r="AM448" i="3"/>
  <c r="AM447" i="3"/>
  <c r="AM446" i="3"/>
  <c r="AM445" i="3"/>
  <c r="AM444" i="3"/>
  <c r="AM443" i="3"/>
  <c r="AM442" i="3"/>
  <c r="AM441" i="3"/>
  <c r="AM440" i="3"/>
  <c r="AM439" i="3"/>
  <c r="AM438" i="3"/>
  <c r="AM437" i="3"/>
  <c r="AM436" i="3"/>
  <c r="AM435" i="3"/>
  <c r="AM434" i="3"/>
  <c r="AM433" i="3"/>
  <c r="AM432" i="3"/>
  <c r="AM431" i="3"/>
  <c r="AM430" i="3"/>
  <c r="AM429" i="3"/>
  <c r="AM428" i="3"/>
  <c r="AM427" i="3"/>
  <c r="AM426" i="3"/>
  <c r="AM425" i="3"/>
  <c r="AM424" i="3"/>
  <c r="AM423" i="3"/>
  <c r="AM422" i="3"/>
  <c r="AM421" i="3"/>
  <c r="AM420" i="3"/>
  <c r="AM419" i="3"/>
  <c r="AM418" i="3"/>
  <c r="AM417" i="3"/>
  <c r="AM416" i="3"/>
  <c r="AM415" i="3"/>
  <c r="AM414" i="3"/>
  <c r="AM413" i="3"/>
  <c r="AM412" i="3"/>
  <c r="AM411" i="3"/>
  <c r="AM410" i="3"/>
  <c r="AM409" i="3"/>
  <c r="AM408" i="3"/>
  <c r="AM407" i="3"/>
  <c r="AM406" i="3"/>
  <c r="AM405" i="3"/>
  <c r="AM404" i="3"/>
  <c r="AM403" i="3"/>
  <c r="AM402" i="3"/>
  <c r="AM401" i="3"/>
  <c r="AM400" i="3"/>
  <c r="AM399" i="3"/>
  <c r="AM398" i="3"/>
  <c r="AM397" i="3"/>
  <c r="AM396" i="3"/>
  <c r="AM395" i="3"/>
  <c r="AM394" i="3"/>
  <c r="AM393" i="3"/>
  <c r="AM392" i="3"/>
  <c r="AM391" i="3"/>
  <c r="AM390" i="3"/>
  <c r="AM389" i="3"/>
  <c r="AM388" i="3"/>
  <c r="AM387" i="3"/>
  <c r="AM386" i="3"/>
  <c r="AM385" i="3"/>
  <c r="AM384" i="3"/>
  <c r="AM383" i="3"/>
  <c r="AM382" i="3"/>
  <c r="AM381" i="3"/>
  <c r="AM380" i="3"/>
  <c r="AM379" i="3"/>
  <c r="AM378" i="3"/>
  <c r="AM377" i="3"/>
  <c r="AM376" i="3"/>
  <c r="AM375" i="3"/>
  <c r="AM374" i="3"/>
  <c r="AM373" i="3"/>
  <c r="AM372" i="3"/>
  <c r="AM371" i="3"/>
  <c r="AM370" i="3"/>
  <c r="AM369" i="3"/>
  <c r="AM368" i="3"/>
  <c r="AM367" i="3"/>
  <c r="AM366" i="3"/>
  <c r="AM365" i="3"/>
  <c r="AM364" i="3"/>
  <c r="AM363" i="3"/>
  <c r="AM362" i="3"/>
  <c r="AM361" i="3"/>
  <c r="AM360" i="3"/>
  <c r="AM359" i="3"/>
  <c r="AM358" i="3"/>
  <c r="AM357" i="3"/>
  <c r="AM356" i="3"/>
  <c r="AM355" i="3"/>
  <c r="AM354" i="3"/>
  <c r="AM353" i="3"/>
  <c r="AM352" i="3"/>
  <c r="AM351" i="3"/>
  <c r="AM350" i="3"/>
  <c r="AM349" i="3"/>
  <c r="AM348" i="3"/>
  <c r="AM347" i="3"/>
  <c r="AM346" i="3"/>
  <c r="AM345" i="3"/>
  <c r="AM344" i="3"/>
  <c r="AM343" i="3"/>
  <c r="AM342" i="3"/>
  <c r="AM341" i="3"/>
  <c r="AM340" i="3"/>
  <c r="AM339" i="3"/>
  <c r="AM338" i="3"/>
  <c r="AM337" i="3"/>
  <c r="AM336" i="3"/>
  <c r="AM335" i="3"/>
  <c r="AM334" i="3"/>
  <c r="AM333" i="3"/>
  <c r="AM332" i="3"/>
  <c r="AM331" i="3"/>
  <c r="AM330" i="3"/>
  <c r="AM329" i="3"/>
  <c r="AM328" i="3"/>
  <c r="AM327" i="3"/>
  <c r="AM326" i="3"/>
  <c r="AM325" i="3"/>
  <c r="AM324" i="3"/>
  <c r="AM323" i="3"/>
  <c r="AM322" i="3"/>
  <c r="AM321" i="3"/>
  <c r="AM320" i="3"/>
  <c r="AM319" i="3"/>
  <c r="AM318" i="3"/>
  <c r="AM317" i="3"/>
  <c r="AM316" i="3"/>
  <c r="AM315" i="3"/>
  <c r="AM314" i="3"/>
  <c r="AM313" i="3"/>
  <c r="AM312" i="3"/>
  <c r="AM311" i="3"/>
  <c r="AM310" i="3"/>
  <c r="AM309" i="3"/>
  <c r="AM308" i="3"/>
  <c r="AM307" i="3"/>
  <c r="AM306" i="3"/>
  <c r="AM305" i="3"/>
  <c r="AM304" i="3"/>
  <c r="AM303" i="3"/>
  <c r="AM302" i="3"/>
  <c r="AM301" i="3"/>
  <c r="AM300" i="3"/>
  <c r="AM299" i="3"/>
  <c r="AM298" i="3"/>
  <c r="AM297" i="3"/>
  <c r="AM296" i="3"/>
  <c r="AM295" i="3"/>
  <c r="AM294" i="3"/>
  <c r="AM293" i="3"/>
  <c r="AM292" i="3"/>
  <c r="AM291" i="3"/>
  <c r="AM290" i="3"/>
  <c r="AM289" i="3"/>
  <c r="AM288" i="3"/>
  <c r="AM287" i="3"/>
  <c r="AM286" i="3"/>
  <c r="AM285" i="3"/>
  <c r="AM284" i="3"/>
  <c r="AM283" i="3"/>
  <c r="AM282" i="3"/>
  <c r="AM281" i="3"/>
  <c r="AM280" i="3"/>
  <c r="AM279" i="3"/>
  <c r="AM278" i="3"/>
  <c r="AM277" i="3"/>
  <c r="AM276" i="3"/>
  <c r="AM275" i="3"/>
  <c r="AM274" i="3"/>
  <c r="AM273" i="3"/>
  <c r="AM272" i="3"/>
  <c r="AM271" i="3"/>
  <c r="AM270" i="3"/>
  <c r="AM269" i="3"/>
  <c r="AM268" i="3"/>
  <c r="AM267" i="3"/>
  <c r="AM266" i="3"/>
  <c r="AM265" i="3"/>
  <c r="AM264" i="3"/>
  <c r="AM263" i="3"/>
  <c r="AM262" i="3"/>
  <c r="AM261" i="3"/>
  <c r="AM260" i="3"/>
  <c r="AM259" i="3"/>
  <c r="AM258" i="3"/>
  <c r="AM257" i="3"/>
  <c r="AM256" i="3"/>
  <c r="AM255" i="3"/>
  <c r="AM254" i="3"/>
  <c r="AM253" i="3"/>
  <c r="AM252" i="3"/>
  <c r="AM251" i="3"/>
  <c r="AM250" i="3"/>
  <c r="AM249" i="3"/>
  <c r="AM248" i="3"/>
  <c r="AM247" i="3"/>
  <c r="AM246" i="3"/>
  <c r="AM245" i="3"/>
  <c r="AM244" i="3"/>
  <c r="AM243" i="3"/>
  <c r="AM242" i="3"/>
  <c r="AM241" i="3"/>
  <c r="AM240" i="3"/>
  <c r="AM239" i="3"/>
  <c r="AM238" i="3"/>
  <c r="AM237" i="3"/>
  <c r="AM236" i="3"/>
  <c r="AM235" i="3"/>
  <c r="AM234" i="3"/>
  <c r="AM233" i="3"/>
  <c r="AM232" i="3"/>
  <c r="AM231" i="3"/>
  <c r="AM230" i="3"/>
  <c r="AM229" i="3"/>
  <c r="AM228" i="3"/>
  <c r="AM227" i="3"/>
  <c r="AM226" i="3"/>
  <c r="AM225" i="3"/>
  <c r="AM224" i="3"/>
  <c r="AM223" i="3"/>
  <c r="AM222" i="3"/>
  <c r="AM221" i="3"/>
  <c r="AM220" i="3"/>
  <c r="AM219" i="3"/>
  <c r="AM218" i="3"/>
  <c r="AM217" i="3"/>
  <c r="AM216" i="3"/>
  <c r="AM215" i="3"/>
  <c r="AM214" i="3"/>
  <c r="AM213" i="3"/>
  <c r="AM212" i="3"/>
  <c r="AM211" i="3"/>
  <c r="AM210" i="3"/>
  <c r="AM209" i="3"/>
  <c r="AM208" i="3"/>
  <c r="AM207" i="3"/>
  <c r="AM206" i="3"/>
  <c r="AM205" i="3"/>
  <c r="AM204" i="3"/>
  <c r="AM203" i="3"/>
  <c r="AM202" i="3"/>
  <c r="AM201" i="3"/>
  <c r="AM200" i="3"/>
  <c r="AM199" i="3"/>
  <c r="AM198" i="3"/>
  <c r="AM197" i="3"/>
  <c r="AM196" i="3"/>
  <c r="AM195" i="3"/>
  <c r="AM194" i="3"/>
  <c r="AM193" i="3"/>
  <c r="AM192" i="3"/>
  <c r="AM191" i="3"/>
  <c r="AM190" i="3"/>
  <c r="AM189" i="3"/>
  <c r="AM188" i="3"/>
  <c r="AM187" i="3"/>
  <c r="AM186" i="3"/>
  <c r="AM185" i="3"/>
  <c r="AM184" i="3"/>
  <c r="AM183" i="3"/>
  <c r="AM182" i="3"/>
  <c r="AM181" i="3"/>
  <c r="AM180" i="3"/>
  <c r="AM179" i="3"/>
  <c r="AM178" i="3"/>
  <c r="AM177" i="3"/>
  <c r="AM176" i="3"/>
  <c r="AM175" i="3"/>
  <c r="AM174" i="3"/>
  <c r="AM173" i="3"/>
  <c r="AM172" i="3"/>
  <c r="AM171" i="3"/>
  <c r="AM170" i="3"/>
  <c r="AM169" i="3"/>
  <c r="AM168" i="3"/>
  <c r="AM167" i="3"/>
  <c r="AM166" i="3"/>
  <c r="AM165" i="3"/>
  <c r="AM164" i="3"/>
  <c r="AM163" i="3"/>
  <c r="AM162" i="3"/>
  <c r="AM161" i="3"/>
  <c r="AM160" i="3"/>
  <c r="AM159" i="3"/>
  <c r="AM158" i="3"/>
  <c r="AM157" i="3"/>
  <c r="AM156" i="3"/>
  <c r="AM155" i="3"/>
  <c r="AM154" i="3"/>
  <c r="AM153" i="3"/>
  <c r="AM152" i="3"/>
  <c r="AM151" i="3"/>
  <c r="AM150" i="3"/>
  <c r="AM149" i="3"/>
  <c r="AM148" i="3"/>
  <c r="AM147" i="3"/>
  <c r="AM146" i="3"/>
  <c r="AM145" i="3"/>
  <c r="AM144" i="3"/>
  <c r="AM143" i="3"/>
  <c r="AM142" i="3"/>
  <c r="AM141" i="3"/>
  <c r="AM140" i="3"/>
  <c r="AM139" i="3"/>
  <c r="AM138" i="3"/>
  <c r="AM137" i="3"/>
  <c r="AM136" i="3"/>
  <c r="AM135" i="3"/>
  <c r="AM134" i="3"/>
  <c r="AM133" i="3"/>
  <c r="AM132" i="3"/>
  <c r="AM131" i="3"/>
  <c r="AM130" i="3"/>
  <c r="AM129" i="3"/>
  <c r="AM128" i="3"/>
  <c r="AM127" i="3"/>
  <c r="AM126" i="3"/>
  <c r="AM125" i="3"/>
  <c r="AM124" i="3"/>
  <c r="AM123" i="3"/>
  <c r="AM122" i="3"/>
  <c r="AM121" i="3"/>
  <c r="AM120" i="3"/>
  <c r="AM119" i="3"/>
  <c r="AM118" i="3"/>
  <c r="AM117" i="3"/>
  <c r="AM116" i="3"/>
  <c r="AM115" i="3"/>
  <c r="AM114" i="3"/>
  <c r="AM113" i="3"/>
  <c r="AM112" i="3"/>
  <c r="AM111" i="3"/>
  <c r="AM110" i="3"/>
  <c r="AM109" i="3"/>
  <c r="AM108" i="3"/>
  <c r="AM107" i="3"/>
  <c r="AM106" i="3"/>
  <c r="AM105" i="3"/>
  <c r="AM104" i="3"/>
  <c r="AM103" i="3"/>
  <c r="AM102" i="3"/>
  <c r="AM101" i="3"/>
  <c r="AM100" i="3"/>
  <c r="AM99" i="3"/>
  <c r="AM98" i="3"/>
  <c r="AM97" i="3"/>
  <c r="AM96" i="3"/>
  <c r="AM95" i="3"/>
  <c r="AM94" i="3"/>
  <c r="AM93" i="3"/>
  <c r="AM92" i="3"/>
  <c r="AM91" i="3"/>
  <c r="AM90" i="3"/>
  <c r="AM89" i="3"/>
  <c r="AM88" i="3"/>
  <c r="AM87" i="3"/>
  <c r="AM86" i="3"/>
  <c r="AM85" i="3"/>
  <c r="AM84" i="3"/>
  <c r="AM83" i="3"/>
  <c r="AM82" i="3"/>
  <c r="AM81" i="3"/>
  <c r="AM80" i="3"/>
  <c r="AM79" i="3"/>
  <c r="AM78" i="3"/>
  <c r="AM77" i="3"/>
  <c r="AM76" i="3"/>
  <c r="AM75" i="3"/>
  <c r="AM74" i="3"/>
  <c r="AM73" i="3"/>
  <c r="AM72" i="3"/>
  <c r="AM71" i="3"/>
  <c r="AM70" i="3"/>
  <c r="AM69" i="3"/>
  <c r="AM68" i="3"/>
  <c r="AM67" i="3"/>
  <c r="AM66" i="3"/>
  <c r="AM65" i="3"/>
  <c r="AM64" i="3"/>
  <c r="AM63" i="3"/>
  <c r="AM62" i="3"/>
  <c r="AM61" i="3"/>
  <c r="AM60" i="3"/>
  <c r="AM59" i="3"/>
  <c r="AM58" i="3"/>
  <c r="AM57" i="3"/>
  <c r="AM56" i="3"/>
  <c r="AM55" i="3"/>
  <c r="AM54" i="3"/>
  <c r="AM53" i="3"/>
  <c r="AM52" i="3"/>
  <c r="AM51" i="3"/>
  <c r="AM50" i="3"/>
  <c r="AM49" i="3"/>
  <c r="AM48" i="3"/>
  <c r="AM47" i="3"/>
  <c r="AM46" i="3"/>
  <c r="AM45" i="3"/>
  <c r="AM44" i="3"/>
  <c r="AM43" i="3"/>
  <c r="AM42" i="3"/>
  <c r="AM41" i="3"/>
  <c r="AM40" i="3"/>
  <c r="AM39" i="3"/>
  <c r="AM38" i="3"/>
  <c r="AM37" i="3"/>
  <c r="AM36" i="3"/>
  <c r="AM35" i="3"/>
  <c r="AM34" i="3"/>
  <c r="AM33" i="3"/>
  <c r="AM32" i="3"/>
  <c r="AM31" i="3"/>
  <c r="AM30" i="3"/>
  <c r="AM29" i="3"/>
  <c r="AM28" i="3"/>
  <c r="AM27" i="3"/>
  <c r="AM26" i="3"/>
  <c r="AM25" i="3"/>
  <c r="AM24" i="3"/>
  <c r="AM23" i="3"/>
  <c r="AM22" i="3"/>
  <c r="AM21" i="3"/>
  <c r="AM20" i="3"/>
  <c r="AM19" i="3"/>
  <c r="AM18" i="3"/>
  <c r="AM17" i="3"/>
  <c r="AM16" i="3"/>
  <c r="AM15" i="3"/>
  <c r="AM14" i="3"/>
  <c r="AM13" i="3"/>
  <c r="AM12" i="3"/>
  <c r="AM11" i="3"/>
  <c r="AM10" i="3"/>
  <c r="AM9" i="3"/>
  <c r="AM8" i="3"/>
  <c r="AM7" i="3"/>
  <c r="AM6" i="3"/>
  <c r="AM5" i="3"/>
  <c r="AM4" i="3"/>
  <c r="AE679" i="3"/>
  <c r="AE678" i="3"/>
  <c r="AE677" i="3"/>
  <c r="AE676" i="3"/>
  <c r="AE675" i="3"/>
  <c r="AE674" i="3"/>
  <c r="AE673" i="3"/>
  <c r="AE672" i="3"/>
  <c r="AE671" i="3"/>
  <c r="AE670" i="3"/>
  <c r="AE669" i="3"/>
  <c r="AE668" i="3"/>
  <c r="AE664" i="3"/>
  <c r="AE663" i="3"/>
  <c r="AE662" i="3"/>
  <c r="AE661" i="3"/>
  <c r="AE660" i="3"/>
  <c r="AE659" i="3"/>
  <c r="AE658" i="3"/>
  <c r="AE657" i="3"/>
  <c r="AE656" i="3"/>
  <c r="AE655" i="3"/>
  <c r="AE654" i="3"/>
  <c r="AE653" i="3"/>
  <c r="AE652" i="3"/>
  <c r="AE651" i="3"/>
  <c r="AE650" i="3"/>
  <c r="AE649" i="3"/>
  <c r="AE648" i="3"/>
  <c r="AE647" i="3"/>
  <c r="AE646" i="3"/>
  <c r="AE645" i="3"/>
  <c r="AE644" i="3"/>
  <c r="AE643" i="3"/>
  <c r="AE642" i="3"/>
  <c r="AE641" i="3"/>
  <c r="AE640" i="3"/>
  <c r="AE639" i="3"/>
  <c r="AE638" i="3"/>
  <c r="AE637" i="3"/>
  <c r="AE636" i="3"/>
  <c r="AE635" i="3"/>
  <c r="AE634" i="3"/>
  <c r="AE633" i="3"/>
  <c r="AE632" i="3"/>
  <c r="AE631" i="3"/>
  <c r="AE630" i="3"/>
  <c r="AE629" i="3"/>
  <c r="AE628" i="3"/>
  <c r="AE627" i="3"/>
  <c r="AE626" i="3"/>
  <c r="AE625" i="3"/>
  <c r="AE624" i="3"/>
  <c r="AE623" i="3"/>
  <c r="AE622" i="3"/>
  <c r="AE621" i="3"/>
  <c r="AE620" i="3"/>
  <c r="AE619" i="3"/>
  <c r="AE618" i="3"/>
  <c r="AE617" i="3"/>
  <c r="AE616" i="3"/>
  <c r="AE615" i="3"/>
  <c r="AE614" i="3"/>
  <c r="AE613" i="3"/>
  <c r="AE612" i="3"/>
  <c r="AE611" i="3"/>
  <c r="AE610" i="3"/>
  <c r="AE609" i="3"/>
  <c r="AE608" i="3"/>
  <c r="AE607" i="3"/>
  <c r="AE606" i="3"/>
  <c r="AE605" i="3"/>
  <c r="AE604" i="3"/>
  <c r="AE603" i="3"/>
  <c r="AE602" i="3"/>
  <c r="AE601" i="3"/>
  <c r="AE600" i="3"/>
  <c r="AE599" i="3"/>
  <c r="AE598" i="3"/>
  <c r="AE597" i="3"/>
  <c r="AE596" i="3"/>
  <c r="AE595" i="3"/>
  <c r="AE594" i="3"/>
  <c r="AE593" i="3"/>
  <c r="AE592" i="3"/>
  <c r="AE591" i="3"/>
  <c r="AE590" i="3"/>
  <c r="AE589" i="3"/>
  <c r="AE588" i="3"/>
  <c r="AE587" i="3"/>
  <c r="AE586" i="3"/>
  <c r="AE585" i="3"/>
  <c r="AE584" i="3"/>
  <c r="AE583" i="3"/>
  <c r="AE582" i="3"/>
  <c r="AE581" i="3"/>
  <c r="AE580" i="3"/>
  <c r="AE579" i="3"/>
  <c r="AE578" i="3"/>
  <c r="AE577" i="3"/>
  <c r="AE576" i="3"/>
  <c r="AE575" i="3"/>
  <c r="AE574" i="3"/>
  <c r="AE573" i="3"/>
  <c r="AE572" i="3"/>
  <c r="AE571" i="3"/>
  <c r="AE570" i="3"/>
  <c r="AE569" i="3"/>
  <c r="AE568" i="3"/>
  <c r="AE567" i="3"/>
  <c r="AE566" i="3"/>
  <c r="AE565" i="3"/>
  <c r="AE564" i="3"/>
  <c r="AE563" i="3"/>
  <c r="AE562" i="3"/>
  <c r="AE561" i="3"/>
  <c r="AE560" i="3"/>
  <c r="AE559" i="3"/>
  <c r="AE558" i="3"/>
  <c r="AE557" i="3"/>
  <c r="AE556" i="3"/>
  <c r="AE555" i="3"/>
  <c r="AE554" i="3"/>
  <c r="AE553" i="3"/>
  <c r="AE552" i="3"/>
  <c r="AE551" i="3"/>
  <c r="AE550" i="3"/>
  <c r="AE549" i="3"/>
  <c r="AE548" i="3"/>
  <c r="AE547" i="3"/>
  <c r="AE546" i="3"/>
  <c r="AE545" i="3"/>
  <c r="AE544" i="3"/>
  <c r="AE543" i="3"/>
  <c r="AE542" i="3"/>
  <c r="AE541" i="3"/>
  <c r="AE540" i="3"/>
  <c r="AE539" i="3"/>
  <c r="AE538" i="3"/>
  <c r="AE537" i="3"/>
  <c r="AE536" i="3"/>
  <c r="AE535" i="3"/>
  <c r="AE534" i="3"/>
  <c r="AE533" i="3"/>
  <c r="AE532" i="3"/>
  <c r="AE531" i="3"/>
  <c r="AE530" i="3"/>
  <c r="AE529" i="3"/>
  <c r="AE528" i="3"/>
  <c r="AE527" i="3"/>
  <c r="AE526" i="3"/>
  <c r="AE525" i="3"/>
  <c r="AE524" i="3"/>
  <c r="AE523" i="3"/>
  <c r="AE522" i="3"/>
  <c r="AE521" i="3"/>
  <c r="AE520" i="3"/>
  <c r="AE519" i="3"/>
  <c r="AE518" i="3"/>
  <c r="AE517" i="3"/>
  <c r="AE516" i="3"/>
  <c r="AE515" i="3"/>
  <c r="AE514" i="3"/>
  <c r="AE513" i="3"/>
  <c r="AE512" i="3"/>
  <c r="AE511" i="3"/>
  <c r="AE510" i="3"/>
  <c r="AE509" i="3"/>
  <c r="AE508" i="3"/>
  <c r="AE507" i="3"/>
  <c r="AE506" i="3"/>
  <c r="AE505" i="3"/>
  <c r="AE504" i="3"/>
  <c r="AE503" i="3"/>
  <c r="AE502" i="3"/>
  <c r="AE501" i="3"/>
  <c r="AE500" i="3"/>
  <c r="AE499" i="3"/>
  <c r="AE498" i="3"/>
  <c r="AE497" i="3"/>
  <c r="AE496" i="3"/>
  <c r="AE495" i="3"/>
  <c r="AE494" i="3"/>
  <c r="AE493" i="3"/>
  <c r="AE492" i="3"/>
  <c r="AE491" i="3"/>
  <c r="AE490" i="3"/>
  <c r="AE489" i="3"/>
  <c r="AE488" i="3"/>
  <c r="AE487" i="3"/>
  <c r="AE486" i="3"/>
  <c r="AE485" i="3"/>
  <c r="AE484" i="3"/>
  <c r="AE483" i="3"/>
  <c r="AE482" i="3"/>
  <c r="AE481" i="3"/>
  <c r="AE480" i="3"/>
  <c r="AE479" i="3"/>
  <c r="AE478" i="3"/>
  <c r="AE477" i="3"/>
  <c r="AE476" i="3"/>
  <c r="AE475" i="3"/>
  <c r="AE474" i="3"/>
  <c r="AE473" i="3"/>
  <c r="AE472" i="3"/>
  <c r="AE471" i="3"/>
  <c r="AE470" i="3"/>
  <c r="AE469" i="3"/>
  <c r="AE468" i="3"/>
  <c r="AE467" i="3"/>
  <c r="AE466" i="3"/>
  <c r="AE465" i="3"/>
  <c r="AE464" i="3"/>
  <c r="AE463" i="3"/>
  <c r="AE462" i="3"/>
  <c r="AE461" i="3"/>
  <c r="AE460" i="3"/>
  <c r="AE459" i="3"/>
  <c r="AE458" i="3"/>
  <c r="AE457" i="3"/>
  <c r="AE456" i="3"/>
  <c r="AE455" i="3"/>
  <c r="AE454" i="3"/>
  <c r="AE453" i="3"/>
  <c r="AE452" i="3"/>
  <c r="AE451" i="3"/>
  <c r="AE450" i="3"/>
  <c r="AE449" i="3"/>
  <c r="AE448" i="3"/>
  <c r="AE447" i="3"/>
  <c r="AE446" i="3"/>
  <c r="AE445" i="3"/>
  <c r="AE444" i="3"/>
  <c r="AE443" i="3"/>
  <c r="AE442" i="3"/>
  <c r="AE441" i="3"/>
  <c r="AE440" i="3"/>
  <c r="AE439" i="3"/>
  <c r="AE438" i="3"/>
  <c r="AE437" i="3"/>
  <c r="AE436" i="3"/>
  <c r="AE435" i="3"/>
  <c r="AE434" i="3"/>
  <c r="AE433" i="3"/>
  <c r="AE432" i="3"/>
  <c r="AE431" i="3"/>
  <c r="AE430" i="3"/>
  <c r="AE429" i="3"/>
  <c r="AE428" i="3"/>
  <c r="AE427" i="3"/>
  <c r="AE426" i="3"/>
  <c r="AE425" i="3"/>
  <c r="AE424" i="3"/>
  <c r="AE423" i="3"/>
  <c r="AE422" i="3"/>
  <c r="AE421" i="3"/>
  <c r="AE420" i="3"/>
  <c r="AE419" i="3"/>
  <c r="AE418" i="3"/>
  <c r="AE417" i="3"/>
  <c r="AE416" i="3"/>
  <c r="AE415" i="3"/>
  <c r="AE414" i="3"/>
  <c r="AE413" i="3"/>
  <c r="AE412" i="3"/>
  <c r="AE411" i="3"/>
  <c r="AE410" i="3"/>
  <c r="AE409" i="3"/>
  <c r="AE408" i="3"/>
  <c r="AE407" i="3"/>
  <c r="AE406" i="3"/>
  <c r="AE405" i="3"/>
  <c r="AE404" i="3"/>
  <c r="AE403" i="3"/>
  <c r="AE402" i="3"/>
  <c r="AE401" i="3"/>
  <c r="AE400" i="3"/>
  <c r="AE399" i="3"/>
  <c r="AE398" i="3"/>
  <c r="AE397" i="3"/>
  <c r="AE396" i="3"/>
  <c r="AE395" i="3"/>
  <c r="AE394" i="3"/>
  <c r="AE393" i="3"/>
  <c r="AE392" i="3"/>
  <c r="AE391" i="3"/>
  <c r="AE390" i="3"/>
  <c r="AE389" i="3"/>
  <c r="AE388" i="3"/>
  <c r="AE387" i="3"/>
  <c r="AE386" i="3"/>
  <c r="AE385" i="3"/>
  <c r="AE384" i="3"/>
  <c r="AE383" i="3"/>
  <c r="AE382" i="3"/>
  <c r="AE381" i="3"/>
  <c r="AE380" i="3"/>
  <c r="AE379" i="3"/>
  <c r="AE378" i="3"/>
  <c r="AE377" i="3"/>
  <c r="AE376" i="3"/>
  <c r="AE375" i="3"/>
  <c r="AE374" i="3"/>
  <c r="AE373" i="3"/>
  <c r="AE372" i="3"/>
  <c r="AE371" i="3"/>
  <c r="AE370" i="3"/>
  <c r="AE369" i="3"/>
  <c r="AE368" i="3"/>
  <c r="AE367" i="3"/>
  <c r="AE366" i="3"/>
  <c r="AE365" i="3"/>
  <c r="AE364" i="3"/>
  <c r="AE363" i="3"/>
  <c r="AE362" i="3"/>
  <c r="AE361" i="3"/>
  <c r="AE360" i="3"/>
  <c r="AE359" i="3"/>
  <c r="AE358" i="3"/>
  <c r="AE357" i="3"/>
  <c r="AE356" i="3"/>
  <c r="AE355" i="3"/>
  <c r="AE354" i="3"/>
  <c r="AE353" i="3"/>
  <c r="AE352" i="3"/>
  <c r="AE351" i="3"/>
  <c r="AE350" i="3"/>
  <c r="AE349" i="3"/>
  <c r="AE348" i="3"/>
  <c r="AE347" i="3"/>
  <c r="AE346" i="3"/>
  <c r="AE345" i="3"/>
  <c r="AE344" i="3"/>
  <c r="AE343" i="3"/>
  <c r="AE342" i="3"/>
  <c r="AE341" i="3"/>
  <c r="AE340" i="3"/>
  <c r="AE339" i="3"/>
  <c r="AE338" i="3"/>
  <c r="AE337" i="3"/>
  <c r="AE336" i="3"/>
  <c r="AE335" i="3"/>
  <c r="AE334" i="3"/>
  <c r="AE333" i="3"/>
  <c r="AE332" i="3"/>
  <c r="AE331" i="3"/>
  <c r="AE330" i="3"/>
  <c r="AE329" i="3"/>
  <c r="AE328" i="3"/>
  <c r="AE327" i="3"/>
  <c r="AE326" i="3"/>
  <c r="AE325" i="3"/>
  <c r="AE324" i="3"/>
  <c r="AE323" i="3"/>
  <c r="AE322" i="3"/>
  <c r="AE321" i="3"/>
  <c r="AE320" i="3"/>
  <c r="AE319" i="3"/>
  <c r="AE318" i="3"/>
  <c r="AE317" i="3"/>
  <c r="AE316" i="3"/>
  <c r="AE315" i="3"/>
  <c r="AE314" i="3"/>
  <c r="AE313" i="3"/>
  <c r="AE312" i="3"/>
  <c r="AE311" i="3"/>
  <c r="AE310" i="3"/>
  <c r="AE309" i="3"/>
  <c r="AE308" i="3"/>
  <c r="AE307" i="3"/>
  <c r="AE306" i="3"/>
  <c r="AE305" i="3"/>
  <c r="AE304" i="3"/>
  <c r="AE303" i="3"/>
  <c r="AE302" i="3"/>
  <c r="AE301" i="3"/>
  <c r="AE300" i="3"/>
  <c r="AE299" i="3"/>
  <c r="AE298" i="3"/>
  <c r="AE297" i="3"/>
  <c r="AE296" i="3"/>
  <c r="AE295" i="3"/>
  <c r="AE294" i="3"/>
  <c r="AE293" i="3"/>
  <c r="AE292" i="3"/>
  <c r="AE291" i="3"/>
  <c r="AE290" i="3"/>
  <c r="AE289" i="3"/>
  <c r="AE288" i="3"/>
  <c r="AE287" i="3"/>
  <c r="AE286" i="3"/>
  <c r="AE285" i="3"/>
  <c r="AE284" i="3"/>
  <c r="AE283" i="3"/>
  <c r="AE282" i="3"/>
  <c r="AE281" i="3"/>
  <c r="AE280" i="3"/>
  <c r="AE279" i="3"/>
  <c r="AE278" i="3"/>
  <c r="AE277" i="3"/>
  <c r="AE276" i="3"/>
  <c r="AE275" i="3"/>
  <c r="AE274" i="3"/>
  <c r="AE273" i="3"/>
  <c r="AE272" i="3"/>
  <c r="AE271" i="3"/>
  <c r="AE270" i="3"/>
  <c r="AE269" i="3"/>
  <c r="AE268" i="3"/>
  <c r="AE267" i="3"/>
  <c r="AE266" i="3"/>
  <c r="AE265" i="3"/>
  <c r="AE264" i="3"/>
  <c r="AE263" i="3"/>
  <c r="AE262" i="3"/>
  <c r="AE261" i="3"/>
  <c r="AE260" i="3"/>
  <c r="AE259" i="3"/>
  <c r="AE258" i="3"/>
  <c r="AE257" i="3"/>
  <c r="AE256" i="3"/>
  <c r="AE255" i="3"/>
  <c r="AE254" i="3"/>
  <c r="AE253" i="3"/>
  <c r="AE252" i="3"/>
  <c r="AE251" i="3"/>
  <c r="AE250" i="3"/>
  <c r="AE249" i="3"/>
  <c r="AE248" i="3"/>
  <c r="AE247" i="3"/>
  <c r="AE246" i="3"/>
  <c r="AE245" i="3"/>
  <c r="AE244" i="3"/>
  <c r="AE243" i="3"/>
  <c r="AE242" i="3"/>
  <c r="AE241" i="3"/>
  <c r="AE240" i="3"/>
  <c r="AE239" i="3"/>
  <c r="AE238" i="3"/>
  <c r="AE237" i="3"/>
  <c r="AE236" i="3"/>
  <c r="AE235" i="3"/>
  <c r="AE234" i="3"/>
  <c r="AE233" i="3"/>
  <c r="AE232" i="3"/>
  <c r="AE231" i="3"/>
  <c r="AE230" i="3"/>
  <c r="AE229" i="3"/>
  <c r="AE228" i="3"/>
  <c r="AE227" i="3"/>
  <c r="AE226" i="3"/>
  <c r="AE225" i="3"/>
  <c r="AE224" i="3"/>
  <c r="AE223" i="3"/>
  <c r="AE222" i="3"/>
  <c r="AE221" i="3"/>
  <c r="AE220" i="3"/>
  <c r="AE219" i="3"/>
  <c r="AE218" i="3"/>
  <c r="AE217" i="3"/>
  <c r="AE216" i="3"/>
  <c r="AE215" i="3"/>
  <c r="AE214" i="3"/>
  <c r="AE213" i="3"/>
  <c r="AE212" i="3"/>
  <c r="AE211" i="3"/>
  <c r="AE210" i="3"/>
  <c r="AE209" i="3"/>
  <c r="AE208" i="3"/>
  <c r="AE207" i="3"/>
  <c r="AE206" i="3"/>
  <c r="AE205" i="3"/>
  <c r="AE204" i="3"/>
  <c r="AE203" i="3"/>
  <c r="AE202" i="3"/>
  <c r="AE201" i="3"/>
  <c r="AE200" i="3"/>
  <c r="AE199" i="3"/>
  <c r="AE198" i="3"/>
  <c r="AE197" i="3"/>
  <c r="AE196" i="3"/>
  <c r="AE195" i="3"/>
  <c r="AE194" i="3"/>
  <c r="AE193" i="3"/>
  <c r="AE192" i="3"/>
  <c r="AE191" i="3"/>
  <c r="AE190" i="3"/>
  <c r="AE189" i="3"/>
  <c r="AE188" i="3"/>
  <c r="AE187" i="3"/>
  <c r="AE186" i="3"/>
  <c r="AE185" i="3"/>
  <c r="AE184" i="3"/>
  <c r="AE183" i="3"/>
  <c r="AE182" i="3"/>
  <c r="AE181" i="3"/>
  <c r="AE180" i="3"/>
  <c r="AE179" i="3"/>
  <c r="AE178" i="3"/>
  <c r="AE177" i="3"/>
  <c r="AE176" i="3"/>
  <c r="AE175" i="3"/>
  <c r="AE174" i="3"/>
  <c r="AE173" i="3"/>
  <c r="AE172" i="3"/>
  <c r="AE171" i="3"/>
  <c r="AE170" i="3"/>
  <c r="AE169" i="3"/>
  <c r="AE168" i="3"/>
  <c r="AE167" i="3"/>
  <c r="AE166" i="3"/>
  <c r="AE165" i="3"/>
  <c r="AE164" i="3"/>
  <c r="AE163" i="3"/>
  <c r="AE162" i="3"/>
  <c r="AE161" i="3"/>
  <c r="AE160" i="3"/>
  <c r="AE159" i="3"/>
  <c r="AE158" i="3"/>
  <c r="AE157" i="3"/>
  <c r="AE156" i="3"/>
  <c r="AE155" i="3"/>
  <c r="AE154" i="3"/>
  <c r="AE153" i="3"/>
  <c r="AE152" i="3"/>
  <c r="AE151" i="3"/>
  <c r="AE150" i="3"/>
  <c r="AE149" i="3"/>
  <c r="AE148" i="3"/>
  <c r="AE147" i="3"/>
  <c r="AE146" i="3"/>
  <c r="AE145" i="3"/>
  <c r="AE144" i="3"/>
  <c r="AE143" i="3"/>
  <c r="AE142" i="3"/>
  <c r="AE141" i="3"/>
  <c r="AE140" i="3"/>
  <c r="AE139" i="3"/>
  <c r="AE138" i="3"/>
  <c r="AE137" i="3"/>
  <c r="AE136" i="3"/>
  <c r="AE135" i="3"/>
  <c r="AE134" i="3"/>
  <c r="AE133" i="3"/>
  <c r="AE132" i="3"/>
  <c r="AE131" i="3"/>
  <c r="AE130" i="3"/>
  <c r="AE129" i="3"/>
  <c r="AE128" i="3"/>
  <c r="AE127" i="3"/>
  <c r="AE126" i="3"/>
  <c r="AE125" i="3"/>
  <c r="AE124" i="3"/>
  <c r="AE123" i="3"/>
  <c r="AE122" i="3"/>
  <c r="AE121" i="3"/>
  <c r="AE120" i="3"/>
  <c r="AE119" i="3"/>
  <c r="AE118" i="3"/>
  <c r="AE117" i="3"/>
  <c r="AE116" i="3"/>
  <c r="AE115" i="3"/>
  <c r="AE114" i="3"/>
  <c r="AE113" i="3"/>
  <c r="AE112" i="3"/>
  <c r="AE111" i="3"/>
  <c r="AE110" i="3"/>
  <c r="AE109" i="3"/>
  <c r="AE108" i="3"/>
  <c r="AE107" i="3"/>
  <c r="AE106" i="3"/>
  <c r="AE105" i="3"/>
  <c r="AE104" i="3"/>
  <c r="AE103" i="3"/>
  <c r="AE102" i="3"/>
  <c r="AE101" i="3"/>
  <c r="AE100" i="3"/>
  <c r="AE99" i="3"/>
  <c r="AE98" i="3"/>
  <c r="AE97" i="3"/>
  <c r="AE96" i="3"/>
  <c r="AE95" i="3"/>
  <c r="AE94" i="3"/>
  <c r="AE93" i="3"/>
  <c r="AE92" i="3"/>
  <c r="AE91" i="3"/>
  <c r="AE90" i="3"/>
  <c r="AE89" i="3"/>
  <c r="AE88" i="3"/>
  <c r="AE87" i="3"/>
  <c r="AE86" i="3"/>
  <c r="AE85" i="3"/>
  <c r="AE84" i="3"/>
  <c r="AE83" i="3"/>
  <c r="AE82" i="3"/>
  <c r="AE81" i="3"/>
  <c r="AE80" i="3"/>
  <c r="AE79" i="3"/>
  <c r="AE78" i="3"/>
  <c r="AE77" i="3"/>
  <c r="AE76" i="3"/>
  <c r="AE75" i="3"/>
  <c r="AE74" i="3"/>
  <c r="AE73" i="3"/>
  <c r="AE72" i="3"/>
  <c r="AE71" i="3"/>
  <c r="AE70" i="3"/>
  <c r="AE69" i="3"/>
  <c r="AE68" i="3"/>
  <c r="AE67" i="3"/>
  <c r="AE66" i="3"/>
  <c r="AE65" i="3"/>
  <c r="AE64" i="3"/>
  <c r="AE63" i="3"/>
  <c r="AE62" i="3"/>
  <c r="AE61" i="3"/>
  <c r="AE60" i="3"/>
  <c r="AE59" i="3"/>
  <c r="AE58" i="3"/>
  <c r="AE57" i="3"/>
  <c r="AE56" i="3"/>
  <c r="AE55" i="3"/>
  <c r="AE54" i="3"/>
  <c r="AE53" i="3"/>
  <c r="AE52" i="3"/>
  <c r="AE51" i="3"/>
  <c r="AE50" i="3"/>
  <c r="AE49" i="3"/>
  <c r="AE48" i="3"/>
  <c r="AE47" i="3"/>
  <c r="AE46" i="3"/>
  <c r="AE45" i="3"/>
  <c r="AE44" i="3"/>
  <c r="AE43" i="3"/>
  <c r="AE42" i="3"/>
  <c r="AE41" i="3"/>
  <c r="AE40" i="3"/>
  <c r="AE39" i="3"/>
  <c r="AE38" i="3"/>
  <c r="AE37" i="3"/>
  <c r="AE36" i="3"/>
  <c r="AE35" i="3"/>
  <c r="AE34" i="3"/>
  <c r="AE33" i="3"/>
  <c r="AE32" i="3"/>
  <c r="AE31" i="3"/>
  <c r="AE30" i="3"/>
  <c r="AE29" i="3"/>
  <c r="AE28" i="3"/>
  <c r="AE27" i="3"/>
  <c r="AE26" i="3"/>
  <c r="AE25" i="3"/>
  <c r="AE24" i="3"/>
  <c r="AE23" i="3"/>
  <c r="AE22" i="3"/>
  <c r="AE21" i="3"/>
  <c r="AE20" i="3"/>
  <c r="AE19" i="3"/>
  <c r="AE18" i="3"/>
  <c r="AE17" i="3"/>
  <c r="AE16" i="3"/>
  <c r="AE15" i="3"/>
  <c r="AE14" i="3"/>
  <c r="AE13" i="3"/>
  <c r="AE12" i="3"/>
  <c r="AE11" i="3"/>
  <c r="AE10" i="3"/>
  <c r="AE9" i="3"/>
  <c r="AE8" i="3"/>
  <c r="AE7" i="3"/>
  <c r="AE6" i="3"/>
  <c r="AE5" i="3"/>
  <c r="AE4" i="3"/>
  <c r="W679" i="3"/>
  <c r="W678" i="3"/>
  <c r="W677" i="3"/>
  <c r="W676" i="3"/>
  <c r="W675" i="3"/>
  <c r="W674" i="3"/>
  <c r="W673" i="3"/>
  <c r="W672" i="3"/>
  <c r="W671" i="3"/>
  <c r="W670" i="3"/>
  <c r="W669" i="3"/>
  <c r="W668" i="3"/>
  <c r="W664" i="3"/>
  <c r="W663" i="3"/>
  <c r="W662" i="3"/>
  <c r="W661" i="3"/>
  <c r="W660" i="3"/>
  <c r="W659" i="3"/>
  <c r="W658" i="3"/>
  <c r="W657" i="3"/>
  <c r="W656" i="3"/>
  <c r="W655" i="3"/>
  <c r="W654" i="3"/>
  <c r="W653" i="3"/>
  <c r="W652" i="3"/>
  <c r="W651" i="3"/>
  <c r="W650" i="3"/>
  <c r="W649" i="3"/>
  <c r="W648" i="3"/>
  <c r="W647" i="3"/>
  <c r="W646" i="3"/>
  <c r="W645" i="3"/>
  <c r="W644" i="3"/>
  <c r="W643" i="3"/>
  <c r="W642" i="3"/>
  <c r="W641" i="3"/>
  <c r="W640" i="3"/>
  <c r="W639" i="3"/>
  <c r="W638" i="3"/>
  <c r="W637" i="3"/>
  <c r="W636" i="3"/>
  <c r="W635" i="3"/>
  <c r="W634" i="3"/>
  <c r="W633" i="3"/>
  <c r="W632" i="3"/>
  <c r="W631" i="3"/>
  <c r="W630" i="3"/>
  <c r="W629" i="3"/>
  <c r="W628" i="3"/>
  <c r="W627" i="3"/>
  <c r="W626" i="3"/>
  <c r="W625" i="3"/>
  <c r="W624" i="3"/>
  <c r="W623" i="3"/>
  <c r="W622" i="3"/>
  <c r="W621" i="3"/>
  <c r="W620" i="3"/>
  <c r="W619" i="3"/>
  <c r="W618" i="3"/>
  <c r="W617" i="3"/>
  <c r="W616" i="3"/>
  <c r="W615" i="3"/>
  <c r="W614" i="3"/>
  <c r="W613" i="3"/>
  <c r="W612" i="3"/>
  <c r="W611" i="3"/>
  <c r="W610" i="3"/>
  <c r="W609" i="3"/>
  <c r="W608" i="3"/>
  <c r="W607" i="3"/>
  <c r="W606" i="3"/>
  <c r="W605" i="3"/>
  <c r="W604" i="3"/>
  <c r="W603" i="3"/>
  <c r="W602" i="3"/>
  <c r="W601" i="3"/>
  <c r="W600" i="3"/>
  <c r="W599" i="3"/>
  <c r="W598" i="3"/>
  <c r="W597" i="3"/>
  <c r="W596" i="3"/>
  <c r="W595" i="3"/>
  <c r="W594" i="3"/>
  <c r="W593" i="3"/>
  <c r="W592" i="3"/>
  <c r="W591" i="3"/>
  <c r="W590" i="3"/>
  <c r="W589" i="3"/>
  <c r="W588" i="3"/>
  <c r="W587" i="3"/>
  <c r="W586" i="3"/>
  <c r="W585" i="3"/>
  <c r="W584" i="3"/>
  <c r="W583" i="3"/>
  <c r="W582" i="3"/>
  <c r="W581" i="3"/>
  <c r="W580" i="3"/>
  <c r="W579" i="3"/>
  <c r="W578" i="3"/>
  <c r="W577" i="3"/>
  <c r="W576" i="3"/>
  <c r="W575" i="3"/>
  <c r="W574" i="3"/>
  <c r="W573" i="3"/>
  <c r="W572" i="3"/>
  <c r="W571" i="3"/>
  <c r="W570" i="3"/>
  <c r="W569" i="3"/>
  <c r="W568" i="3"/>
  <c r="W567" i="3"/>
  <c r="W566" i="3"/>
  <c r="W565" i="3"/>
  <c r="W564" i="3"/>
  <c r="W563" i="3"/>
  <c r="W562" i="3"/>
  <c r="W561" i="3"/>
  <c r="W560" i="3"/>
  <c r="W559" i="3"/>
  <c r="W558" i="3"/>
  <c r="W557" i="3"/>
  <c r="W556" i="3"/>
  <c r="W555" i="3"/>
  <c r="W554" i="3"/>
  <c r="W553" i="3"/>
  <c r="W552" i="3"/>
  <c r="W551" i="3"/>
  <c r="W550" i="3"/>
  <c r="W549" i="3"/>
  <c r="W548" i="3"/>
  <c r="W547" i="3"/>
  <c r="W546" i="3"/>
  <c r="W545" i="3"/>
  <c r="W544" i="3"/>
  <c r="W543" i="3"/>
  <c r="W542" i="3"/>
  <c r="W541" i="3"/>
  <c r="W540" i="3"/>
  <c r="W539" i="3"/>
  <c r="W538" i="3"/>
  <c r="W537" i="3"/>
  <c r="W536" i="3"/>
  <c r="W535" i="3"/>
  <c r="W534" i="3"/>
  <c r="W533" i="3"/>
  <c r="W532" i="3"/>
  <c r="W531" i="3"/>
  <c r="W530" i="3"/>
  <c r="W529" i="3"/>
  <c r="W528" i="3"/>
  <c r="W527" i="3"/>
  <c r="W526" i="3"/>
  <c r="W525" i="3"/>
  <c r="W524" i="3"/>
  <c r="W523" i="3"/>
  <c r="W522" i="3"/>
  <c r="W521" i="3"/>
  <c r="W520" i="3"/>
  <c r="W519" i="3"/>
  <c r="W518" i="3"/>
  <c r="W517" i="3"/>
  <c r="W516" i="3"/>
  <c r="W515" i="3"/>
  <c r="W514" i="3"/>
  <c r="W513" i="3"/>
  <c r="W512" i="3"/>
  <c r="W511" i="3"/>
  <c r="W510" i="3"/>
  <c r="W509" i="3"/>
  <c r="W508" i="3"/>
  <c r="W507" i="3"/>
  <c r="W506" i="3"/>
  <c r="W505" i="3"/>
  <c r="W504" i="3"/>
  <c r="W503" i="3"/>
  <c r="W502" i="3"/>
  <c r="W501" i="3"/>
  <c r="W500" i="3"/>
  <c r="W499" i="3"/>
  <c r="W498" i="3"/>
  <c r="W497" i="3"/>
  <c r="W496" i="3"/>
  <c r="W495" i="3"/>
  <c r="W494" i="3"/>
  <c r="W493" i="3"/>
  <c r="W492" i="3"/>
  <c r="W491" i="3"/>
  <c r="W490" i="3"/>
  <c r="W489" i="3"/>
  <c r="W488" i="3"/>
  <c r="W487" i="3"/>
  <c r="W486" i="3"/>
  <c r="W485" i="3"/>
  <c r="W484" i="3"/>
  <c r="W483" i="3"/>
  <c r="W482" i="3"/>
  <c r="W481" i="3"/>
  <c r="W480" i="3"/>
  <c r="W479" i="3"/>
  <c r="W478" i="3"/>
  <c r="W477" i="3"/>
  <c r="W476" i="3"/>
  <c r="W475" i="3"/>
  <c r="W474" i="3"/>
  <c r="W473" i="3"/>
  <c r="W472" i="3"/>
  <c r="W471" i="3"/>
  <c r="W470" i="3"/>
  <c r="W469" i="3"/>
  <c r="W468" i="3"/>
  <c r="W467" i="3"/>
  <c r="W466" i="3"/>
  <c r="W465" i="3"/>
  <c r="W464" i="3"/>
  <c r="W463" i="3"/>
  <c r="W462" i="3"/>
  <c r="W461" i="3"/>
  <c r="W460" i="3"/>
  <c r="W459" i="3"/>
  <c r="W458" i="3"/>
  <c r="W457" i="3"/>
  <c r="W456" i="3"/>
  <c r="W455" i="3"/>
  <c r="W454" i="3"/>
  <c r="W453" i="3"/>
  <c r="W452" i="3"/>
  <c r="W451" i="3"/>
  <c r="W450" i="3"/>
  <c r="W449" i="3"/>
  <c r="W448" i="3"/>
  <c r="W447" i="3"/>
  <c r="W446" i="3"/>
  <c r="W445" i="3"/>
  <c r="W444" i="3"/>
  <c r="W443" i="3"/>
  <c r="W442" i="3"/>
  <c r="W441" i="3"/>
  <c r="W440" i="3"/>
  <c r="W439" i="3"/>
  <c r="W438" i="3"/>
  <c r="W437" i="3"/>
  <c r="W436" i="3"/>
  <c r="W435" i="3"/>
  <c r="W434" i="3"/>
  <c r="W433" i="3"/>
  <c r="W432" i="3"/>
  <c r="W431" i="3"/>
  <c r="W430" i="3"/>
  <c r="W429" i="3"/>
  <c r="W428" i="3"/>
  <c r="W427" i="3"/>
  <c r="W426" i="3"/>
  <c r="W425" i="3"/>
  <c r="W424" i="3"/>
  <c r="W423" i="3"/>
  <c r="W422" i="3"/>
  <c r="W421" i="3"/>
  <c r="W420" i="3"/>
  <c r="W419" i="3"/>
  <c r="W418" i="3"/>
  <c r="W417" i="3"/>
  <c r="W416" i="3"/>
  <c r="W415" i="3"/>
  <c r="W414" i="3"/>
  <c r="W413" i="3"/>
  <c r="W412" i="3"/>
  <c r="W411" i="3"/>
  <c r="W410" i="3"/>
  <c r="W409" i="3"/>
  <c r="W408" i="3"/>
  <c r="W407" i="3"/>
  <c r="W406" i="3"/>
  <c r="W405" i="3"/>
  <c r="W404" i="3"/>
  <c r="W403" i="3"/>
  <c r="W402" i="3"/>
  <c r="W401" i="3"/>
  <c r="W400" i="3"/>
  <c r="W399" i="3"/>
  <c r="W398" i="3"/>
  <c r="W397" i="3"/>
  <c r="W396" i="3"/>
  <c r="W395" i="3"/>
  <c r="W394" i="3"/>
  <c r="W393" i="3"/>
  <c r="W392" i="3"/>
  <c r="W391" i="3"/>
  <c r="W390" i="3"/>
  <c r="W389" i="3"/>
  <c r="W388" i="3"/>
  <c r="W387" i="3"/>
  <c r="W386" i="3"/>
  <c r="W385" i="3"/>
  <c r="W384" i="3"/>
  <c r="W383" i="3"/>
  <c r="W382" i="3"/>
  <c r="W381" i="3"/>
  <c r="W380" i="3"/>
  <c r="W379" i="3"/>
  <c r="W378" i="3"/>
  <c r="W377" i="3"/>
  <c r="W376" i="3"/>
  <c r="W375" i="3"/>
  <c r="W374" i="3"/>
  <c r="W373" i="3"/>
  <c r="W372" i="3"/>
  <c r="W371" i="3"/>
  <c r="W370" i="3"/>
  <c r="W369" i="3"/>
  <c r="W368" i="3"/>
  <c r="W367" i="3"/>
  <c r="W366" i="3"/>
  <c r="W365" i="3"/>
  <c r="W364" i="3"/>
  <c r="W363" i="3"/>
  <c r="W362" i="3"/>
  <c r="W361" i="3"/>
  <c r="W360" i="3"/>
  <c r="W359" i="3"/>
  <c r="W358" i="3"/>
  <c r="W357" i="3"/>
  <c r="W356" i="3"/>
  <c r="W355" i="3"/>
  <c r="W354" i="3"/>
  <c r="W353" i="3"/>
  <c r="W352" i="3"/>
  <c r="W351" i="3"/>
  <c r="W350" i="3"/>
  <c r="W349" i="3"/>
  <c r="W348" i="3"/>
  <c r="W347" i="3"/>
  <c r="W346" i="3"/>
  <c r="W345" i="3"/>
  <c r="W344" i="3"/>
  <c r="W343" i="3"/>
  <c r="W342" i="3"/>
  <c r="W341" i="3"/>
  <c r="W340" i="3"/>
  <c r="W339" i="3"/>
  <c r="W338" i="3"/>
  <c r="W337" i="3"/>
  <c r="W336" i="3"/>
  <c r="W335" i="3"/>
  <c r="W334" i="3"/>
  <c r="W333" i="3"/>
  <c r="W332" i="3"/>
  <c r="W331" i="3"/>
  <c r="W330" i="3"/>
  <c r="W329" i="3"/>
  <c r="W328" i="3"/>
  <c r="W327" i="3"/>
  <c r="W326" i="3"/>
  <c r="W325" i="3"/>
  <c r="W324" i="3"/>
  <c r="W323" i="3"/>
  <c r="W322" i="3"/>
  <c r="W321" i="3"/>
  <c r="W320" i="3"/>
  <c r="W319" i="3"/>
  <c r="W318" i="3"/>
  <c r="W317" i="3"/>
  <c r="W316" i="3"/>
  <c r="W315" i="3"/>
  <c r="W314" i="3"/>
  <c r="W313" i="3"/>
  <c r="W312" i="3"/>
  <c r="W311" i="3"/>
  <c r="W310" i="3"/>
  <c r="W309" i="3"/>
  <c r="W308" i="3"/>
  <c r="W307" i="3"/>
  <c r="W306" i="3"/>
  <c r="W305" i="3"/>
  <c r="W304" i="3"/>
  <c r="W303" i="3"/>
  <c r="W302" i="3"/>
  <c r="W301" i="3"/>
  <c r="W300" i="3"/>
  <c r="W299" i="3"/>
  <c r="W298" i="3"/>
  <c r="W297" i="3"/>
  <c r="W296" i="3"/>
  <c r="W295" i="3"/>
  <c r="W294" i="3"/>
  <c r="W293" i="3"/>
  <c r="W292" i="3"/>
  <c r="W291" i="3"/>
  <c r="W290" i="3"/>
  <c r="W289" i="3"/>
  <c r="W288" i="3"/>
  <c r="W287" i="3"/>
  <c r="W286" i="3"/>
  <c r="W285" i="3"/>
  <c r="W284" i="3"/>
  <c r="W283" i="3"/>
  <c r="W282" i="3"/>
  <c r="W281" i="3"/>
  <c r="W280" i="3"/>
  <c r="W279" i="3"/>
  <c r="W278" i="3"/>
  <c r="W277" i="3"/>
  <c r="W276" i="3"/>
  <c r="W275" i="3"/>
  <c r="W274" i="3"/>
  <c r="W273" i="3"/>
  <c r="W272" i="3"/>
  <c r="W271" i="3"/>
  <c r="W270" i="3"/>
  <c r="W269" i="3"/>
  <c r="W268" i="3"/>
  <c r="W267" i="3"/>
  <c r="W266" i="3"/>
  <c r="W265" i="3"/>
  <c r="W264" i="3"/>
  <c r="W263" i="3"/>
  <c r="W262" i="3"/>
  <c r="W261" i="3"/>
  <c r="W260" i="3"/>
  <c r="W259" i="3"/>
  <c r="W258" i="3"/>
  <c r="W257" i="3"/>
  <c r="W256" i="3"/>
  <c r="W255" i="3"/>
  <c r="W254" i="3"/>
  <c r="W253" i="3"/>
  <c r="W252" i="3"/>
  <c r="W251" i="3"/>
  <c r="W250" i="3"/>
  <c r="W249" i="3"/>
  <c r="W248" i="3"/>
  <c r="W247" i="3"/>
  <c r="W246" i="3"/>
  <c r="W245" i="3"/>
  <c r="W244" i="3"/>
  <c r="W243" i="3"/>
  <c r="W242" i="3"/>
  <c r="W241" i="3"/>
  <c r="W240" i="3"/>
  <c r="W239" i="3"/>
  <c r="W238" i="3"/>
  <c r="W237" i="3"/>
  <c r="W236" i="3"/>
  <c r="W235" i="3"/>
  <c r="W234" i="3"/>
  <c r="W233" i="3"/>
  <c r="W232" i="3"/>
  <c r="W231" i="3"/>
  <c r="W230" i="3"/>
  <c r="W229" i="3"/>
  <c r="W228" i="3"/>
  <c r="W227" i="3"/>
  <c r="W226" i="3"/>
  <c r="W225" i="3"/>
  <c r="W224" i="3"/>
  <c r="W223" i="3"/>
  <c r="W222" i="3"/>
  <c r="W221" i="3"/>
  <c r="W220" i="3"/>
  <c r="W219" i="3"/>
  <c r="W218" i="3"/>
  <c r="W217" i="3"/>
  <c r="W216" i="3"/>
  <c r="W215" i="3"/>
  <c r="W214" i="3"/>
  <c r="W213" i="3"/>
  <c r="W212" i="3"/>
  <c r="W211" i="3"/>
  <c r="W210" i="3"/>
  <c r="W209" i="3"/>
  <c r="W208" i="3"/>
  <c r="W207" i="3"/>
  <c r="W206" i="3"/>
  <c r="W205" i="3"/>
  <c r="W204" i="3"/>
  <c r="W203" i="3"/>
  <c r="W202" i="3"/>
  <c r="W201" i="3"/>
  <c r="W200" i="3"/>
  <c r="W199" i="3"/>
  <c r="W198" i="3"/>
  <c r="W197" i="3"/>
  <c r="W196" i="3"/>
  <c r="W195" i="3"/>
  <c r="W194" i="3"/>
  <c r="W193" i="3"/>
  <c r="W192" i="3"/>
  <c r="W191" i="3"/>
  <c r="W190" i="3"/>
  <c r="W189" i="3"/>
  <c r="W188" i="3"/>
  <c r="W187" i="3"/>
  <c r="W186" i="3"/>
  <c r="W185" i="3"/>
  <c r="W184" i="3"/>
  <c r="W183" i="3"/>
  <c r="W182" i="3"/>
  <c r="W181" i="3"/>
  <c r="W180" i="3"/>
  <c r="W179" i="3"/>
  <c r="W178" i="3"/>
  <c r="W177" i="3"/>
  <c r="W176" i="3"/>
  <c r="W175" i="3"/>
  <c r="W174" i="3"/>
  <c r="W173" i="3"/>
  <c r="W172" i="3"/>
  <c r="W171" i="3"/>
  <c r="W170" i="3"/>
  <c r="W169" i="3"/>
  <c r="W168" i="3"/>
  <c r="W167" i="3"/>
  <c r="W166" i="3"/>
  <c r="W165" i="3"/>
  <c r="W164" i="3"/>
  <c r="W163" i="3"/>
  <c r="W162" i="3"/>
  <c r="W161" i="3"/>
  <c r="W160" i="3"/>
  <c r="W159" i="3"/>
  <c r="W158" i="3"/>
  <c r="W157" i="3"/>
  <c r="W156" i="3"/>
  <c r="W155" i="3"/>
  <c r="W154" i="3"/>
  <c r="W153" i="3"/>
  <c r="W152" i="3"/>
  <c r="W151" i="3"/>
  <c r="W150" i="3"/>
  <c r="W149" i="3"/>
  <c r="W148" i="3"/>
  <c r="W147" i="3"/>
  <c r="W146" i="3"/>
  <c r="W145" i="3"/>
  <c r="W144" i="3"/>
  <c r="W143" i="3"/>
  <c r="W142" i="3"/>
  <c r="W141" i="3"/>
  <c r="W140" i="3"/>
  <c r="W139" i="3"/>
  <c r="W138" i="3"/>
  <c r="W137" i="3"/>
  <c r="W136" i="3"/>
  <c r="W135" i="3"/>
  <c r="W134" i="3"/>
  <c r="W133" i="3"/>
  <c r="W132" i="3"/>
  <c r="W131" i="3"/>
  <c r="W130" i="3"/>
  <c r="W129" i="3"/>
  <c r="W128" i="3"/>
  <c r="W127" i="3"/>
  <c r="W126" i="3"/>
  <c r="W125" i="3"/>
  <c r="W124" i="3"/>
  <c r="W123" i="3"/>
  <c r="W122" i="3"/>
  <c r="W121" i="3"/>
  <c r="W120" i="3"/>
  <c r="W119" i="3"/>
  <c r="W118" i="3"/>
  <c r="W117" i="3"/>
  <c r="W116" i="3"/>
  <c r="W115" i="3"/>
  <c r="W114" i="3"/>
  <c r="W113" i="3"/>
  <c r="W112" i="3"/>
  <c r="W111" i="3"/>
  <c r="W110" i="3"/>
  <c r="W109" i="3"/>
  <c r="W108" i="3"/>
  <c r="W107" i="3"/>
  <c r="W106" i="3"/>
  <c r="W105" i="3"/>
  <c r="W104" i="3"/>
  <c r="W103" i="3"/>
  <c r="W102" i="3"/>
  <c r="W101" i="3"/>
  <c r="W100" i="3"/>
  <c r="W99" i="3"/>
  <c r="W98" i="3"/>
  <c r="W97" i="3"/>
  <c r="W96" i="3"/>
  <c r="W95" i="3"/>
  <c r="W94" i="3"/>
  <c r="W93" i="3"/>
  <c r="W92" i="3"/>
  <c r="W91" i="3"/>
  <c r="W90" i="3"/>
  <c r="W89" i="3"/>
  <c r="W88" i="3"/>
  <c r="W87" i="3"/>
  <c r="W86" i="3"/>
  <c r="W85" i="3"/>
  <c r="W84" i="3"/>
  <c r="W83" i="3"/>
  <c r="W82" i="3"/>
  <c r="W81" i="3"/>
  <c r="W80" i="3"/>
  <c r="W79" i="3"/>
  <c r="W78" i="3"/>
  <c r="W77" i="3"/>
  <c r="W76" i="3"/>
  <c r="W75" i="3"/>
  <c r="W74" i="3"/>
  <c r="W73" i="3"/>
  <c r="W72" i="3"/>
  <c r="W71" i="3"/>
  <c r="W70" i="3"/>
  <c r="W69" i="3"/>
  <c r="W68" i="3"/>
  <c r="W67" i="3"/>
  <c r="W66" i="3"/>
  <c r="W65" i="3"/>
  <c r="W64" i="3"/>
  <c r="W63" i="3"/>
  <c r="W62" i="3"/>
  <c r="W61" i="3"/>
  <c r="W60" i="3"/>
  <c r="W59" i="3"/>
  <c r="W58" i="3"/>
  <c r="W57" i="3"/>
  <c r="W56" i="3"/>
  <c r="W55" i="3"/>
  <c r="W54" i="3"/>
  <c r="W53" i="3"/>
  <c r="W52" i="3"/>
  <c r="W51" i="3"/>
  <c r="W50" i="3"/>
  <c r="W49" i="3"/>
  <c r="W48" i="3"/>
  <c r="W47" i="3"/>
  <c r="W46" i="3"/>
  <c r="W45" i="3"/>
  <c r="W44" i="3"/>
  <c r="W43" i="3"/>
  <c r="W42" i="3"/>
  <c r="W41" i="3"/>
  <c r="W40" i="3"/>
  <c r="W39" i="3"/>
  <c r="W38" i="3"/>
  <c r="W37" i="3"/>
  <c r="W36" i="3"/>
  <c r="W35" i="3"/>
  <c r="W34" i="3"/>
  <c r="W33" i="3"/>
  <c r="W32" i="3"/>
  <c r="W31" i="3"/>
  <c r="W30" i="3"/>
  <c r="W29" i="3"/>
  <c r="W28" i="3"/>
  <c r="W27" i="3"/>
  <c r="W26" i="3"/>
  <c r="W25" i="3"/>
  <c r="W24" i="3"/>
  <c r="W23" i="3"/>
  <c r="W22" i="3"/>
  <c r="W21" i="3"/>
  <c r="W20" i="3"/>
  <c r="W19" i="3"/>
  <c r="W18" i="3"/>
  <c r="W17" i="3"/>
  <c r="W16" i="3"/>
  <c r="W15" i="3"/>
  <c r="W14" i="3"/>
  <c r="W13" i="3"/>
  <c r="W12" i="3"/>
  <c r="W11" i="3"/>
  <c r="W10" i="3"/>
  <c r="W9" i="3"/>
  <c r="W8" i="3"/>
  <c r="W7" i="3"/>
  <c r="W6" i="3"/>
  <c r="W5" i="3"/>
  <c r="W4" i="3"/>
  <c r="O679" i="3"/>
  <c r="O678" i="3"/>
  <c r="O677" i="3"/>
  <c r="O676" i="3"/>
  <c r="O675" i="3"/>
  <c r="O674" i="3"/>
  <c r="O673" i="3"/>
  <c r="O672" i="3"/>
  <c r="O671" i="3"/>
  <c r="O670" i="3"/>
  <c r="O669" i="3"/>
  <c r="O668" i="3"/>
  <c r="O664" i="3"/>
  <c r="O663" i="3"/>
  <c r="O662" i="3"/>
  <c r="O661" i="3"/>
  <c r="O660" i="3"/>
  <c r="O659" i="3"/>
  <c r="O658" i="3"/>
  <c r="O657" i="3"/>
  <c r="O656" i="3"/>
  <c r="O655" i="3"/>
  <c r="O654" i="3"/>
  <c r="O653" i="3"/>
  <c r="O652" i="3"/>
  <c r="O651" i="3"/>
  <c r="O650" i="3"/>
  <c r="O649" i="3"/>
  <c r="O648" i="3"/>
  <c r="O647" i="3"/>
  <c r="O646" i="3"/>
  <c r="O645" i="3"/>
  <c r="O644" i="3"/>
  <c r="O643" i="3"/>
  <c r="O642" i="3"/>
  <c r="O641" i="3"/>
  <c r="O640" i="3"/>
  <c r="O639" i="3"/>
  <c r="O638" i="3"/>
  <c r="O637" i="3"/>
  <c r="O636" i="3"/>
  <c r="O635" i="3"/>
  <c r="O634" i="3"/>
  <c r="O633" i="3"/>
  <c r="O632" i="3"/>
  <c r="O631" i="3"/>
  <c r="O630" i="3"/>
  <c r="O629" i="3"/>
  <c r="O628" i="3"/>
  <c r="O627" i="3"/>
  <c r="O626" i="3"/>
  <c r="O625" i="3"/>
  <c r="O624" i="3"/>
  <c r="O623" i="3"/>
  <c r="O622" i="3"/>
  <c r="O621" i="3"/>
  <c r="O620" i="3"/>
  <c r="O619" i="3"/>
  <c r="O618" i="3"/>
  <c r="O617" i="3"/>
  <c r="O616" i="3"/>
  <c r="O615" i="3"/>
  <c r="O614" i="3"/>
  <c r="O613" i="3"/>
  <c r="O612" i="3"/>
  <c r="O611" i="3"/>
  <c r="O610" i="3"/>
  <c r="O609" i="3"/>
  <c r="O608" i="3"/>
  <c r="O607" i="3"/>
  <c r="O606" i="3"/>
  <c r="O605" i="3"/>
  <c r="O604" i="3"/>
  <c r="O603" i="3"/>
  <c r="O602" i="3"/>
  <c r="O601" i="3"/>
  <c r="O600" i="3"/>
  <c r="O599" i="3"/>
  <c r="O598" i="3"/>
  <c r="O597" i="3"/>
  <c r="O596" i="3"/>
  <c r="O595" i="3"/>
  <c r="O594" i="3"/>
  <c r="O593" i="3"/>
  <c r="O592" i="3"/>
  <c r="O591" i="3"/>
  <c r="O590" i="3"/>
  <c r="O589" i="3"/>
  <c r="O588" i="3"/>
  <c r="O587" i="3"/>
  <c r="O586" i="3"/>
  <c r="O585" i="3"/>
  <c r="O584" i="3"/>
  <c r="O583" i="3"/>
  <c r="O582" i="3"/>
  <c r="O581" i="3"/>
  <c r="O580" i="3"/>
  <c r="O579" i="3"/>
  <c r="O578" i="3"/>
  <c r="O577" i="3"/>
  <c r="O576" i="3"/>
  <c r="O575" i="3"/>
  <c r="O574" i="3"/>
  <c r="O573" i="3"/>
  <c r="O572" i="3"/>
  <c r="O571" i="3"/>
  <c r="O570" i="3"/>
  <c r="O569" i="3"/>
  <c r="O568" i="3"/>
  <c r="O567" i="3"/>
  <c r="O566" i="3"/>
  <c r="O565" i="3"/>
  <c r="O564" i="3"/>
  <c r="O563" i="3"/>
  <c r="O562" i="3"/>
  <c r="O561" i="3"/>
  <c r="O560" i="3"/>
  <c r="O559" i="3"/>
  <c r="O558" i="3"/>
  <c r="O557" i="3"/>
  <c r="O556" i="3"/>
  <c r="O555" i="3"/>
  <c r="O554" i="3"/>
  <c r="O553" i="3"/>
  <c r="O552" i="3"/>
  <c r="O551" i="3"/>
  <c r="O550" i="3"/>
  <c r="O549" i="3"/>
  <c r="O548" i="3"/>
  <c r="O547" i="3"/>
  <c r="O546" i="3"/>
  <c r="O545" i="3"/>
  <c r="O544" i="3"/>
  <c r="O543" i="3"/>
  <c r="O542" i="3"/>
  <c r="O541" i="3"/>
  <c r="O540" i="3"/>
  <c r="O539" i="3"/>
  <c r="O538" i="3"/>
  <c r="O537" i="3"/>
  <c r="O536" i="3"/>
  <c r="O535" i="3"/>
  <c r="O534" i="3"/>
  <c r="O533" i="3"/>
  <c r="O532" i="3"/>
  <c r="O531" i="3"/>
  <c r="O530" i="3"/>
  <c r="O529" i="3"/>
  <c r="O528" i="3"/>
  <c r="O527" i="3"/>
  <c r="O526" i="3"/>
  <c r="O525" i="3"/>
  <c r="O524" i="3"/>
  <c r="O523" i="3"/>
  <c r="O522" i="3"/>
  <c r="O521" i="3"/>
  <c r="O520" i="3"/>
  <c r="O519" i="3"/>
  <c r="O518" i="3"/>
  <c r="O517" i="3"/>
  <c r="O516" i="3"/>
  <c r="O515" i="3"/>
  <c r="O514" i="3"/>
  <c r="O513" i="3"/>
  <c r="O512" i="3"/>
  <c r="O511" i="3"/>
  <c r="O510" i="3"/>
  <c r="O509" i="3"/>
  <c r="O508" i="3"/>
  <c r="O507" i="3"/>
  <c r="O506" i="3"/>
  <c r="O505" i="3"/>
  <c r="O504" i="3"/>
  <c r="O503" i="3"/>
  <c r="O502" i="3"/>
  <c r="O501" i="3"/>
  <c r="O500" i="3"/>
  <c r="O499" i="3"/>
  <c r="O498" i="3"/>
  <c r="O497" i="3"/>
  <c r="O496" i="3"/>
  <c r="O495" i="3"/>
  <c r="O494" i="3"/>
  <c r="O493" i="3"/>
  <c r="O492" i="3"/>
  <c r="O491" i="3"/>
  <c r="O490" i="3"/>
  <c r="O489" i="3"/>
  <c r="O488" i="3"/>
  <c r="O487" i="3"/>
  <c r="O486" i="3"/>
  <c r="O485" i="3"/>
  <c r="O484" i="3"/>
  <c r="O483" i="3"/>
  <c r="O482" i="3"/>
  <c r="O481" i="3"/>
  <c r="O480" i="3"/>
  <c r="O479" i="3"/>
  <c r="O478" i="3"/>
  <c r="O477" i="3"/>
  <c r="O476" i="3"/>
  <c r="O475" i="3"/>
  <c r="O474" i="3"/>
  <c r="O473" i="3"/>
  <c r="O472" i="3"/>
  <c r="O471" i="3"/>
  <c r="O470" i="3"/>
  <c r="O469" i="3"/>
  <c r="O468" i="3"/>
  <c r="O467" i="3"/>
  <c r="O466" i="3"/>
  <c r="O465" i="3"/>
  <c r="O464" i="3"/>
  <c r="O463" i="3"/>
  <c r="O462" i="3"/>
  <c r="O461" i="3"/>
  <c r="O460" i="3"/>
  <c r="O459" i="3"/>
  <c r="O458" i="3"/>
  <c r="O457" i="3"/>
  <c r="O456" i="3"/>
  <c r="O455" i="3"/>
  <c r="O454" i="3"/>
  <c r="O453" i="3"/>
  <c r="O452" i="3"/>
  <c r="O451" i="3"/>
  <c r="O450" i="3"/>
  <c r="O449" i="3"/>
  <c r="O448" i="3"/>
  <c r="O447" i="3"/>
  <c r="O446" i="3"/>
  <c r="O445" i="3"/>
  <c r="O444" i="3"/>
  <c r="O443" i="3"/>
  <c r="O442" i="3"/>
  <c r="O441" i="3"/>
  <c r="O440" i="3"/>
  <c r="O439" i="3"/>
  <c r="O438" i="3"/>
  <c r="O437" i="3"/>
  <c r="O436" i="3"/>
  <c r="O435" i="3"/>
  <c r="O434" i="3"/>
  <c r="O433" i="3"/>
  <c r="O432" i="3"/>
  <c r="O431" i="3"/>
  <c r="O430" i="3"/>
  <c r="O429" i="3"/>
  <c r="O428" i="3"/>
  <c r="O427" i="3"/>
  <c r="O426" i="3"/>
  <c r="O425" i="3"/>
  <c r="O424" i="3"/>
  <c r="O423" i="3"/>
  <c r="O422" i="3"/>
  <c r="O421" i="3"/>
  <c r="O420" i="3"/>
  <c r="O419" i="3"/>
  <c r="O418" i="3"/>
  <c r="O417" i="3"/>
  <c r="O416" i="3"/>
  <c r="O415" i="3"/>
  <c r="O414" i="3"/>
  <c r="O413" i="3"/>
  <c r="O412" i="3"/>
  <c r="O411" i="3"/>
  <c r="O410" i="3"/>
  <c r="O409" i="3"/>
  <c r="O408" i="3"/>
  <c r="O407" i="3"/>
  <c r="O406" i="3"/>
  <c r="O405" i="3"/>
  <c r="O404" i="3"/>
  <c r="O403" i="3"/>
  <c r="O402" i="3"/>
  <c r="O401" i="3"/>
  <c r="O400" i="3"/>
  <c r="O399" i="3"/>
  <c r="O398" i="3"/>
  <c r="O397" i="3"/>
  <c r="O396" i="3"/>
  <c r="O395" i="3"/>
  <c r="O394" i="3"/>
  <c r="O393" i="3"/>
  <c r="O392" i="3"/>
  <c r="O391" i="3"/>
  <c r="O390" i="3"/>
  <c r="O389" i="3"/>
  <c r="O388" i="3"/>
  <c r="O387" i="3"/>
  <c r="O386" i="3"/>
  <c r="O385" i="3"/>
  <c r="O384" i="3"/>
  <c r="O383" i="3"/>
  <c r="O382" i="3"/>
  <c r="O381" i="3"/>
  <c r="O380" i="3"/>
  <c r="O379" i="3"/>
  <c r="O378" i="3"/>
  <c r="O377" i="3"/>
  <c r="O376" i="3"/>
  <c r="O375" i="3"/>
  <c r="O374" i="3"/>
  <c r="O373" i="3"/>
  <c r="O372" i="3"/>
  <c r="O371" i="3"/>
  <c r="O370" i="3"/>
  <c r="O369" i="3"/>
  <c r="O368" i="3"/>
  <c r="O367" i="3"/>
  <c r="O366" i="3"/>
  <c r="O365" i="3"/>
  <c r="O364" i="3"/>
  <c r="O363" i="3"/>
  <c r="O362" i="3"/>
  <c r="O361" i="3"/>
  <c r="O360" i="3"/>
  <c r="O359" i="3"/>
  <c r="O358" i="3"/>
  <c r="O357" i="3"/>
  <c r="O356" i="3"/>
  <c r="O355" i="3"/>
  <c r="O354" i="3"/>
  <c r="O353" i="3"/>
  <c r="O352" i="3"/>
  <c r="O351" i="3"/>
  <c r="O350" i="3"/>
  <c r="O349" i="3"/>
  <c r="O348" i="3"/>
  <c r="O347" i="3"/>
  <c r="O346" i="3"/>
  <c r="O345" i="3"/>
  <c r="O344" i="3"/>
  <c r="O343" i="3"/>
  <c r="O342" i="3"/>
  <c r="O341" i="3"/>
  <c r="O340" i="3"/>
  <c r="O339" i="3"/>
  <c r="O338" i="3"/>
  <c r="O337" i="3"/>
  <c r="O336" i="3"/>
  <c r="O335" i="3"/>
  <c r="O334" i="3"/>
  <c r="O333" i="3"/>
  <c r="O332" i="3"/>
  <c r="O331" i="3"/>
  <c r="O330" i="3"/>
  <c r="O329" i="3"/>
  <c r="O328" i="3"/>
  <c r="O327" i="3"/>
  <c r="O326" i="3"/>
  <c r="O325" i="3"/>
  <c r="O324" i="3"/>
  <c r="O323" i="3"/>
  <c r="O322" i="3"/>
  <c r="O321" i="3"/>
  <c r="O320" i="3"/>
  <c r="O319" i="3"/>
  <c r="O318" i="3"/>
  <c r="O317" i="3"/>
  <c r="O316" i="3"/>
  <c r="O315" i="3"/>
  <c r="O314" i="3"/>
  <c r="O313" i="3"/>
  <c r="O312" i="3"/>
  <c r="O311" i="3"/>
  <c r="O310" i="3"/>
  <c r="O309" i="3"/>
  <c r="O308" i="3"/>
  <c r="O307" i="3"/>
  <c r="O306" i="3"/>
  <c r="O305" i="3"/>
  <c r="O304" i="3"/>
  <c r="O303" i="3"/>
  <c r="O302" i="3"/>
  <c r="O301" i="3"/>
  <c r="O300" i="3"/>
  <c r="O299" i="3"/>
  <c r="O298" i="3"/>
  <c r="O297" i="3"/>
  <c r="O296" i="3"/>
  <c r="O295" i="3"/>
  <c r="O294" i="3"/>
  <c r="O293" i="3"/>
  <c r="O292" i="3"/>
  <c r="O291" i="3"/>
  <c r="O290" i="3"/>
  <c r="O289" i="3"/>
  <c r="O288" i="3"/>
  <c r="O287" i="3"/>
  <c r="O286" i="3"/>
  <c r="O285" i="3"/>
  <c r="O284" i="3"/>
  <c r="O283" i="3"/>
  <c r="O282" i="3"/>
  <c r="O281" i="3"/>
  <c r="O280" i="3"/>
  <c r="O279" i="3"/>
  <c r="O278" i="3"/>
  <c r="O277" i="3"/>
  <c r="O276" i="3"/>
  <c r="O275" i="3"/>
  <c r="O274" i="3"/>
  <c r="O273" i="3"/>
  <c r="O272" i="3"/>
  <c r="O271" i="3"/>
  <c r="O270" i="3"/>
  <c r="O269" i="3"/>
  <c r="O268" i="3"/>
  <c r="O267" i="3"/>
  <c r="O266" i="3"/>
  <c r="O265" i="3"/>
  <c r="O264" i="3"/>
  <c r="O263" i="3"/>
  <c r="O262" i="3"/>
  <c r="O261" i="3"/>
  <c r="O260" i="3"/>
  <c r="O259" i="3"/>
  <c r="O258" i="3"/>
  <c r="O257" i="3"/>
  <c r="O256" i="3"/>
  <c r="O255" i="3"/>
  <c r="O254" i="3"/>
  <c r="O253" i="3"/>
  <c r="O252" i="3"/>
  <c r="O251" i="3"/>
  <c r="O250" i="3"/>
  <c r="O249" i="3"/>
  <c r="O248" i="3"/>
  <c r="O247" i="3"/>
  <c r="O246" i="3"/>
  <c r="O245" i="3"/>
  <c r="O244" i="3"/>
  <c r="O243" i="3"/>
  <c r="O242" i="3"/>
  <c r="O241" i="3"/>
  <c r="O240" i="3"/>
  <c r="O239" i="3"/>
  <c r="O238" i="3"/>
  <c r="O237" i="3"/>
  <c r="O236" i="3"/>
  <c r="O235" i="3"/>
  <c r="O234" i="3"/>
  <c r="O233" i="3"/>
  <c r="O232" i="3"/>
  <c r="O231" i="3"/>
  <c r="O230" i="3"/>
  <c r="O229" i="3"/>
  <c r="O228" i="3"/>
  <c r="O227" i="3"/>
  <c r="O226" i="3"/>
  <c r="O225" i="3"/>
  <c r="O224" i="3"/>
  <c r="O223" i="3"/>
  <c r="O222" i="3"/>
  <c r="O221" i="3"/>
  <c r="O220" i="3"/>
  <c r="O219" i="3"/>
  <c r="O218" i="3"/>
  <c r="O217" i="3"/>
  <c r="O216" i="3"/>
  <c r="O215" i="3"/>
  <c r="O214" i="3"/>
  <c r="O213" i="3"/>
  <c r="O212" i="3"/>
  <c r="O211" i="3"/>
  <c r="O210" i="3"/>
  <c r="O209" i="3"/>
  <c r="O208" i="3"/>
  <c r="O207" i="3"/>
  <c r="O206" i="3"/>
  <c r="O205" i="3"/>
  <c r="O204" i="3"/>
  <c r="O203" i="3"/>
  <c r="O202" i="3"/>
  <c r="O201" i="3"/>
  <c r="O200" i="3"/>
  <c r="O199" i="3"/>
  <c r="O198" i="3"/>
  <c r="O197" i="3"/>
  <c r="O196" i="3"/>
  <c r="O195" i="3"/>
  <c r="O194" i="3"/>
  <c r="O193" i="3"/>
  <c r="O192" i="3"/>
  <c r="O191" i="3"/>
  <c r="O190" i="3"/>
  <c r="O189" i="3"/>
  <c r="O188" i="3"/>
  <c r="O187" i="3"/>
  <c r="O186" i="3"/>
  <c r="O185" i="3"/>
  <c r="O184" i="3"/>
  <c r="O183" i="3"/>
  <c r="O182" i="3"/>
  <c r="O181" i="3"/>
  <c r="O180" i="3"/>
  <c r="O179" i="3"/>
  <c r="O178" i="3"/>
  <c r="O177" i="3"/>
  <c r="O176" i="3"/>
  <c r="O175" i="3"/>
  <c r="O174" i="3"/>
  <c r="O173" i="3"/>
  <c r="O172" i="3"/>
  <c r="O171" i="3"/>
  <c r="O170" i="3"/>
  <c r="O169" i="3"/>
  <c r="O168" i="3"/>
  <c r="O167" i="3"/>
  <c r="O166" i="3"/>
  <c r="O165" i="3"/>
  <c r="O164" i="3"/>
  <c r="O163" i="3"/>
  <c r="O162" i="3"/>
  <c r="O161" i="3"/>
  <c r="O160" i="3"/>
  <c r="O159" i="3"/>
  <c r="O158" i="3"/>
  <c r="O157" i="3"/>
  <c r="O156" i="3"/>
  <c r="O155" i="3"/>
  <c r="O154" i="3"/>
  <c r="O153" i="3"/>
  <c r="O152" i="3"/>
  <c r="O151" i="3"/>
  <c r="O150" i="3"/>
  <c r="O149" i="3"/>
  <c r="O148" i="3"/>
  <c r="O147" i="3"/>
  <c r="O146" i="3"/>
  <c r="O145" i="3"/>
  <c r="O144" i="3"/>
  <c r="O143" i="3"/>
  <c r="O142" i="3"/>
  <c r="O141" i="3"/>
  <c r="O140" i="3"/>
  <c r="O139" i="3"/>
  <c r="O138" i="3"/>
  <c r="O137" i="3"/>
  <c r="O136" i="3"/>
  <c r="O135" i="3"/>
  <c r="O134" i="3"/>
  <c r="O133" i="3"/>
  <c r="O132" i="3"/>
  <c r="O131" i="3"/>
  <c r="O130" i="3"/>
  <c r="O129" i="3"/>
  <c r="O128" i="3"/>
  <c r="O127" i="3"/>
  <c r="O126" i="3"/>
  <c r="O125" i="3"/>
  <c r="O124" i="3"/>
  <c r="O123" i="3"/>
  <c r="O122" i="3"/>
  <c r="O121" i="3"/>
  <c r="O120" i="3"/>
  <c r="O119" i="3"/>
  <c r="O118" i="3"/>
  <c r="O117" i="3"/>
  <c r="O116" i="3"/>
  <c r="O115" i="3"/>
  <c r="O114" i="3"/>
  <c r="O113" i="3"/>
  <c r="O112" i="3"/>
  <c r="O111" i="3"/>
  <c r="O110" i="3"/>
  <c r="O109" i="3"/>
  <c r="O108" i="3"/>
  <c r="O107" i="3"/>
  <c r="O106" i="3"/>
  <c r="O105" i="3"/>
  <c r="O104" i="3"/>
  <c r="O103" i="3"/>
  <c r="O102" i="3"/>
  <c r="O101" i="3"/>
  <c r="O100" i="3"/>
  <c r="O99" i="3"/>
  <c r="O98" i="3"/>
  <c r="O97" i="3"/>
  <c r="O96" i="3"/>
  <c r="O95" i="3"/>
  <c r="O94" i="3"/>
  <c r="O93" i="3"/>
  <c r="O92" i="3"/>
  <c r="O91" i="3"/>
  <c r="O90" i="3"/>
  <c r="O89" i="3"/>
  <c r="O88" i="3"/>
  <c r="O87" i="3"/>
  <c r="O86" i="3"/>
  <c r="O85" i="3"/>
  <c r="O84" i="3"/>
  <c r="O83" i="3"/>
  <c r="O82" i="3"/>
  <c r="O81" i="3"/>
  <c r="O80" i="3"/>
  <c r="O79" i="3"/>
  <c r="O78" i="3"/>
  <c r="O77" i="3"/>
  <c r="O76" i="3"/>
  <c r="O75" i="3"/>
  <c r="O74" i="3"/>
  <c r="O73" i="3"/>
  <c r="O72" i="3"/>
  <c r="O71" i="3"/>
  <c r="O70" i="3"/>
  <c r="O69" i="3"/>
  <c r="O68" i="3"/>
  <c r="O67" i="3"/>
  <c r="O66" i="3"/>
  <c r="O65" i="3"/>
  <c r="O64" i="3"/>
  <c r="O63" i="3"/>
  <c r="O62" i="3"/>
  <c r="O61" i="3"/>
  <c r="O60" i="3"/>
  <c r="O59" i="3"/>
  <c r="O58" i="3"/>
  <c r="O57" i="3"/>
  <c r="O56" i="3"/>
  <c r="O55" i="3"/>
  <c r="O54" i="3"/>
  <c r="O53" i="3"/>
  <c r="O52" i="3"/>
  <c r="O51" i="3"/>
  <c r="O50" i="3"/>
  <c r="O49" i="3"/>
  <c r="O48" i="3"/>
  <c r="O47" i="3"/>
  <c r="O46" i="3"/>
  <c r="O45" i="3"/>
  <c r="O44" i="3"/>
  <c r="O43" i="3"/>
  <c r="O42" i="3"/>
  <c r="O41" i="3"/>
  <c r="O40" i="3"/>
  <c r="O39" i="3"/>
  <c r="O38" i="3"/>
  <c r="O37" i="3"/>
  <c r="O36" i="3"/>
  <c r="O35" i="3"/>
  <c r="O34" i="3"/>
  <c r="O33" i="3"/>
  <c r="O32" i="3"/>
  <c r="O31" i="3"/>
  <c r="O30" i="3"/>
  <c r="O29" i="3"/>
  <c r="O28" i="3"/>
  <c r="O27" i="3"/>
  <c r="O26" i="3"/>
  <c r="O25" i="3"/>
  <c r="O24" i="3"/>
  <c r="O23" i="3"/>
  <c r="O22" i="3"/>
  <c r="O21" i="3"/>
  <c r="O20" i="3"/>
  <c r="O19" i="3"/>
  <c r="O18" i="3"/>
  <c r="O17" i="3"/>
  <c r="O16" i="3"/>
  <c r="O15" i="3"/>
  <c r="O14" i="3"/>
  <c r="O13" i="3"/>
  <c r="O12" i="3"/>
  <c r="O11" i="3"/>
  <c r="O10" i="3"/>
  <c r="O9" i="3"/>
  <c r="O8" i="3"/>
  <c r="O7" i="3"/>
  <c r="O6" i="3"/>
  <c r="O5" i="3"/>
  <c r="O4" i="3"/>
  <c r="X4" i="3"/>
  <c r="CQ4" i="3"/>
  <c r="CR4" i="3"/>
  <c r="CS4" i="3"/>
  <c r="CT4" i="3"/>
  <c r="CU4" i="3"/>
  <c r="CV4" i="3"/>
  <c r="CW4" i="3"/>
  <c r="CX4" i="3"/>
  <c r="CQ5" i="3"/>
  <c r="CR5" i="3"/>
  <c r="CS5" i="3"/>
  <c r="CT5" i="3"/>
  <c r="CU5" i="3"/>
  <c r="CV5" i="3"/>
  <c r="CW5" i="3"/>
  <c r="CX5" i="3"/>
  <c r="CQ6" i="3"/>
  <c r="CR6" i="3"/>
  <c r="CS6" i="3"/>
  <c r="CT6" i="3"/>
  <c r="CU6" i="3"/>
  <c r="CV6" i="3"/>
  <c r="CW6" i="3"/>
  <c r="CX6" i="3"/>
  <c r="CB7" i="3"/>
  <c r="BT7" i="3"/>
  <c r="BL7" i="3"/>
  <c r="BD7" i="3"/>
  <c r="AV7" i="3"/>
  <c r="AN7" i="3"/>
  <c r="AF7" i="3"/>
  <c r="X7" i="3"/>
  <c r="P7" i="3"/>
  <c r="CQ7" i="3"/>
  <c r="CR7" i="3"/>
  <c r="CD7" i="3"/>
  <c r="BV7" i="3"/>
  <c r="BN7" i="3"/>
  <c r="BF7" i="3"/>
  <c r="AX7" i="3"/>
  <c r="AP7" i="3"/>
  <c r="AH7" i="3"/>
  <c r="Z7" i="3"/>
  <c r="R7" i="3"/>
  <c r="CS7" i="3"/>
  <c r="CE7" i="3"/>
  <c r="BW7" i="3"/>
  <c r="BO7" i="3"/>
  <c r="BG7" i="3"/>
  <c r="AY7" i="3"/>
  <c r="AQ7" i="3"/>
  <c r="AI7" i="3"/>
  <c r="AA7" i="3"/>
  <c r="S7" i="3"/>
  <c r="CT7" i="3"/>
  <c r="CE8" i="3"/>
  <c r="CE9" i="3"/>
  <c r="CE10" i="3"/>
  <c r="CE11" i="3"/>
  <c r="CE12" i="3"/>
  <c r="CE13" i="3"/>
  <c r="CE14" i="3"/>
  <c r="CE15" i="3"/>
  <c r="CE16" i="3"/>
  <c r="CE17" i="3"/>
  <c r="CE18" i="3"/>
  <c r="CE19" i="3"/>
  <c r="CE20" i="3"/>
  <c r="CE21" i="3"/>
  <c r="CE22" i="3"/>
  <c r="CE23" i="3"/>
  <c r="CE24" i="3"/>
  <c r="CE25" i="3"/>
  <c r="CE26" i="3"/>
  <c r="CE27" i="3"/>
  <c r="CE28" i="3"/>
  <c r="CE29" i="3"/>
  <c r="CE30" i="3"/>
  <c r="CE31" i="3"/>
  <c r="CE32" i="3"/>
  <c r="CE33" i="3"/>
  <c r="CE34" i="3"/>
  <c r="CE35" i="3"/>
  <c r="CE36" i="3"/>
  <c r="CE37" i="3"/>
  <c r="CE38" i="3"/>
  <c r="CE39" i="3"/>
  <c r="CE40" i="3"/>
  <c r="CE41" i="3"/>
  <c r="CE42" i="3"/>
  <c r="CE43" i="3"/>
  <c r="CE44" i="3"/>
  <c r="CE45" i="3"/>
  <c r="CE46" i="3"/>
  <c r="CE47" i="3"/>
  <c r="CE48" i="3"/>
  <c r="CE49" i="3"/>
  <c r="CE50" i="3"/>
  <c r="CE51" i="3"/>
  <c r="CE52" i="3"/>
  <c r="CE53" i="3"/>
  <c r="CE54" i="3"/>
  <c r="CE55" i="3"/>
  <c r="CE56" i="3"/>
  <c r="CE57" i="3"/>
  <c r="CE58" i="3"/>
  <c r="CE59" i="3"/>
  <c r="CE60" i="3"/>
  <c r="CE61" i="3"/>
  <c r="CE62" i="3"/>
  <c r="CE63" i="3"/>
  <c r="CE64" i="3"/>
  <c r="CE65" i="3"/>
  <c r="CE66" i="3"/>
  <c r="CE67" i="3"/>
  <c r="CE68" i="3"/>
  <c r="CE69" i="3"/>
  <c r="CE70" i="3"/>
  <c r="CE71" i="3"/>
  <c r="CE72" i="3"/>
  <c r="CE73" i="3"/>
  <c r="CE74" i="3"/>
  <c r="CE75" i="3"/>
  <c r="CE76" i="3"/>
  <c r="CE77" i="3"/>
  <c r="CE78" i="3"/>
  <c r="CE79" i="3"/>
  <c r="CE80" i="3"/>
  <c r="CE81" i="3"/>
  <c r="CE82" i="3"/>
  <c r="CE83" i="3"/>
  <c r="CE84" i="3"/>
  <c r="CE85" i="3"/>
  <c r="CE86" i="3"/>
  <c r="CE87" i="3"/>
  <c r="CE88" i="3"/>
  <c r="CE89" i="3"/>
  <c r="CE90" i="3"/>
  <c r="CE91" i="3"/>
  <c r="CE92" i="3"/>
  <c r="CE93" i="3"/>
  <c r="CE94" i="3"/>
  <c r="CE95" i="3"/>
  <c r="CE96" i="3"/>
  <c r="CE97" i="3"/>
  <c r="CE98" i="3"/>
  <c r="CE99" i="3"/>
  <c r="CE100" i="3"/>
  <c r="CE101" i="3"/>
  <c r="CE102" i="3"/>
  <c r="CE103" i="3"/>
  <c r="CE104" i="3"/>
  <c r="CE105" i="3"/>
  <c r="CE106" i="3"/>
  <c r="CE107" i="3"/>
  <c r="CE108" i="3"/>
  <c r="CE109" i="3"/>
  <c r="CE110" i="3"/>
  <c r="CE111" i="3"/>
  <c r="CE112" i="3"/>
  <c r="CE113" i="3"/>
  <c r="CE114" i="3"/>
  <c r="CE115" i="3"/>
  <c r="CE116" i="3"/>
  <c r="CE117" i="3"/>
  <c r="CE118" i="3"/>
  <c r="CE119" i="3"/>
  <c r="CE120" i="3"/>
  <c r="CE121" i="3"/>
  <c r="CE122" i="3"/>
  <c r="CE123" i="3"/>
  <c r="CE124" i="3"/>
  <c r="CE125" i="3"/>
  <c r="CE126" i="3"/>
  <c r="CE127" i="3"/>
  <c r="CE128" i="3"/>
  <c r="CE129" i="3"/>
  <c r="CE130" i="3"/>
  <c r="CE131" i="3"/>
  <c r="CE132" i="3"/>
  <c r="CE133" i="3"/>
  <c r="CE134" i="3"/>
  <c r="CE135" i="3"/>
  <c r="CE136" i="3"/>
  <c r="CE137" i="3"/>
  <c r="CE138" i="3"/>
  <c r="CE139" i="3"/>
  <c r="CE140" i="3"/>
  <c r="CE141" i="3"/>
  <c r="CE142" i="3"/>
  <c r="CE143" i="3"/>
  <c r="CE144" i="3"/>
  <c r="CE145" i="3"/>
  <c r="CE146" i="3"/>
  <c r="CE147" i="3"/>
  <c r="CE148" i="3"/>
  <c r="CE149" i="3"/>
  <c r="CE150" i="3"/>
  <c r="CE151" i="3"/>
  <c r="CE152" i="3"/>
  <c r="CE153" i="3"/>
  <c r="CE154" i="3"/>
  <c r="CE155" i="3"/>
  <c r="CE156" i="3"/>
  <c r="CE157" i="3"/>
  <c r="CE158" i="3"/>
  <c r="CE159" i="3"/>
  <c r="CE160" i="3"/>
  <c r="CE161" i="3"/>
  <c r="CE162" i="3"/>
  <c r="CE163" i="3"/>
  <c r="CE164" i="3"/>
  <c r="CE165" i="3"/>
  <c r="CE166" i="3"/>
  <c r="CE167" i="3"/>
  <c r="CE168" i="3"/>
  <c r="CE169" i="3"/>
  <c r="CE170" i="3"/>
  <c r="CE171" i="3"/>
  <c r="CE172" i="3"/>
  <c r="CE173" i="3"/>
  <c r="CE174" i="3"/>
  <c r="CE175" i="3"/>
  <c r="CE176" i="3"/>
  <c r="CE177" i="3"/>
  <c r="CE178" i="3"/>
  <c r="CE179" i="3"/>
  <c r="CE180" i="3"/>
  <c r="CE181" i="3"/>
  <c r="CE182" i="3"/>
  <c r="CE183" i="3"/>
  <c r="CE184" i="3"/>
  <c r="CE185" i="3"/>
  <c r="CE186" i="3"/>
  <c r="CE187" i="3"/>
  <c r="CE188" i="3"/>
  <c r="CE189" i="3"/>
  <c r="CE190" i="3"/>
  <c r="CE191" i="3"/>
  <c r="CE192" i="3"/>
  <c r="CE193" i="3"/>
  <c r="CE194" i="3"/>
  <c r="CE195" i="3"/>
  <c r="CE196" i="3"/>
  <c r="CE197" i="3"/>
  <c r="CE198" i="3"/>
  <c r="CE199" i="3"/>
  <c r="CE200" i="3"/>
  <c r="CE201" i="3"/>
  <c r="CE202" i="3"/>
  <c r="CE203" i="3"/>
  <c r="CE204" i="3"/>
  <c r="CE205" i="3"/>
  <c r="CE206" i="3"/>
  <c r="CE207" i="3"/>
  <c r="CE208" i="3"/>
  <c r="CE209" i="3"/>
  <c r="CE210" i="3"/>
  <c r="CE211" i="3"/>
  <c r="CE212" i="3"/>
  <c r="CE213" i="3"/>
  <c r="CE214" i="3"/>
  <c r="CE215" i="3"/>
  <c r="CE216" i="3"/>
  <c r="CE217" i="3"/>
  <c r="CE218" i="3"/>
  <c r="CE219" i="3"/>
  <c r="CE220" i="3"/>
  <c r="CE221" i="3"/>
  <c r="CE222" i="3"/>
  <c r="CE223" i="3"/>
  <c r="CE224" i="3"/>
  <c r="CE225" i="3"/>
  <c r="CE226" i="3"/>
  <c r="CE227" i="3"/>
  <c r="CE228" i="3"/>
  <c r="CE229" i="3"/>
  <c r="CE230" i="3"/>
  <c r="CE231" i="3"/>
  <c r="CE232" i="3"/>
  <c r="CE233" i="3"/>
  <c r="CE234" i="3"/>
  <c r="CE235" i="3"/>
  <c r="CE236" i="3"/>
  <c r="CE237" i="3"/>
  <c r="CE238" i="3"/>
  <c r="CE239" i="3"/>
  <c r="CE240" i="3"/>
  <c r="CE241" i="3"/>
  <c r="CE242" i="3"/>
  <c r="CE243" i="3"/>
  <c r="CE244" i="3"/>
  <c r="CE245" i="3"/>
  <c r="CE246" i="3"/>
  <c r="CE247" i="3"/>
  <c r="CE248" i="3"/>
  <c r="CE249" i="3"/>
  <c r="CE250" i="3"/>
  <c r="CE251" i="3"/>
  <c r="CE252" i="3"/>
  <c r="CE253" i="3"/>
  <c r="CE254" i="3"/>
  <c r="CE255" i="3"/>
  <c r="CE256" i="3"/>
  <c r="CE257" i="3"/>
  <c r="CE258" i="3"/>
  <c r="CE259" i="3"/>
  <c r="CE260" i="3"/>
  <c r="CE261" i="3"/>
  <c r="CE262" i="3"/>
  <c r="CE263" i="3"/>
  <c r="CE264" i="3"/>
  <c r="CE265" i="3"/>
  <c r="CE266" i="3"/>
  <c r="CE267" i="3"/>
  <c r="CE268" i="3"/>
  <c r="CE269" i="3"/>
  <c r="CE270" i="3"/>
  <c r="CE271" i="3"/>
  <c r="CE272" i="3"/>
  <c r="CE273" i="3"/>
  <c r="CE274" i="3"/>
  <c r="CE275" i="3"/>
  <c r="CE276" i="3"/>
  <c r="CE277" i="3"/>
  <c r="CE278" i="3"/>
  <c r="CE279" i="3"/>
  <c r="CE280" i="3"/>
  <c r="CE281" i="3"/>
  <c r="CE282" i="3"/>
  <c r="CE283" i="3"/>
  <c r="CE284" i="3"/>
  <c r="CE285" i="3"/>
  <c r="CE286" i="3"/>
  <c r="CE287" i="3"/>
  <c r="CE288" i="3"/>
  <c r="CE289" i="3"/>
  <c r="CE290" i="3"/>
  <c r="CE291" i="3"/>
  <c r="CE292" i="3"/>
  <c r="CE293" i="3"/>
  <c r="CE294" i="3"/>
  <c r="CE295" i="3"/>
  <c r="CE296" i="3"/>
  <c r="CE297" i="3"/>
  <c r="CE298" i="3"/>
  <c r="CE299" i="3"/>
  <c r="CE300" i="3"/>
  <c r="CE301" i="3"/>
  <c r="CE302" i="3"/>
  <c r="CE303" i="3"/>
  <c r="CE304" i="3"/>
  <c r="CE305" i="3"/>
  <c r="CE306" i="3"/>
  <c r="CE307" i="3"/>
  <c r="CE308" i="3"/>
  <c r="CE309" i="3"/>
  <c r="CE310" i="3"/>
  <c r="CE311" i="3"/>
  <c r="CE312" i="3"/>
  <c r="CE313" i="3"/>
  <c r="CE314" i="3"/>
  <c r="CE315" i="3"/>
  <c r="CE316" i="3"/>
  <c r="CE317" i="3"/>
  <c r="CE318" i="3"/>
  <c r="CE319" i="3"/>
  <c r="CE320" i="3"/>
  <c r="CE321" i="3"/>
  <c r="CE322" i="3"/>
  <c r="CE323" i="3"/>
  <c r="CE324" i="3"/>
  <c r="CE325" i="3"/>
  <c r="CE326" i="3"/>
  <c r="CE327" i="3"/>
  <c r="CE328" i="3"/>
  <c r="CE329" i="3"/>
  <c r="CE330" i="3"/>
  <c r="CE331" i="3"/>
  <c r="CE332" i="3"/>
  <c r="CE333" i="3"/>
  <c r="CE334" i="3"/>
  <c r="CE335" i="3"/>
  <c r="CE336" i="3"/>
  <c r="CE337" i="3"/>
  <c r="CE338" i="3"/>
  <c r="CE339" i="3"/>
  <c r="CE340" i="3"/>
  <c r="CE341" i="3"/>
  <c r="CE342" i="3"/>
  <c r="CE343" i="3"/>
  <c r="CE344" i="3"/>
  <c r="CE345" i="3"/>
  <c r="CE346" i="3"/>
  <c r="CE347" i="3"/>
  <c r="CE348" i="3"/>
  <c r="CE349" i="3"/>
  <c r="CE350" i="3"/>
  <c r="CE351" i="3"/>
  <c r="CE352" i="3"/>
  <c r="CE353" i="3"/>
  <c r="CE354" i="3"/>
  <c r="CE355" i="3"/>
  <c r="CE356" i="3"/>
  <c r="CE357" i="3"/>
  <c r="CE358" i="3"/>
  <c r="CE359" i="3"/>
  <c r="CE360" i="3"/>
  <c r="CE361" i="3"/>
  <c r="CE362" i="3"/>
  <c r="CE363" i="3"/>
  <c r="CE364" i="3"/>
  <c r="CE365" i="3"/>
  <c r="CE366" i="3"/>
  <c r="CE367" i="3"/>
  <c r="CE368" i="3"/>
  <c r="CE369" i="3"/>
  <c r="CE370" i="3"/>
  <c r="CE371" i="3"/>
  <c r="CE372" i="3"/>
  <c r="CE373" i="3"/>
  <c r="CE374" i="3"/>
  <c r="CE375" i="3"/>
  <c r="CE376" i="3"/>
  <c r="CE377" i="3"/>
  <c r="CE378" i="3"/>
  <c r="CE379" i="3"/>
  <c r="CE380" i="3"/>
  <c r="CE381" i="3"/>
  <c r="CE382" i="3"/>
  <c r="CE383" i="3"/>
  <c r="CE384" i="3"/>
  <c r="CE385" i="3"/>
  <c r="CE386" i="3"/>
  <c r="CE387" i="3"/>
  <c r="CE388" i="3"/>
  <c r="CE389" i="3"/>
  <c r="CE390" i="3"/>
  <c r="CE391" i="3"/>
  <c r="CE392" i="3"/>
  <c r="CE393" i="3"/>
  <c r="CE394" i="3"/>
  <c r="CE395" i="3"/>
  <c r="CE396" i="3"/>
  <c r="CE397" i="3"/>
  <c r="CE398" i="3"/>
  <c r="CE399" i="3"/>
  <c r="CE400" i="3"/>
  <c r="CE401" i="3"/>
  <c r="CE402" i="3"/>
  <c r="CE403" i="3"/>
  <c r="CE404" i="3"/>
  <c r="CE405" i="3"/>
  <c r="CE406" i="3"/>
  <c r="CE407" i="3"/>
  <c r="CE408" i="3"/>
  <c r="CE409" i="3"/>
  <c r="CE410" i="3"/>
  <c r="CE411" i="3"/>
  <c r="CE412" i="3"/>
  <c r="CE413" i="3"/>
  <c r="CE414" i="3"/>
  <c r="CE415" i="3"/>
  <c r="CE416" i="3"/>
  <c r="CE417" i="3"/>
  <c r="CE418" i="3"/>
  <c r="CE419" i="3"/>
  <c r="CE420" i="3"/>
  <c r="CE421" i="3"/>
  <c r="CE422" i="3"/>
  <c r="CE423" i="3"/>
  <c r="CE424" i="3"/>
  <c r="CE425" i="3"/>
  <c r="CE426" i="3"/>
  <c r="CE427" i="3"/>
  <c r="CE428" i="3"/>
  <c r="CE429" i="3"/>
  <c r="CE430" i="3"/>
  <c r="CE431" i="3"/>
  <c r="CE432" i="3"/>
  <c r="CE433" i="3"/>
  <c r="CE434" i="3"/>
  <c r="CE435" i="3"/>
  <c r="CE436" i="3"/>
  <c r="CE437" i="3"/>
  <c r="CE438" i="3"/>
  <c r="CE439" i="3"/>
  <c r="CE440" i="3"/>
  <c r="CE441" i="3"/>
  <c r="CE442" i="3"/>
  <c r="CE443" i="3"/>
  <c r="CE444" i="3"/>
  <c r="CE445" i="3"/>
  <c r="CE446" i="3"/>
  <c r="CE447" i="3"/>
  <c r="CE448" i="3"/>
  <c r="CE449" i="3"/>
  <c r="CE450" i="3"/>
  <c r="CE451" i="3"/>
  <c r="CE452" i="3"/>
  <c r="CE453" i="3"/>
  <c r="CE454" i="3"/>
  <c r="CE455" i="3"/>
  <c r="CE456" i="3"/>
  <c r="CE457" i="3"/>
  <c r="CE458" i="3"/>
  <c r="CE459" i="3"/>
  <c r="CE460" i="3"/>
  <c r="CE461" i="3"/>
  <c r="CE462" i="3"/>
  <c r="CE463" i="3"/>
  <c r="CE464" i="3"/>
  <c r="CE465" i="3"/>
  <c r="CE466" i="3"/>
  <c r="CE467" i="3"/>
  <c r="CE468" i="3"/>
  <c r="CE469" i="3"/>
  <c r="CE470" i="3"/>
  <c r="CE471" i="3"/>
  <c r="CE472" i="3"/>
  <c r="CE473" i="3"/>
  <c r="CE474" i="3"/>
  <c r="CE475" i="3"/>
  <c r="CE476" i="3"/>
  <c r="CE477" i="3"/>
  <c r="CE478" i="3"/>
  <c r="CE479" i="3"/>
  <c r="CE480" i="3"/>
  <c r="CE481" i="3"/>
  <c r="CE482" i="3"/>
  <c r="CE483" i="3"/>
  <c r="CE484" i="3"/>
  <c r="CE485" i="3"/>
  <c r="CE486" i="3"/>
  <c r="CE487" i="3"/>
  <c r="CE488" i="3"/>
  <c r="CE489" i="3"/>
  <c r="CE490" i="3"/>
  <c r="CE491" i="3"/>
  <c r="CE492" i="3"/>
  <c r="CE493" i="3"/>
  <c r="CE494" i="3"/>
  <c r="CE495" i="3"/>
  <c r="CE496" i="3"/>
  <c r="CE497" i="3"/>
  <c r="CE498" i="3"/>
  <c r="CE499" i="3"/>
  <c r="CE500" i="3"/>
  <c r="CE501" i="3"/>
  <c r="CE502" i="3"/>
  <c r="CE503" i="3"/>
  <c r="CE504" i="3"/>
  <c r="CE505" i="3"/>
  <c r="CE506" i="3"/>
  <c r="CE507" i="3"/>
  <c r="CE508" i="3"/>
  <c r="CE509" i="3"/>
  <c r="CE510" i="3"/>
  <c r="CE511" i="3"/>
  <c r="CE512" i="3"/>
  <c r="CE513" i="3"/>
  <c r="CE514" i="3"/>
  <c r="CE515" i="3"/>
  <c r="CE516" i="3"/>
  <c r="CE517" i="3"/>
  <c r="CE518" i="3"/>
  <c r="CE519" i="3"/>
  <c r="CE520" i="3"/>
  <c r="CE521" i="3"/>
  <c r="CE522" i="3"/>
  <c r="CE523" i="3"/>
  <c r="CE524" i="3"/>
  <c r="CE525" i="3"/>
  <c r="CE526" i="3"/>
  <c r="CE527" i="3"/>
  <c r="CE528" i="3"/>
  <c r="CE529" i="3"/>
  <c r="CE530" i="3"/>
  <c r="CE531" i="3"/>
  <c r="CE532" i="3"/>
  <c r="CE533" i="3"/>
  <c r="CE534" i="3"/>
  <c r="CE535" i="3"/>
  <c r="CE536" i="3"/>
  <c r="CE537" i="3"/>
  <c r="CE538" i="3"/>
  <c r="CE539" i="3"/>
  <c r="CE540" i="3"/>
  <c r="CE541" i="3"/>
  <c r="CE542" i="3"/>
  <c r="CE543" i="3"/>
  <c r="CE544" i="3"/>
  <c r="CE545" i="3"/>
  <c r="CE546" i="3"/>
  <c r="CE547" i="3"/>
  <c r="CE548" i="3"/>
  <c r="CE549" i="3"/>
  <c r="CE550" i="3"/>
  <c r="CE551" i="3"/>
  <c r="CE552" i="3"/>
  <c r="CE553" i="3"/>
  <c r="CE554" i="3"/>
  <c r="CE555" i="3"/>
  <c r="CE556" i="3"/>
  <c r="CE557" i="3"/>
  <c r="CE558" i="3"/>
  <c r="CE559" i="3"/>
  <c r="CE560" i="3"/>
  <c r="CE561" i="3"/>
  <c r="CE562" i="3"/>
  <c r="CE563" i="3"/>
  <c r="CE564" i="3"/>
  <c r="CE565" i="3"/>
  <c r="CE566" i="3"/>
  <c r="CE567" i="3"/>
  <c r="CE568" i="3"/>
  <c r="CE569" i="3"/>
  <c r="CE570" i="3"/>
  <c r="CE571" i="3"/>
  <c r="CE572" i="3"/>
  <c r="CE573" i="3"/>
  <c r="CE574" i="3"/>
  <c r="CE575" i="3"/>
  <c r="CE576" i="3"/>
  <c r="CE577" i="3"/>
  <c r="CE578" i="3"/>
  <c r="CE579" i="3"/>
  <c r="CE580" i="3"/>
  <c r="CE581" i="3"/>
  <c r="CE582" i="3"/>
  <c r="CE583" i="3"/>
  <c r="CE584" i="3"/>
  <c r="CE585" i="3"/>
  <c r="CE586" i="3"/>
  <c r="CE587" i="3"/>
  <c r="CE588" i="3"/>
  <c r="CE589" i="3"/>
  <c r="CE590" i="3"/>
  <c r="CE591" i="3"/>
  <c r="CE592" i="3"/>
  <c r="CE593" i="3"/>
  <c r="CE594" i="3"/>
  <c r="CE595" i="3"/>
  <c r="CE596" i="3"/>
  <c r="CE597" i="3"/>
  <c r="CE598" i="3"/>
  <c r="CE599" i="3"/>
  <c r="CE600" i="3"/>
  <c r="CE601" i="3"/>
  <c r="CE602" i="3"/>
  <c r="CE603" i="3"/>
  <c r="CE604" i="3"/>
  <c r="CE605" i="3"/>
  <c r="CE606" i="3"/>
  <c r="CE607" i="3"/>
  <c r="CE608" i="3"/>
  <c r="CE609" i="3"/>
  <c r="CE610" i="3"/>
  <c r="CE611" i="3"/>
  <c r="CE612" i="3"/>
  <c r="CE613" i="3"/>
  <c r="CE614" i="3"/>
  <c r="CE615" i="3"/>
  <c r="CE616" i="3"/>
  <c r="CE617" i="3"/>
  <c r="CE618" i="3"/>
  <c r="CE619" i="3"/>
  <c r="CE620" i="3"/>
  <c r="CE621" i="3"/>
  <c r="CE622" i="3"/>
  <c r="CE623" i="3"/>
  <c r="CE624" i="3"/>
  <c r="CE625" i="3"/>
  <c r="CE626" i="3"/>
  <c r="CE627" i="3"/>
  <c r="CE628" i="3"/>
  <c r="CE629" i="3"/>
  <c r="CE630" i="3"/>
  <c r="CE631" i="3"/>
  <c r="CE632" i="3"/>
  <c r="CE633" i="3"/>
  <c r="CE634" i="3"/>
  <c r="CE635" i="3"/>
  <c r="CE636" i="3"/>
  <c r="CE637" i="3"/>
  <c r="CE638" i="3"/>
  <c r="CE639" i="3"/>
  <c r="CE640" i="3"/>
  <c r="CE641" i="3"/>
  <c r="CE642" i="3"/>
  <c r="CE643" i="3"/>
  <c r="CE644" i="3"/>
  <c r="CE645" i="3"/>
  <c r="CE646" i="3"/>
  <c r="CE647" i="3"/>
  <c r="CE648" i="3"/>
  <c r="CE649" i="3"/>
  <c r="CE650" i="3"/>
  <c r="CE651" i="3"/>
  <c r="CE652" i="3"/>
  <c r="CE653" i="3"/>
  <c r="CE654" i="3"/>
  <c r="CE655" i="3"/>
  <c r="CE656" i="3"/>
  <c r="CE657" i="3"/>
  <c r="CE658" i="3"/>
  <c r="CE659" i="3"/>
  <c r="CE660" i="3"/>
  <c r="CE661" i="3"/>
  <c r="CE662" i="3"/>
  <c r="CE663" i="3"/>
  <c r="CE664" i="3"/>
  <c r="CF7" i="3"/>
  <c r="BW8" i="3"/>
  <c r="BW9" i="3"/>
  <c r="BW10" i="3"/>
  <c r="BW11" i="3"/>
  <c r="BW12" i="3"/>
  <c r="BW13" i="3"/>
  <c r="BW14" i="3"/>
  <c r="BW15" i="3"/>
  <c r="BW16" i="3"/>
  <c r="BW17" i="3"/>
  <c r="BW18" i="3"/>
  <c r="BW19" i="3"/>
  <c r="BW20" i="3"/>
  <c r="BW21" i="3"/>
  <c r="BW22" i="3"/>
  <c r="BW23" i="3"/>
  <c r="BW24" i="3"/>
  <c r="BW25" i="3"/>
  <c r="BW26" i="3"/>
  <c r="BW27" i="3"/>
  <c r="BW28" i="3"/>
  <c r="BW29" i="3"/>
  <c r="BW30" i="3"/>
  <c r="BW31" i="3"/>
  <c r="BW32" i="3"/>
  <c r="BW33" i="3"/>
  <c r="BW34" i="3"/>
  <c r="BW35" i="3"/>
  <c r="BW36" i="3"/>
  <c r="BW37" i="3"/>
  <c r="BW38" i="3"/>
  <c r="BW39" i="3"/>
  <c r="BW40" i="3"/>
  <c r="BW41" i="3"/>
  <c r="BW42" i="3"/>
  <c r="BW43" i="3"/>
  <c r="BW44" i="3"/>
  <c r="BW45" i="3"/>
  <c r="BW46" i="3"/>
  <c r="BW47" i="3"/>
  <c r="BW48" i="3"/>
  <c r="BW49" i="3"/>
  <c r="BW50" i="3"/>
  <c r="BW51" i="3"/>
  <c r="BW52" i="3"/>
  <c r="BW53" i="3"/>
  <c r="BW54" i="3"/>
  <c r="BW55" i="3"/>
  <c r="BW56" i="3"/>
  <c r="BW57" i="3"/>
  <c r="BW58" i="3"/>
  <c r="BW59" i="3"/>
  <c r="BW60" i="3"/>
  <c r="BW61" i="3"/>
  <c r="BW62" i="3"/>
  <c r="BW63" i="3"/>
  <c r="BW64" i="3"/>
  <c r="BW65" i="3"/>
  <c r="BW66" i="3"/>
  <c r="BW67" i="3"/>
  <c r="BW68" i="3"/>
  <c r="BW69" i="3"/>
  <c r="BW70" i="3"/>
  <c r="BW71" i="3"/>
  <c r="BW72" i="3"/>
  <c r="BW73" i="3"/>
  <c r="BW74" i="3"/>
  <c r="BW75" i="3"/>
  <c r="BW76" i="3"/>
  <c r="BW77" i="3"/>
  <c r="BW78" i="3"/>
  <c r="BW79" i="3"/>
  <c r="BW80" i="3"/>
  <c r="BW81" i="3"/>
  <c r="BW82" i="3"/>
  <c r="BW83" i="3"/>
  <c r="BW84" i="3"/>
  <c r="BW85" i="3"/>
  <c r="BW86" i="3"/>
  <c r="BW87" i="3"/>
  <c r="BW88" i="3"/>
  <c r="BW89" i="3"/>
  <c r="BW90" i="3"/>
  <c r="BW91" i="3"/>
  <c r="BW92" i="3"/>
  <c r="BW93" i="3"/>
  <c r="BW94" i="3"/>
  <c r="BW95" i="3"/>
  <c r="BW96" i="3"/>
  <c r="BW97" i="3"/>
  <c r="BW98" i="3"/>
  <c r="BW99" i="3"/>
  <c r="BW100" i="3"/>
  <c r="BW101" i="3"/>
  <c r="BW102" i="3"/>
  <c r="BW103" i="3"/>
  <c r="BW104" i="3"/>
  <c r="BW105" i="3"/>
  <c r="BW106" i="3"/>
  <c r="BW107" i="3"/>
  <c r="BW108" i="3"/>
  <c r="BW109" i="3"/>
  <c r="BW110" i="3"/>
  <c r="BW111" i="3"/>
  <c r="BW112" i="3"/>
  <c r="BW113" i="3"/>
  <c r="BW114" i="3"/>
  <c r="BW115" i="3"/>
  <c r="BW116" i="3"/>
  <c r="BW117" i="3"/>
  <c r="BW118" i="3"/>
  <c r="BW119" i="3"/>
  <c r="BW120" i="3"/>
  <c r="BW121" i="3"/>
  <c r="BW122" i="3"/>
  <c r="BW123" i="3"/>
  <c r="BW124" i="3"/>
  <c r="BW125" i="3"/>
  <c r="BW126" i="3"/>
  <c r="BW127" i="3"/>
  <c r="BW128" i="3"/>
  <c r="BW129" i="3"/>
  <c r="BW130" i="3"/>
  <c r="BW131" i="3"/>
  <c r="BW132" i="3"/>
  <c r="BW133" i="3"/>
  <c r="BW134" i="3"/>
  <c r="BW135" i="3"/>
  <c r="BW136" i="3"/>
  <c r="BW137" i="3"/>
  <c r="BW138" i="3"/>
  <c r="BW139" i="3"/>
  <c r="BW140" i="3"/>
  <c r="BW141" i="3"/>
  <c r="BW142" i="3"/>
  <c r="BW143" i="3"/>
  <c r="BW144" i="3"/>
  <c r="BW145" i="3"/>
  <c r="BW146" i="3"/>
  <c r="BW147" i="3"/>
  <c r="BW148" i="3"/>
  <c r="BW149" i="3"/>
  <c r="BW150" i="3"/>
  <c r="BW151" i="3"/>
  <c r="BW152" i="3"/>
  <c r="BW153" i="3"/>
  <c r="BW154" i="3"/>
  <c r="BW155" i="3"/>
  <c r="BW156" i="3"/>
  <c r="BW157" i="3"/>
  <c r="BW158" i="3"/>
  <c r="BW159" i="3"/>
  <c r="BW160" i="3"/>
  <c r="BW161" i="3"/>
  <c r="BW162" i="3"/>
  <c r="BW163" i="3"/>
  <c r="BW164" i="3"/>
  <c r="BW165" i="3"/>
  <c r="BW166" i="3"/>
  <c r="BW167" i="3"/>
  <c r="BW168" i="3"/>
  <c r="BW169" i="3"/>
  <c r="BW170" i="3"/>
  <c r="BW171" i="3"/>
  <c r="BW172" i="3"/>
  <c r="BW173" i="3"/>
  <c r="BW174" i="3"/>
  <c r="BW175" i="3"/>
  <c r="BW176" i="3"/>
  <c r="BW177" i="3"/>
  <c r="BW178" i="3"/>
  <c r="BW179" i="3"/>
  <c r="BW180" i="3"/>
  <c r="BW181" i="3"/>
  <c r="BW182" i="3"/>
  <c r="BW183" i="3"/>
  <c r="BW184" i="3"/>
  <c r="BW185" i="3"/>
  <c r="BW186" i="3"/>
  <c r="BW187" i="3"/>
  <c r="BW188" i="3"/>
  <c r="BW189" i="3"/>
  <c r="BW190" i="3"/>
  <c r="BW191" i="3"/>
  <c r="BW192" i="3"/>
  <c r="BW193" i="3"/>
  <c r="BW194" i="3"/>
  <c r="BW195" i="3"/>
  <c r="BW196" i="3"/>
  <c r="BW197" i="3"/>
  <c r="BW198" i="3"/>
  <c r="BW199" i="3"/>
  <c r="BW200" i="3"/>
  <c r="BW201" i="3"/>
  <c r="BW202" i="3"/>
  <c r="BW203" i="3"/>
  <c r="BW204" i="3"/>
  <c r="BW205" i="3"/>
  <c r="BW206" i="3"/>
  <c r="BW207" i="3"/>
  <c r="BW208" i="3"/>
  <c r="BW209" i="3"/>
  <c r="BW210" i="3"/>
  <c r="BW211" i="3"/>
  <c r="BW212" i="3"/>
  <c r="BW213" i="3"/>
  <c r="BW214" i="3"/>
  <c r="BW215" i="3"/>
  <c r="BW216" i="3"/>
  <c r="BW217" i="3"/>
  <c r="BW218" i="3"/>
  <c r="BW219" i="3"/>
  <c r="BW220" i="3"/>
  <c r="BW221" i="3"/>
  <c r="BW222" i="3"/>
  <c r="BW223" i="3"/>
  <c r="BW224" i="3"/>
  <c r="BW225" i="3"/>
  <c r="BW226" i="3"/>
  <c r="BW227" i="3"/>
  <c r="BW228" i="3"/>
  <c r="BW229" i="3"/>
  <c r="BW230" i="3"/>
  <c r="BW231" i="3"/>
  <c r="BW232" i="3"/>
  <c r="BW233" i="3"/>
  <c r="BW234" i="3"/>
  <c r="BW235" i="3"/>
  <c r="BW236" i="3"/>
  <c r="BW237" i="3"/>
  <c r="BW238" i="3"/>
  <c r="BW239" i="3"/>
  <c r="BW240" i="3"/>
  <c r="BW241" i="3"/>
  <c r="BW242" i="3"/>
  <c r="BW243" i="3"/>
  <c r="BW244" i="3"/>
  <c r="BW245" i="3"/>
  <c r="BW246" i="3"/>
  <c r="BW247" i="3"/>
  <c r="BW248" i="3"/>
  <c r="BW249" i="3"/>
  <c r="BW250" i="3"/>
  <c r="BW251" i="3"/>
  <c r="BW252" i="3"/>
  <c r="BW253" i="3"/>
  <c r="BW254" i="3"/>
  <c r="BW255" i="3"/>
  <c r="BW256" i="3"/>
  <c r="BW257" i="3"/>
  <c r="BW258" i="3"/>
  <c r="BW259" i="3"/>
  <c r="BW260" i="3"/>
  <c r="BW261" i="3"/>
  <c r="BW262" i="3"/>
  <c r="BW263" i="3"/>
  <c r="BW264" i="3"/>
  <c r="BW265" i="3"/>
  <c r="BW266" i="3"/>
  <c r="BW267" i="3"/>
  <c r="BW268" i="3"/>
  <c r="BW269" i="3"/>
  <c r="BW270" i="3"/>
  <c r="BW271" i="3"/>
  <c r="BW272" i="3"/>
  <c r="BW273" i="3"/>
  <c r="BW274" i="3"/>
  <c r="BW275" i="3"/>
  <c r="BW276" i="3"/>
  <c r="BW277" i="3"/>
  <c r="BW278" i="3"/>
  <c r="BW279" i="3"/>
  <c r="BW280" i="3"/>
  <c r="BW281" i="3"/>
  <c r="BW282" i="3"/>
  <c r="BW283" i="3"/>
  <c r="BW284" i="3"/>
  <c r="BW285" i="3"/>
  <c r="BW286" i="3"/>
  <c r="BW287" i="3"/>
  <c r="BW288" i="3"/>
  <c r="BW289" i="3"/>
  <c r="BW290" i="3"/>
  <c r="BW291" i="3"/>
  <c r="BW292" i="3"/>
  <c r="BW293" i="3"/>
  <c r="BW294" i="3"/>
  <c r="BW295" i="3"/>
  <c r="BW296" i="3"/>
  <c r="BW297" i="3"/>
  <c r="BW298" i="3"/>
  <c r="BW299" i="3"/>
  <c r="BW300" i="3"/>
  <c r="BW301" i="3"/>
  <c r="BW302" i="3"/>
  <c r="BW303" i="3"/>
  <c r="BW304" i="3"/>
  <c r="BW305" i="3"/>
  <c r="BW306" i="3"/>
  <c r="BW307" i="3"/>
  <c r="BW308" i="3"/>
  <c r="BW309" i="3"/>
  <c r="BW310" i="3"/>
  <c r="BW311" i="3"/>
  <c r="BW312" i="3"/>
  <c r="BW313" i="3"/>
  <c r="BW314" i="3"/>
  <c r="BW315" i="3"/>
  <c r="BW316" i="3"/>
  <c r="BW317" i="3"/>
  <c r="BW318" i="3"/>
  <c r="BW319" i="3"/>
  <c r="BW320" i="3"/>
  <c r="BW321" i="3"/>
  <c r="BW322" i="3"/>
  <c r="BW323" i="3"/>
  <c r="BW324" i="3"/>
  <c r="BW325" i="3"/>
  <c r="BW326" i="3"/>
  <c r="BW327" i="3"/>
  <c r="BW328" i="3"/>
  <c r="BW329" i="3"/>
  <c r="BW330" i="3"/>
  <c r="BW331" i="3"/>
  <c r="BW332" i="3"/>
  <c r="BW333" i="3"/>
  <c r="BW334" i="3"/>
  <c r="BW335" i="3"/>
  <c r="BW336" i="3"/>
  <c r="BW337" i="3"/>
  <c r="BW338" i="3"/>
  <c r="BW339" i="3"/>
  <c r="BW340" i="3"/>
  <c r="BW341" i="3"/>
  <c r="BW342" i="3"/>
  <c r="BW343" i="3"/>
  <c r="BW344" i="3"/>
  <c r="BW345" i="3"/>
  <c r="BW346" i="3"/>
  <c r="BW347" i="3"/>
  <c r="BW348" i="3"/>
  <c r="BW349" i="3"/>
  <c r="BW350" i="3"/>
  <c r="BW351" i="3"/>
  <c r="BW352" i="3"/>
  <c r="BW353" i="3"/>
  <c r="BW354" i="3"/>
  <c r="BW355" i="3"/>
  <c r="BW356" i="3"/>
  <c r="BW357" i="3"/>
  <c r="BW358" i="3"/>
  <c r="BW359" i="3"/>
  <c r="BW360" i="3"/>
  <c r="BW361" i="3"/>
  <c r="BW362" i="3"/>
  <c r="BW363" i="3"/>
  <c r="BW364" i="3"/>
  <c r="BW365" i="3"/>
  <c r="BW366" i="3"/>
  <c r="BW367" i="3"/>
  <c r="BW368" i="3"/>
  <c r="BW369" i="3"/>
  <c r="BW370" i="3"/>
  <c r="BW371" i="3"/>
  <c r="BW372" i="3"/>
  <c r="BW373" i="3"/>
  <c r="BW374" i="3"/>
  <c r="BW375" i="3"/>
  <c r="BW376" i="3"/>
  <c r="BW377" i="3"/>
  <c r="BW378" i="3"/>
  <c r="BW379" i="3"/>
  <c r="BW380" i="3"/>
  <c r="BW381" i="3"/>
  <c r="BW382" i="3"/>
  <c r="BW383" i="3"/>
  <c r="BW384" i="3"/>
  <c r="BW385" i="3"/>
  <c r="BW386" i="3"/>
  <c r="BW387" i="3"/>
  <c r="BW388" i="3"/>
  <c r="BW389" i="3"/>
  <c r="BW390" i="3"/>
  <c r="BW391" i="3"/>
  <c r="BW392" i="3"/>
  <c r="BW393" i="3"/>
  <c r="BW394" i="3"/>
  <c r="BW395" i="3"/>
  <c r="BW396" i="3"/>
  <c r="BW397" i="3"/>
  <c r="BW398" i="3"/>
  <c r="BW399" i="3"/>
  <c r="BW400" i="3"/>
  <c r="BW401" i="3"/>
  <c r="BW402" i="3"/>
  <c r="BW403" i="3"/>
  <c r="BW404" i="3"/>
  <c r="BW405" i="3"/>
  <c r="BW406" i="3"/>
  <c r="BW407" i="3"/>
  <c r="BW408" i="3"/>
  <c r="BW409" i="3"/>
  <c r="BW410" i="3"/>
  <c r="BW411" i="3"/>
  <c r="BW412" i="3"/>
  <c r="BW413" i="3"/>
  <c r="BW414" i="3"/>
  <c r="BW415" i="3"/>
  <c r="BW416" i="3"/>
  <c r="BW417" i="3"/>
  <c r="BW418" i="3"/>
  <c r="BW419" i="3"/>
  <c r="BW420" i="3"/>
  <c r="BW421" i="3"/>
  <c r="BW422" i="3"/>
  <c r="BW423" i="3"/>
  <c r="BW424" i="3"/>
  <c r="BW425" i="3"/>
  <c r="BW426" i="3"/>
  <c r="BW427" i="3"/>
  <c r="BW428" i="3"/>
  <c r="BW429" i="3"/>
  <c r="BW430" i="3"/>
  <c r="BW431" i="3"/>
  <c r="BW432" i="3"/>
  <c r="BW433" i="3"/>
  <c r="BW434" i="3"/>
  <c r="BW435" i="3"/>
  <c r="BW436" i="3"/>
  <c r="BW437" i="3"/>
  <c r="BW438" i="3"/>
  <c r="BW439" i="3"/>
  <c r="BW440" i="3"/>
  <c r="BW441" i="3"/>
  <c r="BW442" i="3"/>
  <c r="BW443" i="3"/>
  <c r="BW444" i="3"/>
  <c r="BW445" i="3"/>
  <c r="BW446" i="3"/>
  <c r="BW447" i="3"/>
  <c r="BW448" i="3"/>
  <c r="BW449" i="3"/>
  <c r="BW450" i="3"/>
  <c r="BW451" i="3"/>
  <c r="BW452" i="3"/>
  <c r="BW453" i="3"/>
  <c r="BW454" i="3"/>
  <c r="BW455" i="3"/>
  <c r="BW456" i="3"/>
  <c r="BW457" i="3"/>
  <c r="BW458" i="3"/>
  <c r="BW459" i="3"/>
  <c r="BW460" i="3"/>
  <c r="BW461" i="3"/>
  <c r="BW462" i="3"/>
  <c r="BW463" i="3"/>
  <c r="BW464" i="3"/>
  <c r="BW465" i="3"/>
  <c r="BW466" i="3"/>
  <c r="BW467" i="3"/>
  <c r="BW468" i="3"/>
  <c r="BW469" i="3"/>
  <c r="BW470" i="3"/>
  <c r="BW471" i="3"/>
  <c r="BW472" i="3"/>
  <c r="BW473" i="3"/>
  <c r="BW474" i="3"/>
  <c r="BW475" i="3"/>
  <c r="BW476" i="3"/>
  <c r="BW477" i="3"/>
  <c r="BW478" i="3"/>
  <c r="BW479" i="3"/>
  <c r="BW480" i="3"/>
  <c r="BW481" i="3"/>
  <c r="BW482" i="3"/>
  <c r="BW483" i="3"/>
  <c r="BW484" i="3"/>
  <c r="BW485" i="3"/>
  <c r="BW486" i="3"/>
  <c r="BW487" i="3"/>
  <c r="BW488" i="3"/>
  <c r="BW489" i="3"/>
  <c r="BW490" i="3"/>
  <c r="BW491" i="3"/>
  <c r="BW492" i="3"/>
  <c r="BW493" i="3"/>
  <c r="BW494" i="3"/>
  <c r="BW495" i="3"/>
  <c r="BW496" i="3"/>
  <c r="BW497" i="3"/>
  <c r="BW498" i="3"/>
  <c r="BW499" i="3"/>
  <c r="BW500" i="3"/>
  <c r="BW501" i="3"/>
  <c r="BW502" i="3"/>
  <c r="BW503" i="3"/>
  <c r="BW504" i="3"/>
  <c r="BW505" i="3"/>
  <c r="BW506" i="3"/>
  <c r="BW507" i="3"/>
  <c r="BW508" i="3"/>
  <c r="BW509" i="3"/>
  <c r="BW510" i="3"/>
  <c r="BW511" i="3"/>
  <c r="BW512" i="3"/>
  <c r="BW513" i="3"/>
  <c r="BW514" i="3"/>
  <c r="BW515" i="3"/>
  <c r="BW516" i="3"/>
  <c r="BW517" i="3"/>
  <c r="BW518" i="3"/>
  <c r="BW519" i="3"/>
  <c r="BW520" i="3"/>
  <c r="BW521" i="3"/>
  <c r="BW522" i="3"/>
  <c r="BW523" i="3"/>
  <c r="BW524" i="3"/>
  <c r="BW525" i="3"/>
  <c r="BW526" i="3"/>
  <c r="BW527" i="3"/>
  <c r="BW528" i="3"/>
  <c r="BW529" i="3"/>
  <c r="BW530" i="3"/>
  <c r="BW531" i="3"/>
  <c r="BW532" i="3"/>
  <c r="BW533" i="3"/>
  <c r="BW534" i="3"/>
  <c r="BW535" i="3"/>
  <c r="BW536" i="3"/>
  <c r="BW537" i="3"/>
  <c r="BW538" i="3"/>
  <c r="BW539" i="3"/>
  <c r="BW540" i="3"/>
  <c r="BW541" i="3"/>
  <c r="BW542" i="3"/>
  <c r="BW543" i="3"/>
  <c r="BW544" i="3"/>
  <c r="BW545" i="3"/>
  <c r="BW546" i="3"/>
  <c r="BW547" i="3"/>
  <c r="BW548" i="3"/>
  <c r="BW549" i="3"/>
  <c r="BW550" i="3"/>
  <c r="BW551" i="3"/>
  <c r="BW552" i="3"/>
  <c r="BW553" i="3"/>
  <c r="BW554" i="3"/>
  <c r="BW555" i="3"/>
  <c r="BW556" i="3"/>
  <c r="BW557" i="3"/>
  <c r="BW558" i="3"/>
  <c r="BW559" i="3"/>
  <c r="BW560" i="3"/>
  <c r="BW561" i="3"/>
  <c r="BW562" i="3"/>
  <c r="BW563" i="3"/>
  <c r="BW564" i="3"/>
  <c r="BW565" i="3"/>
  <c r="BW566" i="3"/>
  <c r="BW567" i="3"/>
  <c r="BW568" i="3"/>
  <c r="BW569" i="3"/>
  <c r="BW570" i="3"/>
  <c r="BW571" i="3"/>
  <c r="BW572" i="3"/>
  <c r="BW573" i="3"/>
  <c r="BW574" i="3"/>
  <c r="BW575" i="3"/>
  <c r="BW576" i="3"/>
  <c r="BW577" i="3"/>
  <c r="BW578" i="3"/>
  <c r="BW579" i="3"/>
  <c r="BW580" i="3"/>
  <c r="BW581" i="3"/>
  <c r="BW582" i="3"/>
  <c r="BW583" i="3"/>
  <c r="BW584" i="3"/>
  <c r="BW585" i="3"/>
  <c r="BW586" i="3"/>
  <c r="BW587" i="3"/>
  <c r="BW588" i="3"/>
  <c r="BW589" i="3"/>
  <c r="BW590" i="3"/>
  <c r="BW591" i="3"/>
  <c r="BW592" i="3"/>
  <c r="BW593" i="3"/>
  <c r="BW594" i="3"/>
  <c r="BW595" i="3"/>
  <c r="BW596" i="3"/>
  <c r="BW597" i="3"/>
  <c r="BW598" i="3"/>
  <c r="BW599" i="3"/>
  <c r="BW600" i="3"/>
  <c r="BW601" i="3"/>
  <c r="BW602" i="3"/>
  <c r="BW603" i="3"/>
  <c r="BW604" i="3"/>
  <c r="BW605" i="3"/>
  <c r="BW606" i="3"/>
  <c r="BW607" i="3"/>
  <c r="BW608" i="3"/>
  <c r="BW609" i="3"/>
  <c r="BW610" i="3"/>
  <c r="BW611" i="3"/>
  <c r="BW612" i="3"/>
  <c r="BW613" i="3"/>
  <c r="BW614" i="3"/>
  <c r="BW615" i="3"/>
  <c r="BW616" i="3"/>
  <c r="BW617" i="3"/>
  <c r="BW618" i="3"/>
  <c r="BW619" i="3"/>
  <c r="BW620" i="3"/>
  <c r="BW621" i="3"/>
  <c r="BW622" i="3"/>
  <c r="BW623" i="3"/>
  <c r="BW624" i="3"/>
  <c r="BW625" i="3"/>
  <c r="BW626" i="3"/>
  <c r="BW627" i="3"/>
  <c r="BW628" i="3"/>
  <c r="BW629" i="3"/>
  <c r="BW630" i="3"/>
  <c r="BW631" i="3"/>
  <c r="BW632" i="3"/>
  <c r="BW633" i="3"/>
  <c r="BW634" i="3"/>
  <c r="BW635" i="3"/>
  <c r="BW636" i="3"/>
  <c r="BW637" i="3"/>
  <c r="BW638" i="3"/>
  <c r="BW639" i="3"/>
  <c r="BW640" i="3"/>
  <c r="BW641" i="3"/>
  <c r="BW642" i="3"/>
  <c r="BW643" i="3"/>
  <c r="BW644" i="3"/>
  <c r="BW645" i="3"/>
  <c r="BW646" i="3"/>
  <c r="BW647" i="3"/>
  <c r="BW648" i="3"/>
  <c r="BW649" i="3"/>
  <c r="BW650" i="3"/>
  <c r="BW651" i="3"/>
  <c r="BW652" i="3"/>
  <c r="BW653" i="3"/>
  <c r="BW654" i="3"/>
  <c r="BW655" i="3"/>
  <c r="BW656" i="3"/>
  <c r="BW657" i="3"/>
  <c r="BW658" i="3"/>
  <c r="BW659" i="3"/>
  <c r="BW660" i="3"/>
  <c r="BW661" i="3"/>
  <c r="BW662" i="3"/>
  <c r="BW663" i="3"/>
  <c r="BW664" i="3"/>
  <c r="BX7" i="3"/>
  <c r="BO8" i="3"/>
  <c r="BO9" i="3"/>
  <c r="BO10" i="3"/>
  <c r="BO11" i="3"/>
  <c r="BO12" i="3"/>
  <c r="BO13" i="3"/>
  <c r="BO14" i="3"/>
  <c r="BO15" i="3"/>
  <c r="BO16" i="3"/>
  <c r="BO17" i="3"/>
  <c r="BO18" i="3"/>
  <c r="BO19" i="3"/>
  <c r="BO20" i="3"/>
  <c r="BO21" i="3"/>
  <c r="BO22" i="3"/>
  <c r="BO23" i="3"/>
  <c r="BO24" i="3"/>
  <c r="BO25" i="3"/>
  <c r="BO26" i="3"/>
  <c r="BO27" i="3"/>
  <c r="BO28" i="3"/>
  <c r="BO29" i="3"/>
  <c r="BO30" i="3"/>
  <c r="BO31" i="3"/>
  <c r="BO32" i="3"/>
  <c r="BO33" i="3"/>
  <c r="BO34" i="3"/>
  <c r="BO35" i="3"/>
  <c r="BO36" i="3"/>
  <c r="BO37" i="3"/>
  <c r="BO38" i="3"/>
  <c r="BO39" i="3"/>
  <c r="BO40" i="3"/>
  <c r="BO41" i="3"/>
  <c r="BO42" i="3"/>
  <c r="BO43" i="3"/>
  <c r="BO44" i="3"/>
  <c r="BO45" i="3"/>
  <c r="BO46" i="3"/>
  <c r="BO47" i="3"/>
  <c r="BO48" i="3"/>
  <c r="BO49" i="3"/>
  <c r="BO50" i="3"/>
  <c r="BO51" i="3"/>
  <c r="BO52" i="3"/>
  <c r="BO53" i="3"/>
  <c r="BO54" i="3"/>
  <c r="BO55" i="3"/>
  <c r="BO56" i="3"/>
  <c r="BO57" i="3"/>
  <c r="BO58" i="3"/>
  <c r="BO59" i="3"/>
  <c r="BO60" i="3"/>
  <c r="BO61" i="3"/>
  <c r="BO62" i="3"/>
  <c r="BO63" i="3"/>
  <c r="BO64" i="3"/>
  <c r="BO65" i="3"/>
  <c r="BO66" i="3"/>
  <c r="BO67" i="3"/>
  <c r="BO68" i="3"/>
  <c r="BO69" i="3"/>
  <c r="BO70" i="3"/>
  <c r="BO71" i="3"/>
  <c r="BO72" i="3"/>
  <c r="BO73" i="3"/>
  <c r="BO74" i="3"/>
  <c r="BO75" i="3"/>
  <c r="BO76" i="3"/>
  <c r="BO77" i="3"/>
  <c r="BO78" i="3"/>
  <c r="BO79" i="3"/>
  <c r="BO80" i="3"/>
  <c r="BO81" i="3"/>
  <c r="BO82" i="3"/>
  <c r="BO83" i="3"/>
  <c r="BO84" i="3"/>
  <c r="BO85" i="3"/>
  <c r="BO86" i="3"/>
  <c r="BO87" i="3"/>
  <c r="BO88" i="3"/>
  <c r="BO89" i="3"/>
  <c r="BO90" i="3"/>
  <c r="BO91" i="3"/>
  <c r="BO92" i="3"/>
  <c r="BO93" i="3"/>
  <c r="BO94" i="3"/>
  <c r="BO95" i="3"/>
  <c r="BO96" i="3"/>
  <c r="BO97" i="3"/>
  <c r="BO98" i="3"/>
  <c r="BO99" i="3"/>
  <c r="BO100" i="3"/>
  <c r="BO101" i="3"/>
  <c r="BO102" i="3"/>
  <c r="BO103" i="3"/>
  <c r="BO104" i="3"/>
  <c r="BO105" i="3"/>
  <c r="BO106" i="3"/>
  <c r="BO107" i="3"/>
  <c r="BO108" i="3"/>
  <c r="BO109" i="3"/>
  <c r="BO110" i="3"/>
  <c r="BO111" i="3"/>
  <c r="BO112" i="3"/>
  <c r="BO113" i="3"/>
  <c r="BO114" i="3"/>
  <c r="BO115" i="3"/>
  <c r="BO116" i="3"/>
  <c r="BO117" i="3"/>
  <c r="BO118" i="3"/>
  <c r="BO119" i="3"/>
  <c r="BO120" i="3"/>
  <c r="BO121" i="3"/>
  <c r="BO122" i="3"/>
  <c r="BO123" i="3"/>
  <c r="BO124" i="3"/>
  <c r="BO125" i="3"/>
  <c r="BO126" i="3"/>
  <c r="BO127" i="3"/>
  <c r="BO128" i="3"/>
  <c r="BO129" i="3"/>
  <c r="BO130" i="3"/>
  <c r="BO131" i="3"/>
  <c r="BO132" i="3"/>
  <c r="BO133" i="3"/>
  <c r="BO134" i="3"/>
  <c r="BO135" i="3"/>
  <c r="BO136" i="3"/>
  <c r="BO137" i="3"/>
  <c r="BO138" i="3"/>
  <c r="BO139" i="3"/>
  <c r="BO140" i="3"/>
  <c r="BO141" i="3"/>
  <c r="BO142" i="3"/>
  <c r="BO143" i="3"/>
  <c r="BO144" i="3"/>
  <c r="BO145" i="3"/>
  <c r="BO146" i="3"/>
  <c r="BO147" i="3"/>
  <c r="BO148" i="3"/>
  <c r="BO149" i="3"/>
  <c r="BO150" i="3"/>
  <c r="BO151" i="3"/>
  <c r="BO152" i="3"/>
  <c r="BO153" i="3"/>
  <c r="BO154" i="3"/>
  <c r="BO155" i="3"/>
  <c r="BO156" i="3"/>
  <c r="BO157" i="3"/>
  <c r="BO158" i="3"/>
  <c r="BO159" i="3"/>
  <c r="BO160" i="3"/>
  <c r="BO161" i="3"/>
  <c r="BO162" i="3"/>
  <c r="BO163" i="3"/>
  <c r="BO164" i="3"/>
  <c r="BO165" i="3"/>
  <c r="BO166" i="3"/>
  <c r="BO167" i="3"/>
  <c r="BO168" i="3"/>
  <c r="BO169" i="3"/>
  <c r="BO170" i="3"/>
  <c r="BO171" i="3"/>
  <c r="BO172" i="3"/>
  <c r="BO173" i="3"/>
  <c r="BO174" i="3"/>
  <c r="BO175" i="3"/>
  <c r="BO176" i="3"/>
  <c r="BO177" i="3"/>
  <c r="BO178" i="3"/>
  <c r="BO179" i="3"/>
  <c r="BO180" i="3"/>
  <c r="BO181" i="3"/>
  <c r="BO182" i="3"/>
  <c r="BO183" i="3"/>
  <c r="BO184" i="3"/>
  <c r="BO185" i="3"/>
  <c r="BO186" i="3"/>
  <c r="BO187" i="3"/>
  <c r="BO188" i="3"/>
  <c r="BO189" i="3"/>
  <c r="BO190" i="3"/>
  <c r="BO191" i="3"/>
  <c r="BO192" i="3"/>
  <c r="BO193" i="3"/>
  <c r="BO194" i="3"/>
  <c r="BO195" i="3"/>
  <c r="BO196" i="3"/>
  <c r="BO197" i="3"/>
  <c r="BO198" i="3"/>
  <c r="BO199" i="3"/>
  <c r="BO200" i="3"/>
  <c r="BO201" i="3"/>
  <c r="BO202" i="3"/>
  <c r="BO203" i="3"/>
  <c r="BO204" i="3"/>
  <c r="BO205" i="3"/>
  <c r="BO206" i="3"/>
  <c r="BO207" i="3"/>
  <c r="BO208" i="3"/>
  <c r="BO209" i="3"/>
  <c r="BO210" i="3"/>
  <c r="BO211" i="3"/>
  <c r="BO212" i="3"/>
  <c r="BO213" i="3"/>
  <c r="BO214" i="3"/>
  <c r="BO215" i="3"/>
  <c r="BO216" i="3"/>
  <c r="BO217" i="3"/>
  <c r="BO218" i="3"/>
  <c r="BO219" i="3"/>
  <c r="BO220" i="3"/>
  <c r="BO221" i="3"/>
  <c r="BO222" i="3"/>
  <c r="BO223" i="3"/>
  <c r="BO224" i="3"/>
  <c r="BO225" i="3"/>
  <c r="BO226" i="3"/>
  <c r="BO227" i="3"/>
  <c r="BO228" i="3"/>
  <c r="BO229" i="3"/>
  <c r="BO230" i="3"/>
  <c r="BO231" i="3"/>
  <c r="BO232" i="3"/>
  <c r="BO233" i="3"/>
  <c r="BO234" i="3"/>
  <c r="BO235" i="3"/>
  <c r="BO236" i="3"/>
  <c r="BO237" i="3"/>
  <c r="BO238" i="3"/>
  <c r="BO239" i="3"/>
  <c r="BO240" i="3"/>
  <c r="BO241" i="3"/>
  <c r="BO242" i="3"/>
  <c r="BO243" i="3"/>
  <c r="BO244" i="3"/>
  <c r="BO245" i="3"/>
  <c r="BO246" i="3"/>
  <c r="BO247" i="3"/>
  <c r="BO248" i="3"/>
  <c r="BO249" i="3"/>
  <c r="BO250" i="3"/>
  <c r="BO251" i="3"/>
  <c r="BO252" i="3"/>
  <c r="BO253" i="3"/>
  <c r="BO254" i="3"/>
  <c r="BO255" i="3"/>
  <c r="BO256" i="3"/>
  <c r="BO257" i="3"/>
  <c r="BO258" i="3"/>
  <c r="BO259" i="3"/>
  <c r="BO260" i="3"/>
  <c r="BO261" i="3"/>
  <c r="BO262" i="3"/>
  <c r="BO263" i="3"/>
  <c r="BO264" i="3"/>
  <c r="BO265" i="3"/>
  <c r="BO266" i="3"/>
  <c r="BO267" i="3"/>
  <c r="BO268" i="3"/>
  <c r="BO269" i="3"/>
  <c r="BO270" i="3"/>
  <c r="BO271" i="3"/>
  <c r="BO272" i="3"/>
  <c r="BO273" i="3"/>
  <c r="BO274" i="3"/>
  <c r="BO275" i="3"/>
  <c r="BO276" i="3"/>
  <c r="BO277" i="3"/>
  <c r="BO278" i="3"/>
  <c r="BO279" i="3"/>
  <c r="BO280" i="3"/>
  <c r="BO281" i="3"/>
  <c r="BO282" i="3"/>
  <c r="BO283" i="3"/>
  <c r="BO284" i="3"/>
  <c r="BO285" i="3"/>
  <c r="BO286" i="3"/>
  <c r="BO287" i="3"/>
  <c r="BO288" i="3"/>
  <c r="BO289" i="3"/>
  <c r="BO290" i="3"/>
  <c r="BO291" i="3"/>
  <c r="BO292" i="3"/>
  <c r="BO293" i="3"/>
  <c r="BO294" i="3"/>
  <c r="BO295" i="3"/>
  <c r="BO296" i="3"/>
  <c r="BO297" i="3"/>
  <c r="BO298" i="3"/>
  <c r="BO299" i="3"/>
  <c r="BO300" i="3"/>
  <c r="BO301" i="3"/>
  <c r="BO302" i="3"/>
  <c r="BO303" i="3"/>
  <c r="BO304" i="3"/>
  <c r="BO305" i="3"/>
  <c r="BO306" i="3"/>
  <c r="BO307" i="3"/>
  <c r="BO308" i="3"/>
  <c r="BO309" i="3"/>
  <c r="BO310" i="3"/>
  <c r="BO311" i="3"/>
  <c r="BO312" i="3"/>
  <c r="BO313" i="3"/>
  <c r="BO314" i="3"/>
  <c r="BO315" i="3"/>
  <c r="BO316" i="3"/>
  <c r="BO317" i="3"/>
  <c r="BO318" i="3"/>
  <c r="BO319" i="3"/>
  <c r="BO320" i="3"/>
  <c r="BO321" i="3"/>
  <c r="BO322" i="3"/>
  <c r="BO323" i="3"/>
  <c r="BO324" i="3"/>
  <c r="BO325" i="3"/>
  <c r="BO326" i="3"/>
  <c r="BO327" i="3"/>
  <c r="BO328" i="3"/>
  <c r="BO329" i="3"/>
  <c r="BO330" i="3"/>
  <c r="BO331" i="3"/>
  <c r="BO332" i="3"/>
  <c r="BO333" i="3"/>
  <c r="BO334" i="3"/>
  <c r="BO335" i="3"/>
  <c r="BO336" i="3"/>
  <c r="BO337" i="3"/>
  <c r="BO338" i="3"/>
  <c r="BO339" i="3"/>
  <c r="BO340" i="3"/>
  <c r="BO341" i="3"/>
  <c r="BO342" i="3"/>
  <c r="BO343" i="3"/>
  <c r="BO344" i="3"/>
  <c r="BO345" i="3"/>
  <c r="BO346" i="3"/>
  <c r="BO347" i="3"/>
  <c r="BO348" i="3"/>
  <c r="BO349" i="3"/>
  <c r="BO350" i="3"/>
  <c r="BO351" i="3"/>
  <c r="BO352" i="3"/>
  <c r="BO353" i="3"/>
  <c r="BO354" i="3"/>
  <c r="BO355" i="3"/>
  <c r="BO356" i="3"/>
  <c r="BO357" i="3"/>
  <c r="BO358" i="3"/>
  <c r="BO359" i="3"/>
  <c r="BO360" i="3"/>
  <c r="BO361" i="3"/>
  <c r="BO362" i="3"/>
  <c r="BO363" i="3"/>
  <c r="BO364" i="3"/>
  <c r="BO365" i="3"/>
  <c r="BO366" i="3"/>
  <c r="BO367" i="3"/>
  <c r="BO368" i="3"/>
  <c r="BO369" i="3"/>
  <c r="BO370" i="3"/>
  <c r="BO371" i="3"/>
  <c r="BO372" i="3"/>
  <c r="BO373" i="3"/>
  <c r="BO374" i="3"/>
  <c r="BO375" i="3"/>
  <c r="BO376" i="3"/>
  <c r="BO377" i="3"/>
  <c r="BO378" i="3"/>
  <c r="BO379" i="3"/>
  <c r="BO380" i="3"/>
  <c r="BO381" i="3"/>
  <c r="BO382" i="3"/>
  <c r="BO383" i="3"/>
  <c r="BO384" i="3"/>
  <c r="BO385" i="3"/>
  <c r="BO386" i="3"/>
  <c r="BO387" i="3"/>
  <c r="BO388" i="3"/>
  <c r="BO389" i="3"/>
  <c r="BO390" i="3"/>
  <c r="BO391" i="3"/>
  <c r="BO392" i="3"/>
  <c r="BO393" i="3"/>
  <c r="BO394" i="3"/>
  <c r="BO395" i="3"/>
  <c r="BO396" i="3"/>
  <c r="BO397" i="3"/>
  <c r="BO398" i="3"/>
  <c r="BO399" i="3"/>
  <c r="BO400" i="3"/>
  <c r="BO401" i="3"/>
  <c r="BO402" i="3"/>
  <c r="BO403" i="3"/>
  <c r="BO404" i="3"/>
  <c r="BO405" i="3"/>
  <c r="BO406" i="3"/>
  <c r="BO407" i="3"/>
  <c r="BO408" i="3"/>
  <c r="BO409" i="3"/>
  <c r="BO410" i="3"/>
  <c r="BO411" i="3"/>
  <c r="BO412" i="3"/>
  <c r="BO413" i="3"/>
  <c r="BO414" i="3"/>
  <c r="BO415" i="3"/>
  <c r="BO416" i="3"/>
  <c r="BO417" i="3"/>
  <c r="BO418" i="3"/>
  <c r="BO419" i="3"/>
  <c r="BO420" i="3"/>
  <c r="BO421" i="3"/>
  <c r="BO422" i="3"/>
  <c r="BO423" i="3"/>
  <c r="BO424" i="3"/>
  <c r="BO425" i="3"/>
  <c r="BO426" i="3"/>
  <c r="BO427" i="3"/>
  <c r="BO428" i="3"/>
  <c r="BO429" i="3"/>
  <c r="BO430" i="3"/>
  <c r="BO431" i="3"/>
  <c r="BO432" i="3"/>
  <c r="BO433" i="3"/>
  <c r="BO434" i="3"/>
  <c r="BO435" i="3"/>
  <c r="BO436" i="3"/>
  <c r="BO437" i="3"/>
  <c r="BO438" i="3"/>
  <c r="BO439" i="3"/>
  <c r="BO440" i="3"/>
  <c r="BO441" i="3"/>
  <c r="BO442" i="3"/>
  <c r="BO443" i="3"/>
  <c r="BO444" i="3"/>
  <c r="BO445" i="3"/>
  <c r="BO446" i="3"/>
  <c r="BO447" i="3"/>
  <c r="BO448" i="3"/>
  <c r="BO449" i="3"/>
  <c r="BO450" i="3"/>
  <c r="BO451" i="3"/>
  <c r="BO452" i="3"/>
  <c r="BO453" i="3"/>
  <c r="BO454" i="3"/>
  <c r="BO455" i="3"/>
  <c r="BO456" i="3"/>
  <c r="BO457" i="3"/>
  <c r="BO458" i="3"/>
  <c r="BO459" i="3"/>
  <c r="BO460" i="3"/>
  <c r="BO461" i="3"/>
  <c r="BO462" i="3"/>
  <c r="BO463" i="3"/>
  <c r="BO464" i="3"/>
  <c r="BO465" i="3"/>
  <c r="BO466" i="3"/>
  <c r="BO467" i="3"/>
  <c r="BO468" i="3"/>
  <c r="BO469" i="3"/>
  <c r="BO470" i="3"/>
  <c r="BO471" i="3"/>
  <c r="BO472" i="3"/>
  <c r="BO473" i="3"/>
  <c r="BO474" i="3"/>
  <c r="BO475" i="3"/>
  <c r="BO476" i="3"/>
  <c r="BO477" i="3"/>
  <c r="BO478" i="3"/>
  <c r="BO479" i="3"/>
  <c r="BO480" i="3"/>
  <c r="BO481" i="3"/>
  <c r="BO482" i="3"/>
  <c r="BO483" i="3"/>
  <c r="BO484" i="3"/>
  <c r="BO485" i="3"/>
  <c r="BO486" i="3"/>
  <c r="BO487" i="3"/>
  <c r="BO488" i="3"/>
  <c r="BO489" i="3"/>
  <c r="BO490" i="3"/>
  <c r="BO491" i="3"/>
  <c r="BO492" i="3"/>
  <c r="BO493" i="3"/>
  <c r="BO494" i="3"/>
  <c r="BO495" i="3"/>
  <c r="BO496" i="3"/>
  <c r="BO497" i="3"/>
  <c r="BO498" i="3"/>
  <c r="BO499" i="3"/>
  <c r="BO500" i="3"/>
  <c r="BO501" i="3"/>
  <c r="BO502" i="3"/>
  <c r="BO503" i="3"/>
  <c r="BO504" i="3"/>
  <c r="BO505" i="3"/>
  <c r="BO506" i="3"/>
  <c r="BO507" i="3"/>
  <c r="BO508" i="3"/>
  <c r="BO509" i="3"/>
  <c r="BO510" i="3"/>
  <c r="BO511" i="3"/>
  <c r="BO512" i="3"/>
  <c r="BO513" i="3"/>
  <c r="BO514" i="3"/>
  <c r="BO515" i="3"/>
  <c r="BO516" i="3"/>
  <c r="BO517" i="3"/>
  <c r="BO518" i="3"/>
  <c r="BO519" i="3"/>
  <c r="BO520" i="3"/>
  <c r="BO521" i="3"/>
  <c r="BO522" i="3"/>
  <c r="BO523" i="3"/>
  <c r="BO524" i="3"/>
  <c r="BO525" i="3"/>
  <c r="BO526" i="3"/>
  <c r="BO527" i="3"/>
  <c r="BO528" i="3"/>
  <c r="BO529" i="3"/>
  <c r="BO530" i="3"/>
  <c r="BO531" i="3"/>
  <c r="BO532" i="3"/>
  <c r="BO533" i="3"/>
  <c r="BO534" i="3"/>
  <c r="BO535" i="3"/>
  <c r="BO536" i="3"/>
  <c r="BO537" i="3"/>
  <c r="BO538" i="3"/>
  <c r="BO539" i="3"/>
  <c r="BO540" i="3"/>
  <c r="BO541" i="3"/>
  <c r="BO542" i="3"/>
  <c r="BO543" i="3"/>
  <c r="BO544" i="3"/>
  <c r="BO545" i="3"/>
  <c r="BO546" i="3"/>
  <c r="BO547" i="3"/>
  <c r="BO548" i="3"/>
  <c r="BO549" i="3"/>
  <c r="BO550" i="3"/>
  <c r="BO551" i="3"/>
  <c r="BO552" i="3"/>
  <c r="BO553" i="3"/>
  <c r="BO554" i="3"/>
  <c r="BO555" i="3"/>
  <c r="BO556" i="3"/>
  <c r="BO557" i="3"/>
  <c r="BO558" i="3"/>
  <c r="BO559" i="3"/>
  <c r="BO560" i="3"/>
  <c r="BO561" i="3"/>
  <c r="BO562" i="3"/>
  <c r="BO563" i="3"/>
  <c r="BO564" i="3"/>
  <c r="BO565" i="3"/>
  <c r="BO566" i="3"/>
  <c r="BO567" i="3"/>
  <c r="BO568" i="3"/>
  <c r="BO569" i="3"/>
  <c r="BO570" i="3"/>
  <c r="BO571" i="3"/>
  <c r="BO572" i="3"/>
  <c r="BO573" i="3"/>
  <c r="BO574" i="3"/>
  <c r="BO575" i="3"/>
  <c r="BO576" i="3"/>
  <c r="BO577" i="3"/>
  <c r="BO578" i="3"/>
  <c r="BO579" i="3"/>
  <c r="BO580" i="3"/>
  <c r="BO581" i="3"/>
  <c r="BO582" i="3"/>
  <c r="BO583" i="3"/>
  <c r="BO584" i="3"/>
  <c r="BO585" i="3"/>
  <c r="BO586" i="3"/>
  <c r="BO587" i="3"/>
  <c r="BO588" i="3"/>
  <c r="BO589" i="3"/>
  <c r="BO590" i="3"/>
  <c r="BO591" i="3"/>
  <c r="BO592" i="3"/>
  <c r="BO593" i="3"/>
  <c r="BO594" i="3"/>
  <c r="BO595" i="3"/>
  <c r="BO596" i="3"/>
  <c r="BO597" i="3"/>
  <c r="BO598" i="3"/>
  <c r="BO599" i="3"/>
  <c r="BO600" i="3"/>
  <c r="BO601" i="3"/>
  <c r="BO602" i="3"/>
  <c r="BO603" i="3"/>
  <c r="BO604" i="3"/>
  <c r="BO605" i="3"/>
  <c r="BO606" i="3"/>
  <c r="BO607" i="3"/>
  <c r="BO608" i="3"/>
  <c r="BO609" i="3"/>
  <c r="BO610" i="3"/>
  <c r="BO611" i="3"/>
  <c r="BO612" i="3"/>
  <c r="BO613" i="3"/>
  <c r="BO614" i="3"/>
  <c r="BO615" i="3"/>
  <c r="BO616" i="3"/>
  <c r="BO617" i="3"/>
  <c r="BO618" i="3"/>
  <c r="BO619" i="3"/>
  <c r="BO620" i="3"/>
  <c r="BO621" i="3"/>
  <c r="BO622" i="3"/>
  <c r="BO623" i="3"/>
  <c r="BO624" i="3"/>
  <c r="BO625" i="3"/>
  <c r="BO626" i="3"/>
  <c r="BO627" i="3"/>
  <c r="BO628" i="3"/>
  <c r="BO629" i="3"/>
  <c r="BO630" i="3"/>
  <c r="BO631" i="3"/>
  <c r="BO632" i="3"/>
  <c r="BO633" i="3"/>
  <c r="BO634" i="3"/>
  <c r="BO635" i="3"/>
  <c r="BO636" i="3"/>
  <c r="BO637" i="3"/>
  <c r="BO638" i="3"/>
  <c r="BO639" i="3"/>
  <c r="BO640" i="3"/>
  <c r="BO641" i="3"/>
  <c r="BO642" i="3"/>
  <c r="BO643" i="3"/>
  <c r="BO644" i="3"/>
  <c r="BO645" i="3"/>
  <c r="BO646" i="3"/>
  <c r="BO647" i="3"/>
  <c r="BO648" i="3"/>
  <c r="BO649" i="3"/>
  <c r="BO650" i="3"/>
  <c r="BO651" i="3"/>
  <c r="BO652" i="3"/>
  <c r="BO653" i="3"/>
  <c r="BO654" i="3"/>
  <c r="BO655" i="3"/>
  <c r="BO656" i="3"/>
  <c r="BO657" i="3"/>
  <c r="BO658" i="3"/>
  <c r="BO659" i="3"/>
  <c r="BO660" i="3"/>
  <c r="BO661" i="3"/>
  <c r="BO662" i="3"/>
  <c r="BO663" i="3"/>
  <c r="BO664" i="3"/>
  <c r="BP7" i="3"/>
  <c r="BG8" i="3"/>
  <c r="BG9" i="3"/>
  <c r="BG10" i="3"/>
  <c r="BG11" i="3"/>
  <c r="BG12" i="3"/>
  <c r="BG13" i="3"/>
  <c r="BG14" i="3"/>
  <c r="BG15" i="3"/>
  <c r="BG16" i="3"/>
  <c r="BG17" i="3"/>
  <c r="BG18" i="3"/>
  <c r="BG19" i="3"/>
  <c r="BG20" i="3"/>
  <c r="BG21" i="3"/>
  <c r="BG22" i="3"/>
  <c r="BG23" i="3"/>
  <c r="BG24" i="3"/>
  <c r="BG25" i="3"/>
  <c r="BG26" i="3"/>
  <c r="BG27" i="3"/>
  <c r="BG28" i="3"/>
  <c r="BG29" i="3"/>
  <c r="BG30" i="3"/>
  <c r="BG31" i="3"/>
  <c r="BG32" i="3"/>
  <c r="BG33" i="3"/>
  <c r="BG34" i="3"/>
  <c r="BG35" i="3"/>
  <c r="BG36" i="3"/>
  <c r="BG37" i="3"/>
  <c r="BG38" i="3"/>
  <c r="BG39" i="3"/>
  <c r="BG40" i="3"/>
  <c r="BG41" i="3"/>
  <c r="BG42" i="3"/>
  <c r="BG43" i="3"/>
  <c r="BG44" i="3"/>
  <c r="BG45" i="3"/>
  <c r="BG46" i="3"/>
  <c r="BG47" i="3"/>
  <c r="BG48" i="3"/>
  <c r="BG49" i="3"/>
  <c r="BG50" i="3"/>
  <c r="BG51" i="3"/>
  <c r="BG52" i="3"/>
  <c r="BG53" i="3"/>
  <c r="BG54" i="3"/>
  <c r="BG55" i="3"/>
  <c r="BG56" i="3"/>
  <c r="BG57" i="3"/>
  <c r="BG58" i="3"/>
  <c r="BG59" i="3"/>
  <c r="BG60" i="3"/>
  <c r="BG61" i="3"/>
  <c r="BG62" i="3"/>
  <c r="BG63" i="3"/>
  <c r="BG64" i="3"/>
  <c r="BG65" i="3"/>
  <c r="BG66" i="3"/>
  <c r="BG67" i="3"/>
  <c r="BG68" i="3"/>
  <c r="BG69" i="3"/>
  <c r="BG70" i="3"/>
  <c r="BG71" i="3"/>
  <c r="BG72" i="3"/>
  <c r="BG73" i="3"/>
  <c r="BG74" i="3"/>
  <c r="BG75" i="3"/>
  <c r="BG76" i="3"/>
  <c r="BG77" i="3"/>
  <c r="BG78" i="3"/>
  <c r="BG79" i="3"/>
  <c r="BG80" i="3"/>
  <c r="BG81" i="3"/>
  <c r="BG82" i="3"/>
  <c r="BG83" i="3"/>
  <c r="BG84" i="3"/>
  <c r="BG85" i="3"/>
  <c r="BG86" i="3"/>
  <c r="BG87" i="3"/>
  <c r="BG88" i="3"/>
  <c r="BG89" i="3"/>
  <c r="BG90" i="3"/>
  <c r="BG91" i="3"/>
  <c r="BG92" i="3"/>
  <c r="BG93" i="3"/>
  <c r="BG94" i="3"/>
  <c r="BG95" i="3"/>
  <c r="BG96" i="3"/>
  <c r="BG97" i="3"/>
  <c r="BG98" i="3"/>
  <c r="BG99" i="3"/>
  <c r="BG100" i="3"/>
  <c r="BG101" i="3"/>
  <c r="BG102" i="3"/>
  <c r="BG103" i="3"/>
  <c r="BG104" i="3"/>
  <c r="BG105" i="3"/>
  <c r="BG106" i="3"/>
  <c r="BG107" i="3"/>
  <c r="BG108" i="3"/>
  <c r="BG109" i="3"/>
  <c r="BG110" i="3"/>
  <c r="BG111" i="3"/>
  <c r="BG112" i="3"/>
  <c r="BG113" i="3"/>
  <c r="BG114" i="3"/>
  <c r="BG115" i="3"/>
  <c r="BG116" i="3"/>
  <c r="BG117" i="3"/>
  <c r="BG118" i="3"/>
  <c r="BG119" i="3"/>
  <c r="BG120" i="3"/>
  <c r="BG121" i="3"/>
  <c r="BG122" i="3"/>
  <c r="BG123" i="3"/>
  <c r="BG124" i="3"/>
  <c r="BG125" i="3"/>
  <c r="BG126" i="3"/>
  <c r="BG127" i="3"/>
  <c r="BG128" i="3"/>
  <c r="BG129" i="3"/>
  <c r="BG130" i="3"/>
  <c r="BG131" i="3"/>
  <c r="BG132" i="3"/>
  <c r="BG133" i="3"/>
  <c r="BG134" i="3"/>
  <c r="BG135" i="3"/>
  <c r="BG136" i="3"/>
  <c r="BG137" i="3"/>
  <c r="BG138" i="3"/>
  <c r="BG139" i="3"/>
  <c r="BG140" i="3"/>
  <c r="BG141" i="3"/>
  <c r="BG142" i="3"/>
  <c r="BG143" i="3"/>
  <c r="BG144" i="3"/>
  <c r="BG145" i="3"/>
  <c r="BG146" i="3"/>
  <c r="BG147" i="3"/>
  <c r="BG148" i="3"/>
  <c r="BG149" i="3"/>
  <c r="BG150" i="3"/>
  <c r="BG151" i="3"/>
  <c r="BG152" i="3"/>
  <c r="BG153" i="3"/>
  <c r="BG154" i="3"/>
  <c r="BG155" i="3"/>
  <c r="BG156" i="3"/>
  <c r="BG157" i="3"/>
  <c r="BG158" i="3"/>
  <c r="BG159" i="3"/>
  <c r="BG160" i="3"/>
  <c r="BG161" i="3"/>
  <c r="BG162" i="3"/>
  <c r="BG163" i="3"/>
  <c r="BG164" i="3"/>
  <c r="BG165" i="3"/>
  <c r="BG166" i="3"/>
  <c r="BG167" i="3"/>
  <c r="BG168" i="3"/>
  <c r="BG169" i="3"/>
  <c r="BG170" i="3"/>
  <c r="BG171" i="3"/>
  <c r="BG172" i="3"/>
  <c r="BG173" i="3"/>
  <c r="BG174" i="3"/>
  <c r="BG175" i="3"/>
  <c r="BG176" i="3"/>
  <c r="BG177" i="3"/>
  <c r="BG178" i="3"/>
  <c r="BG179" i="3"/>
  <c r="BG180" i="3"/>
  <c r="BG181" i="3"/>
  <c r="BG182" i="3"/>
  <c r="BG183" i="3"/>
  <c r="BG184" i="3"/>
  <c r="BG185" i="3"/>
  <c r="BG186" i="3"/>
  <c r="BG187" i="3"/>
  <c r="BG188" i="3"/>
  <c r="BG189" i="3"/>
  <c r="BG190" i="3"/>
  <c r="BG191" i="3"/>
  <c r="BG192" i="3"/>
  <c r="BG193" i="3"/>
  <c r="BG194" i="3"/>
  <c r="BG195" i="3"/>
  <c r="BG196" i="3"/>
  <c r="BG197" i="3"/>
  <c r="BG198" i="3"/>
  <c r="BG199" i="3"/>
  <c r="BG200" i="3"/>
  <c r="BG201" i="3"/>
  <c r="BG202" i="3"/>
  <c r="BG203" i="3"/>
  <c r="BG204" i="3"/>
  <c r="BG205" i="3"/>
  <c r="BG206" i="3"/>
  <c r="BG207" i="3"/>
  <c r="BG208" i="3"/>
  <c r="BG209" i="3"/>
  <c r="BG210" i="3"/>
  <c r="BG211" i="3"/>
  <c r="BG212" i="3"/>
  <c r="BG213" i="3"/>
  <c r="BG214" i="3"/>
  <c r="BG215" i="3"/>
  <c r="BG216" i="3"/>
  <c r="BG217" i="3"/>
  <c r="BG218" i="3"/>
  <c r="BG219" i="3"/>
  <c r="BG220" i="3"/>
  <c r="BG221" i="3"/>
  <c r="BG222" i="3"/>
  <c r="BG223" i="3"/>
  <c r="BG224" i="3"/>
  <c r="BG225" i="3"/>
  <c r="BG226" i="3"/>
  <c r="BG227" i="3"/>
  <c r="BG228" i="3"/>
  <c r="BG229" i="3"/>
  <c r="BG230" i="3"/>
  <c r="BG231" i="3"/>
  <c r="BG232" i="3"/>
  <c r="BG233" i="3"/>
  <c r="BG234" i="3"/>
  <c r="BG235" i="3"/>
  <c r="BG236" i="3"/>
  <c r="BG237" i="3"/>
  <c r="BG238" i="3"/>
  <c r="BG239" i="3"/>
  <c r="BG240" i="3"/>
  <c r="BG241" i="3"/>
  <c r="BG242" i="3"/>
  <c r="BG243" i="3"/>
  <c r="BG244" i="3"/>
  <c r="BG245" i="3"/>
  <c r="BG246" i="3"/>
  <c r="BG247" i="3"/>
  <c r="BG248" i="3"/>
  <c r="BG249" i="3"/>
  <c r="BG250" i="3"/>
  <c r="BG251" i="3"/>
  <c r="BG252" i="3"/>
  <c r="BG253" i="3"/>
  <c r="BG254" i="3"/>
  <c r="BG255" i="3"/>
  <c r="BG256" i="3"/>
  <c r="BG257" i="3"/>
  <c r="BG258" i="3"/>
  <c r="BG259" i="3"/>
  <c r="BG260" i="3"/>
  <c r="BG261" i="3"/>
  <c r="BG262" i="3"/>
  <c r="BG263" i="3"/>
  <c r="BG264" i="3"/>
  <c r="BG265" i="3"/>
  <c r="BG266" i="3"/>
  <c r="BG267" i="3"/>
  <c r="BG268" i="3"/>
  <c r="BG269" i="3"/>
  <c r="BG270" i="3"/>
  <c r="BG271" i="3"/>
  <c r="BG272" i="3"/>
  <c r="BG273" i="3"/>
  <c r="BG274" i="3"/>
  <c r="BG275" i="3"/>
  <c r="BG276" i="3"/>
  <c r="BG277" i="3"/>
  <c r="BG278" i="3"/>
  <c r="BG279" i="3"/>
  <c r="BG280" i="3"/>
  <c r="BG281" i="3"/>
  <c r="BG282" i="3"/>
  <c r="BG283" i="3"/>
  <c r="BG284" i="3"/>
  <c r="BG285" i="3"/>
  <c r="BG286" i="3"/>
  <c r="BG287" i="3"/>
  <c r="BG288" i="3"/>
  <c r="BG289" i="3"/>
  <c r="BG290" i="3"/>
  <c r="BG291" i="3"/>
  <c r="BG292" i="3"/>
  <c r="BG293" i="3"/>
  <c r="BG294" i="3"/>
  <c r="BG295" i="3"/>
  <c r="BG296" i="3"/>
  <c r="BG297" i="3"/>
  <c r="BG298" i="3"/>
  <c r="BG299" i="3"/>
  <c r="BG300" i="3"/>
  <c r="BG301" i="3"/>
  <c r="BG302" i="3"/>
  <c r="BG303" i="3"/>
  <c r="BG304" i="3"/>
  <c r="BG305" i="3"/>
  <c r="BG306" i="3"/>
  <c r="BG307" i="3"/>
  <c r="BG308" i="3"/>
  <c r="BG309" i="3"/>
  <c r="BG310" i="3"/>
  <c r="BG311" i="3"/>
  <c r="BG312" i="3"/>
  <c r="BG313" i="3"/>
  <c r="BG314" i="3"/>
  <c r="BG315" i="3"/>
  <c r="BG316" i="3"/>
  <c r="BG317" i="3"/>
  <c r="BG318" i="3"/>
  <c r="BG319" i="3"/>
  <c r="BG320" i="3"/>
  <c r="BG321" i="3"/>
  <c r="BG322" i="3"/>
  <c r="BG323" i="3"/>
  <c r="BG324" i="3"/>
  <c r="BG325" i="3"/>
  <c r="BG326" i="3"/>
  <c r="BG327" i="3"/>
  <c r="BG328" i="3"/>
  <c r="BG329" i="3"/>
  <c r="BG330" i="3"/>
  <c r="BG331" i="3"/>
  <c r="BG332" i="3"/>
  <c r="BG333" i="3"/>
  <c r="BG334" i="3"/>
  <c r="BG335" i="3"/>
  <c r="BG336" i="3"/>
  <c r="BG337" i="3"/>
  <c r="BG338" i="3"/>
  <c r="BG339" i="3"/>
  <c r="BG340" i="3"/>
  <c r="BG341" i="3"/>
  <c r="BG342" i="3"/>
  <c r="BG343" i="3"/>
  <c r="BG344" i="3"/>
  <c r="BG345" i="3"/>
  <c r="BG346" i="3"/>
  <c r="BG347" i="3"/>
  <c r="BG348" i="3"/>
  <c r="BG349" i="3"/>
  <c r="BG350" i="3"/>
  <c r="BG351" i="3"/>
  <c r="BG352" i="3"/>
  <c r="BG353" i="3"/>
  <c r="BG354" i="3"/>
  <c r="BG355" i="3"/>
  <c r="BG356" i="3"/>
  <c r="BG357" i="3"/>
  <c r="BG358" i="3"/>
  <c r="BG359" i="3"/>
  <c r="BG360" i="3"/>
  <c r="BG361" i="3"/>
  <c r="BG362" i="3"/>
  <c r="BG363" i="3"/>
  <c r="BG364" i="3"/>
  <c r="BG365" i="3"/>
  <c r="BG366" i="3"/>
  <c r="BG367" i="3"/>
  <c r="BG368" i="3"/>
  <c r="BG369" i="3"/>
  <c r="BG370" i="3"/>
  <c r="BG371" i="3"/>
  <c r="BG372" i="3"/>
  <c r="BG373" i="3"/>
  <c r="BG374" i="3"/>
  <c r="BG375" i="3"/>
  <c r="BG376" i="3"/>
  <c r="BG377" i="3"/>
  <c r="BG378" i="3"/>
  <c r="BG379" i="3"/>
  <c r="BG380" i="3"/>
  <c r="BG381" i="3"/>
  <c r="BG382" i="3"/>
  <c r="BG383" i="3"/>
  <c r="BG384" i="3"/>
  <c r="BG385" i="3"/>
  <c r="BG386" i="3"/>
  <c r="BG387" i="3"/>
  <c r="BG388" i="3"/>
  <c r="BG389" i="3"/>
  <c r="BG390" i="3"/>
  <c r="BG391" i="3"/>
  <c r="BG392" i="3"/>
  <c r="BG393" i="3"/>
  <c r="BG394" i="3"/>
  <c r="BG395" i="3"/>
  <c r="BG396" i="3"/>
  <c r="BG397" i="3"/>
  <c r="BG398" i="3"/>
  <c r="BG399" i="3"/>
  <c r="BG400" i="3"/>
  <c r="BG401" i="3"/>
  <c r="BG402" i="3"/>
  <c r="BG403" i="3"/>
  <c r="BG404" i="3"/>
  <c r="BG405" i="3"/>
  <c r="BG406" i="3"/>
  <c r="BG407" i="3"/>
  <c r="BG408" i="3"/>
  <c r="BG409" i="3"/>
  <c r="BG410" i="3"/>
  <c r="BG411" i="3"/>
  <c r="BG412" i="3"/>
  <c r="BG413" i="3"/>
  <c r="BG414" i="3"/>
  <c r="BG415" i="3"/>
  <c r="BG416" i="3"/>
  <c r="BG417" i="3"/>
  <c r="BG418" i="3"/>
  <c r="BG419" i="3"/>
  <c r="BG420" i="3"/>
  <c r="BG421" i="3"/>
  <c r="BG422" i="3"/>
  <c r="BG423" i="3"/>
  <c r="BG424" i="3"/>
  <c r="BG425" i="3"/>
  <c r="BG426" i="3"/>
  <c r="BG427" i="3"/>
  <c r="BG428" i="3"/>
  <c r="BG429" i="3"/>
  <c r="BG430" i="3"/>
  <c r="BG431" i="3"/>
  <c r="BG432" i="3"/>
  <c r="BG433" i="3"/>
  <c r="BG434" i="3"/>
  <c r="BG435" i="3"/>
  <c r="BG436" i="3"/>
  <c r="BG437" i="3"/>
  <c r="BG438" i="3"/>
  <c r="BG439" i="3"/>
  <c r="BG440" i="3"/>
  <c r="BG441" i="3"/>
  <c r="BG442" i="3"/>
  <c r="BG443" i="3"/>
  <c r="BG444" i="3"/>
  <c r="BG445" i="3"/>
  <c r="BG446" i="3"/>
  <c r="BG447" i="3"/>
  <c r="BG448" i="3"/>
  <c r="BG449" i="3"/>
  <c r="BG450" i="3"/>
  <c r="BG451" i="3"/>
  <c r="BG452" i="3"/>
  <c r="BG453" i="3"/>
  <c r="BG454" i="3"/>
  <c r="BG455" i="3"/>
  <c r="BG456" i="3"/>
  <c r="BG457" i="3"/>
  <c r="BG458" i="3"/>
  <c r="BG459" i="3"/>
  <c r="BG460" i="3"/>
  <c r="BG461" i="3"/>
  <c r="BG462" i="3"/>
  <c r="BG463" i="3"/>
  <c r="BG464" i="3"/>
  <c r="BG465" i="3"/>
  <c r="BG466" i="3"/>
  <c r="BG467" i="3"/>
  <c r="BG468" i="3"/>
  <c r="BG469" i="3"/>
  <c r="BG470" i="3"/>
  <c r="BG471" i="3"/>
  <c r="BG472" i="3"/>
  <c r="BG473" i="3"/>
  <c r="BG474" i="3"/>
  <c r="BG475" i="3"/>
  <c r="BG476" i="3"/>
  <c r="BG477" i="3"/>
  <c r="BG478" i="3"/>
  <c r="BG479" i="3"/>
  <c r="BG480" i="3"/>
  <c r="BG481" i="3"/>
  <c r="BG482" i="3"/>
  <c r="BG483" i="3"/>
  <c r="BG484" i="3"/>
  <c r="BG485" i="3"/>
  <c r="BG486" i="3"/>
  <c r="BG487" i="3"/>
  <c r="BG488" i="3"/>
  <c r="BG489" i="3"/>
  <c r="BG490" i="3"/>
  <c r="BG491" i="3"/>
  <c r="BG492" i="3"/>
  <c r="BG493" i="3"/>
  <c r="BG494" i="3"/>
  <c r="BG495" i="3"/>
  <c r="BG496" i="3"/>
  <c r="BG497" i="3"/>
  <c r="BG498" i="3"/>
  <c r="BG499" i="3"/>
  <c r="BG500" i="3"/>
  <c r="BG501" i="3"/>
  <c r="BG502" i="3"/>
  <c r="BG503" i="3"/>
  <c r="BG504" i="3"/>
  <c r="BG505" i="3"/>
  <c r="BG506" i="3"/>
  <c r="BG507" i="3"/>
  <c r="BG508" i="3"/>
  <c r="BG509" i="3"/>
  <c r="BG510" i="3"/>
  <c r="BG511" i="3"/>
  <c r="BG512" i="3"/>
  <c r="BG513" i="3"/>
  <c r="BG514" i="3"/>
  <c r="BG515" i="3"/>
  <c r="BG516" i="3"/>
  <c r="BG517" i="3"/>
  <c r="BG518" i="3"/>
  <c r="BG519" i="3"/>
  <c r="BG520" i="3"/>
  <c r="BG521" i="3"/>
  <c r="BG522" i="3"/>
  <c r="BG523" i="3"/>
  <c r="BG524" i="3"/>
  <c r="BG525" i="3"/>
  <c r="BG526" i="3"/>
  <c r="BG527" i="3"/>
  <c r="BG528" i="3"/>
  <c r="BG529" i="3"/>
  <c r="BG530" i="3"/>
  <c r="BG531" i="3"/>
  <c r="BG532" i="3"/>
  <c r="BG533" i="3"/>
  <c r="BG534" i="3"/>
  <c r="BG535" i="3"/>
  <c r="BG536" i="3"/>
  <c r="BG537" i="3"/>
  <c r="BG538" i="3"/>
  <c r="BG539" i="3"/>
  <c r="BG540" i="3"/>
  <c r="BG541" i="3"/>
  <c r="BG542" i="3"/>
  <c r="BG543" i="3"/>
  <c r="BG544" i="3"/>
  <c r="BG545" i="3"/>
  <c r="BG546" i="3"/>
  <c r="BG547" i="3"/>
  <c r="BG548" i="3"/>
  <c r="BG549" i="3"/>
  <c r="BG550" i="3"/>
  <c r="BG551" i="3"/>
  <c r="BG552" i="3"/>
  <c r="BG553" i="3"/>
  <c r="BG554" i="3"/>
  <c r="BG555" i="3"/>
  <c r="BG556" i="3"/>
  <c r="BG557" i="3"/>
  <c r="BG558" i="3"/>
  <c r="BG559" i="3"/>
  <c r="BG560" i="3"/>
  <c r="BG561" i="3"/>
  <c r="BG562" i="3"/>
  <c r="BG563" i="3"/>
  <c r="BG564" i="3"/>
  <c r="BG565" i="3"/>
  <c r="BG566" i="3"/>
  <c r="BG567" i="3"/>
  <c r="BG568" i="3"/>
  <c r="BG569" i="3"/>
  <c r="BG570" i="3"/>
  <c r="BG571" i="3"/>
  <c r="BG572" i="3"/>
  <c r="BG573" i="3"/>
  <c r="BG574" i="3"/>
  <c r="BG575" i="3"/>
  <c r="BG576" i="3"/>
  <c r="BG577" i="3"/>
  <c r="BG578" i="3"/>
  <c r="BG579" i="3"/>
  <c r="BG580" i="3"/>
  <c r="BG581" i="3"/>
  <c r="BG582" i="3"/>
  <c r="BG583" i="3"/>
  <c r="BG584" i="3"/>
  <c r="BG585" i="3"/>
  <c r="BG586" i="3"/>
  <c r="BG587" i="3"/>
  <c r="BG588" i="3"/>
  <c r="BG589" i="3"/>
  <c r="BG590" i="3"/>
  <c r="BG591" i="3"/>
  <c r="BG592" i="3"/>
  <c r="BG593" i="3"/>
  <c r="BG594" i="3"/>
  <c r="BG595" i="3"/>
  <c r="BG596" i="3"/>
  <c r="BG597" i="3"/>
  <c r="BG598" i="3"/>
  <c r="BG599" i="3"/>
  <c r="BG600" i="3"/>
  <c r="BG601" i="3"/>
  <c r="BG602" i="3"/>
  <c r="BG603" i="3"/>
  <c r="BG604" i="3"/>
  <c r="BG605" i="3"/>
  <c r="BG606" i="3"/>
  <c r="BG607" i="3"/>
  <c r="BG608" i="3"/>
  <c r="BG609" i="3"/>
  <c r="BG610" i="3"/>
  <c r="BG611" i="3"/>
  <c r="BG612" i="3"/>
  <c r="BG613" i="3"/>
  <c r="BG614" i="3"/>
  <c r="BG615" i="3"/>
  <c r="BG616" i="3"/>
  <c r="BG617" i="3"/>
  <c r="BG618" i="3"/>
  <c r="BG619" i="3"/>
  <c r="BG620" i="3"/>
  <c r="BG621" i="3"/>
  <c r="BG622" i="3"/>
  <c r="BG623" i="3"/>
  <c r="BG624" i="3"/>
  <c r="BG625" i="3"/>
  <c r="BG626" i="3"/>
  <c r="BG627" i="3"/>
  <c r="BG628" i="3"/>
  <c r="BG629" i="3"/>
  <c r="BG630" i="3"/>
  <c r="BG631" i="3"/>
  <c r="BG632" i="3"/>
  <c r="BG633" i="3"/>
  <c r="BG634" i="3"/>
  <c r="BG635" i="3"/>
  <c r="BG636" i="3"/>
  <c r="BG637" i="3"/>
  <c r="BG638" i="3"/>
  <c r="BG639" i="3"/>
  <c r="BG640" i="3"/>
  <c r="BG641" i="3"/>
  <c r="BG642" i="3"/>
  <c r="BG643" i="3"/>
  <c r="BG644" i="3"/>
  <c r="BG645" i="3"/>
  <c r="BG646" i="3"/>
  <c r="BG647" i="3"/>
  <c r="BG648" i="3"/>
  <c r="BG649" i="3"/>
  <c r="BG650" i="3"/>
  <c r="BG651" i="3"/>
  <c r="BG652" i="3"/>
  <c r="BG653" i="3"/>
  <c r="BG654" i="3"/>
  <c r="BG655" i="3"/>
  <c r="BG656" i="3"/>
  <c r="BG657" i="3"/>
  <c r="BG658" i="3"/>
  <c r="BG659" i="3"/>
  <c r="BG660" i="3"/>
  <c r="BG661" i="3"/>
  <c r="BG662" i="3"/>
  <c r="BG663" i="3"/>
  <c r="BG664" i="3"/>
  <c r="BH7" i="3"/>
  <c r="AY8" i="3"/>
  <c r="AY9" i="3"/>
  <c r="AY10" i="3"/>
  <c r="AY11" i="3"/>
  <c r="AY12" i="3"/>
  <c r="AY13" i="3"/>
  <c r="AY14" i="3"/>
  <c r="AY15" i="3"/>
  <c r="AY16" i="3"/>
  <c r="AY17" i="3"/>
  <c r="AY18" i="3"/>
  <c r="AY19" i="3"/>
  <c r="AY20" i="3"/>
  <c r="AY21" i="3"/>
  <c r="AY22" i="3"/>
  <c r="AY23" i="3"/>
  <c r="AY24" i="3"/>
  <c r="AY25" i="3"/>
  <c r="AY26" i="3"/>
  <c r="AY27" i="3"/>
  <c r="AY28" i="3"/>
  <c r="AY29" i="3"/>
  <c r="AY30" i="3"/>
  <c r="AY31" i="3"/>
  <c r="AY32" i="3"/>
  <c r="AY33" i="3"/>
  <c r="AY34" i="3"/>
  <c r="AY35" i="3"/>
  <c r="AY36" i="3"/>
  <c r="AY37" i="3"/>
  <c r="AY38" i="3"/>
  <c r="AY39" i="3"/>
  <c r="AY40" i="3"/>
  <c r="AY41" i="3"/>
  <c r="AY42" i="3"/>
  <c r="AY43" i="3"/>
  <c r="AY44" i="3"/>
  <c r="AY45" i="3"/>
  <c r="AY46" i="3"/>
  <c r="AY47" i="3"/>
  <c r="AY48" i="3"/>
  <c r="AY49" i="3"/>
  <c r="AY50" i="3"/>
  <c r="AY51" i="3"/>
  <c r="AY52" i="3"/>
  <c r="AY53" i="3"/>
  <c r="AY54" i="3"/>
  <c r="AY55" i="3"/>
  <c r="AY56" i="3"/>
  <c r="AY57" i="3"/>
  <c r="AY58" i="3"/>
  <c r="AY59" i="3"/>
  <c r="AY60" i="3"/>
  <c r="AY61" i="3"/>
  <c r="AY62" i="3"/>
  <c r="AY63" i="3"/>
  <c r="AY64" i="3"/>
  <c r="AY65" i="3"/>
  <c r="AY66" i="3"/>
  <c r="AY67" i="3"/>
  <c r="AY68" i="3"/>
  <c r="AY69" i="3"/>
  <c r="AY70" i="3"/>
  <c r="AY71" i="3"/>
  <c r="AY72" i="3"/>
  <c r="AY73" i="3"/>
  <c r="AY74" i="3"/>
  <c r="AY75" i="3"/>
  <c r="AY76" i="3"/>
  <c r="AY77" i="3"/>
  <c r="AY78" i="3"/>
  <c r="AY79" i="3"/>
  <c r="AY80" i="3"/>
  <c r="AY81" i="3"/>
  <c r="AY82" i="3"/>
  <c r="AY83" i="3"/>
  <c r="AY84" i="3"/>
  <c r="AY85" i="3"/>
  <c r="AY86" i="3"/>
  <c r="AY87" i="3"/>
  <c r="AY88" i="3"/>
  <c r="AY89" i="3"/>
  <c r="AY90" i="3"/>
  <c r="AY91" i="3"/>
  <c r="AY92" i="3"/>
  <c r="AY93" i="3"/>
  <c r="AY94" i="3"/>
  <c r="AY95" i="3"/>
  <c r="AY96" i="3"/>
  <c r="AY97" i="3"/>
  <c r="AY98" i="3"/>
  <c r="AY99" i="3"/>
  <c r="AY100" i="3"/>
  <c r="AY101" i="3"/>
  <c r="AY102" i="3"/>
  <c r="AY103" i="3"/>
  <c r="AY104" i="3"/>
  <c r="AY105" i="3"/>
  <c r="AY106" i="3"/>
  <c r="AY107" i="3"/>
  <c r="AY108" i="3"/>
  <c r="AY109" i="3"/>
  <c r="AY110" i="3"/>
  <c r="AY111" i="3"/>
  <c r="AY112" i="3"/>
  <c r="AY113" i="3"/>
  <c r="AY114" i="3"/>
  <c r="AY115" i="3"/>
  <c r="AY116" i="3"/>
  <c r="AY117" i="3"/>
  <c r="AY118" i="3"/>
  <c r="AY119" i="3"/>
  <c r="AY120" i="3"/>
  <c r="AY121" i="3"/>
  <c r="AY122" i="3"/>
  <c r="AY123" i="3"/>
  <c r="AY124" i="3"/>
  <c r="AY125" i="3"/>
  <c r="AY126" i="3"/>
  <c r="AY127" i="3"/>
  <c r="AY128" i="3"/>
  <c r="AY129" i="3"/>
  <c r="AY130" i="3"/>
  <c r="AY131" i="3"/>
  <c r="AY132" i="3"/>
  <c r="AY133" i="3"/>
  <c r="AY134" i="3"/>
  <c r="AY135" i="3"/>
  <c r="AY136" i="3"/>
  <c r="AY137" i="3"/>
  <c r="AY138" i="3"/>
  <c r="AY139" i="3"/>
  <c r="AY140" i="3"/>
  <c r="AY141" i="3"/>
  <c r="AY142" i="3"/>
  <c r="AY143" i="3"/>
  <c r="AY144" i="3"/>
  <c r="AY145" i="3"/>
  <c r="AY146" i="3"/>
  <c r="AY147" i="3"/>
  <c r="AY148" i="3"/>
  <c r="AY149" i="3"/>
  <c r="AY150" i="3"/>
  <c r="AY151" i="3"/>
  <c r="AY152" i="3"/>
  <c r="AY153" i="3"/>
  <c r="AY154" i="3"/>
  <c r="AY155" i="3"/>
  <c r="AY156" i="3"/>
  <c r="AY157" i="3"/>
  <c r="AY158" i="3"/>
  <c r="AY159" i="3"/>
  <c r="AY160" i="3"/>
  <c r="AY161" i="3"/>
  <c r="AY162" i="3"/>
  <c r="AY163" i="3"/>
  <c r="AY164" i="3"/>
  <c r="AY165" i="3"/>
  <c r="AY166" i="3"/>
  <c r="AY167" i="3"/>
  <c r="AY168" i="3"/>
  <c r="AY169" i="3"/>
  <c r="AY170" i="3"/>
  <c r="AY171" i="3"/>
  <c r="AY172" i="3"/>
  <c r="AY173" i="3"/>
  <c r="AY174" i="3"/>
  <c r="AY175" i="3"/>
  <c r="AY176" i="3"/>
  <c r="AY177" i="3"/>
  <c r="AY178" i="3"/>
  <c r="AY179" i="3"/>
  <c r="AY180" i="3"/>
  <c r="AY181" i="3"/>
  <c r="AY182" i="3"/>
  <c r="AY183" i="3"/>
  <c r="AY184" i="3"/>
  <c r="AY185" i="3"/>
  <c r="AY186" i="3"/>
  <c r="AY187" i="3"/>
  <c r="AY188" i="3"/>
  <c r="AY189" i="3"/>
  <c r="AY190" i="3"/>
  <c r="AY191" i="3"/>
  <c r="AY192" i="3"/>
  <c r="AY193" i="3"/>
  <c r="AY194" i="3"/>
  <c r="AY195" i="3"/>
  <c r="AY196" i="3"/>
  <c r="AY197" i="3"/>
  <c r="AY198" i="3"/>
  <c r="AY199" i="3"/>
  <c r="AY200" i="3"/>
  <c r="AY201" i="3"/>
  <c r="AY202" i="3"/>
  <c r="AY203" i="3"/>
  <c r="AY204" i="3"/>
  <c r="AY205" i="3"/>
  <c r="AY206" i="3"/>
  <c r="AY207" i="3"/>
  <c r="AY208" i="3"/>
  <c r="AY209" i="3"/>
  <c r="AY210" i="3"/>
  <c r="AY211" i="3"/>
  <c r="AY212" i="3"/>
  <c r="AY213" i="3"/>
  <c r="AY214" i="3"/>
  <c r="AY215" i="3"/>
  <c r="AY216" i="3"/>
  <c r="AY217" i="3"/>
  <c r="AY218" i="3"/>
  <c r="AY219" i="3"/>
  <c r="AY220" i="3"/>
  <c r="AY221" i="3"/>
  <c r="AY222" i="3"/>
  <c r="AY223" i="3"/>
  <c r="AY224" i="3"/>
  <c r="AY225" i="3"/>
  <c r="AY226" i="3"/>
  <c r="AY227" i="3"/>
  <c r="AY228" i="3"/>
  <c r="AY229" i="3"/>
  <c r="AY230" i="3"/>
  <c r="AY231" i="3"/>
  <c r="AY232" i="3"/>
  <c r="AY233" i="3"/>
  <c r="AY234" i="3"/>
  <c r="AY235" i="3"/>
  <c r="AY236" i="3"/>
  <c r="AY237" i="3"/>
  <c r="AY238" i="3"/>
  <c r="AY239" i="3"/>
  <c r="AY240" i="3"/>
  <c r="AY241" i="3"/>
  <c r="AY242" i="3"/>
  <c r="AY243" i="3"/>
  <c r="AY244" i="3"/>
  <c r="AY245" i="3"/>
  <c r="AY246" i="3"/>
  <c r="AY247" i="3"/>
  <c r="AY248" i="3"/>
  <c r="AY249" i="3"/>
  <c r="AY250" i="3"/>
  <c r="AY251" i="3"/>
  <c r="AY252" i="3"/>
  <c r="AY253" i="3"/>
  <c r="AY254" i="3"/>
  <c r="AY255" i="3"/>
  <c r="AY256" i="3"/>
  <c r="AY257" i="3"/>
  <c r="AY258" i="3"/>
  <c r="AY259" i="3"/>
  <c r="AY260" i="3"/>
  <c r="AY261" i="3"/>
  <c r="AY262" i="3"/>
  <c r="AY263" i="3"/>
  <c r="AY264" i="3"/>
  <c r="AY265" i="3"/>
  <c r="AY266" i="3"/>
  <c r="AY267" i="3"/>
  <c r="AY268" i="3"/>
  <c r="AY269" i="3"/>
  <c r="AY270" i="3"/>
  <c r="AY271" i="3"/>
  <c r="AY272" i="3"/>
  <c r="AY273" i="3"/>
  <c r="AY274" i="3"/>
  <c r="AY275" i="3"/>
  <c r="AY276" i="3"/>
  <c r="AY277" i="3"/>
  <c r="AY278" i="3"/>
  <c r="AY279" i="3"/>
  <c r="AY280" i="3"/>
  <c r="AY281" i="3"/>
  <c r="AY282" i="3"/>
  <c r="AY283" i="3"/>
  <c r="AY284" i="3"/>
  <c r="AY285" i="3"/>
  <c r="AY286" i="3"/>
  <c r="AY287" i="3"/>
  <c r="AY288" i="3"/>
  <c r="AY289" i="3"/>
  <c r="AY290" i="3"/>
  <c r="AY291" i="3"/>
  <c r="AY292" i="3"/>
  <c r="AY293" i="3"/>
  <c r="AY294" i="3"/>
  <c r="AY295" i="3"/>
  <c r="AY296" i="3"/>
  <c r="AY297" i="3"/>
  <c r="AY298" i="3"/>
  <c r="AY299" i="3"/>
  <c r="AY300" i="3"/>
  <c r="AY301" i="3"/>
  <c r="AY302" i="3"/>
  <c r="AY303" i="3"/>
  <c r="AY304" i="3"/>
  <c r="AY305" i="3"/>
  <c r="AY306" i="3"/>
  <c r="AY307" i="3"/>
  <c r="AY308" i="3"/>
  <c r="AY309" i="3"/>
  <c r="AY310" i="3"/>
  <c r="AY311" i="3"/>
  <c r="AY312" i="3"/>
  <c r="AY313" i="3"/>
  <c r="AY314" i="3"/>
  <c r="AY315" i="3"/>
  <c r="AY316" i="3"/>
  <c r="AY317" i="3"/>
  <c r="AY318" i="3"/>
  <c r="AY319" i="3"/>
  <c r="AY320" i="3"/>
  <c r="AY321" i="3"/>
  <c r="AY322" i="3"/>
  <c r="AY323" i="3"/>
  <c r="AY324" i="3"/>
  <c r="AY325" i="3"/>
  <c r="AY326" i="3"/>
  <c r="AY327" i="3"/>
  <c r="AY328" i="3"/>
  <c r="AY329" i="3"/>
  <c r="AY330" i="3"/>
  <c r="AY331" i="3"/>
  <c r="AY332" i="3"/>
  <c r="AY333" i="3"/>
  <c r="AY334" i="3"/>
  <c r="AY335" i="3"/>
  <c r="AY336" i="3"/>
  <c r="AY337" i="3"/>
  <c r="AY338" i="3"/>
  <c r="AY339" i="3"/>
  <c r="AY340" i="3"/>
  <c r="AY341" i="3"/>
  <c r="AY342" i="3"/>
  <c r="AY343" i="3"/>
  <c r="AY344" i="3"/>
  <c r="AY345" i="3"/>
  <c r="AY346" i="3"/>
  <c r="AY347" i="3"/>
  <c r="AY348" i="3"/>
  <c r="AY349" i="3"/>
  <c r="AY350" i="3"/>
  <c r="AY351" i="3"/>
  <c r="AY352" i="3"/>
  <c r="AY353" i="3"/>
  <c r="AY354" i="3"/>
  <c r="AY355" i="3"/>
  <c r="AY356" i="3"/>
  <c r="AY357" i="3"/>
  <c r="AY358" i="3"/>
  <c r="AY359" i="3"/>
  <c r="AY360" i="3"/>
  <c r="AY361" i="3"/>
  <c r="AY362" i="3"/>
  <c r="AY363" i="3"/>
  <c r="AY364" i="3"/>
  <c r="AY365" i="3"/>
  <c r="AY366" i="3"/>
  <c r="AY367" i="3"/>
  <c r="AY368" i="3"/>
  <c r="AY369" i="3"/>
  <c r="AY370" i="3"/>
  <c r="AY371" i="3"/>
  <c r="AY372" i="3"/>
  <c r="AY373" i="3"/>
  <c r="AY374" i="3"/>
  <c r="AY375" i="3"/>
  <c r="AY376" i="3"/>
  <c r="AY377" i="3"/>
  <c r="AY378" i="3"/>
  <c r="AY379" i="3"/>
  <c r="AY380" i="3"/>
  <c r="AY381" i="3"/>
  <c r="AY382" i="3"/>
  <c r="AY383" i="3"/>
  <c r="AY384" i="3"/>
  <c r="AY385" i="3"/>
  <c r="AY386" i="3"/>
  <c r="AY387" i="3"/>
  <c r="AY388" i="3"/>
  <c r="AY389" i="3"/>
  <c r="AY390" i="3"/>
  <c r="AY391" i="3"/>
  <c r="AY392" i="3"/>
  <c r="AY393" i="3"/>
  <c r="AY394" i="3"/>
  <c r="AY395" i="3"/>
  <c r="AY396" i="3"/>
  <c r="AY397" i="3"/>
  <c r="AY398" i="3"/>
  <c r="AY399" i="3"/>
  <c r="AY400" i="3"/>
  <c r="AY401" i="3"/>
  <c r="AY402" i="3"/>
  <c r="AY403" i="3"/>
  <c r="AY404" i="3"/>
  <c r="AY405" i="3"/>
  <c r="AY406" i="3"/>
  <c r="AY407" i="3"/>
  <c r="AY408" i="3"/>
  <c r="AY409" i="3"/>
  <c r="AY410" i="3"/>
  <c r="AY411" i="3"/>
  <c r="AY412" i="3"/>
  <c r="AY413" i="3"/>
  <c r="AY414" i="3"/>
  <c r="AY415" i="3"/>
  <c r="AY416" i="3"/>
  <c r="AY417" i="3"/>
  <c r="AY418" i="3"/>
  <c r="AY419" i="3"/>
  <c r="AY420" i="3"/>
  <c r="AY421" i="3"/>
  <c r="AY422" i="3"/>
  <c r="AY423" i="3"/>
  <c r="AY424" i="3"/>
  <c r="AY425" i="3"/>
  <c r="AY426" i="3"/>
  <c r="AY427" i="3"/>
  <c r="AY428" i="3"/>
  <c r="AY429" i="3"/>
  <c r="AY430" i="3"/>
  <c r="AY431" i="3"/>
  <c r="AY432" i="3"/>
  <c r="AY433" i="3"/>
  <c r="AY434" i="3"/>
  <c r="AY435" i="3"/>
  <c r="AY436" i="3"/>
  <c r="AY437" i="3"/>
  <c r="AY438" i="3"/>
  <c r="AY439" i="3"/>
  <c r="AY440" i="3"/>
  <c r="AY441" i="3"/>
  <c r="AY442" i="3"/>
  <c r="AY443" i="3"/>
  <c r="AY444" i="3"/>
  <c r="AY445" i="3"/>
  <c r="AY446" i="3"/>
  <c r="AY447" i="3"/>
  <c r="AY448" i="3"/>
  <c r="AY449" i="3"/>
  <c r="AY450" i="3"/>
  <c r="AY451" i="3"/>
  <c r="AY452" i="3"/>
  <c r="AY453" i="3"/>
  <c r="AY454" i="3"/>
  <c r="AY455" i="3"/>
  <c r="AY456" i="3"/>
  <c r="AY457" i="3"/>
  <c r="AY458" i="3"/>
  <c r="AY459" i="3"/>
  <c r="AY460" i="3"/>
  <c r="AY461" i="3"/>
  <c r="AY462" i="3"/>
  <c r="AY463" i="3"/>
  <c r="AY464" i="3"/>
  <c r="AY465" i="3"/>
  <c r="AY466" i="3"/>
  <c r="AY467" i="3"/>
  <c r="AY468" i="3"/>
  <c r="AY469" i="3"/>
  <c r="AY470" i="3"/>
  <c r="AY471" i="3"/>
  <c r="AY472" i="3"/>
  <c r="AY473" i="3"/>
  <c r="AY474" i="3"/>
  <c r="AY475" i="3"/>
  <c r="AY476" i="3"/>
  <c r="AY477" i="3"/>
  <c r="AY478" i="3"/>
  <c r="AY479" i="3"/>
  <c r="AY480" i="3"/>
  <c r="AY481" i="3"/>
  <c r="AY482" i="3"/>
  <c r="AY483" i="3"/>
  <c r="AY484" i="3"/>
  <c r="AY485" i="3"/>
  <c r="AY486" i="3"/>
  <c r="AY487" i="3"/>
  <c r="AY488" i="3"/>
  <c r="AY489" i="3"/>
  <c r="AY490" i="3"/>
  <c r="AY491" i="3"/>
  <c r="AY492" i="3"/>
  <c r="AY493" i="3"/>
  <c r="AY494" i="3"/>
  <c r="AY495" i="3"/>
  <c r="AY496" i="3"/>
  <c r="AY497" i="3"/>
  <c r="AY498" i="3"/>
  <c r="AY499" i="3"/>
  <c r="AY500" i="3"/>
  <c r="AY501" i="3"/>
  <c r="AY502" i="3"/>
  <c r="AY503" i="3"/>
  <c r="AY504" i="3"/>
  <c r="AY505" i="3"/>
  <c r="AY506" i="3"/>
  <c r="AY507" i="3"/>
  <c r="AY508" i="3"/>
  <c r="AY509" i="3"/>
  <c r="AY510" i="3"/>
  <c r="AY511" i="3"/>
  <c r="AY512" i="3"/>
  <c r="AY513" i="3"/>
  <c r="AY514" i="3"/>
  <c r="AY515" i="3"/>
  <c r="AY516" i="3"/>
  <c r="AY517" i="3"/>
  <c r="AY518" i="3"/>
  <c r="AY519" i="3"/>
  <c r="AY520" i="3"/>
  <c r="AY521" i="3"/>
  <c r="AY522" i="3"/>
  <c r="AY523" i="3"/>
  <c r="AY524" i="3"/>
  <c r="AY525" i="3"/>
  <c r="AY526" i="3"/>
  <c r="AY527" i="3"/>
  <c r="AY528" i="3"/>
  <c r="AY529" i="3"/>
  <c r="AY530" i="3"/>
  <c r="AY531" i="3"/>
  <c r="AY532" i="3"/>
  <c r="AY533" i="3"/>
  <c r="AY534" i="3"/>
  <c r="AY535" i="3"/>
  <c r="AY536" i="3"/>
  <c r="AY537" i="3"/>
  <c r="AY538" i="3"/>
  <c r="AY539" i="3"/>
  <c r="AY540" i="3"/>
  <c r="AY541" i="3"/>
  <c r="AY542" i="3"/>
  <c r="AY543" i="3"/>
  <c r="AY544" i="3"/>
  <c r="AY545" i="3"/>
  <c r="AY546" i="3"/>
  <c r="AY547" i="3"/>
  <c r="AY548" i="3"/>
  <c r="AY549" i="3"/>
  <c r="AY550" i="3"/>
  <c r="AY551" i="3"/>
  <c r="AY552" i="3"/>
  <c r="AY553" i="3"/>
  <c r="AY554" i="3"/>
  <c r="AY555" i="3"/>
  <c r="AY556" i="3"/>
  <c r="AY557" i="3"/>
  <c r="AY558" i="3"/>
  <c r="AY559" i="3"/>
  <c r="AY560" i="3"/>
  <c r="AY561" i="3"/>
  <c r="AY562" i="3"/>
  <c r="AY563" i="3"/>
  <c r="AY564" i="3"/>
  <c r="AY565" i="3"/>
  <c r="AY566" i="3"/>
  <c r="AY567" i="3"/>
  <c r="AY568" i="3"/>
  <c r="AY569" i="3"/>
  <c r="AY570" i="3"/>
  <c r="AY571" i="3"/>
  <c r="AY572" i="3"/>
  <c r="AY573" i="3"/>
  <c r="AY574" i="3"/>
  <c r="AY575" i="3"/>
  <c r="AY576" i="3"/>
  <c r="AY577" i="3"/>
  <c r="AY578" i="3"/>
  <c r="AY579" i="3"/>
  <c r="AY580" i="3"/>
  <c r="AY581" i="3"/>
  <c r="AY582" i="3"/>
  <c r="AY583" i="3"/>
  <c r="AY584" i="3"/>
  <c r="AY585" i="3"/>
  <c r="AY586" i="3"/>
  <c r="AY587" i="3"/>
  <c r="AY588" i="3"/>
  <c r="AY589" i="3"/>
  <c r="AY590" i="3"/>
  <c r="AY591" i="3"/>
  <c r="AY592" i="3"/>
  <c r="AY593" i="3"/>
  <c r="AY594" i="3"/>
  <c r="AY595" i="3"/>
  <c r="AY596" i="3"/>
  <c r="AY597" i="3"/>
  <c r="AY598" i="3"/>
  <c r="AY599" i="3"/>
  <c r="AY600" i="3"/>
  <c r="AY601" i="3"/>
  <c r="AY602" i="3"/>
  <c r="AY603" i="3"/>
  <c r="AY604" i="3"/>
  <c r="AY605" i="3"/>
  <c r="AY606" i="3"/>
  <c r="AY607" i="3"/>
  <c r="AY608" i="3"/>
  <c r="AY609" i="3"/>
  <c r="AY610" i="3"/>
  <c r="AY611" i="3"/>
  <c r="AY612" i="3"/>
  <c r="AY613" i="3"/>
  <c r="AY614" i="3"/>
  <c r="AY615" i="3"/>
  <c r="AY616" i="3"/>
  <c r="AY617" i="3"/>
  <c r="AY618" i="3"/>
  <c r="AY619" i="3"/>
  <c r="AY620" i="3"/>
  <c r="AY621" i="3"/>
  <c r="AY622" i="3"/>
  <c r="AY623" i="3"/>
  <c r="AY624" i="3"/>
  <c r="AY625" i="3"/>
  <c r="AY626" i="3"/>
  <c r="AY627" i="3"/>
  <c r="AY628" i="3"/>
  <c r="AY629" i="3"/>
  <c r="AY630" i="3"/>
  <c r="AY631" i="3"/>
  <c r="AY632" i="3"/>
  <c r="AY633" i="3"/>
  <c r="AY634" i="3"/>
  <c r="AY635" i="3"/>
  <c r="AY636" i="3"/>
  <c r="AY637" i="3"/>
  <c r="AY638" i="3"/>
  <c r="AY639" i="3"/>
  <c r="AY640" i="3"/>
  <c r="AY641" i="3"/>
  <c r="AY642" i="3"/>
  <c r="AY643" i="3"/>
  <c r="AY644" i="3"/>
  <c r="AY645" i="3"/>
  <c r="AY646" i="3"/>
  <c r="AY647" i="3"/>
  <c r="AY648" i="3"/>
  <c r="AY649" i="3"/>
  <c r="AY650" i="3"/>
  <c r="AY651" i="3"/>
  <c r="AY652" i="3"/>
  <c r="AY653" i="3"/>
  <c r="AY654" i="3"/>
  <c r="AY655" i="3"/>
  <c r="AY656" i="3"/>
  <c r="AY657" i="3"/>
  <c r="AY658" i="3"/>
  <c r="AY659" i="3"/>
  <c r="AY660" i="3"/>
  <c r="AY661" i="3"/>
  <c r="AY662" i="3"/>
  <c r="AY663" i="3"/>
  <c r="AY664" i="3"/>
  <c r="AZ7" i="3"/>
  <c r="AQ8" i="3"/>
  <c r="AQ9" i="3"/>
  <c r="AQ10" i="3"/>
  <c r="AQ11" i="3"/>
  <c r="AQ12" i="3"/>
  <c r="AQ13" i="3"/>
  <c r="AQ14" i="3"/>
  <c r="AQ15" i="3"/>
  <c r="AQ16" i="3"/>
  <c r="AQ17" i="3"/>
  <c r="AQ18" i="3"/>
  <c r="AQ19" i="3"/>
  <c r="AQ20" i="3"/>
  <c r="AQ21" i="3"/>
  <c r="AQ22" i="3"/>
  <c r="AQ23" i="3"/>
  <c r="AQ24" i="3"/>
  <c r="AQ25" i="3"/>
  <c r="AQ26" i="3"/>
  <c r="AQ27" i="3"/>
  <c r="AQ28" i="3"/>
  <c r="AQ29" i="3"/>
  <c r="AQ30" i="3"/>
  <c r="AQ31" i="3"/>
  <c r="AQ32" i="3"/>
  <c r="AQ33" i="3"/>
  <c r="AQ34" i="3"/>
  <c r="AQ35" i="3"/>
  <c r="AQ36" i="3"/>
  <c r="AQ37" i="3"/>
  <c r="AQ38" i="3"/>
  <c r="AQ39" i="3"/>
  <c r="AQ40" i="3"/>
  <c r="AQ41" i="3"/>
  <c r="AQ42" i="3"/>
  <c r="AQ43" i="3"/>
  <c r="AQ44" i="3"/>
  <c r="AQ45" i="3"/>
  <c r="AQ46" i="3"/>
  <c r="AQ47" i="3"/>
  <c r="AQ48" i="3"/>
  <c r="AQ49" i="3"/>
  <c r="AQ50" i="3"/>
  <c r="AQ51" i="3"/>
  <c r="AQ52" i="3"/>
  <c r="AQ53" i="3"/>
  <c r="AQ54" i="3"/>
  <c r="AQ55" i="3"/>
  <c r="AQ56" i="3"/>
  <c r="AQ57" i="3"/>
  <c r="AQ58" i="3"/>
  <c r="AQ59" i="3"/>
  <c r="AQ60" i="3"/>
  <c r="AQ61" i="3"/>
  <c r="AQ62" i="3"/>
  <c r="AQ63" i="3"/>
  <c r="AQ64" i="3"/>
  <c r="AQ65" i="3"/>
  <c r="AQ66" i="3"/>
  <c r="AQ67" i="3"/>
  <c r="AQ68" i="3"/>
  <c r="AQ69" i="3"/>
  <c r="AQ70" i="3"/>
  <c r="AQ71" i="3"/>
  <c r="AQ72" i="3"/>
  <c r="AQ73" i="3"/>
  <c r="AQ74" i="3"/>
  <c r="AQ75" i="3"/>
  <c r="AQ76" i="3"/>
  <c r="AQ77" i="3"/>
  <c r="AQ78" i="3"/>
  <c r="AQ79" i="3"/>
  <c r="AQ80" i="3"/>
  <c r="AQ81" i="3"/>
  <c r="AQ82" i="3"/>
  <c r="AQ83" i="3"/>
  <c r="AQ84" i="3"/>
  <c r="AQ85" i="3"/>
  <c r="AQ86" i="3"/>
  <c r="AQ87" i="3"/>
  <c r="AQ88" i="3"/>
  <c r="AQ89" i="3"/>
  <c r="AQ90" i="3"/>
  <c r="AQ91" i="3"/>
  <c r="AQ92" i="3"/>
  <c r="AQ93" i="3"/>
  <c r="AQ94" i="3"/>
  <c r="AQ95" i="3"/>
  <c r="AQ96" i="3"/>
  <c r="AQ97" i="3"/>
  <c r="AQ98" i="3"/>
  <c r="AQ99" i="3"/>
  <c r="AQ100" i="3"/>
  <c r="AQ101" i="3"/>
  <c r="AQ102" i="3"/>
  <c r="AQ103" i="3"/>
  <c r="AQ104" i="3"/>
  <c r="AQ105" i="3"/>
  <c r="AQ106" i="3"/>
  <c r="AQ107" i="3"/>
  <c r="AQ108" i="3"/>
  <c r="AQ109" i="3"/>
  <c r="AQ110" i="3"/>
  <c r="AQ111" i="3"/>
  <c r="AQ112" i="3"/>
  <c r="AQ113" i="3"/>
  <c r="AQ114" i="3"/>
  <c r="AQ115" i="3"/>
  <c r="AQ116" i="3"/>
  <c r="AQ117" i="3"/>
  <c r="AQ118" i="3"/>
  <c r="AQ119" i="3"/>
  <c r="AQ120" i="3"/>
  <c r="AQ121" i="3"/>
  <c r="AQ122" i="3"/>
  <c r="AQ123" i="3"/>
  <c r="AQ124" i="3"/>
  <c r="AQ125" i="3"/>
  <c r="AQ126" i="3"/>
  <c r="AQ127" i="3"/>
  <c r="AQ128" i="3"/>
  <c r="AQ129" i="3"/>
  <c r="AQ130" i="3"/>
  <c r="AQ131" i="3"/>
  <c r="AQ132" i="3"/>
  <c r="AQ133" i="3"/>
  <c r="AQ134" i="3"/>
  <c r="AQ135" i="3"/>
  <c r="AQ136" i="3"/>
  <c r="AQ137" i="3"/>
  <c r="AQ138" i="3"/>
  <c r="AQ139" i="3"/>
  <c r="AQ140" i="3"/>
  <c r="AQ141" i="3"/>
  <c r="AQ142" i="3"/>
  <c r="AQ143" i="3"/>
  <c r="AQ144" i="3"/>
  <c r="AQ145" i="3"/>
  <c r="AQ146" i="3"/>
  <c r="AQ147" i="3"/>
  <c r="AQ148" i="3"/>
  <c r="AQ149" i="3"/>
  <c r="AQ150" i="3"/>
  <c r="AQ151" i="3"/>
  <c r="AQ152" i="3"/>
  <c r="AQ153" i="3"/>
  <c r="AQ154" i="3"/>
  <c r="AQ155" i="3"/>
  <c r="AQ156" i="3"/>
  <c r="AQ157" i="3"/>
  <c r="AQ158" i="3"/>
  <c r="AQ159" i="3"/>
  <c r="AQ160" i="3"/>
  <c r="AQ161" i="3"/>
  <c r="AQ162" i="3"/>
  <c r="AQ163" i="3"/>
  <c r="AQ164" i="3"/>
  <c r="AQ165" i="3"/>
  <c r="AQ166" i="3"/>
  <c r="AQ167" i="3"/>
  <c r="AQ168" i="3"/>
  <c r="AQ169" i="3"/>
  <c r="AQ170" i="3"/>
  <c r="AQ171" i="3"/>
  <c r="AQ172" i="3"/>
  <c r="AQ173" i="3"/>
  <c r="AQ174" i="3"/>
  <c r="AQ175" i="3"/>
  <c r="AQ176" i="3"/>
  <c r="AQ177" i="3"/>
  <c r="AQ178" i="3"/>
  <c r="AQ179" i="3"/>
  <c r="AQ180" i="3"/>
  <c r="AQ181" i="3"/>
  <c r="AQ182" i="3"/>
  <c r="AQ183" i="3"/>
  <c r="AQ184" i="3"/>
  <c r="AQ185" i="3"/>
  <c r="AQ186" i="3"/>
  <c r="AQ187" i="3"/>
  <c r="AQ188" i="3"/>
  <c r="AQ189" i="3"/>
  <c r="AQ190" i="3"/>
  <c r="AQ191" i="3"/>
  <c r="AQ192" i="3"/>
  <c r="AQ193" i="3"/>
  <c r="AQ194" i="3"/>
  <c r="AQ195" i="3"/>
  <c r="AQ196" i="3"/>
  <c r="AQ197" i="3"/>
  <c r="AQ198" i="3"/>
  <c r="AQ199" i="3"/>
  <c r="AQ200" i="3"/>
  <c r="AQ201" i="3"/>
  <c r="AQ202" i="3"/>
  <c r="AQ203" i="3"/>
  <c r="AQ204" i="3"/>
  <c r="AQ205" i="3"/>
  <c r="AQ206" i="3"/>
  <c r="AQ207" i="3"/>
  <c r="AQ208" i="3"/>
  <c r="AQ209" i="3"/>
  <c r="AQ210" i="3"/>
  <c r="AQ211" i="3"/>
  <c r="AQ212" i="3"/>
  <c r="AQ213" i="3"/>
  <c r="AQ214" i="3"/>
  <c r="AQ215" i="3"/>
  <c r="AQ216" i="3"/>
  <c r="AQ217" i="3"/>
  <c r="AQ218" i="3"/>
  <c r="AQ219" i="3"/>
  <c r="AQ220" i="3"/>
  <c r="AQ221" i="3"/>
  <c r="AQ222" i="3"/>
  <c r="AQ223" i="3"/>
  <c r="AQ224" i="3"/>
  <c r="AQ225" i="3"/>
  <c r="AQ226" i="3"/>
  <c r="AQ227" i="3"/>
  <c r="AQ228" i="3"/>
  <c r="AQ229" i="3"/>
  <c r="AQ230" i="3"/>
  <c r="AQ231" i="3"/>
  <c r="AQ232" i="3"/>
  <c r="AQ233" i="3"/>
  <c r="AQ234" i="3"/>
  <c r="AQ235" i="3"/>
  <c r="AQ236" i="3"/>
  <c r="AQ237" i="3"/>
  <c r="AQ238" i="3"/>
  <c r="AQ239" i="3"/>
  <c r="AQ240" i="3"/>
  <c r="AQ241" i="3"/>
  <c r="AQ242" i="3"/>
  <c r="AQ243" i="3"/>
  <c r="AQ244" i="3"/>
  <c r="AQ245" i="3"/>
  <c r="AQ246" i="3"/>
  <c r="AQ247" i="3"/>
  <c r="AQ248" i="3"/>
  <c r="AQ249" i="3"/>
  <c r="AQ250" i="3"/>
  <c r="AQ251" i="3"/>
  <c r="AQ252" i="3"/>
  <c r="AQ253" i="3"/>
  <c r="AQ254" i="3"/>
  <c r="AQ255" i="3"/>
  <c r="AQ256" i="3"/>
  <c r="AQ257" i="3"/>
  <c r="AQ258" i="3"/>
  <c r="AQ259" i="3"/>
  <c r="AQ260" i="3"/>
  <c r="AQ261" i="3"/>
  <c r="AQ262" i="3"/>
  <c r="AQ263" i="3"/>
  <c r="AQ264" i="3"/>
  <c r="AQ265" i="3"/>
  <c r="AQ266" i="3"/>
  <c r="AQ267" i="3"/>
  <c r="AQ268" i="3"/>
  <c r="AQ269" i="3"/>
  <c r="AQ270" i="3"/>
  <c r="AQ271" i="3"/>
  <c r="AQ272" i="3"/>
  <c r="AQ273" i="3"/>
  <c r="AQ274" i="3"/>
  <c r="AQ275" i="3"/>
  <c r="AQ276" i="3"/>
  <c r="AQ277" i="3"/>
  <c r="AQ278" i="3"/>
  <c r="AQ279" i="3"/>
  <c r="AQ280" i="3"/>
  <c r="AQ281" i="3"/>
  <c r="AQ282" i="3"/>
  <c r="AQ283" i="3"/>
  <c r="AQ284" i="3"/>
  <c r="AQ285" i="3"/>
  <c r="AQ286" i="3"/>
  <c r="AQ287" i="3"/>
  <c r="AQ288" i="3"/>
  <c r="AQ289" i="3"/>
  <c r="AQ290" i="3"/>
  <c r="AQ291" i="3"/>
  <c r="AQ292" i="3"/>
  <c r="AQ293" i="3"/>
  <c r="AQ294" i="3"/>
  <c r="AQ295" i="3"/>
  <c r="AQ296" i="3"/>
  <c r="AQ297" i="3"/>
  <c r="AQ298" i="3"/>
  <c r="AQ299" i="3"/>
  <c r="AQ300" i="3"/>
  <c r="AQ301" i="3"/>
  <c r="AQ302" i="3"/>
  <c r="AQ303" i="3"/>
  <c r="AQ304" i="3"/>
  <c r="AQ305" i="3"/>
  <c r="AQ306" i="3"/>
  <c r="AQ307" i="3"/>
  <c r="AQ308" i="3"/>
  <c r="AQ309" i="3"/>
  <c r="AQ310" i="3"/>
  <c r="AQ311" i="3"/>
  <c r="AQ312" i="3"/>
  <c r="AQ313" i="3"/>
  <c r="AQ314" i="3"/>
  <c r="AQ315" i="3"/>
  <c r="AQ316" i="3"/>
  <c r="AQ317" i="3"/>
  <c r="AQ318" i="3"/>
  <c r="AQ319" i="3"/>
  <c r="AQ320" i="3"/>
  <c r="AQ321" i="3"/>
  <c r="AQ322" i="3"/>
  <c r="AQ323" i="3"/>
  <c r="AQ324" i="3"/>
  <c r="AQ325" i="3"/>
  <c r="AQ326" i="3"/>
  <c r="AQ327" i="3"/>
  <c r="AQ328" i="3"/>
  <c r="AQ329" i="3"/>
  <c r="AQ330" i="3"/>
  <c r="AQ331" i="3"/>
  <c r="AQ332" i="3"/>
  <c r="AQ333" i="3"/>
  <c r="AQ334" i="3"/>
  <c r="AQ335" i="3"/>
  <c r="AQ336" i="3"/>
  <c r="AQ337" i="3"/>
  <c r="AQ338" i="3"/>
  <c r="AQ339" i="3"/>
  <c r="AQ340" i="3"/>
  <c r="AQ341" i="3"/>
  <c r="AQ342" i="3"/>
  <c r="AQ343" i="3"/>
  <c r="AQ344" i="3"/>
  <c r="AQ345" i="3"/>
  <c r="AQ346" i="3"/>
  <c r="AQ347" i="3"/>
  <c r="AQ348" i="3"/>
  <c r="AQ349" i="3"/>
  <c r="AQ350" i="3"/>
  <c r="AQ351" i="3"/>
  <c r="AQ352" i="3"/>
  <c r="AQ353" i="3"/>
  <c r="AQ354" i="3"/>
  <c r="AQ355" i="3"/>
  <c r="AQ356" i="3"/>
  <c r="AQ357" i="3"/>
  <c r="AQ358" i="3"/>
  <c r="AQ359" i="3"/>
  <c r="AQ360" i="3"/>
  <c r="AQ361" i="3"/>
  <c r="AQ362" i="3"/>
  <c r="AQ363" i="3"/>
  <c r="AQ364" i="3"/>
  <c r="AQ365" i="3"/>
  <c r="AQ366" i="3"/>
  <c r="AQ367" i="3"/>
  <c r="AQ368" i="3"/>
  <c r="AQ369" i="3"/>
  <c r="AQ370" i="3"/>
  <c r="AQ371" i="3"/>
  <c r="AQ372" i="3"/>
  <c r="AQ373" i="3"/>
  <c r="AQ374" i="3"/>
  <c r="AQ375" i="3"/>
  <c r="AQ376" i="3"/>
  <c r="AQ377" i="3"/>
  <c r="AQ378" i="3"/>
  <c r="AQ379" i="3"/>
  <c r="AQ380" i="3"/>
  <c r="AQ381" i="3"/>
  <c r="AQ382" i="3"/>
  <c r="AQ383" i="3"/>
  <c r="AQ384" i="3"/>
  <c r="AQ385" i="3"/>
  <c r="AQ386" i="3"/>
  <c r="AQ387" i="3"/>
  <c r="AQ388" i="3"/>
  <c r="AQ389" i="3"/>
  <c r="AQ390" i="3"/>
  <c r="AQ391" i="3"/>
  <c r="AQ392" i="3"/>
  <c r="AQ393" i="3"/>
  <c r="AQ394" i="3"/>
  <c r="AQ395" i="3"/>
  <c r="AQ396" i="3"/>
  <c r="AQ397" i="3"/>
  <c r="AQ398" i="3"/>
  <c r="AQ399" i="3"/>
  <c r="AQ400" i="3"/>
  <c r="AQ401" i="3"/>
  <c r="AQ402" i="3"/>
  <c r="AQ403" i="3"/>
  <c r="AQ404" i="3"/>
  <c r="AQ405" i="3"/>
  <c r="AQ406" i="3"/>
  <c r="AQ407" i="3"/>
  <c r="AQ408" i="3"/>
  <c r="AQ409" i="3"/>
  <c r="AQ410" i="3"/>
  <c r="AQ411" i="3"/>
  <c r="AQ412" i="3"/>
  <c r="AQ413" i="3"/>
  <c r="AQ414" i="3"/>
  <c r="AQ415" i="3"/>
  <c r="AQ416" i="3"/>
  <c r="AQ417" i="3"/>
  <c r="AQ418" i="3"/>
  <c r="AQ419" i="3"/>
  <c r="AQ420" i="3"/>
  <c r="AQ421" i="3"/>
  <c r="AQ422" i="3"/>
  <c r="AQ423" i="3"/>
  <c r="AQ424" i="3"/>
  <c r="AQ425" i="3"/>
  <c r="AQ426" i="3"/>
  <c r="AQ427" i="3"/>
  <c r="AQ428" i="3"/>
  <c r="AQ429" i="3"/>
  <c r="AQ430" i="3"/>
  <c r="AQ431" i="3"/>
  <c r="AQ432" i="3"/>
  <c r="AQ433" i="3"/>
  <c r="AQ434" i="3"/>
  <c r="AQ435" i="3"/>
  <c r="AQ436" i="3"/>
  <c r="AQ437" i="3"/>
  <c r="AQ438" i="3"/>
  <c r="AQ439" i="3"/>
  <c r="AQ440" i="3"/>
  <c r="AQ441" i="3"/>
  <c r="AQ442" i="3"/>
  <c r="AQ443" i="3"/>
  <c r="AQ444" i="3"/>
  <c r="AQ445" i="3"/>
  <c r="AQ446" i="3"/>
  <c r="AQ447" i="3"/>
  <c r="AQ448" i="3"/>
  <c r="AQ449" i="3"/>
  <c r="AQ450" i="3"/>
  <c r="AQ451" i="3"/>
  <c r="AQ452" i="3"/>
  <c r="AQ453" i="3"/>
  <c r="AQ454" i="3"/>
  <c r="AQ455" i="3"/>
  <c r="AQ456" i="3"/>
  <c r="AQ457" i="3"/>
  <c r="AQ458" i="3"/>
  <c r="AQ459" i="3"/>
  <c r="AQ460" i="3"/>
  <c r="AQ461" i="3"/>
  <c r="AQ462" i="3"/>
  <c r="AQ463" i="3"/>
  <c r="AQ464" i="3"/>
  <c r="AQ465" i="3"/>
  <c r="AQ466" i="3"/>
  <c r="AQ467" i="3"/>
  <c r="AQ468" i="3"/>
  <c r="AQ469" i="3"/>
  <c r="AQ470" i="3"/>
  <c r="AQ471" i="3"/>
  <c r="AQ472" i="3"/>
  <c r="AQ473" i="3"/>
  <c r="AQ474" i="3"/>
  <c r="AQ475" i="3"/>
  <c r="AQ476" i="3"/>
  <c r="AQ477" i="3"/>
  <c r="AQ478" i="3"/>
  <c r="AQ479" i="3"/>
  <c r="AQ480" i="3"/>
  <c r="AQ481" i="3"/>
  <c r="AQ482" i="3"/>
  <c r="AQ483" i="3"/>
  <c r="AQ484" i="3"/>
  <c r="AQ485" i="3"/>
  <c r="AQ486" i="3"/>
  <c r="AQ487" i="3"/>
  <c r="AQ488" i="3"/>
  <c r="AQ489" i="3"/>
  <c r="AQ490" i="3"/>
  <c r="AQ491" i="3"/>
  <c r="AQ492" i="3"/>
  <c r="AQ493" i="3"/>
  <c r="AQ494" i="3"/>
  <c r="AQ495" i="3"/>
  <c r="AQ496" i="3"/>
  <c r="AQ497" i="3"/>
  <c r="AQ498" i="3"/>
  <c r="AQ499" i="3"/>
  <c r="AQ500" i="3"/>
  <c r="AQ501" i="3"/>
  <c r="AQ502" i="3"/>
  <c r="AQ503" i="3"/>
  <c r="AQ504" i="3"/>
  <c r="AQ505" i="3"/>
  <c r="AQ506" i="3"/>
  <c r="AQ507" i="3"/>
  <c r="AQ508" i="3"/>
  <c r="AQ509" i="3"/>
  <c r="AQ510" i="3"/>
  <c r="AQ511" i="3"/>
  <c r="AQ512" i="3"/>
  <c r="AQ513" i="3"/>
  <c r="AQ514" i="3"/>
  <c r="AQ515" i="3"/>
  <c r="AQ516" i="3"/>
  <c r="AQ517" i="3"/>
  <c r="AQ518" i="3"/>
  <c r="AQ519" i="3"/>
  <c r="AQ520" i="3"/>
  <c r="AQ521" i="3"/>
  <c r="AQ522" i="3"/>
  <c r="AQ523" i="3"/>
  <c r="AQ524" i="3"/>
  <c r="AQ525" i="3"/>
  <c r="AQ526" i="3"/>
  <c r="AQ527" i="3"/>
  <c r="AQ528" i="3"/>
  <c r="AQ529" i="3"/>
  <c r="AQ530" i="3"/>
  <c r="AQ531" i="3"/>
  <c r="AQ532" i="3"/>
  <c r="AQ533" i="3"/>
  <c r="AQ534" i="3"/>
  <c r="AQ535" i="3"/>
  <c r="AQ536" i="3"/>
  <c r="AQ537" i="3"/>
  <c r="AQ538" i="3"/>
  <c r="AQ539" i="3"/>
  <c r="AQ540" i="3"/>
  <c r="AQ541" i="3"/>
  <c r="AQ542" i="3"/>
  <c r="AQ543" i="3"/>
  <c r="AQ544" i="3"/>
  <c r="AQ545" i="3"/>
  <c r="AQ546" i="3"/>
  <c r="AQ547" i="3"/>
  <c r="AQ548" i="3"/>
  <c r="AQ549" i="3"/>
  <c r="AQ550" i="3"/>
  <c r="AQ551" i="3"/>
  <c r="AQ552" i="3"/>
  <c r="AQ553" i="3"/>
  <c r="AQ554" i="3"/>
  <c r="AQ555" i="3"/>
  <c r="AQ556" i="3"/>
  <c r="AQ557" i="3"/>
  <c r="AQ558" i="3"/>
  <c r="AQ559" i="3"/>
  <c r="AQ560" i="3"/>
  <c r="AQ561" i="3"/>
  <c r="AQ562" i="3"/>
  <c r="AQ563" i="3"/>
  <c r="AQ564" i="3"/>
  <c r="AQ565" i="3"/>
  <c r="AQ566" i="3"/>
  <c r="AQ567" i="3"/>
  <c r="AQ568" i="3"/>
  <c r="AQ569" i="3"/>
  <c r="AQ570" i="3"/>
  <c r="AQ571" i="3"/>
  <c r="AQ572" i="3"/>
  <c r="AQ573" i="3"/>
  <c r="AQ574" i="3"/>
  <c r="AQ575" i="3"/>
  <c r="AQ576" i="3"/>
  <c r="AQ577" i="3"/>
  <c r="AQ578" i="3"/>
  <c r="AQ579" i="3"/>
  <c r="AQ580" i="3"/>
  <c r="AQ581" i="3"/>
  <c r="AQ582" i="3"/>
  <c r="AQ583" i="3"/>
  <c r="AQ584" i="3"/>
  <c r="AQ585" i="3"/>
  <c r="AQ586" i="3"/>
  <c r="AQ587" i="3"/>
  <c r="AQ588" i="3"/>
  <c r="AQ589" i="3"/>
  <c r="AQ590" i="3"/>
  <c r="AQ591" i="3"/>
  <c r="AQ592" i="3"/>
  <c r="AQ593" i="3"/>
  <c r="AQ594" i="3"/>
  <c r="AQ595" i="3"/>
  <c r="AQ596" i="3"/>
  <c r="AQ597" i="3"/>
  <c r="AQ598" i="3"/>
  <c r="AQ599" i="3"/>
  <c r="AQ600" i="3"/>
  <c r="AQ601" i="3"/>
  <c r="AQ602" i="3"/>
  <c r="AQ603" i="3"/>
  <c r="AQ604" i="3"/>
  <c r="AQ605" i="3"/>
  <c r="AQ606" i="3"/>
  <c r="AQ607" i="3"/>
  <c r="AQ608" i="3"/>
  <c r="AQ609" i="3"/>
  <c r="AQ610" i="3"/>
  <c r="AQ611" i="3"/>
  <c r="AQ612" i="3"/>
  <c r="AQ613" i="3"/>
  <c r="AQ614" i="3"/>
  <c r="AQ615" i="3"/>
  <c r="AQ616" i="3"/>
  <c r="AQ617" i="3"/>
  <c r="AQ618" i="3"/>
  <c r="AQ619" i="3"/>
  <c r="AQ620" i="3"/>
  <c r="AQ621" i="3"/>
  <c r="AQ622" i="3"/>
  <c r="AQ623" i="3"/>
  <c r="AQ624" i="3"/>
  <c r="AQ625" i="3"/>
  <c r="AQ626" i="3"/>
  <c r="AQ627" i="3"/>
  <c r="AQ628" i="3"/>
  <c r="AQ629" i="3"/>
  <c r="AQ630" i="3"/>
  <c r="AQ631" i="3"/>
  <c r="AQ632" i="3"/>
  <c r="AQ633" i="3"/>
  <c r="AQ634" i="3"/>
  <c r="AQ635" i="3"/>
  <c r="AQ636" i="3"/>
  <c r="AQ637" i="3"/>
  <c r="AQ638" i="3"/>
  <c r="AQ639" i="3"/>
  <c r="AQ640" i="3"/>
  <c r="AQ641" i="3"/>
  <c r="AQ642" i="3"/>
  <c r="AQ643" i="3"/>
  <c r="AQ644" i="3"/>
  <c r="AQ645" i="3"/>
  <c r="AQ646" i="3"/>
  <c r="AQ647" i="3"/>
  <c r="AQ648" i="3"/>
  <c r="AQ649" i="3"/>
  <c r="AQ650" i="3"/>
  <c r="AQ651" i="3"/>
  <c r="AQ652" i="3"/>
  <c r="AQ653" i="3"/>
  <c r="AQ654" i="3"/>
  <c r="AQ655" i="3"/>
  <c r="AQ656" i="3"/>
  <c r="AQ657" i="3"/>
  <c r="AQ658" i="3"/>
  <c r="AQ659" i="3"/>
  <c r="AQ660" i="3"/>
  <c r="AQ661" i="3"/>
  <c r="AQ662" i="3"/>
  <c r="AQ663" i="3"/>
  <c r="AQ664" i="3"/>
  <c r="AR7" i="3"/>
  <c r="AI8" i="3"/>
  <c r="AI9" i="3"/>
  <c r="AI10" i="3"/>
  <c r="AI11" i="3"/>
  <c r="AI12" i="3"/>
  <c r="AI13" i="3"/>
  <c r="AI14" i="3"/>
  <c r="AI15" i="3"/>
  <c r="AI16" i="3"/>
  <c r="AI17" i="3"/>
  <c r="AI18" i="3"/>
  <c r="AI19" i="3"/>
  <c r="AI20" i="3"/>
  <c r="AI21" i="3"/>
  <c r="AI22" i="3"/>
  <c r="AI23" i="3"/>
  <c r="AI24" i="3"/>
  <c r="AI25" i="3"/>
  <c r="AI26" i="3"/>
  <c r="AI27" i="3"/>
  <c r="AI28" i="3"/>
  <c r="AI29" i="3"/>
  <c r="AI30" i="3"/>
  <c r="AI31" i="3"/>
  <c r="AI32" i="3"/>
  <c r="AI33" i="3"/>
  <c r="AI34" i="3"/>
  <c r="AI35" i="3"/>
  <c r="AI36" i="3"/>
  <c r="AI37" i="3"/>
  <c r="AI38" i="3"/>
  <c r="AI39" i="3"/>
  <c r="AI40" i="3"/>
  <c r="AI41" i="3"/>
  <c r="AI42" i="3"/>
  <c r="AI43" i="3"/>
  <c r="AI44" i="3"/>
  <c r="AI45" i="3"/>
  <c r="AI46" i="3"/>
  <c r="AI47" i="3"/>
  <c r="AI48" i="3"/>
  <c r="AI49" i="3"/>
  <c r="AI50" i="3"/>
  <c r="AI51" i="3"/>
  <c r="AI52" i="3"/>
  <c r="AI53" i="3"/>
  <c r="AI54" i="3"/>
  <c r="AI55" i="3"/>
  <c r="AI56" i="3"/>
  <c r="AI57" i="3"/>
  <c r="AI58" i="3"/>
  <c r="AI59" i="3"/>
  <c r="AI60" i="3"/>
  <c r="AI61" i="3"/>
  <c r="AI62" i="3"/>
  <c r="AI63" i="3"/>
  <c r="AI64" i="3"/>
  <c r="AI65" i="3"/>
  <c r="AI66" i="3"/>
  <c r="AI67" i="3"/>
  <c r="AI68" i="3"/>
  <c r="AI69" i="3"/>
  <c r="AI70" i="3"/>
  <c r="AI71" i="3"/>
  <c r="AI72" i="3"/>
  <c r="AI73" i="3"/>
  <c r="AI74" i="3"/>
  <c r="AI75" i="3"/>
  <c r="AI76" i="3"/>
  <c r="AI77" i="3"/>
  <c r="AI78" i="3"/>
  <c r="AI79" i="3"/>
  <c r="AI80" i="3"/>
  <c r="AI81" i="3"/>
  <c r="AI82" i="3"/>
  <c r="AI83" i="3"/>
  <c r="AI84" i="3"/>
  <c r="AI85" i="3"/>
  <c r="AI86" i="3"/>
  <c r="AI87" i="3"/>
  <c r="AI88" i="3"/>
  <c r="AI89" i="3"/>
  <c r="AI90" i="3"/>
  <c r="AI91" i="3"/>
  <c r="AI92" i="3"/>
  <c r="AI93" i="3"/>
  <c r="AI94" i="3"/>
  <c r="AI95" i="3"/>
  <c r="AI96" i="3"/>
  <c r="AI97" i="3"/>
  <c r="AI98" i="3"/>
  <c r="AI99" i="3"/>
  <c r="AI100" i="3"/>
  <c r="AI101" i="3"/>
  <c r="AI102" i="3"/>
  <c r="AI103" i="3"/>
  <c r="AI104" i="3"/>
  <c r="AI105" i="3"/>
  <c r="AI106" i="3"/>
  <c r="AI107" i="3"/>
  <c r="AI108" i="3"/>
  <c r="AI109" i="3"/>
  <c r="AI110" i="3"/>
  <c r="AI111" i="3"/>
  <c r="AI112" i="3"/>
  <c r="AI113" i="3"/>
  <c r="AI114" i="3"/>
  <c r="AI115" i="3"/>
  <c r="AI116" i="3"/>
  <c r="AI117" i="3"/>
  <c r="AI118" i="3"/>
  <c r="AI119" i="3"/>
  <c r="AI120" i="3"/>
  <c r="AI121" i="3"/>
  <c r="AI122" i="3"/>
  <c r="AI123" i="3"/>
  <c r="AI124" i="3"/>
  <c r="AI125" i="3"/>
  <c r="AI126" i="3"/>
  <c r="AI127" i="3"/>
  <c r="AI128" i="3"/>
  <c r="AI129" i="3"/>
  <c r="AI130" i="3"/>
  <c r="AI131" i="3"/>
  <c r="AI132" i="3"/>
  <c r="AI133" i="3"/>
  <c r="AI134" i="3"/>
  <c r="AI135" i="3"/>
  <c r="AI136" i="3"/>
  <c r="AI137" i="3"/>
  <c r="AI138" i="3"/>
  <c r="AI139" i="3"/>
  <c r="AI140" i="3"/>
  <c r="AI141" i="3"/>
  <c r="AI142" i="3"/>
  <c r="AI143" i="3"/>
  <c r="AI144" i="3"/>
  <c r="AI145" i="3"/>
  <c r="AI146" i="3"/>
  <c r="AI147" i="3"/>
  <c r="AI148" i="3"/>
  <c r="AI149" i="3"/>
  <c r="AI150" i="3"/>
  <c r="AI151" i="3"/>
  <c r="AI152" i="3"/>
  <c r="AI153" i="3"/>
  <c r="AI154" i="3"/>
  <c r="AI155" i="3"/>
  <c r="AI156" i="3"/>
  <c r="AI157" i="3"/>
  <c r="AI158" i="3"/>
  <c r="AI159" i="3"/>
  <c r="AI160" i="3"/>
  <c r="AI161" i="3"/>
  <c r="AI162" i="3"/>
  <c r="AI163" i="3"/>
  <c r="AI164" i="3"/>
  <c r="AI165" i="3"/>
  <c r="AI166" i="3"/>
  <c r="AI167" i="3"/>
  <c r="AI168" i="3"/>
  <c r="AI169" i="3"/>
  <c r="AI170" i="3"/>
  <c r="AI171" i="3"/>
  <c r="AI172" i="3"/>
  <c r="AI173" i="3"/>
  <c r="AI174" i="3"/>
  <c r="AI175" i="3"/>
  <c r="AI176" i="3"/>
  <c r="AI177" i="3"/>
  <c r="AI178" i="3"/>
  <c r="AI179" i="3"/>
  <c r="AI180" i="3"/>
  <c r="AI181" i="3"/>
  <c r="AI182" i="3"/>
  <c r="AI183" i="3"/>
  <c r="AI184" i="3"/>
  <c r="AI185" i="3"/>
  <c r="AI186" i="3"/>
  <c r="AI187" i="3"/>
  <c r="AI188" i="3"/>
  <c r="AI189" i="3"/>
  <c r="AI190" i="3"/>
  <c r="AI191" i="3"/>
  <c r="AI192" i="3"/>
  <c r="AI193" i="3"/>
  <c r="AI194" i="3"/>
  <c r="AI195" i="3"/>
  <c r="AI196" i="3"/>
  <c r="AI197" i="3"/>
  <c r="AI198" i="3"/>
  <c r="AI199" i="3"/>
  <c r="AI200" i="3"/>
  <c r="AI201" i="3"/>
  <c r="AI202" i="3"/>
  <c r="AI203" i="3"/>
  <c r="AI204" i="3"/>
  <c r="AI205" i="3"/>
  <c r="AI206" i="3"/>
  <c r="AI207" i="3"/>
  <c r="AI208" i="3"/>
  <c r="AI209" i="3"/>
  <c r="AI210" i="3"/>
  <c r="AI211" i="3"/>
  <c r="AI212" i="3"/>
  <c r="AI213" i="3"/>
  <c r="AI214" i="3"/>
  <c r="AI215" i="3"/>
  <c r="AI216" i="3"/>
  <c r="AI217" i="3"/>
  <c r="AI218" i="3"/>
  <c r="AI219" i="3"/>
  <c r="AI220" i="3"/>
  <c r="AI221" i="3"/>
  <c r="AI222" i="3"/>
  <c r="AI223" i="3"/>
  <c r="AI224" i="3"/>
  <c r="AI225" i="3"/>
  <c r="AI226" i="3"/>
  <c r="AI227" i="3"/>
  <c r="AI228" i="3"/>
  <c r="AI229" i="3"/>
  <c r="AI230" i="3"/>
  <c r="AI231" i="3"/>
  <c r="AI232" i="3"/>
  <c r="AI233" i="3"/>
  <c r="AI234" i="3"/>
  <c r="AI235" i="3"/>
  <c r="AI236" i="3"/>
  <c r="AI237" i="3"/>
  <c r="AI238" i="3"/>
  <c r="AI239" i="3"/>
  <c r="AI240" i="3"/>
  <c r="AI241" i="3"/>
  <c r="AI242" i="3"/>
  <c r="AI243" i="3"/>
  <c r="AI244" i="3"/>
  <c r="AI245" i="3"/>
  <c r="AI246" i="3"/>
  <c r="AI247" i="3"/>
  <c r="AI248" i="3"/>
  <c r="AI249" i="3"/>
  <c r="AI250" i="3"/>
  <c r="AI251" i="3"/>
  <c r="AI252" i="3"/>
  <c r="AI253" i="3"/>
  <c r="AI254" i="3"/>
  <c r="AI255" i="3"/>
  <c r="AI256" i="3"/>
  <c r="AI257" i="3"/>
  <c r="AI258" i="3"/>
  <c r="AI259" i="3"/>
  <c r="AI260" i="3"/>
  <c r="AI261" i="3"/>
  <c r="AI262" i="3"/>
  <c r="AI263" i="3"/>
  <c r="AI264" i="3"/>
  <c r="AI265" i="3"/>
  <c r="AI266" i="3"/>
  <c r="AI267" i="3"/>
  <c r="AI268" i="3"/>
  <c r="AI269" i="3"/>
  <c r="AI270" i="3"/>
  <c r="AI271" i="3"/>
  <c r="AI272" i="3"/>
  <c r="AI273" i="3"/>
  <c r="AI274" i="3"/>
  <c r="AI275" i="3"/>
  <c r="AI276" i="3"/>
  <c r="AI277" i="3"/>
  <c r="AI278" i="3"/>
  <c r="AI279" i="3"/>
  <c r="AI280" i="3"/>
  <c r="AI281" i="3"/>
  <c r="AI282" i="3"/>
  <c r="AI283" i="3"/>
  <c r="AI284" i="3"/>
  <c r="AI285" i="3"/>
  <c r="AI286" i="3"/>
  <c r="AI287" i="3"/>
  <c r="AI288" i="3"/>
  <c r="AI289" i="3"/>
  <c r="AI290" i="3"/>
  <c r="AI291" i="3"/>
  <c r="AI292" i="3"/>
  <c r="AI293" i="3"/>
  <c r="AI294" i="3"/>
  <c r="AI295" i="3"/>
  <c r="AI296" i="3"/>
  <c r="AI297" i="3"/>
  <c r="AI298" i="3"/>
  <c r="AI299" i="3"/>
  <c r="AI300" i="3"/>
  <c r="AI301" i="3"/>
  <c r="AI302" i="3"/>
  <c r="AI303" i="3"/>
  <c r="AI304" i="3"/>
  <c r="AI305" i="3"/>
  <c r="AI306" i="3"/>
  <c r="AI307" i="3"/>
  <c r="AI308" i="3"/>
  <c r="AI309" i="3"/>
  <c r="AI310" i="3"/>
  <c r="AI311" i="3"/>
  <c r="AI312" i="3"/>
  <c r="AI313" i="3"/>
  <c r="AI314" i="3"/>
  <c r="AI315" i="3"/>
  <c r="AI316" i="3"/>
  <c r="AI317" i="3"/>
  <c r="AI318" i="3"/>
  <c r="AI319" i="3"/>
  <c r="AI320" i="3"/>
  <c r="AI321" i="3"/>
  <c r="AI322" i="3"/>
  <c r="AI323" i="3"/>
  <c r="AI324" i="3"/>
  <c r="AI325" i="3"/>
  <c r="AI326" i="3"/>
  <c r="AI327" i="3"/>
  <c r="AI328" i="3"/>
  <c r="AI329" i="3"/>
  <c r="AI330" i="3"/>
  <c r="AI331" i="3"/>
  <c r="AI332" i="3"/>
  <c r="AI333" i="3"/>
  <c r="AI334" i="3"/>
  <c r="AI335" i="3"/>
  <c r="AI336" i="3"/>
  <c r="AI337" i="3"/>
  <c r="AI338" i="3"/>
  <c r="AI339" i="3"/>
  <c r="AI340" i="3"/>
  <c r="AI341" i="3"/>
  <c r="AI342" i="3"/>
  <c r="AI343" i="3"/>
  <c r="AI344" i="3"/>
  <c r="AI345" i="3"/>
  <c r="AI346" i="3"/>
  <c r="AI347" i="3"/>
  <c r="AI348" i="3"/>
  <c r="AI349" i="3"/>
  <c r="AI350" i="3"/>
  <c r="AI351" i="3"/>
  <c r="AI352" i="3"/>
  <c r="AI353" i="3"/>
  <c r="AI354" i="3"/>
  <c r="AI355" i="3"/>
  <c r="AI356" i="3"/>
  <c r="AI357" i="3"/>
  <c r="AI358" i="3"/>
  <c r="AI359" i="3"/>
  <c r="AI360" i="3"/>
  <c r="AI361" i="3"/>
  <c r="AI362" i="3"/>
  <c r="AI363" i="3"/>
  <c r="AI364" i="3"/>
  <c r="AI365" i="3"/>
  <c r="AI366" i="3"/>
  <c r="AI367" i="3"/>
  <c r="AI368" i="3"/>
  <c r="AI369" i="3"/>
  <c r="AI370" i="3"/>
  <c r="AI371" i="3"/>
  <c r="AI372" i="3"/>
  <c r="AI373" i="3"/>
  <c r="AI374" i="3"/>
  <c r="AI375" i="3"/>
  <c r="AI376" i="3"/>
  <c r="AI377" i="3"/>
  <c r="AI378" i="3"/>
  <c r="AI379" i="3"/>
  <c r="AI380" i="3"/>
  <c r="AI381" i="3"/>
  <c r="AI382" i="3"/>
  <c r="AI383" i="3"/>
  <c r="AI384" i="3"/>
  <c r="AI385" i="3"/>
  <c r="AI386" i="3"/>
  <c r="AI387" i="3"/>
  <c r="AI388" i="3"/>
  <c r="AI389" i="3"/>
  <c r="AI390" i="3"/>
  <c r="AI391" i="3"/>
  <c r="AI392" i="3"/>
  <c r="AI393" i="3"/>
  <c r="AI394" i="3"/>
  <c r="AI395" i="3"/>
  <c r="AI396" i="3"/>
  <c r="AI397" i="3"/>
  <c r="AI398" i="3"/>
  <c r="AI399" i="3"/>
  <c r="AI400" i="3"/>
  <c r="AI401" i="3"/>
  <c r="AI402" i="3"/>
  <c r="AI403" i="3"/>
  <c r="AI404" i="3"/>
  <c r="AI405" i="3"/>
  <c r="AI406" i="3"/>
  <c r="AI407" i="3"/>
  <c r="AI408" i="3"/>
  <c r="AI409" i="3"/>
  <c r="AI410" i="3"/>
  <c r="AI411" i="3"/>
  <c r="AI412" i="3"/>
  <c r="AI413" i="3"/>
  <c r="AI414" i="3"/>
  <c r="AI415" i="3"/>
  <c r="AI416" i="3"/>
  <c r="AI417" i="3"/>
  <c r="AI418" i="3"/>
  <c r="AI419" i="3"/>
  <c r="AI420" i="3"/>
  <c r="AI421" i="3"/>
  <c r="AI422" i="3"/>
  <c r="AI423" i="3"/>
  <c r="AI424" i="3"/>
  <c r="AI425" i="3"/>
  <c r="AI426" i="3"/>
  <c r="AI427" i="3"/>
  <c r="AI428" i="3"/>
  <c r="AI429" i="3"/>
  <c r="AI430" i="3"/>
  <c r="AI431" i="3"/>
  <c r="AI432" i="3"/>
  <c r="AI433" i="3"/>
  <c r="AI434" i="3"/>
  <c r="AI435" i="3"/>
  <c r="AI436" i="3"/>
  <c r="AI437" i="3"/>
  <c r="AI438" i="3"/>
  <c r="AI439" i="3"/>
  <c r="AI440" i="3"/>
  <c r="AI441" i="3"/>
  <c r="AI442" i="3"/>
  <c r="AI443" i="3"/>
  <c r="AI444" i="3"/>
  <c r="AI445" i="3"/>
  <c r="AI446" i="3"/>
  <c r="AI447" i="3"/>
  <c r="AI448" i="3"/>
  <c r="AI449" i="3"/>
  <c r="AI450" i="3"/>
  <c r="AI451" i="3"/>
  <c r="AI452" i="3"/>
  <c r="AI453" i="3"/>
  <c r="AI454" i="3"/>
  <c r="AI455" i="3"/>
  <c r="AI456" i="3"/>
  <c r="AI457" i="3"/>
  <c r="AI458" i="3"/>
  <c r="AI459" i="3"/>
  <c r="AI460" i="3"/>
  <c r="AI461" i="3"/>
  <c r="AI462" i="3"/>
  <c r="AI463" i="3"/>
  <c r="AI464" i="3"/>
  <c r="AI465" i="3"/>
  <c r="AI466" i="3"/>
  <c r="AI467" i="3"/>
  <c r="AI468" i="3"/>
  <c r="AI469" i="3"/>
  <c r="AI470" i="3"/>
  <c r="AI471" i="3"/>
  <c r="AI472" i="3"/>
  <c r="AI473" i="3"/>
  <c r="AI474" i="3"/>
  <c r="AI475" i="3"/>
  <c r="AI476" i="3"/>
  <c r="AI477" i="3"/>
  <c r="AI478" i="3"/>
  <c r="AI479" i="3"/>
  <c r="AI480" i="3"/>
  <c r="AI481" i="3"/>
  <c r="AI482" i="3"/>
  <c r="AI483" i="3"/>
  <c r="AI484" i="3"/>
  <c r="AI485" i="3"/>
  <c r="AI486" i="3"/>
  <c r="AI487" i="3"/>
  <c r="AI488" i="3"/>
  <c r="AI489" i="3"/>
  <c r="AI490" i="3"/>
  <c r="AI491" i="3"/>
  <c r="AI492" i="3"/>
  <c r="AI493" i="3"/>
  <c r="AI494" i="3"/>
  <c r="AI495" i="3"/>
  <c r="AI496" i="3"/>
  <c r="AI497" i="3"/>
  <c r="AI498" i="3"/>
  <c r="AI499" i="3"/>
  <c r="AI500" i="3"/>
  <c r="AI501" i="3"/>
  <c r="AI502" i="3"/>
  <c r="AI503" i="3"/>
  <c r="AI504" i="3"/>
  <c r="AI505" i="3"/>
  <c r="AI506" i="3"/>
  <c r="AI507" i="3"/>
  <c r="AI508" i="3"/>
  <c r="AI509" i="3"/>
  <c r="AI510" i="3"/>
  <c r="AI511" i="3"/>
  <c r="AI512" i="3"/>
  <c r="AI513" i="3"/>
  <c r="AI514" i="3"/>
  <c r="AI515" i="3"/>
  <c r="AI516" i="3"/>
  <c r="AI517" i="3"/>
  <c r="AI518" i="3"/>
  <c r="AI519" i="3"/>
  <c r="AI520" i="3"/>
  <c r="AI521" i="3"/>
  <c r="AI522" i="3"/>
  <c r="AI523" i="3"/>
  <c r="AI524" i="3"/>
  <c r="AI525" i="3"/>
  <c r="AI526" i="3"/>
  <c r="AI527" i="3"/>
  <c r="AI528" i="3"/>
  <c r="AI529" i="3"/>
  <c r="AI530" i="3"/>
  <c r="AI531" i="3"/>
  <c r="AI532" i="3"/>
  <c r="AI533" i="3"/>
  <c r="AI534" i="3"/>
  <c r="AI535" i="3"/>
  <c r="AI536" i="3"/>
  <c r="AI537" i="3"/>
  <c r="AI538" i="3"/>
  <c r="AI539" i="3"/>
  <c r="AI540" i="3"/>
  <c r="AI541" i="3"/>
  <c r="AI542" i="3"/>
  <c r="AI543" i="3"/>
  <c r="AI544" i="3"/>
  <c r="AI545" i="3"/>
  <c r="AI546" i="3"/>
  <c r="AI547" i="3"/>
  <c r="AI548" i="3"/>
  <c r="AI549" i="3"/>
  <c r="AI550" i="3"/>
  <c r="AI551" i="3"/>
  <c r="AI552" i="3"/>
  <c r="AI553" i="3"/>
  <c r="AI554" i="3"/>
  <c r="AI555" i="3"/>
  <c r="AI556" i="3"/>
  <c r="AI557" i="3"/>
  <c r="AI558" i="3"/>
  <c r="AI559" i="3"/>
  <c r="AI560" i="3"/>
  <c r="AI561" i="3"/>
  <c r="AI562" i="3"/>
  <c r="AI563" i="3"/>
  <c r="AI564" i="3"/>
  <c r="AI565" i="3"/>
  <c r="AI566" i="3"/>
  <c r="AI567" i="3"/>
  <c r="AI568" i="3"/>
  <c r="AI569" i="3"/>
  <c r="AI570" i="3"/>
  <c r="AI571" i="3"/>
  <c r="AI572" i="3"/>
  <c r="AI573" i="3"/>
  <c r="AI574" i="3"/>
  <c r="AI575" i="3"/>
  <c r="AI576" i="3"/>
  <c r="AI577" i="3"/>
  <c r="AI578" i="3"/>
  <c r="AI579" i="3"/>
  <c r="AI580" i="3"/>
  <c r="AI581" i="3"/>
  <c r="AI582" i="3"/>
  <c r="AI583" i="3"/>
  <c r="AI584" i="3"/>
  <c r="AI585" i="3"/>
  <c r="AI586" i="3"/>
  <c r="AI587" i="3"/>
  <c r="AI588" i="3"/>
  <c r="AI589" i="3"/>
  <c r="AI590" i="3"/>
  <c r="AI591" i="3"/>
  <c r="AI592" i="3"/>
  <c r="AI593" i="3"/>
  <c r="AI594" i="3"/>
  <c r="AI595" i="3"/>
  <c r="AI596" i="3"/>
  <c r="AI597" i="3"/>
  <c r="AI598" i="3"/>
  <c r="AI599" i="3"/>
  <c r="AI600" i="3"/>
  <c r="AI601" i="3"/>
  <c r="AI602" i="3"/>
  <c r="AI603" i="3"/>
  <c r="AI604" i="3"/>
  <c r="AI605" i="3"/>
  <c r="AI606" i="3"/>
  <c r="AI607" i="3"/>
  <c r="AI608" i="3"/>
  <c r="AI609" i="3"/>
  <c r="AI610" i="3"/>
  <c r="AI611" i="3"/>
  <c r="AI612" i="3"/>
  <c r="AI613" i="3"/>
  <c r="AI614" i="3"/>
  <c r="AI615" i="3"/>
  <c r="AI616" i="3"/>
  <c r="AI617" i="3"/>
  <c r="AI618" i="3"/>
  <c r="AI619" i="3"/>
  <c r="AI620" i="3"/>
  <c r="AI621" i="3"/>
  <c r="AI622" i="3"/>
  <c r="AI623" i="3"/>
  <c r="AI624" i="3"/>
  <c r="AI625" i="3"/>
  <c r="AI626" i="3"/>
  <c r="AI627" i="3"/>
  <c r="AI628" i="3"/>
  <c r="AI629" i="3"/>
  <c r="AI630" i="3"/>
  <c r="AI631" i="3"/>
  <c r="AI632" i="3"/>
  <c r="AI633" i="3"/>
  <c r="AI634" i="3"/>
  <c r="AI635" i="3"/>
  <c r="AI636" i="3"/>
  <c r="AI637" i="3"/>
  <c r="AI638" i="3"/>
  <c r="AI639" i="3"/>
  <c r="AI640" i="3"/>
  <c r="AI641" i="3"/>
  <c r="AI642" i="3"/>
  <c r="AI643" i="3"/>
  <c r="AI644" i="3"/>
  <c r="AI645" i="3"/>
  <c r="AI646" i="3"/>
  <c r="AI647" i="3"/>
  <c r="AI648" i="3"/>
  <c r="AI649" i="3"/>
  <c r="AI650" i="3"/>
  <c r="AI651" i="3"/>
  <c r="AI652" i="3"/>
  <c r="AI653" i="3"/>
  <c r="AI654" i="3"/>
  <c r="AI655" i="3"/>
  <c r="AI656" i="3"/>
  <c r="AI657" i="3"/>
  <c r="AI658" i="3"/>
  <c r="AI659" i="3"/>
  <c r="AI660" i="3"/>
  <c r="AI661" i="3"/>
  <c r="AI662" i="3"/>
  <c r="AI663" i="3"/>
  <c r="AI664" i="3"/>
  <c r="AJ7" i="3"/>
  <c r="AA8" i="3"/>
  <c r="AA9" i="3"/>
  <c r="AA10" i="3"/>
  <c r="AA11" i="3"/>
  <c r="AA12" i="3"/>
  <c r="AA13" i="3"/>
  <c r="AA14" i="3"/>
  <c r="AA15" i="3"/>
  <c r="AA16" i="3"/>
  <c r="AA17" i="3"/>
  <c r="AA18" i="3"/>
  <c r="AA19" i="3"/>
  <c r="AA20" i="3"/>
  <c r="AA21" i="3"/>
  <c r="AA22" i="3"/>
  <c r="AA23" i="3"/>
  <c r="AA24" i="3"/>
  <c r="AA25" i="3"/>
  <c r="AA26" i="3"/>
  <c r="AA27" i="3"/>
  <c r="AA28" i="3"/>
  <c r="AA29" i="3"/>
  <c r="AA30" i="3"/>
  <c r="AA31" i="3"/>
  <c r="AA32" i="3"/>
  <c r="AA33" i="3"/>
  <c r="AA34" i="3"/>
  <c r="AA35" i="3"/>
  <c r="AA36" i="3"/>
  <c r="AA37" i="3"/>
  <c r="AA38" i="3"/>
  <c r="AA39" i="3"/>
  <c r="AA40" i="3"/>
  <c r="AA41" i="3"/>
  <c r="AA42" i="3"/>
  <c r="AA43" i="3"/>
  <c r="AA44" i="3"/>
  <c r="AA45" i="3"/>
  <c r="AA46" i="3"/>
  <c r="AA47" i="3"/>
  <c r="AA48" i="3"/>
  <c r="AA49" i="3"/>
  <c r="AA50" i="3"/>
  <c r="AA51" i="3"/>
  <c r="AA52" i="3"/>
  <c r="AA53" i="3"/>
  <c r="AA54" i="3"/>
  <c r="AA55" i="3"/>
  <c r="AA56" i="3"/>
  <c r="AA57" i="3"/>
  <c r="AA58" i="3"/>
  <c r="AA59" i="3"/>
  <c r="AA60" i="3"/>
  <c r="AA61" i="3"/>
  <c r="AA62" i="3"/>
  <c r="AA63" i="3"/>
  <c r="AA64" i="3"/>
  <c r="AA65" i="3"/>
  <c r="AA66" i="3"/>
  <c r="AA67" i="3"/>
  <c r="AA68" i="3"/>
  <c r="AA69" i="3"/>
  <c r="AA70" i="3"/>
  <c r="AA71" i="3"/>
  <c r="AA72" i="3"/>
  <c r="AA73" i="3"/>
  <c r="AA74" i="3"/>
  <c r="AA75" i="3"/>
  <c r="AA76" i="3"/>
  <c r="AA77" i="3"/>
  <c r="AA78" i="3"/>
  <c r="AA79" i="3"/>
  <c r="AA80" i="3"/>
  <c r="AA81" i="3"/>
  <c r="AA82" i="3"/>
  <c r="AA83" i="3"/>
  <c r="AA84" i="3"/>
  <c r="AA85" i="3"/>
  <c r="AA86" i="3"/>
  <c r="AA87" i="3"/>
  <c r="AA88" i="3"/>
  <c r="AA89" i="3"/>
  <c r="AA90" i="3"/>
  <c r="AA91" i="3"/>
  <c r="AA92" i="3"/>
  <c r="AA93" i="3"/>
  <c r="AA94" i="3"/>
  <c r="AA95" i="3"/>
  <c r="AA96" i="3"/>
  <c r="AA97" i="3"/>
  <c r="AA98" i="3"/>
  <c r="AA99" i="3"/>
  <c r="AA100" i="3"/>
  <c r="AA101" i="3"/>
  <c r="AA102" i="3"/>
  <c r="AA103" i="3"/>
  <c r="AA104" i="3"/>
  <c r="AA105" i="3"/>
  <c r="AA106" i="3"/>
  <c r="AA107" i="3"/>
  <c r="AA108" i="3"/>
  <c r="AA109" i="3"/>
  <c r="AA110" i="3"/>
  <c r="AA111" i="3"/>
  <c r="AA112" i="3"/>
  <c r="AA113" i="3"/>
  <c r="AA114" i="3"/>
  <c r="AA115" i="3"/>
  <c r="AA116" i="3"/>
  <c r="AA117" i="3"/>
  <c r="AA118" i="3"/>
  <c r="AA119" i="3"/>
  <c r="AA120" i="3"/>
  <c r="AA121" i="3"/>
  <c r="AA122" i="3"/>
  <c r="AA123" i="3"/>
  <c r="AA124" i="3"/>
  <c r="AA125" i="3"/>
  <c r="AA126" i="3"/>
  <c r="AA127" i="3"/>
  <c r="AA128" i="3"/>
  <c r="AA129" i="3"/>
  <c r="AA130" i="3"/>
  <c r="AA131" i="3"/>
  <c r="AA132" i="3"/>
  <c r="AA133" i="3"/>
  <c r="AA134" i="3"/>
  <c r="AA135" i="3"/>
  <c r="AA136" i="3"/>
  <c r="AA137" i="3"/>
  <c r="AA138" i="3"/>
  <c r="AA139" i="3"/>
  <c r="AA140" i="3"/>
  <c r="AA141" i="3"/>
  <c r="AA142" i="3"/>
  <c r="AA143" i="3"/>
  <c r="AA144" i="3"/>
  <c r="AA145" i="3"/>
  <c r="AA146" i="3"/>
  <c r="AA147" i="3"/>
  <c r="AA148" i="3"/>
  <c r="AA149" i="3"/>
  <c r="AA150" i="3"/>
  <c r="AA151" i="3"/>
  <c r="AA152" i="3"/>
  <c r="AA153" i="3"/>
  <c r="AA154" i="3"/>
  <c r="AA155" i="3"/>
  <c r="AA156" i="3"/>
  <c r="AA157" i="3"/>
  <c r="AA158" i="3"/>
  <c r="AA159" i="3"/>
  <c r="AA160" i="3"/>
  <c r="AA161" i="3"/>
  <c r="AA162" i="3"/>
  <c r="AA163" i="3"/>
  <c r="AA164" i="3"/>
  <c r="AA165" i="3"/>
  <c r="AA166" i="3"/>
  <c r="AA167" i="3"/>
  <c r="AA168" i="3"/>
  <c r="AA169" i="3"/>
  <c r="AA170" i="3"/>
  <c r="AA171" i="3"/>
  <c r="AA172" i="3"/>
  <c r="AA173" i="3"/>
  <c r="AA174" i="3"/>
  <c r="AA175" i="3"/>
  <c r="AA176" i="3"/>
  <c r="AA177" i="3"/>
  <c r="AA178" i="3"/>
  <c r="AA179" i="3"/>
  <c r="AA180" i="3"/>
  <c r="AA181" i="3"/>
  <c r="AA182" i="3"/>
  <c r="AA183" i="3"/>
  <c r="AA184" i="3"/>
  <c r="AA185" i="3"/>
  <c r="AA186" i="3"/>
  <c r="AA187" i="3"/>
  <c r="AA188" i="3"/>
  <c r="AA189" i="3"/>
  <c r="AA190" i="3"/>
  <c r="AA191" i="3"/>
  <c r="AA192" i="3"/>
  <c r="AA193" i="3"/>
  <c r="AA194" i="3"/>
  <c r="AA195" i="3"/>
  <c r="AA196" i="3"/>
  <c r="AA197" i="3"/>
  <c r="AA198" i="3"/>
  <c r="AA199" i="3"/>
  <c r="AA200" i="3"/>
  <c r="AA201" i="3"/>
  <c r="AA202" i="3"/>
  <c r="AA203" i="3"/>
  <c r="AA204" i="3"/>
  <c r="AA205" i="3"/>
  <c r="AA206" i="3"/>
  <c r="AA207" i="3"/>
  <c r="AA208" i="3"/>
  <c r="AA209" i="3"/>
  <c r="AA210" i="3"/>
  <c r="AA211" i="3"/>
  <c r="AA212" i="3"/>
  <c r="AA213" i="3"/>
  <c r="AA214" i="3"/>
  <c r="AA215" i="3"/>
  <c r="AA216" i="3"/>
  <c r="AA217" i="3"/>
  <c r="AA218" i="3"/>
  <c r="AA219" i="3"/>
  <c r="AA220" i="3"/>
  <c r="AA221" i="3"/>
  <c r="AA222" i="3"/>
  <c r="AA223" i="3"/>
  <c r="AA224" i="3"/>
  <c r="AA225" i="3"/>
  <c r="AA226" i="3"/>
  <c r="AA227" i="3"/>
  <c r="AA228" i="3"/>
  <c r="AA229" i="3"/>
  <c r="AA230" i="3"/>
  <c r="AA231" i="3"/>
  <c r="AA232" i="3"/>
  <c r="AA233" i="3"/>
  <c r="AA234" i="3"/>
  <c r="AA235" i="3"/>
  <c r="AA236" i="3"/>
  <c r="AA237" i="3"/>
  <c r="AA238" i="3"/>
  <c r="AA239" i="3"/>
  <c r="AA240" i="3"/>
  <c r="AA241" i="3"/>
  <c r="AA242" i="3"/>
  <c r="AA243" i="3"/>
  <c r="AA244" i="3"/>
  <c r="AA245" i="3"/>
  <c r="AA246" i="3"/>
  <c r="AA247" i="3"/>
  <c r="AA248" i="3"/>
  <c r="AA249" i="3"/>
  <c r="AA250" i="3"/>
  <c r="AA251" i="3"/>
  <c r="AA252" i="3"/>
  <c r="AA253" i="3"/>
  <c r="AA254" i="3"/>
  <c r="AA255" i="3"/>
  <c r="AA256" i="3"/>
  <c r="AA257" i="3"/>
  <c r="AA258" i="3"/>
  <c r="AA259" i="3"/>
  <c r="AA260" i="3"/>
  <c r="AA261" i="3"/>
  <c r="AA262" i="3"/>
  <c r="AA263" i="3"/>
  <c r="AA264" i="3"/>
  <c r="AA265" i="3"/>
  <c r="AA266" i="3"/>
  <c r="AA267" i="3"/>
  <c r="AA268" i="3"/>
  <c r="AA269" i="3"/>
  <c r="AA270" i="3"/>
  <c r="AA271" i="3"/>
  <c r="AA272" i="3"/>
  <c r="AA273" i="3"/>
  <c r="AA274" i="3"/>
  <c r="AA275" i="3"/>
  <c r="AA276" i="3"/>
  <c r="AA277" i="3"/>
  <c r="AA278" i="3"/>
  <c r="AA279" i="3"/>
  <c r="AA280" i="3"/>
  <c r="AA281" i="3"/>
  <c r="AA282" i="3"/>
  <c r="AA283" i="3"/>
  <c r="AA284" i="3"/>
  <c r="AA285" i="3"/>
  <c r="AA286" i="3"/>
  <c r="AA287" i="3"/>
  <c r="AA288" i="3"/>
  <c r="AA289" i="3"/>
  <c r="AA290" i="3"/>
  <c r="AA291" i="3"/>
  <c r="AA292" i="3"/>
  <c r="AA293" i="3"/>
  <c r="AA294" i="3"/>
  <c r="AA295" i="3"/>
  <c r="AA296" i="3"/>
  <c r="AA297" i="3"/>
  <c r="AA298" i="3"/>
  <c r="AA299" i="3"/>
  <c r="AA300" i="3"/>
  <c r="AA301" i="3"/>
  <c r="AA302" i="3"/>
  <c r="AA303" i="3"/>
  <c r="AA304" i="3"/>
  <c r="AA305" i="3"/>
  <c r="AA306" i="3"/>
  <c r="AA307" i="3"/>
  <c r="AA308" i="3"/>
  <c r="AA309" i="3"/>
  <c r="AA310" i="3"/>
  <c r="AA311" i="3"/>
  <c r="AA312" i="3"/>
  <c r="AA313" i="3"/>
  <c r="AA314" i="3"/>
  <c r="AA315" i="3"/>
  <c r="AA316" i="3"/>
  <c r="AA317" i="3"/>
  <c r="AA318" i="3"/>
  <c r="AA319" i="3"/>
  <c r="AA320" i="3"/>
  <c r="AA321" i="3"/>
  <c r="AA322" i="3"/>
  <c r="AA323" i="3"/>
  <c r="AA324" i="3"/>
  <c r="AA325" i="3"/>
  <c r="AA326" i="3"/>
  <c r="AA327" i="3"/>
  <c r="AA328" i="3"/>
  <c r="AA329" i="3"/>
  <c r="AA330" i="3"/>
  <c r="AA331" i="3"/>
  <c r="AA332" i="3"/>
  <c r="AA333" i="3"/>
  <c r="AA334" i="3"/>
  <c r="AA335" i="3"/>
  <c r="AA336" i="3"/>
  <c r="AA337" i="3"/>
  <c r="AA338" i="3"/>
  <c r="AA339" i="3"/>
  <c r="AA340" i="3"/>
  <c r="AA341" i="3"/>
  <c r="AA342" i="3"/>
  <c r="AA343" i="3"/>
  <c r="AA344" i="3"/>
  <c r="AA345" i="3"/>
  <c r="AA346" i="3"/>
  <c r="AA347" i="3"/>
  <c r="AA348" i="3"/>
  <c r="AA349" i="3"/>
  <c r="AA350" i="3"/>
  <c r="AA351" i="3"/>
  <c r="AA352" i="3"/>
  <c r="AA353" i="3"/>
  <c r="AA354" i="3"/>
  <c r="AA355" i="3"/>
  <c r="AA356" i="3"/>
  <c r="AA357" i="3"/>
  <c r="AA358" i="3"/>
  <c r="AA359" i="3"/>
  <c r="AA360" i="3"/>
  <c r="AA361" i="3"/>
  <c r="AA362" i="3"/>
  <c r="AA363" i="3"/>
  <c r="AA364" i="3"/>
  <c r="AA365" i="3"/>
  <c r="AA366" i="3"/>
  <c r="AA367" i="3"/>
  <c r="AA368" i="3"/>
  <c r="AA369" i="3"/>
  <c r="AA370" i="3"/>
  <c r="AA371" i="3"/>
  <c r="AA372" i="3"/>
  <c r="AA373" i="3"/>
  <c r="AA374" i="3"/>
  <c r="AA375" i="3"/>
  <c r="AA376" i="3"/>
  <c r="AA377" i="3"/>
  <c r="AA378" i="3"/>
  <c r="AA379" i="3"/>
  <c r="AA380" i="3"/>
  <c r="AA381" i="3"/>
  <c r="AA382" i="3"/>
  <c r="AA383" i="3"/>
  <c r="AA384" i="3"/>
  <c r="AA385" i="3"/>
  <c r="AA386" i="3"/>
  <c r="AA387" i="3"/>
  <c r="AA388" i="3"/>
  <c r="AA389" i="3"/>
  <c r="AA390" i="3"/>
  <c r="AA391" i="3"/>
  <c r="AA392" i="3"/>
  <c r="AA393" i="3"/>
  <c r="AA394" i="3"/>
  <c r="AA395" i="3"/>
  <c r="AA396" i="3"/>
  <c r="AA397" i="3"/>
  <c r="AA398" i="3"/>
  <c r="AA399" i="3"/>
  <c r="AA400" i="3"/>
  <c r="AA401" i="3"/>
  <c r="AA402" i="3"/>
  <c r="AA403" i="3"/>
  <c r="AA404" i="3"/>
  <c r="AA405" i="3"/>
  <c r="AA406" i="3"/>
  <c r="AA407" i="3"/>
  <c r="AA408" i="3"/>
  <c r="AA409" i="3"/>
  <c r="AA410" i="3"/>
  <c r="AA411" i="3"/>
  <c r="AA412" i="3"/>
  <c r="AA413" i="3"/>
  <c r="AA414" i="3"/>
  <c r="AA415" i="3"/>
  <c r="AA416" i="3"/>
  <c r="AA417" i="3"/>
  <c r="AA418" i="3"/>
  <c r="AA419" i="3"/>
  <c r="AA420" i="3"/>
  <c r="AA421" i="3"/>
  <c r="AA422" i="3"/>
  <c r="AA423" i="3"/>
  <c r="AA424" i="3"/>
  <c r="AA425" i="3"/>
  <c r="AA426" i="3"/>
  <c r="AA427" i="3"/>
  <c r="AA428" i="3"/>
  <c r="AA429" i="3"/>
  <c r="AA430" i="3"/>
  <c r="AA431" i="3"/>
  <c r="AA432" i="3"/>
  <c r="AA433" i="3"/>
  <c r="AA434" i="3"/>
  <c r="AA435" i="3"/>
  <c r="AA436" i="3"/>
  <c r="AA437" i="3"/>
  <c r="AA438" i="3"/>
  <c r="AA439" i="3"/>
  <c r="AA440" i="3"/>
  <c r="AA441" i="3"/>
  <c r="AA442" i="3"/>
  <c r="AA443" i="3"/>
  <c r="AA444" i="3"/>
  <c r="AA445" i="3"/>
  <c r="AA446" i="3"/>
  <c r="AA447" i="3"/>
  <c r="AA448" i="3"/>
  <c r="AA449" i="3"/>
  <c r="AA450" i="3"/>
  <c r="AA451" i="3"/>
  <c r="AA452" i="3"/>
  <c r="AA453" i="3"/>
  <c r="AA454" i="3"/>
  <c r="AA455" i="3"/>
  <c r="AA456" i="3"/>
  <c r="AA457" i="3"/>
  <c r="AA458" i="3"/>
  <c r="AA459" i="3"/>
  <c r="AA460" i="3"/>
  <c r="AA461" i="3"/>
  <c r="AA462" i="3"/>
  <c r="AA463" i="3"/>
  <c r="AA464" i="3"/>
  <c r="AA465" i="3"/>
  <c r="AA466" i="3"/>
  <c r="AA467" i="3"/>
  <c r="AA468" i="3"/>
  <c r="AA469" i="3"/>
  <c r="AA470" i="3"/>
  <c r="AA471" i="3"/>
  <c r="AA472" i="3"/>
  <c r="AA473" i="3"/>
  <c r="AA474" i="3"/>
  <c r="AA475" i="3"/>
  <c r="AA476" i="3"/>
  <c r="AA477" i="3"/>
  <c r="AA478" i="3"/>
  <c r="AA479" i="3"/>
  <c r="AA480" i="3"/>
  <c r="AA481" i="3"/>
  <c r="AA482" i="3"/>
  <c r="AA483" i="3"/>
  <c r="AA484" i="3"/>
  <c r="AA485" i="3"/>
  <c r="AA486" i="3"/>
  <c r="AA487" i="3"/>
  <c r="AA488" i="3"/>
  <c r="AA489" i="3"/>
  <c r="AA490" i="3"/>
  <c r="AA491" i="3"/>
  <c r="AA492" i="3"/>
  <c r="AA493" i="3"/>
  <c r="AA494" i="3"/>
  <c r="AA495" i="3"/>
  <c r="AA496" i="3"/>
  <c r="AA497" i="3"/>
  <c r="AA498" i="3"/>
  <c r="AA499" i="3"/>
  <c r="AA500" i="3"/>
  <c r="AA501" i="3"/>
  <c r="AA502" i="3"/>
  <c r="AA503" i="3"/>
  <c r="AA504" i="3"/>
  <c r="AA505" i="3"/>
  <c r="AA506" i="3"/>
  <c r="AA507" i="3"/>
  <c r="AA508" i="3"/>
  <c r="AA509" i="3"/>
  <c r="AA510" i="3"/>
  <c r="AA511" i="3"/>
  <c r="AA512" i="3"/>
  <c r="AA513" i="3"/>
  <c r="AA514" i="3"/>
  <c r="AA515" i="3"/>
  <c r="AA516" i="3"/>
  <c r="AA517" i="3"/>
  <c r="AA518" i="3"/>
  <c r="AA519" i="3"/>
  <c r="AA520" i="3"/>
  <c r="AA521" i="3"/>
  <c r="AA522" i="3"/>
  <c r="AA523" i="3"/>
  <c r="AA524" i="3"/>
  <c r="AA525" i="3"/>
  <c r="AA526" i="3"/>
  <c r="AA527" i="3"/>
  <c r="AA528" i="3"/>
  <c r="AA529" i="3"/>
  <c r="AA530" i="3"/>
  <c r="AA531" i="3"/>
  <c r="AA532" i="3"/>
  <c r="AA533" i="3"/>
  <c r="AA534" i="3"/>
  <c r="AA535" i="3"/>
  <c r="AA536" i="3"/>
  <c r="AA537" i="3"/>
  <c r="AA538" i="3"/>
  <c r="AA539" i="3"/>
  <c r="AA540" i="3"/>
  <c r="AA541" i="3"/>
  <c r="AA542" i="3"/>
  <c r="AA543" i="3"/>
  <c r="AA544" i="3"/>
  <c r="AA545" i="3"/>
  <c r="AA546" i="3"/>
  <c r="AA547" i="3"/>
  <c r="AA548" i="3"/>
  <c r="AA549" i="3"/>
  <c r="AA550" i="3"/>
  <c r="AA551" i="3"/>
  <c r="AA552" i="3"/>
  <c r="AA553" i="3"/>
  <c r="AA554" i="3"/>
  <c r="AA555" i="3"/>
  <c r="AA556" i="3"/>
  <c r="AA557" i="3"/>
  <c r="AA558" i="3"/>
  <c r="AA559" i="3"/>
  <c r="AA560" i="3"/>
  <c r="AA561" i="3"/>
  <c r="AA562" i="3"/>
  <c r="AA563" i="3"/>
  <c r="AA564" i="3"/>
  <c r="AA565" i="3"/>
  <c r="AA566" i="3"/>
  <c r="AA567" i="3"/>
  <c r="AA568" i="3"/>
  <c r="AA569" i="3"/>
  <c r="AA570" i="3"/>
  <c r="AA571" i="3"/>
  <c r="AA572" i="3"/>
  <c r="AA573" i="3"/>
  <c r="AA574" i="3"/>
  <c r="AA575" i="3"/>
  <c r="AA576" i="3"/>
  <c r="AA577" i="3"/>
  <c r="AA578" i="3"/>
  <c r="AA579" i="3"/>
  <c r="AA580" i="3"/>
  <c r="AA581" i="3"/>
  <c r="AA582" i="3"/>
  <c r="AA583" i="3"/>
  <c r="AA584" i="3"/>
  <c r="AA585" i="3"/>
  <c r="AA586" i="3"/>
  <c r="AA587" i="3"/>
  <c r="AA588" i="3"/>
  <c r="AA589" i="3"/>
  <c r="AA590" i="3"/>
  <c r="AA591" i="3"/>
  <c r="AA592" i="3"/>
  <c r="AA593" i="3"/>
  <c r="AA594" i="3"/>
  <c r="AA595" i="3"/>
  <c r="AA596" i="3"/>
  <c r="AA597" i="3"/>
  <c r="AA598" i="3"/>
  <c r="AA599" i="3"/>
  <c r="AA600" i="3"/>
  <c r="AA601" i="3"/>
  <c r="AA602" i="3"/>
  <c r="AA603" i="3"/>
  <c r="AA604" i="3"/>
  <c r="AA605" i="3"/>
  <c r="AA606" i="3"/>
  <c r="AA607" i="3"/>
  <c r="AA608" i="3"/>
  <c r="AA609" i="3"/>
  <c r="AA610" i="3"/>
  <c r="AA611" i="3"/>
  <c r="AA612" i="3"/>
  <c r="AA613" i="3"/>
  <c r="AA614" i="3"/>
  <c r="AA615" i="3"/>
  <c r="AA616" i="3"/>
  <c r="AA617" i="3"/>
  <c r="AA618" i="3"/>
  <c r="AA619" i="3"/>
  <c r="AA620" i="3"/>
  <c r="AA621" i="3"/>
  <c r="AA622" i="3"/>
  <c r="AA623" i="3"/>
  <c r="AA624" i="3"/>
  <c r="AA625" i="3"/>
  <c r="AA626" i="3"/>
  <c r="AA627" i="3"/>
  <c r="AA628" i="3"/>
  <c r="AA629" i="3"/>
  <c r="AA630" i="3"/>
  <c r="AA631" i="3"/>
  <c r="AA632" i="3"/>
  <c r="AA633" i="3"/>
  <c r="AA634" i="3"/>
  <c r="AA635" i="3"/>
  <c r="AA636" i="3"/>
  <c r="AA637" i="3"/>
  <c r="AA638" i="3"/>
  <c r="AA639" i="3"/>
  <c r="AA640" i="3"/>
  <c r="AA641" i="3"/>
  <c r="AA642" i="3"/>
  <c r="AA643" i="3"/>
  <c r="AA644" i="3"/>
  <c r="AA645" i="3"/>
  <c r="AA646" i="3"/>
  <c r="AA647" i="3"/>
  <c r="AA648" i="3"/>
  <c r="AA649" i="3"/>
  <c r="AA650" i="3"/>
  <c r="AA651" i="3"/>
  <c r="AA652" i="3"/>
  <c r="AA653" i="3"/>
  <c r="AA654" i="3"/>
  <c r="AA655" i="3"/>
  <c r="AA656" i="3"/>
  <c r="AA657" i="3"/>
  <c r="AA658" i="3"/>
  <c r="AA659" i="3"/>
  <c r="AA660" i="3"/>
  <c r="AA661" i="3"/>
  <c r="AA662" i="3"/>
  <c r="AA663" i="3"/>
  <c r="AA664" i="3"/>
  <c r="AB7" i="3"/>
  <c r="S8" i="3"/>
  <c r="S9" i="3"/>
  <c r="S10" i="3"/>
  <c r="S11" i="3"/>
  <c r="S12" i="3"/>
  <c r="S13" i="3"/>
  <c r="S14" i="3"/>
  <c r="S15" i="3"/>
  <c r="S16" i="3"/>
  <c r="S17" i="3"/>
  <c r="S18" i="3"/>
  <c r="S19" i="3"/>
  <c r="S20" i="3"/>
  <c r="S21" i="3"/>
  <c r="S22" i="3"/>
  <c r="S23" i="3"/>
  <c r="S24" i="3"/>
  <c r="S25" i="3"/>
  <c r="S26" i="3"/>
  <c r="S27" i="3"/>
  <c r="S28" i="3"/>
  <c r="S29" i="3"/>
  <c r="S30" i="3"/>
  <c r="S31" i="3"/>
  <c r="S32" i="3"/>
  <c r="S33" i="3"/>
  <c r="S34" i="3"/>
  <c r="S35" i="3"/>
  <c r="S36" i="3"/>
  <c r="S37" i="3"/>
  <c r="S38" i="3"/>
  <c r="S39" i="3"/>
  <c r="S40" i="3"/>
  <c r="S41" i="3"/>
  <c r="S42" i="3"/>
  <c r="S43" i="3"/>
  <c r="S44" i="3"/>
  <c r="S45" i="3"/>
  <c r="S46" i="3"/>
  <c r="S47" i="3"/>
  <c r="S48" i="3"/>
  <c r="S49" i="3"/>
  <c r="S50" i="3"/>
  <c r="S51" i="3"/>
  <c r="S52" i="3"/>
  <c r="S53" i="3"/>
  <c r="S54" i="3"/>
  <c r="S55" i="3"/>
  <c r="S56" i="3"/>
  <c r="S57" i="3"/>
  <c r="S58" i="3"/>
  <c r="S59" i="3"/>
  <c r="S60" i="3"/>
  <c r="S61" i="3"/>
  <c r="S62" i="3"/>
  <c r="S63" i="3"/>
  <c r="S64" i="3"/>
  <c r="S65" i="3"/>
  <c r="S66" i="3"/>
  <c r="S67" i="3"/>
  <c r="S68" i="3"/>
  <c r="S69" i="3"/>
  <c r="S70" i="3"/>
  <c r="S71" i="3"/>
  <c r="S72" i="3"/>
  <c r="S73" i="3"/>
  <c r="S74" i="3"/>
  <c r="S75" i="3"/>
  <c r="S76" i="3"/>
  <c r="S77" i="3"/>
  <c r="S78" i="3"/>
  <c r="S79" i="3"/>
  <c r="S80" i="3"/>
  <c r="S81" i="3"/>
  <c r="S82" i="3"/>
  <c r="S83" i="3"/>
  <c r="S84" i="3"/>
  <c r="S85" i="3"/>
  <c r="S86" i="3"/>
  <c r="S87" i="3"/>
  <c r="S88" i="3"/>
  <c r="S89" i="3"/>
  <c r="S90" i="3"/>
  <c r="S91" i="3"/>
  <c r="S92" i="3"/>
  <c r="S93" i="3"/>
  <c r="S94" i="3"/>
  <c r="S95" i="3"/>
  <c r="S96" i="3"/>
  <c r="S97" i="3"/>
  <c r="S98" i="3"/>
  <c r="S99" i="3"/>
  <c r="S100" i="3"/>
  <c r="S101" i="3"/>
  <c r="S102" i="3"/>
  <c r="S103" i="3"/>
  <c r="S104" i="3"/>
  <c r="S105" i="3"/>
  <c r="S106" i="3"/>
  <c r="S107" i="3"/>
  <c r="S108" i="3"/>
  <c r="S109" i="3"/>
  <c r="S110" i="3"/>
  <c r="S111" i="3"/>
  <c r="S112" i="3"/>
  <c r="S113" i="3"/>
  <c r="S114" i="3"/>
  <c r="S115" i="3"/>
  <c r="S116" i="3"/>
  <c r="S117" i="3"/>
  <c r="S118" i="3"/>
  <c r="S119" i="3"/>
  <c r="S120" i="3"/>
  <c r="S121" i="3"/>
  <c r="S122" i="3"/>
  <c r="S123" i="3"/>
  <c r="S124" i="3"/>
  <c r="S125" i="3"/>
  <c r="S126" i="3"/>
  <c r="S127" i="3"/>
  <c r="S128" i="3"/>
  <c r="S129" i="3"/>
  <c r="S130" i="3"/>
  <c r="S131" i="3"/>
  <c r="S132" i="3"/>
  <c r="S133" i="3"/>
  <c r="S134" i="3"/>
  <c r="S135" i="3"/>
  <c r="S136" i="3"/>
  <c r="S137" i="3"/>
  <c r="S138" i="3"/>
  <c r="S139" i="3"/>
  <c r="S140" i="3"/>
  <c r="S141" i="3"/>
  <c r="S142" i="3"/>
  <c r="S143" i="3"/>
  <c r="S144" i="3"/>
  <c r="S145" i="3"/>
  <c r="S146" i="3"/>
  <c r="S147" i="3"/>
  <c r="S148" i="3"/>
  <c r="S149" i="3"/>
  <c r="S150" i="3"/>
  <c r="S151" i="3"/>
  <c r="S152" i="3"/>
  <c r="S153" i="3"/>
  <c r="S154" i="3"/>
  <c r="S155" i="3"/>
  <c r="S156" i="3"/>
  <c r="S157" i="3"/>
  <c r="S158" i="3"/>
  <c r="S159" i="3"/>
  <c r="S160" i="3"/>
  <c r="S161" i="3"/>
  <c r="S162" i="3"/>
  <c r="S163" i="3"/>
  <c r="S164" i="3"/>
  <c r="S165" i="3"/>
  <c r="S166" i="3"/>
  <c r="S167" i="3"/>
  <c r="S168" i="3"/>
  <c r="S169" i="3"/>
  <c r="S170" i="3"/>
  <c r="S171" i="3"/>
  <c r="S172" i="3"/>
  <c r="S173" i="3"/>
  <c r="S174" i="3"/>
  <c r="S175" i="3"/>
  <c r="S176" i="3"/>
  <c r="S177" i="3"/>
  <c r="S178" i="3"/>
  <c r="S179" i="3"/>
  <c r="S180" i="3"/>
  <c r="S181" i="3"/>
  <c r="S182" i="3"/>
  <c r="S183" i="3"/>
  <c r="S184" i="3"/>
  <c r="S185" i="3"/>
  <c r="S186" i="3"/>
  <c r="S187" i="3"/>
  <c r="S188" i="3"/>
  <c r="S189" i="3"/>
  <c r="S190" i="3"/>
  <c r="S191" i="3"/>
  <c r="S192" i="3"/>
  <c r="S193" i="3"/>
  <c r="S194" i="3"/>
  <c r="S195" i="3"/>
  <c r="S196" i="3"/>
  <c r="S197" i="3"/>
  <c r="S198" i="3"/>
  <c r="S199" i="3"/>
  <c r="S200" i="3"/>
  <c r="S201" i="3"/>
  <c r="S202" i="3"/>
  <c r="S203" i="3"/>
  <c r="S204" i="3"/>
  <c r="S205" i="3"/>
  <c r="S206" i="3"/>
  <c r="S207" i="3"/>
  <c r="S208" i="3"/>
  <c r="S209" i="3"/>
  <c r="S210" i="3"/>
  <c r="S211" i="3"/>
  <c r="S212" i="3"/>
  <c r="S213" i="3"/>
  <c r="S214" i="3"/>
  <c r="S215" i="3"/>
  <c r="S216" i="3"/>
  <c r="S217" i="3"/>
  <c r="S218" i="3"/>
  <c r="S219" i="3"/>
  <c r="S220" i="3"/>
  <c r="S221" i="3"/>
  <c r="S222" i="3"/>
  <c r="S223" i="3"/>
  <c r="S224" i="3"/>
  <c r="S225" i="3"/>
  <c r="S226" i="3"/>
  <c r="S227" i="3"/>
  <c r="S228" i="3"/>
  <c r="S229" i="3"/>
  <c r="S230" i="3"/>
  <c r="S231" i="3"/>
  <c r="S232" i="3"/>
  <c r="S233" i="3"/>
  <c r="S234" i="3"/>
  <c r="S235" i="3"/>
  <c r="S236" i="3"/>
  <c r="S237" i="3"/>
  <c r="S238" i="3"/>
  <c r="S239" i="3"/>
  <c r="S240" i="3"/>
  <c r="S241" i="3"/>
  <c r="S242" i="3"/>
  <c r="S243" i="3"/>
  <c r="S244" i="3"/>
  <c r="S245" i="3"/>
  <c r="S246" i="3"/>
  <c r="S247" i="3"/>
  <c r="S248" i="3"/>
  <c r="S249" i="3"/>
  <c r="S250" i="3"/>
  <c r="S251" i="3"/>
  <c r="S252" i="3"/>
  <c r="S253" i="3"/>
  <c r="S254" i="3"/>
  <c r="S255" i="3"/>
  <c r="S256" i="3"/>
  <c r="S257" i="3"/>
  <c r="S258" i="3"/>
  <c r="S259" i="3"/>
  <c r="S260" i="3"/>
  <c r="S261" i="3"/>
  <c r="S262" i="3"/>
  <c r="S263" i="3"/>
  <c r="S264" i="3"/>
  <c r="S265" i="3"/>
  <c r="S266" i="3"/>
  <c r="S267" i="3"/>
  <c r="S268" i="3"/>
  <c r="S269" i="3"/>
  <c r="S270" i="3"/>
  <c r="S271" i="3"/>
  <c r="S272" i="3"/>
  <c r="S273" i="3"/>
  <c r="S274" i="3"/>
  <c r="S275" i="3"/>
  <c r="S276" i="3"/>
  <c r="S277" i="3"/>
  <c r="S278" i="3"/>
  <c r="S279" i="3"/>
  <c r="S280" i="3"/>
  <c r="S281" i="3"/>
  <c r="S282" i="3"/>
  <c r="S283" i="3"/>
  <c r="S284" i="3"/>
  <c r="S285" i="3"/>
  <c r="S286" i="3"/>
  <c r="S287" i="3"/>
  <c r="S288" i="3"/>
  <c r="S289" i="3"/>
  <c r="S290" i="3"/>
  <c r="S291" i="3"/>
  <c r="S292" i="3"/>
  <c r="S293" i="3"/>
  <c r="S294" i="3"/>
  <c r="S295" i="3"/>
  <c r="S296" i="3"/>
  <c r="S297" i="3"/>
  <c r="S298" i="3"/>
  <c r="S299" i="3"/>
  <c r="S300" i="3"/>
  <c r="S301" i="3"/>
  <c r="S302" i="3"/>
  <c r="S303" i="3"/>
  <c r="S304" i="3"/>
  <c r="S305" i="3"/>
  <c r="S306" i="3"/>
  <c r="S307" i="3"/>
  <c r="S308" i="3"/>
  <c r="S309" i="3"/>
  <c r="S310" i="3"/>
  <c r="S311" i="3"/>
  <c r="S312" i="3"/>
  <c r="S313" i="3"/>
  <c r="S314" i="3"/>
  <c r="S315" i="3"/>
  <c r="S316" i="3"/>
  <c r="S317" i="3"/>
  <c r="S318" i="3"/>
  <c r="S319" i="3"/>
  <c r="S320" i="3"/>
  <c r="S321" i="3"/>
  <c r="S322" i="3"/>
  <c r="S323" i="3"/>
  <c r="S324" i="3"/>
  <c r="S325" i="3"/>
  <c r="S326" i="3"/>
  <c r="S327" i="3"/>
  <c r="S328" i="3"/>
  <c r="S329" i="3"/>
  <c r="S330" i="3"/>
  <c r="S331" i="3"/>
  <c r="S332" i="3"/>
  <c r="S333" i="3"/>
  <c r="S334" i="3"/>
  <c r="S335" i="3"/>
  <c r="S336" i="3"/>
  <c r="S337" i="3"/>
  <c r="S338" i="3"/>
  <c r="S339" i="3"/>
  <c r="S340" i="3"/>
  <c r="S341" i="3"/>
  <c r="S342" i="3"/>
  <c r="S343" i="3"/>
  <c r="S344" i="3"/>
  <c r="S345" i="3"/>
  <c r="S346" i="3"/>
  <c r="S347" i="3"/>
  <c r="S348" i="3"/>
  <c r="S349" i="3"/>
  <c r="S350" i="3"/>
  <c r="S351" i="3"/>
  <c r="S352" i="3"/>
  <c r="S353" i="3"/>
  <c r="S354" i="3"/>
  <c r="S355" i="3"/>
  <c r="S356" i="3"/>
  <c r="S357" i="3"/>
  <c r="S358" i="3"/>
  <c r="S359" i="3"/>
  <c r="S360" i="3"/>
  <c r="S361" i="3"/>
  <c r="S362" i="3"/>
  <c r="S363" i="3"/>
  <c r="S364" i="3"/>
  <c r="S365" i="3"/>
  <c r="S366" i="3"/>
  <c r="S367" i="3"/>
  <c r="S368" i="3"/>
  <c r="S369" i="3"/>
  <c r="S370" i="3"/>
  <c r="S371" i="3"/>
  <c r="S372" i="3"/>
  <c r="S373" i="3"/>
  <c r="S374" i="3"/>
  <c r="S375" i="3"/>
  <c r="S376" i="3"/>
  <c r="S377" i="3"/>
  <c r="S378" i="3"/>
  <c r="S379" i="3"/>
  <c r="S380" i="3"/>
  <c r="S381" i="3"/>
  <c r="S382" i="3"/>
  <c r="S383" i="3"/>
  <c r="S384" i="3"/>
  <c r="S385" i="3"/>
  <c r="S386" i="3"/>
  <c r="S387" i="3"/>
  <c r="S388" i="3"/>
  <c r="S389" i="3"/>
  <c r="S390" i="3"/>
  <c r="S391" i="3"/>
  <c r="S392" i="3"/>
  <c r="S393" i="3"/>
  <c r="S394" i="3"/>
  <c r="S395" i="3"/>
  <c r="S396" i="3"/>
  <c r="S397" i="3"/>
  <c r="S398" i="3"/>
  <c r="S399" i="3"/>
  <c r="S400" i="3"/>
  <c r="S401" i="3"/>
  <c r="S402" i="3"/>
  <c r="S403" i="3"/>
  <c r="S404" i="3"/>
  <c r="S405" i="3"/>
  <c r="S406" i="3"/>
  <c r="S407" i="3"/>
  <c r="S408" i="3"/>
  <c r="S409" i="3"/>
  <c r="S410" i="3"/>
  <c r="S411" i="3"/>
  <c r="S412" i="3"/>
  <c r="S413" i="3"/>
  <c r="S414" i="3"/>
  <c r="S415" i="3"/>
  <c r="S416" i="3"/>
  <c r="S417" i="3"/>
  <c r="S418" i="3"/>
  <c r="S419" i="3"/>
  <c r="S420" i="3"/>
  <c r="S421" i="3"/>
  <c r="S422" i="3"/>
  <c r="S423" i="3"/>
  <c r="S424" i="3"/>
  <c r="S425" i="3"/>
  <c r="S426" i="3"/>
  <c r="S427" i="3"/>
  <c r="S428" i="3"/>
  <c r="S429" i="3"/>
  <c r="S430" i="3"/>
  <c r="S431" i="3"/>
  <c r="S432" i="3"/>
  <c r="S433" i="3"/>
  <c r="S434" i="3"/>
  <c r="S435" i="3"/>
  <c r="S436" i="3"/>
  <c r="S437" i="3"/>
  <c r="S438" i="3"/>
  <c r="S439" i="3"/>
  <c r="S440" i="3"/>
  <c r="S441" i="3"/>
  <c r="S442" i="3"/>
  <c r="S443" i="3"/>
  <c r="S444" i="3"/>
  <c r="S445" i="3"/>
  <c r="S446" i="3"/>
  <c r="S447" i="3"/>
  <c r="S448" i="3"/>
  <c r="S449" i="3"/>
  <c r="S450" i="3"/>
  <c r="S451" i="3"/>
  <c r="S452" i="3"/>
  <c r="S453" i="3"/>
  <c r="S454" i="3"/>
  <c r="S455" i="3"/>
  <c r="S456" i="3"/>
  <c r="S457" i="3"/>
  <c r="S458" i="3"/>
  <c r="S459" i="3"/>
  <c r="S460" i="3"/>
  <c r="S461" i="3"/>
  <c r="S462" i="3"/>
  <c r="S463" i="3"/>
  <c r="S464" i="3"/>
  <c r="S465" i="3"/>
  <c r="S466" i="3"/>
  <c r="S467" i="3"/>
  <c r="S468" i="3"/>
  <c r="S469" i="3"/>
  <c r="S470" i="3"/>
  <c r="S471" i="3"/>
  <c r="S472" i="3"/>
  <c r="S473" i="3"/>
  <c r="S474" i="3"/>
  <c r="S475" i="3"/>
  <c r="S476" i="3"/>
  <c r="S477" i="3"/>
  <c r="S478" i="3"/>
  <c r="S479" i="3"/>
  <c r="S480" i="3"/>
  <c r="S481" i="3"/>
  <c r="S482" i="3"/>
  <c r="S483" i="3"/>
  <c r="S484" i="3"/>
  <c r="S485" i="3"/>
  <c r="S486" i="3"/>
  <c r="S487" i="3"/>
  <c r="S488" i="3"/>
  <c r="S489" i="3"/>
  <c r="S490" i="3"/>
  <c r="S491" i="3"/>
  <c r="S492" i="3"/>
  <c r="S493" i="3"/>
  <c r="S494" i="3"/>
  <c r="S495" i="3"/>
  <c r="S496" i="3"/>
  <c r="S497" i="3"/>
  <c r="S498" i="3"/>
  <c r="S499" i="3"/>
  <c r="S500" i="3"/>
  <c r="S501" i="3"/>
  <c r="S502" i="3"/>
  <c r="S503" i="3"/>
  <c r="S504" i="3"/>
  <c r="S505" i="3"/>
  <c r="S506" i="3"/>
  <c r="S507" i="3"/>
  <c r="S508" i="3"/>
  <c r="S509" i="3"/>
  <c r="S510" i="3"/>
  <c r="S511" i="3"/>
  <c r="S512" i="3"/>
  <c r="S513" i="3"/>
  <c r="S514" i="3"/>
  <c r="S515" i="3"/>
  <c r="S516" i="3"/>
  <c r="S517" i="3"/>
  <c r="S518" i="3"/>
  <c r="S519" i="3"/>
  <c r="S520" i="3"/>
  <c r="S521" i="3"/>
  <c r="S522" i="3"/>
  <c r="S523" i="3"/>
  <c r="S524" i="3"/>
  <c r="S525" i="3"/>
  <c r="S526" i="3"/>
  <c r="S527" i="3"/>
  <c r="S528" i="3"/>
  <c r="S529" i="3"/>
  <c r="S530" i="3"/>
  <c r="S531" i="3"/>
  <c r="S532" i="3"/>
  <c r="S533" i="3"/>
  <c r="S534" i="3"/>
  <c r="S535" i="3"/>
  <c r="S536" i="3"/>
  <c r="S537" i="3"/>
  <c r="S538" i="3"/>
  <c r="S539" i="3"/>
  <c r="S540" i="3"/>
  <c r="S541" i="3"/>
  <c r="S542" i="3"/>
  <c r="S543" i="3"/>
  <c r="S544" i="3"/>
  <c r="S545" i="3"/>
  <c r="S546" i="3"/>
  <c r="S547" i="3"/>
  <c r="S548" i="3"/>
  <c r="S549" i="3"/>
  <c r="S550" i="3"/>
  <c r="S551" i="3"/>
  <c r="S552" i="3"/>
  <c r="S553" i="3"/>
  <c r="S554" i="3"/>
  <c r="S555" i="3"/>
  <c r="S556" i="3"/>
  <c r="S557" i="3"/>
  <c r="S558" i="3"/>
  <c r="S559" i="3"/>
  <c r="S560" i="3"/>
  <c r="S561" i="3"/>
  <c r="S562" i="3"/>
  <c r="S563" i="3"/>
  <c r="S564" i="3"/>
  <c r="S565" i="3"/>
  <c r="S566" i="3"/>
  <c r="S567" i="3"/>
  <c r="S568" i="3"/>
  <c r="S569" i="3"/>
  <c r="S570" i="3"/>
  <c r="S571" i="3"/>
  <c r="S572" i="3"/>
  <c r="S573" i="3"/>
  <c r="S574" i="3"/>
  <c r="S575" i="3"/>
  <c r="S576" i="3"/>
  <c r="S577" i="3"/>
  <c r="S578" i="3"/>
  <c r="S579" i="3"/>
  <c r="S580" i="3"/>
  <c r="S581" i="3"/>
  <c r="S582" i="3"/>
  <c r="S583" i="3"/>
  <c r="S584" i="3"/>
  <c r="S585" i="3"/>
  <c r="S586" i="3"/>
  <c r="S587" i="3"/>
  <c r="S588" i="3"/>
  <c r="S589" i="3"/>
  <c r="S590" i="3"/>
  <c r="S591" i="3"/>
  <c r="S592" i="3"/>
  <c r="S593" i="3"/>
  <c r="S594" i="3"/>
  <c r="S595" i="3"/>
  <c r="S596" i="3"/>
  <c r="S597" i="3"/>
  <c r="S598" i="3"/>
  <c r="S599" i="3"/>
  <c r="S600" i="3"/>
  <c r="S601" i="3"/>
  <c r="S602" i="3"/>
  <c r="S603" i="3"/>
  <c r="S604" i="3"/>
  <c r="S605" i="3"/>
  <c r="S606" i="3"/>
  <c r="S607" i="3"/>
  <c r="S608" i="3"/>
  <c r="S609" i="3"/>
  <c r="S610" i="3"/>
  <c r="S611" i="3"/>
  <c r="S612" i="3"/>
  <c r="S613" i="3"/>
  <c r="S614" i="3"/>
  <c r="S615" i="3"/>
  <c r="S616" i="3"/>
  <c r="S617" i="3"/>
  <c r="S618" i="3"/>
  <c r="S619" i="3"/>
  <c r="S620" i="3"/>
  <c r="S621" i="3"/>
  <c r="S622" i="3"/>
  <c r="S623" i="3"/>
  <c r="S624" i="3"/>
  <c r="S625" i="3"/>
  <c r="S626" i="3"/>
  <c r="S627" i="3"/>
  <c r="S628" i="3"/>
  <c r="S629" i="3"/>
  <c r="S630" i="3"/>
  <c r="S631" i="3"/>
  <c r="S632" i="3"/>
  <c r="S633" i="3"/>
  <c r="S634" i="3"/>
  <c r="S635" i="3"/>
  <c r="S636" i="3"/>
  <c r="S637" i="3"/>
  <c r="S638" i="3"/>
  <c r="S639" i="3"/>
  <c r="S640" i="3"/>
  <c r="S641" i="3"/>
  <c r="S642" i="3"/>
  <c r="S643" i="3"/>
  <c r="S644" i="3"/>
  <c r="S645" i="3"/>
  <c r="S646" i="3"/>
  <c r="S647" i="3"/>
  <c r="S648" i="3"/>
  <c r="S649" i="3"/>
  <c r="S650" i="3"/>
  <c r="S651" i="3"/>
  <c r="S652" i="3"/>
  <c r="S653" i="3"/>
  <c r="S654" i="3"/>
  <c r="S655" i="3"/>
  <c r="S656" i="3"/>
  <c r="S657" i="3"/>
  <c r="S658" i="3"/>
  <c r="S659" i="3"/>
  <c r="S660" i="3"/>
  <c r="S661" i="3"/>
  <c r="S662" i="3"/>
  <c r="S663" i="3"/>
  <c r="S664" i="3"/>
  <c r="T7" i="3"/>
  <c r="CU7" i="3"/>
  <c r="CG7" i="3"/>
  <c r="BY7" i="3"/>
  <c r="BQ7" i="3"/>
  <c r="BI7" i="3"/>
  <c r="BA7" i="3"/>
  <c r="AS7" i="3"/>
  <c r="AK7" i="3"/>
  <c r="AC7" i="3"/>
  <c r="U7" i="3"/>
  <c r="CV7" i="3"/>
  <c r="CW7" i="3"/>
  <c r="CX7" i="3"/>
  <c r="CB8" i="3"/>
  <c r="BT8" i="3"/>
  <c r="BL8" i="3"/>
  <c r="BD8" i="3"/>
  <c r="AV8" i="3"/>
  <c r="AN8" i="3"/>
  <c r="AF8" i="3"/>
  <c r="X8" i="3"/>
  <c r="P8" i="3"/>
  <c r="CQ8" i="3"/>
  <c r="CR8" i="3"/>
  <c r="CD8" i="3"/>
  <c r="BV8" i="3"/>
  <c r="BN8" i="3"/>
  <c r="BF8" i="3"/>
  <c r="AX8" i="3"/>
  <c r="AP8" i="3"/>
  <c r="AH8" i="3"/>
  <c r="Z8" i="3"/>
  <c r="R8" i="3"/>
  <c r="CS8" i="3"/>
  <c r="CT8" i="3"/>
  <c r="CF8" i="3"/>
  <c r="BX8" i="3"/>
  <c r="BP8" i="3"/>
  <c r="BH8" i="3"/>
  <c r="AZ8" i="3"/>
  <c r="AR8" i="3"/>
  <c r="AJ8" i="3"/>
  <c r="AB8" i="3"/>
  <c r="T8" i="3"/>
  <c r="CU8" i="3"/>
  <c r="CG8" i="3"/>
  <c r="BY8" i="3"/>
  <c r="BQ8" i="3"/>
  <c r="BI8" i="3"/>
  <c r="BA8" i="3"/>
  <c r="AS8" i="3"/>
  <c r="AK8" i="3"/>
  <c r="AC8" i="3"/>
  <c r="U8" i="3"/>
  <c r="CV8" i="3"/>
  <c r="CW8" i="3"/>
  <c r="CX8" i="3"/>
  <c r="CB9" i="3"/>
  <c r="BT9" i="3"/>
  <c r="BL9" i="3"/>
  <c r="BD9" i="3"/>
  <c r="AV9" i="3"/>
  <c r="AN9" i="3"/>
  <c r="AF9" i="3"/>
  <c r="X9" i="3"/>
  <c r="P9" i="3"/>
  <c r="CQ9" i="3"/>
  <c r="CR9" i="3"/>
  <c r="CD9" i="3"/>
  <c r="BV9" i="3"/>
  <c r="BN9" i="3"/>
  <c r="BF9" i="3"/>
  <c r="AX9" i="3"/>
  <c r="AP9" i="3"/>
  <c r="AH9" i="3"/>
  <c r="Z9" i="3"/>
  <c r="R9" i="3"/>
  <c r="CS9" i="3"/>
  <c r="CT9" i="3"/>
  <c r="CF9" i="3"/>
  <c r="BX9" i="3"/>
  <c r="BP9" i="3"/>
  <c r="BH9" i="3"/>
  <c r="AZ9" i="3"/>
  <c r="AR9" i="3"/>
  <c r="AJ9" i="3"/>
  <c r="AB9" i="3"/>
  <c r="T9" i="3"/>
  <c r="CU9" i="3"/>
  <c r="CG9" i="3"/>
  <c r="BY9" i="3"/>
  <c r="BQ9" i="3"/>
  <c r="BI9" i="3"/>
  <c r="BA9" i="3"/>
  <c r="AS9" i="3"/>
  <c r="AK9" i="3"/>
  <c r="AC9" i="3"/>
  <c r="U9" i="3"/>
  <c r="CV9" i="3"/>
  <c r="CW9" i="3"/>
  <c r="CX9" i="3"/>
  <c r="CB10" i="3"/>
  <c r="BT10" i="3"/>
  <c r="BL10" i="3"/>
  <c r="BD10" i="3"/>
  <c r="AV10" i="3"/>
  <c r="AN10" i="3"/>
  <c r="AF10" i="3"/>
  <c r="X10" i="3"/>
  <c r="P10" i="3"/>
  <c r="CQ10" i="3"/>
  <c r="CR10" i="3"/>
  <c r="CD10" i="3"/>
  <c r="BV10" i="3"/>
  <c r="BN10" i="3"/>
  <c r="BF10" i="3"/>
  <c r="AX10" i="3"/>
  <c r="AP10" i="3"/>
  <c r="AH10" i="3"/>
  <c r="Z10" i="3"/>
  <c r="R10" i="3"/>
  <c r="CS10" i="3"/>
  <c r="CT10" i="3"/>
  <c r="CF10" i="3"/>
  <c r="BX10" i="3"/>
  <c r="BP10" i="3"/>
  <c r="BH10" i="3"/>
  <c r="AZ10" i="3"/>
  <c r="AR10" i="3"/>
  <c r="AJ10" i="3"/>
  <c r="AB10" i="3"/>
  <c r="T10" i="3"/>
  <c r="CU10" i="3"/>
  <c r="CG10" i="3"/>
  <c r="BY10" i="3"/>
  <c r="BQ10" i="3"/>
  <c r="BI10" i="3"/>
  <c r="BA10" i="3"/>
  <c r="AS10" i="3"/>
  <c r="AK10" i="3"/>
  <c r="AC10" i="3"/>
  <c r="U10" i="3"/>
  <c r="CV10" i="3"/>
  <c r="CW10" i="3"/>
  <c r="CX10" i="3"/>
  <c r="CB11" i="3"/>
  <c r="BT11" i="3"/>
  <c r="BL11" i="3"/>
  <c r="BD11" i="3"/>
  <c r="AV11" i="3"/>
  <c r="AN11" i="3"/>
  <c r="AF11" i="3"/>
  <c r="X11" i="3"/>
  <c r="P11" i="3"/>
  <c r="CQ11" i="3"/>
  <c r="CR11" i="3"/>
  <c r="CD11" i="3"/>
  <c r="BV11" i="3"/>
  <c r="BN11" i="3"/>
  <c r="BF11" i="3"/>
  <c r="AX11" i="3"/>
  <c r="AP11" i="3"/>
  <c r="AH11" i="3"/>
  <c r="Z11" i="3"/>
  <c r="R11" i="3"/>
  <c r="CS11" i="3"/>
  <c r="CT11" i="3"/>
  <c r="CF11" i="3"/>
  <c r="BX11" i="3"/>
  <c r="BP11" i="3"/>
  <c r="BH11" i="3"/>
  <c r="AZ11" i="3"/>
  <c r="AR11" i="3"/>
  <c r="AJ11" i="3"/>
  <c r="AB11" i="3"/>
  <c r="T11" i="3"/>
  <c r="CU11" i="3"/>
  <c r="CG11" i="3"/>
  <c r="BY11" i="3"/>
  <c r="BQ11" i="3"/>
  <c r="BI11" i="3"/>
  <c r="BA11" i="3"/>
  <c r="AS11" i="3"/>
  <c r="AK11" i="3"/>
  <c r="AC11" i="3"/>
  <c r="U11" i="3"/>
  <c r="CV11" i="3"/>
  <c r="CW11" i="3"/>
  <c r="CX11" i="3"/>
  <c r="CB12" i="3"/>
  <c r="BT12" i="3"/>
  <c r="BL12" i="3"/>
  <c r="BD12" i="3"/>
  <c r="AV12" i="3"/>
  <c r="AN12" i="3"/>
  <c r="AF12" i="3"/>
  <c r="X12" i="3"/>
  <c r="P12" i="3"/>
  <c r="CQ12" i="3"/>
  <c r="CR12" i="3"/>
  <c r="CD12" i="3"/>
  <c r="BV12" i="3"/>
  <c r="BN12" i="3"/>
  <c r="BF12" i="3"/>
  <c r="AX12" i="3"/>
  <c r="AP12" i="3"/>
  <c r="AH12" i="3"/>
  <c r="Z12" i="3"/>
  <c r="R12" i="3"/>
  <c r="CS12" i="3"/>
  <c r="CT12" i="3"/>
  <c r="CF12" i="3"/>
  <c r="BX12" i="3"/>
  <c r="BP12" i="3"/>
  <c r="BH12" i="3"/>
  <c r="AZ12" i="3"/>
  <c r="AR12" i="3"/>
  <c r="AJ12" i="3"/>
  <c r="AB12" i="3"/>
  <c r="T12" i="3"/>
  <c r="CU12" i="3"/>
  <c r="CG12" i="3"/>
  <c r="BY12" i="3"/>
  <c r="BQ12" i="3"/>
  <c r="BI12" i="3"/>
  <c r="BA12" i="3"/>
  <c r="AS12" i="3"/>
  <c r="AK12" i="3"/>
  <c r="AC12" i="3"/>
  <c r="U12" i="3"/>
  <c r="CV12" i="3"/>
  <c r="CW12" i="3"/>
  <c r="CX12" i="3"/>
  <c r="CB13" i="3"/>
  <c r="BT13" i="3"/>
  <c r="BL13" i="3"/>
  <c r="BD13" i="3"/>
  <c r="AV13" i="3"/>
  <c r="AN13" i="3"/>
  <c r="AF13" i="3"/>
  <c r="X13" i="3"/>
  <c r="P13" i="3"/>
  <c r="CQ13" i="3"/>
  <c r="CR13" i="3"/>
  <c r="CD13" i="3"/>
  <c r="BV13" i="3"/>
  <c r="BN13" i="3"/>
  <c r="BF13" i="3"/>
  <c r="AX13" i="3"/>
  <c r="AP13" i="3"/>
  <c r="AH13" i="3"/>
  <c r="Z13" i="3"/>
  <c r="R13" i="3"/>
  <c r="CS13" i="3"/>
  <c r="CT13" i="3"/>
  <c r="CF13" i="3"/>
  <c r="BX13" i="3"/>
  <c r="BP13" i="3"/>
  <c r="BH13" i="3"/>
  <c r="AZ13" i="3"/>
  <c r="AR13" i="3"/>
  <c r="AJ13" i="3"/>
  <c r="AB13" i="3"/>
  <c r="T13" i="3"/>
  <c r="CU13" i="3"/>
  <c r="CG13" i="3"/>
  <c r="BY13" i="3"/>
  <c r="BQ13" i="3"/>
  <c r="BI13" i="3"/>
  <c r="BA13" i="3"/>
  <c r="AS13" i="3"/>
  <c r="AK13" i="3"/>
  <c r="AC13" i="3"/>
  <c r="U13" i="3"/>
  <c r="CV13" i="3"/>
  <c r="CW13" i="3"/>
  <c r="CX13" i="3"/>
  <c r="CB14" i="3"/>
  <c r="BT14" i="3"/>
  <c r="BL14" i="3"/>
  <c r="BD14" i="3"/>
  <c r="AV14" i="3"/>
  <c r="AN14" i="3"/>
  <c r="AF14" i="3"/>
  <c r="X14" i="3"/>
  <c r="P14" i="3"/>
  <c r="CQ14" i="3"/>
  <c r="CR14" i="3"/>
  <c r="CD14" i="3"/>
  <c r="BV14" i="3"/>
  <c r="BN14" i="3"/>
  <c r="BF14" i="3"/>
  <c r="AX14" i="3"/>
  <c r="AP14" i="3"/>
  <c r="AH14" i="3"/>
  <c r="Z14" i="3"/>
  <c r="R14" i="3"/>
  <c r="CS14" i="3"/>
  <c r="CT14" i="3"/>
  <c r="CF14" i="3"/>
  <c r="BX14" i="3"/>
  <c r="BP14" i="3"/>
  <c r="BH14" i="3"/>
  <c r="AZ14" i="3"/>
  <c r="AR14" i="3"/>
  <c r="AJ14" i="3"/>
  <c r="AB14" i="3"/>
  <c r="T14" i="3"/>
  <c r="CU14" i="3"/>
  <c r="CG14" i="3"/>
  <c r="BY14" i="3"/>
  <c r="BQ14" i="3"/>
  <c r="BI14" i="3"/>
  <c r="BA14" i="3"/>
  <c r="AS14" i="3"/>
  <c r="AK14" i="3"/>
  <c r="AC14" i="3"/>
  <c r="U14" i="3"/>
  <c r="CV14" i="3"/>
  <c r="CW14" i="3"/>
  <c r="CX14" i="3"/>
  <c r="CB15" i="3"/>
  <c r="BT15" i="3"/>
  <c r="BL15" i="3"/>
  <c r="BD15" i="3"/>
  <c r="AV15" i="3"/>
  <c r="AN15" i="3"/>
  <c r="AF15" i="3"/>
  <c r="X15" i="3"/>
  <c r="P15" i="3"/>
  <c r="CQ15" i="3"/>
  <c r="CR15" i="3"/>
  <c r="CD15" i="3"/>
  <c r="BV15" i="3"/>
  <c r="BN15" i="3"/>
  <c r="BF15" i="3"/>
  <c r="AX15" i="3"/>
  <c r="AP15" i="3"/>
  <c r="AH15" i="3"/>
  <c r="Z15" i="3"/>
  <c r="R15" i="3"/>
  <c r="CS15" i="3"/>
  <c r="CT15" i="3"/>
  <c r="CF15" i="3"/>
  <c r="BX15" i="3"/>
  <c r="BP15" i="3"/>
  <c r="BH15" i="3"/>
  <c r="AZ15" i="3"/>
  <c r="AR15" i="3"/>
  <c r="AJ15" i="3"/>
  <c r="AB15" i="3"/>
  <c r="T15" i="3"/>
  <c r="CU15" i="3"/>
  <c r="CG15" i="3"/>
  <c r="BY15" i="3"/>
  <c r="BQ15" i="3"/>
  <c r="BI15" i="3"/>
  <c r="BA15" i="3"/>
  <c r="AS15" i="3"/>
  <c r="AK15" i="3"/>
  <c r="AC15" i="3"/>
  <c r="U15" i="3"/>
  <c r="CV15" i="3"/>
  <c r="CW15" i="3"/>
  <c r="CX15" i="3"/>
  <c r="CB16" i="3"/>
  <c r="BT16" i="3"/>
  <c r="BL16" i="3"/>
  <c r="BD16" i="3"/>
  <c r="AV16" i="3"/>
  <c r="AN16" i="3"/>
  <c r="AF16" i="3"/>
  <c r="X16" i="3"/>
  <c r="P16" i="3"/>
  <c r="CQ16" i="3"/>
  <c r="CR16" i="3"/>
  <c r="CD16" i="3"/>
  <c r="BV16" i="3"/>
  <c r="BN16" i="3"/>
  <c r="BF16" i="3"/>
  <c r="AX16" i="3"/>
  <c r="AP16" i="3"/>
  <c r="AH16" i="3"/>
  <c r="Z16" i="3"/>
  <c r="R16" i="3"/>
  <c r="CS16" i="3"/>
  <c r="CT16" i="3"/>
  <c r="CF16" i="3"/>
  <c r="BX16" i="3"/>
  <c r="BP16" i="3"/>
  <c r="BH16" i="3"/>
  <c r="AZ16" i="3"/>
  <c r="AR16" i="3"/>
  <c r="AJ16" i="3"/>
  <c r="AB16" i="3"/>
  <c r="T16" i="3"/>
  <c r="CU16" i="3"/>
  <c r="CG16" i="3"/>
  <c r="BY16" i="3"/>
  <c r="BQ16" i="3"/>
  <c r="BI16" i="3"/>
  <c r="BA16" i="3"/>
  <c r="AS16" i="3"/>
  <c r="AK16" i="3"/>
  <c r="AC16" i="3"/>
  <c r="U16" i="3"/>
  <c r="CV16" i="3"/>
  <c r="CW16" i="3"/>
  <c r="CX16" i="3"/>
  <c r="CB17" i="3"/>
  <c r="BT17" i="3"/>
  <c r="BL17" i="3"/>
  <c r="BD17" i="3"/>
  <c r="AV17" i="3"/>
  <c r="AN17" i="3"/>
  <c r="AF17" i="3"/>
  <c r="X17" i="3"/>
  <c r="P17" i="3"/>
  <c r="CQ17" i="3"/>
  <c r="CR17" i="3"/>
  <c r="CD17" i="3"/>
  <c r="BV17" i="3"/>
  <c r="BN17" i="3"/>
  <c r="BF17" i="3"/>
  <c r="AX17" i="3"/>
  <c r="AP17" i="3"/>
  <c r="AH17" i="3"/>
  <c r="Z17" i="3"/>
  <c r="R17" i="3"/>
  <c r="CS17" i="3"/>
  <c r="CT17" i="3"/>
  <c r="CF17" i="3"/>
  <c r="BX17" i="3"/>
  <c r="BP17" i="3"/>
  <c r="BH17" i="3"/>
  <c r="AZ17" i="3"/>
  <c r="AR17" i="3"/>
  <c r="AJ17" i="3"/>
  <c r="AB17" i="3"/>
  <c r="T17" i="3"/>
  <c r="CU17" i="3"/>
  <c r="CG17" i="3"/>
  <c r="BY17" i="3"/>
  <c r="BQ17" i="3"/>
  <c r="BI17" i="3"/>
  <c r="BA17" i="3"/>
  <c r="AS17" i="3"/>
  <c r="AK17" i="3"/>
  <c r="AC17" i="3"/>
  <c r="U17" i="3"/>
  <c r="CV17" i="3"/>
  <c r="CW17" i="3"/>
  <c r="CX17" i="3"/>
  <c r="CB18" i="3"/>
  <c r="BT18" i="3"/>
  <c r="BL18" i="3"/>
  <c r="BD18" i="3"/>
  <c r="AV18" i="3"/>
  <c r="AN18" i="3"/>
  <c r="AF18" i="3"/>
  <c r="X18" i="3"/>
  <c r="P18" i="3"/>
  <c r="CQ18" i="3"/>
  <c r="CR18" i="3"/>
  <c r="CD18" i="3"/>
  <c r="BV18" i="3"/>
  <c r="BN18" i="3"/>
  <c r="BF18" i="3"/>
  <c r="AX18" i="3"/>
  <c r="AP18" i="3"/>
  <c r="AH18" i="3"/>
  <c r="Z18" i="3"/>
  <c r="R18" i="3"/>
  <c r="CS18" i="3"/>
  <c r="CT18" i="3"/>
  <c r="CF18" i="3"/>
  <c r="BX18" i="3"/>
  <c r="BP18" i="3"/>
  <c r="BH18" i="3"/>
  <c r="AZ18" i="3"/>
  <c r="AR18" i="3"/>
  <c r="AJ18" i="3"/>
  <c r="AB18" i="3"/>
  <c r="T18" i="3"/>
  <c r="CU18" i="3"/>
  <c r="CG18" i="3"/>
  <c r="BY18" i="3"/>
  <c r="BQ18" i="3"/>
  <c r="BI18" i="3"/>
  <c r="BA18" i="3"/>
  <c r="AS18" i="3"/>
  <c r="AK18" i="3"/>
  <c r="AC18" i="3"/>
  <c r="U18" i="3"/>
  <c r="CV18" i="3"/>
  <c r="CW18" i="3"/>
  <c r="CX18" i="3"/>
  <c r="CB19" i="3"/>
  <c r="BT19" i="3"/>
  <c r="BL19" i="3"/>
  <c r="BD19" i="3"/>
  <c r="AV19" i="3"/>
  <c r="AN19" i="3"/>
  <c r="AF19" i="3"/>
  <c r="X19" i="3"/>
  <c r="P19" i="3"/>
  <c r="CQ19" i="3"/>
  <c r="CR19" i="3"/>
  <c r="CD19" i="3"/>
  <c r="BV19" i="3"/>
  <c r="BN19" i="3"/>
  <c r="BF19" i="3"/>
  <c r="AX19" i="3"/>
  <c r="AP19" i="3"/>
  <c r="AH19" i="3"/>
  <c r="Z19" i="3"/>
  <c r="R19" i="3"/>
  <c r="CS19" i="3"/>
  <c r="CT19" i="3"/>
  <c r="CF19" i="3"/>
  <c r="BX19" i="3"/>
  <c r="BP19" i="3"/>
  <c r="BH19" i="3"/>
  <c r="AZ19" i="3"/>
  <c r="AR19" i="3"/>
  <c r="AJ19" i="3"/>
  <c r="AB19" i="3"/>
  <c r="T19" i="3"/>
  <c r="CU19" i="3"/>
  <c r="CG19" i="3"/>
  <c r="BY19" i="3"/>
  <c r="BQ19" i="3"/>
  <c r="BI19" i="3"/>
  <c r="BA19" i="3"/>
  <c r="AS19" i="3"/>
  <c r="AK19" i="3"/>
  <c r="AC19" i="3"/>
  <c r="U19" i="3"/>
  <c r="CV19" i="3"/>
  <c r="CW19" i="3"/>
  <c r="CX19" i="3"/>
  <c r="CB20" i="3"/>
  <c r="BT20" i="3"/>
  <c r="BL20" i="3"/>
  <c r="BD20" i="3"/>
  <c r="AV20" i="3"/>
  <c r="AN20" i="3"/>
  <c r="AF20" i="3"/>
  <c r="X20" i="3"/>
  <c r="P20" i="3"/>
  <c r="CQ20" i="3"/>
  <c r="CR20" i="3"/>
  <c r="CD20" i="3"/>
  <c r="BV20" i="3"/>
  <c r="BN20" i="3"/>
  <c r="BF20" i="3"/>
  <c r="AX20" i="3"/>
  <c r="AP20" i="3"/>
  <c r="AH20" i="3"/>
  <c r="Z20" i="3"/>
  <c r="R20" i="3"/>
  <c r="CS20" i="3"/>
  <c r="CT20" i="3"/>
  <c r="CF20" i="3"/>
  <c r="BX20" i="3"/>
  <c r="BP20" i="3"/>
  <c r="BH20" i="3"/>
  <c r="AZ20" i="3"/>
  <c r="AR20" i="3"/>
  <c r="AJ20" i="3"/>
  <c r="AB20" i="3"/>
  <c r="T20" i="3"/>
  <c r="CU20" i="3"/>
  <c r="CG20" i="3"/>
  <c r="BY20" i="3"/>
  <c r="BQ20" i="3"/>
  <c r="BI20" i="3"/>
  <c r="BA20" i="3"/>
  <c r="AS20" i="3"/>
  <c r="AK20" i="3"/>
  <c r="AC20" i="3"/>
  <c r="U20" i="3"/>
  <c r="CV20" i="3"/>
  <c r="CW20" i="3"/>
  <c r="CX20" i="3"/>
  <c r="CB21" i="3"/>
  <c r="BT21" i="3"/>
  <c r="BL21" i="3"/>
  <c r="BD21" i="3"/>
  <c r="AV21" i="3"/>
  <c r="AN21" i="3"/>
  <c r="AF21" i="3"/>
  <c r="X21" i="3"/>
  <c r="P21" i="3"/>
  <c r="CQ21" i="3"/>
  <c r="CR21" i="3"/>
  <c r="CD21" i="3"/>
  <c r="BV21" i="3"/>
  <c r="BN21" i="3"/>
  <c r="BF21" i="3"/>
  <c r="AX21" i="3"/>
  <c r="AP21" i="3"/>
  <c r="AH21" i="3"/>
  <c r="Z21" i="3"/>
  <c r="R21" i="3"/>
  <c r="CS21" i="3"/>
  <c r="CT21" i="3"/>
  <c r="CF21" i="3"/>
  <c r="BX21" i="3"/>
  <c r="BP21" i="3"/>
  <c r="BH21" i="3"/>
  <c r="AZ21" i="3"/>
  <c r="AR21" i="3"/>
  <c r="AJ21" i="3"/>
  <c r="AB21" i="3"/>
  <c r="T21" i="3"/>
  <c r="CU21" i="3"/>
  <c r="CG21" i="3"/>
  <c r="BY21" i="3"/>
  <c r="BQ21" i="3"/>
  <c r="BI21" i="3"/>
  <c r="BA21" i="3"/>
  <c r="AS21" i="3"/>
  <c r="AK21" i="3"/>
  <c r="AC21" i="3"/>
  <c r="U21" i="3"/>
  <c r="CV21" i="3"/>
  <c r="CW21" i="3"/>
  <c r="CX21" i="3"/>
  <c r="CB22" i="3"/>
  <c r="BT22" i="3"/>
  <c r="BL22" i="3"/>
  <c r="BD22" i="3"/>
  <c r="AV22" i="3"/>
  <c r="AN22" i="3"/>
  <c r="AF22" i="3"/>
  <c r="X22" i="3"/>
  <c r="P22" i="3"/>
  <c r="CQ22" i="3"/>
  <c r="CR22" i="3"/>
  <c r="CD22" i="3"/>
  <c r="BV22" i="3"/>
  <c r="BN22" i="3"/>
  <c r="BF22" i="3"/>
  <c r="AX22" i="3"/>
  <c r="AP22" i="3"/>
  <c r="AH22" i="3"/>
  <c r="Z22" i="3"/>
  <c r="R22" i="3"/>
  <c r="CS22" i="3"/>
  <c r="CT22" i="3"/>
  <c r="CF22" i="3"/>
  <c r="BX22" i="3"/>
  <c r="BP22" i="3"/>
  <c r="BH22" i="3"/>
  <c r="AZ22" i="3"/>
  <c r="AR22" i="3"/>
  <c r="AJ22" i="3"/>
  <c r="AB22" i="3"/>
  <c r="T22" i="3"/>
  <c r="CU22" i="3"/>
  <c r="CG22" i="3"/>
  <c r="BY22" i="3"/>
  <c r="BQ22" i="3"/>
  <c r="BI22" i="3"/>
  <c r="BA22" i="3"/>
  <c r="AS22" i="3"/>
  <c r="AK22" i="3"/>
  <c r="AC22" i="3"/>
  <c r="U22" i="3"/>
  <c r="CV22" i="3"/>
  <c r="CW22" i="3"/>
  <c r="CX22" i="3"/>
  <c r="CB23" i="3"/>
  <c r="BT23" i="3"/>
  <c r="BL23" i="3"/>
  <c r="BD23" i="3"/>
  <c r="AV23" i="3"/>
  <c r="AN23" i="3"/>
  <c r="AF23" i="3"/>
  <c r="X23" i="3"/>
  <c r="P23" i="3"/>
  <c r="CQ23" i="3"/>
  <c r="CR23" i="3"/>
  <c r="CD23" i="3"/>
  <c r="BV23" i="3"/>
  <c r="BN23" i="3"/>
  <c r="BF23" i="3"/>
  <c r="AX23" i="3"/>
  <c r="AP23" i="3"/>
  <c r="AH23" i="3"/>
  <c r="Z23" i="3"/>
  <c r="R23" i="3"/>
  <c r="CS23" i="3"/>
  <c r="CT23" i="3"/>
  <c r="CF23" i="3"/>
  <c r="BX23" i="3"/>
  <c r="BP23" i="3"/>
  <c r="BH23" i="3"/>
  <c r="AZ23" i="3"/>
  <c r="AR23" i="3"/>
  <c r="AJ23" i="3"/>
  <c r="AB23" i="3"/>
  <c r="T23" i="3"/>
  <c r="CU23" i="3"/>
  <c r="CG23" i="3"/>
  <c r="BY23" i="3"/>
  <c r="BQ23" i="3"/>
  <c r="BI23" i="3"/>
  <c r="BA23" i="3"/>
  <c r="AS23" i="3"/>
  <c r="AK23" i="3"/>
  <c r="AC23" i="3"/>
  <c r="U23" i="3"/>
  <c r="CV23" i="3"/>
  <c r="CW23" i="3"/>
  <c r="CX23" i="3"/>
  <c r="CB24" i="3"/>
  <c r="BT24" i="3"/>
  <c r="BL24" i="3"/>
  <c r="BD24" i="3"/>
  <c r="AV24" i="3"/>
  <c r="AN24" i="3"/>
  <c r="AF24" i="3"/>
  <c r="X24" i="3"/>
  <c r="P24" i="3"/>
  <c r="CQ24" i="3"/>
  <c r="CR24" i="3"/>
  <c r="CD24" i="3"/>
  <c r="BV24" i="3"/>
  <c r="BN24" i="3"/>
  <c r="BF24" i="3"/>
  <c r="AX24" i="3"/>
  <c r="AP24" i="3"/>
  <c r="AH24" i="3"/>
  <c r="Z24" i="3"/>
  <c r="R24" i="3"/>
  <c r="CS24" i="3"/>
  <c r="CT24" i="3"/>
  <c r="CF24" i="3"/>
  <c r="BX24" i="3"/>
  <c r="BP24" i="3"/>
  <c r="BH24" i="3"/>
  <c r="AZ24" i="3"/>
  <c r="AR24" i="3"/>
  <c r="AJ24" i="3"/>
  <c r="AB24" i="3"/>
  <c r="T24" i="3"/>
  <c r="CU24" i="3"/>
  <c r="CG24" i="3"/>
  <c r="BY24" i="3"/>
  <c r="BQ24" i="3"/>
  <c r="BI24" i="3"/>
  <c r="BA24" i="3"/>
  <c r="AS24" i="3"/>
  <c r="AK24" i="3"/>
  <c r="AC24" i="3"/>
  <c r="U24" i="3"/>
  <c r="CV24" i="3"/>
  <c r="CW24" i="3"/>
  <c r="CX24" i="3"/>
  <c r="CB25" i="3"/>
  <c r="BT25" i="3"/>
  <c r="BL25" i="3"/>
  <c r="BD25" i="3"/>
  <c r="AV25" i="3"/>
  <c r="AN25" i="3"/>
  <c r="AF25" i="3"/>
  <c r="X25" i="3"/>
  <c r="P25" i="3"/>
  <c r="CQ25" i="3"/>
  <c r="CR25" i="3"/>
  <c r="CD25" i="3"/>
  <c r="BV25" i="3"/>
  <c r="BN25" i="3"/>
  <c r="BF25" i="3"/>
  <c r="AX25" i="3"/>
  <c r="AP25" i="3"/>
  <c r="AH25" i="3"/>
  <c r="Z25" i="3"/>
  <c r="R25" i="3"/>
  <c r="CS25" i="3"/>
  <c r="CT25" i="3"/>
  <c r="CF25" i="3"/>
  <c r="BX25" i="3"/>
  <c r="BP25" i="3"/>
  <c r="BH25" i="3"/>
  <c r="AZ25" i="3"/>
  <c r="AR25" i="3"/>
  <c r="AJ25" i="3"/>
  <c r="AB25" i="3"/>
  <c r="T25" i="3"/>
  <c r="CU25" i="3"/>
  <c r="CG25" i="3"/>
  <c r="BY25" i="3"/>
  <c r="BQ25" i="3"/>
  <c r="BI25" i="3"/>
  <c r="BA25" i="3"/>
  <c r="AS25" i="3"/>
  <c r="AK25" i="3"/>
  <c r="AC25" i="3"/>
  <c r="U25" i="3"/>
  <c r="CV25" i="3"/>
  <c r="CW25" i="3"/>
  <c r="CX25" i="3"/>
  <c r="CB26" i="3"/>
  <c r="BT26" i="3"/>
  <c r="BL26" i="3"/>
  <c r="BD26" i="3"/>
  <c r="AV26" i="3"/>
  <c r="AN26" i="3"/>
  <c r="AF26" i="3"/>
  <c r="X26" i="3"/>
  <c r="P26" i="3"/>
  <c r="CQ26" i="3"/>
  <c r="CR26" i="3"/>
  <c r="CD26" i="3"/>
  <c r="BV26" i="3"/>
  <c r="BN26" i="3"/>
  <c r="BF26" i="3"/>
  <c r="AX26" i="3"/>
  <c r="AP26" i="3"/>
  <c r="AH26" i="3"/>
  <c r="Z26" i="3"/>
  <c r="R26" i="3"/>
  <c r="CS26" i="3"/>
  <c r="CT26" i="3"/>
  <c r="CF26" i="3"/>
  <c r="BX26" i="3"/>
  <c r="BP26" i="3"/>
  <c r="BH26" i="3"/>
  <c r="AZ26" i="3"/>
  <c r="AR26" i="3"/>
  <c r="AJ26" i="3"/>
  <c r="AB26" i="3"/>
  <c r="T26" i="3"/>
  <c r="CU26" i="3"/>
  <c r="CG26" i="3"/>
  <c r="BY26" i="3"/>
  <c r="BQ26" i="3"/>
  <c r="BI26" i="3"/>
  <c r="BA26" i="3"/>
  <c r="AS26" i="3"/>
  <c r="AK26" i="3"/>
  <c r="AC26" i="3"/>
  <c r="U26" i="3"/>
  <c r="CV26" i="3"/>
  <c r="CW26" i="3"/>
  <c r="CX26" i="3"/>
  <c r="CB27" i="3"/>
  <c r="BT27" i="3"/>
  <c r="BL27" i="3"/>
  <c r="BD27" i="3"/>
  <c r="AV27" i="3"/>
  <c r="AN27" i="3"/>
  <c r="AF27" i="3"/>
  <c r="X27" i="3"/>
  <c r="P27" i="3"/>
  <c r="CQ27" i="3"/>
  <c r="CR27" i="3"/>
  <c r="CD27" i="3"/>
  <c r="BV27" i="3"/>
  <c r="BN27" i="3"/>
  <c r="BF27" i="3"/>
  <c r="AX27" i="3"/>
  <c r="AP27" i="3"/>
  <c r="AH27" i="3"/>
  <c r="Z27" i="3"/>
  <c r="R27" i="3"/>
  <c r="CS27" i="3"/>
  <c r="CT27" i="3"/>
  <c r="CF27" i="3"/>
  <c r="BX27" i="3"/>
  <c r="BP27" i="3"/>
  <c r="BH27" i="3"/>
  <c r="AZ27" i="3"/>
  <c r="AR27" i="3"/>
  <c r="AJ27" i="3"/>
  <c r="AB27" i="3"/>
  <c r="T27" i="3"/>
  <c r="CU27" i="3"/>
  <c r="CG27" i="3"/>
  <c r="BY27" i="3"/>
  <c r="BQ27" i="3"/>
  <c r="BI27" i="3"/>
  <c r="BA27" i="3"/>
  <c r="AS27" i="3"/>
  <c r="AK27" i="3"/>
  <c r="AC27" i="3"/>
  <c r="U27" i="3"/>
  <c r="CV27" i="3"/>
  <c r="CW27" i="3"/>
  <c r="CX27" i="3"/>
  <c r="CB28" i="3"/>
  <c r="BT28" i="3"/>
  <c r="BL28" i="3"/>
  <c r="BD28" i="3"/>
  <c r="AV28" i="3"/>
  <c r="AN28" i="3"/>
  <c r="AF28" i="3"/>
  <c r="X28" i="3"/>
  <c r="P28" i="3"/>
  <c r="CQ28" i="3"/>
  <c r="CR28" i="3"/>
  <c r="CD28" i="3"/>
  <c r="BV28" i="3"/>
  <c r="BN28" i="3"/>
  <c r="BF28" i="3"/>
  <c r="AX28" i="3"/>
  <c r="AP28" i="3"/>
  <c r="AH28" i="3"/>
  <c r="Z28" i="3"/>
  <c r="R28" i="3"/>
  <c r="CS28" i="3"/>
  <c r="CT28" i="3"/>
  <c r="CF28" i="3"/>
  <c r="BX28" i="3"/>
  <c r="BP28" i="3"/>
  <c r="BH28" i="3"/>
  <c r="AZ28" i="3"/>
  <c r="AR28" i="3"/>
  <c r="AJ28" i="3"/>
  <c r="AB28" i="3"/>
  <c r="T28" i="3"/>
  <c r="CU28" i="3"/>
  <c r="CG28" i="3"/>
  <c r="BY28" i="3"/>
  <c r="BQ28" i="3"/>
  <c r="BI28" i="3"/>
  <c r="BA28" i="3"/>
  <c r="AS28" i="3"/>
  <c r="AK28" i="3"/>
  <c r="AC28" i="3"/>
  <c r="U28" i="3"/>
  <c r="CV28" i="3"/>
  <c r="CW28" i="3"/>
  <c r="CX28" i="3"/>
  <c r="CB29" i="3"/>
  <c r="BT29" i="3"/>
  <c r="BL29" i="3"/>
  <c r="BD29" i="3"/>
  <c r="AV29" i="3"/>
  <c r="AN29" i="3"/>
  <c r="AF29" i="3"/>
  <c r="X29" i="3"/>
  <c r="P29" i="3"/>
  <c r="CQ29" i="3"/>
  <c r="CR29" i="3"/>
  <c r="CD29" i="3"/>
  <c r="BV29" i="3"/>
  <c r="BN29" i="3"/>
  <c r="BF29" i="3"/>
  <c r="AX29" i="3"/>
  <c r="AP29" i="3"/>
  <c r="AH29" i="3"/>
  <c r="Z29" i="3"/>
  <c r="R29" i="3"/>
  <c r="CS29" i="3"/>
  <c r="CT29" i="3"/>
  <c r="CF29" i="3"/>
  <c r="BX29" i="3"/>
  <c r="BP29" i="3"/>
  <c r="BH29" i="3"/>
  <c r="AZ29" i="3"/>
  <c r="AR29" i="3"/>
  <c r="AJ29" i="3"/>
  <c r="AB29" i="3"/>
  <c r="T29" i="3"/>
  <c r="CU29" i="3"/>
  <c r="CG29" i="3"/>
  <c r="BY29" i="3"/>
  <c r="BQ29" i="3"/>
  <c r="BI29" i="3"/>
  <c r="BA29" i="3"/>
  <c r="AS29" i="3"/>
  <c r="AK29" i="3"/>
  <c r="AC29" i="3"/>
  <c r="U29" i="3"/>
  <c r="CV29" i="3"/>
  <c r="CW29" i="3"/>
  <c r="CX29" i="3"/>
  <c r="CB30" i="3"/>
  <c r="BT30" i="3"/>
  <c r="BL30" i="3"/>
  <c r="BD30" i="3"/>
  <c r="AV30" i="3"/>
  <c r="AN30" i="3"/>
  <c r="AF30" i="3"/>
  <c r="X30" i="3"/>
  <c r="P30" i="3"/>
  <c r="CQ30" i="3"/>
  <c r="CR30" i="3"/>
  <c r="CD30" i="3"/>
  <c r="BV30" i="3"/>
  <c r="BN30" i="3"/>
  <c r="BF30" i="3"/>
  <c r="AX30" i="3"/>
  <c r="AP30" i="3"/>
  <c r="AH30" i="3"/>
  <c r="Z30" i="3"/>
  <c r="R30" i="3"/>
  <c r="CS30" i="3"/>
  <c r="CT30" i="3"/>
  <c r="CF30" i="3"/>
  <c r="BX30" i="3"/>
  <c r="BP30" i="3"/>
  <c r="BH30" i="3"/>
  <c r="AZ30" i="3"/>
  <c r="AR30" i="3"/>
  <c r="AJ30" i="3"/>
  <c r="AB30" i="3"/>
  <c r="T30" i="3"/>
  <c r="CU30" i="3"/>
  <c r="CG30" i="3"/>
  <c r="BY30" i="3"/>
  <c r="BQ30" i="3"/>
  <c r="BI30" i="3"/>
  <c r="BA30" i="3"/>
  <c r="AS30" i="3"/>
  <c r="AK30" i="3"/>
  <c r="AC30" i="3"/>
  <c r="U30" i="3"/>
  <c r="CV30" i="3"/>
  <c r="CW30" i="3"/>
  <c r="CX30" i="3"/>
  <c r="CB31" i="3"/>
  <c r="BT31" i="3"/>
  <c r="BL31" i="3"/>
  <c r="BD31" i="3"/>
  <c r="AV31" i="3"/>
  <c r="AN31" i="3"/>
  <c r="AF31" i="3"/>
  <c r="X31" i="3"/>
  <c r="P31" i="3"/>
  <c r="CQ31" i="3"/>
  <c r="CR31" i="3"/>
  <c r="CD31" i="3"/>
  <c r="BV31" i="3"/>
  <c r="BN31" i="3"/>
  <c r="BF31" i="3"/>
  <c r="AX31" i="3"/>
  <c r="AP31" i="3"/>
  <c r="AH31" i="3"/>
  <c r="Z31" i="3"/>
  <c r="R31" i="3"/>
  <c r="CS31" i="3"/>
  <c r="CT31" i="3"/>
  <c r="CF31" i="3"/>
  <c r="BX31" i="3"/>
  <c r="BP31" i="3"/>
  <c r="BH31" i="3"/>
  <c r="AZ31" i="3"/>
  <c r="AR31" i="3"/>
  <c r="AJ31" i="3"/>
  <c r="AB31" i="3"/>
  <c r="T31" i="3"/>
  <c r="CU31" i="3"/>
  <c r="CG31" i="3"/>
  <c r="BY31" i="3"/>
  <c r="BQ31" i="3"/>
  <c r="BI31" i="3"/>
  <c r="BA31" i="3"/>
  <c r="AS31" i="3"/>
  <c r="AK31" i="3"/>
  <c r="AC31" i="3"/>
  <c r="U31" i="3"/>
  <c r="CV31" i="3"/>
  <c r="CW31" i="3"/>
  <c r="CX31" i="3"/>
  <c r="CB32" i="3"/>
  <c r="BT32" i="3"/>
  <c r="BL32" i="3"/>
  <c r="BD32" i="3"/>
  <c r="AV32" i="3"/>
  <c r="AN32" i="3"/>
  <c r="AF32" i="3"/>
  <c r="X32" i="3"/>
  <c r="P32" i="3"/>
  <c r="CQ32" i="3"/>
  <c r="CR32" i="3"/>
  <c r="CD32" i="3"/>
  <c r="BV32" i="3"/>
  <c r="BN32" i="3"/>
  <c r="BF32" i="3"/>
  <c r="AX32" i="3"/>
  <c r="AP32" i="3"/>
  <c r="AH32" i="3"/>
  <c r="Z32" i="3"/>
  <c r="R32" i="3"/>
  <c r="CS32" i="3"/>
  <c r="CT32" i="3"/>
  <c r="CF32" i="3"/>
  <c r="BX32" i="3"/>
  <c r="BP32" i="3"/>
  <c r="BH32" i="3"/>
  <c r="AZ32" i="3"/>
  <c r="AR32" i="3"/>
  <c r="AJ32" i="3"/>
  <c r="AB32" i="3"/>
  <c r="T32" i="3"/>
  <c r="CU32" i="3"/>
  <c r="CG32" i="3"/>
  <c r="BY32" i="3"/>
  <c r="BQ32" i="3"/>
  <c r="BI32" i="3"/>
  <c r="BA32" i="3"/>
  <c r="AS32" i="3"/>
  <c r="AK32" i="3"/>
  <c r="AC32" i="3"/>
  <c r="U32" i="3"/>
  <c r="CV32" i="3"/>
  <c r="CW32" i="3"/>
  <c r="CX32" i="3"/>
  <c r="CB33" i="3"/>
  <c r="BT33" i="3"/>
  <c r="BL33" i="3"/>
  <c r="BD33" i="3"/>
  <c r="AV33" i="3"/>
  <c r="AN33" i="3"/>
  <c r="AF33" i="3"/>
  <c r="X33" i="3"/>
  <c r="P33" i="3"/>
  <c r="CQ33" i="3"/>
  <c r="CR33" i="3"/>
  <c r="CD33" i="3"/>
  <c r="BV33" i="3"/>
  <c r="BN33" i="3"/>
  <c r="BF33" i="3"/>
  <c r="AX33" i="3"/>
  <c r="AP33" i="3"/>
  <c r="AH33" i="3"/>
  <c r="Z33" i="3"/>
  <c r="R33" i="3"/>
  <c r="CS33" i="3"/>
  <c r="CT33" i="3"/>
  <c r="CF33" i="3"/>
  <c r="BX33" i="3"/>
  <c r="BP33" i="3"/>
  <c r="BH33" i="3"/>
  <c r="AZ33" i="3"/>
  <c r="AR33" i="3"/>
  <c r="AJ33" i="3"/>
  <c r="AB33" i="3"/>
  <c r="T33" i="3"/>
  <c r="CU33" i="3"/>
  <c r="CG33" i="3"/>
  <c r="BY33" i="3"/>
  <c r="BQ33" i="3"/>
  <c r="BI33" i="3"/>
  <c r="BA33" i="3"/>
  <c r="AS33" i="3"/>
  <c r="AK33" i="3"/>
  <c r="AC33" i="3"/>
  <c r="U33" i="3"/>
  <c r="CV33" i="3"/>
  <c r="CW33" i="3"/>
  <c r="CX33" i="3"/>
  <c r="CB34" i="3"/>
  <c r="BT34" i="3"/>
  <c r="BL34" i="3"/>
  <c r="BD34" i="3"/>
  <c r="AV34" i="3"/>
  <c r="AN34" i="3"/>
  <c r="AF34" i="3"/>
  <c r="X34" i="3"/>
  <c r="P34" i="3"/>
  <c r="CQ34" i="3"/>
  <c r="CR34" i="3"/>
  <c r="CD34" i="3"/>
  <c r="BV34" i="3"/>
  <c r="BN34" i="3"/>
  <c r="BF34" i="3"/>
  <c r="AX34" i="3"/>
  <c r="AP34" i="3"/>
  <c r="AH34" i="3"/>
  <c r="Z34" i="3"/>
  <c r="R34" i="3"/>
  <c r="CS34" i="3"/>
  <c r="CT34" i="3"/>
  <c r="CF34" i="3"/>
  <c r="BX34" i="3"/>
  <c r="BP34" i="3"/>
  <c r="BH34" i="3"/>
  <c r="AZ34" i="3"/>
  <c r="AR34" i="3"/>
  <c r="AJ34" i="3"/>
  <c r="AB34" i="3"/>
  <c r="T34" i="3"/>
  <c r="CU34" i="3"/>
  <c r="CG34" i="3"/>
  <c r="BY34" i="3"/>
  <c r="BQ34" i="3"/>
  <c r="BI34" i="3"/>
  <c r="BA34" i="3"/>
  <c r="AS34" i="3"/>
  <c r="AK34" i="3"/>
  <c r="AC34" i="3"/>
  <c r="U34" i="3"/>
  <c r="CV34" i="3"/>
  <c r="CW34" i="3"/>
  <c r="CX34" i="3"/>
  <c r="CB35" i="3"/>
  <c r="BT35" i="3"/>
  <c r="BL35" i="3"/>
  <c r="BD35" i="3"/>
  <c r="AV35" i="3"/>
  <c r="AN35" i="3"/>
  <c r="AF35" i="3"/>
  <c r="X35" i="3"/>
  <c r="P35" i="3"/>
  <c r="CQ35" i="3"/>
  <c r="CR35" i="3"/>
  <c r="CD35" i="3"/>
  <c r="BV35" i="3"/>
  <c r="BN35" i="3"/>
  <c r="BF35" i="3"/>
  <c r="AX35" i="3"/>
  <c r="AP35" i="3"/>
  <c r="AH35" i="3"/>
  <c r="Z35" i="3"/>
  <c r="R35" i="3"/>
  <c r="CS35" i="3"/>
  <c r="CT35" i="3"/>
  <c r="CF35" i="3"/>
  <c r="BX35" i="3"/>
  <c r="BP35" i="3"/>
  <c r="BH35" i="3"/>
  <c r="AZ35" i="3"/>
  <c r="AR35" i="3"/>
  <c r="AJ35" i="3"/>
  <c r="AB35" i="3"/>
  <c r="T35" i="3"/>
  <c r="CU35" i="3"/>
  <c r="CG35" i="3"/>
  <c r="BY35" i="3"/>
  <c r="BQ35" i="3"/>
  <c r="BI35" i="3"/>
  <c r="BA35" i="3"/>
  <c r="AS35" i="3"/>
  <c r="AK35" i="3"/>
  <c r="AC35" i="3"/>
  <c r="U35" i="3"/>
  <c r="CV35" i="3"/>
  <c r="CW35" i="3"/>
  <c r="CX35" i="3"/>
  <c r="CB36" i="3"/>
  <c r="BT36" i="3"/>
  <c r="BL36" i="3"/>
  <c r="BD36" i="3"/>
  <c r="AV36" i="3"/>
  <c r="AN36" i="3"/>
  <c r="AF36" i="3"/>
  <c r="X36" i="3"/>
  <c r="P36" i="3"/>
  <c r="CQ36" i="3"/>
  <c r="CR36" i="3"/>
  <c r="CD36" i="3"/>
  <c r="BV36" i="3"/>
  <c r="BN36" i="3"/>
  <c r="BF36" i="3"/>
  <c r="AX36" i="3"/>
  <c r="AP36" i="3"/>
  <c r="AH36" i="3"/>
  <c r="Z36" i="3"/>
  <c r="R36" i="3"/>
  <c r="CS36" i="3"/>
  <c r="CT36" i="3"/>
  <c r="CF36" i="3"/>
  <c r="BX36" i="3"/>
  <c r="BP36" i="3"/>
  <c r="BH36" i="3"/>
  <c r="AZ36" i="3"/>
  <c r="AR36" i="3"/>
  <c r="AJ36" i="3"/>
  <c r="AB36" i="3"/>
  <c r="T36" i="3"/>
  <c r="CU36" i="3"/>
  <c r="CG36" i="3"/>
  <c r="BY36" i="3"/>
  <c r="BQ36" i="3"/>
  <c r="BI36" i="3"/>
  <c r="BA36" i="3"/>
  <c r="AS36" i="3"/>
  <c r="AK36" i="3"/>
  <c r="AC36" i="3"/>
  <c r="U36" i="3"/>
  <c r="CV36" i="3"/>
  <c r="CW36" i="3"/>
  <c r="CX36" i="3"/>
  <c r="CB37" i="3"/>
  <c r="BT37" i="3"/>
  <c r="BL37" i="3"/>
  <c r="BD37" i="3"/>
  <c r="AV37" i="3"/>
  <c r="AN37" i="3"/>
  <c r="AF37" i="3"/>
  <c r="X37" i="3"/>
  <c r="P37" i="3"/>
  <c r="CQ37" i="3"/>
  <c r="CR37" i="3"/>
  <c r="CD37" i="3"/>
  <c r="BV37" i="3"/>
  <c r="BN37" i="3"/>
  <c r="BF37" i="3"/>
  <c r="AX37" i="3"/>
  <c r="AP37" i="3"/>
  <c r="AH37" i="3"/>
  <c r="Z37" i="3"/>
  <c r="R37" i="3"/>
  <c r="CS37" i="3"/>
  <c r="CT37" i="3"/>
  <c r="CF37" i="3"/>
  <c r="BX37" i="3"/>
  <c r="BP37" i="3"/>
  <c r="BH37" i="3"/>
  <c r="AZ37" i="3"/>
  <c r="AR37" i="3"/>
  <c r="AJ37" i="3"/>
  <c r="AB37" i="3"/>
  <c r="T37" i="3"/>
  <c r="CU37" i="3"/>
  <c r="CG37" i="3"/>
  <c r="BY37" i="3"/>
  <c r="BQ37" i="3"/>
  <c r="BI37" i="3"/>
  <c r="BA37" i="3"/>
  <c r="AS37" i="3"/>
  <c r="AK37" i="3"/>
  <c r="AC37" i="3"/>
  <c r="U37" i="3"/>
  <c r="CV37" i="3"/>
  <c r="CW37" i="3"/>
  <c r="CX37" i="3"/>
  <c r="CB38" i="3"/>
  <c r="BT38" i="3"/>
  <c r="BL38" i="3"/>
  <c r="BD38" i="3"/>
  <c r="AV38" i="3"/>
  <c r="AN38" i="3"/>
  <c r="AF38" i="3"/>
  <c r="X38" i="3"/>
  <c r="P38" i="3"/>
  <c r="CQ38" i="3"/>
  <c r="CR38" i="3"/>
  <c r="CD38" i="3"/>
  <c r="BV38" i="3"/>
  <c r="BN38" i="3"/>
  <c r="BF38" i="3"/>
  <c r="AX38" i="3"/>
  <c r="AP38" i="3"/>
  <c r="AH38" i="3"/>
  <c r="Z38" i="3"/>
  <c r="R38" i="3"/>
  <c r="CS38" i="3"/>
  <c r="CT38" i="3"/>
  <c r="CF38" i="3"/>
  <c r="BX38" i="3"/>
  <c r="BP38" i="3"/>
  <c r="BH38" i="3"/>
  <c r="AZ38" i="3"/>
  <c r="AR38" i="3"/>
  <c r="AJ38" i="3"/>
  <c r="AB38" i="3"/>
  <c r="T38" i="3"/>
  <c r="CU38" i="3"/>
  <c r="CG38" i="3"/>
  <c r="BY38" i="3"/>
  <c r="BQ38" i="3"/>
  <c r="BI38" i="3"/>
  <c r="BA38" i="3"/>
  <c r="AS38" i="3"/>
  <c r="AK38" i="3"/>
  <c r="AC38" i="3"/>
  <c r="U38" i="3"/>
  <c r="CV38" i="3"/>
  <c r="CW38" i="3"/>
  <c r="CX38" i="3"/>
  <c r="CB39" i="3"/>
  <c r="BT39" i="3"/>
  <c r="BL39" i="3"/>
  <c r="BD39" i="3"/>
  <c r="AV39" i="3"/>
  <c r="AN39" i="3"/>
  <c r="AF39" i="3"/>
  <c r="X39" i="3"/>
  <c r="P39" i="3"/>
  <c r="CQ39" i="3"/>
  <c r="CR39" i="3"/>
  <c r="CD39" i="3"/>
  <c r="BV39" i="3"/>
  <c r="BN39" i="3"/>
  <c r="BF39" i="3"/>
  <c r="AX39" i="3"/>
  <c r="AP39" i="3"/>
  <c r="AH39" i="3"/>
  <c r="Z39" i="3"/>
  <c r="R39" i="3"/>
  <c r="CS39" i="3"/>
  <c r="CT39" i="3"/>
  <c r="CF39" i="3"/>
  <c r="BX39" i="3"/>
  <c r="BP39" i="3"/>
  <c r="BH39" i="3"/>
  <c r="AZ39" i="3"/>
  <c r="AR39" i="3"/>
  <c r="AJ39" i="3"/>
  <c r="AB39" i="3"/>
  <c r="T39" i="3"/>
  <c r="CU39" i="3"/>
  <c r="CG39" i="3"/>
  <c r="BY39" i="3"/>
  <c r="BQ39" i="3"/>
  <c r="BI39" i="3"/>
  <c r="BA39" i="3"/>
  <c r="AS39" i="3"/>
  <c r="AK39" i="3"/>
  <c r="AC39" i="3"/>
  <c r="U39" i="3"/>
  <c r="CV39" i="3"/>
  <c r="CW39" i="3"/>
  <c r="CX39" i="3"/>
  <c r="CB40" i="3"/>
  <c r="BT40" i="3"/>
  <c r="BL40" i="3"/>
  <c r="BD40" i="3"/>
  <c r="AV40" i="3"/>
  <c r="AN40" i="3"/>
  <c r="AF40" i="3"/>
  <c r="X40" i="3"/>
  <c r="P40" i="3"/>
  <c r="CQ40" i="3"/>
  <c r="CR40" i="3"/>
  <c r="CD40" i="3"/>
  <c r="BV40" i="3"/>
  <c r="BN40" i="3"/>
  <c r="BF40" i="3"/>
  <c r="AX40" i="3"/>
  <c r="AP40" i="3"/>
  <c r="AH40" i="3"/>
  <c r="Z40" i="3"/>
  <c r="R40" i="3"/>
  <c r="CS40" i="3"/>
  <c r="CT40" i="3"/>
  <c r="CF40" i="3"/>
  <c r="BX40" i="3"/>
  <c r="BP40" i="3"/>
  <c r="BH40" i="3"/>
  <c r="AZ40" i="3"/>
  <c r="AR40" i="3"/>
  <c r="AJ40" i="3"/>
  <c r="AB40" i="3"/>
  <c r="T40" i="3"/>
  <c r="CU40" i="3"/>
  <c r="CG40" i="3"/>
  <c r="BY40" i="3"/>
  <c r="BQ40" i="3"/>
  <c r="BI40" i="3"/>
  <c r="BA40" i="3"/>
  <c r="AS40" i="3"/>
  <c r="AK40" i="3"/>
  <c r="AC40" i="3"/>
  <c r="U40" i="3"/>
  <c r="CV40" i="3"/>
  <c r="CW40" i="3"/>
  <c r="CX40" i="3"/>
  <c r="CB41" i="3"/>
  <c r="BT41" i="3"/>
  <c r="BL41" i="3"/>
  <c r="BD41" i="3"/>
  <c r="AV41" i="3"/>
  <c r="AN41" i="3"/>
  <c r="AF41" i="3"/>
  <c r="X41" i="3"/>
  <c r="P41" i="3"/>
  <c r="CQ41" i="3"/>
  <c r="CR41" i="3"/>
  <c r="CD41" i="3"/>
  <c r="BV41" i="3"/>
  <c r="BN41" i="3"/>
  <c r="BF41" i="3"/>
  <c r="AX41" i="3"/>
  <c r="AP41" i="3"/>
  <c r="AH41" i="3"/>
  <c r="Z41" i="3"/>
  <c r="R41" i="3"/>
  <c r="CS41" i="3"/>
  <c r="CT41" i="3"/>
  <c r="CF41" i="3"/>
  <c r="BX41" i="3"/>
  <c r="BP41" i="3"/>
  <c r="BH41" i="3"/>
  <c r="AZ41" i="3"/>
  <c r="AR41" i="3"/>
  <c r="AJ41" i="3"/>
  <c r="AB41" i="3"/>
  <c r="T41" i="3"/>
  <c r="CU41" i="3"/>
  <c r="CG41" i="3"/>
  <c r="BY41" i="3"/>
  <c r="BQ41" i="3"/>
  <c r="BI41" i="3"/>
  <c r="BA41" i="3"/>
  <c r="AS41" i="3"/>
  <c r="AK41" i="3"/>
  <c r="AC41" i="3"/>
  <c r="U41" i="3"/>
  <c r="CV41" i="3"/>
  <c r="CW41" i="3"/>
  <c r="CX41" i="3"/>
  <c r="CB42" i="3"/>
  <c r="BT42" i="3"/>
  <c r="BL42" i="3"/>
  <c r="BD42" i="3"/>
  <c r="AV42" i="3"/>
  <c r="AN42" i="3"/>
  <c r="AF42" i="3"/>
  <c r="X42" i="3"/>
  <c r="P42" i="3"/>
  <c r="CQ42" i="3"/>
  <c r="CR42" i="3"/>
  <c r="CD42" i="3"/>
  <c r="BV42" i="3"/>
  <c r="BN42" i="3"/>
  <c r="BF42" i="3"/>
  <c r="AX42" i="3"/>
  <c r="AP42" i="3"/>
  <c r="AH42" i="3"/>
  <c r="Z42" i="3"/>
  <c r="R42" i="3"/>
  <c r="CS42" i="3"/>
  <c r="CT42" i="3"/>
  <c r="CF42" i="3"/>
  <c r="BX42" i="3"/>
  <c r="BP42" i="3"/>
  <c r="BH42" i="3"/>
  <c r="AZ42" i="3"/>
  <c r="AR42" i="3"/>
  <c r="AJ42" i="3"/>
  <c r="AB42" i="3"/>
  <c r="T42" i="3"/>
  <c r="CU42" i="3"/>
  <c r="CG42" i="3"/>
  <c r="BY42" i="3"/>
  <c r="BQ42" i="3"/>
  <c r="BI42" i="3"/>
  <c r="BA42" i="3"/>
  <c r="AS42" i="3"/>
  <c r="AK42" i="3"/>
  <c r="AC42" i="3"/>
  <c r="U42" i="3"/>
  <c r="CV42" i="3"/>
  <c r="CW42" i="3"/>
  <c r="CX42" i="3"/>
  <c r="CB43" i="3"/>
  <c r="BT43" i="3"/>
  <c r="BL43" i="3"/>
  <c r="BD43" i="3"/>
  <c r="AV43" i="3"/>
  <c r="AN43" i="3"/>
  <c r="AF43" i="3"/>
  <c r="X43" i="3"/>
  <c r="P43" i="3"/>
  <c r="CQ43" i="3"/>
  <c r="CR43" i="3"/>
  <c r="CD43" i="3"/>
  <c r="BV43" i="3"/>
  <c r="BN43" i="3"/>
  <c r="BF43" i="3"/>
  <c r="AX43" i="3"/>
  <c r="AP43" i="3"/>
  <c r="AH43" i="3"/>
  <c r="Z43" i="3"/>
  <c r="R43" i="3"/>
  <c r="CS43" i="3"/>
  <c r="CT43" i="3"/>
  <c r="CF43" i="3"/>
  <c r="BX43" i="3"/>
  <c r="BP43" i="3"/>
  <c r="BH43" i="3"/>
  <c r="AZ43" i="3"/>
  <c r="AR43" i="3"/>
  <c r="AJ43" i="3"/>
  <c r="AB43" i="3"/>
  <c r="T43" i="3"/>
  <c r="CU43" i="3"/>
  <c r="CG43" i="3"/>
  <c r="BY43" i="3"/>
  <c r="BQ43" i="3"/>
  <c r="BI43" i="3"/>
  <c r="BA43" i="3"/>
  <c r="AS43" i="3"/>
  <c r="AK43" i="3"/>
  <c r="AC43" i="3"/>
  <c r="U43" i="3"/>
  <c r="CV43" i="3"/>
  <c r="CW43" i="3"/>
  <c r="CX43" i="3"/>
  <c r="CB44" i="3"/>
  <c r="BT44" i="3"/>
  <c r="BL44" i="3"/>
  <c r="BD44" i="3"/>
  <c r="AV44" i="3"/>
  <c r="AN44" i="3"/>
  <c r="AF44" i="3"/>
  <c r="X44" i="3"/>
  <c r="P44" i="3"/>
  <c r="CQ44" i="3"/>
  <c r="CR44" i="3"/>
  <c r="CD44" i="3"/>
  <c r="BV44" i="3"/>
  <c r="BN44" i="3"/>
  <c r="BF44" i="3"/>
  <c r="AX44" i="3"/>
  <c r="AP44" i="3"/>
  <c r="AH44" i="3"/>
  <c r="Z44" i="3"/>
  <c r="R44" i="3"/>
  <c r="CS44" i="3"/>
  <c r="CT44" i="3"/>
  <c r="CF44" i="3"/>
  <c r="BX44" i="3"/>
  <c r="BP44" i="3"/>
  <c r="BH44" i="3"/>
  <c r="AZ44" i="3"/>
  <c r="AR44" i="3"/>
  <c r="AJ44" i="3"/>
  <c r="AB44" i="3"/>
  <c r="T44" i="3"/>
  <c r="CU44" i="3"/>
  <c r="CG44" i="3"/>
  <c r="BY44" i="3"/>
  <c r="BQ44" i="3"/>
  <c r="BI44" i="3"/>
  <c r="BA44" i="3"/>
  <c r="AS44" i="3"/>
  <c r="AK44" i="3"/>
  <c r="AC44" i="3"/>
  <c r="U44" i="3"/>
  <c r="CV44" i="3"/>
  <c r="CW44" i="3"/>
  <c r="CX44" i="3"/>
  <c r="CB45" i="3"/>
  <c r="BT45" i="3"/>
  <c r="BL45" i="3"/>
  <c r="BD45" i="3"/>
  <c r="AV45" i="3"/>
  <c r="AN45" i="3"/>
  <c r="AF45" i="3"/>
  <c r="X45" i="3"/>
  <c r="P45" i="3"/>
  <c r="CQ45" i="3"/>
  <c r="CR45" i="3"/>
  <c r="CD45" i="3"/>
  <c r="BV45" i="3"/>
  <c r="BN45" i="3"/>
  <c r="BF45" i="3"/>
  <c r="AX45" i="3"/>
  <c r="AP45" i="3"/>
  <c r="AH45" i="3"/>
  <c r="Z45" i="3"/>
  <c r="R45" i="3"/>
  <c r="CS45" i="3"/>
  <c r="CT45" i="3"/>
  <c r="CF45" i="3"/>
  <c r="BX45" i="3"/>
  <c r="BP45" i="3"/>
  <c r="BH45" i="3"/>
  <c r="AZ45" i="3"/>
  <c r="AR45" i="3"/>
  <c r="AJ45" i="3"/>
  <c r="AB45" i="3"/>
  <c r="T45" i="3"/>
  <c r="CU45" i="3"/>
  <c r="CG45" i="3"/>
  <c r="BY45" i="3"/>
  <c r="BQ45" i="3"/>
  <c r="BI45" i="3"/>
  <c r="BA45" i="3"/>
  <c r="AS45" i="3"/>
  <c r="AK45" i="3"/>
  <c r="AC45" i="3"/>
  <c r="U45" i="3"/>
  <c r="CV45" i="3"/>
  <c r="CW45" i="3"/>
  <c r="CX45" i="3"/>
  <c r="CB46" i="3"/>
  <c r="BT46" i="3"/>
  <c r="BL46" i="3"/>
  <c r="BD46" i="3"/>
  <c r="AV46" i="3"/>
  <c r="AN46" i="3"/>
  <c r="AF46" i="3"/>
  <c r="X46" i="3"/>
  <c r="P46" i="3"/>
  <c r="CQ46" i="3"/>
  <c r="CR46" i="3"/>
  <c r="CD46" i="3"/>
  <c r="BV46" i="3"/>
  <c r="BN46" i="3"/>
  <c r="BF46" i="3"/>
  <c r="AX46" i="3"/>
  <c r="AP46" i="3"/>
  <c r="AH46" i="3"/>
  <c r="Z46" i="3"/>
  <c r="R46" i="3"/>
  <c r="CS46" i="3"/>
  <c r="CT46" i="3"/>
  <c r="CF46" i="3"/>
  <c r="BX46" i="3"/>
  <c r="BP46" i="3"/>
  <c r="BH46" i="3"/>
  <c r="AZ46" i="3"/>
  <c r="AR46" i="3"/>
  <c r="AJ46" i="3"/>
  <c r="AB46" i="3"/>
  <c r="T46" i="3"/>
  <c r="CU46" i="3"/>
  <c r="CG46" i="3"/>
  <c r="BY46" i="3"/>
  <c r="BQ46" i="3"/>
  <c r="BI46" i="3"/>
  <c r="BA46" i="3"/>
  <c r="AS46" i="3"/>
  <c r="AK46" i="3"/>
  <c r="AC46" i="3"/>
  <c r="U46" i="3"/>
  <c r="CV46" i="3"/>
  <c r="CW46" i="3"/>
  <c r="CX46" i="3"/>
  <c r="CB47" i="3"/>
  <c r="BT47" i="3"/>
  <c r="BL47" i="3"/>
  <c r="BD47" i="3"/>
  <c r="AV47" i="3"/>
  <c r="AN47" i="3"/>
  <c r="AF47" i="3"/>
  <c r="X47" i="3"/>
  <c r="P47" i="3"/>
  <c r="CQ47" i="3"/>
  <c r="CR47" i="3"/>
  <c r="CD47" i="3"/>
  <c r="BV47" i="3"/>
  <c r="BN47" i="3"/>
  <c r="BF47" i="3"/>
  <c r="AX47" i="3"/>
  <c r="AP47" i="3"/>
  <c r="AH47" i="3"/>
  <c r="Z47" i="3"/>
  <c r="R47" i="3"/>
  <c r="CS47" i="3"/>
  <c r="CT47" i="3"/>
  <c r="CF47" i="3"/>
  <c r="BX47" i="3"/>
  <c r="BP47" i="3"/>
  <c r="BH47" i="3"/>
  <c r="AZ47" i="3"/>
  <c r="AR47" i="3"/>
  <c r="AJ47" i="3"/>
  <c r="AB47" i="3"/>
  <c r="T47" i="3"/>
  <c r="CU47" i="3"/>
  <c r="CG47" i="3"/>
  <c r="BY47" i="3"/>
  <c r="BQ47" i="3"/>
  <c r="BI47" i="3"/>
  <c r="BA47" i="3"/>
  <c r="AS47" i="3"/>
  <c r="AK47" i="3"/>
  <c r="AC47" i="3"/>
  <c r="U47" i="3"/>
  <c r="CV47" i="3"/>
  <c r="CW47" i="3"/>
  <c r="CX47" i="3"/>
  <c r="CB48" i="3"/>
  <c r="BT48" i="3"/>
  <c r="BL48" i="3"/>
  <c r="BD48" i="3"/>
  <c r="AV48" i="3"/>
  <c r="AN48" i="3"/>
  <c r="AF48" i="3"/>
  <c r="X48" i="3"/>
  <c r="P48" i="3"/>
  <c r="CQ48" i="3"/>
  <c r="CR48" i="3"/>
  <c r="CD48" i="3"/>
  <c r="BV48" i="3"/>
  <c r="BN48" i="3"/>
  <c r="BF48" i="3"/>
  <c r="AX48" i="3"/>
  <c r="AP48" i="3"/>
  <c r="AH48" i="3"/>
  <c r="Z48" i="3"/>
  <c r="R48" i="3"/>
  <c r="CS48" i="3"/>
  <c r="CT48" i="3"/>
  <c r="CF48" i="3"/>
  <c r="BX48" i="3"/>
  <c r="BP48" i="3"/>
  <c r="BH48" i="3"/>
  <c r="AZ48" i="3"/>
  <c r="AR48" i="3"/>
  <c r="AJ48" i="3"/>
  <c r="AB48" i="3"/>
  <c r="T48" i="3"/>
  <c r="CU48" i="3"/>
  <c r="CG48" i="3"/>
  <c r="BY48" i="3"/>
  <c r="BQ48" i="3"/>
  <c r="BI48" i="3"/>
  <c r="BA48" i="3"/>
  <c r="AS48" i="3"/>
  <c r="AK48" i="3"/>
  <c r="AC48" i="3"/>
  <c r="U48" i="3"/>
  <c r="CV48" i="3"/>
  <c r="CW48" i="3"/>
  <c r="CX48" i="3"/>
  <c r="CB49" i="3"/>
  <c r="BT49" i="3"/>
  <c r="BL49" i="3"/>
  <c r="BD49" i="3"/>
  <c r="AV49" i="3"/>
  <c r="AN49" i="3"/>
  <c r="AF49" i="3"/>
  <c r="X49" i="3"/>
  <c r="P49" i="3"/>
  <c r="CQ49" i="3"/>
  <c r="CR49" i="3"/>
  <c r="CD49" i="3"/>
  <c r="BV49" i="3"/>
  <c r="BN49" i="3"/>
  <c r="BF49" i="3"/>
  <c r="AX49" i="3"/>
  <c r="AP49" i="3"/>
  <c r="AH49" i="3"/>
  <c r="Z49" i="3"/>
  <c r="R49" i="3"/>
  <c r="CS49" i="3"/>
  <c r="CT49" i="3"/>
  <c r="CF49" i="3"/>
  <c r="BX49" i="3"/>
  <c r="BP49" i="3"/>
  <c r="BH49" i="3"/>
  <c r="AZ49" i="3"/>
  <c r="AR49" i="3"/>
  <c r="AJ49" i="3"/>
  <c r="AB49" i="3"/>
  <c r="T49" i="3"/>
  <c r="CU49" i="3"/>
  <c r="CG49" i="3"/>
  <c r="BY49" i="3"/>
  <c r="BQ49" i="3"/>
  <c r="BI49" i="3"/>
  <c r="BA49" i="3"/>
  <c r="AS49" i="3"/>
  <c r="AK49" i="3"/>
  <c r="AC49" i="3"/>
  <c r="U49" i="3"/>
  <c r="CV49" i="3"/>
  <c r="CW49" i="3"/>
  <c r="CX49" i="3"/>
  <c r="CB50" i="3"/>
  <c r="BT50" i="3"/>
  <c r="BL50" i="3"/>
  <c r="BD50" i="3"/>
  <c r="AV50" i="3"/>
  <c r="AN50" i="3"/>
  <c r="AF50" i="3"/>
  <c r="X50" i="3"/>
  <c r="P50" i="3"/>
  <c r="CQ50" i="3"/>
  <c r="CR50" i="3"/>
  <c r="CD50" i="3"/>
  <c r="BV50" i="3"/>
  <c r="BN50" i="3"/>
  <c r="BF50" i="3"/>
  <c r="AX50" i="3"/>
  <c r="AP50" i="3"/>
  <c r="AH50" i="3"/>
  <c r="Z50" i="3"/>
  <c r="R50" i="3"/>
  <c r="CS50" i="3"/>
  <c r="CT50" i="3"/>
  <c r="CF50" i="3"/>
  <c r="BX50" i="3"/>
  <c r="BP50" i="3"/>
  <c r="BH50" i="3"/>
  <c r="AZ50" i="3"/>
  <c r="AR50" i="3"/>
  <c r="AJ50" i="3"/>
  <c r="AB50" i="3"/>
  <c r="T50" i="3"/>
  <c r="CU50" i="3"/>
  <c r="CG50" i="3"/>
  <c r="BY50" i="3"/>
  <c r="BQ50" i="3"/>
  <c r="BI50" i="3"/>
  <c r="BA50" i="3"/>
  <c r="AS50" i="3"/>
  <c r="AK50" i="3"/>
  <c r="AC50" i="3"/>
  <c r="U50" i="3"/>
  <c r="CV50" i="3"/>
  <c r="CW50" i="3"/>
  <c r="CX50" i="3"/>
  <c r="CB51" i="3"/>
  <c r="BT51" i="3"/>
  <c r="BL51" i="3"/>
  <c r="BD51" i="3"/>
  <c r="AV51" i="3"/>
  <c r="AN51" i="3"/>
  <c r="AF51" i="3"/>
  <c r="X51" i="3"/>
  <c r="P51" i="3"/>
  <c r="CQ51" i="3"/>
  <c r="CR51" i="3"/>
  <c r="CD51" i="3"/>
  <c r="BV51" i="3"/>
  <c r="BN51" i="3"/>
  <c r="BF51" i="3"/>
  <c r="AX51" i="3"/>
  <c r="AP51" i="3"/>
  <c r="AH51" i="3"/>
  <c r="Z51" i="3"/>
  <c r="R51" i="3"/>
  <c r="CS51" i="3"/>
  <c r="CT51" i="3"/>
  <c r="CF51" i="3"/>
  <c r="BX51" i="3"/>
  <c r="BP51" i="3"/>
  <c r="BH51" i="3"/>
  <c r="AZ51" i="3"/>
  <c r="AR51" i="3"/>
  <c r="AJ51" i="3"/>
  <c r="AB51" i="3"/>
  <c r="T51" i="3"/>
  <c r="CU51" i="3"/>
  <c r="CG51" i="3"/>
  <c r="BY51" i="3"/>
  <c r="BQ51" i="3"/>
  <c r="BI51" i="3"/>
  <c r="BA51" i="3"/>
  <c r="AS51" i="3"/>
  <c r="AK51" i="3"/>
  <c r="AC51" i="3"/>
  <c r="U51" i="3"/>
  <c r="CV51" i="3"/>
  <c r="CW51" i="3"/>
  <c r="CX51" i="3"/>
  <c r="CB52" i="3"/>
  <c r="BT52" i="3"/>
  <c r="BL52" i="3"/>
  <c r="BD52" i="3"/>
  <c r="AV52" i="3"/>
  <c r="AN52" i="3"/>
  <c r="AF52" i="3"/>
  <c r="X52" i="3"/>
  <c r="P52" i="3"/>
  <c r="CQ52" i="3"/>
  <c r="CR52" i="3"/>
  <c r="CD52" i="3"/>
  <c r="BV52" i="3"/>
  <c r="BN52" i="3"/>
  <c r="BF52" i="3"/>
  <c r="AX52" i="3"/>
  <c r="AP52" i="3"/>
  <c r="AH52" i="3"/>
  <c r="Z52" i="3"/>
  <c r="R52" i="3"/>
  <c r="CS52" i="3"/>
  <c r="CT52" i="3"/>
  <c r="CF52" i="3"/>
  <c r="BX52" i="3"/>
  <c r="BP52" i="3"/>
  <c r="BH52" i="3"/>
  <c r="AZ52" i="3"/>
  <c r="AR52" i="3"/>
  <c r="AJ52" i="3"/>
  <c r="AB52" i="3"/>
  <c r="T52" i="3"/>
  <c r="CU52" i="3"/>
  <c r="CG52" i="3"/>
  <c r="BY52" i="3"/>
  <c r="BQ52" i="3"/>
  <c r="BI52" i="3"/>
  <c r="BA52" i="3"/>
  <c r="AS52" i="3"/>
  <c r="AK52" i="3"/>
  <c r="AC52" i="3"/>
  <c r="U52" i="3"/>
  <c r="CV52" i="3"/>
  <c r="CW52" i="3"/>
  <c r="CX52" i="3"/>
  <c r="CB53" i="3"/>
  <c r="BT53" i="3"/>
  <c r="BL53" i="3"/>
  <c r="BD53" i="3"/>
  <c r="AV53" i="3"/>
  <c r="AN53" i="3"/>
  <c r="AF53" i="3"/>
  <c r="X53" i="3"/>
  <c r="P53" i="3"/>
  <c r="CQ53" i="3"/>
  <c r="CR53" i="3"/>
  <c r="CD53" i="3"/>
  <c r="BV53" i="3"/>
  <c r="BN53" i="3"/>
  <c r="BF53" i="3"/>
  <c r="AX53" i="3"/>
  <c r="AP53" i="3"/>
  <c r="AH53" i="3"/>
  <c r="Z53" i="3"/>
  <c r="R53" i="3"/>
  <c r="CS53" i="3"/>
  <c r="CT53" i="3"/>
  <c r="CF53" i="3"/>
  <c r="BX53" i="3"/>
  <c r="BP53" i="3"/>
  <c r="BH53" i="3"/>
  <c r="AZ53" i="3"/>
  <c r="AR53" i="3"/>
  <c r="AJ53" i="3"/>
  <c r="AB53" i="3"/>
  <c r="T53" i="3"/>
  <c r="CU53" i="3"/>
  <c r="CG53" i="3"/>
  <c r="BY53" i="3"/>
  <c r="BQ53" i="3"/>
  <c r="BI53" i="3"/>
  <c r="BA53" i="3"/>
  <c r="AS53" i="3"/>
  <c r="AK53" i="3"/>
  <c r="AC53" i="3"/>
  <c r="U53" i="3"/>
  <c r="CV53" i="3"/>
  <c r="CW53" i="3"/>
  <c r="CX53" i="3"/>
  <c r="CB54" i="3"/>
  <c r="BT54" i="3"/>
  <c r="BL54" i="3"/>
  <c r="BD54" i="3"/>
  <c r="AV54" i="3"/>
  <c r="AN54" i="3"/>
  <c r="AF54" i="3"/>
  <c r="X54" i="3"/>
  <c r="P54" i="3"/>
  <c r="CQ54" i="3"/>
  <c r="CR54" i="3"/>
  <c r="CD54" i="3"/>
  <c r="BV54" i="3"/>
  <c r="BN54" i="3"/>
  <c r="BF54" i="3"/>
  <c r="AX54" i="3"/>
  <c r="AP54" i="3"/>
  <c r="AH54" i="3"/>
  <c r="Z54" i="3"/>
  <c r="R54" i="3"/>
  <c r="CS54" i="3"/>
  <c r="CT54" i="3"/>
  <c r="CF54" i="3"/>
  <c r="BX54" i="3"/>
  <c r="BP54" i="3"/>
  <c r="BH54" i="3"/>
  <c r="AZ54" i="3"/>
  <c r="AR54" i="3"/>
  <c r="AJ54" i="3"/>
  <c r="AB54" i="3"/>
  <c r="T54" i="3"/>
  <c r="CU54" i="3"/>
  <c r="CG54" i="3"/>
  <c r="BY54" i="3"/>
  <c r="BQ54" i="3"/>
  <c r="BI54" i="3"/>
  <c r="BA54" i="3"/>
  <c r="AS54" i="3"/>
  <c r="AK54" i="3"/>
  <c r="AC54" i="3"/>
  <c r="U54" i="3"/>
  <c r="CV54" i="3"/>
  <c r="CW54" i="3"/>
  <c r="CX54" i="3"/>
  <c r="CB55" i="3"/>
  <c r="BT55" i="3"/>
  <c r="BL55" i="3"/>
  <c r="BD55" i="3"/>
  <c r="AV55" i="3"/>
  <c r="AN55" i="3"/>
  <c r="AF55" i="3"/>
  <c r="X55" i="3"/>
  <c r="P55" i="3"/>
  <c r="CQ55" i="3"/>
  <c r="CR55" i="3"/>
  <c r="CD55" i="3"/>
  <c r="BV55" i="3"/>
  <c r="BN55" i="3"/>
  <c r="BF55" i="3"/>
  <c r="AX55" i="3"/>
  <c r="AP55" i="3"/>
  <c r="AH55" i="3"/>
  <c r="Z55" i="3"/>
  <c r="R55" i="3"/>
  <c r="CS55" i="3"/>
  <c r="CT55" i="3"/>
  <c r="CF55" i="3"/>
  <c r="BX55" i="3"/>
  <c r="BP55" i="3"/>
  <c r="BH55" i="3"/>
  <c r="AZ55" i="3"/>
  <c r="AR55" i="3"/>
  <c r="AJ55" i="3"/>
  <c r="AB55" i="3"/>
  <c r="T55" i="3"/>
  <c r="CU55" i="3"/>
  <c r="CG55" i="3"/>
  <c r="BY55" i="3"/>
  <c r="BQ55" i="3"/>
  <c r="BI55" i="3"/>
  <c r="BA55" i="3"/>
  <c r="AS55" i="3"/>
  <c r="AK55" i="3"/>
  <c r="AC55" i="3"/>
  <c r="U55" i="3"/>
  <c r="CV55" i="3"/>
  <c r="CW55" i="3"/>
  <c r="CX55" i="3"/>
  <c r="CB56" i="3"/>
  <c r="BT56" i="3"/>
  <c r="BL56" i="3"/>
  <c r="BD56" i="3"/>
  <c r="AV56" i="3"/>
  <c r="AN56" i="3"/>
  <c r="AF56" i="3"/>
  <c r="X56" i="3"/>
  <c r="P56" i="3"/>
  <c r="CQ56" i="3"/>
  <c r="CR56" i="3"/>
  <c r="CD56" i="3"/>
  <c r="BV56" i="3"/>
  <c r="BN56" i="3"/>
  <c r="BF56" i="3"/>
  <c r="AX56" i="3"/>
  <c r="AP56" i="3"/>
  <c r="AH56" i="3"/>
  <c r="Z56" i="3"/>
  <c r="R56" i="3"/>
  <c r="CS56" i="3"/>
  <c r="CT56" i="3"/>
  <c r="CF56" i="3"/>
  <c r="BX56" i="3"/>
  <c r="BP56" i="3"/>
  <c r="BH56" i="3"/>
  <c r="AZ56" i="3"/>
  <c r="AR56" i="3"/>
  <c r="AJ56" i="3"/>
  <c r="AB56" i="3"/>
  <c r="T56" i="3"/>
  <c r="CU56" i="3"/>
  <c r="CG56" i="3"/>
  <c r="BY56" i="3"/>
  <c r="BQ56" i="3"/>
  <c r="BI56" i="3"/>
  <c r="BA56" i="3"/>
  <c r="AS56" i="3"/>
  <c r="AK56" i="3"/>
  <c r="AC56" i="3"/>
  <c r="U56" i="3"/>
  <c r="CV56" i="3"/>
  <c r="CW56" i="3"/>
  <c r="CX56" i="3"/>
  <c r="CB57" i="3"/>
  <c r="BT57" i="3"/>
  <c r="BL57" i="3"/>
  <c r="BD57" i="3"/>
  <c r="AV57" i="3"/>
  <c r="AN57" i="3"/>
  <c r="AF57" i="3"/>
  <c r="X57" i="3"/>
  <c r="P57" i="3"/>
  <c r="CQ57" i="3"/>
  <c r="CR57" i="3"/>
  <c r="CD57" i="3"/>
  <c r="BV57" i="3"/>
  <c r="BN57" i="3"/>
  <c r="BF57" i="3"/>
  <c r="AX57" i="3"/>
  <c r="AP57" i="3"/>
  <c r="AH57" i="3"/>
  <c r="Z57" i="3"/>
  <c r="R57" i="3"/>
  <c r="CS57" i="3"/>
  <c r="CT57" i="3"/>
  <c r="CF57" i="3"/>
  <c r="BX57" i="3"/>
  <c r="BP57" i="3"/>
  <c r="BH57" i="3"/>
  <c r="AZ57" i="3"/>
  <c r="AR57" i="3"/>
  <c r="AJ57" i="3"/>
  <c r="AB57" i="3"/>
  <c r="T57" i="3"/>
  <c r="CU57" i="3"/>
  <c r="CG57" i="3"/>
  <c r="BY57" i="3"/>
  <c r="BQ57" i="3"/>
  <c r="BI57" i="3"/>
  <c r="BA57" i="3"/>
  <c r="AS57" i="3"/>
  <c r="AK57" i="3"/>
  <c r="AC57" i="3"/>
  <c r="U57" i="3"/>
  <c r="CV57" i="3"/>
  <c r="CW57" i="3"/>
  <c r="CX57" i="3"/>
  <c r="CB58" i="3"/>
  <c r="BT58" i="3"/>
  <c r="BL58" i="3"/>
  <c r="BD58" i="3"/>
  <c r="AV58" i="3"/>
  <c r="AN58" i="3"/>
  <c r="AF58" i="3"/>
  <c r="X58" i="3"/>
  <c r="P58" i="3"/>
  <c r="CQ58" i="3"/>
  <c r="CR58" i="3"/>
  <c r="CD58" i="3"/>
  <c r="BV58" i="3"/>
  <c r="BN58" i="3"/>
  <c r="BF58" i="3"/>
  <c r="AX58" i="3"/>
  <c r="AP58" i="3"/>
  <c r="AH58" i="3"/>
  <c r="Z58" i="3"/>
  <c r="R58" i="3"/>
  <c r="CS58" i="3"/>
  <c r="CT58" i="3"/>
  <c r="CF58" i="3"/>
  <c r="BX58" i="3"/>
  <c r="BP58" i="3"/>
  <c r="BH58" i="3"/>
  <c r="AZ58" i="3"/>
  <c r="AR58" i="3"/>
  <c r="AJ58" i="3"/>
  <c r="AB58" i="3"/>
  <c r="T58" i="3"/>
  <c r="CU58" i="3"/>
  <c r="CG58" i="3"/>
  <c r="BY58" i="3"/>
  <c r="BQ58" i="3"/>
  <c r="BI58" i="3"/>
  <c r="BA58" i="3"/>
  <c r="AS58" i="3"/>
  <c r="AK58" i="3"/>
  <c r="AC58" i="3"/>
  <c r="U58" i="3"/>
  <c r="CV58" i="3"/>
  <c r="CW58" i="3"/>
  <c r="CX58" i="3"/>
  <c r="CB59" i="3"/>
  <c r="BT59" i="3"/>
  <c r="BL59" i="3"/>
  <c r="BD59" i="3"/>
  <c r="AV59" i="3"/>
  <c r="AN59" i="3"/>
  <c r="AF59" i="3"/>
  <c r="X59" i="3"/>
  <c r="P59" i="3"/>
  <c r="CQ59" i="3"/>
  <c r="CR59" i="3"/>
  <c r="CD59" i="3"/>
  <c r="BV59" i="3"/>
  <c r="BN59" i="3"/>
  <c r="BF59" i="3"/>
  <c r="AX59" i="3"/>
  <c r="AP59" i="3"/>
  <c r="AH59" i="3"/>
  <c r="Z59" i="3"/>
  <c r="R59" i="3"/>
  <c r="CS59" i="3"/>
  <c r="CT59" i="3"/>
  <c r="CF59" i="3"/>
  <c r="BX59" i="3"/>
  <c r="BP59" i="3"/>
  <c r="BH59" i="3"/>
  <c r="AZ59" i="3"/>
  <c r="AR59" i="3"/>
  <c r="AJ59" i="3"/>
  <c r="AB59" i="3"/>
  <c r="T59" i="3"/>
  <c r="CU59" i="3"/>
  <c r="CG59" i="3"/>
  <c r="BY59" i="3"/>
  <c r="BQ59" i="3"/>
  <c r="BI59" i="3"/>
  <c r="BA59" i="3"/>
  <c r="AS59" i="3"/>
  <c r="AK59" i="3"/>
  <c r="AC59" i="3"/>
  <c r="U59" i="3"/>
  <c r="CV59" i="3"/>
  <c r="CW59" i="3"/>
  <c r="CX59" i="3"/>
  <c r="CB60" i="3"/>
  <c r="BT60" i="3"/>
  <c r="BL60" i="3"/>
  <c r="BD60" i="3"/>
  <c r="AV60" i="3"/>
  <c r="AN60" i="3"/>
  <c r="AF60" i="3"/>
  <c r="X60" i="3"/>
  <c r="P60" i="3"/>
  <c r="CQ60" i="3"/>
  <c r="CR60" i="3"/>
  <c r="CD60" i="3"/>
  <c r="BV60" i="3"/>
  <c r="BN60" i="3"/>
  <c r="BF60" i="3"/>
  <c r="AX60" i="3"/>
  <c r="AP60" i="3"/>
  <c r="AH60" i="3"/>
  <c r="Z60" i="3"/>
  <c r="R60" i="3"/>
  <c r="CS60" i="3"/>
  <c r="CT60" i="3"/>
  <c r="CF60" i="3"/>
  <c r="BX60" i="3"/>
  <c r="BP60" i="3"/>
  <c r="BH60" i="3"/>
  <c r="AZ60" i="3"/>
  <c r="AR60" i="3"/>
  <c r="AJ60" i="3"/>
  <c r="AB60" i="3"/>
  <c r="T60" i="3"/>
  <c r="CU60" i="3"/>
  <c r="CG60" i="3"/>
  <c r="BY60" i="3"/>
  <c r="BQ60" i="3"/>
  <c r="BI60" i="3"/>
  <c r="BA60" i="3"/>
  <c r="AS60" i="3"/>
  <c r="AK60" i="3"/>
  <c r="AC60" i="3"/>
  <c r="U60" i="3"/>
  <c r="CV60" i="3"/>
  <c r="CW60" i="3"/>
  <c r="CX60" i="3"/>
  <c r="CB61" i="3"/>
  <c r="BT61" i="3"/>
  <c r="BL61" i="3"/>
  <c r="BD61" i="3"/>
  <c r="AV61" i="3"/>
  <c r="AN61" i="3"/>
  <c r="AF61" i="3"/>
  <c r="X61" i="3"/>
  <c r="P61" i="3"/>
  <c r="CQ61" i="3"/>
  <c r="CR61" i="3"/>
  <c r="CD61" i="3"/>
  <c r="BV61" i="3"/>
  <c r="BN61" i="3"/>
  <c r="BF61" i="3"/>
  <c r="AX61" i="3"/>
  <c r="AP61" i="3"/>
  <c r="AH61" i="3"/>
  <c r="Z61" i="3"/>
  <c r="R61" i="3"/>
  <c r="CS61" i="3"/>
  <c r="CT61" i="3"/>
  <c r="CF61" i="3"/>
  <c r="BX61" i="3"/>
  <c r="BP61" i="3"/>
  <c r="BH61" i="3"/>
  <c r="AZ61" i="3"/>
  <c r="AR61" i="3"/>
  <c r="AJ61" i="3"/>
  <c r="AB61" i="3"/>
  <c r="T61" i="3"/>
  <c r="CU61" i="3"/>
  <c r="CG61" i="3"/>
  <c r="BY61" i="3"/>
  <c r="BQ61" i="3"/>
  <c r="BI61" i="3"/>
  <c r="BA61" i="3"/>
  <c r="AS61" i="3"/>
  <c r="AK61" i="3"/>
  <c r="AC61" i="3"/>
  <c r="U61" i="3"/>
  <c r="CV61" i="3"/>
  <c r="CW61" i="3"/>
  <c r="CX61" i="3"/>
  <c r="CB62" i="3"/>
  <c r="BT62" i="3"/>
  <c r="BL62" i="3"/>
  <c r="BD62" i="3"/>
  <c r="AV62" i="3"/>
  <c r="AN62" i="3"/>
  <c r="AF62" i="3"/>
  <c r="X62" i="3"/>
  <c r="P62" i="3"/>
  <c r="CQ62" i="3"/>
  <c r="CR62" i="3"/>
  <c r="CD62" i="3"/>
  <c r="BV62" i="3"/>
  <c r="BN62" i="3"/>
  <c r="BF62" i="3"/>
  <c r="AX62" i="3"/>
  <c r="AP62" i="3"/>
  <c r="AH62" i="3"/>
  <c r="Z62" i="3"/>
  <c r="R62" i="3"/>
  <c r="CS62" i="3"/>
  <c r="CT62" i="3"/>
  <c r="CF62" i="3"/>
  <c r="BX62" i="3"/>
  <c r="BP62" i="3"/>
  <c r="BH62" i="3"/>
  <c r="AZ62" i="3"/>
  <c r="AR62" i="3"/>
  <c r="AJ62" i="3"/>
  <c r="AB62" i="3"/>
  <c r="T62" i="3"/>
  <c r="CU62" i="3"/>
  <c r="CG62" i="3"/>
  <c r="BY62" i="3"/>
  <c r="BQ62" i="3"/>
  <c r="BI62" i="3"/>
  <c r="BA62" i="3"/>
  <c r="AS62" i="3"/>
  <c r="AK62" i="3"/>
  <c r="AC62" i="3"/>
  <c r="U62" i="3"/>
  <c r="CV62" i="3"/>
  <c r="CW62" i="3"/>
  <c r="CX62" i="3"/>
  <c r="CB63" i="3"/>
  <c r="BT63" i="3"/>
  <c r="BL63" i="3"/>
  <c r="BD63" i="3"/>
  <c r="AV63" i="3"/>
  <c r="AN63" i="3"/>
  <c r="AF63" i="3"/>
  <c r="X63" i="3"/>
  <c r="P63" i="3"/>
  <c r="CQ63" i="3"/>
  <c r="CR63" i="3"/>
  <c r="CD63" i="3"/>
  <c r="BV63" i="3"/>
  <c r="BN63" i="3"/>
  <c r="BF63" i="3"/>
  <c r="AX63" i="3"/>
  <c r="AP63" i="3"/>
  <c r="AH63" i="3"/>
  <c r="Z63" i="3"/>
  <c r="R63" i="3"/>
  <c r="CS63" i="3"/>
  <c r="CT63" i="3"/>
  <c r="CF63" i="3"/>
  <c r="BX63" i="3"/>
  <c r="BP63" i="3"/>
  <c r="BH63" i="3"/>
  <c r="AZ63" i="3"/>
  <c r="AR63" i="3"/>
  <c r="AJ63" i="3"/>
  <c r="AB63" i="3"/>
  <c r="T63" i="3"/>
  <c r="CU63" i="3"/>
  <c r="CG63" i="3"/>
  <c r="BY63" i="3"/>
  <c r="BQ63" i="3"/>
  <c r="BI63" i="3"/>
  <c r="BA63" i="3"/>
  <c r="AS63" i="3"/>
  <c r="AK63" i="3"/>
  <c r="AC63" i="3"/>
  <c r="U63" i="3"/>
  <c r="CV63" i="3"/>
  <c r="CW63" i="3"/>
  <c r="CX63" i="3"/>
  <c r="CB64" i="3"/>
  <c r="BT64" i="3"/>
  <c r="BL64" i="3"/>
  <c r="BD64" i="3"/>
  <c r="AV64" i="3"/>
  <c r="AN64" i="3"/>
  <c r="AF64" i="3"/>
  <c r="X64" i="3"/>
  <c r="P64" i="3"/>
  <c r="CQ64" i="3"/>
  <c r="CR64" i="3"/>
  <c r="CD64" i="3"/>
  <c r="BV64" i="3"/>
  <c r="BN64" i="3"/>
  <c r="BF64" i="3"/>
  <c r="AX64" i="3"/>
  <c r="AP64" i="3"/>
  <c r="AH64" i="3"/>
  <c r="Z64" i="3"/>
  <c r="R64" i="3"/>
  <c r="CS64" i="3"/>
  <c r="CT64" i="3"/>
  <c r="CF64" i="3"/>
  <c r="BX64" i="3"/>
  <c r="BP64" i="3"/>
  <c r="BH64" i="3"/>
  <c r="AZ64" i="3"/>
  <c r="AR64" i="3"/>
  <c r="AJ64" i="3"/>
  <c r="AB64" i="3"/>
  <c r="T64" i="3"/>
  <c r="CU64" i="3"/>
  <c r="CG64" i="3"/>
  <c r="BY64" i="3"/>
  <c r="BQ64" i="3"/>
  <c r="BI64" i="3"/>
  <c r="BA64" i="3"/>
  <c r="AS64" i="3"/>
  <c r="AK64" i="3"/>
  <c r="AC64" i="3"/>
  <c r="U64" i="3"/>
  <c r="CV64" i="3"/>
  <c r="CW64" i="3"/>
  <c r="CX64" i="3"/>
  <c r="CB65" i="3"/>
  <c r="BT65" i="3"/>
  <c r="BL65" i="3"/>
  <c r="BD65" i="3"/>
  <c r="AV65" i="3"/>
  <c r="AN65" i="3"/>
  <c r="AF65" i="3"/>
  <c r="X65" i="3"/>
  <c r="P65" i="3"/>
  <c r="CQ65" i="3"/>
  <c r="CR65" i="3"/>
  <c r="CD65" i="3"/>
  <c r="BV65" i="3"/>
  <c r="BN65" i="3"/>
  <c r="BF65" i="3"/>
  <c r="AX65" i="3"/>
  <c r="AP65" i="3"/>
  <c r="AH65" i="3"/>
  <c r="Z65" i="3"/>
  <c r="R65" i="3"/>
  <c r="CS65" i="3"/>
  <c r="CT65" i="3"/>
  <c r="CF65" i="3"/>
  <c r="BX65" i="3"/>
  <c r="BP65" i="3"/>
  <c r="BH65" i="3"/>
  <c r="AZ65" i="3"/>
  <c r="AR65" i="3"/>
  <c r="AJ65" i="3"/>
  <c r="AB65" i="3"/>
  <c r="T65" i="3"/>
  <c r="CU65" i="3"/>
  <c r="CG65" i="3"/>
  <c r="BY65" i="3"/>
  <c r="BQ65" i="3"/>
  <c r="BI65" i="3"/>
  <c r="BA65" i="3"/>
  <c r="AS65" i="3"/>
  <c r="AK65" i="3"/>
  <c r="AC65" i="3"/>
  <c r="U65" i="3"/>
  <c r="CV65" i="3"/>
  <c r="CW65" i="3"/>
  <c r="CX65" i="3"/>
  <c r="CB66" i="3"/>
  <c r="BT66" i="3"/>
  <c r="BL66" i="3"/>
  <c r="BD66" i="3"/>
  <c r="AV66" i="3"/>
  <c r="AN66" i="3"/>
  <c r="AF66" i="3"/>
  <c r="X66" i="3"/>
  <c r="P66" i="3"/>
  <c r="CQ66" i="3"/>
  <c r="CR66" i="3"/>
  <c r="CD66" i="3"/>
  <c r="BV66" i="3"/>
  <c r="BN66" i="3"/>
  <c r="BF66" i="3"/>
  <c r="AX66" i="3"/>
  <c r="AP66" i="3"/>
  <c r="AH66" i="3"/>
  <c r="Z66" i="3"/>
  <c r="R66" i="3"/>
  <c r="CS66" i="3"/>
  <c r="CT66" i="3"/>
  <c r="CF66" i="3"/>
  <c r="BX66" i="3"/>
  <c r="BP66" i="3"/>
  <c r="BH66" i="3"/>
  <c r="AZ66" i="3"/>
  <c r="AR66" i="3"/>
  <c r="AJ66" i="3"/>
  <c r="AB66" i="3"/>
  <c r="T66" i="3"/>
  <c r="CU66" i="3"/>
  <c r="CG66" i="3"/>
  <c r="BY66" i="3"/>
  <c r="BQ66" i="3"/>
  <c r="BI66" i="3"/>
  <c r="BA66" i="3"/>
  <c r="AS66" i="3"/>
  <c r="AK66" i="3"/>
  <c r="AC66" i="3"/>
  <c r="U66" i="3"/>
  <c r="CV66" i="3"/>
  <c r="CW66" i="3"/>
  <c r="CX66" i="3"/>
  <c r="CB67" i="3"/>
  <c r="BT67" i="3"/>
  <c r="BL67" i="3"/>
  <c r="BD67" i="3"/>
  <c r="AV67" i="3"/>
  <c r="AN67" i="3"/>
  <c r="AF67" i="3"/>
  <c r="X67" i="3"/>
  <c r="P67" i="3"/>
  <c r="CQ67" i="3"/>
  <c r="CR67" i="3"/>
  <c r="CD67" i="3"/>
  <c r="BV67" i="3"/>
  <c r="BN67" i="3"/>
  <c r="BF67" i="3"/>
  <c r="AX67" i="3"/>
  <c r="AP67" i="3"/>
  <c r="AH67" i="3"/>
  <c r="Z67" i="3"/>
  <c r="R67" i="3"/>
  <c r="CS67" i="3"/>
  <c r="CT67" i="3"/>
  <c r="CF67" i="3"/>
  <c r="BX67" i="3"/>
  <c r="BP67" i="3"/>
  <c r="BH67" i="3"/>
  <c r="AZ67" i="3"/>
  <c r="AR67" i="3"/>
  <c r="AJ67" i="3"/>
  <c r="AB67" i="3"/>
  <c r="T67" i="3"/>
  <c r="CU67" i="3"/>
  <c r="CG67" i="3"/>
  <c r="BY67" i="3"/>
  <c r="BQ67" i="3"/>
  <c r="BI67" i="3"/>
  <c r="BA67" i="3"/>
  <c r="AS67" i="3"/>
  <c r="AK67" i="3"/>
  <c r="AC67" i="3"/>
  <c r="U67" i="3"/>
  <c r="CV67" i="3"/>
  <c r="CW67" i="3"/>
  <c r="CX67" i="3"/>
  <c r="CB68" i="3"/>
  <c r="BT68" i="3"/>
  <c r="BL68" i="3"/>
  <c r="BD68" i="3"/>
  <c r="AV68" i="3"/>
  <c r="AN68" i="3"/>
  <c r="AF68" i="3"/>
  <c r="X68" i="3"/>
  <c r="P68" i="3"/>
  <c r="CQ68" i="3"/>
  <c r="CR68" i="3"/>
  <c r="CD68" i="3"/>
  <c r="BV68" i="3"/>
  <c r="BN68" i="3"/>
  <c r="BF68" i="3"/>
  <c r="AX68" i="3"/>
  <c r="AP68" i="3"/>
  <c r="AH68" i="3"/>
  <c r="Z68" i="3"/>
  <c r="R68" i="3"/>
  <c r="CS68" i="3"/>
  <c r="CT68" i="3"/>
  <c r="CF68" i="3"/>
  <c r="BX68" i="3"/>
  <c r="BP68" i="3"/>
  <c r="BH68" i="3"/>
  <c r="AZ68" i="3"/>
  <c r="AR68" i="3"/>
  <c r="AJ68" i="3"/>
  <c r="AB68" i="3"/>
  <c r="T68" i="3"/>
  <c r="CU68" i="3"/>
  <c r="CG68" i="3"/>
  <c r="BY68" i="3"/>
  <c r="BQ68" i="3"/>
  <c r="BI68" i="3"/>
  <c r="BA68" i="3"/>
  <c r="AS68" i="3"/>
  <c r="AK68" i="3"/>
  <c r="AC68" i="3"/>
  <c r="U68" i="3"/>
  <c r="CV68" i="3"/>
  <c r="CW68" i="3"/>
  <c r="CX68" i="3"/>
  <c r="CB69" i="3"/>
  <c r="BT69" i="3"/>
  <c r="BL69" i="3"/>
  <c r="BD69" i="3"/>
  <c r="AV69" i="3"/>
  <c r="AN69" i="3"/>
  <c r="AF69" i="3"/>
  <c r="X69" i="3"/>
  <c r="P69" i="3"/>
  <c r="CQ69" i="3"/>
  <c r="CR69" i="3"/>
  <c r="CD69" i="3"/>
  <c r="BV69" i="3"/>
  <c r="BN69" i="3"/>
  <c r="BF69" i="3"/>
  <c r="AX69" i="3"/>
  <c r="AP69" i="3"/>
  <c r="AH69" i="3"/>
  <c r="Z69" i="3"/>
  <c r="R69" i="3"/>
  <c r="CS69" i="3"/>
  <c r="CT69" i="3"/>
  <c r="CF69" i="3"/>
  <c r="BX69" i="3"/>
  <c r="BP69" i="3"/>
  <c r="BH69" i="3"/>
  <c r="AZ69" i="3"/>
  <c r="AR69" i="3"/>
  <c r="AJ69" i="3"/>
  <c r="AB69" i="3"/>
  <c r="T69" i="3"/>
  <c r="CU69" i="3"/>
  <c r="CG69" i="3"/>
  <c r="BY69" i="3"/>
  <c r="BQ69" i="3"/>
  <c r="BI69" i="3"/>
  <c r="BA69" i="3"/>
  <c r="AS69" i="3"/>
  <c r="AK69" i="3"/>
  <c r="AC69" i="3"/>
  <c r="U69" i="3"/>
  <c r="CV69" i="3"/>
  <c r="CW69" i="3"/>
  <c r="CX69" i="3"/>
  <c r="CB70" i="3"/>
  <c r="BT70" i="3"/>
  <c r="BL70" i="3"/>
  <c r="BD70" i="3"/>
  <c r="AV70" i="3"/>
  <c r="AN70" i="3"/>
  <c r="AF70" i="3"/>
  <c r="X70" i="3"/>
  <c r="P70" i="3"/>
  <c r="CQ70" i="3"/>
  <c r="CR70" i="3"/>
  <c r="CD70" i="3"/>
  <c r="BV70" i="3"/>
  <c r="BN70" i="3"/>
  <c r="BF70" i="3"/>
  <c r="AX70" i="3"/>
  <c r="AP70" i="3"/>
  <c r="AH70" i="3"/>
  <c r="Z70" i="3"/>
  <c r="R70" i="3"/>
  <c r="CS70" i="3"/>
  <c r="CT70" i="3"/>
  <c r="CF70" i="3"/>
  <c r="BX70" i="3"/>
  <c r="BP70" i="3"/>
  <c r="BH70" i="3"/>
  <c r="AZ70" i="3"/>
  <c r="AR70" i="3"/>
  <c r="AJ70" i="3"/>
  <c r="AB70" i="3"/>
  <c r="T70" i="3"/>
  <c r="CU70" i="3"/>
  <c r="CG70" i="3"/>
  <c r="BY70" i="3"/>
  <c r="BQ70" i="3"/>
  <c r="BI70" i="3"/>
  <c r="BA70" i="3"/>
  <c r="AS70" i="3"/>
  <c r="AK70" i="3"/>
  <c r="AC70" i="3"/>
  <c r="U70" i="3"/>
  <c r="CV70" i="3"/>
  <c r="CW70" i="3"/>
  <c r="CX70" i="3"/>
  <c r="CB71" i="3"/>
  <c r="BT71" i="3"/>
  <c r="BL71" i="3"/>
  <c r="BD71" i="3"/>
  <c r="AV71" i="3"/>
  <c r="AN71" i="3"/>
  <c r="AF71" i="3"/>
  <c r="X71" i="3"/>
  <c r="P71" i="3"/>
  <c r="CQ71" i="3"/>
  <c r="CR71" i="3"/>
  <c r="CD71" i="3"/>
  <c r="BV71" i="3"/>
  <c r="BN71" i="3"/>
  <c r="BF71" i="3"/>
  <c r="AX71" i="3"/>
  <c r="AP71" i="3"/>
  <c r="AH71" i="3"/>
  <c r="Z71" i="3"/>
  <c r="R71" i="3"/>
  <c r="CS71" i="3"/>
  <c r="CT71" i="3"/>
  <c r="CF71" i="3"/>
  <c r="BX71" i="3"/>
  <c r="BP71" i="3"/>
  <c r="BH71" i="3"/>
  <c r="AZ71" i="3"/>
  <c r="AR71" i="3"/>
  <c r="AJ71" i="3"/>
  <c r="AB71" i="3"/>
  <c r="T71" i="3"/>
  <c r="CU71" i="3"/>
  <c r="CG71" i="3"/>
  <c r="BY71" i="3"/>
  <c r="BQ71" i="3"/>
  <c r="BI71" i="3"/>
  <c r="BA71" i="3"/>
  <c r="AS71" i="3"/>
  <c r="AK71" i="3"/>
  <c r="AC71" i="3"/>
  <c r="U71" i="3"/>
  <c r="CV71" i="3"/>
  <c r="CW71" i="3"/>
  <c r="CX71" i="3"/>
  <c r="CB72" i="3"/>
  <c r="BT72" i="3"/>
  <c r="BL72" i="3"/>
  <c r="BD72" i="3"/>
  <c r="AV72" i="3"/>
  <c r="AN72" i="3"/>
  <c r="AF72" i="3"/>
  <c r="X72" i="3"/>
  <c r="P72" i="3"/>
  <c r="CQ72" i="3"/>
  <c r="CR72" i="3"/>
  <c r="CD72" i="3"/>
  <c r="BV72" i="3"/>
  <c r="BN72" i="3"/>
  <c r="BF72" i="3"/>
  <c r="AX72" i="3"/>
  <c r="AP72" i="3"/>
  <c r="AH72" i="3"/>
  <c r="Z72" i="3"/>
  <c r="R72" i="3"/>
  <c r="CS72" i="3"/>
  <c r="CT72" i="3"/>
  <c r="CF72" i="3"/>
  <c r="BX72" i="3"/>
  <c r="BP72" i="3"/>
  <c r="BH72" i="3"/>
  <c r="AZ72" i="3"/>
  <c r="AR72" i="3"/>
  <c r="AJ72" i="3"/>
  <c r="AB72" i="3"/>
  <c r="T72" i="3"/>
  <c r="CU72" i="3"/>
  <c r="CG72" i="3"/>
  <c r="BY72" i="3"/>
  <c r="BQ72" i="3"/>
  <c r="BI72" i="3"/>
  <c r="BA72" i="3"/>
  <c r="AS72" i="3"/>
  <c r="AK72" i="3"/>
  <c r="AC72" i="3"/>
  <c r="U72" i="3"/>
  <c r="CV72" i="3"/>
  <c r="CW72" i="3"/>
  <c r="CX72" i="3"/>
  <c r="CB73" i="3"/>
  <c r="BT73" i="3"/>
  <c r="BL73" i="3"/>
  <c r="BD73" i="3"/>
  <c r="AV73" i="3"/>
  <c r="AN73" i="3"/>
  <c r="AF73" i="3"/>
  <c r="X73" i="3"/>
  <c r="P73" i="3"/>
  <c r="CQ73" i="3"/>
  <c r="CR73" i="3"/>
  <c r="CD73" i="3"/>
  <c r="BV73" i="3"/>
  <c r="BN73" i="3"/>
  <c r="BF73" i="3"/>
  <c r="AX73" i="3"/>
  <c r="AP73" i="3"/>
  <c r="AH73" i="3"/>
  <c r="Z73" i="3"/>
  <c r="R73" i="3"/>
  <c r="CS73" i="3"/>
  <c r="CT73" i="3"/>
  <c r="CF73" i="3"/>
  <c r="BX73" i="3"/>
  <c r="BP73" i="3"/>
  <c r="BH73" i="3"/>
  <c r="AZ73" i="3"/>
  <c r="AR73" i="3"/>
  <c r="AJ73" i="3"/>
  <c r="AB73" i="3"/>
  <c r="T73" i="3"/>
  <c r="CU73" i="3"/>
  <c r="CG73" i="3"/>
  <c r="BY73" i="3"/>
  <c r="BQ73" i="3"/>
  <c r="BI73" i="3"/>
  <c r="BA73" i="3"/>
  <c r="AS73" i="3"/>
  <c r="AK73" i="3"/>
  <c r="AC73" i="3"/>
  <c r="U73" i="3"/>
  <c r="CV73" i="3"/>
  <c r="CW73" i="3"/>
  <c r="CX73" i="3"/>
  <c r="CB74" i="3"/>
  <c r="BT74" i="3"/>
  <c r="BL74" i="3"/>
  <c r="BD74" i="3"/>
  <c r="AV74" i="3"/>
  <c r="AN74" i="3"/>
  <c r="AF74" i="3"/>
  <c r="X74" i="3"/>
  <c r="P74" i="3"/>
  <c r="CQ74" i="3"/>
  <c r="CR74" i="3"/>
  <c r="CD74" i="3"/>
  <c r="BV74" i="3"/>
  <c r="BN74" i="3"/>
  <c r="BF74" i="3"/>
  <c r="AX74" i="3"/>
  <c r="AP74" i="3"/>
  <c r="AH74" i="3"/>
  <c r="Z74" i="3"/>
  <c r="R74" i="3"/>
  <c r="CS74" i="3"/>
  <c r="CT74" i="3"/>
  <c r="CF74" i="3"/>
  <c r="BX74" i="3"/>
  <c r="BP74" i="3"/>
  <c r="BH74" i="3"/>
  <c r="AZ74" i="3"/>
  <c r="AR74" i="3"/>
  <c r="AJ74" i="3"/>
  <c r="AB74" i="3"/>
  <c r="T74" i="3"/>
  <c r="CU74" i="3"/>
  <c r="CG74" i="3"/>
  <c r="BY74" i="3"/>
  <c r="BQ74" i="3"/>
  <c r="BI74" i="3"/>
  <c r="BA74" i="3"/>
  <c r="AS74" i="3"/>
  <c r="AK74" i="3"/>
  <c r="AC74" i="3"/>
  <c r="U74" i="3"/>
  <c r="CV74" i="3"/>
  <c r="CW74" i="3"/>
  <c r="CX74" i="3"/>
  <c r="CB75" i="3"/>
  <c r="BT75" i="3"/>
  <c r="BL75" i="3"/>
  <c r="BD75" i="3"/>
  <c r="AV75" i="3"/>
  <c r="AN75" i="3"/>
  <c r="AF75" i="3"/>
  <c r="X75" i="3"/>
  <c r="P75" i="3"/>
  <c r="CQ75" i="3"/>
  <c r="CR75" i="3"/>
  <c r="CD75" i="3"/>
  <c r="BV75" i="3"/>
  <c r="BN75" i="3"/>
  <c r="BF75" i="3"/>
  <c r="AX75" i="3"/>
  <c r="AP75" i="3"/>
  <c r="AH75" i="3"/>
  <c r="Z75" i="3"/>
  <c r="R75" i="3"/>
  <c r="CS75" i="3"/>
  <c r="CT75" i="3"/>
  <c r="CF75" i="3"/>
  <c r="BX75" i="3"/>
  <c r="BP75" i="3"/>
  <c r="BH75" i="3"/>
  <c r="AZ75" i="3"/>
  <c r="AR75" i="3"/>
  <c r="AJ75" i="3"/>
  <c r="AB75" i="3"/>
  <c r="T75" i="3"/>
  <c r="CU75" i="3"/>
  <c r="CG75" i="3"/>
  <c r="BY75" i="3"/>
  <c r="BQ75" i="3"/>
  <c r="BI75" i="3"/>
  <c r="BA75" i="3"/>
  <c r="AS75" i="3"/>
  <c r="AK75" i="3"/>
  <c r="AC75" i="3"/>
  <c r="U75" i="3"/>
  <c r="CV75" i="3"/>
  <c r="CW75" i="3"/>
  <c r="CX75" i="3"/>
  <c r="CB76" i="3"/>
  <c r="BT76" i="3"/>
  <c r="BL76" i="3"/>
  <c r="BD76" i="3"/>
  <c r="AV76" i="3"/>
  <c r="AN76" i="3"/>
  <c r="AF76" i="3"/>
  <c r="X76" i="3"/>
  <c r="P76" i="3"/>
  <c r="CQ76" i="3"/>
  <c r="CR76" i="3"/>
  <c r="CD76" i="3"/>
  <c r="BV76" i="3"/>
  <c r="BN76" i="3"/>
  <c r="BF76" i="3"/>
  <c r="AX76" i="3"/>
  <c r="AP76" i="3"/>
  <c r="AH76" i="3"/>
  <c r="Z76" i="3"/>
  <c r="R76" i="3"/>
  <c r="CS76" i="3"/>
  <c r="CT76" i="3"/>
  <c r="CF76" i="3"/>
  <c r="BX76" i="3"/>
  <c r="BP76" i="3"/>
  <c r="BH76" i="3"/>
  <c r="AZ76" i="3"/>
  <c r="AR76" i="3"/>
  <c r="AJ76" i="3"/>
  <c r="AB76" i="3"/>
  <c r="T76" i="3"/>
  <c r="CU76" i="3"/>
  <c r="CG76" i="3"/>
  <c r="BY76" i="3"/>
  <c r="BQ76" i="3"/>
  <c r="BI76" i="3"/>
  <c r="BA76" i="3"/>
  <c r="AS76" i="3"/>
  <c r="AK76" i="3"/>
  <c r="AC76" i="3"/>
  <c r="U76" i="3"/>
  <c r="CV76" i="3"/>
  <c r="CW76" i="3"/>
  <c r="CX76" i="3"/>
  <c r="CB77" i="3"/>
  <c r="BT77" i="3"/>
  <c r="BL77" i="3"/>
  <c r="BD77" i="3"/>
  <c r="AV77" i="3"/>
  <c r="AN77" i="3"/>
  <c r="AF77" i="3"/>
  <c r="X77" i="3"/>
  <c r="P77" i="3"/>
  <c r="CQ77" i="3"/>
  <c r="CR77" i="3"/>
  <c r="CD77" i="3"/>
  <c r="BV77" i="3"/>
  <c r="BN77" i="3"/>
  <c r="BF77" i="3"/>
  <c r="AX77" i="3"/>
  <c r="AP77" i="3"/>
  <c r="AH77" i="3"/>
  <c r="Z77" i="3"/>
  <c r="R77" i="3"/>
  <c r="CS77" i="3"/>
  <c r="CT77" i="3"/>
  <c r="CF77" i="3"/>
  <c r="BX77" i="3"/>
  <c r="BP77" i="3"/>
  <c r="BH77" i="3"/>
  <c r="AZ77" i="3"/>
  <c r="AR77" i="3"/>
  <c r="AJ77" i="3"/>
  <c r="AB77" i="3"/>
  <c r="T77" i="3"/>
  <c r="CU77" i="3"/>
  <c r="CG77" i="3"/>
  <c r="BY77" i="3"/>
  <c r="BQ77" i="3"/>
  <c r="BI77" i="3"/>
  <c r="BA77" i="3"/>
  <c r="AS77" i="3"/>
  <c r="AK77" i="3"/>
  <c r="AC77" i="3"/>
  <c r="U77" i="3"/>
  <c r="CV77" i="3"/>
  <c r="CW77" i="3"/>
  <c r="CX77" i="3"/>
  <c r="CB78" i="3"/>
  <c r="BT78" i="3"/>
  <c r="BL78" i="3"/>
  <c r="BD78" i="3"/>
  <c r="AV78" i="3"/>
  <c r="AN78" i="3"/>
  <c r="AF78" i="3"/>
  <c r="X78" i="3"/>
  <c r="P78" i="3"/>
  <c r="CQ78" i="3"/>
  <c r="CR78" i="3"/>
  <c r="CD78" i="3"/>
  <c r="BV78" i="3"/>
  <c r="BN78" i="3"/>
  <c r="BF78" i="3"/>
  <c r="AX78" i="3"/>
  <c r="AP78" i="3"/>
  <c r="AH78" i="3"/>
  <c r="Z78" i="3"/>
  <c r="R78" i="3"/>
  <c r="CS78" i="3"/>
  <c r="CT78" i="3"/>
  <c r="CF78" i="3"/>
  <c r="BX78" i="3"/>
  <c r="BP78" i="3"/>
  <c r="BH78" i="3"/>
  <c r="AZ78" i="3"/>
  <c r="AR78" i="3"/>
  <c r="AJ78" i="3"/>
  <c r="AB78" i="3"/>
  <c r="T78" i="3"/>
  <c r="CU78" i="3"/>
  <c r="CG78" i="3"/>
  <c r="BY78" i="3"/>
  <c r="BQ78" i="3"/>
  <c r="BI78" i="3"/>
  <c r="BA78" i="3"/>
  <c r="AS78" i="3"/>
  <c r="AK78" i="3"/>
  <c r="AC78" i="3"/>
  <c r="U78" i="3"/>
  <c r="CV78" i="3"/>
  <c r="CW78" i="3"/>
  <c r="CX78" i="3"/>
  <c r="CB79" i="3"/>
  <c r="BT79" i="3"/>
  <c r="BL79" i="3"/>
  <c r="BD79" i="3"/>
  <c r="AV79" i="3"/>
  <c r="AN79" i="3"/>
  <c r="AF79" i="3"/>
  <c r="X79" i="3"/>
  <c r="P79" i="3"/>
  <c r="CQ79" i="3"/>
  <c r="CR79" i="3"/>
  <c r="CD79" i="3"/>
  <c r="BV79" i="3"/>
  <c r="BN79" i="3"/>
  <c r="BF79" i="3"/>
  <c r="AX79" i="3"/>
  <c r="AP79" i="3"/>
  <c r="AH79" i="3"/>
  <c r="Z79" i="3"/>
  <c r="R79" i="3"/>
  <c r="CS79" i="3"/>
  <c r="CT79" i="3"/>
  <c r="CF79" i="3"/>
  <c r="BX79" i="3"/>
  <c r="BP79" i="3"/>
  <c r="BH79" i="3"/>
  <c r="AZ79" i="3"/>
  <c r="AR79" i="3"/>
  <c r="AJ79" i="3"/>
  <c r="AB79" i="3"/>
  <c r="T79" i="3"/>
  <c r="CU79" i="3"/>
  <c r="CG79" i="3"/>
  <c r="BY79" i="3"/>
  <c r="BQ79" i="3"/>
  <c r="BI79" i="3"/>
  <c r="BA79" i="3"/>
  <c r="AS79" i="3"/>
  <c r="AK79" i="3"/>
  <c r="AC79" i="3"/>
  <c r="U79" i="3"/>
  <c r="CV79" i="3"/>
  <c r="CW79" i="3"/>
  <c r="CX79" i="3"/>
  <c r="CB80" i="3"/>
  <c r="BT80" i="3"/>
  <c r="BL80" i="3"/>
  <c r="BD80" i="3"/>
  <c r="AV80" i="3"/>
  <c r="AN80" i="3"/>
  <c r="AF80" i="3"/>
  <c r="X80" i="3"/>
  <c r="P80" i="3"/>
  <c r="CQ80" i="3"/>
  <c r="CR80" i="3"/>
  <c r="CD80" i="3"/>
  <c r="BV80" i="3"/>
  <c r="BN80" i="3"/>
  <c r="BF80" i="3"/>
  <c r="AX80" i="3"/>
  <c r="AP80" i="3"/>
  <c r="AH80" i="3"/>
  <c r="Z80" i="3"/>
  <c r="R80" i="3"/>
  <c r="CS80" i="3"/>
  <c r="CT80" i="3"/>
  <c r="CF80" i="3"/>
  <c r="BX80" i="3"/>
  <c r="BP80" i="3"/>
  <c r="BH80" i="3"/>
  <c r="AZ80" i="3"/>
  <c r="AR80" i="3"/>
  <c r="AJ80" i="3"/>
  <c r="AB80" i="3"/>
  <c r="T80" i="3"/>
  <c r="CU80" i="3"/>
  <c r="CG80" i="3"/>
  <c r="BY80" i="3"/>
  <c r="BQ80" i="3"/>
  <c r="BI80" i="3"/>
  <c r="BA80" i="3"/>
  <c r="AS80" i="3"/>
  <c r="AK80" i="3"/>
  <c r="AC80" i="3"/>
  <c r="U80" i="3"/>
  <c r="CV80" i="3"/>
  <c r="CW80" i="3"/>
  <c r="CX80" i="3"/>
  <c r="CB81" i="3"/>
  <c r="BT81" i="3"/>
  <c r="BL81" i="3"/>
  <c r="BD81" i="3"/>
  <c r="AV81" i="3"/>
  <c r="AN81" i="3"/>
  <c r="AF81" i="3"/>
  <c r="X81" i="3"/>
  <c r="P81" i="3"/>
  <c r="CQ81" i="3"/>
  <c r="CR81" i="3"/>
  <c r="CD81" i="3"/>
  <c r="BV81" i="3"/>
  <c r="BN81" i="3"/>
  <c r="BF81" i="3"/>
  <c r="AX81" i="3"/>
  <c r="AP81" i="3"/>
  <c r="AH81" i="3"/>
  <c r="Z81" i="3"/>
  <c r="R81" i="3"/>
  <c r="CS81" i="3"/>
  <c r="CT81" i="3"/>
  <c r="CF81" i="3"/>
  <c r="BX81" i="3"/>
  <c r="BP81" i="3"/>
  <c r="BH81" i="3"/>
  <c r="AZ81" i="3"/>
  <c r="AR81" i="3"/>
  <c r="AJ81" i="3"/>
  <c r="AB81" i="3"/>
  <c r="T81" i="3"/>
  <c r="CU81" i="3"/>
  <c r="CG81" i="3"/>
  <c r="BY81" i="3"/>
  <c r="BQ81" i="3"/>
  <c r="BI81" i="3"/>
  <c r="BA81" i="3"/>
  <c r="AS81" i="3"/>
  <c r="AK81" i="3"/>
  <c r="AC81" i="3"/>
  <c r="U81" i="3"/>
  <c r="CV81" i="3"/>
  <c r="CW81" i="3"/>
  <c r="CX81" i="3"/>
  <c r="CB82" i="3"/>
  <c r="BT82" i="3"/>
  <c r="BL82" i="3"/>
  <c r="BD82" i="3"/>
  <c r="AV82" i="3"/>
  <c r="AN82" i="3"/>
  <c r="AF82" i="3"/>
  <c r="X82" i="3"/>
  <c r="P82" i="3"/>
  <c r="CQ82" i="3"/>
  <c r="CR82" i="3"/>
  <c r="CD82" i="3"/>
  <c r="BV82" i="3"/>
  <c r="BN82" i="3"/>
  <c r="BF82" i="3"/>
  <c r="AX82" i="3"/>
  <c r="AP82" i="3"/>
  <c r="AH82" i="3"/>
  <c r="Z82" i="3"/>
  <c r="R82" i="3"/>
  <c r="CS82" i="3"/>
  <c r="CT82" i="3"/>
  <c r="CF82" i="3"/>
  <c r="BX82" i="3"/>
  <c r="BP82" i="3"/>
  <c r="BH82" i="3"/>
  <c r="AZ82" i="3"/>
  <c r="AR82" i="3"/>
  <c r="AJ82" i="3"/>
  <c r="AB82" i="3"/>
  <c r="T82" i="3"/>
  <c r="CU82" i="3"/>
  <c r="CG82" i="3"/>
  <c r="BY82" i="3"/>
  <c r="BQ82" i="3"/>
  <c r="BI82" i="3"/>
  <c r="BA82" i="3"/>
  <c r="AS82" i="3"/>
  <c r="AK82" i="3"/>
  <c r="AC82" i="3"/>
  <c r="U82" i="3"/>
  <c r="CV82" i="3"/>
  <c r="CW82" i="3"/>
  <c r="CX82" i="3"/>
  <c r="CB83" i="3"/>
  <c r="BT83" i="3"/>
  <c r="BL83" i="3"/>
  <c r="BD83" i="3"/>
  <c r="AV83" i="3"/>
  <c r="AN83" i="3"/>
  <c r="AF83" i="3"/>
  <c r="X83" i="3"/>
  <c r="P83" i="3"/>
  <c r="CQ83" i="3"/>
  <c r="CR83" i="3"/>
  <c r="CD83" i="3"/>
  <c r="BV83" i="3"/>
  <c r="BN83" i="3"/>
  <c r="BF83" i="3"/>
  <c r="AX83" i="3"/>
  <c r="AP83" i="3"/>
  <c r="AH83" i="3"/>
  <c r="Z83" i="3"/>
  <c r="R83" i="3"/>
  <c r="CS83" i="3"/>
  <c r="CT83" i="3"/>
  <c r="CF83" i="3"/>
  <c r="BX83" i="3"/>
  <c r="BP83" i="3"/>
  <c r="BH83" i="3"/>
  <c r="AZ83" i="3"/>
  <c r="AR83" i="3"/>
  <c r="AJ83" i="3"/>
  <c r="AB83" i="3"/>
  <c r="T83" i="3"/>
  <c r="CU83" i="3"/>
  <c r="CG83" i="3"/>
  <c r="BY83" i="3"/>
  <c r="BQ83" i="3"/>
  <c r="BI83" i="3"/>
  <c r="BA83" i="3"/>
  <c r="AS83" i="3"/>
  <c r="AK83" i="3"/>
  <c r="AC83" i="3"/>
  <c r="U83" i="3"/>
  <c r="CV83" i="3"/>
  <c r="CW83" i="3"/>
  <c r="CX83" i="3"/>
  <c r="CB84" i="3"/>
  <c r="BT84" i="3"/>
  <c r="BL84" i="3"/>
  <c r="BD84" i="3"/>
  <c r="AV84" i="3"/>
  <c r="AN84" i="3"/>
  <c r="AF84" i="3"/>
  <c r="X84" i="3"/>
  <c r="P84" i="3"/>
  <c r="CQ84" i="3"/>
  <c r="CR84" i="3"/>
  <c r="CD84" i="3"/>
  <c r="BV84" i="3"/>
  <c r="BN84" i="3"/>
  <c r="BF84" i="3"/>
  <c r="AX84" i="3"/>
  <c r="AP84" i="3"/>
  <c r="AH84" i="3"/>
  <c r="Z84" i="3"/>
  <c r="R84" i="3"/>
  <c r="CS84" i="3"/>
  <c r="CT84" i="3"/>
  <c r="CF84" i="3"/>
  <c r="BX84" i="3"/>
  <c r="BP84" i="3"/>
  <c r="BH84" i="3"/>
  <c r="AZ84" i="3"/>
  <c r="AR84" i="3"/>
  <c r="AJ84" i="3"/>
  <c r="AB84" i="3"/>
  <c r="T84" i="3"/>
  <c r="CU84" i="3"/>
  <c r="CG84" i="3"/>
  <c r="BY84" i="3"/>
  <c r="BQ84" i="3"/>
  <c r="BI84" i="3"/>
  <c r="BA84" i="3"/>
  <c r="AS84" i="3"/>
  <c r="AK84" i="3"/>
  <c r="AC84" i="3"/>
  <c r="U84" i="3"/>
  <c r="CV84" i="3"/>
  <c r="CW84" i="3"/>
  <c r="CX84" i="3"/>
  <c r="CB85" i="3"/>
  <c r="BT85" i="3"/>
  <c r="BL85" i="3"/>
  <c r="BD85" i="3"/>
  <c r="AV85" i="3"/>
  <c r="AN85" i="3"/>
  <c r="AF85" i="3"/>
  <c r="X85" i="3"/>
  <c r="P85" i="3"/>
  <c r="CQ85" i="3"/>
  <c r="CR85" i="3"/>
  <c r="CD85" i="3"/>
  <c r="BV85" i="3"/>
  <c r="BN85" i="3"/>
  <c r="BF85" i="3"/>
  <c r="AX85" i="3"/>
  <c r="AP85" i="3"/>
  <c r="AH85" i="3"/>
  <c r="Z85" i="3"/>
  <c r="R85" i="3"/>
  <c r="CS85" i="3"/>
  <c r="CT85" i="3"/>
  <c r="CF85" i="3"/>
  <c r="BX85" i="3"/>
  <c r="BP85" i="3"/>
  <c r="BH85" i="3"/>
  <c r="AZ85" i="3"/>
  <c r="AR85" i="3"/>
  <c r="AJ85" i="3"/>
  <c r="AB85" i="3"/>
  <c r="T85" i="3"/>
  <c r="CU85" i="3"/>
  <c r="CG85" i="3"/>
  <c r="BY85" i="3"/>
  <c r="BQ85" i="3"/>
  <c r="BI85" i="3"/>
  <c r="BA85" i="3"/>
  <c r="AS85" i="3"/>
  <c r="AK85" i="3"/>
  <c r="AC85" i="3"/>
  <c r="U85" i="3"/>
  <c r="CV85" i="3"/>
  <c r="CW85" i="3"/>
  <c r="CX85" i="3"/>
  <c r="CB86" i="3"/>
  <c r="BT86" i="3"/>
  <c r="BL86" i="3"/>
  <c r="BD86" i="3"/>
  <c r="AV86" i="3"/>
  <c r="AN86" i="3"/>
  <c r="AF86" i="3"/>
  <c r="X86" i="3"/>
  <c r="P86" i="3"/>
  <c r="CQ86" i="3"/>
  <c r="CR86" i="3"/>
  <c r="CD86" i="3"/>
  <c r="BV86" i="3"/>
  <c r="BN86" i="3"/>
  <c r="BF86" i="3"/>
  <c r="AX86" i="3"/>
  <c r="AP86" i="3"/>
  <c r="AH86" i="3"/>
  <c r="Z86" i="3"/>
  <c r="R86" i="3"/>
  <c r="CS86" i="3"/>
  <c r="CT86" i="3"/>
  <c r="CF86" i="3"/>
  <c r="BX86" i="3"/>
  <c r="BP86" i="3"/>
  <c r="BH86" i="3"/>
  <c r="AZ86" i="3"/>
  <c r="AR86" i="3"/>
  <c r="AJ86" i="3"/>
  <c r="AB86" i="3"/>
  <c r="T86" i="3"/>
  <c r="CU86" i="3"/>
  <c r="CG86" i="3"/>
  <c r="BY86" i="3"/>
  <c r="BQ86" i="3"/>
  <c r="BI86" i="3"/>
  <c r="BA86" i="3"/>
  <c r="AS86" i="3"/>
  <c r="AK86" i="3"/>
  <c r="AC86" i="3"/>
  <c r="U86" i="3"/>
  <c r="CV86" i="3"/>
  <c r="CW86" i="3"/>
  <c r="CX86" i="3"/>
  <c r="CB87" i="3"/>
  <c r="BT87" i="3"/>
  <c r="BL87" i="3"/>
  <c r="BD87" i="3"/>
  <c r="AV87" i="3"/>
  <c r="AN87" i="3"/>
  <c r="AF87" i="3"/>
  <c r="X87" i="3"/>
  <c r="P87" i="3"/>
  <c r="CQ87" i="3"/>
  <c r="CR87" i="3"/>
  <c r="CD87" i="3"/>
  <c r="BV87" i="3"/>
  <c r="BN87" i="3"/>
  <c r="BF87" i="3"/>
  <c r="AX87" i="3"/>
  <c r="AP87" i="3"/>
  <c r="AH87" i="3"/>
  <c r="Z87" i="3"/>
  <c r="R87" i="3"/>
  <c r="CS87" i="3"/>
  <c r="CT87" i="3"/>
  <c r="CF87" i="3"/>
  <c r="BX87" i="3"/>
  <c r="BP87" i="3"/>
  <c r="BH87" i="3"/>
  <c r="AZ87" i="3"/>
  <c r="AR87" i="3"/>
  <c r="AJ87" i="3"/>
  <c r="AB87" i="3"/>
  <c r="T87" i="3"/>
  <c r="CU87" i="3"/>
  <c r="CG87" i="3"/>
  <c r="BY87" i="3"/>
  <c r="BQ87" i="3"/>
  <c r="BI87" i="3"/>
  <c r="BA87" i="3"/>
  <c r="AS87" i="3"/>
  <c r="AK87" i="3"/>
  <c r="AC87" i="3"/>
  <c r="U87" i="3"/>
  <c r="CV87" i="3"/>
  <c r="CW87" i="3"/>
  <c r="CX87" i="3"/>
  <c r="CB88" i="3"/>
  <c r="BT88" i="3"/>
  <c r="BL88" i="3"/>
  <c r="BD88" i="3"/>
  <c r="AV88" i="3"/>
  <c r="AN88" i="3"/>
  <c r="AF88" i="3"/>
  <c r="X88" i="3"/>
  <c r="P88" i="3"/>
  <c r="CQ88" i="3"/>
  <c r="CR88" i="3"/>
  <c r="CD88" i="3"/>
  <c r="BV88" i="3"/>
  <c r="BN88" i="3"/>
  <c r="BF88" i="3"/>
  <c r="AX88" i="3"/>
  <c r="AP88" i="3"/>
  <c r="AH88" i="3"/>
  <c r="Z88" i="3"/>
  <c r="R88" i="3"/>
  <c r="CS88" i="3"/>
  <c r="CT88" i="3"/>
  <c r="CF88" i="3"/>
  <c r="BX88" i="3"/>
  <c r="BP88" i="3"/>
  <c r="BH88" i="3"/>
  <c r="AZ88" i="3"/>
  <c r="AR88" i="3"/>
  <c r="AJ88" i="3"/>
  <c r="AB88" i="3"/>
  <c r="T88" i="3"/>
  <c r="CU88" i="3"/>
  <c r="CG88" i="3"/>
  <c r="BY88" i="3"/>
  <c r="BQ88" i="3"/>
  <c r="BI88" i="3"/>
  <c r="BA88" i="3"/>
  <c r="AS88" i="3"/>
  <c r="AK88" i="3"/>
  <c r="AC88" i="3"/>
  <c r="U88" i="3"/>
  <c r="CV88" i="3"/>
  <c r="CW88" i="3"/>
  <c r="CX88" i="3"/>
  <c r="CB89" i="3"/>
  <c r="BT89" i="3"/>
  <c r="BL89" i="3"/>
  <c r="BD89" i="3"/>
  <c r="AV89" i="3"/>
  <c r="AN89" i="3"/>
  <c r="AF89" i="3"/>
  <c r="X89" i="3"/>
  <c r="P89" i="3"/>
  <c r="CQ89" i="3"/>
  <c r="CR89" i="3"/>
  <c r="CD89" i="3"/>
  <c r="BV89" i="3"/>
  <c r="BN89" i="3"/>
  <c r="BF89" i="3"/>
  <c r="AX89" i="3"/>
  <c r="AP89" i="3"/>
  <c r="AH89" i="3"/>
  <c r="Z89" i="3"/>
  <c r="R89" i="3"/>
  <c r="CS89" i="3"/>
  <c r="CT89" i="3"/>
  <c r="CF89" i="3"/>
  <c r="BX89" i="3"/>
  <c r="BP89" i="3"/>
  <c r="BH89" i="3"/>
  <c r="AZ89" i="3"/>
  <c r="AR89" i="3"/>
  <c r="AJ89" i="3"/>
  <c r="AB89" i="3"/>
  <c r="T89" i="3"/>
  <c r="CU89" i="3"/>
  <c r="CG89" i="3"/>
  <c r="BY89" i="3"/>
  <c r="BQ89" i="3"/>
  <c r="BI89" i="3"/>
  <c r="BA89" i="3"/>
  <c r="AS89" i="3"/>
  <c r="AK89" i="3"/>
  <c r="AC89" i="3"/>
  <c r="U89" i="3"/>
  <c r="CV89" i="3"/>
  <c r="CW89" i="3"/>
  <c r="CX89" i="3"/>
  <c r="CB90" i="3"/>
  <c r="BT90" i="3"/>
  <c r="BL90" i="3"/>
  <c r="BD90" i="3"/>
  <c r="AV90" i="3"/>
  <c r="AN90" i="3"/>
  <c r="AF90" i="3"/>
  <c r="X90" i="3"/>
  <c r="P90" i="3"/>
  <c r="CQ90" i="3"/>
  <c r="CR90" i="3"/>
  <c r="CD90" i="3"/>
  <c r="BV90" i="3"/>
  <c r="BN90" i="3"/>
  <c r="BF90" i="3"/>
  <c r="AX90" i="3"/>
  <c r="AP90" i="3"/>
  <c r="AH90" i="3"/>
  <c r="Z90" i="3"/>
  <c r="R90" i="3"/>
  <c r="CS90" i="3"/>
  <c r="CT90" i="3"/>
  <c r="CF90" i="3"/>
  <c r="BX90" i="3"/>
  <c r="BP90" i="3"/>
  <c r="BH90" i="3"/>
  <c r="AZ90" i="3"/>
  <c r="AR90" i="3"/>
  <c r="AJ90" i="3"/>
  <c r="AB90" i="3"/>
  <c r="T90" i="3"/>
  <c r="CU90" i="3"/>
  <c r="CG90" i="3"/>
  <c r="BY90" i="3"/>
  <c r="BQ90" i="3"/>
  <c r="BI90" i="3"/>
  <c r="BA90" i="3"/>
  <c r="AS90" i="3"/>
  <c r="AK90" i="3"/>
  <c r="AC90" i="3"/>
  <c r="U90" i="3"/>
  <c r="CV90" i="3"/>
  <c r="CW90" i="3"/>
  <c r="CX90" i="3"/>
  <c r="CB91" i="3"/>
  <c r="BT91" i="3"/>
  <c r="BL91" i="3"/>
  <c r="BD91" i="3"/>
  <c r="AV91" i="3"/>
  <c r="AN91" i="3"/>
  <c r="AF91" i="3"/>
  <c r="X91" i="3"/>
  <c r="P91" i="3"/>
  <c r="CQ91" i="3"/>
  <c r="CR91" i="3"/>
  <c r="CD91" i="3"/>
  <c r="BV91" i="3"/>
  <c r="BN91" i="3"/>
  <c r="BF91" i="3"/>
  <c r="AX91" i="3"/>
  <c r="AP91" i="3"/>
  <c r="AH91" i="3"/>
  <c r="Z91" i="3"/>
  <c r="R91" i="3"/>
  <c r="CS91" i="3"/>
  <c r="CT91" i="3"/>
  <c r="CF91" i="3"/>
  <c r="BX91" i="3"/>
  <c r="BP91" i="3"/>
  <c r="BH91" i="3"/>
  <c r="AZ91" i="3"/>
  <c r="AR91" i="3"/>
  <c r="AJ91" i="3"/>
  <c r="AB91" i="3"/>
  <c r="T91" i="3"/>
  <c r="CU91" i="3"/>
  <c r="CG91" i="3"/>
  <c r="BY91" i="3"/>
  <c r="BQ91" i="3"/>
  <c r="BI91" i="3"/>
  <c r="BA91" i="3"/>
  <c r="AS91" i="3"/>
  <c r="AK91" i="3"/>
  <c r="AC91" i="3"/>
  <c r="U91" i="3"/>
  <c r="CV91" i="3"/>
  <c r="CW91" i="3"/>
  <c r="CX91" i="3"/>
  <c r="CB92" i="3"/>
  <c r="BT92" i="3"/>
  <c r="BL92" i="3"/>
  <c r="BD92" i="3"/>
  <c r="AV92" i="3"/>
  <c r="AN92" i="3"/>
  <c r="AF92" i="3"/>
  <c r="X92" i="3"/>
  <c r="P92" i="3"/>
  <c r="CQ92" i="3"/>
  <c r="CR92" i="3"/>
  <c r="CD92" i="3"/>
  <c r="BV92" i="3"/>
  <c r="BN92" i="3"/>
  <c r="BF92" i="3"/>
  <c r="AX92" i="3"/>
  <c r="AP92" i="3"/>
  <c r="AH92" i="3"/>
  <c r="Z92" i="3"/>
  <c r="R92" i="3"/>
  <c r="CS92" i="3"/>
  <c r="CT92" i="3"/>
  <c r="CF92" i="3"/>
  <c r="BX92" i="3"/>
  <c r="BP92" i="3"/>
  <c r="BH92" i="3"/>
  <c r="AZ92" i="3"/>
  <c r="AR92" i="3"/>
  <c r="AJ92" i="3"/>
  <c r="AB92" i="3"/>
  <c r="T92" i="3"/>
  <c r="CU92" i="3"/>
  <c r="CG92" i="3"/>
  <c r="BY92" i="3"/>
  <c r="BQ92" i="3"/>
  <c r="BI92" i="3"/>
  <c r="BA92" i="3"/>
  <c r="AS92" i="3"/>
  <c r="AK92" i="3"/>
  <c r="AC92" i="3"/>
  <c r="U92" i="3"/>
  <c r="CV92" i="3"/>
  <c r="CW92" i="3"/>
  <c r="CX92" i="3"/>
  <c r="CB93" i="3"/>
  <c r="BT93" i="3"/>
  <c r="BL93" i="3"/>
  <c r="BD93" i="3"/>
  <c r="AV93" i="3"/>
  <c r="AN93" i="3"/>
  <c r="AF93" i="3"/>
  <c r="X93" i="3"/>
  <c r="P93" i="3"/>
  <c r="CQ93" i="3"/>
  <c r="CR93" i="3"/>
  <c r="CD93" i="3"/>
  <c r="BV93" i="3"/>
  <c r="BN93" i="3"/>
  <c r="BF93" i="3"/>
  <c r="AX93" i="3"/>
  <c r="AP93" i="3"/>
  <c r="AH93" i="3"/>
  <c r="Z93" i="3"/>
  <c r="R93" i="3"/>
  <c r="CS93" i="3"/>
  <c r="CT93" i="3"/>
  <c r="CF93" i="3"/>
  <c r="BX93" i="3"/>
  <c r="BP93" i="3"/>
  <c r="BH93" i="3"/>
  <c r="AZ93" i="3"/>
  <c r="AR93" i="3"/>
  <c r="AJ93" i="3"/>
  <c r="AB93" i="3"/>
  <c r="T93" i="3"/>
  <c r="CU93" i="3"/>
  <c r="CG93" i="3"/>
  <c r="BY93" i="3"/>
  <c r="BQ93" i="3"/>
  <c r="BI93" i="3"/>
  <c r="BA93" i="3"/>
  <c r="AS93" i="3"/>
  <c r="AK93" i="3"/>
  <c r="AC93" i="3"/>
  <c r="U93" i="3"/>
  <c r="CV93" i="3"/>
  <c r="CW93" i="3"/>
  <c r="CX93" i="3"/>
  <c r="CB94" i="3"/>
  <c r="BT94" i="3"/>
  <c r="BL94" i="3"/>
  <c r="BD94" i="3"/>
  <c r="AV94" i="3"/>
  <c r="AN94" i="3"/>
  <c r="AF94" i="3"/>
  <c r="X94" i="3"/>
  <c r="P94" i="3"/>
  <c r="CQ94" i="3"/>
  <c r="CR94" i="3"/>
  <c r="CD94" i="3"/>
  <c r="BV94" i="3"/>
  <c r="BN94" i="3"/>
  <c r="BF94" i="3"/>
  <c r="AX94" i="3"/>
  <c r="AP94" i="3"/>
  <c r="AH94" i="3"/>
  <c r="Z94" i="3"/>
  <c r="R94" i="3"/>
  <c r="CS94" i="3"/>
  <c r="CT94" i="3"/>
  <c r="CF94" i="3"/>
  <c r="BX94" i="3"/>
  <c r="BP94" i="3"/>
  <c r="BH94" i="3"/>
  <c r="AZ94" i="3"/>
  <c r="AR94" i="3"/>
  <c r="AJ94" i="3"/>
  <c r="AB94" i="3"/>
  <c r="T94" i="3"/>
  <c r="CU94" i="3"/>
  <c r="CG94" i="3"/>
  <c r="BY94" i="3"/>
  <c r="BQ94" i="3"/>
  <c r="BI94" i="3"/>
  <c r="BA94" i="3"/>
  <c r="AS94" i="3"/>
  <c r="AK94" i="3"/>
  <c r="AC94" i="3"/>
  <c r="U94" i="3"/>
  <c r="CV94" i="3"/>
  <c r="CW94" i="3"/>
  <c r="CX94" i="3"/>
  <c r="CB95" i="3"/>
  <c r="BT95" i="3"/>
  <c r="BL95" i="3"/>
  <c r="BD95" i="3"/>
  <c r="AV95" i="3"/>
  <c r="AN95" i="3"/>
  <c r="AF95" i="3"/>
  <c r="X95" i="3"/>
  <c r="P95" i="3"/>
  <c r="CQ95" i="3"/>
  <c r="CR95" i="3"/>
  <c r="CD95" i="3"/>
  <c r="BV95" i="3"/>
  <c r="BN95" i="3"/>
  <c r="BF95" i="3"/>
  <c r="AX95" i="3"/>
  <c r="AP95" i="3"/>
  <c r="AH95" i="3"/>
  <c r="Z95" i="3"/>
  <c r="R95" i="3"/>
  <c r="CS95" i="3"/>
  <c r="CT95" i="3"/>
  <c r="CF95" i="3"/>
  <c r="BX95" i="3"/>
  <c r="BP95" i="3"/>
  <c r="BH95" i="3"/>
  <c r="AZ95" i="3"/>
  <c r="AR95" i="3"/>
  <c r="AJ95" i="3"/>
  <c r="AB95" i="3"/>
  <c r="T95" i="3"/>
  <c r="CU95" i="3"/>
  <c r="CG95" i="3"/>
  <c r="BY95" i="3"/>
  <c r="BQ95" i="3"/>
  <c r="BI95" i="3"/>
  <c r="BA95" i="3"/>
  <c r="AS95" i="3"/>
  <c r="AK95" i="3"/>
  <c r="AC95" i="3"/>
  <c r="U95" i="3"/>
  <c r="CV95" i="3"/>
  <c r="CW95" i="3"/>
  <c r="CX95" i="3"/>
  <c r="CB96" i="3"/>
  <c r="BT96" i="3"/>
  <c r="BL96" i="3"/>
  <c r="BD96" i="3"/>
  <c r="AV96" i="3"/>
  <c r="AN96" i="3"/>
  <c r="AF96" i="3"/>
  <c r="X96" i="3"/>
  <c r="P96" i="3"/>
  <c r="CQ96" i="3"/>
  <c r="CR96" i="3"/>
  <c r="CD96" i="3"/>
  <c r="BV96" i="3"/>
  <c r="BN96" i="3"/>
  <c r="BF96" i="3"/>
  <c r="AX96" i="3"/>
  <c r="AP96" i="3"/>
  <c r="AH96" i="3"/>
  <c r="Z96" i="3"/>
  <c r="R96" i="3"/>
  <c r="CS96" i="3"/>
  <c r="CT96" i="3"/>
  <c r="CF96" i="3"/>
  <c r="BX96" i="3"/>
  <c r="BP96" i="3"/>
  <c r="BH96" i="3"/>
  <c r="AZ96" i="3"/>
  <c r="AR96" i="3"/>
  <c r="AJ96" i="3"/>
  <c r="AB96" i="3"/>
  <c r="T96" i="3"/>
  <c r="CU96" i="3"/>
  <c r="CG96" i="3"/>
  <c r="BY96" i="3"/>
  <c r="BQ96" i="3"/>
  <c r="BI96" i="3"/>
  <c r="BA96" i="3"/>
  <c r="AS96" i="3"/>
  <c r="AK96" i="3"/>
  <c r="AC96" i="3"/>
  <c r="U96" i="3"/>
  <c r="CV96" i="3"/>
  <c r="CW96" i="3"/>
  <c r="CX96" i="3"/>
  <c r="CB97" i="3"/>
  <c r="BT97" i="3"/>
  <c r="BL97" i="3"/>
  <c r="BD97" i="3"/>
  <c r="AV97" i="3"/>
  <c r="AN97" i="3"/>
  <c r="AF97" i="3"/>
  <c r="X97" i="3"/>
  <c r="P97" i="3"/>
  <c r="CQ97" i="3"/>
  <c r="CR97" i="3"/>
  <c r="CD97" i="3"/>
  <c r="BV97" i="3"/>
  <c r="BN97" i="3"/>
  <c r="BF97" i="3"/>
  <c r="AX97" i="3"/>
  <c r="AP97" i="3"/>
  <c r="AH97" i="3"/>
  <c r="Z97" i="3"/>
  <c r="R97" i="3"/>
  <c r="CS97" i="3"/>
  <c r="CT97" i="3"/>
  <c r="CF97" i="3"/>
  <c r="BX97" i="3"/>
  <c r="BP97" i="3"/>
  <c r="BH97" i="3"/>
  <c r="AZ97" i="3"/>
  <c r="AR97" i="3"/>
  <c r="AJ97" i="3"/>
  <c r="AB97" i="3"/>
  <c r="T97" i="3"/>
  <c r="CU97" i="3"/>
  <c r="CG97" i="3"/>
  <c r="BY97" i="3"/>
  <c r="BQ97" i="3"/>
  <c r="BI97" i="3"/>
  <c r="BA97" i="3"/>
  <c r="AS97" i="3"/>
  <c r="AK97" i="3"/>
  <c r="AC97" i="3"/>
  <c r="U97" i="3"/>
  <c r="CV97" i="3"/>
  <c r="CW97" i="3"/>
  <c r="CX97" i="3"/>
  <c r="CB98" i="3"/>
  <c r="BT98" i="3"/>
  <c r="BL98" i="3"/>
  <c r="BD98" i="3"/>
  <c r="AV98" i="3"/>
  <c r="AN98" i="3"/>
  <c r="AF98" i="3"/>
  <c r="X98" i="3"/>
  <c r="P98" i="3"/>
  <c r="CQ98" i="3"/>
  <c r="CR98" i="3"/>
  <c r="CD98" i="3"/>
  <c r="BV98" i="3"/>
  <c r="BN98" i="3"/>
  <c r="BF98" i="3"/>
  <c r="AX98" i="3"/>
  <c r="AP98" i="3"/>
  <c r="AH98" i="3"/>
  <c r="Z98" i="3"/>
  <c r="R98" i="3"/>
  <c r="CS98" i="3"/>
  <c r="CT98" i="3"/>
  <c r="CF98" i="3"/>
  <c r="BX98" i="3"/>
  <c r="BP98" i="3"/>
  <c r="BH98" i="3"/>
  <c r="AZ98" i="3"/>
  <c r="AR98" i="3"/>
  <c r="AJ98" i="3"/>
  <c r="AB98" i="3"/>
  <c r="T98" i="3"/>
  <c r="CU98" i="3"/>
  <c r="CG98" i="3"/>
  <c r="BY98" i="3"/>
  <c r="BQ98" i="3"/>
  <c r="BI98" i="3"/>
  <c r="BA98" i="3"/>
  <c r="AS98" i="3"/>
  <c r="AK98" i="3"/>
  <c r="AC98" i="3"/>
  <c r="U98" i="3"/>
  <c r="CV98" i="3"/>
  <c r="CW98" i="3"/>
  <c r="CX98" i="3"/>
  <c r="CB99" i="3"/>
  <c r="BT99" i="3"/>
  <c r="BL99" i="3"/>
  <c r="BD99" i="3"/>
  <c r="AV99" i="3"/>
  <c r="AN99" i="3"/>
  <c r="AF99" i="3"/>
  <c r="X99" i="3"/>
  <c r="P99" i="3"/>
  <c r="CQ99" i="3"/>
  <c r="CR99" i="3"/>
  <c r="CD99" i="3"/>
  <c r="BV99" i="3"/>
  <c r="BN99" i="3"/>
  <c r="BF99" i="3"/>
  <c r="AX99" i="3"/>
  <c r="AP99" i="3"/>
  <c r="AH99" i="3"/>
  <c r="Z99" i="3"/>
  <c r="R99" i="3"/>
  <c r="CS99" i="3"/>
  <c r="CT99" i="3"/>
  <c r="CF99" i="3"/>
  <c r="BX99" i="3"/>
  <c r="BP99" i="3"/>
  <c r="BH99" i="3"/>
  <c r="AZ99" i="3"/>
  <c r="AR99" i="3"/>
  <c r="AJ99" i="3"/>
  <c r="AB99" i="3"/>
  <c r="T99" i="3"/>
  <c r="CU99" i="3"/>
  <c r="CG99" i="3"/>
  <c r="BY99" i="3"/>
  <c r="BQ99" i="3"/>
  <c r="BI99" i="3"/>
  <c r="BA99" i="3"/>
  <c r="AS99" i="3"/>
  <c r="AK99" i="3"/>
  <c r="AC99" i="3"/>
  <c r="U99" i="3"/>
  <c r="CV99" i="3"/>
  <c r="CW99" i="3"/>
  <c r="CX99" i="3"/>
  <c r="CB100" i="3"/>
  <c r="BT100" i="3"/>
  <c r="BL100" i="3"/>
  <c r="BD100" i="3"/>
  <c r="AV100" i="3"/>
  <c r="AN100" i="3"/>
  <c r="AF100" i="3"/>
  <c r="X100" i="3"/>
  <c r="P100" i="3"/>
  <c r="CQ100" i="3"/>
  <c r="CR100" i="3"/>
  <c r="CD100" i="3"/>
  <c r="BV100" i="3"/>
  <c r="BN100" i="3"/>
  <c r="BF100" i="3"/>
  <c r="AX100" i="3"/>
  <c r="AP100" i="3"/>
  <c r="AH100" i="3"/>
  <c r="Z100" i="3"/>
  <c r="R100" i="3"/>
  <c r="CS100" i="3"/>
  <c r="CT100" i="3"/>
  <c r="CF100" i="3"/>
  <c r="BX100" i="3"/>
  <c r="BP100" i="3"/>
  <c r="BH100" i="3"/>
  <c r="AZ100" i="3"/>
  <c r="AR100" i="3"/>
  <c r="AJ100" i="3"/>
  <c r="AB100" i="3"/>
  <c r="T100" i="3"/>
  <c r="CU100" i="3"/>
  <c r="CG100" i="3"/>
  <c r="BY100" i="3"/>
  <c r="BQ100" i="3"/>
  <c r="BI100" i="3"/>
  <c r="BA100" i="3"/>
  <c r="AS100" i="3"/>
  <c r="AK100" i="3"/>
  <c r="AC100" i="3"/>
  <c r="U100" i="3"/>
  <c r="CV100" i="3"/>
  <c r="CW100" i="3"/>
  <c r="CX100" i="3"/>
  <c r="CB101" i="3"/>
  <c r="BT101" i="3"/>
  <c r="BL101" i="3"/>
  <c r="BD101" i="3"/>
  <c r="AV101" i="3"/>
  <c r="AN101" i="3"/>
  <c r="AF101" i="3"/>
  <c r="X101" i="3"/>
  <c r="P101" i="3"/>
  <c r="CQ101" i="3"/>
  <c r="CR101" i="3"/>
  <c r="CD101" i="3"/>
  <c r="BV101" i="3"/>
  <c r="BN101" i="3"/>
  <c r="BF101" i="3"/>
  <c r="AX101" i="3"/>
  <c r="AP101" i="3"/>
  <c r="AH101" i="3"/>
  <c r="Z101" i="3"/>
  <c r="R101" i="3"/>
  <c r="CS101" i="3"/>
  <c r="CT101" i="3"/>
  <c r="CF101" i="3"/>
  <c r="BX101" i="3"/>
  <c r="BP101" i="3"/>
  <c r="BH101" i="3"/>
  <c r="AZ101" i="3"/>
  <c r="AR101" i="3"/>
  <c r="AJ101" i="3"/>
  <c r="AB101" i="3"/>
  <c r="T101" i="3"/>
  <c r="CU101" i="3"/>
  <c r="CG101" i="3"/>
  <c r="BY101" i="3"/>
  <c r="BQ101" i="3"/>
  <c r="BI101" i="3"/>
  <c r="BA101" i="3"/>
  <c r="AS101" i="3"/>
  <c r="AK101" i="3"/>
  <c r="AC101" i="3"/>
  <c r="U101" i="3"/>
  <c r="CV101" i="3"/>
  <c r="CW101" i="3"/>
  <c r="CX101" i="3"/>
  <c r="CB102" i="3"/>
  <c r="BT102" i="3"/>
  <c r="BL102" i="3"/>
  <c r="BD102" i="3"/>
  <c r="AV102" i="3"/>
  <c r="AN102" i="3"/>
  <c r="AF102" i="3"/>
  <c r="X102" i="3"/>
  <c r="P102" i="3"/>
  <c r="CQ102" i="3"/>
  <c r="CR102" i="3"/>
  <c r="CD102" i="3"/>
  <c r="BV102" i="3"/>
  <c r="BN102" i="3"/>
  <c r="BF102" i="3"/>
  <c r="AX102" i="3"/>
  <c r="AP102" i="3"/>
  <c r="AH102" i="3"/>
  <c r="Z102" i="3"/>
  <c r="R102" i="3"/>
  <c r="CS102" i="3"/>
  <c r="CT102" i="3"/>
  <c r="CF102" i="3"/>
  <c r="BX102" i="3"/>
  <c r="BP102" i="3"/>
  <c r="BH102" i="3"/>
  <c r="AZ102" i="3"/>
  <c r="AR102" i="3"/>
  <c r="AJ102" i="3"/>
  <c r="AB102" i="3"/>
  <c r="T102" i="3"/>
  <c r="CU102" i="3"/>
  <c r="CG102" i="3"/>
  <c r="BY102" i="3"/>
  <c r="BQ102" i="3"/>
  <c r="BI102" i="3"/>
  <c r="BA102" i="3"/>
  <c r="AS102" i="3"/>
  <c r="AK102" i="3"/>
  <c r="AC102" i="3"/>
  <c r="U102" i="3"/>
  <c r="CV102" i="3"/>
  <c r="CW102" i="3"/>
  <c r="CX102" i="3"/>
  <c r="CB103" i="3"/>
  <c r="BT103" i="3"/>
  <c r="BL103" i="3"/>
  <c r="BD103" i="3"/>
  <c r="AV103" i="3"/>
  <c r="AN103" i="3"/>
  <c r="AF103" i="3"/>
  <c r="X103" i="3"/>
  <c r="P103" i="3"/>
  <c r="CQ103" i="3"/>
  <c r="CR103" i="3"/>
  <c r="CD103" i="3"/>
  <c r="BV103" i="3"/>
  <c r="BN103" i="3"/>
  <c r="BF103" i="3"/>
  <c r="AX103" i="3"/>
  <c r="AP103" i="3"/>
  <c r="AH103" i="3"/>
  <c r="Z103" i="3"/>
  <c r="R103" i="3"/>
  <c r="CS103" i="3"/>
  <c r="CT103" i="3"/>
  <c r="CF103" i="3"/>
  <c r="BX103" i="3"/>
  <c r="BP103" i="3"/>
  <c r="BH103" i="3"/>
  <c r="AZ103" i="3"/>
  <c r="AR103" i="3"/>
  <c r="AJ103" i="3"/>
  <c r="AB103" i="3"/>
  <c r="T103" i="3"/>
  <c r="CU103" i="3"/>
  <c r="CG103" i="3"/>
  <c r="BY103" i="3"/>
  <c r="BQ103" i="3"/>
  <c r="BI103" i="3"/>
  <c r="BA103" i="3"/>
  <c r="AS103" i="3"/>
  <c r="AK103" i="3"/>
  <c r="AC103" i="3"/>
  <c r="U103" i="3"/>
  <c r="CV103" i="3"/>
  <c r="CW103" i="3"/>
  <c r="CX103" i="3"/>
  <c r="CB104" i="3"/>
  <c r="BT104" i="3"/>
  <c r="BL104" i="3"/>
  <c r="BD104" i="3"/>
  <c r="AV104" i="3"/>
  <c r="AN104" i="3"/>
  <c r="AF104" i="3"/>
  <c r="X104" i="3"/>
  <c r="P104" i="3"/>
  <c r="CQ104" i="3"/>
  <c r="CR104" i="3"/>
  <c r="CD104" i="3"/>
  <c r="BV104" i="3"/>
  <c r="BN104" i="3"/>
  <c r="BF104" i="3"/>
  <c r="AX104" i="3"/>
  <c r="AP104" i="3"/>
  <c r="AH104" i="3"/>
  <c r="Z104" i="3"/>
  <c r="R104" i="3"/>
  <c r="CS104" i="3"/>
  <c r="CT104" i="3"/>
  <c r="CF104" i="3"/>
  <c r="BX104" i="3"/>
  <c r="BP104" i="3"/>
  <c r="BH104" i="3"/>
  <c r="AZ104" i="3"/>
  <c r="AR104" i="3"/>
  <c r="AJ104" i="3"/>
  <c r="AB104" i="3"/>
  <c r="T104" i="3"/>
  <c r="CU104" i="3"/>
  <c r="CG104" i="3"/>
  <c r="BY104" i="3"/>
  <c r="BQ104" i="3"/>
  <c r="BI104" i="3"/>
  <c r="BA104" i="3"/>
  <c r="AS104" i="3"/>
  <c r="AK104" i="3"/>
  <c r="AC104" i="3"/>
  <c r="U104" i="3"/>
  <c r="CV104" i="3"/>
  <c r="CW104" i="3"/>
  <c r="CX104" i="3"/>
  <c r="CB105" i="3"/>
  <c r="BT105" i="3"/>
  <c r="BL105" i="3"/>
  <c r="BD105" i="3"/>
  <c r="AV105" i="3"/>
  <c r="AN105" i="3"/>
  <c r="AF105" i="3"/>
  <c r="X105" i="3"/>
  <c r="P105" i="3"/>
  <c r="CQ105" i="3"/>
  <c r="CR105" i="3"/>
  <c r="CD105" i="3"/>
  <c r="BV105" i="3"/>
  <c r="BN105" i="3"/>
  <c r="BF105" i="3"/>
  <c r="AX105" i="3"/>
  <c r="AP105" i="3"/>
  <c r="AH105" i="3"/>
  <c r="Z105" i="3"/>
  <c r="R105" i="3"/>
  <c r="CS105" i="3"/>
  <c r="CT105" i="3"/>
  <c r="CF105" i="3"/>
  <c r="BX105" i="3"/>
  <c r="BP105" i="3"/>
  <c r="BH105" i="3"/>
  <c r="AZ105" i="3"/>
  <c r="AR105" i="3"/>
  <c r="AJ105" i="3"/>
  <c r="AB105" i="3"/>
  <c r="T105" i="3"/>
  <c r="CU105" i="3"/>
  <c r="CG105" i="3"/>
  <c r="BY105" i="3"/>
  <c r="BQ105" i="3"/>
  <c r="BI105" i="3"/>
  <c r="BA105" i="3"/>
  <c r="AS105" i="3"/>
  <c r="AK105" i="3"/>
  <c r="AC105" i="3"/>
  <c r="U105" i="3"/>
  <c r="CV105" i="3"/>
  <c r="CW105" i="3"/>
  <c r="CX105" i="3"/>
  <c r="CB106" i="3"/>
  <c r="BT106" i="3"/>
  <c r="BL106" i="3"/>
  <c r="BD106" i="3"/>
  <c r="AV106" i="3"/>
  <c r="AN106" i="3"/>
  <c r="AF106" i="3"/>
  <c r="X106" i="3"/>
  <c r="P106" i="3"/>
  <c r="CQ106" i="3"/>
  <c r="CR106" i="3"/>
  <c r="CD106" i="3"/>
  <c r="BV106" i="3"/>
  <c r="BN106" i="3"/>
  <c r="BF106" i="3"/>
  <c r="AX106" i="3"/>
  <c r="AP106" i="3"/>
  <c r="AH106" i="3"/>
  <c r="Z106" i="3"/>
  <c r="R106" i="3"/>
  <c r="CS106" i="3"/>
  <c r="CT106" i="3"/>
  <c r="CF106" i="3"/>
  <c r="BX106" i="3"/>
  <c r="BP106" i="3"/>
  <c r="BH106" i="3"/>
  <c r="AZ106" i="3"/>
  <c r="AR106" i="3"/>
  <c r="AJ106" i="3"/>
  <c r="AB106" i="3"/>
  <c r="T106" i="3"/>
  <c r="CU106" i="3"/>
  <c r="CG106" i="3"/>
  <c r="BY106" i="3"/>
  <c r="BQ106" i="3"/>
  <c r="BI106" i="3"/>
  <c r="BA106" i="3"/>
  <c r="AS106" i="3"/>
  <c r="AK106" i="3"/>
  <c r="AC106" i="3"/>
  <c r="U106" i="3"/>
  <c r="CV106" i="3"/>
  <c r="CW106" i="3"/>
  <c r="CX106" i="3"/>
  <c r="CB107" i="3"/>
  <c r="BT107" i="3"/>
  <c r="BL107" i="3"/>
  <c r="BD107" i="3"/>
  <c r="AV107" i="3"/>
  <c r="AN107" i="3"/>
  <c r="AF107" i="3"/>
  <c r="X107" i="3"/>
  <c r="P107" i="3"/>
  <c r="CQ107" i="3"/>
  <c r="CR107" i="3"/>
  <c r="CD107" i="3"/>
  <c r="BV107" i="3"/>
  <c r="BN107" i="3"/>
  <c r="BF107" i="3"/>
  <c r="AX107" i="3"/>
  <c r="AP107" i="3"/>
  <c r="AH107" i="3"/>
  <c r="Z107" i="3"/>
  <c r="R107" i="3"/>
  <c r="CS107" i="3"/>
  <c r="CT107" i="3"/>
  <c r="CF107" i="3"/>
  <c r="BX107" i="3"/>
  <c r="BP107" i="3"/>
  <c r="BH107" i="3"/>
  <c r="AZ107" i="3"/>
  <c r="AR107" i="3"/>
  <c r="AJ107" i="3"/>
  <c r="AB107" i="3"/>
  <c r="T107" i="3"/>
  <c r="CU107" i="3"/>
  <c r="CG107" i="3"/>
  <c r="BY107" i="3"/>
  <c r="BQ107" i="3"/>
  <c r="BI107" i="3"/>
  <c r="BA107" i="3"/>
  <c r="AS107" i="3"/>
  <c r="AK107" i="3"/>
  <c r="AC107" i="3"/>
  <c r="U107" i="3"/>
  <c r="CV107" i="3"/>
  <c r="CW107" i="3"/>
  <c r="CX107" i="3"/>
  <c r="CB108" i="3"/>
  <c r="BT108" i="3"/>
  <c r="BL108" i="3"/>
  <c r="BD108" i="3"/>
  <c r="AV108" i="3"/>
  <c r="AN108" i="3"/>
  <c r="AF108" i="3"/>
  <c r="X108" i="3"/>
  <c r="P108" i="3"/>
  <c r="CQ108" i="3"/>
  <c r="CR108" i="3"/>
  <c r="CD108" i="3"/>
  <c r="BV108" i="3"/>
  <c r="BN108" i="3"/>
  <c r="BF108" i="3"/>
  <c r="AX108" i="3"/>
  <c r="AP108" i="3"/>
  <c r="AH108" i="3"/>
  <c r="Z108" i="3"/>
  <c r="R108" i="3"/>
  <c r="CS108" i="3"/>
  <c r="CT108" i="3"/>
  <c r="CF108" i="3"/>
  <c r="BX108" i="3"/>
  <c r="BP108" i="3"/>
  <c r="BH108" i="3"/>
  <c r="AZ108" i="3"/>
  <c r="AR108" i="3"/>
  <c r="AJ108" i="3"/>
  <c r="AB108" i="3"/>
  <c r="T108" i="3"/>
  <c r="CU108" i="3"/>
  <c r="CG108" i="3"/>
  <c r="BY108" i="3"/>
  <c r="BQ108" i="3"/>
  <c r="BI108" i="3"/>
  <c r="BA108" i="3"/>
  <c r="AS108" i="3"/>
  <c r="AK108" i="3"/>
  <c r="AC108" i="3"/>
  <c r="U108" i="3"/>
  <c r="CV108" i="3"/>
  <c r="CW108" i="3"/>
  <c r="CX108" i="3"/>
  <c r="CB109" i="3"/>
  <c r="BT109" i="3"/>
  <c r="BL109" i="3"/>
  <c r="BD109" i="3"/>
  <c r="AV109" i="3"/>
  <c r="AN109" i="3"/>
  <c r="AF109" i="3"/>
  <c r="X109" i="3"/>
  <c r="P109" i="3"/>
  <c r="CQ109" i="3"/>
  <c r="CR109" i="3"/>
  <c r="CD109" i="3"/>
  <c r="BV109" i="3"/>
  <c r="BN109" i="3"/>
  <c r="BF109" i="3"/>
  <c r="AX109" i="3"/>
  <c r="AP109" i="3"/>
  <c r="AH109" i="3"/>
  <c r="Z109" i="3"/>
  <c r="R109" i="3"/>
  <c r="CS109" i="3"/>
  <c r="CT109" i="3"/>
  <c r="CF109" i="3"/>
  <c r="BX109" i="3"/>
  <c r="BP109" i="3"/>
  <c r="BH109" i="3"/>
  <c r="AZ109" i="3"/>
  <c r="AR109" i="3"/>
  <c r="AJ109" i="3"/>
  <c r="AB109" i="3"/>
  <c r="T109" i="3"/>
  <c r="CU109" i="3"/>
  <c r="CG109" i="3"/>
  <c r="BY109" i="3"/>
  <c r="BQ109" i="3"/>
  <c r="BI109" i="3"/>
  <c r="BA109" i="3"/>
  <c r="AS109" i="3"/>
  <c r="AK109" i="3"/>
  <c r="AC109" i="3"/>
  <c r="U109" i="3"/>
  <c r="CV109" i="3"/>
  <c r="CW109" i="3"/>
  <c r="CX109" i="3"/>
  <c r="CB110" i="3"/>
  <c r="BT110" i="3"/>
  <c r="BL110" i="3"/>
  <c r="BD110" i="3"/>
  <c r="AV110" i="3"/>
  <c r="AN110" i="3"/>
  <c r="AF110" i="3"/>
  <c r="X110" i="3"/>
  <c r="P110" i="3"/>
  <c r="CQ110" i="3"/>
  <c r="CR110" i="3"/>
  <c r="CD110" i="3"/>
  <c r="BV110" i="3"/>
  <c r="BN110" i="3"/>
  <c r="BF110" i="3"/>
  <c r="AX110" i="3"/>
  <c r="AP110" i="3"/>
  <c r="AH110" i="3"/>
  <c r="Z110" i="3"/>
  <c r="R110" i="3"/>
  <c r="CS110" i="3"/>
  <c r="CT110" i="3"/>
  <c r="CF110" i="3"/>
  <c r="BX110" i="3"/>
  <c r="BP110" i="3"/>
  <c r="BH110" i="3"/>
  <c r="AZ110" i="3"/>
  <c r="AR110" i="3"/>
  <c r="AJ110" i="3"/>
  <c r="AB110" i="3"/>
  <c r="T110" i="3"/>
  <c r="CU110" i="3"/>
  <c r="CG110" i="3"/>
  <c r="BY110" i="3"/>
  <c r="BQ110" i="3"/>
  <c r="BI110" i="3"/>
  <c r="BA110" i="3"/>
  <c r="AS110" i="3"/>
  <c r="AK110" i="3"/>
  <c r="AC110" i="3"/>
  <c r="U110" i="3"/>
  <c r="CV110" i="3"/>
  <c r="CW110" i="3"/>
  <c r="CX110" i="3"/>
  <c r="CB111" i="3"/>
  <c r="BT111" i="3"/>
  <c r="BL111" i="3"/>
  <c r="BD111" i="3"/>
  <c r="AV111" i="3"/>
  <c r="AN111" i="3"/>
  <c r="AF111" i="3"/>
  <c r="X111" i="3"/>
  <c r="P111" i="3"/>
  <c r="CQ111" i="3"/>
  <c r="CR111" i="3"/>
  <c r="CD111" i="3"/>
  <c r="BV111" i="3"/>
  <c r="BN111" i="3"/>
  <c r="BF111" i="3"/>
  <c r="AX111" i="3"/>
  <c r="AP111" i="3"/>
  <c r="AH111" i="3"/>
  <c r="Z111" i="3"/>
  <c r="R111" i="3"/>
  <c r="CS111" i="3"/>
  <c r="CT111" i="3"/>
  <c r="CF111" i="3"/>
  <c r="BX111" i="3"/>
  <c r="BP111" i="3"/>
  <c r="BH111" i="3"/>
  <c r="AZ111" i="3"/>
  <c r="AR111" i="3"/>
  <c r="AJ111" i="3"/>
  <c r="AB111" i="3"/>
  <c r="T111" i="3"/>
  <c r="CU111" i="3"/>
  <c r="CG111" i="3"/>
  <c r="BY111" i="3"/>
  <c r="BQ111" i="3"/>
  <c r="BI111" i="3"/>
  <c r="BA111" i="3"/>
  <c r="AS111" i="3"/>
  <c r="AK111" i="3"/>
  <c r="AC111" i="3"/>
  <c r="U111" i="3"/>
  <c r="CV111" i="3"/>
  <c r="CW111" i="3"/>
  <c r="CX111" i="3"/>
  <c r="CB112" i="3"/>
  <c r="BT112" i="3"/>
  <c r="BL112" i="3"/>
  <c r="BD112" i="3"/>
  <c r="AV112" i="3"/>
  <c r="AN112" i="3"/>
  <c r="AF112" i="3"/>
  <c r="X112" i="3"/>
  <c r="P112" i="3"/>
  <c r="CQ112" i="3"/>
  <c r="CR112" i="3"/>
  <c r="CD112" i="3"/>
  <c r="BV112" i="3"/>
  <c r="BN112" i="3"/>
  <c r="BF112" i="3"/>
  <c r="AX112" i="3"/>
  <c r="AP112" i="3"/>
  <c r="AH112" i="3"/>
  <c r="Z112" i="3"/>
  <c r="R112" i="3"/>
  <c r="CS112" i="3"/>
  <c r="CT112" i="3"/>
  <c r="CF112" i="3"/>
  <c r="BX112" i="3"/>
  <c r="BP112" i="3"/>
  <c r="BH112" i="3"/>
  <c r="AZ112" i="3"/>
  <c r="AR112" i="3"/>
  <c r="AJ112" i="3"/>
  <c r="AB112" i="3"/>
  <c r="T112" i="3"/>
  <c r="CU112" i="3"/>
  <c r="CG112" i="3"/>
  <c r="BY112" i="3"/>
  <c r="BQ112" i="3"/>
  <c r="BI112" i="3"/>
  <c r="BA112" i="3"/>
  <c r="AS112" i="3"/>
  <c r="AK112" i="3"/>
  <c r="AC112" i="3"/>
  <c r="U112" i="3"/>
  <c r="CV112" i="3"/>
  <c r="CW112" i="3"/>
  <c r="CX112" i="3"/>
  <c r="CB113" i="3"/>
  <c r="BT113" i="3"/>
  <c r="BL113" i="3"/>
  <c r="BD113" i="3"/>
  <c r="AV113" i="3"/>
  <c r="AN113" i="3"/>
  <c r="AF113" i="3"/>
  <c r="X113" i="3"/>
  <c r="P113" i="3"/>
  <c r="CQ113" i="3"/>
  <c r="CR113" i="3"/>
  <c r="CD113" i="3"/>
  <c r="BV113" i="3"/>
  <c r="BN113" i="3"/>
  <c r="BF113" i="3"/>
  <c r="AX113" i="3"/>
  <c r="AP113" i="3"/>
  <c r="AH113" i="3"/>
  <c r="Z113" i="3"/>
  <c r="R113" i="3"/>
  <c r="CS113" i="3"/>
  <c r="CT113" i="3"/>
  <c r="CF113" i="3"/>
  <c r="BX113" i="3"/>
  <c r="BP113" i="3"/>
  <c r="BH113" i="3"/>
  <c r="AZ113" i="3"/>
  <c r="AR113" i="3"/>
  <c r="AJ113" i="3"/>
  <c r="AB113" i="3"/>
  <c r="T113" i="3"/>
  <c r="CU113" i="3"/>
  <c r="CG113" i="3"/>
  <c r="BY113" i="3"/>
  <c r="BQ113" i="3"/>
  <c r="BI113" i="3"/>
  <c r="BA113" i="3"/>
  <c r="AS113" i="3"/>
  <c r="AK113" i="3"/>
  <c r="AC113" i="3"/>
  <c r="U113" i="3"/>
  <c r="CV113" i="3"/>
  <c r="CW113" i="3"/>
  <c r="CX113" i="3"/>
  <c r="CB114" i="3"/>
  <c r="BT114" i="3"/>
  <c r="BL114" i="3"/>
  <c r="BD114" i="3"/>
  <c r="AV114" i="3"/>
  <c r="AN114" i="3"/>
  <c r="AF114" i="3"/>
  <c r="X114" i="3"/>
  <c r="P114" i="3"/>
  <c r="CQ114" i="3"/>
  <c r="CR114" i="3"/>
  <c r="CD114" i="3"/>
  <c r="BV114" i="3"/>
  <c r="BN114" i="3"/>
  <c r="BF114" i="3"/>
  <c r="AX114" i="3"/>
  <c r="AP114" i="3"/>
  <c r="AH114" i="3"/>
  <c r="Z114" i="3"/>
  <c r="R114" i="3"/>
  <c r="CS114" i="3"/>
  <c r="CT114" i="3"/>
  <c r="CF114" i="3"/>
  <c r="BX114" i="3"/>
  <c r="BP114" i="3"/>
  <c r="BH114" i="3"/>
  <c r="AZ114" i="3"/>
  <c r="AR114" i="3"/>
  <c r="AJ114" i="3"/>
  <c r="AB114" i="3"/>
  <c r="T114" i="3"/>
  <c r="CU114" i="3"/>
  <c r="CG114" i="3"/>
  <c r="BY114" i="3"/>
  <c r="BQ114" i="3"/>
  <c r="BI114" i="3"/>
  <c r="BA114" i="3"/>
  <c r="AS114" i="3"/>
  <c r="AK114" i="3"/>
  <c r="AC114" i="3"/>
  <c r="U114" i="3"/>
  <c r="CV114" i="3"/>
  <c r="CW114" i="3"/>
  <c r="CX114" i="3"/>
  <c r="CB115" i="3"/>
  <c r="BT115" i="3"/>
  <c r="BL115" i="3"/>
  <c r="BD115" i="3"/>
  <c r="AV115" i="3"/>
  <c r="AN115" i="3"/>
  <c r="AF115" i="3"/>
  <c r="X115" i="3"/>
  <c r="P115" i="3"/>
  <c r="CQ115" i="3"/>
  <c r="CR115" i="3"/>
  <c r="CD115" i="3"/>
  <c r="BV115" i="3"/>
  <c r="BN115" i="3"/>
  <c r="BF115" i="3"/>
  <c r="AX115" i="3"/>
  <c r="AP115" i="3"/>
  <c r="AH115" i="3"/>
  <c r="Z115" i="3"/>
  <c r="R115" i="3"/>
  <c r="CS115" i="3"/>
  <c r="CT115" i="3"/>
  <c r="CF115" i="3"/>
  <c r="BX115" i="3"/>
  <c r="BP115" i="3"/>
  <c r="BH115" i="3"/>
  <c r="AZ115" i="3"/>
  <c r="AR115" i="3"/>
  <c r="AJ115" i="3"/>
  <c r="AB115" i="3"/>
  <c r="T115" i="3"/>
  <c r="CU115" i="3"/>
  <c r="CG115" i="3"/>
  <c r="BY115" i="3"/>
  <c r="BQ115" i="3"/>
  <c r="BI115" i="3"/>
  <c r="BA115" i="3"/>
  <c r="AS115" i="3"/>
  <c r="AK115" i="3"/>
  <c r="AC115" i="3"/>
  <c r="U115" i="3"/>
  <c r="CV115" i="3"/>
  <c r="CW115" i="3"/>
  <c r="CX115" i="3"/>
  <c r="CB116" i="3"/>
  <c r="BT116" i="3"/>
  <c r="BL116" i="3"/>
  <c r="BD116" i="3"/>
  <c r="AV116" i="3"/>
  <c r="AN116" i="3"/>
  <c r="AF116" i="3"/>
  <c r="X116" i="3"/>
  <c r="P116" i="3"/>
  <c r="CQ116" i="3"/>
  <c r="CR116" i="3"/>
  <c r="CD116" i="3"/>
  <c r="BV116" i="3"/>
  <c r="BN116" i="3"/>
  <c r="BF116" i="3"/>
  <c r="AX116" i="3"/>
  <c r="AP116" i="3"/>
  <c r="AH116" i="3"/>
  <c r="Z116" i="3"/>
  <c r="R116" i="3"/>
  <c r="CS116" i="3"/>
  <c r="CT116" i="3"/>
  <c r="CF116" i="3"/>
  <c r="BX116" i="3"/>
  <c r="BP116" i="3"/>
  <c r="BH116" i="3"/>
  <c r="AZ116" i="3"/>
  <c r="AR116" i="3"/>
  <c r="AJ116" i="3"/>
  <c r="AB116" i="3"/>
  <c r="T116" i="3"/>
  <c r="CU116" i="3"/>
  <c r="CG116" i="3"/>
  <c r="BY116" i="3"/>
  <c r="BQ116" i="3"/>
  <c r="BI116" i="3"/>
  <c r="BA116" i="3"/>
  <c r="AS116" i="3"/>
  <c r="AK116" i="3"/>
  <c r="AC116" i="3"/>
  <c r="U116" i="3"/>
  <c r="CV116" i="3"/>
  <c r="CW116" i="3"/>
  <c r="CX116" i="3"/>
  <c r="CB117" i="3"/>
  <c r="BT117" i="3"/>
  <c r="BL117" i="3"/>
  <c r="BD117" i="3"/>
  <c r="AV117" i="3"/>
  <c r="AN117" i="3"/>
  <c r="AF117" i="3"/>
  <c r="X117" i="3"/>
  <c r="P117" i="3"/>
  <c r="CQ117" i="3"/>
  <c r="CR117" i="3"/>
  <c r="CD117" i="3"/>
  <c r="BV117" i="3"/>
  <c r="BN117" i="3"/>
  <c r="BF117" i="3"/>
  <c r="AX117" i="3"/>
  <c r="AP117" i="3"/>
  <c r="AH117" i="3"/>
  <c r="Z117" i="3"/>
  <c r="R117" i="3"/>
  <c r="CS117" i="3"/>
  <c r="CT117" i="3"/>
  <c r="CF117" i="3"/>
  <c r="BX117" i="3"/>
  <c r="BP117" i="3"/>
  <c r="BH117" i="3"/>
  <c r="AZ117" i="3"/>
  <c r="AR117" i="3"/>
  <c r="AJ117" i="3"/>
  <c r="AB117" i="3"/>
  <c r="T117" i="3"/>
  <c r="CU117" i="3"/>
  <c r="CG117" i="3"/>
  <c r="BY117" i="3"/>
  <c r="BQ117" i="3"/>
  <c r="BI117" i="3"/>
  <c r="BA117" i="3"/>
  <c r="AS117" i="3"/>
  <c r="AK117" i="3"/>
  <c r="AC117" i="3"/>
  <c r="U117" i="3"/>
  <c r="CV117" i="3"/>
  <c r="CW117" i="3"/>
  <c r="CX117" i="3"/>
  <c r="CB118" i="3"/>
  <c r="BT118" i="3"/>
  <c r="BL118" i="3"/>
  <c r="BD118" i="3"/>
  <c r="AV118" i="3"/>
  <c r="AN118" i="3"/>
  <c r="AF118" i="3"/>
  <c r="X118" i="3"/>
  <c r="P118" i="3"/>
  <c r="CQ118" i="3"/>
  <c r="CR118" i="3"/>
  <c r="CD118" i="3"/>
  <c r="BV118" i="3"/>
  <c r="BN118" i="3"/>
  <c r="BF118" i="3"/>
  <c r="AX118" i="3"/>
  <c r="AP118" i="3"/>
  <c r="AH118" i="3"/>
  <c r="Z118" i="3"/>
  <c r="R118" i="3"/>
  <c r="CS118" i="3"/>
  <c r="CT118" i="3"/>
  <c r="CF118" i="3"/>
  <c r="BX118" i="3"/>
  <c r="BP118" i="3"/>
  <c r="BH118" i="3"/>
  <c r="AZ118" i="3"/>
  <c r="AR118" i="3"/>
  <c r="AJ118" i="3"/>
  <c r="AB118" i="3"/>
  <c r="T118" i="3"/>
  <c r="CU118" i="3"/>
  <c r="CG118" i="3"/>
  <c r="BY118" i="3"/>
  <c r="BQ118" i="3"/>
  <c r="BI118" i="3"/>
  <c r="BA118" i="3"/>
  <c r="AS118" i="3"/>
  <c r="AK118" i="3"/>
  <c r="AC118" i="3"/>
  <c r="U118" i="3"/>
  <c r="CV118" i="3"/>
  <c r="CW118" i="3"/>
  <c r="CX118" i="3"/>
  <c r="CB119" i="3"/>
  <c r="BT119" i="3"/>
  <c r="BL119" i="3"/>
  <c r="BD119" i="3"/>
  <c r="AV119" i="3"/>
  <c r="AN119" i="3"/>
  <c r="AF119" i="3"/>
  <c r="X119" i="3"/>
  <c r="P119" i="3"/>
  <c r="CQ119" i="3"/>
  <c r="CR119" i="3"/>
  <c r="CD119" i="3"/>
  <c r="BV119" i="3"/>
  <c r="BN119" i="3"/>
  <c r="BF119" i="3"/>
  <c r="AX119" i="3"/>
  <c r="AP119" i="3"/>
  <c r="AH119" i="3"/>
  <c r="Z119" i="3"/>
  <c r="R119" i="3"/>
  <c r="CS119" i="3"/>
  <c r="CT119" i="3"/>
  <c r="CF119" i="3"/>
  <c r="BX119" i="3"/>
  <c r="BP119" i="3"/>
  <c r="BH119" i="3"/>
  <c r="AZ119" i="3"/>
  <c r="AR119" i="3"/>
  <c r="AJ119" i="3"/>
  <c r="AB119" i="3"/>
  <c r="T119" i="3"/>
  <c r="CU119" i="3"/>
  <c r="CG119" i="3"/>
  <c r="BY119" i="3"/>
  <c r="BQ119" i="3"/>
  <c r="BI119" i="3"/>
  <c r="BA119" i="3"/>
  <c r="AS119" i="3"/>
  <c r="AK119" i="3"/>
  <c r="AC119" i="3"/>
  <c r="U119" i="3"/>
  <c r="CV119" i="3"/>
  <c r="CW119" i="3"/>
  <c r="CX119" i="3"/>
  <c r="CB120" i="3"/>
  <c r="BT120" i="3"/>
  <c r="BL120" i="3"/>
  <c r="BD120" i="3"/>
  <c r="AV120" i="3"/>
  <c r="AN120" i="3"/>
  <c r="AF120" i="3"/>
  <c r="X120" i="3"/>
  <c r="P120" i="3"/>
  <c r="CQ120" i="3"/>
  <c r="CR120" i="3"/>
  <c r="CD120" i="3"/>
  <c r="BV120" i="3"/>
  <c r="BN120" i="3"/>
  <c r="BF120" i="3"/>
  <c r="AX120" i="3"/>
  <c r="AP120" i="3"/>
  <c r="AH120" i="3"/>
  <c r="Z120" i="3"/>
  <c r="R120" i="3"/>
  <c r="CS120" i="3"/>
  <c r="CT120" i="3"/>
  <c r="CF120" i="3"/>
  <c r="BX120" i="3"/>
  <c r="BP120" i="3"/>
  <c r="BH120" i="3"/>
  <c r="AZ120" i="3"/>
  <c r="AR120" i="3"/>
  <c r="AJ120" i="3"/>
  <c r="AB120" i="3"/>
  <c r="T120" i="3"/>
  <c r="CU120" i="3"/>
  <c r="CG120" i="3"/>
  <c r="BY120" i="3"/>
  <c r="BQ120" i="3"/>
  <c r="BI120" i="3"/>
  <c r="BA120" i="3"/>
  <c r="AS120" i="3"/>
  <c r="AK120" i="3"/>
  <c r="AC120" i="3"/>
  <c r="U120" i="3"/>
  <c r="CV120" i="3"/>
  <c r="CW120" i="3"/>
  <c r="CX120" i="3"/>
  <c r="CB121" i="3"/>
  <c r="BT121" i="3"/>
  <c r="BL121" i="3"/>
  <c r="BD121" i="3"/>
  <c r="AV121" i="3"/>
  <c r="AN121" i="3"/>
  <c r="AF121" i="3"/>
  <c r="X121" i="3"/>
  <c r="P121" i="3"/>
  <c r="CQ121" i="3"/>
  <c r="CR121" i="3"/>
  <c r="CD121" i="3"/>
  <c r="BV121" i="3"/>
  <c r="BN121" i="3"/>
  <c r="BF121" i="3"/>
  <c r="AX121" i="3"/>
  <c r="AP121" i="3"/>
  <c r="AH121" i="3"/>
  <c r="Z121" i="3"/>
  <c r="R121" i="3"/>
  <c r="CS121" i="3"/>
  <c r="CT121" i="3"/>
  <c r="CF121" i="3"/>
  <c r="BX121" i="3"/>
  <c r="BP121" i="3"/>
  <c r="BH121" i="3"/>
  <c r="AZ121" i="3"/>
  <c r="AR121" i="3"/>
  <c r="AJ121" i="3"/>
  <c r="AB121" i="3"/>
  <c r="T121" i="3"/>
  <c r="CU121" i="3"/>
  <c r="CG121" i="3"/>
  <c r="BY121" i="3"/>
  <c r="BQ121" i="3"/>
  <c r="BI121" i="3"/>
  <c r="BA121" i="3"/>
  <c r="AS121" i="3"/>
  <c r="AK121" i="3"/>
  <c r="AC121" i="3"/>
  <c r="U121" i="3"/>
  <c r="CV121" i="3"/>
  <c r="CW121" i="3"/>
  <c r="CX121" i="3"/>
  <c r="CB122" i="3"/>
  <c r="BT122" i="3"/>
  <c r="BL122" i="3"/>
  <c r="BD122" i="3"/>
  <c r="AV122" i="3"/>
  <c r="AN122" i="3"/>
  <c r="AF122" i="3"/>
  <c r="X122" i="3"/>
  <c r="P122" i="3"/>
  <c r="CQ122" i="3"/>
  <c r="CR122" i="3"/>
  <c r="CD122" i="3"/>
  <c r="BV122" i="3"/>
  <c r="BN122" i="3"/>
  <c r="BF122" i="3"/>
  <c r="AX122" i="3"/>
  <c r="AP122" i="3"/>
  <c r="AH122" i="3"/>
  <c r="Z122" i="3"/>
  <c r="R122" i="3"/>
  <c r="CS122" i="3"/>
  <c r="CT122" i="3"/>
  <c r="CF122" i="3"/>
  <c r="BX122" i="3"/>
  <c r="BP122" i="3"/>
  <c r="BH122" i="3"/>
  <c r="AZ122" i="3"/>
  <c r="AR122" i="3"/>
  <c r="AJ122" i="3"/>
  <c r="AB122" i="3"/>
  <c r="T122" i="3"/>
  <c r="CU122" i="3"/>
  <c r="CG122" i="3"/>
  <c r="BY122" i="3"/>
  <c r="BQ122" i="3"/>
  <c r="BI122" i="3"/>
  <c r="BA122" i="3"/>
  <c r="AS122" i="3"/>
  <c r="AK122" i="3"/>
  <c r="AC122" i="3"/>
  <c r="U122" i="3"/>
  <c r="CV122" i="3"/>
  <c r="CW122" i="3"/>
  <c r="CX122" i="3"/>
  <c r="CB123" i="3"/>
  <c r="BT123" i="3"/>
  <c r="BL123" i="3"/>
  <c r="BD123" i="3"/>
  <c r="AV123" i="3"/>
  <c r="AN123" i="3"/>
  <c r="AF123" i="3"/>
  <c r="X123" i="3"/>
  <c r="P123" i="3"/>
  <c r="CQ123" i="3"/>
  <c r="CR123" i="3"/>
  <c r="CD123" i="3"/>
  <c r="BV123" i="3"/>
  <c r="BN123" i="3"/>
  <c r="BF123" i="3"/>
  <c r="AX123" i="3"/>
  <c r="AP123" i="3"/>
  <c r="AH123" i="3"/>
  <c r="Z123" i="3"/>
  <c r="R123" i="3"/>
  <c r="CS123" i="3"/>
  <c r="CT123" i="3"/>
  <c r="CF123" i="3"/>
  <c r="BX123" i="3"/>
  <c r="BP123" i="3"/>
  <c r="BH123" i="3"/>
  <c r="AZ123" i="3"/>
  <c r="AR123" i="3"/>
  <c r="AJ123" i="3"/>
  <c r="AB123" i="3"/>
  <c r="T123" i="3"/>
  <c r="CU123" i="3"/>
  <c r="CG123" i="3"/>
  <c r="BY123" i="3"/>
  <c r="BQ123" i="3"/>
  <c r="BI123" i="3"/>
  <c r="BA123" i="3"/>
  <c r="AS123" i="3"/>
  <c r="AK123" i="3"/>
  <c r="AC123" i="3"/>
  <c r="U123" i="3"/>
  <c r="CV123" i="3"/>
  <c r="CW123" i="3"/>
  <c r="CX123" i="3"/>
  <c r="CB124" i="3"/>
  <c r="BT124" i="3"/>
  <c r="BL124" i="3"/>
  <c r="BD124" i="3"/>
  <c r="AV124" i="3"/>
  <c r="AN124" i="3"/>
  <c r="AF124" i="3"/>
  <c r="X124" i="3"/>
  <c r="P124" i="3"/>
  <c r="CQ124" i="3"/>
  <c r="CR124" i="3"/>
  <c r="CD124" i="3"/>
  <c r="BV124" i="3"/>
  <c r="BN124" i="3"/>
  <c r="BF124" i="3"/>
  <c r="AX124" i="3"/>
  <c r="AP124" i="3"/>
  <c r="AH124" i="3"/>
  <c r="Z124" i="3"/>
  <c r="R124" i="3"/>
  <c r="CS124" i="3"/>
  <c r="CT124" i="3"/>
  <c r="CF124" i="3"/>
  <c r="BX124" i="3"/>
  <c r="BP124" i="3"/>
  <c r="BH124" i="3"/>
  <c r="AZ124" i="3"/>
  <c r="AR124" i="3"/>
  <c r="AJ124" i="3"/>
  <c r="AB124" i="3"/>
  <c r="T124" i="3"/>
  <c r="CU124" i="3"/>
  <c r="CG124" i="3"/>
  <c r="BY124" i="3"/>
  <c r="BQ124" i="3"/>
  <c r="BI124" i="3"/>
  <c r="BA124" i="3"/>
  <c r="AS124" i="3"/>
  <c r="AK124" i="3"/>
  <c r="AC124" i="3"/>
  <c r="U124" i="3"/>
  <c r="CV124" i="3"/>
  <c r="CW124" i="3"/>
  <c r="CX124" i="3"/>
  <c r="CB125" i="3"/>
  <c r="BT125" i="3"/>
  <c r="BL125" i="3"/>
  <c r="BD125" i="3"/>
  <c r="AV125" i="3"/>
  <c r="AN125" i="3"/>
  <c r="AF125" i="3"/>
  <c r="X125" i="3"/>
  <c r="P125" i="3"/>
  <c r="CQ125" i="3"/>
  <c r="CR125" i="3"/>
  <c r="CD125" i="3"/>
  <c r="BV125" i="3"/>
  <c r="BN125" i="3"/>
  <c r="BF125" i="3"/>
  <c r="AX125" i="3"/>
  <c r="AP125" i="3"/>
  <c r="AH125" i="3"/>
  <c r="Z125" i="3"/>
  <c r="R125" i="3"/>
  <c r="CS125" i="3"/>
  <c r="CT125" i="3"/>
  <c r="CF125" i="3"/>
  <c r="BX125" i="3"/>
  <c r="BP125" i="3"/>
  <c r="BH125" i="3"/>
  <c r="AZ125" i="3"/>
  <c r="AR125" i="3"/>
  <c r="AJ125" i="3"/>
  <c r="AB125" i="3"/>
  <c r="T125" i="3"/>
  <c r="CU125" i="3"/>
  <c r="CG125" i="3"/>
  <c r="BY125" i="3"/>
  <c r="BQ125" i="3"/>
  <c r="BI125" i="3"/>
  <c r="BA125" i="3"/>
  <c r="AS125" i="3"/>
  <c r="AK125" i="3"/>
  <c r="AC125" i="3"/>
  <c r="U125" i="3"/>
  <c r="CV125" i="3"/>
  <c r="CW125" i="3"/>
  <c r="CX125" i="3"/>
  <c r="CB126" i="3"/>
  <c r="BT126" i="3"/>
  <c r="BL126" i="3"/>
  <c r="BD126" i="3"/>
  <c r="AV126" i="3"/>
  <c r="AN126" i="3"/>
  <c r="AF126" i="3"/>
  <c r="X126" i="3"/>
  <c r="P126" i="3"/>
  <c r="CQ126" i="3"/>
  <c r="CR126" i="3"/>
  <c r="CD126" i="3"/>
  <c r="BV126" i="3"/>
  <c r="BN126" i="3"/>
  <c r="BF126" i="3"/>
  <c r="AX126" i="3"/>
  <c r="AP126" i="3"/>
  <c r="AH126" i="3"/>
  <c r="Z126" i="3"/>
  <c r="R126" i="3"/>
  <c r="CS126" i="3"/>
  <c r="CT126" i="3"/>
  <c r="CF126" i="3"/>
  <c r="BX126" i="3"/>
  <c r="BP126" i="3"/>
  <c r="BH126" i="3"/>
  <c r="AZ126" i="3"/>
  <c r="AR126" i="3"/>
  <c r="AJ126" i="3"/>
  <c r="AB126" i="3"/>
  <c r="T126" i="3"/>
  <c r="CU126" i="3"/>
  <c r="CG126" i="3"/>
  <c r="BY126" i="3"/>
  <c r="BQ126" i="3"/>
  <c r="BI126" i="3"/>
  <c r="BA126" i="3"/>
  <c r="AS126" i="3"/>
  <c r="AK126" i="3"/>
  <c r="AC126" i="3"/>
  <c r="U126" i="3"/>
  <c r="CV126" i="3"/>
  <c r="CW126" i="3"/>
  <c r="CX126" i="3"/>
  <c r="CB127" i="3"/>
  <c r="BT127" i="3"/>
  <c r="BL127" i="3"/>
  <c r="BD127" i="3"/>
  <c r="AV127" i="3"/>
  <c r="AN127" i="3"/>
  <c r="AF127" i="3"/>
  <c r="X127" i="3"/>
  <c r="P127" i="3"/>
  <c r="CQ127" i="3"/>
  <c r="CR127" i="3"/>
  <c r="CD127" i="3"/>
  <c r="BV127" i="3"/>
  <c r="BN127" i="3"/>
  <c r="BF127" i="3"/>
  <c r="AX127" i="3"/>
  <c r="AP127" i="3"/>
  <c r="AH127" i="3"/>
  <c r="Z127" i="3"/>
  <c r="R127" i="3"/>
  <c r="CS127" i="3"/>
  <c r="CT127" i="3"/>
  <c r="CF127" i="3"/>
  <c r="BX127" i="3"/>
  <c r="BP127" i="3"/>
  <c r="BH127" i="3"/>
  <c r="AZ127" i="3"/>
  <c r="AR127" i="3"/>
  <c r="AJ127" i="3"/>
  <c r="AB127" i="3"/>
  <c r="T127" i="3"/>
  <c r="CU127" i="3"/>
  <c r="CG127" i="3"/>
  <c r="BY127" i="3"/>
  <c r="BQ127" i="3"/>
  <c r="BI127" i="3"/>
  <c r="BA127" i="3"/>
  <c r="AS127" i="3"/>
  <c r="AK127" i="3"/>
  <c r="AC127" i="3"/>
  <c r="U127" i="3"/>
  <c r="CV127" i="3"/>
  <c r="CW127" i="3"/>
  <c r="CX127" i="3"/>
  <c r="CB128" i="3"/>
  <c r="BT128" i="3"/>
  <c r="BL128" i="3"/>
  <c r="BD128" i="3"/>
  <c r="AV128" i="3"/>
  <c r="AN128" i="3"/>
  <c r="AF128" i="3"/>
  <c r="X128" i="3"/>
  <c r="P128" i="3"/>
  <c r="CQ128" i="3"/>
  <c r="CR128" i="3"/>
  <c r="CD128" i="3"/>
  <c r="BV128" i="3"/>
  <c r="BN128" i="3"/>
  <c r="BF128" i="3"/>
  <c r="AX128" i="3"/>
  <c r="AP128" i="3"/>
  <c r="AH128" i="3"/>
  <c r="Z128" i="3"/>
  <c r="R128" i="3"/>
  <c r="CS128" i="3"/>
  <c r="CT128" i="3"/>
  <c r="CF128" i="3"/>
  <c r="BX128" i="3"/>
  <c r="BP128" i="3"/>
  <c r="BH128" i="3"/>
  <c r="AZ128" i="3"/>
  <c r="AR128" i="3"/>
  <c r="AJ128" i="3"/>
  <c r="AB128" i="3"/>
  <c r="T128" i="3"/>
  <c r="CU128" i="3"/>
  <c r="CG128" i="3"/>
  <c r="BY128" i="3"/>
  <c r="BQ128" i="3"/>
  <c r="BI128" i="3"/>
  <c r="BA128" i="3"/>
  <c r="AS128" i="3"/>
  <c r="AK128" i="3"/>
  <c r="AC128" i="3"/>
  <c r="U128" i="3"/>
  <c r="CV128" i="3"/>
  <c r="CW128" i="3"/>
  <c r="CX128" i="3"/>
  <c r="CB129" i="3"/>
  <c r="BT129" i="3"/>
  <c r="BL129" i="3"/>
  <c r="BD129" i="3"/>
  <c r="AV129" i="3"/>
  <c r="AN129" i="3"/>
  <c r="AF129" i="3"/>
  <c r="X129" i="3"/>
  <c r="P129" i="3"/>
  <c r="CQ129" i="3"/>
  <c r="CR129" i="3"/>
  <c r="CD129" i="3"/>
  <c r="BV129" i="3"/>
  <c r="BN129" i="3"/>
  <c r="BF129" i="3"/>
  <c r="AX129" i="3"/>
  <c r="AP129" i="3"/>
  <c r="AH129" i="3"/>
  <c r="Z129" i="3"/>
  <c r="R129" i="3"/>
  <c r="CS129" i="3"/>
  <c r="CT129" i="3"/>
  <c r="CF129" i="3"/>
  <c r="BX129" i="3"/>
  <c r="BP129" i="3"/>
  <c r="BH129" i="3"/>
  <c r="AZ129" i="3"/>
  <c r="AR129" i="3"/>
  <c r="AJ129" i="3"/>
  <c r="AB129" i="3"/>
  <c r="T129" i="3"/>
  <c r="CU129" i="3"/>
  <c r="CG129" i="3"/>
  <c r="BY129" i="3"/>
  <c r="BQ129" i="3"/>
  <c r="BI129" i="3"/>
  <c r="BA129" i="3"/>
  <c r="AS129" i="3"/>
  <c r="AK129" i="3"/>
  <c r="AC129" i="3"/>
  <c r="U129" i="3"/>
  <c r="CV129" i="3"/>
  <c r="CW129" i="3"/>
  <c r="CX129" i="3"/>
  <c r="CB130" i="3"/>
  <c r="BT130" i="3"/>
  <c r="BL130" i="3"/>
  <c r="BD130" i="3"/>
  <c r="AV130" i="3"/>
  <c r="AN130" i="3"/>
  <c r="AF130" i="3"/>
  <c r="X130" i="3"/>
  <c r="P130" i="3"/>
  <c r="CQ130" i="3"/>
  <c r="CR130" i="3"/>
  <c r="CD130" i="3"/>
  <c r="BV130" i="3"/>
  <c r="BN130" i="3"/>
  <c r="BF130" i="3"/>
  <c r="AX130" i="3"/>
  <c r="AP130" i="3"/>
  <c r="AH130" i="3"/>
  <c r="Z130" i="3"/>
  <c r="R130" i="3"/>
  <c r="CS130" i="3"/>
  <c r="CT130" i="3"/>
  <c r="CF130" i="3"/>
  <c r="BX130" i="3"/>
  <c r="BP130" i="3"/>
  <c r="BH130" i="3"/>
  <c r="AZ130" i="3"/>
  <c r="AR130" i="3"/>
  <c r="AJ130" i="3"/>
  <c r="AB130" i="3"/>
  <c r="T130" i="3"/>
  <c r="CU130" i="3"/>
  <c r="CG130" i="3"/>
  <c r="BY130" i="3"/>
  <c r="BQ130" i="3"/>
  <c r="BI130" i="3"/>
  <c r="BA130" i="3"/>
  <c r="AS130" i="3"/>
  <c r="AK130" i="3"/>
  <c r="AC130" i="3"/>
  <c r="U130" i="3"/>
  <c r="CV130" i="3"/>
  <c r="CW130" i="3"/>
  <c r="CX130" i="3"/>
  <c r="CB131" i="3"/>
  <c r="BT131" i="3"/>
  <c r="BL131" i="3"/>
  <c r="BD131" i="3"/>
  <c r="AV131" i="3"/>
  <c r="AN131" i="3"/>
  <c r="AF131" i="3"/>
  <c r="X131" i="3"/>
  <c r="P131" i="3"/>
  <c r="CQ131" i="3"/>
  <c r="CR131" i="3"/>
  <c r="CD131" i="3"/>
  <c r="BV131" i="3"/>
  <c r="BN131" i="3"/>
  <c r="BF131" i="3"/>
  <c r="AX131" i="3"/>
  <c r="AP131" i="3"/>
  <c r="AH131" i="3"/>
  <c r="Z131" i="3"/>
  <c r="R131" i="3"/>
  <c r="CS131" i="3"/>
  <c r="CT131" i="3"/>
  <c r="CF131" i="3"/>
  <c r="BX131" i="3"/>
  <c r="BP131" i="3"/>
  <c r="BH131" i="3"/>
  <c r="AZ131" i="3"/>
  <c r="AR131" i="3"/>
  <c r="AJ131" i="3"/>
  <c r="AB131" i="3"/>
  <c r="T131" i="3"/>
  <c r="CU131" i="3"/>
  <c r="CG131" i="3"/>
  <c r="BY131" i="3"/>
  <c r="BQ131" i="3"/>
  <c r="BI131" i="3"/>
  <c r="BA131" i="3"/>
  <c r="AS131" i="3"/>
  <c r="AK131" i="3"/>
  <c r="AC131" i="3"/>
  <c r="U131" i="3"/>
  <c r="CV131" i="3"/>
  <c r="CW131" i="3"/>
  <c r="CX131" i="3"/>
  <c r="CB132" i="3"/>
  <c r="BT132" i="3"/>
  <c r="BL132" i="3"/>
  <c r="BD132" i="3"/>
  <c r="AV132" i="3"/>
  <c r="AN132" i="3"/>
  <c r="AF132" i="3"/>
  <c r="X132" i="3"/>
  <c r="P132" i="3"/>
  <c r="CQ132" i="3"/>
  <c r="CR132" i="3"/>
  <c r="CD132" i="3"/>
  <c r="BV132" i="3"/>
  <c r="BN132" i="3"/>
  <c r="BF132" i="3"/>
  <c r="AX132" i="3"/>
  <c r="AP132" i="3"/>
  <c r="AH132" i="3"/>
  <c r="Z132" i="3"/>
  <c r="R132" i="3"/>
  <c r="CS132" i="3"/>
  <c r="CT132" i="3"/>
  <c r="CF132" i="3"/>
  <c r="BX132" i="3"/>
  <c r="BP132" i="3"/>
  <c r="BH132" i="3"/>
  <c r="AZ132" i="3"/>
  <c r="AR132" i="3"/>
  <c r="AJ132" i="3"/>
  <c r="AB132" i="3"/>
  <c r="T132" i="3"/>
  <c r="CU132" i="3"/>
  <c r="CG132" i="3"/>
  <c r="BY132" i="3"/>
  <c r="BQ132" i="3"/>
  <c r="BI132" i="3"/>
  <c r="BA132" i="3"/>
  <c r="AS132" i="3"/>
  <c r="AK132" i="3"/>
  <c r="AC132" i="3"/>
  <c r="U132" i="3"/>
  <c r="CV132" i="3"/>
  <c r="CW132" i="3"/>
  <c r="CX132" i="3"/>
  <c r="CB133" i="3"/>
  <c r="BT133" i="3"/>
  <c r="BL133" i="3"/>
  <c r="BD133" i="3"/>
  <c r="AV133" i="3"/>
  <c r="AN133" i="3"/>
  <c r="AF133" i="3"/>
  <c r="X133" i="3"/>
  <c r="P133" i="3"/>
  <c r="CQ133" i="3"/>
  <c r="CR133" i="3"/>
  <c r="CD133" i="3"/>
  <c r="BV133" i="3"/>
  <c r="BN133" i="3"/>
  <c r="BF133" i="3"/>
  <c r="AX133" i="3"/>
  <c r="AP133" i="3"/>
  <c r="AH133" i="3"/>
  <c r="Z133" i="3"/>
  <c r="R133" i="3"/>
  <c r="CS133" i="3"/>
  <c r="CT133" i="3"/>
  <c r="CF133" i="3"/>
  <c r="BX133" i="3"/>
  <c r="BP133" i="3"/>
  <c r="BH133" i="3"/>
  <c r="AZ133" i="3"/>
  <c r="AR133" i="3"/>
  <c r="AJ133" i="3"/>
  <c r="AB133" i="3"/>
  <c r="T133" i="3"/>
  <c r="CU133" i="3"/>
  <c r="CG133" i="3"/>
  <c r="BY133" i="3"/>
  <c r="BQ133" i="3"/>
  <c r="BI133" i="3"/>
  <c r="BA133" i="3"/>
  <c r="AS133" i="3"/>
  <c r="AK133" i="3"/>
  <c r="AC133" i="3"/>
  <c r="U133" i="3"/>
  <c r="CV133" i="3"/>
  <c r="CW133" i="3"/>
  <c r="CX133" i="3"/>
  <c r="CB134" i="3"/>
  <c r="BT134" i="3"/>
  <c r="BL134" i="3"/>
  <c r="BD134" i="3"/>
  <c r="AV134" i="3"/>
  <c r="AN134" i="3"/>
  <c r="AF134" i="3"/>
  <c r="X134" i="3"/>
  <c r="P134" i="3"/>
  <c r="CQ134" i="3"/>
  <c r="CR134" i="3"/>
  <c r="CD134" i="3"/>
  <c r="BV134" i="3"/>
  <c r="BN134" i="3"/>
  <c r="BF134" i="3"/>
  <c r="AX134" i="3"/>
  <c r="AP134" i="3"/>
  <c r="AH134" i="3"/>
  <c r="Z134" i="3"/>
  <c r="R134" i="3"/>
  <c r="CS134" i="3"/>
  <c r="CT134" i="3"/>
  <c r="CF134" i="3"/>
  <c r="BX134" i="3"/>
  <c r="BP134" i="3"/>
  <c r="BH134" i="3"/>
  <c r="AZ134" i="3"/>
  <c r="AR134" i="3"/>
  <c r="AJ134" i="3"/>
  <c r="AB134" i="3"/>
  <c r="T134" i="3"/>
  <c r="CU134" i="3"/>
  <c r="CG134" i="3"/>
  <c r="BY134" i="3"/>
  <c r="BQ134" i="3"/>
  <c r="BI134" i="3"/>
  <c r="BA134" i="3"/>
  <c r="AS134" i="3"/>
  <c r="AK134" i="3"/>
  <c r="AC134" i="3"/>
  <c r="U134" i="3"/>
  <c r="CV134" i="3"/>
  <c r="CW134" i="3"/>
  <c r="CX134" i="3"/>
  <c r="CB135" i="3"/>
  <c r="BT135" i="3"/>
  <c r="BL135" i="3"/>
  <c r="BD135" i="3"/>
  <c r="AV135" i="3"/>
  <c r="AN135" i="3"/>
  <c r="AF135" i="3"/>
  <c r="X135" i="3"/>
  <c r="P135" i="3"/>
  <c r="CQ135" i="3"/>
  <c r="CR135" i="3"/>
  <c r="CD135" i="3"/>
  <c r="BV135" i="3"/>
  <c r="BN135" i="3"/>
  <c r="BF135" i="3"/>
  <c r="AX135" i="3"/>
  <c r="AP135" i="3"/>
  <c r="AH135" i="3"/>
  <c r="Z135" i="3"/>
  <c r="R135" i="3"/>
  <c r="CS135" i="3"/>
  <c r="CT135" i="3"/>
  <c r="CF135" i="3"/>
  <c r="BX135" i="3"/>
  <c r="BP135" i="3"/>
  <c r="BH135" i="3"/>
  <c r="AZ135" i="3"/>
  <c r="AR135" i="3"/>
  <c r="AJ135" i="3"/>
  <c r="AB135" i="3"/>
  <c r="T135" i="3"/>
  <c r="CU135" i="3"/>
  <c r="CG135" i="3"/>
  <c r="BY135" i="3"/>
  <c r="BQ135" i="3"/>
  <c r="BI135" i="3"/>
  <c r="BA135" i="3"/>
  <c r="AS135" i="3"/>
  <c r="AK135" i="3"/>
  <c r="AC135" i="3"/>
  <c r="U135" i="3"/>
  <c r="CV135" i="3"/>
  <c r="CW135" i="3"/>
  <c r="CX135" i="3"/>
  <c r="CB136" i="3"/>
  <c r="BT136" i="3"/>
  <c r="BL136" i="3"/>
  <c r="BD136" i="3"/>
  <c r="AV136" i="3"/>
  <c r="AN136" i="3"/>
  <c r="AF136" i="3"/>
  <c r="X136" i="3"/>
  <c r="P136" i="3"/>
  <c r="CQ136" i="3"/>
  <c r="CR136" i="3"/>
  <c r="CD136" i="3"/>
  <c r="BV136" i="3"/>
  <c r="BN136" i="3"/>
  <c r="BF136" i="3"/>
  <c r="AX136" i="3"/>
  <c r="AP136" i="3"/>
  <c r="AH136" i="3"/>
  <c r="Z136" i="3"/>
  <c r="R136" i="3"/>
  <c r="CS136" i="3"/>
  <c r="CT136" i="3"/>
  <c r="CF136" i="3"/>
  <c r="BX136" i="3"/>
  <c r="BP136" i="3"/>
  <c r="BH136" i="3"/>
  <c r="AZ136" i="3"/>
  <c r="AR136" i="3"/>
  <c r="AJ136" i="3"/>
  <c r="AB136" i="3"/>
  <c r="T136" i="3"/>
  <c r="CU136" i="3"/>
  <c r="CG136" i="3"/>
  <c r="BY136" i="3"/>
  <c r="BQ136" i="3"/>
  <c r="BI136" i="3"/>
  <c r="BA136" i="3"/>
  <c r="AS136" i="3"/>
  <c r="AK136" i="3"/>
  <c r="AC136" i="3"/>
  <c r="U136" i="3"/>
  <c r="CV136" i="3"/>
  <c r="CW136" i="3"/>
  <c r="CX136" i="3"/>
  <c r="CB137" i="3"/>
  <c r="BT137" i="3"/>
  <c r="BL137" i="3"/>
  <c r="BD137" i="3"/>
  <c r="AV137" i="3"/>
  <c r="AN137" i="3"/>
  <c r="AF137" i="3"/>
  <c r="X137" i="3"/>
  <c r="P137" i="3"/>
  <c r="CQ137" i="3"/>
  <c r="CR137" i="3"/>
  <c r="CD137" i="3"/>
  <c r="BV137" i="3"/>
  <c r="BN137" i="3"/>
  <c r="BF137" i="3"/>
  <c r="AX137" i="3"/>
  <c r="AP137" i="3"/>
  <c r="AH137" i="3"/>
  <c r="Z137" i="3"/>
  <c r="R137" i="3"/>
  <c r="CS137" i="3"/>
  <c r="CT137" i="3"/>
  <c r="CF137" i="3"/>
  <c r="BX137" i="3"/>
  <c r="BP137" i="3"/>
  <c r="BH137" i="3"/>
  <c r="AZ137" i="3"/>
  <c r="AR137" i="3"/>
  <c r="AJ137" i="3"/>
  <c r="AB137" i="3"/>
  <c r="T137" i="3"/>
  <c r="CU137" i="3"/>
  <c r="CG137" i="3"/>
  <c r="BY137" i="3"/>
  <c r="BQ137" i="3"/>
  <c r="BI137" i="3"/>
  <c r="BA137" i="3"/>
  <c r="AS137" i="3"/>
  <c r="AK137" i="3"/>
  <c r="AC137" i="3"/>
  <c r="U137" i="3"/>
  <c r="CV137" i="3"/>
  <c r="CW137" i="3"/>
  <c r="CX137" i="3"/>
  <c r="CB138" i="3"/>
  <c r="BT138" i="3"/>
  <c r="BL138" i="3"/>
  <c r="BD138" i="3"/>
  <c r="AV138" i="3"/>
  <c r="AN138" i="3"/>
  <c r="AF138" i="3"/>
  <c r="X138" i="3"/>
  <c r="P138" i="3"/>
  <c r="CQ138" i="3"/>
  <c r="CR138" i="3"/>
  <c r="CD138" i="3"/>
  <c r="BV138" i="3"/>
  <c r="BN138" i="3"/>
  <c r="BF138" i="3"/>
  <c r="AX138" i="3"/>
  <c r="AP138" i="3"/>
  <c r="AH138" i="3"/>
  <c r="Z138" i="3"/>
  <c r="R138" i="3"/>
  <c r="CS138" i="3"/>
  <c r="CT138" i="3"/>
  <c r="CF138" i="3"/>
  <c r="BX138" i="3"/>
  <c r="BP138" i="3"/>
  <c r="BH138" i="3"/>
  <c r="AZ138" i="3"/>
  <c r="AR138" i="3"/>
  <c r="AJ138" i="3"/>
  <c r="AB138" i="3"/>
  <c r="T138" i="3"/>
  <c r="CU138" i="3"/>
  <c r="CG138" i="3"/>
  <c r="BY138" i="3"/>
  <c r="BQ138" i="3"/>
  <c r="BI138" i="3"/>
  <c r="BA138" i="3"/>
  <c r="AS138" i="3"/>
  <c r="AK138" i="3"/>
  <c r="AC138" i="3"/>
  <c r="U138" i="3"/>
  <c r="CV138" i="3"/>
  <c r="CW138" i="3"/>
  <c r="CX138" i="3"/>
  <c r="CB139" i="3"/>
  <c r="BT139" i="3"/>
  <c r="BL139" i="3"/>
  <c r="BD139" i="3"/>
  <c r="AV139" i="3"/>
  <c r="AN139" i="3"/>
  <c r="AF139" i="3"/>
  <c r="X139" i="3"/>
  <c r="P139" i="3"/>
  <c r="CQ139" i="3"/>
  <c r="CR139" i="3"/>
  <c r="CD139" i="3"/>
  <c r="BV139" i="3"/>
  <c r="BN139" i="3"/>
  <c r="BF139" i="3"/>
  <c r="AX139" i="3"/>
  <c r="AP139" i="3"/>
  <c r="AH139" i="3"/>
  <c r="Z139" i="3"/>
  <c r="R139" i="3"/>
  <c r="CS139" i="3"/>
  <c r="CT139" i="3"/>
  <c r="CF139" i="3"/>
  <c r="BX139" i="3"/>
  <c r="BP139" i="3"/>
  <c r="BH139" i="3"/>
  <c r="AZ139" i="3"/>
  <c r="AR139" i="3"/>
  <c r="AJ139" i="3"/>
  <c r="AB139" i="3"/>
  <c r="T139" i="3"/>
  <c r="CU139" i="3"/>
  <c r="CG139" i="3"/>
  <c r="BY139" i="3"/>
  <c r="BQ139" i="3"/>
  <c r="BI139" i="3"/>
  <c r="BA139" i="3"/>
  <c r="AS139" i="3"/>
  <c r="AK139" i="3"/>
  <c r="AC139" i="3"/>
  <c r="U139" i="3"/>
  <c r="CV139" i="3"/>
  <c r="CW139" i="3"/>
  <c r="CX139" i="3"/>
  <c r="CB140" i="3"/>
  <c r="BT140" i="3"/>
  <c r="BL140" i="3"/>
  <c r="BD140" i="3"/>
  <c r="AV140" i="3"/>
  <c r="AN140" i="3"/>
  <c r="AF140" i="3"/>
  <c r="X140" i="3"/>
  <c r="P140" i="3"/>
  <c r="CQ140" i="3"/>
  <c r="CR140" i="3"/>
  <c r="CD140" i="3"/>
  <c r="BV140" i="3"/>
  <c r="BN140" i="3"/>
  <c r="BF140" i="3"/>
  <c r="AX140" i="3"/>
  <c r="AP140" i="3"/>
  <c r="AH140" i="3"/>
  <c r="Z140" i="3"/>
  <c r="R140" i="3"/>
  <c r="CS140" i="3"/>
  <c r="CT140" i="3"/>
  <c r="CF140" i="3"/>
  <c r="BX140" i="3"/>
  <c r="BP140" i="3"/>
  <c r="BH140" i="3"/>
  <c r="AZ140" i="3"/>
  <c r="AR140" i="3"/>
  <c r="AJ140" i="3"/>
  <c r="AB140" i="3"/>
  <c r="T140" i="3"/>
  <c r="CU140" i="3"/>
  <c r="CG140" i="3"/>
  <c r="BY140" i="3"/>
  <c r="BQ140" i="3"/>
  <c r="BI140" i="3"/>
  <c r="BA140" i="3"/>
  <c r="AS140" i="3"/>
  <c r="AK140" i="3"/>
  <c r="AC140" i="3"/>
  <c r="U140" i="3"/>
  <c r="CV140" i="3"/>
  <c r="CW140" i="3"/>
  <c r="CX140" i="3"/>
  <c r="CB141" i="3"/>
  <c r="BT141" i="3"/>
  <c r="BL141" i="3"/>
  <c r="BD141" i="3"/>
  <c r="AV141" i="3"/>
  <c r="AN141" i="3"/>
  <c r="AF141" i="3"/>
  <c r="X141" i="3"/>
  <c r="P141" i="3"/>
  <c r="CQ141" i="3"/>
  <c r="CR141" i="3"/>
  <c r="CD141" i="3"/>
  <c r="BV141" i="3"/>
  <c r="BN141" i="3"/>
  <c r="BF141" i="3"/>
  <c r="AX141" i="3"/>
  <c r="AP141" i="3"/>
  <c r="AH141" i="3"/>
  <c r="Z141" i="3"/>
  <c r="R141" i="3"/>
  <c r="CS141" i="3"/>
  <c r="CT141" i="3"/>
  <c r="CF141" i="3"/>
  <c r="BX141" i="3"/>
  <c r="BP141" i="3"/>
  <c r="BH141" i="3"/>
  <c r="AZ141" i="3"/>
  <c r="AR141" i="3"/>
  <c r="AJ141" i="3"/>
  <c r="AB141" i="3"/>
  <c r="T141" i="3"/>
  <c r="CU141" i="3"/>
  <c r="CG141" i="3"/>
  <c r="BY141" i="3"/>
  <c r="BQ141" i="3"/>
  <c r="BI141" i="3"/>
  <c r="BA141" i="3"/>
  <c r="AS141" i="3"/>
  <c r="AK141" i="3"/>
  <c r="AC141" i="3"/>
  <c r="U141" i="3"/>
  <c r="CV141" i="3"/>
  <c r="CW141" i="3"/>
  <c r="CX141" i="3"/>
  <c r="CB142" i="3"/>
  <c r="BT142" i="3"/>
  <c r="BL142" i="3"/>
  <c r="BD142" i="3"/>
  <c r="AV142" i="3"/>
  <c r="AN142" i="3"/>
  <c r="AF142" i="3"/>
  <c r="X142" i="3"/>
  <c r="P142" i="3"/>
  <c r="CQ142" i="3"/>
  <c r="CR142" i="3"/>
  <c r="CD142" i="3"/>
  <c r="BV142" i="3"/>
  <c r="BN142" i="3"/>
  <c r="BF142" i="3"/>
  <c r="AX142" i="3"/>
  <c r="AP142" i="3"/>
  <c r="AH142" i="3"/>
  <c r="Z142" i="3"/>
  <c r="R142" i="3"/>
  <c r="CS142" i="3"/>
  <c r="CT142" i="3"/>
  <c r="CF142" i="3"/>
  <c r="BX142" i="3"/>
  <c r="BP142" i="3"/>
  <c r="BH142" i="3"/>
  <c r="AZ142" i="3"/>
  <c r="AR142" i="3"/>
  <c r="AJ142" i="3"/>
  <c r="AB142" i="3"/>
  <c r="T142" i="3"/>
  <c r="CU142" i="3"/>
  <c r="CG142" i="3"/>
  <c r="BY142" i="3"/>
  <c r="BQ142" i="3"/>
  <c r="BI142" i="3"/>
  <c r="BA142" i="3"/>
  <c r="AS142" i="3"/>
  <c r="AK142" i="3"/>
  <c r="AC142" i="3"/>
  <c r="U142" i="3"/>
  <c r="CV142" i="3"/>
  <c r="CW142" i="3"/>
  <c r="CX142" i="3"/>
  <c r="CB143" i="3"/>
  <c r="BT143" i="3"/>
  <c r="BL143" i="3"/>
  <c r="BD143" i="3"/>
  <c r="AV143" i="3"/>
  <c r="AN143" i="3"/>
  <c r="AF143" i="3"/>
  <c r="X143" i="3"/>
  <c r="P143" i="3"/>
  <c r="CQ143" i="3"/>
  <c r="CR143" i="3"/>
  <c r="CD143" i="3"/>
  <c r="BV143" i="3"/>
  <c r="BN143" i="3"/>
  <c r="BF143" i="3"/>
  <c r="AX143" i="3"/>
  <c r="AP143" i="3"/>
  <c r="AH143" i="3"/>
  <c r="Z143" i="3"/>
  <c r="R143" i="3"/>
  <c r="CS143" i="3"/>
  <c r="CT143" i="3"/>
  <c r="CF143" i="3"/>
  <c r="BX143" i="3"/>
  <c r="BP143" i="3"/>
  <c r="BH143" i="3"/>
  <c r="AZ143" i="3"/>
  <c r="AR143" i="3"/>
  <c r="AJ143" i="3"/>
  <c r="AB143" i="3"/>
  <c r="T143" i="3"/>
  <c r="CU143" i="3"/>
  <c r="CG143" i="3"/>
  <c r="BY143" i="3"/>
  <c r="BQ143" i="3"/>
  <c r="BI143" i="3"/>
  <c r="BA143" i="3"/>
  <c r="AS143" i="3"/>
  <c r="AK143" i="3"/>
  <c r="AC143" i="3"/>
  <c r="U143" i="3"/>
  <c r="CV143" i="3"/>
  <c r="CW143" i="3"/>
  <c r="CX143" i="3"/>
  <c r="CB144" i="3"/>
  <c r="BT144" i="3"/>
  <c r="BL144" i="3"/>
  <c r="BD144" i="3"/>
  <c r="AV144" i="3"/>
  <c r="AN144" i="3"/>
  <c r="AF144" i="3"/>
  <c r="X144" i="3"/>
  <c r="P144" i="3"/>
  <c r="CQ144" i="3"/>
  <c r="CR144" i="3"/>
  <c r="CD144" i="3"/>
  <c r="BV144" i="3"/>
  <c r="BN144" i="3"/>
  <c r="BF144" i="3"/>
  <c r="AX144" i="3"/>
  <c r="AP144" i="3"/>
  <c r="AH144" i="3"/>
  <c r="Z144" i="3"/>
  <c r="R144" i="3"/>
  <c r="CS144" i="3"/>
  <c r="CT144" i="3"/>
  <c r="CF144" i="3"/>
  <c r="BX144" i="3"/>
  <c r="BP144" i="3"/>
  <c r="BH144" i="3"/>
  <c r="AZ144" i="3"/>
  <c r="AR144" i="3"/>
  <c r="AJ144" i="3"/>
  <c r="AB144" i="3"/>
  <c r="T144" i="3"/>
  <c r="CU144" i="3"/>
  <c r="CG144" i="3"/>
  <c r="BY144" i="3"/>
  <c r="BQ144" i="3"/>
  <c r="BI144" i="3"/>
  <c r="BA144" i="3"/>
  <c r="AS144" i="3"/>
  <c r="AK144" i="3"/>
  <c r="AC144" i="3"/>
  <c r="U144" i="3"/>
  <c r="CV144" i="3"/>
  <c r="CW144" i="3"/>
  <c r="CX144" i="3"/>
  <c r="CB145" i="3"/>
  <c r="BT145" i="3"/>
  <c r="BL145" i="3"/>
  <c r="BD145" i="3"/>
  <c r="AV145" i="3"/>
  <c r="AN145" i="3"/>
  <c r="AF145" i="3"/>
  <c r="X145" i="3"/>
  <c r="P145" i="3"/>
  <c r="CQ145" i="3"/>
  <c r="CR145" i="3"/>
  <c r="CD145" i="3"/>
  <c r="BV145" i="3"/>
  <c r="BN145" i="3"/>
  <c r="BF145" i="3"/>
  <c r="AX145" i="3"/>
  <c r="AP145" i="3"/>
  <c r="AH145" i="3"/>
  <c r="Z145" i="3"/>
  <c r="R145" i="3"/>
  <c r="CS145" i="3"/>
  <c r="CT145" i="3"/>
  <c r="CF145" i="3"/>
  <c r="BX145" i="3"/>
  <c r="BP145" i="3"/>
  <c r="BH145" i="3"/>
  <c r="AZ145" i="3"/>
  <c r="AR145" i="3"/>
  <c r="AJ145" i="3"/>
  <c r="AB145" i="3"/>
  <c r="T145" i="3"/>
  <c r="CU145" i="3"/>
  <c r="CG145" i="3"/>
  <c r="BY145" i="3"/>
  <c r="BQ145" i="3"/>
  <c r="BI145" i="3"/>
  <c r="BA145" i="3"/>
  <c r="AS145" i="3"/>
  <c r="AK145" i="3"/>
  <c r="AC145" i="3"/>
  <c r="U145" i="3"/>
  <c r="CV145" i="3"/>
  <c r="CW145" i="3"/>
  <c r="CX145" i="3"/>
  <c r="CB146" i="3"/>
  <c r="BT146" i="3"/>
  <c r="BL146" i="3"/>
  <c r="BD146" i="3"/>
  <c r="AV146" i="3"/>
  <c r="AN146" i="3"/>
  <c r="AF146" i="3"/>
  <c r="X146" i="3"/>
  <c r="P146" i="3"/>
  <c r="CQ146" i="3"/>
  <c r="CR146" i="3"/>
  <c r="CD146" i="3"/>
  <c r="BV146" i="3"/>
  <c r="BN146" i="3"/>
  <c r="BF146" i="3"/>
  <c r="AX146" i="3"/>
  <c r="AP146" i="3"/>
  <c r="AH146" i="3"/>
  <c r="Z146" i="3"/>
  <c r="R146" i="3"/>
  <c r="CS146" i="3"/>
  <c r="CT146" i="3"/>
  <c r="CF146" i="3"/>
  <c r="BX146" i="3"/>
  <c r="BP146" i="3"/>
  <c r="BH146" i="3"/>
  <c r="AZ146" i="3"/>
  <c r="AR146" i="3"/>
  <c r="AJ146" i="3"/>
  <c r="AB146" i="3"/>
  <c r="T146" i="3"/>
  <c r="CU146" i="3"/>
  <c r="CG146" i="3"/>
  <c r="BY146" i="3"/>
  <c r="BQ146" i="3"/>
  <c r="BI146" i="3"/>
  <c r="BA146" i="3"/>
  <c r="AS146" i="3"/>
  <c r="AK146" i="3"/>
  <c r="AC146" i="3"/>
  <c r="U146" i="3"/>
  <c r="CV146" i="3"/>
  <c r="CW146" i="3"/>
  <c r="CX146" i="3"/>
  <c r="CB147" i="3"/>
  <c r="BT147" i="3"/>
  <c r="BL147" i="3"/>
  <c r="BD147" i="3"/>
  <c r="AV147" i="3"/>
  <c r="AN147" i="3"/>
  <c r="AF147" i="3"/>
  <c r="X147" i="3"/>
  <c r="P147" i="3"/>
  <c r="CQ147" i="3"/>
  <c r="CR147" i="3"/>
  <c r="CD147" i="3"/>
  <c r="BV147" i="3"/>
  <c r="BN147" i="3"/>
  <c r="BF147" i="3"/>
  <c r="AX147" i="3"/>
  <c r="AP147" i="3"/>
  <c r="AH147" i="3"/>
  <c r="Z147" i="3"/>
  <c r="R147" i="3"/>
  <c r="CS147" i="3"/>
  <c r="CT147" i="3"/>
  <c r="CF147" i="3"/>
  <c r="BX147" i="3"/>
  <c r="BP147" i="3"/>
  <c r="BH147" i="3"/>
  <c r="AZ147" i="3"/>
  <c r="AR147" i="3"/>
  <c r="AJ147" i="3"/>
  <c r="AB147" i="3"/>
  <c r="T147" i="3"/>
  <c r="CU147" i="3"/>
  <c r="CG147" i="3"/>
  <c r="BY147" i="3"/>
  <c r="BQ147" i="3"/>
  <c r="BI147" i="3"/>
  <c r="BA147" i="3"/>
  <c r="AS147" i="3"/>
  <c r="AK147" i="3"/>
  <c r="AC147" i="3"/>
  <c r="U147" i="3"/>
  <c r="CV147" i="3"/>
  <c r="CW147" i="3"/>
  <c r="CX147" i="3"/>
  <c r="CB148" i="3"/>
  <c r="BT148" i="3"/>
  <c r="BL148" i="3"/>
  <c r="BD148" i="3"/>
  <c r="AV148" i="3"/>
  <c r="AN148" i="3"/>
  <c r="AF148" i="3"/>
  <c r="X148" i="3"/>
  <c r="P148" i="3"/>
  <c r="CQ148" i="3"/>
  <c r="CR148" i="3"/>
  <c r="CD148" i="3"/>
  <c r="BV148" i="3"/>
  <c r="BN148" i="3"/>
  <c r="BF148" i="3"/>
  <c r="AX148" i="3"/>
  <c r="AP148" i="3"/>
  <c r="AH148" i="3"/>
  <c r="Z148" i="3"/>
  <c r="R148" i="3"/>
  <c r="CS148" i="3"/>
  <c r="CT148" i="3"/>
  <c r="CF148" i="3"/>
  <c r="BX148" i="3"/>
  <c r="BP148" i="3"/>
  <c r="BH148" i="3"/>
  <c r="AZ148" i="3"/>
  <c r="AR148" i="3"/>
  <c r="AJ148" i="3"/>
  <c r="AB148" i="3"/>
  <c r="T148" i="3"/>
  <c r="CU148" i="3"/>
  <c r="CG148" i="3"/>
  <c r="BY148" i="3"/>
  <c r="BQ148" i="3"/>
  <c r="BI148" i="3"/>
  <c r="BA148" i="3"/>
  <c r="AS148" i="3"/>
  <c r="AK148" i="3"/>
  <c r="AC148" i="3"/>
  <c r="U148" i="3"/>
  <c r="CV148" i="3"/>
  <c r="CW148" i="3"/>
  <c r="CX148" i="3"/>
  <c r="CB149" i="3"/>
  <c r="BT149" i="3"/>
  <c r="BL149" i="3"/>
  <c r="BD149" i="3"/>
  <c r="AV149" i="3"/>
  <c r="AN149" i="3"/>
  <c r="AF149" i="3"/>
  <c r="X149" i="3"/>
  <c r="P149" i="3"/>
  <c r="CQ149" i="3"/>
  <c r="CR149" i="3"/>
  <c r="CD149" i="3"/>
  <c r="BV149" i="3"/>
  <c r="BN149" i="3"/>
  <c r="BF149" i="3"/>
  <c r="AX149" i="3"/>
  <c r="AP149" i="3"/>
  <c r="AH149" i="3"/>
  <c r="Z149" i="3"/>
  <c r="R149" i="3"/>
  <c r="CS149" i="3"/>
  <c r="CT149" i="3"/>
  <c r="CF149" i="3"/>
  <c r="BX149" i="3"/>
  <c r="BP149" i="3"/>
  <c r="BH149" i="3"/>
  <c r="AZ149" i="3"/>
  <c r="AR149" i="3"/>
  <c r="AJ149" i="3"/>
  <c r="AB149" i="3"/>
  <c r="T149" i="3"/>
  <c r="CU149" i="3"/>
  <c r="CG149" i="3"/>
  <c r="BY149" i="3"/>
  <c r="BQ149" i="3"/>
  <c r="BI149" i="3"/>
  <c r="BA149" i="3"/>
  <c r="AS149" i="3"/>
  <c r="AK149" i="3"/>
  <c r="AC149" i="3"/>
  <c r="U149" i="3"/>
  <c r="CV149" i="3"/>
  <c r="CW149" i="3"/>
  <c r="CX149" i="3"/>
  <c r="CB150" i="3"/>
  <c r="BT150" i="3"/>
  <c r="BL150" i="3"/>
  <c r="BD150" i="3"/>
  <c r="AV150" i="3"/>
  <c r="AN150" i="3"/>
  <c r="AF150" i="3"/>
  <c r="X150" i="3"/>
  <c r="P150" i="3"/>
  <c r="CQ150" i="3"/>
  <c r="CR150" i="3"/>
  <c r="CD150" i="3"/>
  <c r="BV150" i="3"/>
  <c r="BN150" i="3"/>
  <c r="BF150" i="3"/>
  <c r="AX150" i="3"/>
  <c r="AP150" i="3"/>
  <c r="AH150" i="3"/>
  <c r="Z150" i="3"/>
  <c r="R150" i="3"/>
  <c r="CS150" i="3"/>
  <c r="CT150" i="3"/>
  <c r="CF150" i="3"/>
  <c r="BX150" i="3"/>
  <c r="BP150" i="3"/>
  <c r="BH150" i="3"/>
  <c r="AZ150" i="3"/>
  <c r="AR150" i="3"/>
  <c r="AJ150" i="3"/>
  <c r="AB150" i="3"/>
  <c r="T150" i="3"/>
  <c r="CU150" i="3"/>
  <c r="CG150" i="3"/>
  <c r="BY150" i="3"/>
  <c r="BQ150" i="3"/>
  <c r="BI150" i="3"/>
  <c r="BA150" i="3"/>
  <c r="AS150" i="3"/>
  <c r="AK150" i="3"/>
  <c r="AC150" i="3"/>
  <c r="U150" i="3"/>
  <c r="CV150" i="3"/>
  <c r="CW150" i="3"/>
  <c r="CX150" i="3"/>
  <c r="CB151" i="3"/>
  <c r="BT151" i="3"/>
  <c r="BL151" i="3"/>
  <c r="BD151" i="3"/>
  <c r="AV151" i="3"/>
  <c r="AN151" i="3"/>
  <c r="AF151" i="3"/>
  <c r="X151" i="3"/>
  <c r="P151" i="3"/>
  <c r="CQ151" i="3"/>
  <c r="CR151" i="3"/>
  <c r="CD151" i="3"/>
  <c r="BV151" i="3"/>
  <c r="BN151" i="3"/>
  <c r="BF151" i="3"/>
  <c r="AX151" i="3"/>
  <c r="AP151" i="3"/>
  <c r="AH151" i="3"/>
  <c r="Z151" i="3"/>
  <c r="R151" i="3"/>
  <c r="CS151" i="3"/>
  <c r="CT151" i="3"/>
  <c r="CF151" i="3"/>
  <c r="BX151" i="3"/>
  <c r="BP151" i="3"/>
  <c r="BH151" i="3"/>
  <c r="AZ151" i="3"/>
  <c r="AR151" i="3"/>
  <c r="AJ151" i="3"/>
  <c r="AB151" i="3"/>
  <c r="T151" i="3"/>
  <c r="CU151" i="3"/>
  <c r="CG151" i="3"/>
  <c r="BY151" i="3"/>
  <c r="BQ151" i="3"/>
  <c r="BI151" i="3"/>
  <c r="BA151" i="3"/>
  <c r="AS151" i="3"/>
  <c r="AK151" i="3"/>
  <c r="AC151" i="3"/>
  <c r="U151" i="3"/>
  <c r="CV151" i="3"/>
  <c r="CW151" i="3"/>
  <c r="CX151" i="3"/>
  <c r="CB152" i="3"/>
  <c r="BT152" i="3"/>
  <c r="BL152" i="3"/>
  <c r="BD152" i="3"/>
  <c r="AV152" i="3"/>
  <c r="AN152" i="3"/>
  <c r="AF152" i="3"/>
  <c r="X152" i="3"/>
  <c r="P152" i="3"/>
  <c r="CQ152" i="3"/>
  <c r="CR152" i="3"/>
  <c r="CD152" i="3"/>
  <c r="BV152" i="3"/>
  <c r="BN152" i="3"/>
  <c r="BF152" i="3"/>
  <c r="AX152" i="3"/>
  <c r="AP152" i="3"/>
  <c r="AH152" i="3"/>
  <c r="Z152" i="3"/>
  <c r="R152" i="3"/>
  <c r="CS152" i="3"/>
  <c r="CT152" i="3"/>
  <c r="CF152" i="3"/>
  <c r="BX152" i="3"/>
  <c r="BP152" i="3"/>
  <c r="BH152" i="3"/>
  <c r="AZ152" i="3"/>
  <c r="AR152" i="3"/>
  <c r="AJ152" i="3"/>
  <c r="AB152" i="3"/>
  <c r="T152" i="3"/>
  <c r="CU152" i="3"/>
  <c r="CG152" i="3"/>
  <c r="BY152" i="3"/>
  <c r="BQ152" i="3"/>
  <c r="BI152" i="3"/>
  <c r="BA152" i="3"/>
  <c r="AS152" i="3"/>
  <c r="AK152" i="3"/>
  <c r="AC152" i="3"/>
  <c r="U152" i="3"/>
  <c r="CV152" i="3"/>
  <c r="CW152" i="3"/>
  <c r="CX152" i="3"/>
  <c r="CB153" i="3"/>
  <c r="BT153" i="3"/>
  <c r="BL153" i="3"/>
  <c r="BD153" i="3"/>
  <c r="AV153" i="3"/>
  <c r="AN153" i="3"/>
  <c r="AF153" i="3"/>
  <c r="X153" i="3"/>
  <c r="P153" i="3"/>
  <c r="CQ153" i="3"/>
  <c r="CR153" i="3"/>
  <c r="CD153" i="3"/>
  <c r="BV153" i="3"/>
  <c r="BN153" i="3"/>
  <c r="BF153" i="3"/>
  <c r="AX153" i="3"/>
  <c r="AP153" i="3"/>
  <c r="AH153" i="3"/>
  <c r="Z153" i="3"/>
  <c r="R153" i="3"/>
  <c r="CS153" i="3"/>
  <c r="CT153" i="3"/>
  <c r="CF153" i="3"/>
  <c r="BX153" i="3"/>
  <c r="BP153" i="3"/>
  <c r="BH153" i="3"/>
  <c r="AZ153" i="3"/>
  <c r="AR153" i="3"/>
  <c r="AJ153" i="3"/>
  <c r="AB153" i="3"/>
  <c r="T153" i="3"/>
  <c r="CU153" i="3"/>
  <c r="CG153" i="3"/>
  <c r="BY153" i="3"/>
  <c r="BQ153" i="3"/>
  <c r="BI153" i="3"/>
  <c r="BA153" i="3"/>
  <c r="AS153" i="3"/>
  <c r="AK153" i="3"/>
  <c r="AC153" i="3"/>
  <c r="U153" i="3"/>
  <c r="CV153" i="3"/>
  <c r="CW153" i="3"/>
  <c r="CX153" i="3"/>
  <c r="CB154" i="3"/>
  <c r="BT154" i="3"/>
  <c r="BL154" i="3"/>
  <c r="BD154" i="3"/>
  <c r="AV154" i="3"/>
  <c r="AN154" i="3"/>
  <c r="AF154" i="3"/>
  <c r="X154" i="3"/>
  <c r="P154" i="3"/>
  <c r="CQ154" i="3"/>
  <c r="CR154" i="3"/>
  <c r="CD154" i="3"/>
  <c r="BV154" i="3"/>
  <c r="BN154" i="3"/>
  <c r="BF154" i="3"/>
  <c r="AX154" i="3"/>
  <c r="AP154" i="3"/>
  <c r="AH154" i="3"/>
  <c r="Z154" i="3"/>
  <c r="R154" i="3"/>
  <c r="CS154" i="3"/>
  <c r="CT154" i="3"/>
  <c r="CF154" i="3"/>
  <c r="BX154" i="3"/>
  <c r="BP154" i="3"/>
  <c r="BH154" i="3"/>
  <c r="AZ154" i="3"/>
  <c r="AR154" i="3"/>
  <c r="AJ154" i="3"/>
  <c r="AB154" i="3"/>
  <c r="T154" i="3"/>
  <c r="CU154" i="3"/>
  <c r="CG154" i="3"/>
  <c r="BY154" i="3"/>
  <c r="BQ154" i="3"/>
  <c r="BI154" i="3"/>
  <c r="BA154" i="3"/>
  <c r="AS154" i="3"/>
  <c r="AK154" i="3"/>
  <c r="AC154" i="3"/>
  <c r="U154" i="3"/>
  <c r="CV154" i="3"/>
  <c r="CW154" i="3"/>
  <c r="CX154" i="3"/>
  <c r="CB155" i="3"/>
  <c r="BT155" i="3"/>
  <c r="BL155" i="3"/>
  <c r="BD155" i="3"/>
  <c r="AV155" i="3"/>
  <c r="AN155" i="3"/>
  <c r="AF155" i="3"/>
  <c r="X155" i="3"/>
  <c r="P155" i="3"/>
  <c r="CQ155" i="3"/>
  <c r="CR155" i="3"/>
  <c r="CD155" i="3"/>
  <c r="BV155" i="3"/>
  <c r="BN155" i="3"/>
  <c r="BF155" i="3"/>
  <c r="AX155" i="3"/>
  <c r="AP155" i="3"/>
  <c r="AH155" i="3"/>
  <c r="Z155" i="3"/>
  <c r="R155" i="3"/>
  <c r="CS155" i="3"/>
  <c r="CT155" i="3"/>
  <c r="CF155" i="3"/>
  <c r="BX155" i="3"/>
  <c r="BP155" i="3"/>
  <c r="BH155" i="3"/>
  <c r="AZ155" i="3"/>
  <c r="AR155" i="3"/>
  <c r="AJ155" i="3"/>
  <c r="AB155" i="3"/>
  <c r="T155" i="3"/>
  <c r="CU155" i="3"/>
  <c r="CG155" i="3"/>
  <c r="BY155" i="3"/>
  <c r="BQ155" i="3"/>
  <c r="BI155" i="3"/>
  <c r="BA155" i="3"/>
  <c r="AS155" i="3"/>
  <c r="AK155" i="3"/>
  <c r="AC155" i="3"/>
  <c r="U155" i="3"/>
  <c r="CV155" i="3"/>
  <c r="CW155" i="3"/>
  <c r="CX155" i="3"/>
  <c r="CB156" i="3"/>
  <c r="BT156" i="3"/>
  <c r="BL156" i="3"/>
  <c r="BD156" i="3"/>
  <c r="AV156" i="3"/>
  <c r="AN156" i="3"/>
  <c r="AF156" i="3"/>
  <c r="X156" i="3"/>
  <c r="P156" i="3"/>
  <c r="CQ156" i="3"/>
  <c r="CR156" i="3"/>
  <c r="CD156" i="3"/>
  <c r="BV156" i="3"/>
  <c r="BN156" i="3"/>
  <c r="BF156" i="3"/>
  <c r="AX156" i="3"/>
  <c r="AP156" i="3"/>
  <c r="AH156" i="3"/>
  <c r="Z156" i="3"/>
  <c r="R156" i="3"/>
  <c r="CS156" i="3"/>
  <c r="CT156" i="3"/>
  <c r="CF156" i="3"/>
  <c r="BX156" i="3"/>
  <c r="BP156" i="3"/>
  <c r="BH156" i="3"/>
  <c r="AZ156" i="3"/>
  <c r="AR156" i="3"/>
  <c r="AJ156" i="3"/>
  <c r="AB156" i="3"/>
  <c r="T156" i="3"/>
  <c r="CU156" i="3"/>
  <c r="CG156" i="3"/>
  <c r="BY156" i="3"/>
  <c r="BQ156" i="3"/>
  <c r="BI156" i="3"/>
  <c r="BA156" i="3"/>
  <c r="AS156" i="3"/>
  <c r="AK156" i="3"/>
  <c r="AC156" i="3"/>
  <c r="U156" i="3"/>
  <c r="CV156" i="3"/>
  <c r="CW156" i="3"/>
  <c r="CX156" i="3"/>
  <c r="CB157" i="3"/>
  <c r="BT157" i="3"/>
  <c r="BL157" i="3"/>
  <c r="BD157" i="3"/>
  <c r="AV157" i="3"/>
  <c r="AN157" i="3"/>
  <c r="AF157" i="3"/>
  <c r="X157" i="3"/>
  <c r="P157" i="3"/>
  <c r="CQ157" i="3"/>
  <c r="CR157" i="3"/>
  <c r="CD157" i="3"/>
  <c r="BV157" i="3"/>
  <c r="BN157" i="3"/>
  <c r="BF157" i="3"/>
  <c r="AX157" i="3"/>
  <c r="AP157" i="3"/>
  <c r="AH157" i="3"/>
  <c r="Z157" i="3"/>
  <c r="R157" i="3"/>
  <c r="CS157" i="3"/>
  <c r="CT157" i="3"/>
  <c r="CF157" i="3"/>
  <c r="BX157" i="3"/>
  <c r="BP157" i="3"/>
  <c r="BH157" i="3"/>
  <c r="AZ157" i="3"/>
  <c r="AR157" i="3"/>
  <c r="AJ157" i="3"/>
  <c r="AB157" i="3"/>
  <c r="T157" i="3"/>
  <c r="CU157" i="3"/>
  <c r="CG157" i="3"/>
  <c r="BY157" i="3"/>
  <c r="BQ157" i="3"/>
  <c r="BI157" i="3"/>
  <c r="BA157" i="3"/>
  <c r="AS157" i="3"/>
  <c r="AK157" i="3"/>
  <c r="AC157" i="3"/>
  <c r="U157" i="3"/>
  <c r="CV157" i="3"/>
  <c r="CW157" i="3"/>
  <c r="CX157" i="3"/>
  <c r="CB158" i="3"/>
  <c r="BT158" i="3"/>
  <c r="BL158" i="3"/>
  <c r="BD158" i="3"/>
  <c r="AV158" i="3"/>
  <c r="AN158" i="3"/>
  <c r="AF158" i="3"/>
  <c r="X158" i="3"/>
  <c r="P158" i="3"/>
  <c r="CQ158" i="3"/>
  <c r="CR158" i="3"/>
  <c r="CD158" i="3"/>
  <c r="BV158" i="3"/>
  <c r="BN158" i="3"/>
  <c r="BF158" i="3"/>
  <c r="AX158" i="3"/>
  <c r="AP158" i="3"/>
  <c r="AH158" i="3"/>
  <c r="Z158" i="3"/>
  <c r="R158" i="3"/>
  <c r="CS158" i="3"/>
  <c r="CT158" i="3"/>
  <c r="CF158" i="3"/>
  <c r="BX158" i="3"/>
  <c r="BP158" i="3"/>
  <c r="BH158" i="3"/>
  <c r="AZ158" i="3"/>
  <c r="AR158" i="3"/>
  <c r="AJ158" i="3"/>
  <c r="AB158" i="3"/>
  <c r="T158" i="3"/>
  <c r="CU158" i="3"/>
  <c r="CG158" i="3"/>
  <c r="BY158" i="3"/>
  <c r="BQ158" i="3"/>
  <c r="BI158" i="3"/>
  <c r="BA158" i="3"/>
  <c r="AS158" i="3"/>
  <c r="AK158" i="3"/>
  <c r="AC158" i="3"/>
  <c r="U158" i="3"/>
  <c r="CV158" i="3"/>
  <c r="CW158" i="3"/>
  <c r="CX158" i="3"/>
  <c r="CB159" i="3"/>
  <c r="BT159" i="3"/>
  <c r="BL159" i="3"/>
  <c r="BD159" i="3"/>
  <c r="AV159" i="3"/>
  <c r="AN159" i="3"/>
  <c r="AF159" i="3"/>
  <c r="X159" i="3"/>
  <c r="P159" i="3"/>
  <c r="CQ159" i="3"/>
  <c r="CR159" i="3"/>
  <c r="CD159" i="3"/>
  <c r="BV159" i="3"/>
  <c r="BN159" i="3"/>
  <c r="BF159" i="3"/>
  <c r="AX159" i="3"/>
  <c r="AP159" i="3"/>
  <c r="AH159" i="3"/>
  <c r="Z159" i="3"/>
  <c r="R159" i="3"/>
  <c r="CS159" i="3"/>
  <c r="CT159" i="3"/>
  <c r="CF159" i="3"/>
  <c r="BX159" i="3"/>
  <c r="BP159" i="3"/>
  <c r="BH159" i="3"/>
  <c r="AZ159" i="3"/>
  <c r="AR159" i="3"/>
  <c r="AJ159" i="3"/>
  <c r="AB159" i="3"/>
  <c r="T159" i="3"/>
  <c r="CU159" i="3"/>
  <c r="CG159" i="3"/>
  <c r="BY159" i="3"/>
  <c r="BQ159" i="3"/>
  <c r="BI159" i="3"/>
  <c r="BA159" i="3"/>
  <c r="AS159" i="3"/>
  <c r="AK159" i="3"/>
  <c r="AC159" i="3"/>
  <c r="U159" i="3"/>
  <c r="CV159" i="3"/>
  <c r="CW159" i="3"/>
  <c r="CX159" i="3"/>
  <c r="CB160" i="3"/>
  <c r="BT160" i="3"/>
  <c r="BL160" i="3"/>
  <c r="BD160" i="3"/>
  <c r="AV160" i="3"/>
  <c r="AN160" i="3"/>
  <c r="AF160" i="3"/>
  <c r="X160" i="3"/>
  <c r="P160" i="3"/>
  <c r="CQ160" i="3"/>
  <c r="CR160" i="3"/>
  <c r="CD160" i="3"/>
  <c r="BV160" i="3"/>
  <c r="BN160" i="3"/>
  <c r="BF160" i="3"/>
  <c r="AX160" i="3"/>
  <c r="AP160" i="3"/>
  <c r="AH160" i="3"/>
  <c r="Z160" i="3"/>
  <c r="R160" i="3"/>
  <c r="CS160" i="3"/>
  <c r="CT160" i="3"/>
  <c r="CF160" i="3"/>
  <c r="BX160" i="3"/>
  <c r="BP160" i="3"/>
  <c r="BH160" i="3"/>
  <c r="AZ160" i="3"/>
  <c r="AR160" i="3"/>
  <c r="AJ160" i="3"/>
  <c r="AB160" i="3"/>
  <c r="T160" i="3"/>
  <c r="CU160" i="3"/>
  <c r="CG160" i="3"/>
  <c r="BY160" i="3"/>
  <c r="BQ160" i="3"/>
  <c r="BI160" i="3"/>
  <c r="BA160" i="3"/>
  <c r="AS160" i="3"/>
  <c r="AK160" i="3"/>
  <c r="AC160" i="3"/>
  <c r="U160" i="3"/>
  <c r="CV160" i="3"/>
  <c r="CW160" i="3"/>
  <c r="CX160" i="3"/>
  <c r="CB161" i="3"/>
  <c r="BT161" i="3"/>
  <c r="BL161" i="3"/>
  <c r="BD161" i="3"/>
  <c r="AV161" i="3"/>
  <c r="AN161" i="3"/>
  <c r="AF161" i="3"/>
  <c r="X161" i="3"/>
  <c r="P161" i="3"/>
  <c r="CQ161" i="3"/>
  <c r="CR161" i="3"/>
  <c r="CD161" i="3"/>
  <c r="BV161" i="3"/>
  <c r="BN161" i="3"/>
  <c r="BF161" i="3"/>
  <c r="AX161" i="3"/>
  <c r="AP161" i="3"/>
  <c r="AH161" i="3"/>
  <c r="Z161" i="3"/>
  <c r="R161" i="3"/>
  <c r="CS161" i="3"/>
  <c r="CT161" i="3"/>
  <c r="CF161" i="3"/>
  <c r="BX161" i="3"/>
  <c r="BP161" i="3"/>
  <c r="BH161" i="3"/>
  <c r="AZ161" i="3"/>
  <c r="AR161" i="3"/>
  <c r="AJ161" i="3"/>
  <c r="AB161" i="3"/>
  <c r="T161" i="3"/>
  <c r="CU161" i="3"/>
  <c r="CG161" i="3"/>
  <c r="BY161" i="3"/>
  <c r="BQ161" i="3"/>
  <c r="BI161" i="3"/>
  <c r="BA161" i="3"/>
  <c r="AS161" i="3"/>
  <c r="AK161" i="3"/>
  <c r="AC161" i="3"/>
  <c r="U161" i="3"/>
  <c r="CV161" i="3"/>
  <c r="CW161" i="3"/>
  <c r="CX161" i="3"/>
  <c r="CB162" i="3"/>
  <c r="BT162" i="3"/>
  <c r="BL162" i="3"/>
  <c r="BD162" i="3"/>
  <c r="AV162" i="3"/>
  <c r="AN162" i="3"/>
  <c r="AF162" i="3"/>
  <c r="X162" i="3"/>
  <c r="P162" i="3"/>
  <c r="CQ162" i="3"/>
  <c r="CR162" i="3"/>
  <c r="CD162" i="3"/>
  <c r="BV162" i="3"/>
  <c r="BN162" i="3"/>
  <c r="BF162" i="3"/>
  <c r="AX162" i="3"/>
  <c r="AP162" i="3"/>
  <c r="AH162" i="3"/>
  <c r="Z162" i="3"/>
  <c r="R162" i="3"/>
  <c r="CS162" i="3"/>
  <c r="CT162" i="3"/>
  <c r="CF162" i="3"/>
  <c r="BX162" i="3"/>
  <c r="BP162" i="3"/>
  <c r="BH162" i="3"/>
  <c r="AZ162" i="3"/>
  <c r="AR162" i="3"/>
  <c r="AJ162" i="3"/>
  <c r="AB162" i="3"/>
  <c r="T162" i="3"/>
  <c r="CU162" i="3"/>
  <c r="CG162" i="3"/>
  <c r="BY162" i="3"/>
  <c r="BQ162" i="3"/>
  <c r="BI162" i="3"/>
  <c r="BA162" i="3"/>
  <c r="AS162" i="3"/>
  <c r="AK162" i="3"/>
  <c r="AC162" i="3"/>
  <c r="U162" i="3"/>
  <c r="CV162" i="3"/>
  <c r="CW162" i="3"/>
  <c r="CX162" i="3"/>
  <c r="CB163" i="3"/>
  <c r="BT163" i="3"/>
  <c r="BL163" i="3"/>
  <c r="BD163" i="3"/>
  <c r="AV163" i="3"/>
  <c r="AN163" i="3"/>
  <c r="AF163" i="3"/>
  <c r="X163" i="3"/>
  <c r="P163" i="3"/>
  <c r="CQ163" i="3"/>
  <c r="CR163" i="3"/>
  <c r="CD163" i="3"/>
  <c r="BV163" i="3"/>
  <c r="BN163" i="3"/>
  <c r="BF163" i="3"/>
  <c r="AX163" i="3"/>
  <c r="AP163" i="3"/>
  <c r="AH163" i="3"/>
  <c r="Z163" i="3"/>
  <c r="R163" i="3"/>
  <c r="CS163" i="3"/>
  <c r="CT163" i="3"/>
  <c r="CF163" i="3"/>
  <c r="BX163" i="3"/>
  <c r="BP163" i="3"/>
  <c r="BH163" i="3"/>
  <c r="AZ163" i="3"/>
  <c r="AR163" i="3"/>
  <c r="AJ163" i="3"/>
  <c r="AB163" i="3"/>
  <c r="T163" i="3"/>
  <c r="CU163" i="3"/>
  <c r="CG163" i="3"/>
  <c r="BY163" i="3"/>
  <c r="BQ163" i="3"/>
  <c r="BI163" i="3"/>
  <c r="BA163" i="3"/>
  <c r="AS163" i="3"/>
  <c r="AK163" i="3"/>
  <c r="AC163" i="3"/>
  <c r="U163" i="3"/>
  <c r="CV163" i="3"/>
  <c r="CW163" i="3"/>
  <c r="CX163" i="3"/>
  <c r="CB164" i="3"/>
  <c r="BT164" i="3"/>
  <c r="BL164" i="3"/>
  <c r="BD164" i="3"/>
  <c r="AV164" i="3"/>
  <c r="AN164" i="3"/>
  <c r="AF164" i="3"/>
  <c r="X164" i="3"/>
  <c r="P164" i="3"/>
  <c r="CQ164" i="3"/>
  <c r="CR164" i="3"/>
  <c r="CD164" i="3"/>
  <c r="BV164" i="3"/>
  <c r="BN164" i="3"/>
  <c r="BF164" i="3"/>
  <c r="AX164" i="3"/>
  <c r="AP164" i="3"/>
  <c r="AH164" i="3"/>
  <c r="Z164" i="3"/>
  <c r="R164" i="3"/>
  <c r="CS164" i="3"/>
  <c r="CT164" i="3"/>
  <c r="CF164" i="3"/>
  <c r="BX164" i="3"/>
  <c r="BP164" i="3"/>
  <c r="BH164" i="3"/>
  <c r="AZ164" i="3"/>
  <c r="AR164" i="3"/>
  <c r="AJ164" i="3"/>
  <c r="AB164" i="3"/>
  <c r="T164" i="3"/>
  <c r="CU164" i="3"/>
  <c r="CG164" i="3"/>
  <c r="BY164" i="3"/>
  <c r="BQ164" i="3"/>
  <c r="BI164" i="3"/>
  <c r="BA164" i="3"/>
  <c r="AS164" i="3"/>
  <c r="AK164" i="3"/>
  <c r="AC164" i="3"/>
  <c r="U164" i="3"/>
  <c r="CV164" i="3"/>
  <c r="CW164" i="3"/>
  <c r="CX164" i="3"/>
  <c r="CB165" i="3"/>
  <c r="BT165" i="3"/>
  <c r="BL165" i="3"/>
  <c r="BD165" i="3"/>
  <c r="AV165" i="3"/>
  <c r="AN165" i="3"/>
  <c r="AF165" i="3"/>
  <c r="X165" i="3"/>
  <c r="P165" i="3"/>
  <c r="CQ165" i="3"/>
  <c r="CR165" i="3"/>
  <c r="CD165" i="3"/>
  <c r="BV165" i="3"/>
  <c r="BN165" i="3"/>
  <c r="BF165" i="3"/>
  <c r="AX165" i="3"/>
  <c r="AP165" i="3"/>
  <c r="AH165" i="3"/>
  <c r="Z165" i="3"/>
  <c r="R165" i="3"/>
  <c r="CS165" i="3"/>
  <c r="CT165" i="3"/>
  <c r="CF165" i="3"/>
  <c r="BX165" i="3"/>
  <c r="BP165" i="3"/>
  <c r="BH165" i="3"/>
  <c r="AZ165" i="3"/>
  <c r="AR165" i="3"/>
  <c r="AJ165" i="3"/>
  <c r="AB165" i="3"/>
  <c r="T165" i="3"/>
  <c r="CU165" i="3"/>
  <c r="CG165" i="3"/>
  <c r="BY165" i="3"/>
  <c r="BQ165" i="3"/>
  <c r="BI165" i="3"/>
  <c r="BA165" i="3"/>
  <c r="AS165" i="3"/>
  <c r="AK165" i="3"/>
  <c r="AC165" i="3"/>
  <c r="U165" i="3"/>
  <c r="CV165" i="3"/>
  <c r="CW165" i="3"/>
  <c r="CX165" i="3"/>
  <c r="CB166" i="3"/>
  <c r="BT166" i="3"/>
  <c r="BL166" i="3"/>
  <c r="BD166" i="3"/>
  <c r="AV166" i="3"/>
  <c r="AN166" i="3"/>
  <c r="AF166" i="3"/>
  <c r="X166" i="3"/>
  <c r="P166" i="3"/>
  <c r="CQ166" i="3"/>
  <c r="CR166" i="3"/>
  <c r="CD166" i="3"/>
  <c r="BV166" i="3"/>
  <c r="BN166" i="3"/>
  <c r="BF166" i="3"/>
  <c r="AX166" i="3"/>
  <c r="AP166" i="3"/>
  <c r="AH166" i="3"/>
  <c r="Z166" i="3"/>
  <c r="R166" i="3"/>
  <c r="CS166" i="3"/>
  <c r="CT166" i="3"/>
  <c r="CF166" i="3"/>
  <c r="BX166" i="3"/>
  <c r="BP166" i="3"/>
  <c r="BH166" i="3"/>
  <c r="AZ166" i="3"/>
  <c r="AR166" i="3"/>
  <c r="AJ166" i="3"/>
  <c r="AB166" i="3"/>
  <c r="T166" i="3"/>
  <c r="CU166" i="3"/>
  <c r="CG166" i="3"/>
  <c r="BY166" i="3"/>
  <c r="BQ166" i="3"/>
  <c r="BI166" i="3"/>
  <c r="BA166" i="3"/>
  <c r="AS166" i="3"/>
  <c r="AK166" i="3"/>
  <c r="AC166" i="3"/>
  <c r="U166" i="3"/>
  <c r="CV166" i="3"/>
  <c r="CW166" i="3"/>
  <c r="CX166" i="3"/>
  <c r="CB167" i="3"/>
  <c r="BT167" i="3"/>
  <c r="BL167" i="3"/>
  <c r="BD167" i="3"/>
  <c r="AV167" i="3"/>
  <c r="AN167" i="3"/>
  <c r="AF167" i="3"/>
  <c r="X167" i="3"/>
  <c r="P167" i="3"/>
  <c r="CQ167" i="3"/>
  <c r="CR167" i="3"/>
  <c r="CD167" i="3"/>
  <c r="BV167" i="3"/>
  <c r="BN167" i="3"/>
  <c r="BF167" i="3"/>
  <c r="AX167" i="3"/>
  <c r="AP167" i="3"/>
  <c r="AH167" i="3"/>
  <c r="Z167" i="3"/>
  <c r="R167" i="3"/>
  <c r="CS167" i="3"/>
  <c r="CT167" i="3"/>
  <c r="CF167" i="3"/>
  <c r="BX167" i="3"/>
  <c r="BP167" i="3"/>
  <c r="BH167" i="3"/>
  <c r="AZ167" i="3"/>
  <c r="AR167" i="3"/>
  <c r="AJ167" i="3"/>
  <c r="AB167" i="3"/>
  <c r="T167" i="3"/>
  <c r="CU167" i="3"/>
  <c r="CG167" i="3"/>
  <c r="BY167" i="3"/>
  <c r="BQ167" i="3"/>
  <c r="BI167" i="3"/>
  <c r="BA167" i="3"/>
  <c r="AS167" i="3"/>
  <c r="AK167" i="3"/>
  <c r="AC167" i="3"/>
  <c r="U167" i="3"/>
  <c r="CV167" i="3"/>
  <c r="CW167" i="3"/>
  <c r="CX167" i="3"/>
  <c r="CB168" i="3"/>
  <c r="BT168" i="3"/>
  <c r="BL168" i="3"/>
  <c r="BD168" i="3"/>
  <c r="AV168" i="3"/>
  <c r="AN168" i="3"/>
  <c r="AF168" i="3"/>
  <c r="X168" i="3"/>
  <c r="P168" i="3"/>
  <c r="CQ168" i="3"/>
  <c r="CR168" i="3"/>
  <c r="CD168" i="3"/>
  <c r="BV168" i="3"/>
  <c r="BN168" i="3"/>
  <c r="BF168" i="3"/>
  <c r="AX168" i="3"/>
  <c r="AP168" i="3"/>
  <c r="AH168" i="3"/>
  <c r="Z168" i="3"/>
  <c r="R168" i="3"/>
  <c r="CS168" i="3"/>
  <c r="CT168" i="3"/>
  <c r="CF168" i="3"/>
  <c r="BX168" i="3"/>
  <c r="BP168" i="3"/>
  <c r="BH168" i="3"/>
  <c r="AZ168" i="3"/>
  <c r="AR168" i="3"/>
  <c r="AJ168" i="3"/>
  <c r="AB168" i="3"/>
  <c r="T168" i="3"/>
  <c r="CU168" i="3"/>
  <c r="CG168" i="3"/>
  <c r="BY168" i="3"/>
  <c r="BQ168" i="3"/>
  <c r="BI168" i="3"/>
  <c r="BA168" i="3"/>
  <c r="AS168" i="3"/>
  <c r="AK168" i="3"/>
  <c r="AC168" i="3"/>
  <c r="U168" i="3"/>
  <c r="CV168" i="3"/>
  <c r="CW168" i="3"/>
  <c r="CX168" i="3"/>
  <c r="CB169" i="3"/>
  <c r="BT169" i="3"/>
  <c r="BL169" i="3"/>
  <c r="BD169" i="3"/>
  <c r="AV169" i="3"/>
  <c r="AN169" i="3"/>
  <c r="AF169" i="3"/>
  <c r="X169" i="3"/>
  <c r="P169" i="3"/>
  <c r="CQ169" i="3"/>
  <c r="CR169" i="3"/>
  <c r="CD169" i="3"/>
  <c r="BV169" i="3"/>
  <c r="BN169" i="3"/>
  <c r="BF169" i="3"/>
  <c r="AX169" i="3"/>
  <c r="AP169" i="3"/>
  <c r="AH169" i="3"/>
  <c r="Z169" i="3"/>
  <c r="R169" i="3"/>
  <c r="CS169" i="3"/>
  <c r="CT169" i="3"/>
  <c r="CF169" i="3"/>
  <c r="BX169" i="3"/>
  <c r="BP169" i="3"/>
  <c r="BH169" i="3"/>
  <c r="AZ169" i="3"/>
  <c r="AR169" i="3"/>
  <c r="AJ169" i="3"/>
  <c r="AB169" i="3"/>
  <c r="T169" i="3"/>
  <c r="CU169" i="3"/>
  <c r="CG169" i="3"/>
  <c r="BY169" i="3"/>
  <c r="BQ169" i="3"/>
  <c r="BI169" i="3"/>
  <c r="BA169" i="3"/>
  <c r="AS169" i="3"/>
  <c r="AK169" i="3"/>
  <c r="AC169" i="3"/>
  <c r="U169" i="3"/>
  <c r="CV169" i="3"/>
  <c r="CW169" i="3"/>
  <c r="CX169" i="3"/>
  <c r="CB170" i="3"/>
  <c r="BT170" i="3"/>
  <c r="BL170" i="3"/>
  <c r="BD170" i="3"/>
  <c r="AV170" i="3"/>
  <c r="AN170" i="3"/>
  <c r="AF170" i="3"/>
  <c r="X170" i="3"/>
  <c r="P170" i="3"/>
  <c r="CQ170" i="3"/>
  <c r="CR170" i="3"/>
  <c r="CD170" i="3"/>
  <c r="BV170" i="3"/>
  <c r="BN170" i="3"/>
  <c r="BF170" i="3"/>
  <c r="AX170" i="3"/>
  <c r="AP170" i="3"/>
  <c r="AH170" i="3"/>
  <c r="Z170" i="3"/>
  <c r="R170" i="3"/>
  <c r="CS170" i="3"/>
  <c r="CT170" i="3"/>
  <c r="CF170" i="3"/>
  <c r="BX170" i="3"/>
  <c r="BP170" i="3"/>
  <c r="BH170" i="3"/>
  <c r="AZ170" i="3"/>
  <c r="AR170" i="3"/>
  <c r="AJ170" i="3"/>
  <c r="AB170" i="3"/>
  <c r="T170" i="3"/>
  <c r="CU170" i="3"/>
  <c r="CG170" i="3"/>
  <c r="BY170" i="3"/>
  <c r="BQ170" i="3"/>
  <c r="BI170" i="3"/>
  <c r="BA170" i="3"/>
  <c r="AS170" i="3"/>
  <c r="AK170" i="3"/>
  <c r="AC170" i="3"/>
  <c r="U170" i="3"/>
  <c r="CV170" i="3"/>
  <c r="CW170" i="3"/>
  <c r="CX170" i="3"/>
  <c r="CB171" i="3"/>
  <c r="BT171" i="3"/>
  <c r="BL171" i="3"/>
  <c r="BD171" i="3"/>
  <c r="AV171" i="3"/>
  <c r="AN171" i="3"/>
  <c r="AF171" i="3"/>
  <c r="X171" i="3"/>
  <c r="P171" i="3"/>
  <c r="CQ171" i="3"/>
  <c r="CR171" i="3"/>
  <c r="CD171" i="3"/>
  <c r="BV171" i="3"/>
  <c r="BN171" i="3"/>
  <c r="BF171" i="3"/>
  <c r="AX171" i="3"/>
  <c r="AP171" i="3"/>
  <c r="AH171" i="3"/>
  <c r="Z171" i="3"/>
  <c r="R171" i="3"/>
  <c r="CS171" i="3"/>
  <c r="CT171" i="3"/>
  <c r="CF171" i="3"/>
  <c r="BX171" i="3"/>
  <c r="BP171" i="3"/>
  <c r="BH171" i="3"/>
  <c r="AZ171" i="3"/>
  <c r="AR171" i="3"/>
  <c r="AJ171" i="3"/>
  <c r="AB171" i="3"/>
  <c r="T171" i="3"/>
  <c r="CU171" i="3"/>
  <c r="CG171" i="3"/>
  <c r="BY171" i="3"/>
  <c r="BQ171" i="3"/>
  <c r="BI171" i="3"/>
  <c r="BA171" i="3"/>
  <c r="AS171" i="3"/>
  <c r="AK171" i="3"/>
  <c r="AC171" i="3"/>
  <c r="U171" i="3"/>
  <c r="CV171" i="3"/>
  <c r="CW171" i="3"/>
  <c r="CX171" i="3"/>
  <c r="CB172" i="3"/>
  <c r="BT172" i="3"/>
  <c r="BL172" i="3"/>
  <c r="BD172" i="3"/>
  <c r="AV172" i="3"/>
  <c r="AN172" i="3"/>
  <c r="AF172" i="3"/>
  <c r="X172" i="3"/>
  <c r="P172" i="3"/>
  <c r="CQ172" i="3"/>
  <c r="CR172" i="3"/>
  <c r="CD172" i="3"/>
  <c r="BV172" i="3"/>
  <c r="BN172" i="3"/>
  <c r="BF172" i="3"/>
  <c r="AX172" i="3"/>
  <c r="AP172" i="3"/>
  <c r="AH172" i="3"/>
  <c r="Z172" i="3"/>
  <c r="R172" i="3"/>
  <c r="CS172" i="3"/>
  <c r="CT172" i="3"/>
  <c r="CF172" i="3"/>
  <c r="BX172" i="3"/>
  <c r="BP172" i="3"/>
  <c r="BH172" i="3"/>
  <c r="AZ172" i="3"/>
  <c r="AR172" i="3"/>
  <c r="AJ172" i="3"/>
  <c r="AB172" i="3"/>
  <c r="T172" i="3"/>
  <c r="CU172" i="3"/>
  <c r="CG172" i="3"/>
  <c r="BY172" i="3"/>
  <c r="BQ172" i="3"/>
  <c r="BI172" i="3"/>
  <c r="BA172" i="3"/>
  <c r="AS172" i="3"/>
  <c r="AK172" i="3"/>
  <c r="AC172" i="3"/>
  <c r="U172" i="3"/>
  <c r="CV172" i="3"/>
  <c r="CW172" i="3"/>
  <c r="CX172" i="3"/>
  <c r="CB173" i="3"/>
  <c r="BT173" i="3"/>
  <c r="BL173" i="3"/>
  <c r="BD173" i="3"/>
  <c r="AV173" i="3"/>
  <c r="AN173" i="3"/>
  <c r="AF173" i="3"/>
  <c r="X173" i="3"/>
  <c r="P173" i="3"/>
  <c r="CQ173" i="3"/>
  <c r="CR173" i="3"/>
  <c r="CD173" i="3"/>
  <c r="BV173" i="3"/>
  <c r="BN173" i="3"/>
  <c r="BF173" i="3"/>
  <c r="AX173" i="3"/>
  <c r="AP173" i="3"/>
  <c r="AH173" i="3"/>
  <c r="Z173" i="3"/>
  <c r="R173" i="3"/>
  <c r="CS173" i="3"/>
  <c r="CT173" i="3"/>
  <c r="CF173" i="3"/>
  <c r="BX173" i="3"/>
  <c r="BP173" i="3"/>
  <c r="BH173" i="3"/>
  <c r="AZ173" i="3"/>
  <c r="AR173" i="3"/>
  <c r="AJ173" i="3"/>
  <c r="AB173" i="3"/>
  <c r="T173" i="3"/>
  <c r="CU173" i="3"/>
  <c r="CG173" i="3"/>
  <c r="BY173" i="3"/>
  <c r="BQ173" i="3"/>
  <c r="BI173" i="3"/>
  <c r="BA173" i="3"/>
  <c r="AS173" i="3"/>
  <c r="AK173" i="3"/>
  <c r="AC173" i="3"/>
  <c r="U173" i="3"/>
  <c r="CV173" i="3"/>
  <c r="CW173" i="3"/>
  <c r="CX173" i="3"/>
  <c r="CB174" i="3"/>
  <c r="BT174" i="3"/>
  <c r="BL174" i="3"/>
  <c r="BD174" i="3"/>
  <c r="AV174" i="3"/>
  <c r="AN174" i="3"/>
  <c r="AF174" i="3"/>
  <c r="X174" i="3"/>
  <c r="P174" i="3"/>
  <c r="CQ174" i="3"/>
  <c r="CR174" i="3"/>
  <c r="CD174" i="3"/>
  <c r="BV174" i="3"/>
  <c r="BN174" i="3"/>
  <c r="BF174" i="3"/>
  <c r="AX174" i="3"/>
  <c r="AP174" i="3"/>
  <c r="AH174" i="3"/>
  <c r="Z174" i="3"/>
  <c r="R174" i="3"/>
  <c r="CS174" i="3"/>
  <c r="CT174" i="3"/>
  <c r="CF174" i="3"/>
  <c r="BX174" i="3"/>
  <c r="BP174" i="3"/>
  <c r="BH174" i="3"/>
  <c r="AZ174" i="3"/>
  <c r="AR174" i="3"/>
  <c r="AJ174" i="3"/>
  <c r="AB174" i="3"/>
  <c r="T174" i="3"/>
  <c r="CU174" i="3"/>
  <c r="CG174" i="3"/>
  <c r="BY174" i="3"/>
  <c r="BQ174" i="3"/>
  <c r="BI174" i="3"/>
  <c r="BA174" i="3"/>
  <c r="AS174" i="3"/>
  <c r="AK174" i="3"/>
  <c r="AC174" i="3"/>
  <c r="U174" i="3"/>
  <c r="CV174" i="3"/>
  <c r="CW174" i="3"/>
  <c r="CX174" i="3"/>
  <c r="CB175" i="3"/>
  <c r="BT175" i="3"/>
  <c r="BL175" i="3"/>
  <c r="BD175" i="3"/>
  <c r="AV175" i="3"/>
  <c r="AN175" i="3"/>
  <c r="AF175" i="3"/>
  <c r="X175" i="3"/>
  <c r="P175" i="3"/>
  <c r="CQ175" i="3"/>
  <c r="CR175" i="3"/>
  <c r="CD175" i="3"/>
  <c r="BV175" i="3"/>
  <c r="BN175" i="3"/>
  <c r="BF175" i="3"/>
  <c r="AX175" i="3"/>
  <c r="AP175" i="3"/>
  <c r="AH175" i="3"/>
  <c r="Z175" i="3"/>
  <c r="R175" i="3"/>
  <c r="CS175" i="3"/>
  <c r="CT175" i="3"/>
  <c r="CF175" i="3"/>
  <c r="BX175" i="3"/>
  <c r="BP175" i="3"/>
  <c r="BH175" i="3"/>
  <c r="AZ175" i="3"/>
  <c r="AR175" i="3"/>
  <c r="AJ175" i="3"/>
  <c r="AB175" i="3"/>
  <c r="T175" i="3"/>
  <c r="CU175" i="3"/>
  <c r="CG175" i="3"/>
  <c r="BY175" i="3"/>
  <c r="BQ175" i="3"/>
  <c r="BI175" i="3"/>
  <c r="BA175" i="3"/>
  <c r="AS175" i="3"/>
  <c r="AK175" i="3"/>
  <c r="AC175" i="3"/>
  <c r="U175" i="3"/>
  <c r="CV175" i="3"/>
  <c r="CW175" i="3"/>
  <c r="CX175" i="3"/>
  <c r="CB176" i="3"/>
  <c r="BT176" i="3"/>
  <c r="BL176" i="3"/>
  <c r="BD176" i="3"/>
  <c r="AV176" i="3"/>
  <c r="AN176" i="3"/>
  <c r="AF176" i="3"/>
  <c r="X176" i="3"/>
  <c r="P176" i="3"/>
  <c r="CQ176" i="3"/>
  <c r="CR176" i="3"/>
  <c r="CD176" i="3"/>
  <c r="BV176" i="3"/>
  <c r="BN176" i="3"/>
  <c r="BF176" i="3"/>
  <c r="AX176" i="3"/>
  <c r="AP176" i="3"/>
  <c r="AH176" i="3"/>
  <c r="Z176" i="3"/>
  <c r="R176" i="3"/>
  <c r="CS176" i="3"/>
  <c r="CT176" i="3"/>
  <c r="CF176" i="3"/>
  <c r="BX176" i="3"/>
  <c r="BP176" i="3"/>
  <c r="BH176" i="3"/>
  <c r="AZ176" i="3"/>
  <c r="AR176" i="3"/>
  <c r="AJ176" i="3"/>
  <c r="AB176" i="3"/>
  <c r="T176" i="3"/>
  <c r="CU176" i="3"/>
  <c r="CG176" i="3"/>
  <c r="BY176" i="3"/>
  <c r="BQ176" i="3"/>
  <c r="BI176" i="3"/>
  <c r="BA176" i="3"/>
  <c r="AS176" i="3"/>
  <c r="AK176" i="3"/>
  <c r="AC176" i="3"/>
  <c r="U176" i="3"/>
  <c r="CV176" i="3"/>
  <c r="CW176" i="3"/>
  <c r="CX176" i="3"/>
  <c r="CB177" i="3"/>
  <c r="BT177" i="3"/>
  <c r="BL177" i="3"/>
  <c r="BD177" i="3"/>
  <c r="AV177" i="3"/>
  <c r="AN177" i="3"/>
  <c r="AF177" i="3"/>
  <c r="X177" i="3"/>
  <c r="P177" i="3"/>
  <c r="CQ177" i="3"/>
  <c r="CR177" i="3"/>
  <c r="CD177" i="3"/>
  <c r="BV177" i="3"/>
  <c r="BN177" i="3"/>
  <c r="BF177" i="3"/>
  <c r="AX177" i="3"/>
  <c r="AP177" i="3"/>
  <c r="AH177" i="3"/>
  <c r="Z177" i="3"/>
  <c r="R177" i="3"/>
  <c r="CS177" i="3"/>
  <c r="CT177" i="3"/>
  <c r="CF177" i="3"/>
  <c r="BX177" i="3"/>
  <c r="BP177" i="3"/>
  <c r="BH177" i="3"/>
  <c r="AZ177" i="3"/>
  <c r="AR177" i="3"/>
  <c r="AJ177" i="3"/>
  <c r="AB177" i="3"/>
  <c r="T177" i="3"/>
  <c r="CU177" i="3"/>
  <c r="CG177" i="3"/>
  <c r="BY177" i="3"/>
  <c r="BQ177" i="3"/>
  <c r="BI177" i="3"/>
  <c r="BA177" i="3"/>
  <c r="AS177" i="3"/>
  <c r="AK177" i="3"/>
  <c r="AC177" i="3"/>
  <c r="U177" i="3"/>
  <c r="CV177" i="3"/>
  <c r="CW177" i="3"/>
  <c r="CX177" i="3"/>
  <c r="CB178" i="3"/>
  <c r="BT178" i="3"/>
  <c r="BL178" i="3"/>
  <c r="BD178" i="3"/>
  <c r="AV178" i="3"/>
  <c r="AN178" i="3"/>
  <c r="AF178" i="3"/>
  <c r="X178" i="3"/>
  <c r="P178" i="3"/>
  <c r="CQ178" i="3"/>
  <c r="CR178" i="3"/>
  <c r="CD178" i="3"/>
  <c r="BV178" i="3"/>
  <c r="BN178" i="3"/>
  <c r="BF178" i="3"/>
  <c r="AX178" i="3"/>
  <c r="AP178" i="3"/>
  <c r="AH178" i="3"/>
  <c r="Z178" i="3"/>
  <c r="R178" i="3"/>
  <c r="CS178" i="3"/>
  <c r="CT178" i="3"/>
  <c r="CF178" i="3"/>
  <c r="BX178" i="3"/>
  <c r="BP178" i="3"/>
  <c r="BH178" i="3"/>
  <c r="AZ178" i="3"/>
  <c r="AR178" i="3"/>
  <c r="AJ178" i="3"/>
  <c r="AB178" i="3"/>
  <c r="T178" i="3"/>
  <c r="CU178" i="3"/>
  <c r="CG178" i="3"/>
  <c r="BY178" i="3"/>
  <c r="BQ178" i="3"/>
  <c r="BI178" i="3"/>
  <c r="BA178" i="3"/>
  <c r="AS178" i="3"/>
  <c r="AK178" i="3"/>
  <c r="AC178" i="3"/>
  <c r="U178" i="3"/>
  <c r="CV178" i="3"/>
  <c r="CW178" i="3"/>
  <c r="CX178" i="3"/>
  <c r="CB179" i="3"/>
  <c r="BT179" i="3"/>
  <c r="BL179" i="3"/>
  <c r="BD179" i="3"/>
  <c r="AV179" i="3"/>
  <c r="AN179" i="3"/>
  <c r="AF179" i="3"/>
  <c r="X179" i="3"/>
  <c r="P179" i="3"/>
  <c r="CQ179" i="3"/>
  <c r="CR179" i="3"/>
  <c r="CD179" i="3"/>
  <c r="BV179" i="3"/>
  <c r="BN179" i="3"/>
  <c r="BF179" i="3"/>
  <c r="AX179" i="3"/>
  <c r="AP179" i="3"/>
  <c r="AH179" i="3"/>
  <c r="Z179" i="3"/>
  <c r="R179" i="3"/>
  <c r="CS179" i="3"/>
  <c r="CT179" i="3"/>
  <c r="CF179" i="3"/>
  <c r="BX179" i="3"/>
  <c r="BP179" i="3"/>
  <c r="BH179" i="3"/>
  <c r="AZ179" i="3"/>
  <c r="AR179" i="3"/>
  <c r="AJ179" i="3"/>
  <c r="AB179" i="3"/>
  <c r="T179" i="3"/>
  <c r="CU179" i="3"/>
  <c r="CG179" i="3"/>
  <c r="BY179" i="3"/>
  <c r="BQ179" i="3"/>
  <c r="BI179" i="3"/>
  <c r="BA179" i="3"/>
  <c r="AS179" i="3"/>
  <c r="AK179" i="3"/>
  <c r="AC179" i="3"/>
  <c r="U179" i="3"/>
  <c r="CV179" i="3"/>
  <c r="CW179" i="3"/>
  <c r="CX179" i="3"/>
  <c r="CB180" i="3"/>
  <c r="BT180" i="3"/>
  <c r="BL180" i="3"/>
  <c r="BD180" i="3"/>
  <c r="AV180" i="3"/>
  <c r="AN180" i="3"/>
  <c r="AF180" i="3"/>
  <c r="X180" i="3"/>
  <c r="P180" i="3"/>
  <c r="CQ180" i="3"/>
  <c r="CR180" i="3"/>
  <c r="CD180" i="3"/>
  <c r="BV180" i="3"/>
  <c r="BN180" i="3"/>
  <c r="BF180" i="3"/>
  <c r="AX180" i="3"/>
  <c r="AP180" i="3"/>
  <c r="AH180" i="3"/>
  <c r="Z180" i="3"/>
  <c r="R180" i="3"/>
  <c r="CS180" i="3"/>
  <c r="CT180" i="3"/>
  <c r="CF180" i="3"/>
  <c r="BX180" i="3"/>
  <c r="BP180" i="3"/>
  <c r="BH180" i="3"/>
  <c r="AZ180" i="3"/>
  <c r="AR180" i="3"/>
  <c r="AJ180" i="3"/>
  <c r="AB180" i="3"/>
  <c r="T180" i="3"/>
  <c r="CU180" i="3"/>
  <c r="CG180" i="3"/>
  <c r="BY180" i="3"/>
  <c r="BQ180" i="3"/>
  <c r="BI180" i="3"/>
  <c r="BA180" i="3"/>
  <c r="AS180" i="3"/>
  <c r="AK180" i="3"/>
  <c r="AC180" i="3"/>
  <c r="U180" i="3"/>
  <c r="CV180" i="3"/>
  <c r="CW180" i="3"/>
  <c r="CX180" i="3"/>
  <c r="CB181" i="3"/>
  <c r="BT181" i="3"/>
  <c r="BL181" i="3"/>
  <c r="BD181" i="3"/>
  <c r="AV181" i="3"/>
  <c r="AN181" i="3"/>
  <c r="AF181" i="3"/>
  <c r="X181" i="3"/>
  <c r="P181" i="3"/>
  <c r="CQ181" i="3"/>
  <c r="CR181" i="3"/>
  <c r="CD181" i="3"/>
  <c r="BV181" i="3"/>
  <c r="BN181" i="3"/>
  <c r="BF181" i="3"/>
  <c r="AX181" i="3"/>
  <c r="AP181" i="3"/>
  <c r="AH181" i="3"/>
  <c r="Z181" i="3"/>
  <c r="R181" i="3"/>
  <c r="CS181" i="3"/>
  <c r="CT181" i="3"/>
  <c r="CF181" i="3"/>
  <c r="BX181" i="3"/>
  <c r="BP181" i="3"/>
  <c r="BH181" i="3"/>
  <c r="AZ181" i="3"/>
  <c r="AR181" i="3"/>
  <c r="AJ181" i="3"/>
  <c r="AB181" i="3"/>
  <c r="T181" i="3"/>
  <c r="CU181" i="3"/>
  <c r="CG181" i="3"/>
  <c r="BY181" i="3"/>
  <c r="BQ181" i="3"/>
  <c r="BI181" i="3"/>
  <c r="BA181" i="3"/>
  <c r="AS181" i="3"/>
  <c r="AK181" i="3"/>
  <c r="AC181" i="3"/>
  <c r="U181" i="3"/>
  <c r="CV181" i="3"/>
  <c r="CW181" i="3"/>
  <c r="CX181" i="3"/>
  <c r="CB182" i="3"/>
  <c r="BT182" i="3"/>
  <c r="BL182" i="3"/>
  <c r="BD182" i="3"/>
  <c r="AV182" i="3"/>
  <c r="AN182" i="3"/>
  <c r="AF182" i="3"/>
  <c r="X182" i="3"/>
  <c r="P182" i="3"/>
  <c r="CQ182" i="3"/>
  <c r="CR182" i="3"/>
  <c r="CD182" i="3"/>
  <c r="BV182" i="3"/>
  <c r="BN182" i="3"/>
  <c r="BF182" i="3"/>
  <c r="AX182" i="3"/>
  <c r="AP182" i="3"/>
  <c r="AH182" i="3"/>
  <c r="Z182" i="3"/>
  <c r="R182" i="3"/>
  <c r="CS182" i="3"/>
  <c r="CT182" i="3"/>
  <c r="CF182" i="3"/>
  <c r="BX182" i="3"/>
  <c r="BP182" i="3"/>
  <c r="BH182" i="3"/>
  <c r="AZ182" i="3"/>
  <c r="AR182" i="3"/>
  <c r="AJ182" i="3"/>
  <c r="AB182" i="3"/>
  <c r="T182" i="3"/>
  <c r="CU182" i="3"/>
  <c r="CG182" i="3"/>
  <c r="BY182" i="3"/>
  <c r="BQ182" i="3"/>
  <c r="BI182" i="3"/>
  <c r="BA182" i="3"/>
  <c r="AS182" i="3"/>
  <c r="AK182" i="3"/>
  <c r="AC182" i="3"/>
  <c r="U182" i="3"/>
  <c r="CV182" i="3"/>
  <c r="CW182" i="3"/>
  <c r="CX182" i="3"/>
  <c r="CB183" i="3"/>
  <c r="BT183" i="3"/>
  <c r="BL183" i="3"/>
  <c r="BD183" i="3"/>
  <c r="AV183" i="3"/>
  <c r="AN183" i="3"/>
  <c r="AF183" i="3"/>
  <c r="X183" i="3"/>
  <c r="P183" i="3"/>
  <c r="CQ183" i="3"/>
  <c r="CR183" i="3"/>
  <c r="CD183" i="3"/>
  <c r="BV183" i="3"/>
  <c r="BN183" i="3"/>
  <c r="BF183" i="3"/>
  <c r="AX183" i="3"/>
  <c r="AP183" i="3"/>
  <c r="AH183" i="3"/>
  <c r="Z183" i="3"/>
  <c r="R183" i="3"/>
  <c r="CS183" i="3"/>
  <c r="CT183" i="3"/>
  <c r="CF183" i="3"/>
  <c r="BX183" i="3"/>
  <c r="BP183" i="3"/>
  <c r="BH183" i="3"/>
  <c r="AZ183" i="3"/>
  <c r="AR183" i="3"/>
  <c r="AJ183" i="3"/>
  <c r="AB183" i="3"/>
  <c r="T183" i="3"/>
  <c r="CU183" i="3"/>
  <c r="CG183" i="3"/>
  <c r="BY183" i="3"/>
  <c r="BQ183" i="3"/>
  <c r="BI183" i="3"/>
  <c r="BA183" i="3"/>
  <c r="AS183" i="3"/>
  <c r="AK183" i="3"/>
  <c r="AC183" i="3"/>
  <c r="U183" i="3"/>
  <c r="CV183" i="3"/>
  <c r="CW183" i="3"/>
  <c r="CX183" i="3"/>
  <c r="CB184" i="3"/>
  <c r="BT184" i="3"/>
  <c r="BL184" i="3"/>
  <c r="BD184" i="3"/>
  <c r="AV184" i="3"/>
  <c r="AN184" i="3"/>
  <c r="AF184" i="3"/>
  <c r="X184" i="3"/>
  <c r="P184" i="3"/>
  <c r="CQ184" i="3"/>
  <c r="CR184" i="3"/>
  <c r="CD184" i="3"/>
  <c r="BV184" i="3"/>
  <c r="BN184" i="3"/>
  <c r="BF184" i="3"/>
  <c r="AX184" i="3"/>
  <c r="AP184" i="3"/>
  <c r="AH184" i="3"/>
  <c r="Z184" i="3"/>
  <c r="R184" i="3"/>
  <c r="CS184" i="3"/>
  <c r="CT184" i="3"/>
  <c r="CF184" i="3"/>
  <c r="BX184" i="3"/>
  <c r="BP184" i="3"/>
  <c r="BH184" i="3"/>
  <c r="AZ184" i="3"/>
  <c r="AR184" i="3"/>
  <c r="AJ184" i="3"/>
  <c r="AB184" i="3"/>
  <c r="T184" i="3"/>
  <c r="CU184" i="3"/>
  <c r="CG184" i="3"/>
  <c r="BY184" i="3"/>
  <c r="BQ184" i="3"/>
  <c r="BI184" i="3"/>
  <c r="BA184" i="3"/>
  <c r="AS184" i="3"/>
  <c r="AK184" i="3"/>
  <c r="AC184" i="3"/>
  <c r="U184" i="3"/>
  <c r="CV184" i="3"/>
  <c r="CW184" i="3"/>
  <c r="CX184" i="3"/>
  <c r="CB185" i="3"/>
  <c r="BT185" i="3"/>
  <c r="BL185" i="3"/>
  <c r="BD185" i="3"/>
  <c r="AV185" i="3"/>
  <c r="AN185" i="3"/>
  <c r="AF185" i="3"/>
  <c r="X185" i="3"/>
  <c r="P185" i="3"/>
  <c r="CQ185" i="3"/>
  <c r="CR185" i="3"/>
  <c r="CD185" i="3"/>
  <c r="BV185" i="3"/>
  <c r="BN185" i="3"/>
  <c r="BF185" i="3"/>
  <c r="AX185" i="3"/>
  <c r="AP185" i="3"/>
  <c r="AH185" i="3"/>
  <c r="Z185" i="3"/>
  <c r="R185" i="3"/>
  <c r="CS185" i="3"/>
  <c r="CT185" i="3"/>
  <c r="CF185" i="3"/>
  <c r="BX185" i="3"/>
  <c r="BP185" i="3"/>
  <c r="BH185" i="3"/>
  <c r="AZ185" i="3"/>
  <c r="AR185" i="3"/>
  <c r="AJ185" i="3"/>
  <c r="AB185" i="3"/>
  <c r="T185" i="3"/>
  <c r="CU185" i="3"/>
  <c r="CG185" i="3"/>
  <c r="BY185" i="3"/>
  <c r="BQ185" i="3"/>
  <c r="BI185" i="3"/>
  <c r="BA185" i="3"/>
  <c r="AS185" i="3"/>
  <c r="AK185" i="3"/>
  <c r="AC185" i="3"/>
  <c r="U185" i="3"/>
  <c r="CV185" i="3"/>
  <c r="CW185" i="3"/>
  <c r="CX185" i="3"/>
  <c r="CB186" i="3"/>
  <c r="BT186" i="3"/>
  <c r="BL186" i="3"/>
  <c r="BD186" i="3"/>
  <c r="AV186" i="3"/>
  <c r="AN186" i="3"/>
  <c r="AF186" i="3"/>
  <c r="X186" i="3"/>
  <c r="P186" i="3"/>
  <c r="CQ186" i="3"/>
  <c r="CR186" i="3"/>
  <c r="CD186" i="3"/>
  <c r="BV186" i="3"/>
  <c r="BN186" i="3"/>
  <c r="BF186" i="3"/>
  <c r="AX186" i="3"/>
  <c r="AP186" i="3"/>
  <c r="AH186" i="3"/>
  <c r="Z186" i="3"/>
  <c r="R186" i="3"/>
  <c r="CS186" i="3"/>
  <c r="CT186" i="3"/>
  <c r="CF186" i="3"/>
  <c r="BX186" i="3"/>
  <c r="BP186" i="3"/>
  <c r="BH186" i="3"/>
  <c r="AZ186" i="3"/>
  <c r="AR186" i="3"/>
  <c r="AJ186" i="3"/>
  <c r="AB186" i="3"/>
  <c r="T186" i="3"/>
  <c r="CU186" i="3"/>
  <c r="CG186" i="3"/>
  <c r="BY186" i="3"/>
  <c r="BQ186" i="3"/>
  <c r="BI186" i="3"/>
  <c r="BA186" i="3"/>
  <c r="AS186" i="3"/>
  <c r="AK186" i="3"/>
  <c r="AC186" i="3"/>
  <c r="U186" i="3"/>
  <c r="CV186" i="3"/>
  <c r="CW186" i="3"/>
  <c r="CX186" i="3"/>
  <c r="CB187" i="3"/>
  <c r="BT187" i="3"/>
  <c r="BL187" i="3"/>
  <c r="BD187" i="3"/>
  <c r="AV187" i="3"/>
  <c r="AN187" i="3"/>
  <c r="AF187" i="3"/>
  <c r="X187" i="3"/>
  <c r="P187" i="3"/>
  <c r="CQ187" i="3"/>
  <c r="CR187" i="3"/>
  <c r="CD187" i="3"/>
  <c r="BV187" i="3"/>
  <c r="BN187" i="3"/>
  <c r="BF187" i="3"/>
  <c r="AX187" i="3"/>
  <c r="AP187" i="3"/>
  <c r="AH187" i="3"/>
  <c r="Z187" i="3"/>
  <c r="R187" i="3"/>
  <c r="CS187" i="3"/>
  <c r="CT187" i="3"/>
  <c r="CF187" i="3"/>
  <c r="BX187" i="3"/>
  <c r="BP187" i="3"/>
  <c r="BH187" i="3"/>
  <c r="AZ187" i="3"/>
  <c r="AR187" i="3"/>
  <c r="AJ187" i="3"/>
  <c r="AB187" i="3"/>
  <c r="T187" i="3"/>
  <c r="CU187" i="3"/>
  <c r="CG187" i="3"/>
  <c r="BY187" i="3"/>
  <c r="BQ187" i="3"/>
  <c r="BI187" i="3"/>
  <c r="BA187" i="3"/>
  <c r="AS187" i="3"/>
  <c r="AK187" i="3"/>
  <c r="AC187" i="3"/>
  <c r="U187" i="3"/>
  <c r="CV187" i="3"/>
  <c r="CW187" i="3"/>
  <c r="CX187" i="3"/>
  <c r="CB188" i="3"/>
  <c r="BT188" i="3"/>
  <c r="BL188" i="3"/>
  <c r="BD188" i="3"/>
  <c r="AV188" i="3"/>
  <c r="AN188" i="3"/>
  <c r="AF188" i="3"/>
  <c r="X188" i="3"/>
  <c r="P188" i="3"/>
  <c r="CQ188" i="3"/>
  <c r="CR188" i="3"/>
  <c r="CD188" i="3"/>
  <c r="BV188" i="3"/>
  <c r="BN188" i="3"/>
  <c r="BF188" i="3"/>
  <c r="AX188" i="3"/>
  <c r="AP188" i="3"/>
  <c r="AH188" i="3"/>
  <c r="Z188" i="3"/>
  <c r="R188" i="3"/>
  <c r="CS188" i="3"/>
  <c r="CT188" i="3"/>
  <c r="CF188" i="3"/>
  <c r="BX188" i="3"/>
  <c r="BP188" i="3"/>
  <c r="BH188" i="3"/>
  <c r="AZ188" i="3"/>
  <c r="AR188" i="3"/>
  <c r="AJ188" i="3"/>
  <c r="AB188" i="3"/>
  <c r="T188" i="3"/>
  <c r="CU188" i="3"/>
  <c r="CG188" i="3"/>
  <c r="BY188" i="3"/>
  <c r="BQ188" i="3"/>
  <c r="BI188" i="3"/>
  <c r="BA188" i="3"/>
  <c r="AS188" i="3"/>
  <c r="AK188" i="3"/>
  <c r="AC188" i="3"/>
  <c r="U188" i="3"/>
  <c r="CV188" i="3"/>
  <c r="CW188" i="3"/>
  <c r="CX188" i="3"/>
  <c r="CB189" i="3"/>
  <c r="BT189" i="3"/>
  <c r="BL189" i="3"/>
  <c r="BD189" i="3"/>
  <c r="AV189" i="3"/>
  <c r="AN189" i="3"/>
  <c r="AF189" i="3"/>
  <c r="X189" i="3"/>
  <c r="P189" i="3"/>
  <c r="CQ189" i="3"/>
  <c r="CR189" i="3"/>
  <c r="CD189" i="3"/>
  <c r="BV189" i="3"/>
  <c r="BN189" i="3"/>
  <c r="BF189" i="3"/>
  <c r="AX189" i="3"/>
  <c r="AP189" i="3"/>
  <c r="AH189" i="3"/>
  <c r="Z189" i="3"/>
  <c r="R189" i="3"/>
  <c r="CS189" i="3"/>
  <c r="CT189" i="3"/>
  <c r="CF189" i="3"/>
  <c r="BX189" i="3"/>
  <c r="BP189" i="3"/>
  <c r="BH189" i="3"/>
  <c r="AZ189" i="3"/>
  <c r="AR189" i="3"/>
  <c r="AJ189" i="3"/>
  <c r="AB189" i="3"/>
  <c r="T189" i="3"/>
  <c r="CU189" i="3"/>
  <c r="CG189" i="3"/>
  <c r="BY189" i="3"/>
  <c r="BQ189" i="3"/>
  <c r="BI189" i="3"/>
  <c r="BA189" i="3"/>
  <c r="AS189" i="3"/>
  <c r="AK189" i="3"/>
  <c r="AC189" i="3"/>
  <c r="U189" i="3"/>
  <c r="CV189" i="3"/>
  <c r="CW189" i="3"/>
  <c r="CX189" i="3"/>
  <c r="CB190" i="3"/>
  <c r="BT190" i="3"/>
  <c r="BL190" i="3"/>
  <c r="BD190" i="3"/>
  <c r="AV190" i="3"/>
  <c r="AN190" i="3"/>
  <c r="AF190" i="3"/>
  <c r="X190" i="3"/>
  <c r="P190" i="3"/>
  <c r="CQ190" i="3"/>
  <c r="CR190" i="3"/>
  <c r="CD190" i="3"/>
  <c r="BV190" i="3"/>
  <c r="BN190" i="3"/>
  <c r="BF190" i="3"/>
  <c r="AX190" i="3"/>
  <c r="AP190" i="3"/>
  <c r="AH190" i="3"/>
  <c r="Z190" i="3"/>
  <c r="R190" i="3"/>
  <c r="CS190" i="3"/>
  <c r="CT190" i="3"/>
  <c r="CF190" i="3"/>
  <c r="BX190" i="3"/>
  <c r="BP190" i="3"/>
  <c r="BH190" i="3"/>
  <c r="AZ190" i="3"/>
  <c r="AR190" i="3"/>
  <c r="AJ190" i="3"/>
  <c r="AB190" i="3"/>
  <c r="T190" i="3"/>
  <c r="CU190" i="3"/>
  <c r="CG190" i="3"/>
  <c r="BY190" i="3"/>
  <c r="BQ190" i="3"/>
  <c r="BI190" i="3"/>
  <c r="BA190" i="3"/>
  <c r="AS190" i="3"/>
  <c r="AK190" i="3"/>
  <c r="AC190" i="3"/>
  <c r="U190" i="3"/>
  <c r="CV190" i="3"/>
  <c r="CW190" i="3"/>
  <c r="CX190" i="3"/>
  <c r="CB191" i="3"/>
  <c r="BT191" i="3"/>
  <c r="BL191" i="3"/>
  <c r="BD191" i="3"/>
  <c r="AV191" i="3"/>
  <c r="AN191" i="3"/>
  <c r="AF191" i="3"/>
  <c r="X191" i="3"/>
  <c r="P191" i="3"/>
  <c r="CQ191" i="3"/>
  <c r="CR191" i="3"/>
  <c r="CD191" i="3"/>
  <c r="BV191" i="3"/>
  <c r="BN191" i="3"/>
  <c r="BF191" i="3"/>
  <c r="AX191" i="3"/>
  <c r="AP191" i="3"/>
  <c r="AH191" i="3"/>
  <c r="Z191" i="3"/>
  <c r="R191" i="3"/>
  <c r="CS191" i="3"/>
  <c r="CT191" i="3"/>
  <c r="CF191" i="3"/>
  <c r="BX191" i="3"/>
  <c r="BP191" i="3"/>
  <c r="BH191" i="3"/>
  <c r="AZ191" i="3"/>
  <c r="AR191" i="3"/>
  <c r="AJ191" i="3"/>
  <c r="AB191" i="3"/>
  <c r="T191" i="3"/>
  <c r="CU191" i="3"/>
  <c r="CG191" i="3"/>
  <c r="BY191" i="3"/>
  <c r="BQ191" i="3"/>
  <c r="BI191" i="3"/>
  <c r="BA191" i="3"/>
  <c r="AS191" i="3"/>
  <c r="AK191" i="3"/>
  <c r="AC191" i="3"/>
  <c r="U191" i="3"/>
  <c r="CV191" i="3"/>
  <c r="CW191" i="3"/>
  <c r="CX191" i="3"/>
  <c r="CB192" i="3"/>
  <c r="BT192" i="3"/>
  <c r="BL192" i="3"/>
  <c r="BD192" i="3"/>
  <c r="AV192" i="3"/>
  <c r="AN192" i="3"/>
  <c r="AF192" i="3"/>
  <c r="X192" i="3"/>
  <c r="P192" i="3"/>
  <c r="CQ192" i="3"/>
  <c r="CR192" i="3"/>
  <c r="CD192" i="3"/>
  <c r="BV192" i="3"/>
  <c r="BN192" i="3"/>
  <c r="BF192" i="3"/>
  <c r="AX192" i="3"/>
  <c r="AP192" i="3"/>
  <c r="AH192" i="3"/>
  <c r="Z192" i="3"/>
  <c r="R192" i="3"/>
  <c r="CS192" i="3"/>
  <c r="CT192" i="3"/>
  <c r="CF192" i="3"/>
  <c r="BX192" i="3"/>
  <c r="BP192" i="3"/>
  <c r="BH192" i="3"/>
  <c r="AZ192" i="3"/>
  <c r="AR192" i="3"/>
  <c r="AJ192" i="3"/>
  <c r="AB192" i="3"/>
  <c r="T192" i="3"/>
  <c r="CU192" i="3"/>
  <c r="CG192" i="3"/>
  <c r="BY192" i="3"/>
  <c r="BQ192" i="3"/>
  <c r="BI192" i="3"/>
  <c r="BA192" i="3"/>
  <c r="AS192" i="3"/>
  <c r="AK192" i="3"/>
  <c r="AC192" i="3"/>
  <c r="U192" i="3"/>
  <c r="CV192" i="3"/>
  <c r="CW192" i="3"/>
  <c r="CX192" i="3"/>
  <c r="CB193" i="3"/>
  <c r="BT193" i="3"/>
  <c r="BL193" i="3"/>
  <c r="BD193" i="3"/>
  <c r="AV193" i="3"/>
  <c r="AN193" i="3"/>
  <c r="AF193" i="3"/>
  <c r="X193" i="3"/>
  <c r="P193" i="3"/>
  <c r="CQ193" i="3"/>
  <c r="CR193" i="3"/>
  <c r="CD193" i="3"/>
  <c r="BV193" i="3"/>
  <c r="BN193" i="3"/>
  <c r="BF193" i="3"/>
  <c r="AX193" i="3"/>
  <c r="AP193" i="3"/>
  <c r="AH193" i="3"/>
  <c r="Z193" i="3"/>
  <c r="R193" i="3"/>
  <c r="CS193" i="3"/>
  <c r="CT193" i="3"/>
  <c r="CF193" i="3"/>
  <c r="BX193" i="3"/>
  <c r="BP193" i="3"/>
  <c r="BH193" i="3"/>
  <c r="AZ193" i="3"/>
  <c r="AR193" i="3"/>
  <c r="AJ193" i="3"/>
  <c r="AB193" i="3"/>
  <c r="T193" i="3"/>
  <c r="CU193" i="3"/>
  <c r="CG193" i="3"/>
  <c r="BY193" i="3"/>
  <c r="BQ193" i="3"/>
  <c r="BI193" i="3"/>
  <c r="BA193" i="3"/>
  <c r="AS193" i="3"/>
  <c r="AK193" i="3"/>
  <c r="AC193" i="3"/>
  <c r="U193" i="3"/>
  <c r="CV193" i="3"/>
  <c r="CW193" i="3"/>
  <c r="CX193" i="3"/>
  <c r="CB194" i="3"/>
  <c r="BT194" i="3"/>
  <c r="BL194" i="3"/>
  <c r="BD194" i="3"/>
  <c r="AV194" i="3"/>
  <c r="AN194" i="3"/>
  <c r="AF194" i="3"/>
  <c r="X194" i="3"/>
  <c r="P194" i="3"/>
  <c r="CQ194" i="3"/>
  <c r="CR194" i="3"/>
  <c r="CD194" i="3"/>
  <c r="BV194" i="3"/>
  <c r="BN194" i="3"/>
  <c r="BF194" i="3"/>
  <c r="AX194" i="3"/>
  <c r="AP194" i="3"/>
  <c r="AH194" i="3"/>
  <c r="Z194" i="3"/>
  <c r="R194" i="3"/>
  <c r="CS194" i="3"/>
  <c r="CT194" i="3"/>
  <c r="CF194" i="3"/>
  <c r="BX194" i="3"/>
  <c r="BP194" i="3"/>
  <c r="BH194" i="3"/>
  <c r="AZ194" i="3"/>
  <c r="AR194" i="3"/>
  <c r="AJ194" i="3"/>
  <c r="AB194" i="3"/>
  <c r="T194" i="3"/>
  <c r="CU194" i="3"/>
  <c r="CG194" i="3"/>
  <c r="BY194" i="3"/>
  <c r="BQ194" i="3"/>
  <c r="BI194" i="3"/>
  <c r="BA194" i="3"/>
  <c r="AS194" i="3"/>
  <c r="AK194" i="3"/>
  <c r="AC194" i="3"/>
  <c r="U194" i="3"/>
  <c r="CV194" i="3"/>
  <c r="CW194" i="3"/>
  <c r="CX194" i="3"/>
  <c r="CB195" i="3"/>
  <c r="BT195" i="3"/>
  <c r="BL195" i="3"/>
  <c r="BD195" i="3"/>
  <c r="AV195" i="3"/>
  <c r="AN195" i="3"/>
  <c r="AF195" i="3"/>
  <c r="X195" i="3"/>
  <c r="P195" i="3"/>
  <c r="CQ195" i="3"/>
  <c r="CR195" i="3"/>
  <c r="CD195" i="3"/>
  <c r="BV195" i="3"/>
  <c r="BN195" i="3"/>
  <c r="BF195" i="3"/>
  <c r="AX195" i="3"/>
  <c r="AP195" i="3"/>
  <c r="AH195" i="3"/>
  <c r="Z195" i="3"/>
  <c r="R195" i="3"/>
  <c r="CS195" i="3"/>
  <c r="CT195" i="3"/>
  <c r="CF195" i="3"/>
  <c r="BX195" i="3"/>
  <c r="BP195" i="3"/>
  <c r="BH195" i="3"/>
  <c r="AZ195" i="3"/>
  <c r="AR195" i="3"/>
  <c r="AJ195" i="3"/>
  <c r="AB195" i="3"/>
  <c r="T195" i="3"/>
  <c r="CU195" i="3"/>
  <c r="CG195" i="3"/>
  <c r="BY195" i="3"/>
  <c r="BQ195" i="3"/>
  <c r="BI195" i="3"/>
  <c r="BA195" i="3"/>
  <c r="AS195" i="3"/>
  <c r="AK195" i="3"/>
  <c r="AC195" i="3"/>
  <c r="U195" i="3"/>
  <c r="CV195" i="3"/>
  <c r="CW195" i="3"/>
  <c r="CX195" i="3"/>
  <c r="CB196" i="3"/>
  <c r="BT196" i="3"/>
  <c r="BL196" i="3"/>
  <c r="BD196" i="3"/>
  <c r="AV196" i="3"/>
  <c r="AN196" i="3"/>
  <c r="AF196" i="3"/>
  <c r="X196" i="3"/>
  <c r="P196" i="3"/>
  <c r="CQ196" i="3"/>
  <c r="CR196" i="3"/>
  <c r="CD196" i="3"/>
  <c r="BV196" i="3"/>
  <c r="BN196" i="3"/>
  <c r="BF196" i="3"/>
  <c r="AX196" i="3"/>
  <c r="AP196" i="3"/>
  <c r="AH196" i="3"/>
  <c r="Z196" i="3"/>
  <c r="R196" i="3"/>
  <c r="CS196" i="3"/>
  <c r="CT196" i="3"/>
  <c r="CF196" i="3"/>
  <c r="BX196" i="3"/>
  <c r="BP196" i="3"/>
  <c r="BH196" i="3"/>
  <c r="AZ196" i="3"/>
  <c r="AR196" i="3"/>
  <c r="AJ196" i="3"/>
  <c r="AB196" i="3"/>
  <c r="T196" i="3"/>
  <c r="CU196" i="3"/>
  <c r="CG196" i="3"/>
  <c r="BY196" i="3"/>
  <c r="BQ196" i="3"/>
  <c r="BI196" i="3"/>
  <c r="BA196" i="3"/>
  <c r="AS196" i="3"/>
  <c r="AK196" i="3"/>
  <c r="AC196" i="3"/>
  <c r="U196" i="3"/>
  <c r="CV196" i="3"/>
  <c r="CW196" i="3"/>
  <c r="CX196" i="3"/>
  <c r="CB197" i="3"/>
  <c r="BT197" i="3"/>
  <c r="BL197" i="3"/>
  <c r="BD197" i="3"/>
  <c r="AV197" i="3"/>
  <c r="AN197" i="3"/>
  <c r="AF197" i="3"/>
  <c r="X197" i="3"/>
  <c r="P197" i="3"/>
  <c r="CQ197" i="3"/>
  <c r="CR197" i="3"/>
  <c r="CD197" i="3"/>
  <c r="BV197" i="3"/>
  <c r="BN197" i="3"/>
  <c r="BF197" i="3"/>
  <c r="AX197" i="3"/>
  <c r="AP197" i="3"/>
  <c r="AH197" i="3"/>
  <c r="Z197" i="3"/>
  <c r="R197" i="3"/>
  <c r="CS197" i="3"/>
  <c r="CT197" i="3"/>
  <c r="CF197" i="3"/>
  <c r="BX197" i="3"/>
  <c r="BP197" i="3"/>
  <c r="BH197" i="3"/>
  <c r="AZ197" i="3"/>
  <c r="AR197" i="3"/>
  <c r="AJ197" i="3"/>
  <c r="AB197" i="3"/>
  <c r="T197" i="3"/>
  <c r="CU197" i="3"/>
  <c r="CG197" i="3"/>
  <c r="BY197" i="3"/>
  <c r="BQ197" i="3"/>
  <c r="BI197" i="3"/>
  <c r="BA197" i="3"/>
  <c r="AS197" i="3"/>
  <c r="AK197" i="3"/>
  <c r="AC197" i="3"/>
  <c r="U197" i="3"/>
  <c r="CV197" i="3"/>
  <c r="CW197" i="3"/>
  <c r="CX197" i="3"/>
  <c r="CB198" i="3"/>
  <c r="BT198" i="3"/>
  <c r="BL198" i="3"/>
  <c r="BD198" i="3"/>
  <c r="AV198" i="3"/>
  <c r="AN198" i="3"/>
  <c r="AF198" i="3"/>
  <c r="X198" i="3"/>
  <c r="P198" i="3"/>
  <c r="CQ198" i="3"/>
  <c r="CR198" i="3"/>
  <c r="CD198" i="3"/>
  <c r="BV198" i="3"/>
  <c r="BN198" i="3"/>
  <c r="BF198" i="3"/>
  <c r="AX198" i="3"/>
  <c r="AP198" i="3"/>
  <c r="AH198" i="3"/>
  <c r="Z198" i="3"/>
  <c r="R198" i="3"/>
  <c r="CS198" i="3"/>
  <c r="CT198" i="3"/>
  <c r="CF198" i="3"/>
  <c r="BX198" i="3"/>
  <c r="BP198" i="3"/>
  <c r="BH198" i="3"/>
  <c r="AZ198" i="3"/>
  <c r="AR198" i="3"/>
  <c r="AJ198" i="3"/>
  <c r="AB198" i="3"/>
  <c r="T198" i="3"/>
  <c r="CU198" i="3"/>
  <c r="CG198" i="3"/>
  <c r="BY198" i="3"/>
  <c r="BQ198" i="3"/>
  <c r="BI198" i="3"/>
  <c r="BA198" i="3"/>
  <c r="AS198" i="3"/>
  <c r="AK198" i="3"/>
  <c r="AC198" i="3"/>
  <c r="U198" i="3"/>
  <c r="CV198" i="3"/>
  <c r="CW198" i="3"/>
  <c r="CX198" i="3"/>
  <c r="CB199" i="3"/>
  <c r="BT199" i="3"/>
  <c r="BL199" i="3"/>
  <c r="BD199" i="3"/>
  <c r="AV199" i="3"/>
  <c r="AN199" i="3"/>
  <c r="AF199" i="3"/>
  <c r="X199" i="3"/>
  <c r="P199" i="3"/>
  <c r="CQ199" i="3"/>
  <c r="CR199" i="3"/>
  <c r="CD199" i="3"/>
  <c r="BV199" i="3"/>
  <c r="BN199" i="3"/>
  <c r="BF199" i="3"/>
  <c r="AX199" i="3"/>
  <c r="AP199" i="3"/>
  <c r="AH199" i="3"/>
  <c r="Z199" i="3"/>
  <c r="R199" i="3"/>
  <c r="CS199" i="3"/>
  <c r="CT199" i="3"/>
  <c r="CF199" i="3"/>
  <c r="BX199" i="3"/>
  <c r="BP199" i="3"/>
  <c r="BH199" i="3"/>
  <c r="AZ199" i="3"/>
  <c r="AR199" i="3"/>
  <c r="AJ199" i="3"/>
  <c r="AB199" i="3"/>
  <c r="T199" i="3"/>
  <c r="CU199" i="3"/>
  <c r="CG199" i="3"/>
  <c r="BY199" i="3"/>
  <c r="BQ199" i="3"/>
  <c r="BI199" i="3"/>
  <c r="BA199" i="3"/>
  <c r="AS199" i="3"/>
  <c r="AK199" i="3"/>
  <c r="AC199" i="3"/>
  <c r="U199" i="3"/>
  <c r="CV199" i="3"/>
  <c r="CW199" i="3"/>
  <c r="CX199" i="3"/>
  <c r="CB200" i="3"/>
  <c r="BT200" i="3"/>
  <c r="BL200" i="3"/>
  <c r="BD200" i="3"/>
  <c r="AV200" i="3"/>
  <c r="AN200" i="3"/>
  <c r="AF200" i="3"/>
  <c r="X200" i="3"/>
  <c r="P200" i="3"/>
  <c r="CQ200" i="3"/>
  <c r="CR200" i="3"/>
  <c r="CD200" i="3"/>
  <c r="BV200" i="3"/>
  <c r="BN200" i="3"/>
  <c r="BF200" i="3"/>
  <c r="AX200" i="3"/>
  <c r="AP200" i="3"/>
  <c r="AH200" i="3"/>
  <c r="Z200" i="3"/>
  <c r="R200" i="3"/>
  <c r="CS200" i="3"/>
  <c r="CT200" i="3"/>
  <c r="CF200" i="3"/>
  <c r="BX200" i="3"/>
  <c r="BP200" i="3"/>
  <c r="BH200" i="3"/>
  <c r="AZ200" i="3"/>
  <c r="AR200" i="3"/>
  <c r="AJ200" i="3"/>
  <c r="AB200" i="3"/>
  <c r="T200" i="3"/>
  <c r="CU200" i="3"/>
  <c r="CG200" i="3"/>
  <c r="BY200" i="3"/>
  <c r="BQ200" i="3"/>
  <c r="BI200" i="3"/>
  <c r="BA200" i="3"/>
  <c r="AS200" i="3"/>
  <c r="AK200" i="3"/>
  <c r="AC200" i="3"/>
  <c r="U200" i="3"/>
  <c r="CV200" i="3"/>
  <c r="CW200" i="3"/>
  <c r="CX200" i="3"/>
  <c r="CB201" i="3"/>
  <c r="BT201" i="3"/>
  <c r="BL201" i="3"/>
  <c r="BD201" i="3"/>
  <c r="AV201" i="3"/>
  <c r="AN201" i="3"/>
  <c r="AF201" i="3"/>
  <c r="X201" i="3"/>
  <c r="P201" i="3"/>
  <c r="CQ201" i="3"/>
  <c r="CR201" i="3"/>
  <c r="CD201" i="3"/>
  <c r="BV201" i="3"/>
  <c r="BN201" i="3"/>
  <c r="BF201" i="3"/>
  <c r="AX201" i="3"/>
  <c r="AP201" i="3"/>
  <c r="AH201" i="3"/>
  <c r="Z201" i="3"/>
  <c r="R201" i="3"/>
  <c r="CS201" i="3"/>
  <c r="CT201" i="3"/>
  <c r="CF201" i="3"/>
  <c r="BX201" i="3"/>
  <c r="BP201" i="3"/>
  <c r="BH201" i="3"/>
  <c r="AZ201" i="3"/>
  <c r="AR201" i="3"/>
  <c r="AJ201" i="3"/>
  <c r="AB201" i="3"/>
  <c r="T201" i="3"/>
  <c r="CU201" i="3"/>
  <c r="CG201" i="3"/>
  <c r="BY201" i="3"/>
  <c r="BQ201" i="3"/>
  <c r="BI201" i="3"/>
  <c r="BA201" i="3"/>
  <c r="AS201" i="3"/>
  <c r="AK201" i="3"/>
  <c r="AC201" i="3"/>
  <c r="U201" i="3"/>
  <c r="CV201" i="3"/>
  <c r="CW201" i="3"/>
  <c r="CX201" i="3"/>
  <c r="CB202" i="3"/>
  <c r="BT202" i="3"/>
  <c r="BL202" i="3"/>
  <c r="BD202" i="3"/>
  <c r="AV202" i="3"/>
  <c r="AN202" i="3"/>
  <c r="AF202" i="3"/>
  <c r="X202" i="3"/>
  <c r="P202" i="3"/>
  <c r="CQ202" i="3"/>
  <c r="CR202" i="3"/>
  <c r="CD202" i="3"/>
  <c r="BV202" i="3"/>
  <c r="BN202" i="3"/>
  <c r="BF202" i="3"/>
  <c r="AX202" i="3"/>
  <c r="AP202" i="3"/>
  <c r="AH202" i="3"/>
  <c r="Z202" i="3"/>
  <c r="R202" i="3"/>
  <c r="CS202" i="3"/>
  <c r="CT202" i="3"/>
  <c r="CF202" i="3"/>
  <c r="BX202" i="3"/>
  <c r="BP202" i="3"/>
  <c r="BH202" i="3"/>
  <c r="AZ202" i="3"/>
  <c r="AR202" i="3"/>
  <c r="AJ202" i="3"/>
  <c r="AB202" i="3"/>
  <c r="T202" i="3"/>
  <c r="CU202" i="3"/>
  <c r="CG202" i="3"/>
  <c r="BY202" i="3"/>
  <c r="BQ202" i="3"/>
  <c r="BI202" i="3"/>
  <c r="BA202" i="3"/>
  <c r="AS202" i="3"/>
  <c r="AK202" i="3"/>
  <c r="AC202" i="3"/>
  <c r="U202" i="3"/>
  <c r="CV202" i="3"/>
  <c r="CW202" i="3"/>
  <c r="CX202" i="3"/>
  <c r="CB203" i="3"/>
  <c r="BT203" i="3"/>
  <c r="BL203" i="3"/>
  <c r="BD203" i="3"/>
  <c r="AV203" i="3"/>
  <c r="AN203" i="3"/>
  <c r="AF203" i="3"/>
  <c r="X203" i="3"/>
  <c r="P203" i="3"/>
  <c r="CQ203" i="3"/>
  <c r="CR203" i="3"/>
  <c r="CD203" i="3"/>
  <c r="BV203" i="3"/>
  <c r="BN203" i="3"/>
  <c r="BF203" i="3"/>
  <c r="AX203" i="3"/>
  <c r="AP203" i="3"/>
  <c r="AH203" i="3"/>
  <c r="Z203" i="3"/>
  <c r="R203" i="3"/>
  <c r="CS203" i="3"/>
  <c r="CT203" i="3"/>
  <c r="CF203" i="3"/>
  <c r="BX203" i="3"/>
  <c r="BP203" i="3"/>
  <c r="BH203" i="3"/>
  <c r="AZ203" i="3"/>
  <c r="AR203" i="3"/>
  <c r="AJ203" i="3"/>
  <c r="AB203" i="3"/>
  <c r="T203" i="3"/>
  <c r="CU203" i="3"/>
  <c r="CG203" i="3"/>
  <c r="BY203" i="3"/>
  <c r="BQ203" i="3"/>
  <c r="BI203" i="3"/>
  <c r="BA203" i="3"/>
  <c r="AS203" i="3"/>
  <c r="AK203" i="3"/>
  <c r="AC203" i="3"/>
  <c r="U203" i="3"/>
  <c r="CV203" i="3"/>
  <c r="CW203" i="3"/>
  <c r="CX203" i="3"/>
  <c r="CB204" i="3"/>
  <c r="BT204" i="3"/>
  <c r="BL204" i="3"/>
  <c r="BD204" i="3"/>
  <c r="AV204" i="3"/>
  <c r="AN204" i="3"/>
  <c r="AF204" i="3"/>
  <c r="X204" i="3"/>
  <c r="P204" i="3"/>
  <c r="CQ204" i="3"/>
  <c r="CR204" i="3"/>
  <c r="CD204" i="3"/>
  <c r="BV204" i="3"/>
  <c r="BN204" i="3"/>
  <c r="BF204" i="3"/>
  <c r="AX204" i="3"/>
  <c r="AP204" i="3"/>
  <c r="AH204" i="3"/>
  <c r="Z204" i="3"/>
  <c r="R204" i="3"/>
  <c r="CS204" i="3"/>
  <c r="CT204" i="3"/>
  <c r="CF204" i="3"/>
  <c r="BX204" i="3"/>
  <c r="BP204" i="3"/>
  <c r="BH204" i="3"/>
  <c r="AZ204" i="3"/>
  <c r="AR204" i="3"/>
  <c r="AJ204" i="3"/>
  <c r="AB204" i="3"/>
  <c r="T204" i="3"/>
  <c r="CU204" i="3"/>
  <c r="CG204" i="3"/>
  <c r="BY204" i="3"/>
  <c r="BQ204" i="3"/>
  <c r="BI204" i="3"/>
  <c r="BA204" i="3"/>
  <c r="AS204" i="3"/>
  <c r="AK204" i="3"/>
  <c r="AC204" i="3"/>
  <c r="U204" i="3"/>
  <c r="CV204" i="3"/>
  <c r="CW204" i="3"/>
  <c r="CX204" i="3"/>
  <c r="CB205" i="3"/>
  <c r="BT205" i="3"/>
  <c r="BL205" i="3"/>
  <c r="BD205" i="3"/>
  <c r="AV205" i="3"/>
  <c r="AN205" i="3"/>
  <c r="AF205" i="3"/>
  <c r="X205" i="3"/>
  <c r="P205" i="3"/>
  <c r="CQ205" i="3"/>
  <c r="CR205" i="3"/>
  <c r="CD205" i="3"/>
  <c r="BV205" i="3"/>
  <c r="BN205" i="3"/>
  <c r="BF205" i="3"/>
  <c r="AX205" i="3"/>
  <c r="AP205" i="3"/>
  <c r="AH205" i="3"/>
  <c r="Z205" i="3"/>
  <c r="R205" i="3"/>
  <c r="CS205" i="3"/>
  <c r="CT205" i="3"/>
  <c r="CF205" i="3"/>
  <c r="BX205" i="3"/>
  <c r="BP205" i="3"/>
  <c r="BH205" i="3"/>
  <c r="AZ205" i="3"/>
  <c r="AR205" i="3"/>
  <c r="AJ205" i="3"/>
  <c r="AB205" i="3"/>
  <c r="T205" i="3"/>
  <c r="CU205" i="3"/>
  <c r="CG205" i="3"/>
  <c r="BY205" i="3"/>
  <c r="BQ205" i="3"/>
  <c r="BI205" i="3"/>
  <c r="BA205" i="3"/>
  <c r="AS205" i="3"/>
  <c r="AK205" i="3"/>
  <c r="AC205" i="3"/>
  <c r="U205" i="3"/>
  <c r="CV205" i="3"/>
  <c r="CW205" i="3"/>
  <c r="CX205" i="3"/>
  <c r="CB206" i="3"/>
  <c r="BT206" i="3"/>
  <c r="BL206" i="3"/>
  <c r="BD206" i="3"/>
  <c r="AV206" i="3"/>
  <c r="AN206" i="3"/>
  <c r="AF206" i="3"/>
  <c r="X206" i="3"/>
  <c r="P206" i="3"/>
  <c r="CQ206" i="3"/>
  <c r="CR206" i="3"/>
  <c r="CD206" i="3"/>
  <c r="BV206" i="3"/>
  <c r="BN206" i="3"/>
  <c r="BF206" i="3"/>
  <c r="AX206" i="3"/>
  <c r="AP206" i="3"/>
  <c r="AH206" i="3"/>
  <c r="Z206" i="3"/>
  <c r="R206" i="3"/>
  <c r="CS206" i="3"/>
  <c r="CT206" i="3"/>
  <c r="CF206" i="3"/>
  <c r="BX206" i="3"/>
  <c r="BP206" i="3"/>
  <c r="BH206" i="3"/>
  <c r="AZ206" i="3"/>
  <c r="AR206" i="3"/>
  <c r="AJ206" i="3"/>
  <c r="AB206" i="3"/>
  <c r="T206" i="3"/>
  <c r="CU206" i="3"/>
  <c r="CG206" i="3"/>
  <c r="BY206" i="3"/>
  <c r="BQ206" i="3"/>
  <c r="BI206" i="3"/>
  <c r="BA206" i="3"/>
  <c r="AS206" i="3"/>
  <c r="AK206" i="3"/>
  <c r="AC206" i="3"/>
  <c r="U206" i="3"/>
  <c r="CV206" i="3"/>
  <c r="CW206" i="3"/>
  <c r="CX206" i="3"/>
  <c r="CB207" i="3"/>
  <c r="BT207" i="3"/>
  <c r="BL207" i="3"/>
  <c r="BD207" i="3"/>
  <c r="AV207" i="3"/>
  <c r="AN207" i="3"/>
  <c r="AF207" i="3"/>
  <c r="X207" i="3"/>
  <c r="P207" i="3"/>
  <c r="CQ207" i="3"/>
  <c r="CR207" i="3"/>
  <c r="CD207" i="3"/>
  <c r="BV207" i="3"/>
  <c r="BN207" i="3"/>
  <c r="BF207" i="3"/>
  <c r="AX207" i="3"/>
  <c r="AP207" i="3"/>
  <c r="AH207" i="3"/>
  <c r="Z207" i="3"/>
  <c r="R207" i="3"/>
  <c r="CS207" i="3"/>
  <c r="CT207" i="3"/>
  <c r="CF207" i="3"/>
  <c r="BX207" i="3"/>
  <c r="BP207" i="3"/>
  <c r="BH207" i="3"/>
  <c r="AZ207" i="3"/>
  <c r="AR207" i="3"/>
  <c r="AJ207" i="3"/>
  <c r="AB207" i="3"/>
  <c r="T207" i="3"/>
  <c r="CU207" i="3"/>
  <c r="CG207" i="3"/>
  <c r="BY207" i="3"/>
  <c r="BQ207" i="3"/>
  <c r="BI207" i="3"/>
  <c r="BA207" i="3"/>
  <c r="AS207" i="3"/>
  <c r="AK207" i="3"/>
  <c r="AC207" i="3"/>
  <c r="U207" i="3"/>
  <c r="CV207" i="3"/>
  <c r="CW207" i="3"/>
  <c r="CX207" i="3"/>
  <c r="CB208" i="3"/>
  <c r="BT208" i="3"/>
  <c r="BL208" i="3"/>
  <c r="BD208" i="3"/>
  <c r="AV208" i="3"/>
  <c r="AN208" i="3"/>
  <c r="AF208" i="3"/>
  <c r="X208" i="3"/>
  <c r="P208" i="3"/>
  <c r="CQ208" i="3"/>
  <c r="CR208" i="3"/>
  <c r="CD208" i="3"/>
  <c r="BV208" i="3"/>
  <c r="BN208" i="3"/>
  <c r="BF208" i="3"/>
  <c r="AX208" i="3"/>
  <c r="AP208" i="3"/>
  <c r="AH208" i="3"/>
  <c r="Z208" i="3"/>
  <c r="R208" i="3"/>
  <c r="CS208" i="3"/>
  <c r="CT208" i="3"/>
  <c r="CF208" i="3"/>
  <c r="BX208" i="3"/>
  <c r="BP208" i="3"/>
  <c r="BH208" i="3"/>
  <c r="AZ208" i="3"/>
  <c r="AR208" i="3"/>
  <c r="AJ208" i="3"/>
  <c r="AB208" i="3"/>
  <c r="T208" i="3"/>
  <c r="CU208" i="3"/>
  <c r="CG208" i="3"/>
  <c r="BY208" i="3"/>
  <c r="BQ208" i="3"/>
  <c r="BI208" i="3"/>
  <c r="BA208" i="3"/>
  <c r="AS208" i="3"/>
  <c r="AK208" i="3"/>
  <c r="AC208" i="3"/>
  <c r="U208" i="3"/>
  <c r="CV208" i="3"/>
  <c r="CW208" i="3"/>
  <c r="CX208" i="3"/>
  <c r="CB209" i="3"/>
  <c r="BT209" i="3"/>
  <c r="BL209" i="3"/>
  <c r="BD209" i="3"/>
  <c r="AV209" i="3"/>
  <c r="AN209" i="3"/>
  <c r="AF209" i="3"/>
  <c r="X209" i="3"/>
  <c r="P209" i="3"/>
  <c r="CQ209" i="3"/>
  <c r="CR209" i="3"/>
  <c r="CD209" i="3"/>
  <c r="BV209" i="3"/>
  <c r="BN209" i="3"/>
  <c r="BF209" i="3"/>
  <c r="AX209" i="3"/>
  <c r="AP209" i="3"/>
  <c r="AH209" i="3"/>
  <c r="Z209" i="3"/>
  <c r="R209" i="3"/>
  <c r="CS209" i="3"/>
  <c r="CT209" i="3"/>
  <c r="CF209" i="3"/>
  <c r="BX209" i="3"/>
  <c r="BP209" i="3"/>
  <c r="BH209" i="3"/>
  <c r="AZ209" i="3"/>
  <c r="AR209" i="3"/>
  <c r="AJ209" i="3"/>
  <c r="AB209" i="3"/>
  <c r="T209" i="3"/>
  <c r="CU209" i="3"/>
  <c r="CG209" i="3"/>
  <c r="BY209" i="3"/>
  <c r="BQ209" i="3"/>
  <c r="BI209" i="3"/>
  <c r="BA209" i="3"/>
  <c r="AS209" i="3"/>
  <c r="AK209" i="3"/>
  <c r="AC209" i="3"/>
  <c r="U209" i="3"/>
  <c r="CV209" i="3"/>
  <c r="CW209" i="3"/>
  <c r="CX209" i="3"/>
  <c r="CB210" i="3"/>
  <c r="BT210" i="3"/>
  <c r="BL210" i="3"/>
  <c r="BD210" i="3"/>
  <c r="AV210" i="3"/>
  <c r="AN210" i="3"/>
  <c r="AF210" i="3"/>
  <c r="X210" i="3"/>
  <c r="P210" i="3"/>
  <c r="CQ210" i="3"/>
  <c r="CR210" i="3"/>
  <c r="CD210" i="3"/>
  <c r="BV210" i="3"/>
  <c r="BN210" i="3"/>
  <c r="BF210" i="3"/>
  <c r="AX210" i="3"/>
  <c r="AP210" i="3"/>
  <c r="AH210" i="3"/>
  <c r="Z210" i="3"/>
  <c r="R210" i="3"/>
  <c r="CS210" i="3"/>
  <c r="CT210" i="3"/>
  <c r="CF210" i="3"/>
  <c r="BX210" i="3"/>
  <c r="BP210" i="3"/>
  <c r="BH210" i="3"/>
  <c r="AZ210" i="3"/>
  <c r="AR210" i="3"/>
  <c r="AJ210" i="3"/>
  <c r="AB210" i="3"/>
  <c r="T210" i="3"/>
  <c r="CU210" i="3"/>
  <c r="CG210" i="3"/>
  <c r="BY210" i="3"/>
  <c r="BQ210" i="3"/>
  <c r="BI210" i="3"/>
  <c r="BA210" i="3"/>
  <c r="AS210" i="3"/>
  <c r="AK210" i="3"/>
  <c r="AC210" i="3"/>
  <c r="U210" i="3"/>
  <c r="CV210" i="3"/>
  <c r="CW210" i="3"/>
  <c r="CX210" i="3"/>
  <c r="CB211" i="3"/>
  <c r="BT211" i="3"/>
  <c r="BL211" i="3"/>
  <c r="BD211" i="3"/>
  <c r="AV211" i="3"/>
  <c r="AN211" i="3"/>
  <c r="AF211" i="3"/>
  <c r="X211" i="3"/>
  <c r="P211" i="3"/>
  <c r="CQ211" i="3"/>
  <c r="CR211" i="3"/>
  <c r="CD211" i="3"/>
  <c r="BV211" i="3"/>
  <c r="BN211" i="3"/>
  <c r="BF211" i="3"/>
  <c r="AX211" i="3"/>
  <c r="AP211" i="3"/>
  <c r="AH211" i="3"/>
  <c r="Z211" i="3"/>
  <c r="R211" i="3"/>
  <c r="CS211" i="3"/>
  <c r="CT211" i="3"/>
  <c r="CF211" i="3"/>
  <c r="BX211" i="3"/>
  <c r="BP211" i="3"/>
  <c r="BH211" i="3"/>
  <c r="AZ211" i="3"/>
  <c r="AR211" i="3"/>
  <c r="AJ211" i="3"/>
  <c r="AB211" i="3"/>
  <c r="T211" i="3"/>
  <c r="CU211" i="3"/>
  <c r="CG211" i="3"/>
  <c r="BY211" i="3"/>
  <c r="BQ211" i="3"/>
  <c r="BI211" i="3"/>
  <c r="BA211" i="3"/>
  <c r="AS211" i="3"/>
  <c r="AK211" i="3"/>
  <c r="AC211" i="3"/>
  <c r="U211" i="3"/>
  <c r="CV211" i="3"/>
  <c r="CW211" i="3"/>
  <c r="CX211" i="3"/>
  <c r="CB212" i="3"/>
  <c r="BT212" i="3"/>
  <c r="BL212" i="3"/>
  <c r="BD212" i="3"/>
  <c r="AV212" i="3"/>
  <c r="AN212" i="3"/>
  <c r="AF212" i="3"/>
  <c r="X212" i="3"/>
  <c r="P212" i="3"/>
  <c r="CQ212" i="3"/>
  <c r="CR212" i="3"/>
  <c r="CD212" i="3"/>
  <c r="BV212" i="3"/>
  <c r="BN212" i="3"/>
  <c r="BF212" i="3"/>
  <c r="AX212" i="3"/>
  <c r="AP212" i="3"/>
  <c r="AH212" i="3"/>
  <c r="Z212" i="3"/>
  <c r="R212" i="3"/>
  <c r="CS212" i="3"/>
  <c r="CT212" i="3"/>
  <c r="CF212" i="3"/>
  <c r="BX212" i="3"/>
  <c r="BP212" i="3"/>
  <c r="BH212" i="3"/>
  <c r="AZ212" i="3"/>
  <c r="AR212" i="3"/>
  <c r="AJ212" i="3"/>
  <c r="AB212" i="3"/>
  <c r="T212" i="3"/>
  <c r="CU212" i="3"/>
  <c r="CG212" i="3"/>
  <c r="BY212" i="3"/>
  <c r="BQ212" i="3"/>
  <c r="BI212" i="3"/>
  <c r="BA212" i="3"/>
  <c r="AS212" i="3"/>
  <c r="AK212" i="3"/>
  <c r="AC212" i="3"/>
  <c r="U212" i="3"/>
  <c r="CV212" i="3"/>
  <c r="CW212" i="3"/>
  <c r="CX212" i="3"/>
  <c r="CB213" i="3"/>
  <c r="BT213" i="3"/>
  <c r="BL213" i="3"/>
  <c r="BD213" i="3"/>
  <c r="AV213" i="3"/>
  <c r="AN213" i="3"/>
  <c r="AF213" i="3"/>
  <c r="X213" i="3"/>
  <c r="P213" i="3"/>
  <c r="CQ213" i="3"/>
  <c r="CR213" i="3"/>
  <c r="CD213" i="3"/>
  <c r="BV213" i="3"/>
  <c r="BN213" i="3"/>
  <c r="BF213" i="3"/>
  <c r="AX213" i="3"/>
  <c r="AP213" i="3"/>
  <c r="AH213" i="3"/>
  <c r="Z213" i="3"/>
  <c r="R213" i="3"/>
  <c r="CS213" i="3"/>
  <c r="CT213" i="3"/>
  <c r="CF213" i="3"/>
  <c r="BX213" i="3"/>
  <c r="BP213" i="3"/>
  <c r="BH213" i="3"/>
  <c r="AZ213" i="3"/>
  <c r="AR213" i="3"/>
  <c r="AJ213" i="3"/>
  <c r="AB213" i="3"/>
  <c r="T213" i="3"/>
  <c r="CU213" i="3"/>
  <c r="CG213" i="3"/>
  <c r="BY213" i="3"/>
  <c r="BQ213" i="3"/>
  <c r="BI213" i="3"/>
  <c r="BA213" i="3"/>
  <c r="AS213" i="3"/>
  <c r="AK213" i="3"/>
  <c r="AC213" i="3"/>
  <c r="U213" i="3"/>
  <c r="CV213" i="3"/>
  <c r="CW213" i="3"/>
  <c r="CX213" i="3"/>
  <c r="CB214" i="3"/>
  <c r="BT214" i="3"/>
  <c r="BL214" i="3"/>
  <c r="BD214" i="3"/>
  <c r="AV214" i="3"/>
  <c r="AN214" i="3"/>
  <c r="AF214" i="3"/>
  <c r="X214" i="3"/>
  <c r="P214" i="3"/>
  <c r="CQ214" i="3"/>
  <c r="CR214" i="3"/>
  <c r="CD214" i="3"/>
  <c r="BV214" i="3"/>
  <c r="BN214" i="3"/>
  <c r="BF214" i="3"/>
  <c r="AX214" i="3"/>
  <c r="AP214" i="3"/>
  <c r="AH214" i="3"/>
  <c r="Z214" i="3"/>
  <c r="R214" i="3"/>
  <c r="CS214" i="3"/>
  <c r="CT214" i="3"/>
  <c r="CF214" i="3"/>
  <c r="BX214" i="3"/>
  <c r="BP214" i="3"/>
  <c r="BH214" i="3"/>
  <c r="AZ214" i="3"/>
  <c r="AR214" i="3"/>
  <c r="AJ214" i="3"/>
  <c r="AB214" i="3"/>
  <c r="T214" i="3"/>
  <c r="CU214" i="3"/>
  <c r="CG214" i="3"/>
  <c r="BY214" i="3"/>
  <c r="BQ214" i="3"/>
  <c r="BI214" i="3"/>
  <c r="BA214" i="3"/>
  <c r="AS214" i="3"/>
  <c r="AK214" i="3"/>
  <c r="AC214" i="3"/>
  <c r="U214" i="3"/>
  <c r="CV214" i="3"/>
  <c r="CW214" i="3"/>
  <c r="CX214" i="3"/>
  <c r="CB215" i="3"/>
  <c r="BT215" i="3"/>
  <c r="BL215" i="3"/>
  <c r="BD215" i="3"/>
  <c r="AV215" i="3"/>
  <c r="AN215" i="3"/>
  <c r="AF215" i="3"/>
  <c r="X215" i="3"/>
  <c r="P215" i="3"/>
  <c r="CQ215" i="3"/>
  <c r="CR215" i="3"/>
  <c r="CD215" i="3"/>
  <c r="BV215" i="3"/>
  <c r="BN215" i="3"/>
  <c r="BF215" i="3"/>
  <c r="AX215" i="3"/>
  <c r="AP215" i="3"/>
  <c r="AH215" i="3"/>
  <c r="Z215" i="3"/>
  <c r="R215" i="3"/>
  <c r="CS215" i="3"/>
  <c r="CT215" i="3"/>
  <c r="CF215" i="3"/>
  <c r="BX215" i="3"/>
  <c r="BP215" i="3"/>
  <c r="BH215" i="3"/>
  <c r="AZ215" i="3"/>
  <c r="AR215" i="3"/>
  <c r="AJ215" i="3"/>
  <c r="AB215" i="3"/>
  <c r="T215" i="3"/>
  <c r="CU215" i="3"/>
  <c r="CG215" i="3"/>
  <c r="BY215" i="3"/>
  <c r="BQ215" i="3"/>
  <c r="BI215" i="3"/>
  <c r="BA215" i="3"/>
  <c r="AS215" i="3"/>
  <c r="AK215" i="3"/>
  <c r="AC215" i="3"/>
  <c r="U215" i="3"/>
  <c r="CV215" i="3"/>
  <c r="CW215" i="3"/>
  <c r="CX215" i="3"/>
  <c r="CB216" i="3"/>
  <c r="BT216" i="3"/>
  <c r="BL216" i="3"/>
  <c r="BD216" i="3"/>
  <c r="AV216" i="3"/>
  <c r="AN216" i="3"/>
  <c r="AF216" i="3"/>
  <c r="X216" i="3"/>
  <c r="P216" i="3"/>
  <c r="CQ216" i="3"/>
  <c r="CR216" i="3"/>
  <c r="CD216" i="3"/>
  <c r="BV216" i="3"/>
  <c r="BN216" i="3"/>
  <c r="BF216" i="3"/>
  <c r="AX216" i="3"/>
  <c r="AP216" i="3"/>
  <c r="AH216" i="3"/>
  <c r="Z216" i="3"/>
  <c r="R216" i="3"/>
  <c r="CS216" i="3"/>
  <c r="CT216" i="3"/>
  <c r="CF216" i="3"/>
  <c r="BX216" i="3"/>
  <c r="BP216" i="3"/>
  <c r="BH216" i="3"/>
  <c r="AZ216" i="3"/>
  <c r="AR216" i="3"/>
  <c r="AJ216" i="3"/>
  <c r="AB216" i="3"/>
  <c r="T216" i="3"/>
  <c r="CU216" i="3"/>
  <c r="CG216" i="3"/>
  <c r="BY216" i="3"/>
  <c r="BQ216" i="3"/>
  <c r="BI216" i="3"/>
  <c r="BA216" i="3"/>
  <c r="AS216" i="3"/>
  <c r="AK216" i="3"/>
  <c r="AC216" i="3"/>
  <c r="U216" i="3"/>
  <c r="CV216" i="3"/>
  <c r="CW216" i="3"/>
  <c r="CX216" i="3"/>
  <c r="CB217" i="3"/>
  <c r="BT217" i="3"/>
  <c r="BL217" i="3"/>
  <c r="BD217" i="3"/>
  <c r="AV217" i="3"/>
  <c r="AN217" i="3"/>
  <c r="AF217" i="3"/>
  <c r="X217" i="3"/>
  <c r="P217" i="3"/>
  <c r="CQ217" i="3"/>
  <c r="CR217" i="3"/>
  <c r="CD217" i="3"/>
  <c r="BV217" i="3"/>
  <c r="BN217" i="3"/>
  <c r="BF217" i="3"/>
  <c r="AX217" i="3"/>
  <c r="AP217" i="3"/>
  <c r="AH217" i="3"/>
  <c r="Z217" i="3"/>
  <c r="R217" i="3"/>
  <c r="CS217" i="3"/>
  <c r="CT217" i="3"/>
  <c r="CF217" i="3"/>
  <c r="BX217" i="3"/>
  <c r="BP217" i="3"/>
  <c r="BH217" i="3"/>
  <c r="AZ217" i="3"/>
  <c r="AR217" i="3"/>
  <c r="AJ217" i="3"/>
  <c r="AB217" i="3"/>
  <c r="T217" i="3"/>
  <c r="CU217" i="3"/>
  <c r="CG217" i="3"/>
  <c r="BY217" i="3"/>
  <c r="BQ217" i="3"/>
  <c r="BI217" i="3"/>
  <c r="BA217" i="3"/>
  <c r="AS217" i="3"/>
  <c r="AK217" i="3"/>
  <c r="AC217" i="3"/>
  <c r="U217" i="3"/>
  <c r="CV217" i="3"/>
  <c r="CW217" i="3"/>
  <c r="CX217" i="3"/>
  <c r="CB218" i="3"/>
  <c r="BT218" i="3"/>
  <c r="BL218" i="3"/>
  <c r="BD218" i="3"/>
  <c r="AV218" i="3"/>
  <c r="AN218" i="3"/>
  <c r="AF218" i="3"/>
  <c r="X218" i="3"/>
  <c r="P218" i="3"/>
  <c r="CQ218" i="3"/>
  <c r="CR218" i="3"/>
  <c r="CD218" i="3"/>
  <c r="BV218" i="3"/>
  <c r="BN218" i="3"/>
  <c r="BF218" i="3"/>
  <c r="AX218" i="3"/>
  <c r="AP218" i="3"/>
  <c r="AH218" i="3"/>
  <c r="Z218" i="3"/>
  <c r="R218" i="3"/>
  <c r="CS218" i="3"/>
  <c r="CT218" i="3"/>
  <c r="CF218" i="3"/>
  <c r="BX218" i="3"/>
  <c r="BP218" i="3"/>
  <c r="BH218" i="3"/>
  <c r="AZ218" i="3"/>
  <c r="AR218" i="3"/>
  <c r="AJ218" i="3"/>
  <c r="AB218" i="3"/>
  <c r="T218" i="3"/>
  <c r="CU218" i="3"/>
  <c r="CG218" i="3"/>
  <c r="BY218" i="3"/>
  <c r="BQ218" i="3"/>
  <c r="BI218" i="3"/>
  <c r="BA218" i="3"/>
  <c r="AS218" i="3"/>
  <c r="AK218" i="3"/>
  <c r="AC218" i="3"/>
  <c r="U218" i="3"/>
  <c r="CV218" i="3"/>
  <c r="CW218" i="3"/>
  <c r="CX218" i="3"/>
  <c r="CB219" i="3"/>
  <c r="BT219" i="3"/>
  <c r="BL219" i="3"/>
  <c r="BD219" i="3"/>
  <c r="AV219" i="3"/>
  <c r="AN219" i="3"/>
  <c r="AF219" i="3"/>
  <c r="X219" i="3"/>
  <c r="P219" i="3"/>
  <c r="CQ219" i="3"/>
  <c r="CR219" i="3"/>
  <c r="CD219" i="3"/>
  <c r="BV219" i="3"/>
  <c r="BN219" i="3"/>
  <c r="BF219" i="3"/>
  <c r="AX219" i="3"/>
  <c r="AP219" i="3"/>
  <c r="AH219" i="3"/>
  <c r="Z219" i="3"/>
  <c r="R219" i="3"/>
  <c r="CS219" i="3"/>
  <c r="CT219" i="3"/>
  <c r="CF219" i="3"/>
  <c r="BX219" i="3"/>
  <c r="BP219" i="3"/>
  <c r="BH219" i="3"/>
  <c r="AZ219" i="3"/>
  <c r="AR219" i="3"/>
  <c r="AJ219" i="3"/>
  <c r="AB219" i="3"/>
  <c r="T219" i="3"/>
  <c r="CU219" i="3"/>
  <c r="CG219" i="3"/>
  <c r="BY219" i="3"/>
  <c r="BQ219" i="3"/>
  <c r="BI219" i="3"/>
  <c r="BA219" i="3"/>
  <c r="AS219" i="3"/>
  <c r="AK219" i="3"/>
  <c r="AC219" i="3"/>
  <c r="U219" i="3"/>
  <c r="CV219" i="3"/>
  <c r="CW219" i="3"/>
  <c r="CX219" i="3"/>
  <c r="CB220" i="3"/>
  <c r="BT220" i="3"/>
  <c r="BL220" i="3"/>
  <c r="BD220" i="3"/>
  <c r="AV220" i="3"/>
  <c r="AN220" i="3"/>
  <c r="AF220" i="3"/>
  <c r="X220" i="3"/>
  <c r="P220" i="3"/>
  <c r="CQ220" i="3"/>
  <c r="CR220" i="3"/>
  <c r="CD220" i="3"/>
  <c r="BV220" i="3"/>
  <c r="BN220" i="3"/>
  <c r="BF220" i="3"/>
  <c r="AX220" i="3"/>
  <c r="AP220" i="3"/>
  <c r="AH220" i="3"/>
  <c r="Z220" i="3"/>
  <c r="R220" i="3"/>
  <c r="CS220" i="3"/>
  <c r="CT220" i="3"/>
  <c r="CF220" i="3"/>
  <c r="BX220" i="3"/>
  <c r="BP220" i="3"/>
  <c r="BH220" i="3"/>
  <c r="AZ220" i="3"/>
  <c r="AR220" i="3"/>
  <c r="AJ220" i="3"/>
  <c r="AB220" i="3"/>
  <c r="T220" i="3"/>
  <c r="CU220" i="3"/>
  <c r="CG220" i="3"/>
  <c r="BY220" i="3"/>
  <c r="BQ220" i="3"/>
  <c r="BI220" i="3"/>
  <c r="BA220" i="3"/>
  <c r="AS220" i="3"/>
  <c r="AK220" i="3"/>
  <c r="AC220" i="3"/>
  <c r="U220" i="3"/>
  <c r="CV220" i="3"/>
  <c r="CW220" i="3"/>
  <c r="CX220" i="3"/>
  <c r="CB221" i="3"/>
  <c r="BT221" i="3"/>
  <c r="BL221" i="3"/>
  <c r="BD221" i="3"/>
  <c r="AV221" i="3"/>
  <c r="AN221" i="3"/>
  <c r="AF221" i="3"/>
  <c r="X221" i="3"/>
  <c r="P221" i="3"/>
  <c r="CQ221" i="3"/>
  <c r="CR221" i="3"/>
  <c r="CD221" i="3"/>
  <c r="BV221" i="3"/>
  <c r="BN221" i="3"/>
  <c r="BF221" i="3"/>
  <c r="AX221" i="3"/>
  <c r="AP221" i="3"/>
  <c r="AH221" i="3"/>
  <c r="Z221" i="3"/>
  <c r="R221" i="3"/>
  <c r="CS221" i="3"/>
  <c r="CT221" i="3"/>
  <c r="CF221" i="3"/>
  <c r="BX221" i="3"/>
  <c r="BP221" i="3"/>
  <c r="BH221" i="3"/>
  <c r="AZ221" i="3"/>
  <c r="AR221" i="3"/>
  <c r="AJ221" i="3"/>
  <c r="AB221" i="3"/>
  <c r="T221" i="3"/>
  <c r="CU221" i="3"/>
  <c r="CG221" i="3"/>
  <c r="BY221" i="3"/>
  <c r="BQ221" i="3"/>
  <c r="BI221" i="3"/>
  <c r="BA221" i="3"/>
  <c r="AS221" i="3"/>
  <c r="AK221" i="3"/>
  <c r="AC221" i="3"/>
  <c r="U221" i="3"/>
  <c r="CV221" i="3"/>
  <c r="CW221" i="3"/>
  <c r="CX221" i="3"/>
  <c r="CB222" i="3"/>
  <c r="BT222" i="3"/>
  <c r="BL222" i="3"/>
  <c r="BD222" i="3"/>
  <c r="AV222" i="3"/>
  <c r="AN222" i="3"/>
  <c r="AF222" i="3"/>
  <c r="X222" i="3"/>
  <c r="P222" i="3"/>
  <c r="CQ222" i="3"/>
  <c r="CR222" i="3"/>
  <c r="CD222" i="3"/>
  <c r="BV222" i="3"/>
  <c r="BN222" i="3"/>
  <c r="BF222" i="3"/>
  <c r="AX222" i="3"/>
  <c r="AP222" i="3"/>
  <c r="AH222" i="3"/>
  <c r="Z222" i="3"/>
  <c r="R222" i="3"/>
  <c r="CS222" i="3"/>
  <c r="CT222" i="3"/>
  <c r="CF222" i="3"/>
  <c r="BX222" i="3"/>
  <c r="BP222" i="3"/>
  <c r="BH222" i="3"/>
  <c r="AZ222" i="3"/>
  <c r="AR222" i="3"/>
  <c r="AJ222" i="3"/>
  <c r="AB222" i="3"/>
  <c r="T222" i="3"/>
  <c r="CU222" i="3"/>
  <c r="CG222" i="3"/>
  <c r="BY222" i="3"/>
  <c r="BQ222" i="3"/>
  <c r="BI222" i="3"/>
  <c r="BA222" i="3"/>
  <c r="AS222" i="3"/>
  <c r="AK222" i="3"/>
  <c r="AC222" i="3"/>
  <c r="U222" i="3"/>
  <c r="CV222" i="3"/>
  <c r="CW222" i="3"/>
  <c r="CX222" i="3"/>
  <c r="CB223" i="3"/>
  <c r="BT223" i="3"/>
  <c r="BL223" i="3"/>
  <c r="BD223" i="3"/>
  <c r="AV223" i="3"/>
  <c r="AN223" i="3"/>
  <c r="AF223" i="3"/>
  <c r="X223" i="3"/>
  <c r="P223" i="3"/>
  <c r="CQ223" i="3"/>
  <c r="CR223" i="3"/>
  <c r="CD223" i="3"/>
  <c r="BV223" i="3"/>
  <c r="BN223" i="3"/>
  <c r="BF223" i="3"/>
  <c r="AX223" i="3"/>
  <c r="AP223" i="3"/>
  <c r="AH223" i="3"/>
  <c r="Z223" i="3"/>
  <c r="R223" i="3"/>
  <c r="CS223" i="3"/>
  <c r="CT223" i="3"/>
  <c r="CF223" i="3"/>
  <c r="BX223" i="3"/>
  <c r="BP223" i="3"/>
  <c r="BH223" i="3"/>
  <c r="AZ223" i="3"/>
  <c r="AR223" i="3"/>
  <c r="AJ223" i="3"/>
  <c r="AB223" i="3"/>
  <c r="T223" i="3"/>
  <c r="CU223" i="3"/>
  <c r="CG223" i="3"/>
  <c r="BY223" i="3"/>
  <c r="BQ223" i="3"/>
  <c r="BI223" i="3"/>
  <c r="BA223" i="3"/>
  <c r="AS223" i="3"/>
  <c r="AK223" i="3"/>
  <c r="AC223" i="3"/>
  <c r="U223" i="3"/>
  <c r="CV223" i="3"/>
  <c r="CW223" i="3"/>
  <c r="CX223" i="3"/>
  <c r="CB224" i="3"/>
  <c r="BT224" i="3"/>
  <c r="BL224" i="3"/>
  <c r="BD224" i="3"/>
  <c r="AV224" i="3"/>
  <c r="AN224" i="3"/>
  <c r="AF224" i="3"/>
  <c r="X224" i="3"/>
  <c r="P224" i="3"/>
  <c r="CQ224" i="3"/>
  <c r="CR224" i="3"/>
  <c r="CD224" i="3"/>
  <c r="BV224" i="3"/>
  <c r="BN224" i="3"/>
  <c r="BF224" i="3"/>
  <c r="AX224" i="3"/>
  <c r="AP224" i="3"/>
  <c r="AH224" i="3"/>
  <c r="Z224" i="3"/>
  <c r="R224" i="3"/>
  <c r="CS224" i="3"/>
  <c r="CT224" i="3"/>
  <c r="CF224" i="3"/>
  <c r="BX224" i="3"/>
  <c r="BP224" i="3"/>
  <c r="BH224" i="3"/>
  <c r="AZ224" i="3"/>
  <c r="AR224" i="3"/>
  <c r="AJ224" i="3"/>
  <c r="AB224" i="3"/>
  <c r="T224" i="3"/>
  <c r="CU224" i="3"/>
  <c r="CG224" i="3"/>
  <c r="BY224" i="3"/>
  <c r="BQ224" i="3"/>
  <c r="BI224" i="3"/>
  <c r="BA224" i="3"/>
  <c r="AS224" i="3"/>
  <c r="AK224" i="3"/>
  <c r="AC224" i="3"/>
  <c r="U224" i="3"/>
  <c r="CV224" i="3"/>
  <c r="CW224" i="3"/>
  <c r="CX224" i="3"/>
  <c r="CB225" i="3"/>
  <c r="BT225" i="3"/>
  <c r="BL225" i="3"/>
  <c r="BD225" i="3"/>
  <c r="AV225" i="3"/>
  <c r="AN225" i="3"/>
  <c r="AF225" i="3"/>
  <c r="X225" i="3"/>
  <c r="P225" i="3"/>
  <c r="CQ225" i="3"/>
  <c r="CR225" i="3"/>
  <c r="CD225" i="3"/>
  <c r="BV225" i="3"/>
  <c r="BN225" i="3"/>
  <c r="BF225" i="3"/>
  <c r="AX225" i="3"/>
  <c r="AP225" i="3"/>
  <c r="AH225" i="3"/>
  <c r="Z225" i="3"/>
  <c r="R225" i="3"/>
  <c r="CS225" i="3"/>
  <c r="CT225" i="3"/>
  <c r="CF225" i="3"/>
  <c r="BX225" i="3"/>
  <c r="BP225" i="3"/>
  <c r="BH225" i="3"/>
  <c r="AZ225" i="3"/>
  <c r="AR225" i="3"/>
  <c r="AJ225" i="3"/>
  <c r="AB225" i="3"/>
  <c r="T225" i="3"/>
  <c r="CU225" i="3"/>
  <c r="CG225" i="3"/>
  <c r="BY225" i="3"/>
  <c r="BQ225" i="3"/>
  <c r="BI225" i="3"/>
  <c r="BA225" i="3"/>
  <c r="AS225" i="3"/>
  <c r="AK225" i="3"/>
  <c r="AC225" i="3"/>
  <c r="U225" i="3"/>
  <c r="CV225" i="3"/>
  <c r="CW225" i="3"/>
  <c r="CX225" i="3"/>
  <c r="CB226" i="3"/>
  <c r="BT226" i="3"/>
  <c r="BL226" i="3"/>
  <c r="BD226" i="3"/>
  <c r="AV226" i="3"/>
  <c r="AN226" i="3"/>
  <c r="AF226" i="3"/>
  <c r="X226" i="3"/>
  <c r="P226" i="3"/>
  <c r="CQ226" i="3"/>
  <c r="CR226" i="3"/>
  <c r="CD226" i="3"/>
  <c r="BV226" i="3"/>
  <c r="BN226" i="3"/>
  <c r="BF226" i="3"/>
  <c r="AX226" i="3"/>
  <c r="AP226" i="3"/>
  <c r="AH226" i="3"/>
  <c r="Z226" i="3"/>
  <c r="R226" i="3"/>
  <c r="CS226" i="3"/>
  <c r="CT226" i="3"/>
  <c r="CF226" i="3"/>
  <c r="BX226" i="3"/>
  <c r="BP226" i="3"/>
  <c r="BH226" i="3"/>
  <c r="AZ226" i="3"/>
  <c r="AR226" i="3"/>
  <c r="AJ226" i="3"/>
  <c r="AB226" i="3"/>
  <c r="T226" i="3"/>
  <c r="CU226" i="3"/>
  <c r="CG226" i="3"/>
  <c r="BY226" i="3"/>
  <c r="BQ226" i="3"/>
  <c r="BI226" i="3"/>
  <c r="BA226" i="3"/>
  <c r="AS226" i="3"/>
  <c r="AK226" i="3"/>
  <c r="AC226" i="3"/>
  <c r="U226" i="3"/>
  <c r="CV226" i="3"/>
  <c r="CW226" i="3"/>
  <c r="CX226" i="3"/>
  <c r="CB227" i="3"/>
  <c r="BT227" i="3"/>
  <c r="BL227" i="3"/>
  <c r="BD227" i="3"/>
  <c r="AV227" i="3"/>
  <c r="AN227" i="3"/>
  <c r="AF227" i="3"/>
  <c r="X227" i="3"/>
  <c r="P227" i="3"/>
  <c r="CQ227" i="3"/>
  <c r="CR227" i="3"/>
  <c r="CD227" i="3"/>
  <c r="BV227" i="3"/>
  <c r="BN227" i="3"/>
  <c r="BF227" i="3"/>
  <c r="AX227" i="3"/>
  <c r="AP227" i="3"/>
  <c r="AH227" i="3"/>
  <c r="Z227" i="3"/>
  <c r="R227" i="3"/>
  <c r="CS227" i="3"/>
  <c r="CT227" i="3"/>
  <c r="CF227" i="3"/>
  <c r="BX227" i="3"/>
  <c r="BP227" i="3"/>
  <c r="BH227" i="3"/>
  <c r="AZ227" i="3"/>
  <c r="AR227" i="3"/>
  <c r="AJ227" i="3"/>
  <c r="AB227" i="3"/>
  <c r="T227" i="3"/>
  <c r="CU227" i="3"/>
  <c r="CG227" i="3"/>
  <c r="BY227" i="3"/>
  <c r="BQ227" i="3"/>
  <c r="BI227" i="3"/>
  <c r="BA227" i="3"/>
  <c r="AS227" i="3"/>
  <c r="AK227" i="3"/>
  <c r="AC227" i="3"/>
  <c r="U227" i="3"/>
  <c r="CV227" i="3"/>
  <c r="CW227" i="3"/>
  <c r="CX227" i="3"/>
  <c r="CB228" i="3"/>
  <c r="BT228" i="3"/>
  <c r="BL228" i="3"/>
  <c r="BD228" i="3"/>
  <c r="AV228" i="3"/>
  <c r="AN228" i="3"/>
  <c r="AF228" i="3"/>
  <c r="X228" i="3"/>
  <c r="P228" i="3"/>
  <c r="CQ228" i="3"/>
  <c r="CR228" i="3"/>
  <c r="CD228" i="3"/>
  <c r="BV228" i="3"/>
  <c r="BN228" i="3"/>
  <c r="BF228" i="3"/>
  <c r="AX228" i="3"/>
  <c r="AP228" i="3"/>
  <c r="AH228" i="3"/>
  <c r="Z228" i="3"/>
  <c r="R228" i="3"/>
  <c r="CS228" i="3"/>
  <c r="CT228" i="3"/>
  <c r="CF228" i="3"/>
  <c r="BX228" i="3"/>
  <c r="BP228" i="3"/>
  <c r="BH228" i="3"/>
  <c r="AZ228" i="3"/>
  <c r="AR228" i="3"/>
  <c r="AJ228" i="3"/>
  <c r="AB228" i="3"/>
  <c r="T228" i="3"/>
  <c r="CU228" i="3"/>
  <c r="CG228" i="3"/>
  <c r="BY228" i="3"/>
  <c r="BQ228" i="3"/>
  <c r="BI228" i="3"/>
  <c r="BA228" i="3"/>
  <c r="AS228" i="3"/>
  <c r="AK228" i="3"/>
  <c r="AC228" i="3"/>
  <c r="U228" i="3"/>
  <c r="CV228" i="3"/>
  <c r="CW228" i="3"/>
  <c r="CX228" i="3"/>
  <c r="CB229" i="3"/>
  <c r="BT229" i="3"/>
  <c r="BL229" i="3"/>
  <c r="BD229" i="3"/>
  <c r="AV229" i="3"/>
  <c r="AN229" i="3"/>
  <c r="AF229" i="3"/>
  <c r="X229" i="3"/>
  <c r="P229" i="3"/>
  <c r="CQ229" i="3"/>
  <c r="CR229" i="3"/>
  <c r="CD229" i="3"/>
  <c r="BV229" i="3"/>
  <c r="BN229" i="3"/>
  <c r="BF229" i="3"/>
  <c r="AX229" i="3"/>
  <c r="AP229" i="3"/>
  <c r="AH229" i="3"/>
  <c r="Z229" i="3"/>
  <c r="R229" i="3"/>
  <c r="CS229" i="3"/>
  <c r="CT229" i="3"/>
  <c r="CF229" i="3"/>
  <c r="BX229" i="3"/>
  <c r="BP229" i="3"/>
  <c r="BH229" i="3"/>
  <c r="AZ229" i="3"/>
  <c r="AR229" i="3"/>
  <c r="AJ229" i="3"/>
  <c r="AB229" i="3"/>
  <c r="T229" i="3"/>
  <c r="CU229" i="3"/>
  <c r="CG229" i="3"/>
  <c r="BY229" i="3"/>
  <c r="BQ229" i="3"/>
  <c r="BI229" i="3"/>
  <c r="BA229" i="3"/>
  <c r="AS229" i="3"/>
  <c r="AK229" i="3"/>
  <c r="AC229" i="3"/>
  <c r="U229" i="3"/>
  <c r="CV229" i="3"/>
  <c r="CW229" i="3"/>
  <c r="CX229" i="3"/>
  <c r="CB230" i="3"/>
  <c r="BT230" i="3"/>
  <c r="BL230" i="3"/>
  <c r="BD230" i="3"/>
  <c r="AV230" i="3"/>
  <c r="AN230" i="3"/>
  <c r="AF230" i="3"/>
  <c r="X230" i="3"/>
  <c r="P230" i="3"/>
  <c r="CQ230" i="3"/>
  <c r="CR230" i="3"/>
  <c r="CD230" i="3"/>
  <c r="BV230" i="3"/>
  <c r="BN230" i="3"/>
  <c r="BF230" i="3"/>
  <c r="AX230" i="3"/>
  <c r="AP230" i="3"/>
  <c r="AH230" i="3"/>
  <c r="Z230" i="3"/>
  <c r="R230" i="3"/>
  <c r="CS230" i="3"/>
  <c r="CT230" i="3"/>
  <c r="CF230" i="3"/>
  <c r="BX230" i="3"/>
  <c r="BP230" i="3"/>
  <c r="BH230" i="3"/>
  <c r="AZ230" i="3"/>
  <c r="AR230" i="3"/>
  <c r="AJ230" i="3"/>
  <c r="AB230" i="3"/>
  <c r="T230" i="3"/>
  <c r="CU230" i="3"/>
  <c r="CG230" i="3"/>
  <c r="BY230" i="3"/>
  <c r="BQ230" i="3"/>
  <c r="BI230" i="3"/>
  <c r="BA230" i="3"/>
  <c r="AS230" i="3"/>
  <c r="AK230" i="3"/>
  <c r="AC230" i="3"/>
  <c r="U230" i="3"/>
  <c r="CV230" i="3"/>
  <c r="CW230" i="3"/>
  <c r="CX230" i="3"/>
  <c r="CB231" i="3"/>
  <c r="BT231" i="3"/>
  <c r="BL231" i="3"/>
  <c r="BD231" i="3"/>
  <c r="AV231" i="3"/>
  <c r="AN231" i="3"/>
  <c r="AF231" i="3"/>
  <c r="X231" i="3"/>
  <c r="P231" i="3"/>
  <c r="CQ231" i="3"/>
  <c r="CR231" i="3"/>
  <c r="CD231" i="3"/>
  <c r="BV231" i="3"/>
  <c r="BN231" i="3"/>
  <c r="BF231" i="3"/>
  <c r="AX231" i="3"/>
  <c r="AP231" i="3"/>
  <c r="AH231" i="3"/>
  <c r="Z231" i="3"/>
  <c r="R231" i="3"/>
  <c r="CS231" i="3"/>
  <c r="CT231" i="3"/>
  <c r="CF231" i="3"/>
  <c r="BX231" i="3"/>
  <c r="BP231" i="3"/>
  <c r="BH231" i="3"/>
  <c r="AZ231" i="3"/>
  <c r="AR231" i="3"/>
  <c r="AJ231" i="3"/>
  <c r="AB231" i="3"/>
  <c r="T231" i="3"/>
  <c r="CU231" i="3"/>
  <c r="CG231" i="3"/>
  <c r="BY231" i="3"/>
  <c r="BQ231" i="3"/>
  <c r="BI231" i="3"/>
  <c r="BA231" i="3"/>
  <c r="AS231" i="3"/>
  <c r="AK231" i="3"/>
  <c r="AC231" i="3"/>
  <c r="U231" i="3"/>
  <c r="CV231" i="3"/>
  <c r="CW231" i="3"/>
  <c r="CX231" i="3"/>
  <c r="CB232" i="3"/>
  <c r="BT232" i="3"/>
  <c r="BL232" i="3"/>
  <c r="BD232" i="3"/>
  <c r="AV232" i="3"/>
  <c r="AN232" i="3"/>
  <c r="AF232" i="3"/>
  <c r="X232" i="3"/>
  <c r="P232" i="3"/>
  <c r="CQ232" i="3"/>
  <c r="CR232" i="3"/>
  <c r="CD232" i="3"/>
  <c r="BV232" i="3"/>
  <c r="BN232" i="3"/>
  <c r="BF232" i="3"/>
  <c r="AX232" i="3"/>
  <c r="AP232" i="3"/>
  <c r="AH232" i="3"/>
  <c r="Z232" i="3"/>
  <c r="R232" i="3"/>
  <c r="CS232" i="3"/>
  <c r="CT232" i="3"/>
  <c r="CF232" i="3"/>
  <c r="BX232" i="3"/>
  <c r="BP232" i="3"/>
  <c r="BH232" i="3"/>
  <c r="AZ232" i="3"/>
  <c r="AR232" i="3"/>
  <c r="AJ232" i="3"/>
  <c r="AB232" i="3"/>
  <c r="T232" i="3"/>
  <c r="CU232" i="3"/>
  <c r="CG232" i="3"/>
  <c r="BY232" i="3"/>
  <c r="BQ232" i="3"/>
  <c r="BI232" i="3"/>
  <c r="BA232" i="3"/>
  <c r="AS232" i="3"/>
  <c r="AK232" i="3"/>
  <c r="AC232" i="3"/>
  <c r="U232" i="3"/>
  <c r="CV232" i="3"/>
  <c r="CW232" i="3"/>
  <c r="CX232" i="3"/>
  <c r="CB233" i="3"/>
  <c r="BT233" i="3"/>
  <c r="BL233" i="3"/>
  <c r="BD233" i="3"/>
  <c r="AV233" i="3"/>
  <c r="AN233" i="3"/>
  <c r="AF233" i="3"/>
  <c r="X233" i="3"/>
  <c r="P233" i="3"/>
  <c r="CQ233" i="3"/>
  <c r="CR233" i="3"/>
  <c r="CD233" i="3"/>
  <c r="BV233" i="3"/>
  <c r="BN233" i="3"/>
  <c r="BF233" i="3"/>
  <c r="AX233" i="3"/>
  <c r="AP233" i="3"/>
  <c r="AH233" i="3"/>
  <c r="Z233" i="3"/>
  <c r="R233" i="3"/>
  <c r="CS233" i="3"/>
  <c r="CT233" i="3"/>
  <c r="CF233" i="3"/>
  <c r="BX233" i="3"/>
  <c r="BP233" i="3"/>
  <c r="BH233" i="3"/>
  <c r="AZ233" i="3"/>
  <c r="AR233" i="3"/>
  <c r="AJ233" i="3"/>
  <c r="AB233" i="3"/>
  <c r="T233" i="3"/>
  <c r="CU233" i="3"/>
  <c r="CG233" i="3"/>
  <c r="BY233" i="3"/>
  <c r="BQ233" i="3"/>
  <c r="BI233" i="3"/>
  <c r="BA233" i="3"/>
  <c r="AS233" i="3"/>
  <c r="AK233" i="3"/>
  <c r="AC233" i="3"/>
  <c r="U233" i="3"/>
  <c r="CV233" i="3"/>
  <c r="CW233" i="3"/>
  <c r="CX233" i="3"/>
  <c r="CB234" i="3"/>
  <c r="BT234" i="3"/>
  <c r="BL234" i="3"/>
  <c r="BD234" i="3"/>
  <c r="AV234" i="3"/>
  <c r="AN234" i="3"/>
  <c r="AF234" i="3"/>
  <c r="X234" i="3"/>
  <c r="P234" i="3"/>
  <c r="CQ234" i="3"/>
  <c r="CR234" i="3"/>
  <c r="CD234" i="3"/>
  <c r="BV234" i="3"/>
  <c r="BN234" i="3"/>
  <c r="BF234" i="3"/>
  <c r="AX234" i="3"/>
  <c r="AP234" i="3"/>
  <c r="AH234" i="3"/>
  <c r="Z234" i="3"/>
  <c r="R234" i="3"/>
  <c r="CS234" i="3"/>
  <c r="CT234" i="3"/>
  <c r="CF234" i="3"/>
  <c r="BX234" i="3"/>
  <c r="BP234" i="3"/>
  <c r="BH234" i="3"/>
  <c r="AZ234" i="3"/>
  <c r="AR234" i="3"/>
  <c r="AJ234" i="3"/>
  <c r="AB234" i="3"/>
  <c r="T234" i="3"/>
  <c r="CU234" i="3"/>
  <c r="CG234" i="3"/>
  <c r="BY234" i="3"/>
  <c r="BQ234" i="3"/>
  <c r="BI234" i="3"/>
  <c r="BA234" i="3"/>
  <c r="AS234" i="3"/>
  <c r="AK234" i="3"/>
  <c r="AC234" i="3"/>
  <c r="U234" i="3"/>
  <c r="CV234" i="3"/>
  <c r="CW234" i="3"/>
  <c r="CX234" i="3"/>
  <c r="CB235" i="3"/>
  <c r="BT235" i="3"/>
  <c r="BL235" i="3"/>
  <c r="BD235" i="3"/>
  <c r="AV235" i="3"/>
  <c r="AN235" i="3"/>
  <c r="AF235" i="3"/>
  <c r="X235" i="3"/>
  <c r="P235" i="3"/>
  <c r="CQ235" i="3"/>
  <c r="CR235" i="3"/>
  <c r="CD235" i="3"/>
  <c r="BV235" i="3"/>
  <c r="BN235" i="3"/>
  <c r="BF235" i="3"/>
  <c r="AX235" i="3"/>
  <c r="AP235" i="3"/>
  <c r="AH235" i="3"/>
  <c r="Z235" i="3"/>
  <c r="R235" i="3"/>
  <c r="CS235" i="3"/>
  <c r="CT235" i="3"/>
  <c r="CF235" i="3"/>
  <c r="BX235" i="3"/>
  <c r="BP235" i="3"/>
  <c r="BH235" i="3"/>
  <c r="AZ235" i="3"/>
  <c r="AR235" i="3"/>
  <c r="AJ235" i="3"/>
  <c r="AB235" i="3"/>
  <c r="T235" i="3"/>
  <c r="CU235" i="3"/>
  <c r="CG235" i="3"/>
  <c r="BY235" i="3"/>
  <c r="BQ235" i="3"/>
  <c r="BI235" i="3"/>
  <c r="BA235" i="3"/>
  <c r="AS235" i="3"/>
  <c r="AK235" i="3"/>
  <c r="AC235" i="3"/>
  <c r="U235" i="3"/>
  <c r="CV235" i="3"/>
  <c r="CW235" i="3"/>
  <c r="CX235" i="3"/>
  <c r="CB236" i="3"/>
  <c r="BT236" i="3"/>
  <c r="BL236" i="3"/>
  <c r="BD236" i="3"/>
  <c r="AV236" i="3"/>
  <c r="AN236" i="3"/>
  <c r="AF236" i="3"/>
  <c r="X236" i="3"/>
  <c r="P236" i="3"/>
  <c r="CQ236" i="3"/>
  <c r="CR236" i="3"/>
  <c r="CD236" i="3"/>
  <c r="BV236" i="3"/>
  <c r="BN236" i="3"/>
  <c r="BF236" i="3"/>
  <c r="AX236" i="3"/>
  <c r="AP236" i="3"/>
  <c r="AH236" i="3"/>
  <c r="Z236" i="3"/>
  <c r="R236" i="3"/>
  <c r="CS236" i="3"/>
  <c r="CT236" i="3"/>
  <c r="CF236" i="3"/>
  <c r="BX236" i="3"/>
  <c r="BP236" i="3"/>
  <c r="BH236" i="3"/>
  <c r="AZ236" i="3"/>
  <c r="AR236" i="3"/>
  <c r="AJ236" i="3"/>
  <c r="AB236" i="3"/>
  <c r="T236" i="3"/>
  <c r="CU236" i="3"/>
  <c r="CG236" i="3"/>
  <c r="BY236" i="3"/>
  <c r="BQ236" i="3"/>
  <c r="BI236" i="3"/>
  <c r="BA236" i="3"/>
  <c r="AS236" i="3"/>
  <c r="AK236" i="3"/>
  <c r="AC236" i="3"/>
  <c r="U236" i="3"/>
  <c r="CV236" i="3"/>
  <c r="CW236" i="3"/>
  <c r="CX236" i="3"/>
  <c r="CB237" i="3"/>
  <c r="BT237" i="3"/>
  <c r="BL237" i="3"/>
  <c r="BD237" i="3"/>
  <c r="AV237" i="3"/>
  <c r="AN237" i="3"/>
  <c r="AF237" i="3"/>
  <c r="X237" i="3"/>
  <c r="P237" i="3"/>
  <c r="CQ237" i="3"/>
  <c r="CR237" i="3"/>
  <c r="CD237" i="3"/>
  <c r="BV237" i="3"/>
  <c r="BN237" i="3"/>
  <c r="BF237" i="3"/>
  <c r="AX237" i="3"/>
  <c r="AP237" i="3"/>
  <c r="AH237" i="3"/>
  <c r="Z237" i="3"/>
  <c r="R237" i="3"/>
  <c r="CS237" i="3"/>
  <c r="CT237" i="3"/>
  <c r="CF237" i="3"/>
  <c r="BX237" i="3"/>
  <c r="BP237" i="3"/>
  <c r="BH237" i="3"/>
  <c r="AZ237" i="3"/>
  <c r="AR237" i="3"/>
  <c r="AJ237" i="3"/>
  <c r="AB237" i="3"/>
  <c r="T237" i="3"/>
  <c r="CU237" i="3"/>
  <c r="CG237" i="3"/>
  <c r="BY237" i="3"/>
  <c r="BQ237" i="3"/>
  <c r="BI237" i="3"/>
  <c r="BA237" i="3"/>
  <c r="AS237" i="3"/>
  <c r="AK237" i="3"/>
  <c r="AC237" i="3"/>
  <c r="U237" i="3"/>
  <c r="CV237" i="3"/>
  <c r="CW237" i="3"/>
  <c r="CX237" i="3"/>
  <c r="CB238" i="3"/>
  <c r="BT238" i="3"/>
  <c r="BL238" i="3"/>
  <c r="BD238" i="3"/>
  <c r="AV238" i="3"/>
  <c r="AN238" i="3"/>
  <c r="AF238" i="3"/>
  <c r="X238" i="3"/>
  <c r="P238" i="3"/>
  <c r="CQ238" i="3"/>
  <c r="CR238" i="3"/>
  <c r="CD238" i="3"/>
  <c r="BV238" i="3"/>
  <c r="BN238" i="3"/>
  <c r="BF238" i="3"/>
  <c r="AX238" i="3"/>
  <c r="AP238" i="3"/>
  <c r="AH238" i="3"/>
  <c r="Z238" i="3"/>
  <c r="R238" i="3"/>
  <c r="CS238" i="3"/>
  <c r="CT238" i="3"/>
  <c r="CF238" i="3"/>
  <c r="BX238" i="3"/>
  <c r="BP238" i="3"/>
  <c r="BH238" i="3"/>
  <c r="AZ238" i="3"/>
  <c r="AR238" i="3"/>
  <c r="AJ238" i="3"/>
  <c r="AB238" i="3"/>
  <c r="T238" i="3"/>
  <c r="CU238" i="3"/>
  <c r="CG238" i="3"/>
  <c r="BY238" i="3"/>
  <c r="BQ238" i="3"/>
  <c r="BI238" i="3"/>
  <c r="BA238" i="3"/>
  <c r="AS238" i="3"/>
  <c r="AK238" i="3"/>
  <c r="AC238" i="3"/>
  <c r="U238" i="3"/>
  <c r="CV238" i="3"/>
  <c r="CW238" i="3"/>
  <c r="CX238" i="3"/>
  <c r="CB239" i="3"/>
  <c r="BT239" i="3"/>
  <c r="BL239" i="3"/>
  <c r="BD239" i="3"/>
  <c r="AV239" i="3"/>
  <c r="AN239" i="3"/>
  <c r="AF239" i="3"/>
  <c r="X239" i="3"/>
  <c r="P239" i="3"/>
  <c r="CQ239" i="3"/>
  <c r="CR239" i="3"/>
  <c r="CD239" i="3"/>
  <c r="BV239" i="3"/>
  <c r="BN239" i="3"/>
  <c r="BF239" i="3"/>
  <c r="AX239" i="3"/>
  <c r="AP239" i="3"/>
  <c r="AH239" i="3"/>
  <c r="Z239" i="3"/>
  <c r="R239" i="3"/>
  <c r="CS239" i="3"/>
  <c r="CT239" i="3"/>
  <c r="CF239" i="3"/>
  <c r="BX239" i="3"/>
  <c r="BP239" i="3"/>
  <c r="BH239" i="3"/>
  <c r="AZ239" i="3"/>
  <c r="AR239" i="3"/>
  <c r="AJ239" i="3"/>
  <c r="AB239" i="3"/>
  <c r="T239" i="3"/>
  <c r="CU239" i="3"/>
  <c r="CG239" i="3"/>
  <c r="BY239" i="3"/>
  <c r="BQ239" i="3"/>
  <c r="BI239" i="3"/>
  <c r="BA239" i="3"/>
  <c r="AS239" i="3"/>
  <c r="AK239" i="3"/>
  <c r="AC239" i="3"/>
  <c r="U239" i="3"/>
  <c r="CV239" i="3"/>
  <c r="CW239" i="3"/>
  <c r="CX239" i="3"/>
  <c r="CB240" i="3"/>
  <c r="BT240" i="3"/>
  <c r="BL240" i="3"/>
  <c r="BD240" i="3"/>
  <c r="AV240" i="3"/>
  <c r="AN240" i="3"/>
  <c r="AF240" i="3"/>
  <c r="X240" i="3"/>
  <c r="P240" i="3"/>
  <c r="CQ240" i="3"/>
  <c r="CR240" i="3"/>
  <c r="CD240" i="3"/>
  <c r="BV240" i="3"/>
  <c r="BN240" i="3"/>
  <c r="BF240" i="3"/>
  <c r="AX240" i="3"/>
  <c r="AP240" i="3"/>
  <c r="AH240" i="3"/>
  <c r="Z240" i="3"/>
  <c r="R240" i="3"/>
  <c r="CS240" i="3"/>
  <c r="CT240" i="3"/>
  <c r="CF240" i="3"/>
  <c r="BX240" i="3"/>
  <c r="BP240" i="3"/>
  <c r="BH240" i="3"/>
  <c r="AZ240" i="3"/>
  <c r="AR240" i="3"/>
  <c r="AJ240" i="3"/>
  <c r="AB240" i="3"/>
  <c r="T240" i="3"/>
  <c r="CU240" i="3"/>
  <c r="CG240" i="3"/>
  <c r="BY240" i="3"/>
  <c r="BQ240" i="3"/>
  <c r="BI240" i="3"/>
  <c r="BA240" i="3"/>
  <c r="AS240" i="3"/>
  <c r="AK240" i="3"/>
  <c r="AC240" i="3"/>
  <c r="U240" i="3"/>
  <c r="CV240" i="3"/>
  <c r="CW240" i="3"/>
  <c r="CX240" i="3"/>
  <c r="CB241" i="3"/>
  <c r="BT241" i="3"/>
  <c r="BL241" i="3"/>
  <c r="BD241" i="3"/>
  <c r="AV241" i="3"/>
  <c r="AN241" i="3"/>
  <c r="AF241" i="3"/>
  <c r="X241" i="3"/>
  <c r="P241" i="3"/>
  <c r="CQ241" i="3"/>
  <c r="CR241" i="3"/>
  <c r="CD241" i="3"/>
  <c r="BV241" i="3"/>
  <c r="BN241" i="3"/>
  <c r="BF241" i="3"/>
  <c r="AX241" i="3"/>
  <c r="AP241" i="3"/>
  <c r="AH241" i="3"/>
  <c r="Z241" i="3"/>
  <c r="R241" i="3"/>
  <c r="CS241" i="3"/>
  <c r="CT241" i="3"/>
  <c r="CF241" i="3"/>
  <c r="BX241" i="3"/>
  <c r="BP241" i="3"/>
  <c r="BH241" i="3"/>
  <c r="AZ241" i="3"/>
  <c r="AR241" i="3"/>
  <c r="AJ241" i="3"/>
  <c r="AB241" i="3"/>
  <c r="T241" i="3"/>
  <c r="CU241" i="3"/>
  <c r="CG241" i="3"/>
  <c r="BY241" i="3"/>
  <c r="BQ241" i="3"/>
  <c r="BI241" i="3"/>
  <c r="BA241" i="3"/>
  <c r="AS241" i="3"/>
  <c r="AK241" i="3"/>
  <c r="AC241" i="3"/>
  <c r="U241" i="3"/>
  <c r="CV241" i="3"/>
  <c r="CW241" i="3"/>
  <c r="CX241" i="3"/>
  <c r="CB242" i="3"/>
  <c r="BT242" i="3"/>
  <c r="BL242" i="3"/>
  <c r="BD242" i="3"/>
  <c r="AV242" i="3"/>
  <c r="AN242" i="3"/>
  <c r="AF242" i="3"/>
  <c r="X242" i="3"/>
  <c r="P242" i="3"/>
  <c r="CQ242" i="3"/>
  <c r="CR242" i="3"/>
  <c r="CD242" i="3"/>
  <c r="BV242" i="3"/>
  <c r="BN242" i="3"/>
  <c r="BF242" i="3"/>
  <c r="AX242" i="3"/>
  <c r="AP242" i="3"/>
  <c r="AH242" i="3"/>
  <c r="Z242" i="3"/>
  <c r="R242" i="3"/>
  <c r="CS242" i="3"/>
  <c r="CT242" i="3"/>
  <c r="CF242" i="3"/>
  <c r="BX242" i="3"/>
  <c r="BP242" i="3"/>
  <c r="BH242" i="3"/>
  <c r="AZ242" i="3"/>
  <c r="AR242" i="3"/>
  <c r="AJ242" i="3"/>
  <c r="AB242" i="3"/>
  <c r="T242" i="3"/>
  <c r="CU242" i="3"/>
  <c r="CG242" i="3"/>
  <c r="BY242" i="3"/>
  <c r="BQ242" i="3"/>
  <c r="BI242" i="3"/>
  <c r="BA242" i="3"/>
  <c r="AS242" i="3"/>
  <c r="AK242" i="3"/>
  <c r="AC242" i="3"/>
  <c r="U242" i="3"/>
  <c r="CV242" i="3"/>
  <c r="CW242" i="3"/>
  <c r="CX242" i="3"/>
  <c r="CB243" i="3"/>
  <c r="BT243" i="3"/>
  <c r="BL243" i="3"/>
  <c r="BD243" i="3"/>
  <c r="AV243" i="3"/>
  <c r="AN243" i="3"/>
  <c r="AF243" i="3"/>
  <c r="X243" i="3"/>
  <c r="P243" i="3"/>
  <c r="CQ243" i="3"/>
  <c r="CR243" i="3"/>
  <c r="CD243" i="3"/>
  <c r="BV243" i="3"/>
  <c r="BN243" i="3"/>
  <c r="BF243" i="3"/>
  <c r="AX243" i="3"/>
  <c r="AP243" i="3"/>
  <c r="AH243" i="3"/>
  <c r="Z243" i="3"/>
  <c r="R243" i="3"/>
  <c r="CS243" i="3"/>
  <c r="CT243" i="3"/>
  <c r="CF243" i="3"/>
  <c r="BX243" i="3"/>
  <c r="BP243" i="3"/>
  <c r="BH243" i="3"/>
  <c r="AZ243" i="3"/>
  <c r="AR243" i="3"/>
  <c r="AJ243" i="3"/>
  <c r="AB243" i="3"/>
  <c r="T243" i="3"/>
  <c r="CU243" i="3"/>
  <c r="CG243" i="3"/>
  <c r="BY243" i="3"/>
  <c r="BQ243" i="3"/>
  <c r="BI243" i="3"/>
  <c r="BA243" i="3"/>
  <c r="AS243" i="3"/>
  <c r="AK243" i="3"/>
  <c r="AC243" i="3"/>
  <c r="U243" i="3"/>
  <c r="CV243" i="3"/>
  <c r="CW243" i="3"/>
  <c r="CX243" i="3"/>
  <c r="CB244" i="3"/>
  <c r="BT244" i="3"/>
  <c r="BL244" i="3"/>
  <c r="BD244" i="3"/>
  <c r="AV244" i="3"/>
  <c r="AN244" i="3"/>
  <c r="AF244" i="3"/>
  <c r="X244" i="3"/>
  <c r="P244" i="3"/>
  <c r="CQ244" i="3"/>
  <c r="CR244" i="3"/>
  <c r="CD244" i="3"/>
  <c r="BV244" i="3"/>
  <c r="BN244" i="3"/>
  <c r="BF244" i="3"/>
  <c r="AX244" i="3"/>
  <c r="AP244" i="3"/>
  <c r="AH244" i="3"/>
  <c r="Z244" i="3"/>
  <c r="R244" i="3"/>
  <c r="CS244" i="3"/>
  <c r="CT244" i="3"/>
  <c r="CF244" i="3"/>
  <c r="BX244" i="3"/>
  <c r="BP244" i="3"/>
  <c r="BH244" i="3"/>
  <c r="AZ244" i="3"/>
  <c r="AR244" i="3"/>
  <c r="AJ244" i="3"/>
  <c r="AB244" i="3"/>
  <c r="T244" i="3"/>
  <c r="CU244" i="3"/>
  <c r="CG244" i="3"/>
  <c r="BY244" i="3"/>
  <c r="BQ244" i="3"/>
  <c r="BI244" i="3"/>
  <c r="BA244" i="3"/>
  <c r="AS244" i="3"/>
  <c r="AK244" i="3"/>
  <c r="AC244" i="3"/>
  <c r="U244" i="3"/>
  <c r="CV244" i="3"/>
  <c r="CW244" i="3"/>
  <c r="CX244" i="3"/>
  <c r="CB245" i="3"/>
  <c r="BT245" i="3"/>
  <c r="BL245" i="3"/>
  <c r="BD245" i="3"/>
  <c r="AV245" i="3"/>
  <c r="AN245" i="3"/>
  <c r="AF245" i="3"/>
  <c r="X245" i="3"/>
  <c r="P245" i="3"/>
  <c r="CQ245" i="3"/>
  <c r="CR245" i="3"/>
  <c r="CD245" i="3"/>
  <c r="BV245" i="3"/>
  <c r="BN245" i="3"/>
  <c r="BF245" i="3"/>
  <c r="AX245" i="3"/>
  <c r="AP245" i="3"/>
  <c r="AH245" i="3"/>
  <c r="Z245" i="3"/>
  <c r="R245" i="3"/>
  <c r="CS245" i="3"/>
  <c r="CT245" i="3"/>
  <c r="CF245" i="3"/>
  <c r="BX245" i="3"/>
  <c r="BP245" i="3"/>
  <c r="BH245" i="3"/>
  <c r="AZ245" i="3"/>
  <c r="AR245" i="3"/>
  <c r="AJ245" i="3"/>
  <c r="AB245" i="3"/>
  <c r="T245" i="3"/>
  <c r="CU245" i="3"/>
  <c r="CG245" i="3"/>
  <c r="BY245" i="3"/>
  <c r="BQ245" i="3"/>
  <c r="BI245" i="3"/>
  <c r="BA245" i="3"/>
  <c r="AS245" i="3"/>
  <c r="AK245" i="3"/>
  <c r="AC245" i="3"/>
  <c r="U245" i="3"/>
  <c r="CV245" i="3"/>
  <c r="CW245" i="3"/>
  <c r="CX245" i="3"/>
  <c r="CB246" i="3"/>
  <c r="BT246" i="3"/>
  <c r="BL246" i="3"/>
  <c r="BD246" i="3"/>
  <c r="AV246" i="3"/>
  <c r="AN246" i="3"/>
  <c r="AF246" i="3"/>
  <c r="X246" i="3"/>
  <c r="P246" i="3"/>
  <c r="CQ246" i="3"/>
  <c r="CR246" i="3"/>
  <c r="CD246" i="3"/>
  <c r="BV246" i="3"/>
  <c r="BN246" i="3"/>
  <c r="BF246" i="3"/>
  <c r="AX246" i="3"/>
  <c r="AP246" i="3"/>
  <c r="AH246" i="3"/>
  <c r="Z246" i="3"/>
  <c r="R246" i="3"/>
  <c r="CS246" i="3"/>
  <c r="CT246" i="3"/>
  <c r="CF246" i="3"/>
  <c r="BX246" i="3"/>
  <c r="BP246" i="3"/>
  <c r="BH246" i="3"/>
  <c r="AZ246" i="3"/>
  <c r="AR246" i="3"/>
  <c r="AJ246" i="3"/>
  <c r="AB246" i="3"/>
  <c r="T246" i="3"/>
  <c r="CU246" i="3"/>
  <c r="CG246" i="3"/>
  <c r="BY246" i="3"/>
  <c r="BQ246" i="3"/>
  <c r="BI246" i="3"/>
  <c r="BA246" i="3"/>
  <c r="AS246" i="3"/>
  <c r="AK246" i="3"/>
  <c r="AC246" i="3"/>
  <c r="U246" i="3"/>
  <c r="CV246" i="3"/>
  <c r="CW246" i="3"/>
  <c r="CX246" i="3"/>
  <c r="CB247" i="3"/>
  <c r="BT247" i="3"/>
  <c r="BL247" i="3"/>
  <c r="BD247" i="3"/>
  <c r="AV247" i="3"/>
  <c r="AN247" i="3"/>
  <c r="AF247" i="3"/>
  <c r="X247" i="3"/>
  <c r="P247" i="3"/>
  <c r="CQ247" i="3"/>
  <c r="CR247" i="3"/>
  <c r="CD247" i="3"/>
  <c r="BV247" i="3"/>
  <c r="BN247" i="3"/>
  <c r="BF247" i="3"/>
  <c r="AX247" i="3"/>
  <c r="AP247" i="3"/>
  <c r="AH247" i="3"/>
  <c r="Z247" i="3"/>
  <c r="R247" i="3"/>
  <c r="CS247" i="3"/>
  <c r="CT247" i="3"/>
  <c r="CF247" i="3"/>
  <c r="BX247" i="3"/>
  <c r="BP247" i="3"/>
  <c r="BH247" i="3"/>
  <c r="AZ247" i="3"/>
  <c r="AR247" i="3"/>
  <c r="AJ247" i="3"/>
  <c r="AB247" i="3"/>
  <c r="T247" i="3"/>
  <c r="CU247" i="3"/>
  <c r="CG247" i="3"/>
  <c r="BY247" i="3"/>
  <c r="BQ247" i="3"/>
  <c r="BI247" i="3"/>
  <c r="BA247" i="3"/>
  <c r="AS247" i="3"/>
  <c r="AK247" i="3"/>
  <c r="AC247" i="3"/>
  <c r="U247" i="3"/>
  <c r="CV247" i="3"/>
  <c r="CW247" i="3"/>
  <c r="CX247" i="3"/>
  <c r="CB248" i="3"/>
  <c r="BT248" i="3"/>
  <c r="BL248" i="3"/>
  <c r="BD248" i="3"/>
  <c r="AV248" i="3"/>
  <c r="AN248" i="3"/>
  <c r="AF248" i="3"/>
  <c r="X248" i="3"/>
  <c r="P248" i="3"/>
  <c r="CQ248" i="3"/>
  <c r="CR248" i="3"/>
  <c r="CD248" i="3"/>
  <c r="BV248" i="3"/>
  <c r="BN248" i="3"/>
  <c r="BF248" i="3"/>
  <c r="AX248" i="3"/>
  <c r="AP248" i="3"/>
  <c r="AH248" i="3"/>
  <c r="Z248" i="3"/>
  <c r="R248" i="3"/>
  <c r="CS248" i="3"/>
  <c r="CT248" i="3"/>
  <c r="CF248" i="3"/>
  <c r="BX248" i="3"/>
  <c r="BP248" i="3"/>
  <c r="BH248" i="3"/>
  <c r="AZ248" i="3"/>
  <c r="AR248" i="3"/>
  <c r="AJ248" i="3"/>
  <c r="AB248" i="3"/>
  <c r="T248" i="3"/>
  <c r="CU248" i="3"/>
  <c r="CG248" i="3"/>
  <c r="BY248" i="3"/>
  <c r="BQ248" i="3"/>
  <c r="BI248" i="3"/>
  <c r="BA248" i="3"/>
  <c r="AS248" i="3"/>
  <c r="AK248" i="3"/>
  <c r="AC248" i="3"/>
  <c r="U248" i="3"/>
  <c r="CV248" i="3"/>
  <c r="CW248" i="3"/>
  <c r="CX248" i="3"/>
  <c r="CB249" i="3"/>
  <c r="BT249" i="3"/>
  <c r="BL249" i="3"/>
  <c r="BD249" i="3"/>
  <c r="AV249" i="3"/>
  <c r="AN249" i="3"/>
  <c r="AF249" i="3"/>
  <c r="X249" i="3"/>
  <c r="P249" i="3"/>
  <c r="CQ249" i="3"/>
  <c r="CR249" i="3"/>
  <c r="CD249" i="3"/>
  <c r="BV249" i="3"/>
  <c r="BN249" i="3"/>
  <c r="BF249" i="3"/>
  <c r="AX249" i="3"/>
  <c r="AP249" i="3"/>
  <c r="AH249" i="3"/>
  <c r="Z249" i="3"/>
  <c r="R249" i="3"/>
  <c r="CS249" i="3"/>
  <c r="CT249" i="3"/>
  <c r="CF249" i="3"/>
  <c r="BX249" i="3"/>
  <c r="BP249" i="3"/>
  <c r="BH249" i="3"/>
  <c r="AZ249" i="3"/>
  <c r="AR249" i="3"/>
  <c r="AJ249" i="3"/>
  <c r="AB249" i="3"/>
  <c r="T249" i="3"/>
  <c r="CU249" i="3"/>
  <c r="CG249" i="3"/>
  <c r="BY249" i="3"/>
  <c r="BQ249" i="3"/>
  <c r="BI249" i="3"/>
  <c r="BA249" i="3"/>
  <c r="AS249" i="3"/>
  <c r="AK249" i="3"/>
  <c r="AC249" i="3"/>
  <c r="U249" i="3"/>
  <c r="CV249" i="3"/>
  <c r="CW249" i="3"/>
  <c r="CX249" i="3"/>
  <c r="CB250" i="3"/>
  <c r="BT250" i="3"/>
  <c r="BL250" i="3"/>
  <c r="BD250" i="3"/>
  <c r="AV250" i="3"/>
  <c r="AN250" i="3"/>
  <c r="AF250" i="3"/>
  <c r="X250" i="3"/>
  <c r="P250" i="3"/>
  <c r="CQ250" i="3"/>
  <c r="CR250" i="3"/>
  <c r="CD250" i="3"/>
  <c r="BV250" i="3"/>
  <c r="BN250" i="3"/>
  <c r="BF250" i="3"/>
  <c r="AX250" i="3"/>
  <c r="AP250" i="3"/>
  <c r="AH250" i="3"/>
  <c r="Z250" i="3"/>
  <c r="R250" i="3"/>
  <c r="CS250" i="3"/>
  <c r="CT250" i="3"/>
  <c r="CF250" i="3"/>
  <c r="BX250" i="3"/>
  <c r="BP250" i="3"/>
  <c r="BH250" i="3"/>
  <c r="AZ250" i="3"/>
  <c r="AR250" i="3"/>
  <c r="AJ250" i="3"/>
  <c r="AB250" i="3"/>
  <c r="T250" i="3"/>
  <c r="CU250" i="3"/>
  <c r="CG250" i="3"/>
  <c r="BY250" i="3"/>
  <c r="BQ250" i="3"/>
  <c r="BI250" i="3"/>
  <c r="BA250" i="3"/>
  <c r="AS250" i="3"/>
  <c r="AK250" i="3"/>
  <c r="AC250" i="3"/>
  <c r="U250" i="3"/>
  <c r="CV250" i="3"/>
  <c r="CW250" i="3"/>
  <c r="CX250" i="3"/>
  <c r="CB251" i="3"/>
  <c r="BT251" i="3"/>
  <c r="BL251" i="3"/>
  <c r="BD251" i="3"/>
  <c r="AV251" i="3"/>
  <c r="AN251" i="3"/>
  <c r="AF251" i="3"/>
  <c r="X251" i="3"/>
  <c r="P251" i="3"/>
  <c r="CQ251" i="3"/>
  <c r="CR251" i="3"/>
  <c r="CD251" i="3"/>
  <c r="BV251" i="3"/>
  <c r="BN251" i="3"/>
  <c r="BF251" i="3"/>
  <c r="AX251" i="3"/>
  <c r="AP251" i="3"/>
  <c r="AH251" i="3"/>
  <c r="Z251" i="3"/>
  <c r="R251" i="3"/>
  <c r="CS251" i="3"/>
  <c r="CT251" i="3"/>
  <c r="CF251" i="3"/>
  <c r="BX251" i="3"/>
  <c r="BP251" i="3"/>
  <c r="BH251" i="3"/>
  <c r="AZ251" i="3"/>
  <c r="AR251" i="3"/>
  <c r="AJ251" i="3"/>
  <c r="AB251" i="3"/>
  <c r="T251" i="3"/>
  <c r="CU251" i="3"/>
  <c r="CG251" i="3"/>
  <c r="BY251" i="3"/>
  <c r="BQ251" i="3"/>
  <c r="BI251" i="3"/>
  <c r="BA251" i="3"/>
  <c r="AS251" i="3"/>
  <c r="AK251" i="3"/>
  <c r="AC251" i="3"/>
  <c r="U251" i="3"/>
  <c r="CV251" i="3"/>
  <c r="CW251" i="3"/>
  <c r="CX251" i="3"/>
  <c r="CB252" i="3"/>
  <c r="BT252" i="3"/>
  <c r="BL252" i="3"/>
  <c r="BD252" i="3"/>
  <c r="AV252" i="3"/>
  <c r="AN252" i="3"/>
  <c r="AF252" i="3"/>
  <c r="X252" i="3"/>
  <c r="P252" i="3"/>
  <c r="CQ252" i="3"/>
  <c r="CR252" i="3"/>
  <c r="CD252" i="3"/>
  <c r="BV252" i="3"/>
  <c r="BN252" i="3"/>
  <c r="BF252" i="3"/>
  <c r="AX252" i="3"/>
  <c r="AP252" i="3"/>
  <c r="AH252" i="3"/>
  <c r="Z252" i="3"/>
  <c r="R252" i="3"/>
  <c r="CS252" i="3"/>
  <c r="CT252" i="3"/>
  <c r="CF252" i="3"/>
  <c r="BX252" i="3"/>
  <c r="BP252" i="3"/>
  <c r="BH252" i="3"/>
  <c r="AZ252" i="3"/>
  <c r="AR252" i="3"/>
  <c r="AJ252" i="3"/>
  <c r="AB252" i="3"/>
  <c r="T252" i="3"/>
  <c r="CU252" i="3"/>
  <c r="CG252" i="3"/>
  <c r="BY252" i="3"/>
  <c r="BQ252" i="3"/>
  <c r="BI252" i="3"/>
  <c r="BA252" i="3"/>
  <c r="AS252" i="3"/>
  <c r="AK252" i="3"/>
  <c r="AC252" i="3"/>
  <c r="U252" i="3"/>
  <c r="CV252" i="3"/>
  <c r="CW252" i="3"/>
  <c r="CX252" i="3"/>
  <c r="CB253" i="3"/>
  <c r="BT253" i="3"/>
  <c r="BL253" i="3"/>
  <c r="BD253" i="3"/>
  <c r="AV253" i="3"/>
  <c r="AN253" i="3"/>
  <c r="AF253" i="3"/>
  <c r="X253" i="3"/>
  <c r="P253" i="3"/>
  <c r="CQ253" i="3"/>
  <c r="CR253" i="3"/>
  <c r="CD253" i="3"/>
  <c r="BV253" i="3"/>
  <c r="BN253" i="3"/>
  <c r="BF253" i="3"/>
  <c r="AX253" i="3"/>
  <c r="AP253" i="3"/>
  <c r="AH253" i="3"/>
  <c r="Z253" i="3"/>
  <c r="R253" i="3"/>
  <c r="CS253" i="3"/>
  <c r="CT253" i="3"/>
  <c r="CF253" i="3"/>
  <c r="BX253" i="3"/>
  <c r="BP253" i="3"/>
  <c r="BH253" i="3"/>
  <c r="AZ253" i="3"/>
  <c r="AR253" i="3"/>
  <c r="AJ253" i="3"/>
  <c r="AB253" i="3"/>
  <c r="T253" i="3"/>
  <c r="CU253" i="3"/>
  <c r="CG253" i="3"/>
  <c r="BY253" i="3"/>
  <c r="BQ253" i="3"/>
  <c r="BI253" i="3"/>
  <c r="BA253" i="3"/>
  <c r="AS253" i="3"/>
  <c r="AK253" i="3"/>
  <c r="AC253" i="3"/>
  <c r="U253" i="3"/>
  <c r="CV253" i="3"/>
  <c r="CW253" i="3"/>
  <c r="CX253" i="3"/>
  <c r="CB254" i="3"/>
  <c r="BT254" i="3"/>
  <c r="BL254" i="3"/>
  <c r="BD254" i="3"/>
  <c r="AV254" i="3"/>
  <c r="AN254" i="3"/>
  <c r="AF254" i="3"/>
  <c r="X254" i="3"/>
  <c r="P254" i="3"/>
  <c r="CQ254" i="3"/>
  <c r="CR254" i="3"/>
  <c r="CD254" i="3"/>
  <c r="BV254" i="3"/>
  <c r="BN254" i="3"/>
  <c r="BF254" i="3"/>
  <c r="AX254" i="3"/>
  <c r="AP254" i="3"/>
  <c r="AH254" i="3"/>
  <c r="Z254" i="3"/>
  <c r="R254" i="3"/>
  <c r="CS254" i="3"/>
  <c r="CT254" i="3"/>
  <c r="CF254" i="3"/>
  <c r="BX254" i="3"/>
  <c r="BP254" i="3"/>
  <c r="BH254" i="3"/>
  <c r="AZ254" i="3"/>
  <c r="AR254" i="3"/>
  <c r="AJ254" i="3"/>
  <c r="AB254" i="3"/>
  <c r="T254" i="3"/>
  <c r="CU254" i="3"/>
  <c r="CG254" i="3"/>
  <c r="BY254" i="3"/>
  <c r="BQ254" i="3"/>
  <c r="BI254" i="3"/>
  <c r="BA254" i="3"/>
  <c r="AS254" i="3"/>
  <c r="AK254" i="3"/>
  <c r="AC254" i="3"/>
  <c r="U254" i="3"/>
  <c r="CV254" i="3"/>
  <c r="CW254" i="3"/>
  <c r="CX254" i="3"/>
  <c r="CB255" i="3"/>
  <c r="BT255" i="3"/>
  <c r="BL255" i="3"/>
  <c r="BD255" i="3"/>
  <c r="AV255" i="3"/>
  <c r="AN255" i="3"/>
  <c r="AF255" i="3"/>
  <c r="X255" i="3"/>
  <c r="P255" i="3"/>
  <c r="CQ255" i="3"/>
  <c r="CR255" i="3"/>
  <c r="CD255" i="3"/>
  <c r="BV255" i="3"/>
  <c r="BN255" i="3"/>
  <c r="BF255" i="3"/>
  <c r="AX255" i="3"/>
  <c r="AP255" i="3"/>
  <c r="AH255" i="3"/>
  <c r="Z255" i="3"/>
  <c r="R255" i="3"/>
  <c r="CS255" i="3"/>
  <c r="CT255" i="3"/>
  <c r="CF255" i="3"/>
  <c r="BX255" i="3"/>
  <c r="BP255" i="3"/>
  <c r="BH255" i="3"/>
  <c r="AZ255" i="3"/>
  <c r="AR255" i="3"/>
  <c r="AJ255" i="3"/>
  <c r="AB255" i="3"/>
  <c r="T255" i="3"/>
  <c r="CU255" i="3"/>
  <c r="CG255" i="3"/>
  <c r="BY255" i="3"/>
  <c r="BQ255" i="3"/>
  <c r="BI255" i="3"/>
  <c r="BA255" i="3"/>
  <c r="AS255" i="3"/>
  <c r="AK255" i="3"/>
  <c r="AC255" i="3"/>
  <c r="U255" i="3"/>
  <c r="CV255" i="3"/>
  <c r="CW255" i="3"/>
  <c r="CX255" i="3"/>
  <c r="CB256" i="3"/>
  <c r="BT256" i="3"/>
  <c r="BL256" i="3"/>
  <c r="BD256" i="3"/>
  <c r="AV256" i="3"/>
  <c r="AN256" i="3"/>
  <c r="AF256" i="3"/>
  <c r="X256" i="3"/>
  <c r="P256" i="3"/>
  <c r="CQ256" i="3"/>
  <c r="CR256" i="3"/>
  <c r="CD256" i="3"/>
  <c r="BV256" i="3"/>
  <c r="BN256" i="3"/>
  <c r="BF256" i="3"/>
  <c r="AX256" i="3"/>
  <c r="AP256" i="3"/>
  <c r="AH256" i="3"/>
  <c r="Z256" i="3"/>
  <c r="R256" i="3"/>
  <c r="CS256" i="3"/>
  <c r="CT256" i="3"/>
  <c r="CF256" i="3"/>
  <c r="BX256" i="3"/>
  <c r="BP256" i="3"/>
  <c r="BH256" i="3"/>
  <c r="AZ256" i="3"/>
  <c r="AR256" i="3"/>
  <c r="AJ256" i="3"/>
  <c r="AB256" i="3"/>
  <c r="T256" i="3"/>
  <c r="CU256" i="3"/>
  <c r="CG256" i="3"/>
  <c r="BY256" i="3"/>
  <c r="BQ256" i="3"/>
  <c r="BI256" i="3"/>
  <c r="BA256" i="3"/>
  <c r="AS256" i="3"/>
  <c r="AK256" i="3"/>
  <c r="AC256" i="3"/>
  <c r="U256" i="3"/>
  <c r="CV256" i="3"/>
  <c r="CW256" i="3"/>
  <c r="CX256" i="3"/>
  <c r="CB257" i="3"/>
  <c r="BT257" i="3"/>
  <c r="BL257" i="3"/>
  <c r="BD257" i="3"/>
  <c r="AV257" i="3"/>
  <c r="AN257" i="3"/>
  <c r="AF257" i="3"/>
  <c r="X257" i="3"/>
  <c r="P257" i="3"/>
  <c r="CQ257" i="3"/>
  <c r="CR257" i="3"/>
  <c r="CD257" i="3"/>
  <c r="BV257" i="3"/>
  <c r="BN257" i="3"/>
  <c r="BF257" i="3"/>
  <c r="AX257" i="3"/>
  <c r="AP257" i="3"/>
  <c r="AH257" i="3"/>
  <c r="Z257" i="3"/>
  <c r="R257" i="3"/>
  <c r="CS257" i="3"/>
  <c r="CT257" i="3"/>
  <c r="CF257" i="3"/>
  <c r="BX257" i="3"/>
  <c r="BP257" i="3"/>
  <c r="BH257" i="3"/>
  <c r="AZ257" i="3"/>
  <c r="AR257" i="3"/>
  <c r="AJ257" i="3"/>
  <c r="AB257" i="3"/>
  <c r="T257" i="3"/>
  <c r="CU257" i="3"/>
  <c r="CG257" i="3"/>
  <c r="BY257" i="3"/>
  <c r="BQ257" i="3"/>
  <c r="BI257" i="3"/>
  <c r="BA257" i="3"/>
  <c r="AS257" i="3"/>
  <c r="AK257" i="3"/>
  <c r="AC257" i="3"/>
  <c r="U257" i="3"/>
  <c r="CV257" i="3"/>
  <c r="CW257" i="3"/>
  <c r="CX257" i="3"/>
  <c r="CB258" i="3"/>
  <c r="BT258" i="3"/>
  <c r="BL258" i="3"/>
  <c r="BD258" i="3"/>
  <c r="AV258" i="3"/>
  <c r="AN258" i="3"/>
  <c r="AF258" i="3"/>
  <c r="X258" i="3"/>
  <c r="P258" i="3"/>
  <c r="CQ258" i="3"/>
  <c r="CR258" i="3"/>
  <c r="CD258" i="3"/>
  <c r="BV258" i="3"/>
  <c r="BN258" i="3"/>
  <c r="BF258" i="3"/>
  <c r="AX258" i="3"/>
  <c r="AP258" i="3"/>
  <c r="AH258" i="3"/>
  <c r="Z258" i="3"/>
  <c r="R258" i="3"/>
  <c r="CS258" i="3"/>
  <c r="CT258" i="3"/>
  <c r="CF258" i="3"/>
  <c r="BX258" i="3"/>
  <c r="BP258" i="3"/>
  <c r="BH258" i="3"/>
  <c r="AZ258" i="3"/>
  <c r="AR258" i="3"/>
  <c r="AJ258" i="3"/>
  <c r="AB258" i="3"/>
  <c r="T258" i="3"/>
  <c r="CU258" i="3"/>
  <c r="CG258" i="3"/>
  <c r="BY258" i="3"/>
  <c r="BQ258" i="3"/>
  <c r="BI258" i="3"/>
  <c r="BA258" i="3"/>
  <c r="AS258" i="3"/>
  <c r="AK258" i="3"/>
  <c r="AC258" i="3"/>
  <c r="U258" i="3"/>
  <c r="CV258" i="3"/>
  <c r="CW258" i="3"/>
  <c r="CX258" i="3"/>
  <c r="CB259" i="3"/>
  <c r="BT259" i="3"/>
  <c r="BL259" i="3"/>
  <c r="BD259" i="3"/>
  <c r="AV259" i="3"/>
  <c r="AN259" i="3"/>
  <c r="AF259" i="3"/>
  <c r="X259" i="3"/>
  <c r="P259" i="3"/>
  <c r="CQ259" i="3"/>
  <c r="CR259" i="3"/>
  <c r="CD259" i="3"/>
  <c r="BV259" i="3"/>
  <c r="BN259" i="3"/>
  <c r="BF259" i="3"/>
  <c r="AX259" i="3"/>
  <c r="AP259" i="3"/>
  <c r="AH259" i="3"/>
  <c r="Z259" i="3"/>
  <c r="R259" i="3"/>
  <c r="CS259" i="3"/>
  <c r="CT259" i="3"/>
  <c r="CF259" i="3"/>
  <c r="BX259" i="3"/>
  <c r="BP259" i="3"/>
  <c r="BH259" i="3"/>
  <c r="AZ259" i="3"/>
  <c r="AR259" i="3"/>
  <c r="AJ259" i="3"/>
  <c r="AB259" i="3"/>
  <c r="T259" i="3"/>
  <c r="CU259" i="3"/>
  <c r="CG259" i="3"/>
  <c r="BY259" i="3"/>
  <c r="BQ259" i="3"/>
  <c r="BI259" i="3"/>
  <c r="BA259" i="3"/>
  <c r="AS259" i="3"/>
  <c r="AK259" i="3"/>
  <c r="AC259" i="3"/>
  <c r="U259" i="3"/>
  <c r="CV259" i="3"/>
  <c r="CW259" i="3"/>
  <c r="CX259" i="3"/>
  <c r="CB260" i="3"/>
  <c r="BT260" i="3"/>
  <c r="BL260" i="3"/>
  <c r="BD260" i="3"/>
  <c r="AV260" i="3"/>
  <c r="AN260" i="3"/>
  <c r="AF260" i="3"/>
  <c r="X260" i="3"/>
  <c r="P260" i="3"/>
  <c r="CQ260" i="3"/>
  <c r="CR260" i="3"/>
  <c r="CD260" i="3"/>
  <c r="BV260" i="3"/>
  <c r="BN260" i="3"/>
  <c r="BF260" i="3"/>
  <c r="AX260" i="3"/>
  <c r="AP260" i="3"/>
  <c r="AH260" i="3"/>
  <c r="Z260" i="3"/>
  <c r="R260" i="3"/>
  <c r="CS260" i="3"/>
  <c r="CT260" i="3"/>
  <c r="CF260" i="3"/>
  <c r="BX260" i="3"/>
  <c r="BP260" i="3"/>
  <c r="BH260" i="3"/>
  <c r="AZ260" i="3"/>
  <c r="AR260" i="3"/>
  <c r="AJ260" i="3"/>
  <c r="AB260" i="3"/>
  <c r="T260" i="3"/>
  <c r="CU260" i="3"/>
  <c r="CG260" i="3"/>
  <c r="BY260" i="3"/>
  <c r="BQ260" i="3"/>
  <c r="BI260" i="3"/>
  <c r="BA260" i="3"/>
  <c r="AS260" i="3"/>
  <c r="AK260" i="3"/>
  <c r="AC260" i="3"/>
  <c r="U260" i="3"/>
  <c r="CV260" i="3"/>
  <c r="CW260" i="3"/>
  <c r="CX260" i="3"/>
  <c r="CB261" i="3"/>
  <c r="BT261" i="3"/>
  <c r="BL261" i="3"/>
  <c r="BD261" i="3"/>
  <c r="AV261" i="3"/>
  <c r="AN261" i="3"/>
  <c r="AF261" i="3"/>
  <c r="X261" i="3"/>
  <c r="P261" i="3"/>
  <c r="CQ261" i="3"/>
  <c r="CR261" i="3"/>
  <c r="CD261" i="3"/>
  <c r="BV261" i="3"/>
  <c r="BN261" i="3"/>
  <c r="BF261" i="3"/>
  <c r="AX261" i="3"/>
  <c r="AP261" i="3"/>
  <c r="AH261" i="3"/>
  <c r="Z261" i="3"/>
  <c r="R261" i="3"/>
  <c r="CS261" i="3"/>
  <c r="CT261" i="3"/>
  <c r="CF261" i="3"/>
  <c r="BX261" i="3"/>
  <c r="BP261" i="3"/>
  <c r="BH261" i="3"/>
  <c r="AZ261" i="3"/>
  <c r="AR261" i="3"/>
  <c r="AJ261" i="3"/>
  <c r="AB261" i="3"/>
  <c r="T261" i="3"/>
  <c r="CU261" i="3"/>
  <c r="CG261" i="3"/>
  <c r="BY261" i="3"/>
  <c r="BQ261" i="3"/>
  <c r="BI261" i="3"/>
  <c r="BA261" i="3"/>
  <c r="AS261" i="3"/>
  <c r="AK261" i="3"/>
  <c r="AC261" i="3"/>
  <c r="U261" i="3"/>
  <c r="CV261" i="3"/>
  <c r="CW261" i="3"/>
  <c r="CX261" i="3"/>
  <c r="CB262" i="3"/>
  <c r="BT262" i="3"/>
  <c r="BL262" i="3"/>
  <c r="BD262" i="3"/>
  <c r="AV262" i="3"/>
  <c r="AN262" i="3"/>
  <c r="AF262" i="3"/>
  <c r="X262" i="3"/>
  <c r="P262" i="3"/>
  <c r="CQ262" i="3"/>
  <c r="CR262" i="3"/>
  <c r="CD262" i="3"/>
  <c r="BV262" i="3"/>
  <c r="BN262" i="3"/>
  <c r="BF262" i="3"/>
  <c r="AX262" i="3"/>
  <c r="AP262" i="3"/>
  <c r="AH262" i="3"/>
  <c r="Z262" i="3"/>
  <c r="R262" i="3"/>
  <c r="CS262" i="3"/>
  <c r="CT262" i="3"/>
  <c r="CF262" i="3"/>
  <c r="BX262" i="3"/>
  <c r="BP262" i="3"/>
  <c r="BH262" i="3"/>
  <c r="AZ262" i="3"/>
  <c r="AR262" i="3"/>
  <c r="AJ262" i="3"/>
  <c r="AB262" i="3"/>
  <c r="T262" i="3"/>
  <c r="CU262" i="3"/>
  <c r="CG262" i="3"/>
  <c r="BY262" i="3"/>
  <c r="BQ262" i="3"/>
  <c r="BI262" i="3"/>
  <c r="BA262" i="3"/>
  <c r="AS262" i="3"/>
  <c r="AK262" i="3"/>
  <c r="AC262" i="3"/>
  <c r="U262" i="3"/>
  <c r="CV262" i="3"/>
  <c r="CW262" i="3"/>
  <c r="CX262" i="3"/>
  <c r="CB263" i="3"/>
  <c r="BT263" i="3"/>
  <c r="BL263" i="3"/>
  <c r="BD263" i="3"/>
  <c r="AV263" i="3"/>
  <c r="AN263" i="3"/>
  <c r="AF263" i="3"/>
  <c r="X263" i="3"/>
  <c r="P263" i="3"/>
  <c r="CQ263" i="3"/>
  <c r="CR263" i="3"/>
  <c r="CD263" i="3"/>
  <c r="BV263" i="3"/>
  <c r="BN263" i="3"/>
  <c r="BF263" i="3"/>
  <c r="AX263" i="3"/>
  <c r="AP263" i="3"/>
  <c r="AH263" i="3"/>
  <c r="Z263" i="3"/>
  <c r="R263" i="3"/>
  <c r="CS263" i="3"/>
  <c r="CT263" i="3"/>
  <c r="CF263" i="3"/>
  <c r="BX263" i="3"/>
  <c r="BP263" i="3"/>
  <c r="BH263" i="3"/>
  <c r="AZ263" i="3"/>
  <c r="AR263" i="3"/>
  <c r="AJ263" i="3"/>
  <c r="AB263" i="3"/>
  <c r="T263" i="3"/>
  <c r="CU263" i="3"/>
  <c r="CG263" i="3"/>
  <c r="BY263" i="3"/>
  <c r="BQ263" i="3"/>
  <c r="BI263" i="3"/>
  <c r="BA263" i="3"/>
  <c r="AS263" i="3"/>
  <c r="AK263" i="3"/>
  <c r="AC263" i="3"/>
  <c r="U263" i="3"/>
  <c r="CV263" i="3"/>
  <c r="CW263" i="3"/>
  <c r="CX263" i="3"/>
  <c r="CB264" i="3"/>
  <c r="BT264" i="3"/>
  <c r="BL264" i="3"/>
  <c r="BD264" i="3"/>
  <c r="AV264" i="3"/>
  <c r="AN264" i="3"/>
  <c r="AF264" i="3"/>
  <c r="X264" i="3"/>
  <c r="P264" i="3"/>
  <c r="CQ264" i="3"/>
  <c r="CR264" i="3"/>
  <c r="CD264" i="3"/>
  <c r="BV264" i="3"/>
  <c r="BN264" i="3"/>
  <c r="BF264" i="3"/>
  <c r="AX264" i="3"/>
  <c r="AP264" i="3"/>
  <c r="AH264" i="3"/>
  <c r="Z264" i="3"/>
  <c r="R264" i="3"/>
  <c r="CS264" i="3"/>
  <c r="CT264" i="3"/>
  <c r="CF264" i="3"/>
  <c r="BX264" i="3"/>
  <c r="BP264" i="3"/>
  <c r="BH264" i="3"/>
  <c r="AZ264" i="3"/>
  <c r="AR264" i="3"/>
  <c r="AJ264" i="3"/>
  <c r="AB264" i="3"/>
  <c r="T264" i="3"/>
  <c r="CU264" i="3"/>
  <c r="CG264" i="3"/>
  <c r="BY264" i="3"/>
  <c r="BQ264" i="3"/>
  <c r="BI264" i="3"/>
  <c r="BA264" i="3"/>
  <c r="AS264" i="3"/>
  <c r="AK264" i="3"/>
  <c r="AC264" i="3"/>
  <c r="U264" i="3"/>
  <c r="CV264" i="3"/>
  <c r="CW264" i="3"/>
  <c r="CX264" i="3"/>
  <c r="CB265" i="3"/>
  <c r="BT265" i="3"/>
  <c r="BL265" i="3"/>
  <c r="BD265" i="3"/>
  <c r="AV265" i="3"/>
  <c r="AN265" i="3"/>
  <c r="AF265" i="3"/>
  <c r="X265" i="3"/>
  <c r="P265" i="3"/>
  <c r="CQ265" i="3"/>
  <c r="CR265" i="3"/>
  <c r="CD265" i="3"/>
  <c r="BV265" i="3"/>
  <c r="BN265" i="3"/>
  <c r="BF265" i="3"/>
  <c r="AX265" i="3"/>
  <c r="AP265" i="3"/>
  <c r="AH265" i="3"/>
  <c r="Z265" i="3"/>
  <c r="R265" i="3"/>
  <c r="CS265" i="3"/>
  <c r="CT265" i="3"/>
  <c r="CF265" i="3"/>
  <c r="BX265" i="3"/>
  <c r="BP265" i="3"/>
  <c r="BH265" i="3"/>
  <c r="AZ265" i="3"/>
  <c r="AR265" i="3"/>
  <c r="AJ265" i="3"/>
  <c r="AB265" i="3"/>
  <c r="T265" i="3"/>
  <c r="CU265" i="3"/>
  <c r="CG265" i="3"/>
  <c r="BY265" i="3"/>
  <c r="BQ265" i="3"/>
  <c r="BI265" i="3"/>
  <c r="BA265" i="3"/>
  <c r="AS265" i="3"/>
  <c r="AK265" i="3"/>
  <c r="AC265" i="3"/>
  <c r="U265" i="3"/>
  <c r="CV265" i="3"/>
  <c r="CW265" i="3"/>
  <c r="CX265" i="3"/>
  <c r="CB266" i="3"/>
  <c r="BT266" i="3"/>
  <c r="BL266" i="3"/>
  <c r="BD266" i="3"/>
  <c r="AV266" i="3"/>
  <c r="AN266" i="3"/>
  <c r="AF266" i="3"/>
  <c r="X266" i="3"/>
  <c r="P266" i="3"/>
  <c r="CQ266" i="3"/>
  <c r="CR266" i="3"/>
  <c r="CD266" i="3"/>
  <c r="BV266" i="3"/>
  <c r="BN266" i="3"/>
  <c r="BF266" i="3"/>
  <c r="AX266" i="3"/>
  <c r="AP266" i="3"/>
  <c r="AH266" i="3"/>
  <c r="Z266" i="3"/>
  <c r="R266" i="3"/>
  <c r="CS266" i="3"/>
  <c r="CT266" i="3"/>
  <c r="CF266" i="3"/>
  <c r="BX266" i="3"/>
  <c r="BP266" i="3"/>
  <c r="BH266" i="3"/>
  <c r="AZ266" i="3"/>
  <c r="AR266" i="3"/>
  <c r="AJ266" i="3"/>
  <c r="AB266" i="3"/>
  <c r="T266" i="3"/>
  <c r="CU266" i="3"/>
  <c r="CG266" i="3"/>
  <c r="BY266" i="3"/>
  <c r="BQ266" i="3"/>
  <c r="BI266" i="3"/>
  <c r="BA266" i="3"/>
  <c r="AS266" i="3"/>
  <c r="AK266" i="3"/>
  <c r="AC266" i="3"/>
  <c r="U266" i="3"/>
  <c r="CV266" i="3"/>
  <c r="CW266" i="3"/>
  <c r="CX266" i="3"/>
  <c r="CB267" i="3"/>
  <c r="BT267" i="3"/>
  <c r="BL267" i="3"/>
  <c r="BD267" i="3"/>
  <c r="AV267" i="3"/>
  <c r="AN267" i="3"/>
  <c r="AF267" i="3"/>
  <c r="X267" i="3"/>
  <c r="P267" i="3"/>
  <c r="CQ267" i="3"/>
  <c r="CR267" i="3"/>
  <c r="CD267" i="3"/>
  <c r="BV267" i="3"/>
  <c r="BN267" i="3"/>
  <c r="BF267" i="3"/>
  <c r="AX267" i="3"/>
  <c r="AP267" i="3"/>
  <c r="AH267" i="3"/>
  <c r="Z267" i="3"/>
  <c r="R267" i="3"/>
  <c r="CS267" i="3"/>
  <c r="CT267" i="3"/>
  <c r="CF267" i="3"/>
  <c r="BX267" i="3"/>
  <c r="BP267" i="3"/>
  <c r="BH267" i="3"/>
  <c r="AZ267" i="3"/>
  <c r="AR267" i="3"/>
  <c r="AJ267" i="3"/>
  <c r="AB267" i="3"/>
  <c r="T267" i="3"/>
  <c r="CU267" i="3"/>
  <c r="CG267" i="3"/>
  <c r="BY267" i="3"/>
  <c r="BQ267" i="3"/>
  <c r="BI267" i="3"/>
  <c r="BA267" i="3"/>
  <c r="AS267" i="3"/>
  <c r="AK267" i="3"/>
  <c r="AC267" i="3"/>
  <c r="U267" i="3"/>
  <c r="CV267" i="3"/>
  <c r="CW267" i="3"/>
  <c r="CX267" i="3"/>
  <c r="CB268" i="3"/>
  <c r="BT268" i="3"/>
  <c r="BL268" i="3"/>
  <c r="BD268" i="3"/>
  <c r="AV268" i="3"/>
  <c r="AN268" i="3"/>
  <c r="AF268" i="3"/>
  <c r="X268" i="3"/>
  <c r="P268" i="3"/>
  <c r="CQ268" i="3"/>
  <c r="CR268" i="3"/>
  <c r="CD268" i="3"/>
  <c r="BV268" i="3"/>
  <c r="BN268" i="3"/>
  <c r="BF268" i="3"/>
  <c r="AX268" i="3"/>
  <c r="AP268" i="3"/>
  <c r="AH268" i="3"/>
  <c r="Z268" i="3"/>
  <c r="R268" i="3"/>
  <c r="CS268" i="3"/>
  <c r="CT268" i="3"/>
  <c r="CF268" i="3"/>
  <c r="BX268" i="3"/>
  <c r="BP268" i="3"/>
  <c r="BH268" i="3"/>
  <c r="AZ268" i="3"/>
  <c r="AR268" i="3"/>
  <c r="AJ268" i="3"/>
  <c r="AB268" i="3"/>
  <c r="T268" i="3"/>
  <c r="CU268" i="3"/>
  <c r="CG268" i="3"/>
  <c r="BY268" i="3"/>
  <c r="BQ268" i="3"/>
  <c r="BI268" i="3"/>
  <c r="BA268" i="3"/>
  <c r="AS268" i="3"/>
  <c r="AK268" i="3"/>
  <c r="AC268" i="3"/>
  <c r="U268" i="3"/>
  <c r="CV268" i="3"/>
  <c r="CW268" i="3"/>
  <c r="CX268" i="3"/>
  <c r="CB269" i="3"/>
  <c r="BT269" i="3"/>
  <c r="BL269" i="3"/>
  <c r="BD269" i="3"/>
  <c r="AV269" i="3"/>
  <c r="AN269" i="3"/>
  <c r="AF269" i="3"/>
  <c r="X269" i="3"/>
  <c r="P269" i="3"/>
  <c r="CQ269" i="3"/>
  <c r="CR269" i="3"/>
  <c r="CD269" i="3"/>
  <c r="BV269" i="3"/>
  <c r="BN269" i="3"/>
  <c r="BF269" i="3"/>
  <c r="AX269" i="3"/>
  <c r="AP269" i="3"/>
  <c r="AH269" i="3"/>
  <c r="Z269" i="3"/>
  <c r="R269" i="3"/>
  <c r="CS269" i="3"/>
  <c r="CT269" i="3"/>
  <c r="CF269" i="3"/>
  <c r="BX269" i="3"/>
  <c r="BP269" i="3"/>
  <c r="BH269" i="3"/>
  <c r="AZ269" i="3"/>
  <c r="AR269" i="3"/>
  <c r="AJ269" i="3"/>
  <c r="AB269" i="3"/>
  <c r="T269" i="3"/>
  <c r="CU269" i="3"/>
  <c r="CG269" i="3"/>
  <c r="BY269" i="3"/>
  <c r="BQ269" i="3"/>
  <c r="BI269" i="3"/>
  <c r="BA269" i="3"/>
  <c r="AS269" i="3"/>
  <c r="AK269" i="3"/>
  <c r="AC269" i="3"/>
  <c r="U269" i="3"/>
  <c r="CV269" i="3"/>
  <c r="CW269" i="3"/>
  <c r="CX269" i="3"/>
  <c r="CB270" i="3"/>
  <c r="BT270" i="3"/>
  <c r="BL270" i="3"/>
  <c r="BD270" i="3"/>
  <c r="AV270" i="3"/>
  <c r="AN270" i="3"/>
  <c r="AF270" i="3"/>
  <c r="X270" i="3"/>
  <c r="P270" i="3"/>
  <c r="CQ270" i="3"/>
  <c r="CR270" i="3"/>
  <c r="CD270" i="3"/>
  <c r="BV270" i="3"/>
  <c r="BN270" i="3"/>
  <c r="BF270" i="3"/>
  <c r="AX270" i="3"/>
  <c r="AP270" i="3"/>
  <c r="AH270" i="3"/>
  <c r="Z270" i="3"/>
  <c r="R270" i="3"/>
  <c r="CS270" i="3"/>
  <c r="CT270" i="3"/>
  <c r="CF270" i="3"/>
  <c r="BX270" i="3"/>
  <c r="BP270" i="3"/>
  <c r="BH270" i="3"/>
  <c r="AZ270" i="3"/>
  <c r="AR270" i="3"/>
  <c r="AJ270" i="3"/>
  <c r="AB270" i="3"/>
  <c r="T270" i="3"/>
  <c r="CU270" i="3"/>
  <c r="CG270" i="3"/>
  <c r="BY270" i="3"/>
  <c r="BQ270" i="3"/>
  <c r="BI270" i="3"/>
  <c r="BA270" i="3"/>
  <c r="AS270" i="3"/>
  <c r="AK270" i="3"/>
  <c r="AC270" i="3"/>
  <c r="U270" i="3"/>
  <c r="CV270" i="3"/>
  <c r="CW270" i="3"/>
  <c r="CX270" i="3"/>
  <c r="CB271" i="3"/>
  <c r="BT271" i="3"/>
  <c r="BL271" i="3"/>
  <c r="BD271" i="3"/>
  <c r="AV271" i="3"/>
  <c r="AN271" i="3"/>
  <c r="AF271" i="3"/>
  <c r="X271" i="3"/>
  <c r="P271" i="3"/>
  <c r="CQ271" i="3"/>
  <c r="CR271" i="3"/>
  <c r="CD271" i="3"/>
  <c r="BV271" i="3"/>
  <c r="BN271" i="3"/>
  <c r="BF271" i="3"/>
  <c r="AX271" i="3"/>
  <c r="AP271" i="3"/>
  <c r="AH271" i="3"/>
  <c r="Z271" i="3"/>
  <c r="R271" i="3"/>
  <c r="CS271" i="3"/>
  <c r="CT271" i="3"/>
  <c r="CF271" i="3"/>
  <c r="BX271" i="3"/>
  <c r="BP271" i="3"/>
  <c r="BH271" i="3"/>
  <c r="AZ271" i="3"/>
  <c r="AR271" i="3"/>
  <c r="AJ271" i="3"/>
  <c r="AB271" i="3"/>
  <c r="T271" i="3"/>
  <c r="CU271" i="3"/>
  <c r="CG271" i="3"/>
  <c r="BY271" i="3"/>
  <c r="BQ271" i="3"/>
  <c r="BI271" i="3"/>
  <c r="BA271" i="3"/>
  <c r="AS271" i="3"/>
  <c r="AK271" i="3"/>
  <c r="AC271" i="3"/>
  <c r="U271" i="3"/>
  <c r="CV271" i="3"/>
  <c r="CW271" i="3"/>
  <c r="CX271" i="3"/>
  <c r="CB272" i="3"/>
  <c r="BT272" i="3"/>
  <c r="BL272" i="3"/>
  <c r="BD272" i="3"/>
  <c r="AV272" i="3"/>
  <c r="AN272" i="3"/>
  <c r="AF272" i="3"/>
  <c r="X272" i="3"/>
  <c r="P272" i="3"/>
  <c r="CQ272" i="3"/>
  <c r="CR272" i="3"/>
  <c r="CD272" i="3"/>
  <c r="BV272" i="3"/>
  <c r="BN272" i="3"/>
  <c r="BF272" i="3"/>
  <c r="AX272" i="3"/>
  <c r="AP272" i="3"/>
  <c r="AH272" i="3"/>
  <c r="Z272" i="3"/>
  <c r="R272" i="3"/>
  <c r="CS272" i="3"/>
  <c r="CT272" i="3"/>
  <c r="CF272" i="3"/>
  <c r="BX272" i="3"/>
  <c r="BP272" i="3"/>
  <c r="BH272" i="3"/>
  <c r="AZ272" i="3"/>
  <c r="AR272" i="3"/>
  <c r="AJ272" i="3"/>
  <c r="AB272" i="3"/>
  <c r="T272" i="3"/>
  <c r="CU272" i="3"/>
  <c r="CG272" i="3"/>
  <c r="BY272" i="3"/>
  <c r="BQ272" i="3"/>
  <c r="BI272" i="3"/>
  <c r="BA272" i="3"/>
  <c r="AS272" i="3"/>
  <c r="AK272" i="3"/>
  <c r="AC272" i="3"/>
  <c r="U272" i="3"/>
  <c r="CV272" i="3"/>
  <c r="CW272" i="3"/>
  <c r="CX272" i="3"/>
  <c r="CB273" i="3"/>
  <c r="BT273" i="3"/>
  <c r="BL273" i="3"/>
  <c r="BD273" i="3"/>
  <c r="AV273" i="3"/>
  <c r="AN273" i="3"/>
  <c r="AF273" i="3"/>
  <c r="X273" i="3"/>
  <c r="P273" i="3"/>
  <c r="CQ273" i="3"/>
  <c r="CR273" i="3"/>
  <c r="CD273" i="3"/>
  <c r="BV273" i="3"/>
  <c r="BN273" i="3"/>
  <c r="BF273" i="3"/>
  <c r="AX273" i="3"/>
  <c r="AP273" i="3"/>
  <c r="AH273" i="3"/>
  <c r="Z273" i="3"/>
  <c r="R273" i="3"/>
  <c r="CS273" i="3"/>
  <c r="CT273" i="3"/>
  <c r="CF273" i="3"/>
  <c r="BX273" i="3"/>
  <c r="BP273" i="3"/>
  <c r="BH273" i="3"/>
  <c r="AZ273" i="3"/>
  <c r="AR273" i="3"/>
  <c r="AJ273" i="3"/>
  <c r="AB273" i="3"/>
  <c r="T273" i="3"/>
  <c r="CU273" i="3"/>
  <c r="CG273" i="3"/>
  <c r="BY273" i="3"/>
  <c r="BQ273" i="3"/>
  <c r="BI273" i="3"/>
  <c r="BA273" i="3"/>
  <c r="AS273" i="3"/>
  <c r="AK273" i="3"/>
  <c r="AC273" i="3"/>
  <c r="U273" i="3"/>
  <c r="CV273" i="3"/>
  <c r="CW273" i="3"/>
  <c r="CX273" i="3"/>
  <c r="CB274" i="3"/>
  <c r="BT274" i="3"/>
  <c r="BL274" i="3"/>
  <c r="BD274" i="3"/>
  <c r="AV274" i="3"/>
  <c r="AN274" i="3"/>
  <c r="AF274" i="3"/>
  <c r="X274" i="3"/>
  <c r="P274" i="3"/>
  <c r="CQ274" i="3"/>
  <c r="CR274" i="3"/>
  <c r="CD274" i="3"/>
  <c r="BV274" i="3"/>
  <c r="BN274" i="3"/>
  <c r="BF274" i="3"/>
  <c r="AX274" i="3"/>
  <c r="AP274" i="3"/>
  <c r="AH274" i="3"/>
  <c r="Z274" i="3"/>
  <c r="R274" i="3"/>
  <c r="CS274" i="3"/>
  <c r="CT274" i="3"/>
  <c r="CF274" i="3"/>
  <c r="BX274" i="3"/>
  <c r="BP274" i="3"/>
  <c r="BH274" i="3"/>
  <c r="AZ274" i="3"/>
  <c r="AR274" i="3"/>
  <c r="AJ274" i="3"/>
  <c r="AB274" i="3"/>
  <c r="T274" i="3"/>
  <c r="CU274" i="3"/>
  <c r="CG274" i="3"/>
  <c r="BY274" i="3"/>
  <c r="BQ274" i="3"/>
  <c r="BI274" i="3"/>
  <c r="BA274" i="3"/>
  <c r="AS274" i="3"/>
  <c r="AK274" i="3"/>
  <c r="AC274" i="3"/>
  <c r="U274" i="3"/>
  <c r="CV274" i="3"/>
  <c r="CW274" i="3"/>
  <c r="CX274" i="3"/>
  <c r="CB275" i="3"/>
  <c r="BT275" i="3"/>
  <c r="BL275" i="3"/>
  <c r="BD275" i="3"/>
  <c r="AV275" i="3"/>
  <c r="AN275" i="3"/>
  <c r="AF275" i="3"/>
  <c r="X275" i="3"/>
  <c r="P275" i="3"/>
  <c r="CQ275" i="3"/>
  <c r="CR275" i="3"/>
  <c r="CD275" i="3"/>
  <c r="BV275" i="3"/>
  <c r="BN275" i="3"/>
  <c r="BF275" i="3"/>
  <c r="AX275" i="3"/>
  <c r="AP275" i="3"/>
  <c r="AH275" i="3"/>
  <c r="Z275" i="3"/>
  <c r="R275" i="3"/>
  <c r="CS275" i="3"/>
  <c r="CT275" i="3"/>
  <c r="CF275" i="3"/>
  <c r="BX275" i="3"/>
  <c r="BP275" i="3"/>
  <c r="BH275" i="3"/>
  <c r="AZ275" i="3"/>
  <c r="AR275" i="3"/>
  <c r="AJ275" i="3"/>
  <c r="AB275" i="3"/>
  <c r="T275" i="3"/>
  <c r="CU275" i="3"/>
  <c r="CG275" i="3"/>
  <c r="BY275" i="3"/>
  <c r="BQ275" i="3"/>
  <c r="BI275" i="3"/>
  <c r="BA275" i="3"/>
  <c r="AS275" i="3"/>
  <c r="AK275" i="3"/>
  <c r="AC275" i="3"/>
  <c r="U275" i="3"/>
  <c r="CV275" i="3"/>
  <c r="CW275" i="3"/>
  <c r="CX275" i="3"/>
  <c r="CB276" i="3"/>
  <c r="BT276" i="3"/>
  <c r="BL276" i="3"/>
  <c r="BD276" i="3"/>
  <c r="AV276" i="3"/>
  <c r="AN276" i="3"/>
  <c r="AF276" i="3"/>
  <c r="X276" i="3"/>
  <c r="P276" i="3"/>
  <c r="CQ276" i="3"/>
  <c r="CR276" i="3"/>
  <c r="CD276" i="3"/>
  <c r="BV276" i="3"/>
  <c r="BN276" i="3"/>
  <c r="BF276" i="3"/>
  <c r="AX276" i="3"/>
  <c r="AP276" i="3"/>
  <c r="AH276" i="3"/>
  <c r="Z276" i="3"/>
  <c r="R276" i="3"/>
  <c r="CS276" i="3"/>
  <c r="CT276" i="3"/>
  <c r="CF276" i="3"/>
  <c r="BX276" i="3"/>
  <c r="BP276" i="3"/>
  <c r="BH276" i="3"/>
  <c r="AZ276" i="3"/>
  <c r="AR276" i="3"/>
  <c r="AJ276" i="3"/>
  <c r="AB276" i="3"/>
  <c r="T276" i="3"/>
  <c r="CU276" i="3"/>
  <c r="CG276" i="3"/>
  <c r="BY276" i="3"/>
  <c r="BQ276" i="3"/>
  <c r="BI276" i="3"/>
  <c r="BA276" i="3"/>
  <c r="AS276" i="3"/>
  <c r="AK276" i="3"/>
  <c r="AC276" i="3"/>
  <c r="U276" i="3"/>
  <c r="CV276" i="3"/>
  <c r="CW276" i="3"/>
  <c r="CX276" i="3"/>
  <c r="CB277" i="3"/>
  <c r="BT277" i="3"/>
  <c r="BL277" i="3"/>
  <c r="BD277" i="3"/>
  <c r="AV277" i="3"/>
  <c r="AN277" i="3"/>
  <c r="AF277" i="3"/>
  <c r="X277" i="3"/>
  <c r="P277" i="3"/>
  <c r="CQ277" i="3"/>
  <c r="CR277" i="3"/>
  <c r="CD277" i="3"/>
  <c r="BV277" i="3"/>
  <c r="BN277" i="3"/>
  <c r="BF277" i="3"/>
  <c r="AX277" i="3"/>
  <c r="AP277" i="3"/>
  <c r="AH277" i="3"/>
  <c r="Z277" i="3"/>
  <c r="R277" i="3"/>
  <c r="CS277" i="3"/>
  <c r="CT277" i="3"/>
  <c r="CF277" i="3"/>
  <c r="BX277" i="3"/>
  <c r="BP277" i="3"/>
  <c r="BH277" i="3"/>
  <c r="AZ277" i="3"/>
  <c r="AR277" i="3"/>
  <c r="AJ277" i="3"/>
  <c r="AB277" i="3"/>
  <c r="T277" i="3"/>
  <c r="CU277" i="3"/>
  <c r="CG277" i="3"/>
  <c r="BY277" i="3"/>
  <c r="BQ277" i="3"/>
  <c r="BI277" i="3"/>
  <c r="BA277" i="3"/>
  <c r="AS277" i="3"/>
  <c r="AK277" i="3"/>
  <c r="AC277" i="3"/>
  <c r="U277" i="3"/>
  <c r="CV277" i="3"/>
  <c r="CW277" i="3"/>
  <c r="CX277" i="3"/>
  <c r="CB278" i="3"/>
  <c r="BT278" i="3"/>
  <c r="BL278" i="3"/>
  <c r="BD278" i="3"/>
  <c r="AV278" i="3"/>
  <c r="AN278" i="3"/>
  <c r="AF278" i="3"/>
  <c r="X278" i="3"/>
  <c r="P278" i="3"/>
  <c r="CQ278" i="3"/>
  <c r="CR278" i="3"/>
  <c r="CD278" i="3"/>
  <c r="BV278" i="3"/>
  <c r="BN278" i="3"/>
  <c r="BF278" i="3"/>
  <c r="AX278" i="3"/>
  <c r="AP278" i="3"/>
  <c r="AH278" i="3"/>
  <c r="Z278" i="3"/>
  <c r="R278" i="3"/>
  <c r="CS278" i="3"/>
  <c r="CT278" i="3"/>
  <c r="CF278" i="3"/>
  <c r="BX278" i="3"/>
  <c r="BP278" i="3"/>
  <c r="BH278" i="3"/>
  <c r="AZ278" i="3"/>
  <c r="AR278" i="3"/>
  <c r="AJ278" i="3"/>
  <c r="AB278" i="3"/>
  <c r="T278" i="3"/>
  <c r="CU278" i="3"/>
  <c r="CG278" i="3"/>
  <c r="BY278" i="3"/>
  <c r="BQ278" i="3"/>
  <c r="BI278" i="3"/>
  <c r="BA278" i="3"/>
  <c r="AS278" i="3"/>
  <c r="AK278" i="3"/>
  <c r="AC278" i="3"/>
  <c r="U278" i="3"/>
  <c r="CV278" i="3"/>
  <c r="CW278" i="3"/>
  <c r="CX278" i="3"/>
  <c r="CB279" i="3"/>
  <c r="BT279" i="3"/>
  <c r="BL279" i="3"/>
  <c r="BD279" i="3"/>
  <c r="AV279" i="3"/>
  <c r="AN279" i="3"/>
  <c r="AF279" i="3"/>
  <c r="X279" i="3"/>
  <c r="P279" i="3"/>
  <c r="CQ279" i="3"/>
  <c r="CR279" i="3"/>
  <c r="CD279" i="3"/>
  <c r="BV279" i="3"/>
  <c r="BN279" i="3"/>
  <c r="BF279" i="3"/>
  <c r="AX279" i="3"/>
  <c r="AP279" i="3"/>
  <c r="AH279" i="3"/>
  <c r="Z279" i="3"/>
  <c r="R279" i="3"/>
  <c r="CS279" i="3"/>
  <c r="CT279" i="3"/>
  <c r="CF279" i="3"/>
  <c r="BX279" i="3"/>
  <c r="BP279" i="3"/>
  <c r="BH279" i="3"/>
  <c r="AZ279" i="3"/>
  <c r="AR279" i="3"/>
  <c r="AJ279" i="3"/>
  <c r="AB279" i="3"/>
  <c r="T279" i="3"/>
  <c r="CU279" i="3"/>
  <c r="CG279" i="3"/>
  <c r="BY279" i="3"/>
  <c r="BQ279" i="3"/>
  <c r="BI279" i="3"/>
  <c r="BA279" i="3"/>
  <c r="AS279" i="3"/>
  <c r="AK279" i="3"/>
  <c r="AC279" i="3"/>
  <c r="U279" i="3"/>
  <c r="CV279" i="3"/>
  <c r="CW279" i="3"/>
  <c r="CX279" i="3"/>
  <c r="CB280" i="3"/>
  <c r="BT280" i="3"/>
  <c r="BL280" i="3"/>
  <c r="BD280" i="3"/>
  <c r="AV280" i="3"/>
  <c r="AN280" i="3"/>
  <c r="AF280" i="3"/>
  <c r="X280" i="3"/>
  <c r="P280" i="3"/>
  <c r="CQ280" i="3"/>
  <c r="CR280" i="3"/>
  <c r="CD280" i="3"/>
  <c r="BV280" i="3"/>
  <c r="BN280" i="3"/>
  <c r="BF280" i="3"/>
  <c r="AX280" i="3"/>
  <c r="AP280" i="3"/>
  <c r="AH280" i="3"/>
  <c r="Z280" i="3"/>
  <c r="R280" i="3"/>
  <c r="CS280" i="3"/>
  <c r="CT280" i="3"/>
  <c r="CF280" i="3"/>
  <c r="BX280" i="3"/>
  <c r="BP280" i="3"/>
  <c r="BH280" i="3"/>
  <c r="AZ280" i="3"/>
  <c r="AR280" i="3"/>
  <c r="AJ280" i="3"/>
  <c r="AB280" i="3"/>
  <c r="T280" i="3"/>
  <c r="CU280" i="3"/>
  <c r="CG280" i="3"/>
  <c r="BY280" i="3"/>
  <c r="BQ280" i="3"/>
  <c r="BI280" i="3"/>
  <c r="BA280" i="3"/>
  <c r="AS280" i="3"/>
  <c r="AK280" i="3"/>
  <c r="AC280" i="3"/>
  <c r="U280" i="3"/>
  <c r="CV280" i="3"/>
  <c r="CW280" i="3"/>
  <c r="CX280" i="3"/>
  <c r="CB281" i="3"/>
  <c r="BT281" i="3"/>
  <c r="BL281" i="3"/>
  <c r="BD281" i="3"/>
  <c r="AV281" i="3"/>
  <c r="AN281" i="3"/>
  <c r="AF281" i="3"/>
  <c r="X281" i="3"/>
  <c r="P281" i="3"/>
  <c r="CQ281" i="3"/>
  <c r="CR281" i="3"/>
  <c r="CD281" i="3"/>
  <c r="BV281" i="3"/>
  <c r="BN281" i="3"/>
  <c r="BF281" i="3"/>
  <c r="AX281" i="3"/>
  <c r="AP281" i="3"/>
  <c r="AH281" i="3"/>
  <c r="Z281" i="3"/>
  <c r="R281" i="3"/>
  <c r="CS281" i="3"/>
  <c r="CT281" i="3"/>
  <c r="CF281" i="3"/>
  <c r="BX281" i="3"/>
  <c r="BP281" i="3"/>
  <c r="BH281" i="3"/>
  <c r="AZ281" i="3"/>
  <c r="AR281" i="3"/>
  <c r="AJ281" i="3"/>
  <c r="AB281" i="3"/>
  <c r="T281" i="3"/>
  <c r="CU281" i="3"/>
  <c r="CG281" i="3"/>
  <c r="BY281" i="3"/>
  <c r="BQ281" i="3"/>
  <c r="BI281" i="3"/>
  <c r="BA281" i="3"/>
  <c r="AS281" i="3"/>
  <c r="AK281" i="3"/>
  <c r="AC281" i="3"/>
  <c r="U281" i="3"/>
  <c r="CV281" i="3"/>
  <c r="CW281" i="3"/>
  <c r="CX281" i="3"/>
  <c r="CB282" i="3"/>
  <c r="BT282" i="3"/>
  <c r="BL282" i="3"/>
  <c r="BD282" i="3"/>
  <c r="AV282" i="3"/>
  <c r="AN282" i="3"/>
  <c r="AF282" i="3"/>
  <c r="X282" i="3"/>
  <c r="P282" i="3"/>
  <c r="CQ282" i="3"/>
  <c r="CR282" i="3"/>
  <c r="CD282" i="3"/>
  <c r="BV282" i="3"/>
  <c r="BN282" i="3"/>
  <c r="BF282" i="3"/>
  <c r="AX282" i="3"/>
  <c r="AP282" i="3"/>
  <c r="AH282" i="3"/>
  <c r="Z282" i="3"/>
  <c r="R282" i="3"/>
  <c r="CS282" i="3"/>
  <c r="CT282" i="3"/>
  <c r="CF282" i="3"/>
  <c r="BX282" i="3"/>
  <c r="BP282" i="3"/>
  <c r="BH282" i="3"/>
  <c r="AZ282" i="3"/>
  <c r="AR282" i="3"/>
  <c r="AJ282" i="3"/>
  <c r="AB282" i="3"/>
  <c r="T282" i="3"/>
  <c r="CU282" i="3"/>
  <c r="CG282" i="3"/>
  <c r="BY282" i="3"/>
  <c r="BQ282" i="3"/>
  <c r="BI282" i="3"/>
  <c r="BA282" i="3"/>
  <c r="AS282" i="3"/>
  <c r="AK282" i="3"/>
  <c r="AC282" i="3"/>
  <c r="U282" i="3"/>
  <c r="CV282" i="3"/>
  <c r="CW282" i="3"/>
  <c r="CX282" i="3"/>
  <c r="CB283" i="3"/>
  <c r="BT283" i="3"/>
  <c r="BL283" i="3"/>
  <c r="BD283" i="3"/>
  <c r="AV283" i="3"/>
  <c r="AN283" i="3"/>
  <c r="AF283" i="3"/>
  <c r="X283" i="3"/>
  <c r="P283" i="3"/>
  <c r="CQ283" i="3"/>
  <c r="CR283" i="3"/>
  <c r="CD283" i="3"/>
  <c r="BV283" i="3"/>
  <c r="BN283" i="3"/>
  <c r="BF283" i="3"/>
  <c r="AX283" i="3"/>
  <c r="AP283" i="3"/>
  <c r="AH283" i="3"/>
  <c r="Z283" i="3"/>
  <c r="R283" i="3"/>
  <c r="CS283" i="3"/>
  <c r="CT283" i="3"/>
  <c r="CF283" i="3"/>
  <c r="BX283" i="3"/>
  <c r="BP283" i="3"/>
  <c r="BH283" i="3"/>
  <c r="AZ283" i="3"/>
  <c r="AR283" i="3"/>
  <c r="AJ283" i="3"/>
  <c r="AB283" i="3"/>
  <c r="T283" i="3"/>
  <c r="CU283" i="3"/>
  <c r="CG283" i="3"/>
  <c r="BY283" i="3"/>
  <c r="BQ283" i="3"/>
  <c r="BI283" i="3"/>
  <c r="BA283" i="3"/>
  <c r="AS283" i="3"/>
  <c r="AK283" i="3"/>
  <c r="AC283" i="3"/>
  <c r="U283" i="3"/>
  <c r="CV283" i="3"/>
  <c r="CW283" i="3"/>
  <c r="CX283" i="3"/>
  <c r="CB284" i="3"/>
  <c r="BT284" i="3"/>
  <c r="BL284" i="3"/>
  <c r="BD284" i="3"/>
  <c r="AV284" i="3"/>
  <c r="AN284" i="3"/>
  <c r="AF284" i="3"/>
  <c r="X284" i="3"/>
  <c r="P284" i="3"/>
  <c r="CQ284" i="3"/>
  <c r="CR284" i="3"/>
  <c r="CD284" i="3"/>
  <c r="BV284" i="3"/>
  <c r="BN284" i="3"/>
  <c r="BF284" i="3"/>
  <c r="AX284" i="3"/>
  <c r="AP284" i="3"/>
  <c r="AH284" i="3"/>
  <c r="Z284" i="3"/>
  <c r="R284" i="3"/>
  <c r="CS284" i="3"/>
  <c r="CT284" i="3"/>
  <c r="CF284" i="3"/>
  <c r="BX284" i="3"/>
  <c r="BP284" i="3"/>
  <c r="BH284" i="3"/>
  <c r="AZ284" i="3"/>
  <c r="AR284" i="3"/>
  <c r="AJ284" i="3"/>
  <c r="AB284" i="3"/>
  <c r="T284" i="3"/>
  <c r="CU284" i="3"/>
  <c r="CG284" i="3"/>
  <c r="BY284" i="3"/>
  <c r="BQ284" i="3"/>
  <c r="BI284" i="3"/>
  <c r="BA284" i="3"/>
  <c r="AS284" i="3"/>
  <c r="AK284" i="3"/>
  <c r="AC284" i="3"/>
  <c r="U284" i="3"/>
  <c r="CV284" i="3"/>
  <c r="CW284" i="3"/>
  <c r="CX284" i="3"/>
  <c r="CB285" i="3"/>
  <c r="BT285" i="3"/>
  <c r="BL285" i="3"/>
  <c r="BD285" i="3"/>
  <c r="AV285" i="3"/>
  <c r="AN285" i="3"/>
  <c r="AF285" i="3"/>
  <c r="X285" i="3"/>
  <c r="P285" i="3"/>
  <c r="CQ285" i="3"/>
  <c r="CR285" i="3"/>
  <c r="CD285" i="3"/>
  <c r="BV285" i="3"/>
  <c r="BN285" i="3"/>
  <c r="BF285" i="3"/>
  <c r="AX285" i="3"/>
  <c r="AP285" i="3"/>
  <c r="AH285" i="3"/>
  <c r="Z285" i="3"/>
  <c r="R285" i="3"/>
  <c r="CS285" i="3"/>
  <c r="CT285" i="3"/>
  <c r="CF285" i="3"/>
  <c r="BX285" i="3"/>
  <c r="BP285" i="3"/>
  <c r="BH285" i="3"/>
  <c r="AZ285" i="3"/>
  <c r="AR285" i="3"/>
  <c r="AJ285" i="3"/>
  <c r="AB285" i="3"/>
  <c r="T285" i="3"/>
  <c r="CU285" i="3"/>
  <c r="CG285" i="3"/>
  <c r="BY285" i="3"/>
  <c r="BQ285" i="3"/>
  <c r="BI285" i="3"/>
  <c r="BA285" i="3"/>
  <c r="AS285" i="3"/>
  <c r="AK285" i="3"/>
  <c r="AC285" i="3"/>
  <c r="U285" i="3"/>
  <c r="CV285" i="3"/>
  <c r="CW285" i="3"/>
  <c r="CX285" i="3"/>
  <c r="CB286" i="3"/>
  <c r="BT286" i="3"/>
  <c r="BL286" i="3"/>
  <c r="BD286" i="3"/>
  <c r="AV286" i="3"/>
  <c r="AN286" i="3"/>
  <c r="AF286" i="3"/>
  <c r="X286" i="3"/>
  <c r="P286" i="3"/>
  <c r="CQ286" i="3"/>
  <c r="CR286" i="3"/>
  <c r="CD286" i="3"/>
  <c r="BV286" i="3"/>
  <c r="BN286" i="3"/>
  <c r="BF286" i="3"/>
  <c r="AX286" i="3"/>
  <c r="AP286" i="3"/>
  <c r="AH286" i="3"/>
  <c r="Z286" i="3"/>
  <c r="R286" i="3"/>
  <c r="CS286" i="3"/>
  <c r="CT286" i="3"/>
  <c r="CF286" i="3"/>
  <c r="BX286" i="3"/>
  <c r="BP286" i="3"/>
  <c r="BH286" i="3"/>
  <c r="AZ286" i="3"/>
  <c r="AR286" i="3"/>
  <c r="AJ286" i="3"/>
  <c r="AB286" i="3"/>
  <c r="T286" i="3"/>
  <c r="CU286" i="3"/>
  <c r="CG286" i="3"/>
  <c r="BY286" i="3"/>
  <c r="BQ286" i="3"/>
  <c r="BI286" i="3"/>
  <c r="BA286" i="3"/>
  <c r="AS286" i="3"/>
  <c r="AK286" i="3"/>
  <c r="AC286" i="3"/>
  <c r="U286" i="3"/>
  <c r="CV286" i="3"/>
  <c r="CW286" i="3"/>
  <c r="CX286" i="3"/>
  <c r="CB287" i="3"/>
  <c r="BT287" i="3"/>
  <c r="BL287" i="3"/>
  <c r="BD287" i="3"/>
  <c r="AV287" i="3"/>
  <c r="AN287" i="3"/>
  <c r="AF287" i="3"/>
  <c r="X287" i="3"/>
  <c r="P287" i="3"/>
  <c r="CQ287" i="3"/>
  <c r="CR287" i="3"/>
  <c r="CD287" i="3"/>
  <c r="BV287" i="3"/>
  <c r="BN287" i="3"/>
  <c r="BF287" i="3"/>
  <c r="AX287" i="3"/>
  <c r="AP287" i="3"/>
  <c r="AH287" i="3"/>
  <c r="Z287" i="3"/>
  <c r="R287" i="3"/>
  <c r="CS287" i="3"/>
  <c r="CT287" i="3"/>
  <c r="CF287" i="3"/>
  <c r="BX287" i="3"/>
  <c r="BP287" i="3"/>
  <c r="BH287" i="3"/>
  <c r="AZ287" i="3"/>
  <c r="AR287" i="3"/>
  <c r="AJ287" i="3"/>
  <c r="AB287" i="3"/>
  <c r="T287" i="3"/>
  <c r="CU287" i="3"/>
  <c r="CG287" i="3"/>
  <c r="BY287" i="3"/>
  <c r="BQ287" i="3"/>
  <c r="BI287" i="3"/>
  <c r="BA287" i="3"/>
  <c r="AS287" i="3"/>
  <c r="AK287" i="3"/>
  <c r="AC287" i="3"/>
  <c r="U287" i="3"/>
  <c r="CV287" i="3"/>
  <c r="CW287" i="3"/>
  <c r="CX287" i="3"/>
  <c r="CB288" i="3"/>
  <c r="BT288" i="3"/>
  <c r="BL288" i="3"/>
  <c r="BD288" i="3"/>
  <c r="AV288" i="3"/>
  <c r="AN288" i="3"/>
  <c r="AF288" i="3"/>
  <c r="X288" i="3"/>
  <c r="P288" i="3"/>
  <c r="CQ288" i="3"/>
  <c r="CR288" i="3"/>
  <c r="CD288" i="3"/>
  <c r="BV288" i="3"/>
  <c r="BN288" i="3"/>
  <c r="BF288" i="3"/>
  <c r="AX288" i="3"/>
  <c r="AP288" i="3"/>
  <c r="AH288" i="3"/>
  <c r="Z288" i="3"/>
  <c r="R288" i="3"/>
  <c r="CS288" i="3"/>
  <c r="CT288" i="3"/>
  <c r="CF288" i="3"/>
  <c r="BX288" i="3"/>
  <c r="BP288" i="3"/>
  <c r="BH288" i="3"/>
  <c r="AZ288" i="3"/>
  <c r="AR288" i="3"/>
  <c r="AJ288" i="3"/>
  <c r="AB288" i="3"/>
  <c r="T288" i="3"/>
  <c r="CU288" i="3"/>
  <c r="CG288" i="3"/>
  <c r="BY288" i="3"/>
  <c r="BQ288" i="3"/>
  <c r="BI288" i="3"/>
  <c r="BA288" i="3"/>
  <c r="AS288" i="3"/>
  <c r="AK288" i="3"/>
  <c r="AC288" i="3"/>
  <c r="U288" i="3"/>
  <c r="CV288" i="3"/>
  <c r="CW288" i="3"/>
  <c r="CX288" i="3"/>
  <c r="CB289" i="3"/>
  <c r="BT289" i="3"/>
  <c r="BL289" i="3"/>
  <c r="BD289" i="3"/>
  <c r="AV289" i="3"/>
  <c r="AN289" i="3"/>
  <c r="AF289" i="3"/>
  <c r="X289" i="3"/>
  <c r="P289" i="3"/>
  <c r="CQ289" i="3"/>
  <c r="CR289" i="3"/>
  <c r="CD289" i="3"/>
  <c r="BV289" i="3"/>
  <c r="BN289" i="3"/>
  <c r="BF289" i="3"/>
  <c r="AX289" i="3"/>
  <c r="AP289" i="3"/>
  <c r="AH289" i="3"/>
  <c r="Z289" i="3"/>
  <c r="R289" i="3"/>
  <c r="CS289" i="3"/>
  <c r="CT289" i="3"/>
  <c r="CF289" i="3"/>
  <c r="BX289" i="3"/>
  <c r="BP289" i="3"/>
  <c r="BH289" i="3"/>
  <c r="AZ289" i="3"/>
  <c r="AR289" i="3"/>
  <c r="AJ289" i="3"/>
  <c r="AB289" i="3"/>
  <c r="T289" i="3"/>
  <c r="CU289" i="3"/>
  <c r="CG289" i="3"/>
  <c r="BY289" i="3"/>
  <c r="BQ289" i="3"/>
  <c r="BI289" i="3"/>
  <c r="BA289" i="3"/>
  <c r="AS289" i="3"/>
  <c r="AK289" i="3"/>
  <c r="AC289" i="3"/>
  <c r="U289" i="3"/>
  <c r="CV289" i="3"/>
  <c r="CW289" i="3"/>
  <c r="CX289" i="3"/>
  <c r="CB290" i="3"/>
  <c r="BT290" i="3"/>
  <c r="BL290" i="3"/>
  <c r="BD290" i="3"/>
  <c r="AV290" i="3"/>
  <c r="AN290" i="3"/>
  <c r="AF290" i="3"/>
  <c r="X290" i="3"/>
  <c r="P290" i="3"/>
  <c r="CQ290" i="3"/>
  <c r="CR290" i="3"/>
  <c r="CD290" i="3"/>
  <c r="BV290" i="3"/>
  <c r="BN290" i="3"/>
  <c r="BF290" i="3"/>
  <c r="AX290" i="3"/>
  <c r="AP290" i="3"/>
  <c r="AH290" i="3"/>
  <c r="Z290" i="3"/>
  <c r="R290" i="3"/>
  <c r="CS290" i="3"/>
  <c r="CT290" i="3"/>
  <c r="CF290" i="3"/>
  <c r="BX290" i="3"/>
  <c r="BP290" i="3"/>
  <c r="BH290" i="3"/>
  <c r="AZ290" i="3"/>
  <c r="AR290" i="3"/>
  <c r="AJ290" i="3"/>
  <c r="AB290" i="3"/>
  <c r="T290" i="3"/>
  <c r="CU290" i="3"/>
  <c r="CG290" i="3"/>
  <c r="BY290" i="3"/>
  <c r="BQ290" i="3"/>
  <c r="BI290" i="3"/>
  <c r="BA290" i="3"/>
  <c r="AS290" i="3"/>
  <c r="AK290" i="3"/>
  <c r="AC290" i="3"/>
  <c r="U290" i="3"/>
  <c r="CV290" i="3"/>
  <c r="CW290" i="3"/>
  <c r="CX290" i="3"/>
  <c r="CB291" i="3"/>
  <c r="BT291" i="3"/>
  <c r="BL291" i="3"/>
  <c r="BD291" i="3"/>
  <c r="AV291" i="3"/>
  <c r="AN291" i="3"/>
  <c r="AF291" i="3"/>
  <c r="X291" i="3"/>
  <c r="P291" i="3"/>
  <c r="CQ291" i="3"/>
  <c r="CR291" i="3"/>
  <c r="CD291" i="3"/>
  <c r="BV291" i="3"/>
  <c r="BN291" i="3"/>
  <c r="BF291" i="3"/>
  <c r="AX291" i="3"/>
  <c r="AP291" i="3"/>
  <c r="AH291" i="3"/>
  <c r="Z291" i="3"/>
  <c r="R291" i="3"/>
  <c r="CS291" i="3"/>
  <c r="CT291" i="3"/>
  <c r="CF291" i="3"/>
  <c r="BX291" i="3"/>
  <c r="BP291" i="3"/>
  <c r="BH291" i="3"/>
  <c r="AZ291" i="3"/>
  <c r="AR291" i="3"/>
  <c r="AJ291" i="3"/>
  <c r="AB291" i="3"/>
  <c r="T291" i="3"/>
  <c r="CU291" i="3"/>
  <c r="CG291" i="3"/>
  <c r="BY291" i="3"/>
  <c r="BQ291" i="3"/>
  <c r="BI291" i="3"/>
  <c r="BA291" i="3"/>
  <c r="AS291" i="3"/>
  <c r="AK291" i="3"/>
  <c r="AC291" i="3"/>
  <c r="U291" i="3"/>
  <c r="CV291" i="3"/>
  <c r="CW291" i="3"/>
  <c r="CX291" i="3"/>
  <c r="CB292" i="3"/>
  <c r="BT292" i="3"/>
  <c r="BL292" i="3"/>
  <c r="BD292" i="3"/>
  <c r="AV292" i="3"/>
  <c r="AN292" i="3"/>
  <c r="AF292" i="3"/>
  <c r="X292" i="3"/>
  <c r="P292" i="3"/>
  <c r="CQ292" i="3"/>
  <c r="CR292" i="3"/>
  <c r="CD292" i="3"/>
  <c r="BV292" i="3"/>
  <c r="BN292" i="3"/>
  <c r="BF292" i="3"/>
  <c r="AX292" i="3"/>
  <c r="AP292" i="3"/>
  <c r="AH292" i="3"/>
  <c r="Z292" i="3"/>
  <c r="R292" i="3"/>
  <c r="CS292" i="3"/>
  <c r="CT292" i="3"/>
  <c r="CF292" i="3"/>
  <c r="BX292" i="3"/>
  <c r="BP292" i="3"/>
  <c r="BH292" i="3"/>
  <c r="AZ292" i="3"/>
  <c r="AR292" i="3"/>
  <c r="AJ292" i="3"/>
  <c r="AB292" i="3"/>
  <c r="T292" i="3"/>
  <c r="CU292" i="3"/>
  <c r="CG292" i="3"/>
  <c r="BY292" i="3"/>
  <c r="BQ292" i="3"/>
  <c r="BI292" i="3"/>
  <c r="BA292" i="3"/>
  <c r="AS292" i="3"/>
  <c r="AK292" i="3"/>
  <c r="AC292" i="3"/>
  <c r="U292" i="3"/>
  <c r="CV292" i="3"/>
  <c r="CW292" i="3"/>
  <c r="CX292" i="3"/>
  <c r="CB293" i="3"/>
  <c r="BT293" i="3"/>
  <c r="BL293" i="3"/>
  <c r="BD293" i="3"/>
  <c r="AV293" i="3"/>
  <c r="AN293" i="3"/>
  <c r="AF293" i="3"/>
  <c r="X293" i="3"/>
  <c r="P293" i="3"/>
  <c r="CQ293" i="3"/>
  <c r="CR293" i="3"/>
  <c r="CD293" i="3"/>
  <c r="BV293" i="3"/>
  <c r="BN293" i="3"/>
  <c r="BF293" i="3"/>
  <c r="AX293" i="3"/>
  <c r="AP293" i="3"/>
  <c r="AH293" i="3"/>
  <c r="Z293" i="3"/>
  <c r="R293" i="3"/>
  <c r="CS293" i="3"/>
  <c r="CT293" i="3"/>
  <c r="CF293" i="3"/>
  <c r="BX293" i="3"/>
  <c r="BP293" i="3"/>
  <c r="BH293" i="3"/>
  <c r="AZ293" i="3"/>
  <c r="AR293" i="3"/>
  <c r="AJ293" i="3"/>
  <c r="AB293" i="3"/>
  <c r="T293" i="3"/>
  <c r="CU293" i="3"/>
  <c r="CG293" i="3"/>
  <c r="BY293" i="3"/>
  <c r="BQ293" i="3"/>
  <c r="BI293" i="3"/>
  <c r="BA293" i="3"/>
  <c r="AS293" i="3"/>
  <c r="AK293" i="3"/>
  <c r="AC293" i="3"/>
  <c r="U293" i="3"/>
  <c r="CV293" i="3"/>
  <c r="CW293" i="3"/>
  <c r="CX293" i="3"/>
  <c r="CB294" i="3"/>
  <c r="BT294" i="3"/>
  <c r="BL294" i="3"/>
  <c r="BD294" i="3"/>
  <c r="AV294" i="3"/>
  <c r="AN294" i="3"/>
  <c r="AF294" i="3"/>
  <c r="X294" i="3"/>
  <c r="P294" i="3"/>
  <c r="CQ294" i="3"/>
  <c r="CR294" i="3"/>
  <c r="CD294" i="3"/>
  <c r="BV294" i="3"/>
  <c r="BN294" i="3"/>
  <c r="BF294" i="3"/>
  <c r="AX294" i="3"/>
  <c r="AP294" i="3"/>
  <c r="AH294" i="3"/>
  <c r="Z294" i="3"/>
  <c r="R294" i="3"/>
  <c r="CS294" i="3"/>
  <c r="CT294" i="3"/>
  <c r="CF294" i="3"/>
  <c r="BX294" i="3"/>
  <c r="BP294" i="3"/>
  <c r="BH294" i="3"/>
  <c r="AZ294" i="3"/>
  <c r="AR294" i="3"/>
  <c r="AJ294" i="3"/>
  <c r="AB294" i="3"/>
  <c r="T294" i="3"/>
  <c r="CU294" i="3"/>
  <c r="CG294" i="3"/>
  <c r="BY294" i="3"/>
  <c r="BQ294" i="3"/>
  <c r="BI294" i="3"/>
  <c r="BA294" i="3"/>
  <c r="AS294" i="3"/>
  <c r="AK294" i="3"/>
  <c r="AC294" i="3"/>
  <c r="U294" i="3"/>
  <c r="CV294" i="3"/>
  <c r="CW294" i="3"/>
  <c r="CX294" i="3"/>
  <c r="CB295" i="3"/>
  <c r="BT295" i="3"/>
  <c r="BL295" i="3"/>
  <c r="BD295" i="3"/>
  <c r="AV295" i="3"/>
  <c r="AN295" i="3"/>
  <c r="AF295" i="3"/>
  <c r="X295" i="3"/>
  <c r="P295" i="3"/>
  <c r="CQ295" i="3"/>
  <c r="CR295" i="3"/>
  <c r="CD295" i="3"/>
  <c r="BV295" i="3"/>
  <c r="BN295" i="3"/>
  <c r="BF295" i="3"/>
  <c r="AX295" i="3"/>
  <c r="AP295" i="3"/>
  <c r="AH295" i="3"/>
  <c r="Z295" i="3"/>
  <c r="R295" i="3"/>
  <c r="CS295" i="3"/>
  <c r="CT295" i="3"/>
  <c r="CF295" i="3"/>
  <c r="BX295" i="3"/>
  <c r="BP295" i="3"/>
  <c r="BH295" i="3"/>
  <c r="AZ295" i="3"/>
  <c r="AR295" i="3"/>
  <c r="AJ295" i="3"/>
  <c r="AB295" i="3"/>
  <c r="T295" i="3"/>
  <c r="CU295" i="3"/>
  <c r="CG295" i="3"/>
  <c r="BY295" i="3"/>
  <c r="BQ295" i="3"/>
  <c r="BI295" i="3"/>
  <c r="BA295" i="3"/>
  <c r="AS295" i="3"/>
  <c r="AK295" i="3"/>
  <c r="AC295" i="3"/>
  <c r="U295" i="3"/>
  <c r="CV295" i="3"/>
  <c r="CW295" i="3"/>
  <c r="CX295" i="3"/>
  <c r="CB296" i="3"/>
  <c r="BT296" i="3"/>
  <c r="BL296" i="3"/>
  <c r="BD296" i="3"/>
  <c r="AV296" i="3"/>
  <c r="AN296" i="3"/>
  <c r="AF296" i="3"/>
  <c r="X296" i="3"/>
  <c r="P296" i="3"/>
  <c r="CQ296" i="3"/>
  <c r="CR296" i="3"/>
  <c r="CD296" i="3"/>
  <c r="BV296" i="3"/>
  <c r="BN296" i="3"/>
  <c r="BF296" i="3"/>
  <c r="AX296" i="3"/>
  <c r="AP296" i="3"/>
  <c r="AH296" i="3"/>
  <c r="Z296" i="3"/>
  <c r="R296" i="3"/>
  <c r="CS296" i="3"/>
  <c r="CT296" i="3"/>
  <c r="CF296" i="3"/>
  <c r="BX296" i="3"/>
  <c r="BP296" i="3"/>
  <c r="BH296" i="3"/>
  <c r="AZ296" i="3"/>
  <c r="AR296" i="3"/>
  <c r="AJ296" i="3"/>
  <c r="AB296" i="3"/>
  <c r="T296" i="3"/>
  <c r="CU296" i="3"/>
  <c r="CG296" i="3"/>
  <c r="BY296" i="3"/>
  <c r="BQ296" i="3"/>
  <c r="BI296" i="3"/>
  <c r="BA296" i="3"/>
  <c r="AS296" i="3"/>
  <c r="AK296" i="3"/>
  <c r="AC296" i="3"/>
  <c r="U296" i="3"/>
  <c r="CV296" i="3"/>
  <c r="CW296" i="3"/>
  <c r="CX296" i="3"/>
  <c r="CB297" i="3"/>
  <c r="BT297" i="3"/>
  <c r="BL297" i="3"/>
  <c r="BD297" i="3"/>
  <c r="AV297" i="3"/>
  <c r="AN297" i="3"/>
  <c r="AF297" i="3"/>
  <c r="X297" i="3"/>
  <c r="P297" i="3"/>
  <c r="CQ297" i="3"/>
  <c r="CR297" i="3"/>
  <c r="CD297" i="3"/>
  <c r="BV297" i="3"/>
  <c r="BN297" i="3"/>
  <c r="BF297" i="3"/>
  <c r="AX297" i="3"/>
  <c r="AP297" i="3"/>
  <c r="AH297" i="3"/>
  <c r="Z297" i="3"/>
  <c r="R297" i="3"/>
  <c r="CS297" i="3"/>
  <c r="CT297" i="3"/>
  <c r="CF297" i="3"/>
  <c r="BX297" i="3"/>
  <c r="BP297" i="3"/>
  <c r="BH297" i="3"/>
  <c r="AZ297" i="3"/>
  <c r="AR297" i="3"/>
  <c r="AJ297" i="3"/>
  <c r="AB297" i="3"/>
  <c r="T297" i="3"/>
  <c r="CU297" i="3"/>
  <c r="CG297" i="3"/>
  <c r="BY297" i="3"/>
  <c r="BQ297" i="3"/>
  <c r="BI297" i="3"/>
  <c r="BA297" i="3"/>
  <c r="AS297" i="3"/>
  <c r="AK297" i="3"/>
  <c r="AC297" i="3"/>
  <c r="U297" i="3"/>
  <c r="CV297" i="3"/>
  <c r="CW297" i="3"/>
  <c r="CX297" i="3"/>
  <c r="CB298" i="3"/>
  <c r="BT298" i="3"/>
  <c r="BL298" i="3"/>
  <c r="BD298" i="3"/>
  <c r="AV298" i="3"/>
  <c r="AN298" i="3"/>
  <c r="AF298" i="3"/>
  <c r="X298" i="3"/>
  <c r="P298" i="3"/>
  <c r="CQ298" i="3"/>
  <c r="CR298" i="3"/>
  <c r="CD298" i="3"/>
  <c r="BV298" i="3"/>
  <c r="BN298" i="3"/>
  <c r="BF298" i="3"/>
  <c r="AX298" i="3"/>
  <c r="AP298" i="3"/>
  <c r="AH298" i="3"/>
  <c r="Z298" i="3"/>
  <c r="R298" i="3"/>
  <c r="CS298" i="3"/>
  <c r="CT298" i="3"/>
  <c r="CF298" i="3"/>
  <c r="BX298" i="3"/>
  <c r="BP298" i="3"/>
  <c r="BH298" i="3"/>
  <c r="AZ298" i="3"/>
  <c r="AR298" i="3"/>
  <c r="AJ298" i="3"/>
  <c r="AB298" i="3"/>
  <c r="T298" i="3"/>
  <c r="CU298" i="3"/>
  <c r="CG298" i="3"/>
  <c r="BY298" i="3"/>
  <c r="BQ298" i="3"/>
  <c r="BI298" i="3"/>
  <c r="BA298" i="3"/>
  <c r="AS298" i="3"/>
  <c r="AK298" i="3"/>
  <c r="AC298" i="3"/>
  <c r="U298" i="3"/>
  <c r="CV298" i="3"/>
  <c r="CW298" i="3"/>
  <c r="CX298" i="3"/>
  <c r="CB299" i="3"/>
  <c r="BT299" i="3"/>
  <c r="BL299" i="3"/>
  <c r="BD299" i="3"/>
  <c r="AV299" i="3"/>
  <c r="AN299" i="3"/>
  <c r="AF299" i="3"/>
  <c r="X299" i="3"/>
  <c r="P299" i="3"/>
  <c r="CQ299" i="3"/>
  <c r="CR299" i="3"/>
  <c r="CD299" i="3"/>
  <c r="BV299" i="3"/>
  <c r="BN299" i="3"/>
  <c r="BF299" i="3"/>
  <c r="AX299" i="3"/>
  <c r="AP299" i="3"/>
  <c r="AH299" i="3"/>
  <c r="Z299" i="3"/>
  <c r="R299" i="3"/>
  <c r="CS299" i="3"/>
  <c r="CT299" i="3"/>
  <c r="CF299" i="3"/>
  <c r="BX299" i="3"/>
  <c r="BP299" i="3"/>
  <c r="BH299" i="3"/>
  <c r="AZ299" i="3"/>
  <c r="AR299" i="3"/>
  <c r="AJ299" i="3"/>
  <c r="AB299" i="3"/>
  <c r="T299" i="3"/>
  <c r="CU299" i="3"/>
  <c r="CG299" i="3"/>
  <c r="BY299" i="3"/>
  <c r="BQ299" i="3"/>
  <c r="BI299" i="3"/>
  <c r="BA299" i="3"/>
  <c r="AS299" i="3"/>
  <c r="AK299" i="3"/>
  <c r="AC299" i="3"/>
  <c r="U299" i="3"/>
  <c r="CV299" i="3"/>
  <c r="CW299" i="3"/>
  <c r="CX299" i="3"/>
  <c r="CB300" i="3"/>
  <c r="BT300" i="3"/>
  <c r="BL300" i="3"/>
  <c r="BD300" i="3"/>
  <c r="AV300" i="3"/>
  <c r="AN300" i="3"/>
  <c r="AF300" i="3"/>
  <c r="X300" i="3"/>
  <c r="P300" i="3"/>
  <c r="CQ300" i="3"/>
  <c r="CR300" i="3"/>
  <c r="CD300" i="3"/>
  <c r="BV300" i="3"/>
  <c r="BN300" i="3"/>
  <c r="BF300" i="3"/>
  <c r="AX300" i="3"/>
  <c r="AP300" i="3"/>
  <c r="AH300" i="3"/>
  <c r="Z300" i="3"/>
  <c r="R300" i="3"/>
  <c r="CS300" i="3"/>
  <c r="CT300" i="3"/>
  <c r="CF300" i="3"/>
  <c r="BX300" i="3"/>
  <c r="BP300" i="3"/>
  <c r="BH300" i="3"/>
  <c r="AZ300" i="3"/>
  <c r="AR300" i="3"/>
  <c r="AJ300" i="3"/>
  <c r="AB300" i="3"/>
  <c r="T300" i="3"/>
  <c r="CU300" i="3"/>
  <c r="CG300" i="3"/>
  <c r="BY300" i="3"/>
  <c r="BQ300" i="3"/>
  <c r="BI300" i="3"/>
  <c r="BA300" i="3"/>
  <c r="AS300" i="3"/>
  <c r="AK300" i="3"/>
  <c r="AC300" i="3"/>
  <c r="U300" i="3"/>
  <c r="CV300" i="3"/>
  <c r="CW300" i="3"/>
  <c r="CX300" i="3"/>
  <c r="CB301" i="3"/>
  <c r="BT301" i="3"/>
  <c r="BL301" i="3"/>
  <c r="BD301" i="3"/>
  <c r="AV301" i="3"/>
  <c r="AN301" i="3"/>
  <c r="AF301" i="3"/>
  <c r="X301" i="3"/>
  <c r="P301" i="3"/>
  <c r="CQ301" i="3"/>
  <c r="CR301" i="3"/>
  <c r="CD301" i="3"/>
  <c r="BV301" i="3"/>
  <c r="BN301" i="3"/>
  <c r="BF301" i="3"/>
  <c r="AX301" i="3"/>
  <c r="AP301" i="3"/>
  <c r="AH301" i="3"/>
  <c r="Z301" i="3"/>
  <c r="R301" i="3"/>
  <c r="CS301" i="3"/>
  <c r="CT301" i="3"/>
  <c r="CF301" i="3"/>
  <c r="BX301" i="3"/>
  <c r="BP301" i="3"/>
  <c r="BH301" i="3"/>
  <c r="AZ301" i="3"/>
  <c r="AR301" i="3"/>
  <c r="AJ301" i="3"/>
  <c r="AB301" i="3"/>
  <c r="T301" i="3"/>
  <c r="CU301" i="3"/>
  <c r="CG301" i="3"/>
  <c r="BY301" i="3"/>
  <c r="BQ301" i="3"/>
  <c r="BI301" i="3"/>
  <c r="BA301" i="3"/>
  <c r="AS301" i="3"/>
  <c r="AK301" i="3"/>
  <c r="AC301" i="3"/>
  <c r="U301" i="3"/>
  <c r="CV301" i="3"/>
  <c r="CW301" i="3"/>
  <c r="CX301" i="3"/>
  <c r="CB302" i="3"/>
  <c r="BT302" i="3"/>
  <c r="BL302" i="3"/>
  <c r="BD302" i="3"/>
  <c r="AV302" i="3"/>
  <c r="AN302" i="3"/>
  <c r="AF302" i="3"/>
  <c r="X302" i="3"/>
  <c r="P302" i="3"/>
  <c r="CQ302" i="3"/>
  <c r="CR302" i="3"/>
  <c r="CD302" i="3"/>
  <c r="BV302" i="3"/>
  <c r="BN302" i="3"/>
  <c r="BF302" i="3"/>
  <c r="AX302" i="3"/>
  <c r="AP302" i="3"/>
  <c r="AH302" i="3"/>
  <c r="Z302" i="3"/>
  <c r="R302" i="3"/>
  <c r="CS302" i="3"/>
  <c r="CT302" i="3"/>
  <c r="CF302" i="3"/>
  <c r="BX302" i="3"/>
  <c r="BP302" i="3"/>
  <c r="BH302" i="3"/>
  <c r="AZ302" i="3"/>
  <c r="AR302" i="3"/>
  <c r="AJ302" i="3"/>
  <c r="AB302" i="3"/>
  <c r="T302" i="3"/>
  <c r="CU302" i="3"/>
  <c r="CG302" i="3"/>
  <c r="BY302" i="3"/>
  <c r="BQ302" i="3"/>
  <c r="BI302" i="3"/>
  <c r="BA302" i="3"/>
  <c r="AS302" i="3"/>
  <c r="AK302" i="3"/>
  <c r="AC302" i="3"/>
  <c r="U302" i="3"/>
  <c r="CV302" i="3"/>
  <c r="CW302" i="3"/>
  <c r="CX302" i="3"/>
  <c r="CB303" i="3"/>
  <c r="BT303" i="3"/>
  <c r="BL303" i="3"/>
  <c r="BD303" i="3"/>
  <c r="AV303" i="3"/>
  <c r="AN303" i="3"/>
  <c r="AF303" i="3"/>
  <c r="X303" i="3"/>
  <c r="P303" i="3"/>
  <c r="CQ303" i="3"/>
  <c r="CR303" i="3"/>
  <c r="CD303" i="3"/>
  <c r="BV303" i="3"/>
  <c r="BN303" i="3"/>
  <c r="BF303" i="3"/>
  <c r="AX303" i="3"/>
  <c r="AP303" i="3"/>
  <c r="AH303" i="3"/>
  <c r="Z303" i="3"/>
  <c r="R303" i="3"/>
  <c r="CS303" i="3"/>
  <c r="CT303" i="3"/>
  <c r="CF303" i="3"/>
  <c r="BX303" i="3"/>
  <c r="BP303" i="3"/>
  <c r="BH303" i="3"/>
  <c r="AZ303" i="3"/>
  <c r="AR303" i="3"/>
  <c r="AJ303" i="3"/>
  <c r="AB303" i="3"/>
  <c r="T303" i="3"/>
  <c r="CU303" i="3"/>
  <c r="CG303" i="3"/>
  <c r="BY303" i="3"/>
  <c r="BQ303" i="3"/>
  <c r="BI303" i="3"/>
  <c r="BA303" i="3"/>
  <c r="AS303" i="3"/>
  <c r="AK303" i="3"/>
  <c r="AC303" i="3"/>
  <c r="U303" i="3"/>
  <c r="CV303" i="3"/>
  <c r="CW303" i="3"/>
  <c r="CX303" i="3"/>
  <c r="CB304" i="3"/>
  <c r="BT304" i="3"/>
  <c r="BL304" i="3"/>
  <c r="BD304" i="3"/>
  <c r="AV304" i="3"/>
  <c r="AN304" i="3"/>
  <c r="AF304" i="3"/>
  <c r="X304" i="3"/>
  <c r="P304" i="3"/>
  <c r="CQ304" i="3"/>
  <c r="CR304" i="3"/>
  <c r="CD304" i="3"/>
  <c r="BV304" i="3"/>
  <c r="BN304" i="3"/>
  <c r="BF304" i="3"/>
  <c r="AX304" i="3"/>
  <c r="AP304" i="3"/>
  <c r="AH304" i="3"/>
  <c r="Z304" i="3"/>
  <c r="R304" i="3"/>
  <c r="CS304" i="3"/>
  <c r="CT304" i="3"/>
  <c r="CF304" i="3"/>
  <c r="BX304" i="3"/>
  <c r="BP304" i="3"/>
  <c r="BH304" i="3"/>
  <c r="AZ304" i="3"/>
  <c r="AR304" i="3"/>
  <c r="AJ304" i="3"/>
  <c r="AB304" i="3"/>
  <c r="T304" i="3"/>
  <c r="CU304" i="3"/>
  <c r="CG304" i="3"/>
  <c r="BY304" i="3"/>
  <c r="BQ304" i="3"/>
  <c r="BI304" i="3"/>
  <c r="BA304" i="3"/>
  <c r="AS304" i="3"/>
  <c r="AK304" i="3"/>
  <c r="AC304" i="3"/>
  <c r="U304" i="3"/>
  <c r="CV304" i="3"/>
  <c r="CW304" i="3"/>
  <c r="CX304" i="3"/>
  <c r="CB305" i="3"/>
  <c r="BT305" i="3"/>
  <c r="BL305" i="3"/>
  <c r="BD305" i="3"/>
  <c r="AV305" i="3"/>
  <c r="AN305" i="3"/>
  <c r="AF305" i="3"/>
  <c r="X305" i="3"/>
  <c r="P305" i="3"/>
  <c r="CQ305" i="3"/>
  <c r="CR305" i="3"/>
  <c r="CD305" i="3"/>
  <c r="BV305" i="3"/>
  <c r="BN305" i="3"/>
  <c r="BF305" i="3"/>
  <c r="AX305" i="3"/>
  <c r="AP305" i="3"/>
  <c r="AH305" i="3"/>
  <c r="Z305" i="3"/>
  <c r="R305" i="3"/>
  <c r="CS305" i="3"/>
  <c r="CT305" i="3"/>
  <c r="CF305" i="3"/>
  <c r="BX305" i="3"/>
  <c r="BP305" i="3"/>
  <c r="BH305" i="3"/>
  <c r="AZ305" i="3"/>
  <c r="AR305" i="3"/>
  <c r="AJ305" i="3"/>
  <c r="AB305" i="3"/>
  <c r="T305" i="3"/>
  <c r="CU305" i="3"/>
  <c r="CG305" i="3"/>
  <c r="BY305" i="3"/>
  <c r="BQ305" i="3"/>
  <c r="BI305" i="3"/>
  <c r="BA305" i="3"/>
  <c r="AS305" i="3"/>
  <c r="AK305" i="3"/>
  <c r="AC305" i="3"/>
  <c r="U305" i="3"/>
  <c r="CV305" i="3"/>
  <c r="CW305" i="3"/>
  <c r="CX305" i="3"/>
  <c r="CB306" i="3"/>
  <c r="BT306" i="3"/>
  <c r="BL306" i="3"/>
  <c r="BD306" i="3"/>
  <c r="AV306" i="3"/>
  <c r="AN306" i="3"/>
  <c r="AF306" i="3"/>
  <c r="X306" i="3"/>
  <c r="P306" i="3"/>
  <c r="CQ306" i="3"/>
  <c r="CR306" i="3"/>
  <c r="CD306" i="3"/>
  <c r="BV306" i="3"/>
  <c r="BN306" i="3"/>
  <c r="BF306" i="3"/>
  <c r="AX306" i="3"/>
  <c r="AP306" i="3"/>
  <c r="AH306" i="3"/>
  <c r="Z306" i="3"/>
  <c r="R306" i="3"/>
  <c r="CS306" i="3"/>
  <c r="CT306" i="3"/>
  <c r="CF306" i="3"/>
  <c r="BX306" i="3"/>
  <c r="BP306" i="3"/>
  <c r="BH306" i="3"/>
  <c r="AZ306" i="3"/>
  <c r="AR306" i="3"/>
  <c r="AJ306" i="3"/>
  <c r="AB306" i="3"/>
  <c r="T306" i="3"/>
  <c r="CU306" i="3"/>
  <c r="CG306" i="3"/>
  <c r="BY306" i="3"/>
  <c r="BQ306" i="3"/>
  <c r="BI306" i="3"/>
  <c r="BA306" i="3"/>
  <c r="AS306" i="3"/>
  <c r="AK306" i="3"/>
  <c r="AC306" i="3"/>
  <c r="U306" i="3"/>
  <c r="CV306" i="3"/>
  <c r="CW306" i="3"/>
  <c r="CX306" i="3"/>
  <c r="CB307" i="3"/>
  <c r="BT307" i="3"/>
  <c r="BL307" i="3"/>
  <c r="BD307" i="3"/>
  <c r="AV307" i="3"/>
  <c r="AN307" i="3"/>
  <c r="AF307" i="3"/>
  <c r="X307" i="3"/>
  <c r="P307" i="3"/>
  <c r="CQ307" i="3"/>
  <c r="CR307" i="3"/>
  <c r="CD307" i="3"/>
  <c r="BV307" i="3"/>
  <c r="BN307" i="3"/>
  <c r="BF307" i="3"/>
  <c r="AX307" i="3"/>
  <c r="AP307" i="3"/>
  <c r="AH307" i="3"/>
  <c r="Z307" i="3"/>
  <c r="R307" i="3"/>
  <c r="CS307" i="3"/>
  <c r="CT307" i="3"/>
  <c r="CF307" i="3"/>
  <c r="BX307" i="3"/>
  <c r="BP307" i="3"/>
  <c r="BH307" i="3"/>
  <c r="AZ307" i="3"/>
  <c r="AR307" i="3"/>
  <c r="AJ307" i="3"/>
  <c r="AB307" i="3"/>
  <c r="T307" i="3"/>
  <c r="CU307" i="3"/>
  <c r="CG307" i="3"/>
  <c r="BY307" i="3"/>
  <c r="BQ307" i="3"/>
  <c r="BI307" i="3"/>
  <c r="BA307" i="3"/>
  <c r="AS307" i="3"/>
  <c r="AK307" i="3"/>
  <c r="AC307" i="3"/>
  <c r="U307" i="3"/>
  <c r="CV307" i="3"/>
  <c r="CW307" i="3"/>
  <c r="CX307" i="3"/>
  <c r="CB308" i="3"/>
  <c r="BT308" i="3"/>
  <c r="BL308" i="3"/>
  <c r="BD308" i="3"/>
  <c r="AV308" i="3"/>
  <c r="AN308" i="3"/>
  <c r="AF308" i="3"/>
  <c r="X308" i="3"/>
  <c r="P308" i="3"/>
  <c r="CQ308" i="3"/>
  <c r="CR308" i="3"/>
  <c r="CD308" i="3"/>
  <c r="BV308" i="3"/>
  <c r="BN308" i="3"/>
  <c r="BF308" i="3"/>
  <c r="AX308" i="3"/>
  <c r="AP308" i="3"/>
  <c r="AH308" i="3"/>
  <c r="Z308" i="3"/>
  <c r="R308" i="3"/>
  <c r="CS308" i="3"/>
  <c r="CT308" i="3"/>
  <c r="CF308" i="3"/>
  <c r="BX308" i="3"/>
  <c r="BP308" i="3"/>
  <c r="BH308" i="3"/>
  <c r="AZ308" i="3"/>
  <c r="AR308" i="3"/>
  <c r="AJ308" i="3"/>
  <c r="AB308" i="3"/>
  <c r="T308" i="3"/>
  <c r="CU308" i="3"/>
  <c r="CG308" i="3"/>
  <c r="BY308" i="3"/>
  <c r="BQ308" i="3"/>
  <c r="BI308" i="3"/>
  <c r="BA308" i="3"/>
  <c r="AS308" i="3"/>
  <c r="AK308" i="3"/>
  <c r="AC308" i="3"/>
  <c r="U308" i="3"/>
  <c r="CV308" i="3"/>
  <c r="CW308" i="3"/>
  <c r="CX308" i="3"/>
  <c r="CB309" i="3"/>
  <c r="BT309" i="3"/>
  <c r="BL309" i="3"/>
  <c r="BD309" i="3"/>
  <c r="AV309" i="3"/>
  <c r="AN309" i="3"/>
  <c r="AF309" i="3"/>
  <c r="X309" i="3"/>
  <c r="P309" i="3"/>
  <c r="CQ309" i="3"/>
  <c r="CR309" i="3"/>
  <c r="CD309" i="3"/>
  <c r="BV309" i="3"/>
  <c r="BN309" i="3"/>
  <c r="BF309" i="3"/>
  <c r="AX309" i="3"/>
  <c r="AP309" i="3"/>
  <c r="AH309" i="3"/>
  <c r="Z309" i="3"/>
  <c r="R309" i="3"/>
  <c r="CS309" i="3"/>
  <c r="CT309" i="3"/>
  <c r="CF309" i="3"/>
  <c r="BX309" i="3"/>
  <c r="BP309" i="3"/>
  <c r="BH309" i="3"/>
  <c r="AZ309" i="3"/>
  <c r="AR309" i="3"/>
  <c r="AJ309" i="3"/>
  <c r="AB309" i="3"/>
  <c r="T309" i="3"/>
  <c r="CU309" i="3"/>
  <c r="CG309" i="3"/>
  <c r="BY309" i="3"/>
  <c r="BQ309" i="3"/>
  <c r="BI309" i="3"/>
  <c r="BA309" i="3"/>
  <c r="AS309" i="3"/>
  <c r="AK309" i="3"/>
  <c r="AC309" i="3"/>
  <c r="U309" i="3"/>
  <c r="CV309" i="3"/>
  <c r="CW309" i="3"/>
  <c r="CX309" i="3"/>
  <c r="CB310" i="3"/>
  <c r="BT310" i="3"/>
  <c r="BL310" i="3"/>
  <c r="BD310" i="3"/>
  <c r="AV310" i="3"/>
  <c r="AN310" i="3"/>
  <c r="AF310" i="3"/>
  <c r="X310" i="3"/>
  <c r="P310" i="3"/>
  <c r="CQ310" i="3"/>
  <c r="CR310" i="3"/>
  <c r="CD310" i="3"/>
  <c r="BV310" i="3"/>
  <c r="BN310" i="3"/>
  <c r="BF310" i="3"/>
  <c r="AX310" i="3"/>
  <c r="AP310" i="3"/>
  <c r="AH310" i="3"/>
  <c r="Z310" i="3"/>
  <c r="R310" i="3"/>
  <c r="CS310" i="3"/>
  <c r="CT310" i="3"/>
  <c r="CF310" i="3"/>
  <c r="BX310" i="3"/>
  <c r="BP310" i="3"/>
  <c r="BH310" i="3"/>
  <c r="AZ310" i="3"/>
  <c r="AR310" i="3"/>
  <c r="AJ310" i="3"/>
  <c r="AB310" i="3"/>
  <c r="T310" i="3"/>
  <c r="CU310" i="3"/>
  <c r="CG310" i="3"/>
  <c r="BY310" i="3"/>
  <c r="BQ310" i="3"/>
  <c r="BI310" i="3"/>
  <c r="BA310" i="3"/>
  <c r="AS310" i="3"/>
  <c r="AK310" i="3"/>
  <c r="AC310" i="3"/>
  <c r="U310" i="3"/>
  <c r="CV310" i="3"/>
  <c r="CW310" i="3"/>
  <c r="CX310" i="3"/>
  <c r="CB311" i="3"/>
  <c r="BT311" i="3"/>
  <c r="BL311" i="3"/>
  <c r="BD311" i="3"/>
  <c r="AV311" i="3"/>
  <c r="AN311" i="3"/>
  <c r="AF311" i="3"/>
  <c r="X311" i="3"/>
  <c r="P311" i="3"/>
  <c r="CQ311" i="3"/>
  <c r="CR311" i="3"/>
  <c r="CD311" i="3"/>
  <c r="BV311" i="3"/>
  <c r="BN311" i="3"/>
  <c r="BF311" i="3"/>
  <c r="AX311" i="3"/>
  <c r="AP311" i="3"/>
  <c r="AH311" i="3"/>
  <c r="Z311" i="3"/>
  <c r="R311" i="3"/>
  <c r="CS311" i="3"/>
  <c r="CT311" i="3"/>
  <c r="CF311" i="3"/>
  <c r="BX311" i="3"/>
  <c r="BP311" i="3"/>
  <c r="BH311" i="3"/>
  <c r="AZ311" i="3"/>
  <c r="AR311" i="3"/>
  <c r="AJ311" i="3"/>
  <c r="AB311" i="3"/>
  <c r="T311" i="3"/>
  <c r="CU311" i="3"/>
  <c r="CG311" i="3"/>
  <c r="BY311" i="3"/>
  <c r="BQ311" i="3"/>
  <c r="BI311" i="3"/>
  <c r="BA311" i="3"/>
  <c r="AS311" i="3"/>
  <c r="AK311" i="3"/>
  <c r="AC311" i="3"/>
  <c r="U311" i="3"/>
  <c r="CV311" i="3"/>
  <c r="CW311" i="3"/>
  <c r="CX311" i="3"/>
  <c r="CB312" i="3"/>
  <c r="BT312" i="3"/>
  <c r="BL312" i="3"/>
  <c r="BD312" i="3"/>
  <c r="AV312" i="3"/>
  <c r="AN312" i="3"/>
  <c r="AF312" i="3"/>
  <c r="X312" i="3"/>
  <c r="P312" i="3"/>
  <c r="CQ312" i="3"/>
  <c r="CR312" i="3"/>
  <c r="CD312" i="3"/>
  <c r="BV312" i="3"/>
  <c r="BN312" i="3"/>
  <c r="BF312" i="3"/>
  <c r="AX312" i="3"/>
  <c r="AP312" i="3"/>
  <c r="AH312" i="3"/>
  <c r="Z312" i="3"/>
  <c r="R312" i="3"/>
  <c r="CS312" i="3"/>
  <c r="CT312" i="3"/>
  <c r="CF312" i="3"/>
  <c r="BX312" i="3"/>
  <c r="BP312" i="3"/>
  <c r="BH312" i="3"/>
  <c r="AZ312" i="3"/>
  <c r="AR312" i="3"/>
  <c r="AJ312" i="3"/>
  <c r="AB312" i="3"/>
  <c r="T312" i="3"/>
  <c r="CU312" i="3"/>
  <c r="CG312" i="3"/>
  <c r="BY312" i="3"/>
  <c r="BQ312" i="3"/>
  <c r="BI312" i="3"/>
  <c r="BA312" i="3"/>
  <c r="AS312" i="3"/>
  <c r="AK312" i="3"/>
  <c r="AC312" i="3"/>
  <c r="U312" i="3"/>
  <c r="CV312" i="3"/>
  <c r="CW312" i="3"/>
  <c r="CX312" i="3"/>
  <c r="CB313" i="3"/>
  <c r="BT313" i="3"/>
  <c r="BL313" i="3"/>
  <c r="BD313" i="3"/>
  <c r="AV313" i="3"/>
  <c r="AN313" i="3"/>
  <c r="AF313" i="3"/>
  <c r="X313" i="3"/>
  <c r="P313" i="3"/>
  <c r="CQ313" i="3"/>
  <c r="CR313" i="3"/>
  <c r="CD313" i="3"/>
  <c r="BV313" i="3"/>
  <c r="BN313" i="3"/>
  <c r="BF313" i="3"/>
  <c r="AX313" i="3"/>
  <c r="AP313" i="3"/>
  <c r="AH313" i="3"/>
  <c r="Z313" i="3"/>
  <c r="R313" i="3"/>
  <c r="CS313" i="3"/>
  <c r="CT313" i="3"/>
  <c r="CF313" i="3"/>
  <c r="BX313" i="3"/>
  <c r="BP313" i="3"/>
  <c r="BH313" i="3"/>
  <c r="AZ313" i="3"/>
  <c r="AR313" i="3"/>
  <c r="AJ313" i="3"/>
  <c r="AB313" i="3"/>
  <c r="T313" i="3"/>
  <c r="CU313" i="3"/>
  <c r="CG313" i="3"/>
  <c r="BY313" i="3"/>
  <c r="BQ313" i="3"/>
  <c r="BI313" i="3"/>
  <c r="BA313" i="3"/>
  <c r="AS313" i="3"/>
  <c r="AK313" i="3"/>
  <c r="AC313" i="3"/>
  <c r="U313" i="3"/>
  <c r="CV313" i="3"/>
  <c r="CW313" i="3"/>
  <c r="CX313" i="3"/>
  <c r="CB314" i="3"/>
  <c r="BT314" i="3"/>
  <c r="BL314" i="3"/>
  <c r="BD314" i="3"/>
  <c r="AV314" i="3"/>
  <c r="AN314" i="3"/>
  <c r="AF314" i="3"/>
  <c r="X314" i="3"/>
  <c r="P314" i="3"/>
  <c r="CQ314" i="3"/>
  <c r="CR314" i="3"/>
  <c r="CD314" i="3"/>
  <c r="BV314" i="3"/>
  <c r="BN314" i="3"/>
  <c r="BF314" i="3"/>
  <c r="AX314" i="3"/>
  <c r="AP314" i="3"/>
  <c r="AH314" i="3"/>
  <c r="Z314" i="3"/>
  <c r="R314" i="3"/>
  <c r="CS314" i="3"/>
  <c r="CT314" i="3"/>
  <c r="CF314" i="3"/>
  <c r="BX314" i="3"/>
  <c r="BP314" i="3"/>
  <c r="BH314" i="3"/>
  <c r="AZ314" i="3"/>
  <c r="AR314" i="3"/>
  <c r="AJ314" i="3"/>
  <c r="AB314" i="3"/>
  <c r="T314" i="3"/>
  <c r="CU314" i="3"/>
  <c r="CG314" i="3"/>
  <c r="BY314" i="3"/>
  <c r="BQ314" i="3"/>
  <c r="BI314" i="3"/>
  <c r="BA314" i="3"/>
  <c r="AS314" i="3"/>
  <c r="AK314" i="3"/>
  <c r="AC314" i="3"/>
  <c r="U314" i="3"/>
  <c r="CV314" i="3"/>
  <c r="CW314" i="3"/>
  <c r="CX314" i="3"/>
  <c r="CB315" i="3"/>
  <c r="BT315" i="3"/>
  <c r="BL315" i="3"/>
  <c r="BD315" i="3"/>
  <c r="AV315" i="3"/>
  <c r="AN315" i="3"/>
  <c r="AF315" i="3"/>
  <c r="X315" i="3"/>
  <c r="P315" i="3"/>
  <c r="CQ315" i="3"/>
  <c r="CR315" i="3"/>
  <c r="CD315" i="3"/>
  <c r="BV315" i="3"/>
  <c r="BN315" i="3"/>
  <c r="BF315" i="3"/>
  <c r="AX315" i="3"/>
  <c r="AP315" i="3"/>
  <c r="AH315" i="3"/>
  <c r="Z315" i="3"/>
  <c r="R315" i="3"/>
  <c r="CS315" i="3"/>
  <c r="CT315" i="3"/>
  <c r="CF315" i="3"/>
  <c r="BX315" i="3"/>
  <c r="BP315" i="3"/>
  <c r="BH315" i="3"/>
  <c r="AZ315" i="3"/>
  <c r="AR315" i="3"/>
  <c r="AJ315" i="3"/>
  <c r="AB315" i="3"/>
  <c r="T315" i="3"/>
  <c r="CU315" i="3"/>
  <c r="CG315" i="3"/>
  <c r="BY315" i="3"/>
  <c r="BQ315" i="3"/>
  <c r="BI315" i="3"/>
  <c r="BA315" i="3"/>
  <c r="AS315" i="3"/>
  <c r="AK315" i="3"/>
  <c r="AC315" i="3"/>
  <c r="U315" i="3"/>
  <c r="CV315" i="3"/>
  <c r="CW315" i="3"/>
  <c r="CX315" i="3"/>
  <c r="CB316" i="3"/>
  <c r="BT316" i="3"/>
  <c r="BL316" i="3"/>
  <c r="BD316" i="3"/>
  <c r="AV316" i="3"/>
  <c r="AN316" i="3"/>
  <c r="AF316" i="3"/>
  <c r="X316" i="3"/>
  <c r="P316" i="3"/>
  <c r="CQ316" i="3"/>
  <c r="CR316" i="3"/>
  <c r="CD316" i="3"/>
  <c r="BV316" i="3"/>
  <c r="BN316" i="3"/>
  <c r="BF316" i="3"/>
  <c r="AX316" i="3"/>
  <c r="AP316" i="3"/>
  <c r="AH316" i="3"/>
  <c r="Z316" i="3"/>
  <c r="R316" i="3"/>
  <c r="CS316" i="3"/>
  <c r="CT316" i="3"/>
  <c r="CF316" i="3"/>
  <c r="BX316" i="3"/>
  <c r="BP316" i="3"/>
  <c r="BH316" i="3"/>
  <c r="AZ316" i="3"/>
  <c r="AR316" i="3"/>
  <c r="AJ316" i="3"/>
  <c r="AB316" i="3"/>
  <c r="T316" i="3"/>
  <c r="CU316" i="3"/>
  <c r="CG316" i="3"/>
  <c r="BY316" i="3"/>
  <c r="BQ316" i="3"/>
  <c r="BI316" i="3"/>
  <c r="BA316" i="3"/>
  <c r="AS316" i="3"/>
  <c r="AK316" i="3"/>
  <c r="AC316" i="3"/>
  <c r="U316" i="3"/>
  <c r="CV316" i="3"/>
  <c r="CW316" i="3"/>
  <c r="CX316" i="3"/>
  <c r="CB317" i="3"/>
  <c r="BT317" i="3"/>
  <c r="BL317" i="3"/>
  <c r="BD317" i="3"/>
  <c r="AV317" i="3"/>
  <c r="AN317" i="3"/>
  <c r="AF317" i="3"/>
  <c r="X317" i="3"/>
  <c r="P317" i="3"/>
  <c r="CQ317" i="3"/>
  <c r="CR317" i="3"/>
  <c r="CD317" i="3"/>
  <c r="BV317" i="3"/>
  <c r="BN317" i="3"/>
  <c r="BF317" i="3"/>
  <c r="AX317" i="3"/>
  <c r="AP317" i="3"/>
  <c r="AH317" i="3"/>
  <c r="Z317" i="3"/>
  <c r="R317" i="3"/>
  <c r="CS317" i="3"/>
  <c r="CT317" i="3"/>
  <c r="CF317" i="3"/>
  <c r="BX317" i="3"/>
  <c r="BP317" i="3"/>
  <c r="BH317" i="3"/>
  <c r="AZ317" i="3"/>
  <c r="AR317" i="3"/>
  <c r="AJ317" i="3"/>
  <c r="AB317" i="3"/>
  <c r="T317" i="3"/>
  <c r="CU317" i="3"/>
  <c r="CG317" i="3"/>
  <c r="BY317" i="3"/>
  <c r="BQ317" i="3"/>
  <c r="BI317" i="3"/>
  <c r="BA317" i="3"/>
  <c r="AS317" i="3"/>
  <c r="AK317" i="3"/>
  <c r="AC317" i="3"/>
  <c r="U317" i="3"/>
  <c r="CV317" i="3"/>
  <c r="CW317" i="3"/>
  <c r="CX317" i="3"/>
  <c r="CB318" i="3"/>
  <c r="BT318" i="3"/>
  <c r="BL318" i="3"/>
  <c r="BD318" i="3"/>
  <c r="AV318" i="3"/>
  <c r="AN318" i="3"/>
  <c r="AF318" i="3"/>
  <c r="X318" i="3"/>
  <c r="P318" i="3"/>
  <c r="CQ318" i="3"/>
  <c r="CR318" i="3"/>
  <c r="CD318" i="3"/>
  <c r="BV318" i="3"/>
  <c r="BN318" i="3"/>
  <c r="BF318" i="3"/>
  <c r="AX318" i="3"/>
  <c r="AP318" i="3"/>
  <c r="AH318" i="3"/>
  <c r="Z318" i="3"/>
  <c r="R318" i="3"/>
  <c r="CS318" i="3"/>
  <c r="CT318" i="3"/>
  <c r="CF318" i="3"/>
  <c r="BX318" i="3"/>
  <c r="BP318" i="3"/>
  <c r="BH318" i="3"/>
  <c r="AZ318" i="3"/>
  <c r="AR318" i="3"/>
  <c r="AJ318" i="3"/>
  <c r="AB318" i="3"/>
  <c r="T318" i="3"/>
  <c r="CU318" i="3"/>
  <c r="CG318" i="3"/>
  <c r="BY318" i="3"/>
  <c r="BQ318" i="3"/>
  <c r="BI318" i="3"/>
  <c r="BA318" i="3"/>
  <c r="AS318" i="3"/>
  <c r="AK318" i="3"/>
  <c r="AC318" i="3"/>
  <c r="U318" i="3"/>
  <c r="CV318" i="3"/>
  <c r="CW318" i="3"/>
  <c r="CX318" i="3"/>
  <c r="CB319" i="3"/>
  <c r="BT319" i="3"/>
  <c r="BL319" i="3"/>
  <c r="BD319" i="3"/>
  <c r="AV319" i="3"/>
  <c r="AN319" i="3"/>
  <c r="AF319" i="3"/>
  <c r="X319" i="3"/>
  <c r="P319" i="3"/>
  <c r="CQ319" i="3"/>
  <c r="CR319" i="3"/>
  <c r="CD319" i="3"/>
  <c r="BV319" i="3"/>
  <c r="BN319" i="3"/>
  <c r="BF319" i="3"/>
  <c r="AX319" i="3"/>
  <c r="AP319" i="3"/>
  <c r="AH319" i="3"/>
  <c r="Z319" i="3"/>
  <c r="R319" i="3"/>
  <c r="CS319" i="3"/>
  <c r="CT319" i="3"/>
  <c r="CF319" i="3"/>
  <c r="BX319" i="3"/>
  <c r="BP319" i="3"/>
  <c r="BH319" i="3"/>
  <c r="AZ319" i="3"/>
  <c r="AR319" i="3"/>
  <c r="AJ319" i="3"/>
  <c r="AB319" i="3"/>
  <c r="T319" i="3"/>
  <c r="CU319" i="3"/>
  <c r="CG319" i="3"/>
  <c r="BY319" i="3"/>
  <c r="BQ319" i="3"/>
  <c r="BI319" i="3"/>
  <c r="BA319" i="3"/>
  <c r="AS319" i="3"/>
  <c r="AK319" i="3"/>
  <c r="AC319" i="3"/>
  <c r="U319" i="3"/>
  <c r="CV319" i="3"/>
  <c r="CW319" i="3"/>
  <c r="CX319" i="3"/>
  <c r="CB320" i="3"/>
  <c r="BT320" i="3"/>
  <c r="BL320" i="3"/>
  <c r="BD320" i="3"/>
  <c r="AV320" i="3"/>
  <c r="AN320" i="3"/>
  <c r="AF320" i="3"/>
  <c r="X320" i="3"/>
  <c r="P320" i="3"/>
  <c r="CQ320" i="3"/>
  <c r="CR320" i="3"/>
  <c r="CD320" i="3"/>
  <c r="BV320" i="3"/>
  <c r="BN320" i="3"/>
  <c r="BF320" i="3"/>
  <c r="AX320" i="3"/>
  <c r="AP320" i="3"/>
  <c r="AH320" i="3"/>
  <c r="Z320" i="3"/>
  <c r="R320" i="3"/>
  <c r="CS320" i="3"/>
  <c r="CT320" i="3"/>
  <c r="CF320" i="3"/>
  <c r="BX320" i="3"/>
  <c r="BP320" i="3"/>
  <c r="BH320" i="3"/>
  <c r="AZ320" i="3"/>
  <c r="AR320" i="3"/>
  <c r="AJ320" i="3"/>
  <c r="AB320" i="3"/>
  <c r="T320" i="3"/>
  <c r="CU320" i="3"/>
  <c r="CG320" i="3"/>
  <c r="BY320" i="3"/>
  <c r="BQ320" i="3"/>
  <c r="BI320" i="3"/>
  <c r="BA320" i="3"/>
  <c r="AS320" i="3"/>
  <c r="AK320" i="3"/>
  <c r="AC320" i="3"/>
  <c r="U320" i="3"/>
  <c r="CV320" i="3"/>
  <c r="CW320" i="3"/>
  <c r="CX320" i="3"/>
  <c r="CB321" i="3"/>
  <c r="BT321" i="3"/>
  <c r="BL321" i="3"/>
  <c r="BD321" i="3"/>
  <c r="AV321" i="3"/>
  <c r="AN321" i="3"/>
  <c r="AF321" i="3"/>
  <c r="X321" i="3"/>
  <c r="P321" i="3"/>
  <c r="CQ321" i="3"/>
  <c r="CR321" i="3"/>
  <c r="CD321" i="3"/>
  <c r="BV321" i="3"/>
  <c r="BN321" i="3"/>
  <c r="BF321" i="3"/>
  <c r="AX321" i="3"/>
  <c r="AP321" i="3"/>
  <c r="AH321" i="3"/>
  <c r="Z321" i="3"/>
  <c r="R321" i="3"/>
  <c r="CS321" i="3"/>
  <c r="CT321" i="3"/>
  <c r="CF321" i="3"/>
  <c r="BX321" i="3"/>
  <c r="BP321" i="3"/>
  <c r="BH321" i="3"/>
  <c r="AZ321" i="3"/>
  <c r="AR321" i="3"/>
  <c r="AJ321" i="3"/>
  <c r="AB321" i="3"/>
  <c r="T321" i="3"/>
  <c r="CU321" i="3"/>
  <c r="CG321" i="3"/>
  <c r="BY321" i="3"/>
  <c r="BQ321" i="3"/>
  <c r="BI321" i="3"/>
  <c r="BA321" i="3"/>
  <c r="AS321" i="3"/>
  <c r="AK321" i="3"/>
  <c r="AC321" i="3"/>
  <c r="U321" i="3"/>
  <c r="CV321" i="3"/>
  <c r="CW321" i="3"/>
  <c r="CX321" i="3"/>
  <c r="CB322" i="3"/>
  <c r="BT322" i="3"/>
  <c r="BL322" i="3"/>
  <c r="BD322" i="3"/>
  <c r="AV322" i="3"/>
  <c r="AN322" i="3"/>
  <c r="AF322" i="3"/>
  <c r="X322" i="3"/>
  <c r="P322" i="3"/>
  <c r="CQ322" i="3"/>
  <c r="CR322" i="3"/>
  <c r="CD322" i="3"/>
  <c r="BV322" i="3"/>
  <c r="BN322" i="3"/>
  <c r="BF322" i="3"/>
  <c r="AX322" i="3"/>
  <c r="AP322" i="3"/>
  <c r="AH322" i="3"/>
  <c r="Z322" i="3"/>
  <c r="R322" i="3"/>
  <c r="CS322" i="3"/>
  <c r="CT322" i="3"/>
  <c r="CF322" i="3"/>
  <c r="BX322" i="3"/>
  <c r="BP322" i="3"/>
  <c r="BH322" i="3"/>
  <c r="AZ322" i="3"/>
  <c r="AR322" i="3"/>
  <c r="AJ322" i="3"/>
  <c r="AB322" i="3"/>
  <c r="T322" i="3"/>
  <c r="CU322" i="3"/>
  <c r="CG322" i="3"/>
  <c r="BY322" i="3"/>
  <c r="BQ322" i="3"/>
  <c r="BI322" i="3"/>
  <c r="BA322" i="3"/>
  <c r="AS322" i="3"/>
  <c r="AK322" i="3"/>
  <c r="AC322" i="3"/>
  <c r="U322" i="3"/>
  <c r="CV322" i="3"/>
  <c r="CW322" i="3"/>
  <c r="CX322" i="3"/>
  <c r="CB323" i="3"/>
  <c r="BT323" i="3"/>
  <c r="BL323" i="3"/>
  <c r="BD323" i="3"/>
  <c r="AV323" i="3"/>
  <c r="AN323" i="3"/>
  <c r="AF323" i="3"/>
  <c r="X323" i="3"/>
  <c r="P323" i="3"/>
  <c r="CQ323" i="3"/>
  <c r="CR323" i="3"/>
  <c r="CD323" i="3"/>
  <c r="BV323" i="3"/>
  <c r="BN323" i="3"/>
  <c r="BF323" i="3"/>
  <c r="AX323" i="3"/>
  <c r="AP323" i="3"/>
  <c r="AH323" i="3"/>
  <c r="Z323" i="3"/>
  <c r="R323" i="3"/>
  <c r="CS323" i="3"/>
  <c r="CT323" i="3"/>
  <c r="CF323" i="3"/>
  <c r="BX323" i="3"/>
  <c r="BP323" i="3"/>
  <c r="BH323" i="3"/>
  <c r="AZ323" i="3"/>
  <c r="AR323" i="3"/>
  <c r="AJ323" i="3"/>
  <c r="AB323" i="3"/>
  <c r="T323" i="3"/>
  <c r="CU323" i="3"/>
  <c r="CG323" i="3"/>
  <c r="BY323" i="3"/>
  <c r="BQ323" i="3"/>
  <c r="BI323" i="3"/>
  <c r="BA323" i="3"/>
  <c r="AS323" i="3"/>
  <c r="AK323" i="3"/>
  <c r="AC323" i="3"/>
  <c r="U323" i="3"/>
  <c r="CV323" i="3"/>
  <c r="CW323" i="3"/>
  <c r="CX323" i="3"/>
  <c r="CB324" i="3"/>
  <c r="BT324" i="3"/>
  <c r="BL324" i="3"/>
  <c r="BD324" i="3"/>
  <c r="AV324" i="3"/>
  <c r="AN324" i="3"/>
  <c r="AF324" i="3"/>
  <c r="X324" i="3"/>
  <c r="P324" i="3"/>
  <c r="CQ324" i="3"/>
  <c r="CR324" i="3"/>
  <c r="CD324" i="3"/>
  <c r="BV324" i="3"/>
  <c r="BN324" i="3"/>
  <c r="BF324" i="3"/>
  <c r="AX324" i="3"/>
  <c r="AP324" i="3"/>
  <c r="AH324" i="3"/>
  <c r="Z324" i="3"/>
  <c r="R324" i="3"/>
  <c r="CS324" i="3"/>
  <c r="CT324" i="3"/>
  <c r="CF324" i="3"/>
  <c r="BX324" i="3"/>
  <c r="BP324" i="3"/>
  <c r="BH324" i="3"/>
  <c r="AZ324" i="3"/>
  <c r="AR324" i="3"/>
  <c r="AJ324" i="3"/>
  <c r="AB324" i="3"/>
  <c r="T324" i="3"/>
  <c r="CU324" i="3"/>
  <c r="CG324" i="3"/>
  <c r="BY324" i="3"/>
  <c r="BQ324" i="3"/>
  <c r="BI324" i="3"/>
  <c r="BA324" i="3"/>
  <c r="AS324" i="3"/>
  <c r="AK324" i="3"/>
  <c r="AC324" i="3"/>
  <c r="U324" i="3"/>
  <c r="CV324" i="3"/>
  <c r="CW324" i="3"/>
  <c r="CX324" i="3"/>
  <c r="CB325" i="3"/>
  <c r="BT325" i="3"/>
  <c r="BL325" i="3"/>
  <c r="BD325" i="3"/>
  <c r="AV325" i="3"/>
  <c r="AN325" i="3"/>
  <c r="AF325" i="3"/>
  <c r="X325" i="3"/>
  <c r="P325" i="3"/>
  <c r="CQ325" i="3"/>
  <c r="CR325" i="3"/>
  <c r="CD325" i="3"/>
  <c r="BV325" i="3"/>
  <c r="BN325" i="3"/>
  <c r="BF325" i="3"/>
  <c r="AX325" i="3"/>
  <c r="AP325" i="3"/>
  <c r="AH325" i="3"/>
  <c r="Z325" i="3"/>
  <c r="R325" i="3"/>
  <c r="CS325" i="3"/>
  <c r="CT325" i="3"/>
  <c r="CF325" i="3"/>
  <c r="BX325" i="3"/>
  <c r="BP325" i="3"/>
  <c r="BH325" i="3"/>
  <c r="AZ325" i="3"/>
  <c r="AR325" i="3"/>
  <c r="AJ325" i="3"/>
  <c r="AB325" i="3"/>
  <c r="T325" i="3"/>
  <c r="CU325" i="3"/>
  <c r="CG325" i="3"/>
  <c r="BY325" i="3"/>
  <c r="BQ325" i="3"/>
  <c r="BI325" i="3"/>
  <c r="BA325" i="3"/>
  <c r="AS325" i="3"/>
  <c r="AK325" i="3"/>
  <c r="AC325" i="3"/>
  <c r="U325" i="3"/>
  <c r="CV325" i="3"/>
  <c r="CW325" i="3"/>
  <c r="CX325" i="3"/>
  <c r="CB326" i="3"/>
  <c r="BT326" i="3"/>
  <c r="BL326" i="3"/>
  <c r="BD326" i="3"/>
  <c r="AV326" i="3"/>
  <c r="AN326" i="3"/>
  <c r="AF326" i="3"/>
  <c r="X326" i="3"/>
  <c r="P326" i="3"/>
  <c r="CQ326" i="3"/>
  <c r="CR326" i="3"/>
  <c r="CD326" i="3"/>
  <c r="BV326" i="3"/>
  <c r="BN326" i="3"/>
  <c r="BF326" i="3"/>
  <c r="AX326" i="3"/>
  <c r="AP326" i="3"/>
  <c r="AH326" i="3"/>
  <c r="Z326" i="3"/>
  <c r="R326" i="3"/>
  <c r="CS326" i="3"/>
  <c r="CT326" i="3"/>
  <c r="CF326" i="3"/>
  <c r="BX326" i="3"/>
  <c r="BP326" i="3"/>
  <c r="BH326" i="3"/>
  <c r="AZ326" i="3"/>
  <c r="AR326" i="3"/>
  <c r="AJ326" i="3"/>
  <c r="AB326" i="3"/>
  <c r="T326" i="3"/>
  <c r="CU326" i="3"/>
  <c r="CG326" i="3"/>
  <c r="BY326" i="3"/>
  <c r="BQ326" i="3"/>
  <c r="BI326" i="3"/>
  <c r="BA326" i="3"/>
  <c r="AS326" i="3"/>
  <c r="AK326" i="3"/>
  <c r="AC326" i="3"/>
  <c r="U326" i="3"/>
  <c r="CV326" i="3"/>
  <c r="CW326" i="3"/>
  <c r="CX326" i="3"/>
  <c r="CB327" i="3"/>
  <c r="BT327" i="3"/>
  <c r="BL327" i="3"/>
  <c r="BD327" i="3"/>
  <c r="AV327" i="3"/>
  <c r="AN327" i="3"/>
  <c r="AF327" i="3"/>
  <c r="X327" i="3"/>
  <c r="P327" i="3"/>
  <c r="CQ327" i="3"/>
  <c r="CR327" i="3"/>
  <c r="CD327" i="3"/>
  <c r="BV327" i="3"/>
  <c r="BN327" i="3"/>
  <c r="BF327" i="3"/>
  <c r="AX327" i="3"/>
  <c r="AP327" i="3"/>
  <c r="AH327" i="3"/>
  <c r="Z327" i="3"/>
  <c r="R327" i="3"/>
  <c r="CS327" i="3"/>
  <c r="CT327" i="3"/>
  <c r="CF327" i="3"/>
  <c r="BX327" i="3"/>
  <c r="BP327" i="3"/>
  <c r="BH327" i="3"/>
  <c r="AZ327" i="3"/>
  <c r="AR327" i="3"/>
  <c r="AJ327" i="3"/>
  <c r="AB327" i="3"/>
  <c r="T327" i="3"/>
  <c r="CU327" i="3"/>
  <c r="CG327" i="3"/>
  <c r="BY327" i="3"/>
  <c r="BQ327" i="3"/>
  <c r="BI327" i="3"/>
  <c r="BA327" i="3"/>
  <c r="AS327" i="3"/>
  <c r="AK327" i="3"/>
  <c r="AC327" i="3"/>
  <c r="U327" i="3"/>
  <c r="CV327" i="3"/>
  <c r="CW327" i="3"/>
  <c r="CX327" i="3"/>
  <c r="CB328" i="3"/>
  <c r="BT328" i="3"/>
  <c r="BL328" i="3"/>
  <c r="BD328" i="3"/>
  <c r="AV328" i="3"/>
  <c r="AN328" i="3"/>
  <c r="AF328" i="3"/>
  <c r="X328" i="3"/>
  <c r="P328" i="3"/>
  <c r="CQ328" i="3"/>
  <c r="CR328" i="3"/>
  <c r="CD328" i="3"/>
  <c r="BV328" i="3"/>
  <c r="BN328" i="3"/>
  <c r="BF328" i="3"/>
  <c r="AX328" i="3"/>
  <c r="AP328" i="3"/>
  <c r="AH328" i="3"/>
  <c r="Z328" i="3"/>
  <c r="R328" i="3"/>
  <c r="CS328" i="3"/>
  <c r="CT328" i="3"/>
  <c r="CF328" i="3"/>
  <c r="BX328" i="3"/>
  <c r="BP328" i="3"/>
  <c r="BH328" i="3"/>
  <c r="AZ328" i="3"/>
  <c r="AR328" i="3"/>
  <c r="AJ328" i="3"/>
  <c r="AB328" i="3"/>
  <c r="T328" i="3"/>
  <c r="CU328" i="3"/>
  <c r="CG328" i="3"/>
  <c r="BY328" i="3"/>
  <c r="BQ328" i="3"/>
  <c r="BI328" i="3"/>
  <c r="BA328" i="3"/>
  <c r="AS328" i="3"/>
  <c r="AK328" i="3"/>
  <c r="AC328" i="3"/>
  <c r="U328" i="3"/>
  <c r="CV328" i="3"/>
  <c r="CW328" i="3"/>
  <c r="CX328" i="3"/>
  <c r="CB329" i="3"/>
  <c r="BT329" i="3"/>
  <c r="BL329" i="3"/>
  <c r="BD329" i="3"/>
  <c r="AV329" i="3"/>
  <c r="AN329" i="3"/>
  <c r="AF329" i="3"/>
  <c r="X329" i="3"/>
  <c r="P329" i="3"/>
  <c r="CQ329" i="3"/>
  <c r="CR329" i="3"/>
  <c r="CD329" i="3"/>
  <c r="BV329" i="3"/>
  <c r="BN329" i="3"/>
  <c r="BF329" i="3"/>
  <c r="AX329" i="3"/>
  <c r="AP329" i="3"/>
  <c r="AH329" i="3"/>
  <c r="Z329" i="3"/>
  <c r="R329" i="3"/>
  <c r="CS329" i="3"/>
  <c r="CT329" i="3"/>
  <c r="CF329" i="3"/>
  <c r="BX329" i="3"/>
  <c r="BP329" i="3"/>
  <c r="BH329" i="3"/>
  <c r="AZ329" i="3"/>
  <c r="AR329" i="3"/>
  <c r="AJ329" i="3"/>
  <c r="AB329" i="3"/>
  <c r="T329" i="3"/>
  <c r="CU329" i="3"/>
  <c r="CG329" i="3"/>
  <c r="BY329" i="3"/>
  <c r="BQ329" i="3"/>
  <c r="BI329" i="3"/>
  <c r="BA329" i="3"/>
  <c r="AS329" i="3"/>
  <c r="AK329" i="3"/>
  <c r="AC329" i="3"/>
  <c r="U329" i="3"/>
  <c r="CV329" i="3"/>
  <c r="CW329" i="3"/>
  <c r="CX329" i="3"/>
  <c r="CB330" i="3"/>
  <c r="BT330" i="3"/>
  <c r="BL330" i="3"/>
  <c r="BD330" i="3"/>
  <c r="AV330" i="3"/>
  <c r="AN330" i="3"/>
  <c r="AF330" i="3"/>
  <c r="X330" i="3"/>
  <c r="P330" i="3"/>
  <c r="CQ330" i="3"/>
  <c r="CR330" i="3"/>
  <c r="CD330" i="3"/>
  <c r="BV330" i="3"/>
  <c r="BN330" i="3"/>
  <c r="BF330" i="3"/>
  <c r="AX330" i="3"/>
  <c r="AP330" i="3"/>
  <c r="AH330" i="3"/>
  <c r="Z330" i="3"/>
  <c r="R330" i="3"/>
  <c r="CS330" i="3"/>
  <c r="CT330" i="3"/>
  <c r="CF330" i="3"/>
  <c r="BX330" i="3"/>
  <c r="BP330" i="3"/>
  <c r="BH330" i="3"/>
  <c r="AZ330" i="3"/>
  <c r="AR330" i="3"/>
  <c r="AJ330" i="3"/>
  <c r="AB330" i="3"/>
  <c r="T330" i="3"/>
  <c r="CU330" i="3"/>
  <c r="CG330" i="3"/>
  <c r="BY330" i="3"/>
  <c r="BQ330" i="3"/>
  <c r="BI330" i="3"/>
  <c r="BA330" i="3"/>
  <c r="AS330" i="3"/>
  <c r="AK330" i="3"/>
  <c r="AC330" i="3"/>
  <c r="U330" i="3"/>
  <c r="CV330" i="3"/>
  <c r="CW330" i="3"/>
  <c r="CX330" i="3"/>
  <c r="CB331" i="3"/>
  <c r="BT331" i="3"/>
  <c r="BL331" i="3"/>
  <c r="BD331" i="3"/>
  <c r="AV331" i="3"/>
  <c r="AN331" i="3"/>
  <c r="AF331" i="3"/>
  <c r="X331" i="3"/>
  <c r="P331" i="3"/>
  <c r="CQ331" i="3"/>
  <c r="CR331" i="3"/>
  <c r="CD331" i="3"/>
  <c r="BV331" i="3"/>
  <c r="BN331" i="3"/>
  <c r="BF331" i="3"/>
  <c r="AX331" i="3"/>
  <c r="AP331" i="3"/>
  <c r="AH331" i="3"/>
  <c r="Z331" i="3"/>
  <c r="R331" i="3"/>
  <c r="CS331" i="3"/>
  <c r="CT331" i="3"/>
  <c r="CF331" i="3"/>
  <c r="BX331" i="3"/>
  <c r="BP331" i="3"/>
  <c r="BH331" i="3"/>
  <c r="AZ331" i="3"/>
  <c r="AR331" i="3"/>
  <c r="AJ331" i="3"/>
  <c r="AB331" i="3"/>
  <c r="T331" i="3"/>
  <c r="CU331" i="3"/>
  <c r="CG331" i="3"/>
  <c r="BY331" i="3"/>
  <c r="BQ331" i="3"/>
  <c r="BI331" i="3"/>
  <c r="BA331" i="3"/>
  <c r="AS331" i="3"/>
  <c r="AK331" i="3"/>
  <c r="AC331" i="3"/>
  <c r="U331" i="3"/>
  <c r="CV331" i="3"/>
  <c r="CW331" i="3"/>
  <c r="CX331" i="3"/>
  <c r="CB332" i="3"/>
  <c r="BT332" i="3"/>
  <c r="BL332" i="3"/>
  <c r="BD332" i="3"/>
  <c r="AV332" i="3"/>
  <c r="AN332" i="3"/>
  <c r="AF332" i="3"/>
  <c r="X332" i="3"/>
  <c r="P332" i="3"/>
  <c r="CQ332" i="3"/>
  <c r="CR332" i="3"/>
  <c r="CD332" i="3"/>
  <c r="BV332" i="3"/>
  <c r="BN332" i="3"/>
  <c r="BF332" i="3"/>
  <c r="AX332" i="3"/>
  <c r="AP332" i="3"/>
  <c r="AH332" i="3"/>
  <c r="Z332" i="3"/>
  <c r="R332" i="3"/>
  <c r="CS332" i="3"/>
  <c r="CT332" i="3"/>
  <c r="CF332" i="3"/>
  <c r="BX332" i="3"/>
  <c r="BP332" i="3"/>
  <c r="BH332" i="3"/>
  <c r="AZ332" i="3"/>
  <c r="AR332" i="3"/>
  <c r="AJ332" i="3"/>
  <c r="AB332" i="3"/>
  <c r="T332" i="3"/>
  <c r="CU332" i="3"/>
  <c r="CG332" i="3"/>
  <c r="BY332" i="3"/>
  <c r="BQ332" i="3"/>
  <c r="BI332" i="3"/>
  <c r="BA332" i="3"/>
  <c r="AS332" i="3"/>
  <c r="AK332" i="3"/>
  <c r="AC332" i="3"/>
  <c r="U332" i="3"/>
  <c r="CV332" i="3"/>
  <c r="CW332" i="3"/>
  <c r="CX332" i="3"/>
  <c r="CB333" i="3"/>
  <c r="BT333" i="3"/>
  <c r="BL333" i="3"/>
  <c r="BD333" i="3"/>
  <c r="AV333" i="3"/>
  <c r="AN333" i="3"/>
  <c r="AF333" i="3"/>
  <c r="X333" i="3"/>
  <c r="P333" i="3"/>
  <c r="CQ333" i="3"/>
  <c r="CR333" i="3"/>
  <c r="CD333" i="3"/>
  <c r="BV333" i="3"/>
  <c r="BN333" i="3"/>
  <c r="BF333" i="3"/>
  <c r="AX333" i="3"/>
  <c r="AP333" i="3"/>
  <c r="AH333" i="3"/>
  <c r="Z333" i="3"/>
  <c r="R333" i="3"/>
  <c r="CS333" i="3"/>
  <c r="CT333" i="3"/>
  <c r="CF333" i="3"/>
  <c r="BX333" i="3"/>
  <c r="BP333" i="3"/>
  <c r="BH333" i="3"/>
  <c r="AZ333" i="3"/>
  <c r="AR333" i="3"/>
  <c r="AJ333" i="3"/>
  <c r="AB333" i="3"/>
  <c r="T333" i="3"/>
  <c r="CU333" i="3"/>
  <c r="CG333" i="3"/>
  <c r="BY333" i="3"/>
  <c r="BQ333" i="3"/>
  <c r="BI333" i="3"/>
  <c r="BA333" i="3"/>
  <c r="AS333" i="3"/>
  <c r="AK333" i="3"/>
  <c r="AC333" i="3"/>
  <c r="U333" i="3"/>
  <c r="CV333" i="3"/>
  <c r="CW333" i="3"/>
  <c r="CX333" i="3"/>
  <c r="CB334" i="3"/>
  <c r="BT334" i="3"/>
  <c r="BL334" i="3"/>
  <c r="BD334" i="3"/>
  <c r="AV334" i="3"/>
  <c r="AN334" i="3"/>
  <c r="AF334" i="3"/>
  <c r="X334" i="3"/>
  <c r="P334" i="3"/>
  <c r="CQ334" i="3"/>
  <c r="CR334" i="3"/>
  <c r="CD334" i="3"/>
  <c r="BV334" i="3"/>
  <c r="BN334" i="3"/>
  <c r="BF334" i="3"/>
  <c r="AX334" i="3"/>
  <c r="AP334" i="3"/>
  <c r="AH334" i="3"/>
  <c r="Z334" i="3"/>
  <c r="R334" i="3"/>
  <c r="CS334" i="3"/>
  <c r="CT334" i="3"/>
  <c r="CF334" i="3"/>
  <c r="BX334" i="3"/>
  <c r="BP334" i="3"/>
  <c r="BH334" i="3"/>
  <c r="AZ334" i="3"/>
  <c r="AR334" i="3"/>
  <c r="AJ334" i="3"/>
  <c r="AB334" i="3"/>
  <c r="T334" i="3"/>
  <c r="CU334" i="3"/>
  <c r="CG334" i="3"/>
  <c r="BY334" i="3"/>
  <c r="BQ334" i="3"/>
  <c r="BI334" i="3"/>
  <c r="BA334" i="3"/>
  <c r="AS334" i="3"/>
  <c r="AK334" i="3"/>
  <c r="AC334" i="3"/>
  <c r="U334" i="3"/>
  <c r="CV334" i="3"/>
  <c r="CW334" i="3"/>
  <c r="CX334" i="3"/>
  <c r="CB335" i="3"/>
  <c r="BT335" i="3"/>
  <c r="BL335" i="3"/>
  <c r="BD335" i="3"/>
  <c r="AV335" i="3"/>
  <c r="AN335" i="3"/>
  <c r="AF335" i="3"/>
  <c r="X335" i="3"/>
  <c r="P335" i="3"/>
  <c r="CQ335" i="3"/>
  <c r="CR335" i="3"/>
  <c r="CD335" i="3"/>
  <c r="BV335" i="3"/>
  <c r="BN335" i="3"/>
  <c r="BF335" i="3"/>
  <c r="AX335" i="3"/>
  <c r="AP335" i="3"/>
  <c r="AH335" i="3"/>
  <c r="Z335" i="3"/>
  <c r="R335" i="3"/>
  <c r="CS335" i="3"/>
  <c r="CT335" i="3"/>
  <c r="CF335" i="3"/>
  <c r="BX335" i="3"/>
  <c r="BP335" i="3"/>
  <c r="BH335" i="3"/>
  <c r="AZ335" i="3"/>
  <c r="AR335" i="3"/>
  <c r="AJ335" i="3"/>
  <c r="AB335" i="3"/>
  <c r="T335" i="3"/>
  <c r="CU335" i="3"/>
  <c r="CG335" i="3"/>
  <c r="BY335" i="3"/>
  <c r="BQ335" i="3"/>
  <c r="BI335" i="3"/>
  <c r="BA335" i="3"/>
  <c r="AS335" i="3"/>
  <c r="AK335" i="3"/>
  <c r="AC335" i="3"/>
  <c r="U335" i="3"/>
  <c r="CV335" i="3"/>
  <c r="CW335" i="3"/>
  <c r="CX335" i="3"/>
  <c r="CB336" i="3"/>
  <c r="BT336" i="3"/>
  <c r="BL336" i="3"/>
  <c r="BD336" i="3"/>
  <c r="AV336" i="3"/>
  <c r="AN336" i="3"/>
  <c r="AF336" i="3"/>
  <c r="X336" i="3"/>
  <c r="P336" i="3"/>
  <c r="CQ336" i="3"/>
  <c r="CR336" i="3"/>
  <c r="CD336" i="3"/>
  <c r="BV336" i="3"/>
  <c r="BN336" i="3"/>
  <c r="BF336" i="3"/>
  <c r="AX336" i="3"/>
  <c r="AP336" i="3"/>
  <c r="AH336" i="3"/>
  <c r="Z336" i="3"/>
  <c r="R336" i="3"/>
  <c r="CS336" i="3"/>
  <c r="CT336" i="3"/>
  <c r="CF336" i="3"/>
  <c r="BX336" i="3"/>
  <c r="BP336" i="3"/>
  <c r="BH336" i="3"/>
  <c r="AZ336" i="3"/>
  <c r="AR336" i="3"/>
  <c r="AJ336" i="3"/>
  <c r="AB336" i="3"/>
  <c r="T336" i="3"/>
  <c r="CU336" i="3"/>
  <c r="CG336" i="3"/>
  <c r="BY336" i="3"/>
  <c r="BQ336" i="3"/>
  <c r="BI336" i="3"/>
  <c r="BA336" i="3"/>
  <c r="AS336" i="3"/>
  <c r="AK336" i="3"/>
  <c r="AC336" i="3"/>
  <c r="U336" i="3"/>
  <c r="CV336" i="3"/>
  <c r="CW336" i="3"/>
  <c r="CX336" i="3"/>
  <c r="CB337" i="3"/>
  <c r="BT337" i="3"/>
  <c r="BL337" i="3"/>
  <c r="BD337" i="3"/>
  <c r="AV337" i="3"/>
  <c r="AN337" i="3"/>
  <c r="AF337" i="3"/>
  <c r="X337" i="3"/>
  <c r="P337" i="3"/>
  <c r="CQ337" i="3"/>
  <c r="CR337" i="3"/>
  <c r="CD337" i="3"/>
  <c r="BV337" i="3"/>
  <c r="BN337" i="3"/>
  <c r="BF337" i="3"/>
  <c r="AX337" i="3"/>
  <c r="AP337" i="3"/>
  <c r="AH337" i="3"/>
  <c r="Z337" i="3"/>
  <c r="R337" i="3"/>
  <c r="CS337" i="3"/>
  <c r="CT337" i="3"/>
  <c r="CF337" i="3"/>
  <c r="BX337" i="3"/>
  <c r="BP337" i="3"/>
  <c r="BH337" i="3"/>
  <c r="AZ337" i="3"/>
  <c r="AR337" i="3"/>
  <c r="AJ337" i="3"/>
  <c r="AB337" i="3"/>
  <c r="T337" i="3"/>
  <c r="CU337" i="3"/>
  <c r="CG337" i="3"/>
  <c r="BY337" i="3"/>
  <c r="BQ337" i="3"/>
  <c r="BI337" i="3"/>
  <c r="BA337" i="3"/>
  <c r="AS337" i="3"/>
  <c r="AK337" i="3"/>
  <c r="AC337" i="3"/>
  <c r="U337" i="3"/>
  <c r="CV337" i="3"/>
  <c r="CW337" i="3"/>
  <c r="CX337" i="3"/>
  <c r="CB338" i="3"/>
  <c r="BT338" i="3"/>
  <c r="BL338" i="3"/>
  <c r="BD338" i="3"/>
  <c r="AV338" i="3"/>
  <c r="AN338" i="3"/>
  <c r="AF338" i="3"/>
  <c r="X338" i="3"/>
  <c r="P338" i="3"/>
  <c r="CQ338" i="3"/>
  <c r="CR338" i="3"/>
  <c r="CD338" i="3"/>
  <c r="BV338" i="3"/>
  <c r="BN338" i="3"/>
  <c r="BF338" i="3"/>
  <c r="AX338" i="3"/>
  <c r="AP338" i="3"/>
  <c r="AH338" i="3"/>
  <c r="Z338" i="3"/>
  <c r="R338" i="3"/>
  <c r="CS338" i="3"/>
  <c r="CT338" i="3"/>
  <c r="CF338" i="3"/>
  <c r="BX338" i="3"/>
  <c r="BP338" i="3"/>
  <c r="BH338" i="3"/>
  <c r="AZ338" i="3"/>
  <c r="AR338" i="3"/>
  <c r="AJ338" i="3"/>
  <c r="AB338" i="3"/>
  <c r="T338" i="3"/>
  <c r="CU338" i="3"/>
  <c r="CG338" i="3"/>
  <c r="BY338" i="3"/>
  <c r="BQ338" i="3"/>
  <c r="BI338" i="3"/>
  <c r="BA338" i="3"/>
  <c r="AS338" i="3"/>
  <c r="AK338" i="3"/>
  <c r="AC338" i="3"/>
  <c r="U338" i="3"/>
  <c r="CV338" i="3"/>
  <c r="CW338" i="3"/>
  <c r="CX338" i="3"/>
  <c r="CB339" i="3"/>
  <c r="BT339" i="3"/>
  <c r="BL339" i="3"/>
  <c r="BD339" i="3"/>
  <c r="AV339" i="3"/>
  <c r="AN339" i="3"/>
  <c r="AF339" i="3"/>
  <c r="X339" i="3"/>
  <c r="P339" i="3"/>
  <c r="CQ339" i="3"/>
  <c r="CR339" i="3"/>
  <c r="CD339" i="3"/>
  <c r="BV339" i="3"/>
  <c r="BN339" i="3"/>
  <c r="BF339" i="3"/>
  <c r="AX339" i="3"/>
  <c r="AP339" i="3"/>
  <c r="AH339" i="3"/>
  <c r="Z339" i="3"/>
  <c r="R339" i="3"/>
  <c r="CS339" i="3"/>
  <c r="CT339" i="3"/>
  <c r="CF339" i="3"/>
  <c r="BX339" i="3"/>
  <c r="BP339" i="3"/>
  <c r="BH339" i="3"/>
  <c r="AZ339" i="3"/>
  <c r="AR339" i="3"/>
  <c r="AJ339" i="3"/>
  <c r="AB339" i="3"/>
  <c r="T339" i="3"/>
  <c r="CU339" i="3"/>
  <c r="CG339" i="3"/>
  <c r="BY339" i="3"/>
  <c r="BQ339" i="3"/>
  <c r="BI339" i="3"/>
  <c r="BA339" i="3"/>
  <c r="AS339" i="3"/>
  <c r="AK339" i="3"/>
  <c r="AC339" i="3"/>
  <c r="U339" i="3"/>
  <c r="CV339" i="3"/>
  <c r="CW339" i="3"/>
  <c r="CX339" i="3"/>
  <c r="CB340" i="3"/>
  <c r="BT340" i="3"/>
  <c r="BL340" i="3"/>
  <c r="BD340" i="3"/>
  <c r="AV340" i="3"/>
  <c r="AN340" i="3"/>
  <c r="AF340" i="3"/>
  <c r="X340" i="3"/>
  <c r="P340" i="3"/>
  <c r="CQ340" i="3"/>
  <c r="CR340" i="3"/>
  <c r="CD340" i="3"/>
  <c r="BV340" i="3"/>
  <c r="BN340" i="3"/>
  <c r="BF340" i="3"/>
  <c r="AX340" i="3"/>
  <c r="AP340" i="3"/>
  <c r="AH340" i="3"/>
  <c r="Z340" i="3"/>
  <c r="R340" i="3"/>
  <c r="CS340" i="3"/>
  <c r="CT340" i="3"/>
  <c r="CF340" i="3"/>
  <c r="BX340" i="3"/>
  <c r="BP340" i="3"/>
  <c r="BH340" i="3"/>
  <c r="AZ340" i="3"/>
  <c r="AR340" i="3"/>
  <c r="AJ340" i="3"/>
  <c r="AB340" i="3"/>
  <c r="T340" i="3"/>
  <c r="CU340" i="3"/>
  <c r="CG340" i="3"/>
  <c r="BY340" i="3"/>
  <c r="BQ340" i="3"/>
  <c r="BI340" i="3"/>
  <c r="BA340" i="3"/>
  <c r="AS340" i="3"/>
  <c r="AK340" i="3"/>
  <c r="AC340" i="3"/>
  <c r="U340" i="3"/>
  <c r="CV340" i="3"/>
  <c r="CW340" i="3"/>
  <c r="CX340" i="3"/>
  <c r="CB341" i="3"/>
  <c r="BT341" i="3"/>
  <c r="BL341" i="3"/>
  <c r="BD341" i="3"/>
  <c r="AV341" i="3"/>
  <c r="AN341" i="3"/>
  <c r="AF341" i="3"/>
  <c r="X341" i="3"/>
  <c r="P341" i="3"/>
  <c r="CQ341" i="3"/>
  <c r="CR341" i="3"/>
  <c r="CD341" i="3"/>
  <c r="BV341" i="3"/>
  <c r="BN341" i="3"/>
  <c r="BF341" i="3"/>
  <c r="AX341" i="3"/>
  <c r="AP341" i="3"/>
  <c r="AH341" i="3"/>
  <c r="Z341" i="3"/>
  <c r="R341" i="3"/>
  <c r="CS341" i="3"/>
  <c r="CT341" i="3"/>
  <c r="CF341" i="3"/>
  <c r="BX341" i="3"/>
  <c r="BP341" i="3"/>
  <c r="BH341" i="3"/>
  <c r="AZ341" i="3"/>
  <c r="AR341" i="3"/>
  <c r="AJ341" i="3"/>
  <c r="AB341" i="3"/>
  <c r="T341" i="3"/>
  <c r="CU341" i="3"/>
  <c r="CG341" i="3"/>
  <c r="BY341" i="3"/>
  <c r="BQ341" i="3"/>
  <c r="BI341" i="3"/>
  <c r="BA341" i="3"/>
  <c r="AS341" i="3"/>
  <c r="AK341" i="3"/>
  <c r="AC341" i="3"/>
  <c r="U341" i="3"/>
  <c r="CV341" i="3"/>
  <c r="CW341" i="3"/>
  <c r="CX341" i="3"/>
  <c r="CB342" i="3"/>
  <c r="BT342" i="3"/>
  <c r="BL342" i="3"/>
  <c r="BD342" i="3"/>
  <c r="AV342" i="3"/>
  <c r="AN342" i="3"/>
  <c r="AF342" i="3"/>
  <c r="X342" i="3"/>
  <c r="P342" i="3"/>
  <c r="CQ342" i="3"/>
  <c r="CR342" i="3"/>
  <c r="CD342" i="3"/>
  <c r="BV342" i="3"/>
  <c r="BN342" i="3"/>
  <c r="BF342" i="3"/>
  <c r="AX342" i="3"/>
  <c r="AP342" i="3"/>
  <c r="AH342" i="3"/>
  <c r="Z342" i="3"/>
  <c r="R342" i="3"/>
  <c r="CS342" i="3"/>
  <c r="CT342" i="3"/>
  <c r="CF342" i="3"/>
  <c r="BX342" i="3"/>
  <c r="BP342" i="3"/>
  <c r="BH342" i="3"/>
  <c r="AZ342" i="3"/>
  <c r="AR342" i="3"/>
  <c r="AJ342" i="3"/>
  <c r="AB342" i="3"/>
  <c r="T342" i="3"/>
  <c r="CU342" i="3"/>
  <c r="CG342" i="3"/>
  <c r="BY342" i="3"/>
  <c r="BQ342" i="3"/>
  <c r="BI342" i="3"/>
  <c r="BA342" i="3"/>
  <c r="AS342" i="3"/>
  <c r="AK342" i="3"/>
  <c r="AC342" i="3"/>
  <c r="U342" i="3"/>
  <c r="CV342" i="3"/>
  <c r="CW342" i="3"/>
  <c r="CX342" i="3"/>
  <c r="CB343" i="3"/>
  <c r="BT343" i="3"/>
  <c r="BL343" i="3"/>
  <c r="BD343" i="3"/>
  <c r="AV343" i="3"/>
  <c r="AN343" i="3"/>
  <c r="AF343" i="3"/>
  <c r="X343" i="3"/>
  <c r="P343" i="3"/>
  <c r="CQ343" i="3"/>
  <c r="CR343" i="3"/>
  <c r="CD343" i="3"/>
  <c r="BV343" i="3"/>
  <c r="BN343" i="3"/>
  <c r="BF343" i="3"/>
  <c r="AX343" i="3"/>
  <c r="AP343" i="3"/>
  <c r="AH343" i="3"/>
  <c r="Z343" i="3"/>
  <c r="R343" i="3"/>
  <c r="CS343" i="3"/>
  <c r="CT343" i="3"/>
  <c r="CF343" i="3"/>
  <c r="BX343" i="3"/>
  <c r="BP343" i="3"/>
  <c r="BH343" i="3"/>
  <c r="AZ343" i="3"/>
  <c r="AR343" i="3"/>
  <c r="AJ343" i="3"/>
  <c r="AB343" i="3"/>
  <c r="T343" i="3"/>
  <c r="CU343" i="3"/>
  <c r="CG343" i="3"/>
  <c r="BY343" i="3"/>
  <c r="BQ343" i="3"/>
  <c r="BI343" i="3"/>
  <c r="BA343" i="3"/>
  <c r="AS343" i="3"/>
  <c r="AK343" i="3"/>
  <c r="AC343" i="3"/>
  <c r="U343" i="3"/>
  <c r="CV343" i="3"/>
  <c r="CW343" i="3"/>
  <c r="CX343" i="3"/>
  <c r="CB344" i="3"/>
  <c r="BT344" i="3"/>
  <c r="BL344" i="3"/>
  <c r="BD344" i="3"/>
  <c r="AV344" i="3"/>
  <c r="AN344" i="3"/>
  <c r="AF344" i="3"/>
  <c r="X344" i="3"/>
  <c r="P344" i="3"/>
  <c r="CQ344" i="3"/>
  <c r="CR344" i="3"/>
  <c r="CD344" i="3"/>
  <c r="BV344" i="3"/>
  <c r="BN344" i="3"/>
  <c r="BF344" i="3"/>
  <c r="AX344" i="3"/>
  <c r="AP344" i="3"/>
  <c r="AH344" i="3"/>
  <c r="Z344" i="3"/>
  <c r="R344" i="3"/>
  <c r="CS344" i="3"/>
  <c r="CT344" i="3"/>
  <c r="CF344" i="3"/>
  <c r="BX344" i="3"/>
  <c r="BP344" i="3"/>
  <c r="BH344" i="3"/>
  <c r="AZ344" i="3"/>
  <c r="AR344" i="3"/>
  <c r="AJ344" i="3"/>
  <c r="AB344" i="3"/>
  <c r="T344" i="3"/>
  <c r="CU344" i="3"/>
  <c r="CG344" i="3"/>
  <c r="BY344" i="3"/>
  <c r="BQ344" i="3"/>
  <c r="BI344" i="3"/>
  <c r="BA344" i="3"/>
  <c r="AS344" i="3"/>
  <c r="AK344" i="3"/>
  <c r="AC344" i="3"/>
  <c r="U344" i="3"/>
  <c r="CV344" i="3"/>
  <c r="CW344" i="3"/>
  <c r="CX344" i="3"/>
  <c r="CB345" i="3"/>
  <c r="BT345" i="3"/>
  <c r="BL345" i="3"/>
  <c r="BD345" i="3"/>
  <c r="AV345" i="3"/>
  <c r="AN345" i="3"/>
  <c r="AF345" i="3"/>
  <c r="X345" i="3"/>
  <c r="P345" i="3"/>
  <c r="CQ345" i="3"/>
  <c r="CR345" i="3"/>
  <c r="CD345" i="3"/>
  <c r="BV345" i="3"/>
  <c r="BN345" i="3"/>
  <c r="BF345" i="3"/>
  <c r="AX345" i="3"/>
  <c r="AP345" i="3"/>
  <c r="AH345" i="3"/>
  <c r="Z345" i="3"/>
  <c r="R345" i="3"/>
  <c r="CS345" i="3"/>
  <c r="CT345" i="3"/>
  <c r="CF345" i="3"/>
  <c r="BX345" i="3"/>
  <c r="BP345" i="3"/>
  <c r="BH345" i="3"/>
  <c r="AZ345" i="3"/>
  <c r="AR345" i="3"/>
  <c r="AJ345" i="3"/>
  <c r="AB345" i="3"/>
  <c r="T345" i="3"/>
  <c r="CU345" i="3"/>
  <c r="CG345" i="3"/>
  <c r="BY345" i="3"/>
  <c r="BQ345" i="3"/>
  <c r="BI345" i="3"/>
  <c r="BA345" i="3"/>
  <c r="AS345" i="3"/>
  <c r="AK345" i="3"/>
  <c r="AC345" i="3"/>
  <c r="U345" i="3"/>
  <c r="CV345" i="3"/>
  <c r="CW345" i="3"/>
  <c r="CX345" i="3"/>
  <c r="CB346" i="3"/>
  <c r="BT346" i="3"/>
  <c r="BL346" i="3"/>
  <c r="BD346" i="3"/>
  <c r="AV346" i="3"/>
  <c r="AN346" i="3"/>
  <c r="AF346" i="3"/>
  <c r="X346" i="3"/>
  <c r="P346" i="3"/>
  <c r="CQ346" i="3"/>
  <c r="CR346" i="3"/>
  <c r="CD346" i="3"/>
  <c r="BV346" i="3"/>
  <c r="BN346" i="3"/>
  <c r="BF346" i="3"/>
  <c r="AX346" i="3"/>
  <c r="AP346" i="3"/>
  <c r="AH346" i="3"/>
  <c r="Z346" i="3"/>
  <c r="R346" i="3"/>
  <c r="CS346" i="3"/>
  <c r="CT346" i="3"/>
  <c r="CF346" i="3"/>
  <c r="BX346" i="3"/>
  <c r="BP346" i="3"/>
  <c r="BH346" i="3"/>
  <c r="AZ346" i="3"/>
  <c r="AR346" i="3"/>
  <c r="AJ346" i="3"/>
  <c r="AB346" i="3"/>
  <c r="T346" i="3"/>
  <c r="CU346" i="3"/>
  <c r="CG346" i="3"/>
  <c r="BY346" i="3"/>
  <c r="BQ346" i="3"/>
  <c r="BI346" i="3"/>
  <c r="BA346" i="3"/>
  <c r="AS346" i="3"/>
  <c r="AK346" i="3"/>
  <c r="AC346" i="3"/>
  <c r="U346" i="3"/>
  <c r="CV346" i="3"/>
  <c r="CW346" i="3"/>
  <c r="CX346" i="3"/>
  <c r="CB347" i="3"/>
  <c r="BT347" i="3"/>
  <c r="BL347" i="3"/>
  <c r="BD347" i="3"/>
  <c r="AV347" i="3"/>
  <c r="AN347" i="3"/>
  <c r="AF347" i="3"/>
  <c r="X347" i="3"/>
  <c r="P347" i="3"/>
  <c r="CQ347" i="3"/>
  <c r="CR347" i="3"/>
  <c r="CD347" i="3"/>
  <c r="BV347" i="3"/>
  <c r="BN347" i="3"/>
  <c r="BF347" i="3"/>
  <c r="AX347" i="3"/>
  <c r="AP347" i="3"/>
  <c r="AH347" i="3"/>
  <c r="Z347" i="3"/>
  <c r="R347" i="3"/>
  <c r="CS347" i="3"/>
  <c r="CT347" i="3"/>
  <c r="CF347" i="3"/>
  <c r="BX347" i="3"/>
  <c r="BP347" i="3"/>
  <c r="BH347" i="3"/>
  <c r="AZ347" i="3"/>
  <c r="AR347" i="3"/>
  <c r="AJ347" i="3"/>
  <c r="AB347" i="3"/>
  <c r="T347" i="3"/>
  <c r="CU347" i="3"/>
  <c r="CG347" i="3"/>
  <c r="BY347" i="3"/>
  <c r="BQ347" i="3"/>
  <c r="BI347" i="3"/>
  <c r="BA347" i="3"/>
  <c r="AS347" i="3"/>
  <c r="AK347" i="3"/>
  <c r="AC347" i="3"/>
  <c r="U347" i="3"/>
  <c r="CV347" i="3"/>
  <c r="CW347" i="3"/>
  <c r="CX347" i="3"/>
  <c r="CB348" i="3"/>
  <c r="BT348" i="3"/>
  <c r="BL348" i="3"/>
  <c r="BD348" i="3"/>
  <c r="AV348" i="3"/>
  <c r="AN348" i="3"/>
  <c r="AF348" i="3"/>
  <c r="X348" i="3"/>
  <c r="P348" i="3"/>
  <c r="CQ348" i="3"/>
  <c r="CR348" i="3"/>
  <c r="CD348" i="3"/>
  <c r="BV348" i="3"/>
  <c r="BN348" i="3"/>
  <c r="BF348" i="3"/>
  <c r="AX348" i="3"/>
  <c r="AP348" i="3"/>
  <c r="AH348" i="3"/>
  <c r="Z348" i="3"/>
  <c r="R348" i="3"/>
  <c r="CS348" i="3"/>
  <c r="CT348" i="3"/>
  <c r="CF348" i="3"/>
  <c r="BX348" i="3"/>
  <c r="BP348" i="3"/>
  <c r="BH348" i="3"/>
  <c r="AZ348" i="3"/>
  <c r="AR348" i="3"/>
  <c r="AJ348" i="3"/>
  <c r="AB348" i="3"/>
  <c r="T348" i="3"/>
  <c r="CU348" i="3"/>
  <c r="CG348" i="3"/>
  <c r="BY348" i="3"/>
  <c r="BQ348" i="3"/>
  <c r="BI348" i="3"/>
  <c r="BA348" i="3"/>
  <c r="AS348" i="3"/>
  <c r="AK348" i="3"/>
  <c r="AC348" i="3"/>
  <c r="U348" i="3"/>
  <c r="CV348" i="3"/>
  <c r="CW348" i="3"/>
  <c r="CX348" i="3"/>
  <c r="CB349" i="3"/>
  <c r="BT349" i="3"/>
  <c r="BL349" i="3"/>
  <c r="BD349" i="3"/>
  <c r="AV349" i="3"/>
  <c r="AN349" i="3"/>
  <c r="AF349" i="3"/>
  <c r="X349" i="3"/>
  <c r="P349" i="3"/>
  <c r="CQ349" i="3"/>
  <c r="CR349" i="3"/>
  <c r="CD349" i="3"/>
  <c r="BV349" i="3"/>
  <c r="BN349" i="3"/>
  <c r="BF349" i="3"/>
  <c r="AX349" i="3"/>
  <c r="AP349" i="3"/>
  <c r="AH349" i="3"/>
  <c r="Z349" i="3"/>
  <c r="R349" i="3"/>
  <c r="CS349" i="3"/>
  <c r="CT349" i="3"/>
  <c r="CF349" i="3"/>
  <c r="BX349" i="3"/>
  <c r="BP349" i="3"/>
  <c r="BH349" i="3"/>
  <c r="AZ349" i="3"/>
  <c r="AR349" i="3"/>
  <c r="AJ349" i="3"/>
  <c r="AB349" i="3"/>
  <c r="T349" i="3"/>
  <c r="CU349" i="3"/>
  <c r="CG349" i="3"/>
  <c r="BY349" i="3"/>
  <c r="BQ349" i="3"/>
  <c r="BI349" i="3"/>
  <c r="BA349" i="3"/>
  <c r="AS349" i="3"/>
  <c r="AK349" i="3"/>
  <c r="AC349" i="3"/>
  <c r="U349" i="3"/>
  <c r="CV349" i="3"/>
  <c r="CW349" i="3"/>
  <c r="CX349" i="3"/>
  <c r="CB350" i="3"/>
  <c r="BT350" i="3"/>
  <c r="BL350" i="3"/>
  <c r="BD350" i="3"/>
  <c r="AV350" i="3"/>
  <c r="AN350" i="3"/>
  <c r="AF350" i="3"/>
  <c r="X350" i="3"/>
  <c r="P350" i="3"/>
  <c r="CQ350" i="3"/>
  <c r="CR350" i="3"/>
  <c r="CD350" i="3"/>
  <c r="BV350" i="3"/>
  <c r="BN350" i="3"/>
  <c r="BF350" i="3"/>
  <c r="AX350" i="3"/>
  <c r="AP350" i="3"/>
  <c r="AH350" i="3"/>
  <c r="Z350" i="3"/>
  <c r="R350" i="3"/>
  <c r="CS350" i="3"/>
  <c r="CT350" i="3"/>
  <c r="CF350" i="3"/>
  <c r="BX350" i="3"/>
  <c r="BP350" i="3"/>
  <c r="BH350" i="3"/>
  <c r="AZ350" i="3"/>
  <c r="AR350" i="3"/>
  <c r="AJ350" i="3"/>
  <c r="AB350" i="3"/>
  <c r="T350" i="3"/>
  <c r="CU350" i="3"/>
  <c r="CG350" i="3"/>
  <c r="BY350" i="3"/>
  <c r="BQ350" i="3"/>
  <c r="BI350" i="3"/>
  <c r="BA350" i="3"/>
  <c r="AS350" i="3"/>
  <c r="AK350" i="3"/>
  <c r="AC350" i="3"/>
  <c r="U350" i="3"/>
  <c r="CV350" i="3"/>
  <c r="CW350" i="3"/>
  <c r="CX350" i="3"/>
  <c r="CB351" i="3"/>
  <c r="BT351" i="3"/>
  <c r="BL351" i="3"/>
  <c r="BD351" i="3"/>
  <c r="AV351" i="3"/>
  <c r="AN351" i="3"/>
  <c r="AF351" i="3"/>
  <c r="X351" i="3"/>
  <c r="P351" i="3"/>
  <c r="CQ351" i="3"/>
  <c r="CR351" i="3"/>
  <c r="CD351" i="3"/>
  <c r="BV351" i="3"/>
  <c r="BN351" i="3"/>
  <c r="BF351" i="3"/>
  <c r="AX351" i="3"/>
  <c r="AP351" i="3"/>
  <c r="AH351" i="3"/>
  <c r="Z351" i="3"/>
  <c r="R351" i="3"/>
  <c r="CS351" i="3"/>
  <c r="CT351" i="3"/>
  <c r="CF351" i="3"/>
  <c r="BX351" i="3"/>
  <c r="BP351" i="3"/>
  <c r="BH351" i="3"/>
  <c r="AZ351" i="3"/>
  <c r="AR351" i="3"/>
  <c r="AJ351" i="3"/>
  <c r="AB351" i="3"/>
  <c r="T351" i="3"/>
  <c r="CU351" i="3"/>
  <c r="CG351" i="3"/>
  <c r="BY351" i="3"/>
  <c r="BQ351" i="3"/>
  <c r="BI351" i="3"/>
  <c r="BA351" i="3"/>
  <c r="AS351" i="3"/>
  <c r="AK351" i="3"/>
  <c r="AC351" i="3"/>
  <c r="U351" i="3"/>
  <c r="CV351" i="3"/>
  <c r="CW351" i="3"/>
  <c r="CX351" i="3"/>
  <c r="CB352" i="3"/>
  <c r="BT352" i="3"/>
  <c r="BL352" i="3"/>
  <c r="BD352" i="3"/>
  <c r="AV352" i="3"/>
  <c r="AN352" i="3"/>
  <c r="AF352" i="3"/>
  <c r="X352" i="3"/>
  <c r="P352" i="3"/>
  <c r="CQ352" i="3"/>
  <c r="CR352" i="3"/>
  <c r="CD352" i="3"/>
  <c r="BV352" i="3"/>
  <c r="BN352" i="3"/>
  <c r="BF352" i="3"/>
  <c r="AX352" i="3"/>
  <c r="AP352" i="3"/>
  <c r="AH352" i="3"/>
  <c r="Z352" i="3"/>
  <c r="R352" i="3"/>
  <c r="CS352" i="3"/>
  <c r="CT352" i="3"/>
  <c r="CF352" i="3"/>
  <c r="BX352" i="3"/>
  <c r="BP352" i="3"/>
  <c r="BH352" i="3"/>
  <c r="AZ352" i="3"/>
  <c r="AR352" i="3"/>
  <c r="AJ352" i="3"/>
  <c r="AB352" i="3"/>
  <c r="T352" i="3"/>
  <c r="CU352" i="3"/>
  <c r="CG352" i="3"/>
  <c r="BY352" i="3"/>
  <c r="BQ352" i="3"/>
  <c r="BI352" i="3"/>
  <c r="BA352" i="3"/>
  <c r="AS352" i="3"/>
  <c r="AK352" i="3"/>
  <c r="AC352" i="3"/>
  <c r="U352" i="3"/>
  <c r="CV352" i="3"/>
  <c r="CW352" i="3"/>
  <c r="CX352" i="3"/>
  <c r="CB353" i="3"/>
  <c r="BT353" i="3"/>
  <c r="BL353" i="3"/>
  <c r="BD353" i="3"/>
  <c r="AV353" i="3"/>
  <c r="AN353" i="3"/>
  <c r="AF353" i="3"/>
  <c r="X353" i="3"/>
  <c r="P353" i="3"/>
  <c r="CQ353" i="3"/>
  <c r="CR353" i="3"/>
  <c r="CD353" i="3"/>
  <c r="BV353" i="3"/>
  <c r="BN353" i="3"/>
  <c r="BF353" i="3"/>
  <c r="AX353" i="3"/>
  <c r="AP353" i="3"/>
  <c r="AH353" i="3"/>
  <c r="Z353" i="3"/>
  <c r="R353" i="3"/>
  <c r="CS353" i="3"/>
  <c r="CT353" i="3"/>
  <c r="CF353" i="3"/>
  <c r="BX353" i="3"/>
  <c r="BP353" i="3"/>
  <c r="BH353" i="3"/>
  <c r="AZ353" i="3"/>
  <c r="AR353" i="3"/>
  <c r="AJ353" i="3"/>
  <c r="AB353" i="3"/>
  <c r="T353" i="3"/>
  <c r="CU353" i="3"/>
  <c r="CG353" i="3"/>
  <c r="BY353" i="3"/>
  <c r="BQ353" i="3"/>
  <c r="BI353" i="3"/>
  <c r="BA353" i="3"/>
  <c r="AS353" i="3"/>
  <c r="AK353" i="3"/>
  <c r="AC353" i="3"/>
  <c r="U353" i="3"/>
  <c r="CV353" i="3"/>
  <c r="CW353" i="3"/>
  <c r="CX353" i="3"/>
  <c r="CB354" i="3"/>
  <c r="BT354" i="3"/>
  <c r="BL354" i="3"/>
  <c r="BD354" i="3"/>
  <c r="AV354" i="3"/>
  <c r="AN354" i="3"/>
  <c r="AF354" i="3"/>
  <c r="X354" i="3"/>
  <c r="P354" i="3"/>
  <c r="CQ354" i="3"/>
  <c r="CR354" i="3"/>
  <c r="CD354" i="3"/>
  <c r="BV354" i="3"/>
  <c r="BN354" i="3"/>
  <c r="BF354" i="3"/>
  <c r="AX354" i="3"/>
  <c r="AP354" i="3"/>
  <c r="AH354" i="3"/>
  <c r="Z354" i="3"/>
  <c r="R354" i="3"/>
  <c r="CS354" i="3"/>
  <c r="CT354" i="3"/>
  <c r="CF354" i="3"/>
  <c r="BX354" i="3"/>
  <c r="BP354" i="3"/>
  <c r="BH354" i="3"/>
  <c r="AZ354" i="3"/>
  <c r="AR354" i="3"/>
  <c r="AJ354" i="3"/>
  <c r="AB354" i="3"/>
  <c r="T354" i="3"/>
  <c r="CU354" i="3"/>
  <c r="CG354" i="3"/>
  <c r="BY354" i="3"/>
  <c r="BQ354" i="3"/>
  <c r="BI354" i="3"/>
  <c r="BA354" i="3"/>
  <c r="AS354" i="3"/>
  <c r="AK354" i="3"/>
  <c r="AC354" i="3"/>
  <c r="U354" i="3"/>
  <c r="CV354" i="3"/>
  <c r="CW354" i="3"/>
  <c r="CX354" i="3"/>
  <c r="CB355" i="3"/>
  <c r="BT355" i="3"/>
  <c r="BL355" i="3"/>
  <c r="BD355" i="3"/>
  <c r="AV355" i="3"/>
  <c r="AN355" i="3"/>
  <c r="AF355" i="3"/>
  <c r="X355" i="3"/>
  <c r="P355" i="3"/>
  <c r="CQ355" i="3"/>
  <c r="CR355" i="3"/>
  <c r="CD355" i="3"/>
  <c r="BV355" i="3"/>
  <c r="BN355" i="3"/>
  <c r="BF355" i="3"/>
  <c r="AX355" i="3"/>
  <c r="AP355" i="3"/>
  <c r="AH355" i="3"/>
  <c r="Z355" i="3"/>
  <c r="R355" i="3"/>
  <c r="CS355" i="3"/>
  <c r="CT355" i="3"/>
  <c r="CF355" i="3"/>
  <c r="BX355" i="3"/>
  <c r="BP355" i="3"/>
  <c r="BH355" i="3"/>
  <c r="AZ355" i="3"/>
  <c r="AR355" i="3"/>
  <c r="AJ355" i="3"/>
  <c r="AB355" i="3"/>
  <c r="T355" i="3"/>
  <c r="CU355" i="3"/>
  <c r="CG355" i="3"/>
  <c r="BY355" i="3"/>
  <c r="BQ355" i="3"/>
  <c r="BI355" i="3"/>
  <c r="BA355" i="3"/>
  <c r="AS355" i="3"/>
  <c r="AK355" i="3"/>
  <c r="AC355" i="3"/>
  <c r="U355" i="3"/>
  <c r="CV355" i="3"/>
  <c r="CW355" i="3"/>
  <c r="CX355" i="3"/>
  <c r="CB356" i="3"/>
  <c r="BT356" i="3"/>
  <c r="BL356" i="3"/>
  <c r="BD356" i="3"/>
  <c r="AV356" i="3"/>
  <c r="AN356" i="3"/>
  <c r="AF356" i="3"/>
  <c r="X356" i="3"/>
  <c r="P356" i="3"/>
  <c r="CQ356" i="3"/>
  <c r="CR356" i="3"/>
  <c r="CD356" i="3"/>
  <c r="BV356" i="3"/>
  <c r="BN356" i="3"/>
  <c r="BF356" i="3"/>
  <c r="AX356" i="3"/>
  <c r="AP356" i="3"/>
  <c r="AH356" i="3"/>
  <c r="Z356" i="3"/>
  <c r="R356" i="3"/>
  <c r="CS356" i="3"/>
  <c r="CT356" i="3"/>
  <c r="CF356" i="3"/>
  <c r="BX356" i="3"/>
  <c r="BP356" i="3"/>
  <c r="BH356" i="3"/>
  <c r="AZ356" i="3"/>
  <c r="AR356" i="3"/>
  <c r="AJ356" i="3"/>
  <c r="AB356" i="3"/>
  <c r="T356" i="3"/>
  <c r="CU356" i="3"/>
  <c r="CG356" i="3"/>
  <c r="BY356" i="3"/>
  <c r="BQ356" i="3"/>
  <c r="BI356" i="3"/>
  <c r="BA356" i="3"/>
  <c r="AS356" i="3"/>
  <c r="AK356" i="3"/>
  <c r="AC356" i="3"/>
  <c r="U356" i="3"/>
  <c r="CV356" i="3"/>
  <c r="CW356" i="3"/>
  <c r="CX356" i="3"/>
  <c r="CB357" i="3"/>
  <c r="BT357" i="3"/>
  <c r="BL357" i="3"/>
  <c r="BD357" i="3"/>
  <c r="AV357" i="3"/>
  <c r="AN357" i="3"/>
  <c r="AF357" i="3"/>
  <c r="X357" i="3"/>
  <c r="P357" i="3"/>
  <c r="CQ357" i="3"/>
  <c r="CR357" i="3"/>
  <c r="CD357" i="3"/>
  <c r="BV357" i="3"/>
  <c r="BN357" i="3"/>
  <c r="BF357" i="3"/>
  <c r="AX357" i="3"/>
  <c r="AP357" i="3"/>
  <c r="AH357" i="3"/>
  <c r="Z357" i="3"/>
  <c r="R357" i="3"/>
  <c r="CS357" i="3"/>
  <c r="CT357" i="3"/>
  <c r="CF357" i="3"/>
  <c r="BX357" i="3"/>
  <c r="BP357" i="3"/>
  <c r="BH357" i="3"/>
  <c r="AZ357" i="3"/>
  <c r="AR357" i="3"/>
  <c r="AJ357" i="3"/>
  <c r="AB357" i="3"/>
  <c r="T357" i="3"/>
  <c r="CU357" i="3"/>
  <c r="CG357" i="3"/>
  <c r="BY357" i="3"/>
  <c r="BQ357" i="3"/>
  <c r="BI357" i="3"/>
  <c r="BA357" i="3"/>
  <c r="AS357" i="3"/>
  <c r="AK357" i="3"/>
  <c r="AC357" i="3"/>
  <c r="U357" i="3"/>
  <c r="CV357" i="3"/>
  <c r="CW357" i="3"/>
  <c r="CX357" i="3"/>
  <c r="CB358" i="3"/>
  <c r="BT358" i="3"/>
  <c r="BL358" i="3"/>
  <c r="BD358" i="3"/>
  <c r="AV358" i="3"/>
  <c r="AN358" i="3"/>
  <c r="AF358" i="3"/>
  <c r="X358" i="3"/>
  <c r="P358" i="3"/>
  <c r="CQ358" i="3"/>
  <c r="CR358" i="3"/>
  <c r="CD358" i="3"/>
  <c r="BV358" i="3"/>
  <c r="BN358" i="3"/>
  <c r="BF358" i="3"/>
  <c r="AX358" i="3"/>
  <c r="AP358" i="3"/>
  <c r="AH358" i="3"/>
  <c r="Z358" i="3"/>
  <c r="R358" i="3"/>
  <c r="CS358" i="3"/>
  <c r="CT358" i="3"/>
  <c r="CF358" i="3"/>
  <c r="BX358" i="3"/>
  <c r="BP358" i="3"/>
  <c r="BH358" i="3"/>
  <c r="AZ358" i="3"/>
  <c r="AR358" i="3"/>
  <c r="AJ358" i="3"/>
  <c r="AB358" i="3"/>
  <c r="T358" i="3"/>
  <c r="CU358" i="3"/>
  <c r="CG358" i="3"/>
  <c r="BY358" i="3"/>
  <c r="BQ358" i="3"/>
  <c r="BI358" i="3"/>
  <c r="BA358" i="3"/>
  <c r="AS358" i="3"/>
  <c r="AK358" i="3"/>
  <c r="AC358" i="3"/>
  <c r="U358" i="3"/>
  <c r="CV358" i="3"/>
  <c r="CW358" i="3"/>
  <c r="CX358" i="3"/>
  <c r="CB359" i="3"/>
  <c r="BT359" i="3"/>
  <c r="BL359" i="3"/>
  <c r="BD359" i="3"/>
  <c r="AV359" i="3"/>
  <c r="AN359" i="3"/>
  <c r="AF359" i="3"/>
  <c r="X359" i="3"/>
  <c r="P359" i="3"/>
  <c r="CQ359" i="3"/>
  <c r="CR359" i="3"/>
  <c r="CD359" i="3"/>
  <c r="BV359" i="3"/>
  <c r="BN359" i="3"/>
  <c r="BF359" i="3"/>
  <c r="AX359" i="3"/>
  <c r="AP359" i="3"/>
  <c r="AH359" i="3"/>
  <c r="Z359" i="3"/>
  <c r="R359" i="3"/>
  <c r="CS359" i="3"/>
  <c r="CT359" i="3"/>
  <c r="CF359" i="3"/>
  <c r="BX359" i="3"/>
  <c r="BP359" i="3"/>
  <c r="BH359" i="3"/>
  <c r="AZ359" i="3"/>
  <c r="AR359" i="3"/>
  <c r="AJ359" i="3"/>
  <c r="AB359" i="3"/>
  <c r="T359" i="3"/>
  <c r="CU359" i="3"/>
  <c r="CG359" i="3"/>
  <c r="BY359" i="3"/>
  <c r="BQ359" i="3"/>
  <c r="BI359" i="3"/>
  <c r="BA359" i="3"/>
  <c r="AS359" i="3"/>
  <c r="AK359" i="3"/>
  <c r="AC359" i="3"/>
  <c r="U359" i="3"/>
  <c r="CV359" i="3"/>
  <c r="CW359" i="3"/>
  <c r="CX359" i="3"/>
  <c r="CB360" i="3"/>
  <c r="BT360" i="3"/>
  <c r="BL360" i="3"/>
  <c r="BD360" i="3"/>
  <c r="AV360" i="3"/>
  <c r="AN360" i="3"/>
  <c r="AF360" i="3"/>
  <c r="X360" i="3"/>
  <c r="P360" i="3"/>
  <c r="CQ360" i="3"/>
  <c r="CR360" i="3"/>
  <c r="CD360" i="3"/>
  <c r="BV360" i="3"/>
  <c r="BN360" i="3"/>
  <c r="BF360" i="3"/>
  <c r="AX360" i="3"/>
  <c r="AP360" i="3"/>
  <c r="AH360" i="3"/>
  <c r="Z360" i="3"/>
  <c r="R360" i="3"/>
  <c r="CS360" i="3"/>
  <c r="CT360" i="3"/>
  <c r="CF360" i="3"/>
  <c r="BX360" i="3"/>
  <c r="BP360" i="3"/>
  <c r="BH360" i="3"/>
  <c r="AZ360" i="3"/>
  <c r="AR360" i="3"/>
  <c r="AJ360" i="3"/>
  <c r="AB360" i="3"/>
  <c r="T360" i="3"/>
  <c r="CU360" i="3"/>
  <c r="CG360" i="3"/>
  <c r="BY360" i="3"/>
  <c r="BQ360" i="3"/>
  <c r="BI360" i="3"/>
  <c r="BA360" i="3"/>
  <c r="AS360" i="3"/>
  <c r="AK360" i="3"/>
  <c r="AC360" i="3"/>
  <c r="U360" i="3"/>
  <c r="CV360" i="3"/>
  <c r="CW360" i="3"/>
  <c r="CX360" i="3"/>
  <c r="CB361" i="3"/>
  <c r="BT361" i="3"/>
  <c r="BL361" i="3"/>
  <c r="BD361" i="3"/>
  <c r="AV361" i="3"/>
  <c r="AN361" i="3"/>
  <c r="AF361" i="3"/>
  <c r="X361" i="3"/>
  <c r="P361" i="3"/>
  <c r="CQ361" i="3"/>
  <c r="CR361" i="3"/>
  <c r="CD361" i="3"/>
  <c r="BV361" i="3"/>
  <c r="BN361" i="3"/>
  <c r="BF361" i="3"/>
  <c r="AX361" i="3"/>
  <c r="AP361" i="3"/>
  <c r="AH361" i="3"/>
  <c r="Z361" i="3"/>
  <c r="R361" i="3"/>
  <c r="CS361" i="3"/>
  <c r="CT361" i="3"/>
  <c r="CF361" i="3"/>
  <c r="BX361" i="3"/>
  <c r="BP361" i="3"/>
  <c r="BH361" i="3"/>
  <c r="AZ361" i="3"/>
  <c r="AR361" i="3"/>
  <c r="AJ361" i="3"/>
  <c r="AB361" i="3"/>
  <c r="T361" i="3"/>
  <c r="CU361" i="3"/>
  <c r="CG361" i="3"/>
  <c r="BY361" i="3"/>
  <c r="BQ361" i="3"/>
  <c r="BI361" i="3"/>
  <c r="BA361" i="3"/>
  <c r="AS361" i="3"/>
  <c r="AK361" i="3"/>
  <c r="AC361" i="3"/>
  <c r="U361" i="3"/>
  <c r="CV361" i="3"/>
  <c r="CW361" i="3"/>
  <c r="CX361" i="3"/>
  <c r="CB362" i="3"/>
  <c r="BT362" i="3"/>
  <c r="BL362" i="3"/>
  <c r="BD362" i="3"/>
  <c r="AV362" i="3"/>
  <c r="AN362" i="3"/>
  <c r="AF362" i="3"/>
  <c r="X362" i="3"/>
  <c r="P362" i="3"/>
  <c r="CQ362" i="3"/>
  <c r="CR362" i="3"/>
  <c r="CD362" i="3"/>
  <c r="BV362" i="3"/>
  <c r="BN362" i="3"/>
  <c r="BF362" i="3"/>
  <c r="AX362" i="3"/>
  <c r="AP362" i="3"/>
  <c r="AH362" i="3"/>
  <c r="Z362" i="3"/>
  <c r="R362" i="3"/>
  <c r="CS362" i="3"/>
  <c r="CT362" i="3"/>
  <c r="CF362" i="3"/>
  <c r="BX362" i="3"/>
  <c r="BP362" i="3"/>
  <c r="BH362" i="3"/>
  <c r="AZ362" i="3"/>
  <c r="AR362" i="3"/>
  <c r="AJ362" i="3"/>
  <c r="AB362" i="3"/>
  <c r="T362" i="3"/>
  <c r="CU362" i="3"/>
  <c r="CG362" i="3"/>
  <c r="BY362" i="3"/>
  <c r="BQ362" i="3"/>
  <c r="BI362" i="3"/>
  <c r="BA362" i="3"/>
  <c r="AS362" i="3"/>
  <c r="AK362" i="3"/>
  <c r="AC362" i="3"/>
  <c r="U362" i="3"/>
  <c r="CV362" i="3"/>
  <c r="CW362" i="3"/>
  <c r="CX362" i="3"/>
  <c r="CB363" i="3"/>
  <c r="BT363" i="3"/>
  <c r="BL363" i="3"/>
  <c r="BD363" i="3"/>
  <c r="AV363" i="3"/>
  <c r="AN363" i="3"/>
  <c r="AF363" i="3"/>
  <c r="X363" i="3"/>
  <c r="P363" i="3"/>
  <c r="CQ363" i="3"/>
  <c r="CR363" i="3"/>
  <c r="CD363" i="3"/>
  <c r="BV363" i="3"/>
  <c r="BN363" i="3"/>
  <c r="BF363" i="3"/>
  <c r="AX363" i="3"/>
  <c r="AP363" i="3"/>
  <c r="AH363" i="3"/>
  <c r="Z363" i="3"/>
  <c r="R363" i="3"/>
  <c r="CS363" i="3"/>
  <c r="CT363" i="3"/>
  <c r="CF363" i="3"/>
  <c r="BX363" i="3"/>
  <c r="BP363" i="3"/>
  <c r="BH363" i="3"/>
  <c r="AZ363" i="3"/>
  <c r="AR363" i="3"/>
  <c r="AJ363" i="3"/>
  <c r="AB363" i="3"/>
  <c r="T363" i="3"/>
  <c r="CU363" i="3"/>
  <c r="CG363" i="3"/>
  <c r="BY363" i="3"/>
  <c r="BQ363" i="3"/>
  <c r="BI363" i="3"/>
  <c r="BA363" i="3"/>
  <c r="AS363" i="3"/>
  <c r="AK363" i="3"/>
  <c r="AC363" i="3"/>
  <c r="U363" i="3"/>
  <c r="CV363" i="3"/>
  <c r="CW363" i="3"/>
  <c r="CX363" i="3"/>
  <c r="CB364" i="3"/>
  <c r="BT364" i="3"/>
  <c r="BL364" i="3"/>
  <c r="BD364" i="3"/>
  <c r="AV364" i="3"/>
  <c r="AN364" i="3"/>
  <c r="AF364" i="3"/>
  <c r="X364" i="3"/>
  <c r="P364" i="3"/>
  <c r="CQ364" i="3"/>
  <c r="CR364" i="3"/>
  <c r="CD364" i="3"/>
  <c r="BV364" i="3"/>
  <c r="BN364" i="3"/>
  <c r="BF364" i="3"/>
  <c r="AX364" i="3"/>
  <c r="AP364" i="3"/>
  <c r="AH364" i="3"/>
  <c r="Z364" i="3"/>
  <c r="R364" i="3"/>
  <c r="CS364" i="3"/>
  <c r="CT364" i="3"/>
  <c r="CF364" i="3"/>
  <c r="BX364" i="3"/>
  <c r="BP364" i="3"/>
  <c r="BH364" i="3"/>
  <c r="AZ364" i="3"/>
  <c r="AR364" i="3"/>
  <c r="AJ364" i="3"/>
  <c r="AB364" i="3"/>
  <c r="T364" i="3"/>
  <c r="CU364" i="3"/>
  <c r="CG364" i="3"/>
  <c r="BY364" i="3"/>
  <c r="BQ364" i="3"/>
  <c r="BI364" i="3"/>
  <c r="BA364" i="3"/>
  <c r="AS364" i="3"/>
  <c r="AK364" i="3"/>
  <c r="AC364" i="3"/>
  <c r="U364" i="3"/>
  <c r="CV364" i="3"/>
  <c r="CW364" i="3"/>
  <c r="CX364" i="3"/>
  <c r="CB365" i="3"/>
  <c r="BT365" i="3"/>
  <c r="BL365" i="3"/>
  <c r="BD365" i="3"/>
  <c r="AV365" i="3"/>
  <c r="AN365" i="3"/>
  <c r="AF365" i="3"/>
  <c r="X365" i="3"/>
  <c r="P365" i="3"/>
  <c r="CQ365" i="3"/>
  <c r="CR365" i="3"/>
  <c r="CD365" i="3"/>
  <c r="BV365" i="3"/>
  <c r="BN365" i="3"/>
  <c r="BF365" i="3"/>
  <c r="AX365" i="3"/>
  <c r="AP365" i="3"/>
  <c r="AH365" i="3"/>
  <c r="Z365" i="3"/>
  <c r="R365" i="3"/>
  <c r="CS365" i="3"/>
  <c r="CT365" i="3"/>
  <c r="CF365" i="3"/>
  <c r="BX365" i="3"/>
  <c r="BP365" i="3"/>
  <c r="BH365" i="3"/>
  <c r="AZ365" i="3"/>
  <c r="AR365" i="3"/>
  <c r="AJ365" i="3"/>
  <c r="AB365" i="3"/>
  <c r="T365" i="3"/>
  <c r="CU365" i="3"/>
  <c r="CG365" i="3"/>
  <c r="BY365" i="3"/>
  <c r="BQ365" i="3"/>
  <c r="BI365" i="3"/>
  <c r="BA365" i="3"/>
  <c r="AS365" i="3"/>
  <c r="AK365" i="3"/>
  <c r="AC365" i="3"/>
  <c r="U365" i="3"/>
  <c r="CV365" i="3"/>
  <c r="CW365" i="3"/>
  <c r="CX365" i="3"/>
  <c r="CB366" i="3"/>
  <c r="BT366" i="3"/>
  <c r="BL366" i="3"/>
  <c r="BD366" i="3"/>
  <c r="AV366" i="3"/>
  <c r="AN366" i="3"/>
  <c r="AF366" i="3"/>
  <c r="X366" i="3"/>
  <c r="P366" i="3"/>
  <c r="CQ366" i="3"/>
  <c r="CR366" i="3"/>
  <c r="CD366" i="3"/>
  <c r="BV366" i="3"/>
  <c r="BN366" i="3"/>
  <c r="BF366" i="3"/>
  <c r="AX366" i="3"/>
  <c r="AP366" i="3"/>
  <c r="AH366" i="3"/>
  <c r="Z366" i="3"/>
  <c r="R366" i="3"/>
  <c r="CS366" i="3"/>
  <c r="CT366" i="3"/>
  <c r="CF366" i="3"/>
  <c r="BX366" i="3"/>
  <c r="BP366" i="3"/>
  <c r="BH366" i="3"/>
  <c r="AZ366" i="3"/>
  <c r="AR366" i="3"/>
  <c r="AJ366" i="3"/>
  <c r="AB366" i="3"/>
  <c r="T366" i="3"/>
  <c r="CU366" i="3"/>
  <c r="CG366" i="3"/>
  <c r="BY366" i="3"/>
  <c r="BQ366" i="3"/>
  <c r="BI366" i="3"/>
  <c r="BA366" i="3"/>
  <c r="AS366" i="3"/>
  <c r="AK366" i="3"/>
  <c r="AC366" i="3"/>
  <c r="U366" i="3"/>
  <c r="CV366" i="3"/>
  <c r="CW366" i="3"/>
  <c r="CX366" i="3"/>
  <c r="CB367" i="3"/>
  <c r="BT367" i="3"/>
  <c r="BL367" i="3"/>
  <c r="BD367" i="3"/>
  <c r="AV367" i="3"/>
  <c r="AN367" i="3"/>
  <c r="AF367" i="3"/>
  <c r="X367" i="3"/>
  <c r="P367" i="3"/>
  <c r="CQ367" i="3"/>
  <c r="CR367" i="3"/>
  <c r="CD367" i="3"/>
  <c r="BV367" i="3"/>
  <c r="BN367" i="3"/>
  <c r="BF367" i="3"/>
  <c r="AX367" i="3"/>
  <c r="AP367" i="3"/>
  <c r="AH367" i="3"/>
  <c r="Z367" i="3"/>
  <c r="R367" i="3"/>
  <c r="CS367" i="3"/>
  <c r="CT367" i="3"/>
  <c r="CF367" i="3"/>
  <c r="BX367" i="3"/>
  <c r="BP367" i="3"/>
  <c r="BH367" i="3"/>
  <c r="AZ367" i="3"/>
  <c r="AR367" i="3"/>
  <c r="AJ367" i="3"/>
  <c r="AB367" i="3"/>
  <c r="T367" i="3"/>
  <c r="CU367" i="3"/>
  <c r="CG367" i="3"/>
  <c r="BY367" i="3"/>
  <c r="BQ367" i="3"/>
  <c r="BI367" i="3"/>
  <c r="BA367" i="3"/>
  <c r="AS367" i="3"/>
  <c r="AK367" i="3"/>
  <c r="AC367" i="3"/>
  <c r="U367" i="3"/>
  <c r="CV367" i="3"/>
  <c r="CW367" i="3"/>
  <c r="CX367" i="3"/>
  <c r="CB368" i="3"/>
  <c r="BT368" i="3"/>
  <c r="BL368" i="3"/>
  <c r="BD368" i="3"/>
  <c r="AV368" i="3"/>
  <c r="AN368" i="3"/>
  <c r="AF368" i="3"/>
  <c r="X368" i="3"/>
  <c r="P368" i="3"/>
  <c r="CQ368" i="3"/>
  <c r="CR368" i="3"/>
  <c r="CD368" i="3"/>
  <c r="BV368" i="3"/>
  <c r="BN368" i="3"/>
  <c r="BF368" i="3"/>
  <c r="AX368" i="3"/>
  <c r="AP368" i="3"/>
  <c r="AH368" i="3"/>
  <c r="Z368" i="3"/>
  <c r="R368" i="3"/>
  <c r="CS368" i="3"/>
  <c r="CT368" i="3"/>
  <c r="CF368" i="3"/>
  <c r="BX368" i="3"/>
  <c r="BP368" i="3"/>
  <c r="BH368" i="3"/>
  <c r="AZ368" i="3"/>
  <c r="AR368" i="3"/>
  <c r="AJ368" i="3"/>
  <c r="AB368" i="3"/>
  <c r="T368" i="3"/>
  <c r="CU368" i="3"/>
  <c r="CG368" i="3"/>
  <c r="BY368" i="3"/>
  <c r="BQ368" i="3"/>
  <c r="BI368" i="3"/>
  <c r="BA368" i="3"/>
  <c r="AS368" i="3"/>
  <c r="AK368" i="3"/>
  <c r="AC368" i="3"/>
  <c r="U368" i="3"/>
  <c r="CV368" i="3"/>
  <c r="CW368" i="3"/>
  <c r="CX368" i="3"/>
  <c r="CB369" i="3"/>
  <c r="BT369" i="3"/>
  <c r="BL369" i="3"/>
  <c r="BD369" i="3"/>
  <c r="AV369" i="3"/>
  <c r="AN369" i="3"/>
  <c r="AF369" i="3"/>
  <c r="X369" i="3"/>
  <c r="P369" i="3"/>
  <c r="CQ369" i="3"/>
  <c r="CR369" i="3"/>
  <c r="CD369" i="3"/>
  <c r="BV369" i="3"/>
  <c r="BN369" i="3"/>
  <c r="BF369" i="3"/>
  <c r="AX369" i="3"/>
  <c r="AP369" i="3"/>
  <c r="AH369" i="3"/>
  <c r="Z369" i="3"/>
  <c r="R369" i="3"/>
  <c r="CS369" i="3"/>
  <c r="CT369" i="3"/>
  <c r="CF369" i="3"/>
  <c r="BX369" i="3"/>
  <c r="BP369" i="3"/>
  <c r="BH369" i="3"/>
  <c r="AZ369" i="3"/>
  <c r="AR369" i="3"/>
  <c r="AJ369" i="3"/>
  <c r="AB369" i="3"/>
  <c r="T369" i="3"/>
  <c r="CU369" i="3"/>
  <c r="CG369" i="3"/>
  <c r="BY369" i="3"/>
  <c r="BQ369" i="3"/>
  <c r="BI369" i="3"/>
  <c r="BA369" i="3"/>
  <c r="AS369" i="3"/>
  <c r="AK369" i="3"/>
  <c r="AC369" i="3"/>
  <c r="U369" i="3"/>
  <c r="CV369" i="3"/>
  <c r="CW369" i="3"/>
  <c r="CX369" i="3"/>
  <c r="CB370" i="3"/>
  <c r="BT370" i="3"/>
  <c r="BL370" i="3"/>
  <c r="BD370" i="3"/>
  <c r="AV370" i="3"/>
  <c r="AN370" i="3"/>
  <c r="AF370" i="3"/>
  <c r="X370" i="3"/>
  <c r="P370" i="3"/>
  <c r="CQ370" i="3"/>
  <c r="CR370" i="3"/>
  <c r="CD370" i="3"/>
  <c r="BV370" i="3"/>
  <c r="BN370" i="3"/>
  <c r="BF370" i="3"/>
  <c r="AX370" i="3"/>
  <c r="AP370" i="3"/>
  <c r="AH370" i="3"/>
  <c r="Z370" i="3"/>
  <c r="R370" i="3"/>
  <c r="CS370" i="3"/>
  <c r="CT370" i="3"/>
  <c r="CF370" i="3"/>
  <c r="BX370" i="3"/>
  <c r="BP370" i="3"/>
  <c r="BH370" i="3"/>
  <c r="AZ370" i="3"/>
  <c r="AR370" i="3"/>
  <c r="AJ370" i="3"/>
  <c r="AB370" i="3"/>
  <c r="T370" i="3"/>
  <c r="CU370" i="3"/>
  <c r="CG370" i="3"/>
  <c r="BY370" i="3"/>
  <c r="BQ370" i="3"/>
  <c r="BI370" i="3"/>
  <c r="BA370" i="3"/>
  <c r="AS370" i="3"/>
  <c r="AK370" i="3"/>
  <c r="AC370" i="3"/>
  <c r="U370" i="3"/>
  <c r="CV370" i="3"/>
  <c r="CW370" i="3"/>
  <c r="CX370" i="3"/>
  <c r="CB371" i="3"/>
  <c r="BT371" i="3"/>
  <c r="BL371" i="3"/>
  <c r="BD371" i="3"/>
  <c r="AV371" i="3"/>
  <c r="AN371" i="3"/>
  <c r="AF371" i="3"/>
  <c r="X371" i="3"/>
  <c r="P371" i="3"/>
  <c r="CQ371" i="3"/>
  <c r="CR371" i="3"/>
  <c r="CD371" i="3"/>
  <c r="BV371" i="3"/>
  <c r="BN371" i="3"/>
  <c r="BF371" i="3"/>
  <c r="AX371" i="3"/>
  <c r="AP371" i="3"/>
  <c r="AH371" i="3"/>
  <c r="Z371" i="3"/>
  <c r="R371" i="3"/>
  <c r="CS371" i="3"/>
  <c r="CT371" i="3"/>
  <c r="CF371" i="3"/>
  <c r="BX371" i="3"/>
  <c r="BP371" i="3"/>
  <c r="BH371" i="3"/>
  <c r="AZ371" i="3"/>
  <c r="AR371" i="3"/>
  <c r="AJ371" i="3"/>
  <c r="AB371" i="3"/>
  <c r="T371" i="3"/>
  <c r="CU371" i="3"/>
  <c r="CG371" i="3"/>
  <c r="BY371" i="3"/>
  <c r="BQ371" i="3"/>
  <c r="BI371" i="3"/>
  <c r="BA371" i="3"/>
  <c r="AS371" i="3"/>
  <c r="AK371" i="3"/>
  <c r="AC371" i="3"/>
  <c r="U371" i="3"/>
  <c r="CV371" i="3"/>
  <c r="CW371" i="3"/>
  <c r="CX371" i="3"/>
  <c r="CB372" i="3"/>
  <c r="BT372" i="3"/>
  <c r="BL372" i="3"/>
  <c r="BD372" i="3"/>
  <c r="AV372" i="3"/>
  <c r="AN372" i="3"/>
  <c r="AF372" i="3"/>
  <c r="X372" i="3"/>
  <c r="P372" i="3"/>
  <c r="CQ372" i="3"/>
  <c r="CR372" i="3"/>
  <c r="CD372" i="3"/>
  <c r="BV372" i="3"/>
  <c r="BN372" i="3"/>
  <c r="BF372" i="3"/>
  <c r="AX372" i="3"/>
  <c r="AP372" i="3"/>
  <c r="AH372" i="3"/>
  <c r="Z372" i="3"/>
  <c r="R372" i="3"/>
  <c r="CS372" i="3"/>
  <c r="CT372" i="3"/>
  <c r="CF372" i="3"/>
  <c r="BX372" i="3"/>
  <c r="BP372" i="3"/>
  <c r="BH372" i="3"/>
  <c r="AZ372" i="3"/>
  <c r="AR372" i="3"/>
  <c r="AJ372" i="3"/>
  <c r="AB372" i="3"/>
  <c r="T372" i="3"/>
  <c r="CU372" i="3"/>
  <c r="CG372" i="3"/>
  <c r="BY372" i="3"/>
  <c r="BQ372" i="3"/>
  <c r="BI372" i="3"/>
  <c r="BA372" i="3"/>
  <c r="AS372" i="3"/>
  <c r="AK372" i="3"/>
  <c r="AC372" i="3"/>
  <c r="U372" i="3"/>
  <c r="CV372" i="3"/>
  <c r="CW372" i="3"/>
  <c r="CX372" i="3"/>
  <c r="CB373" i="3"/>
  <c r="BT373" i="3"/>
  <c r="BL373" i="3"/>
  <c r="BD373" i="3"/>
  <c r="AV373" i="3"/>
  <c r="AN373" i="3"/>
  <c r="AF373" i="3"/>
  <c r="X373" i="3"/>
  <c r="P373" i="3"/>
  <c r="CQ373" i="3"/>
  <c r="CR373" i="3"/>
  <c r="CD373" i="3"/>
  <c r="BV373" i="3"/>
  <c r="BN373" i="3"/>
  <c r="BF373" i="3"/>
  <c r="AX373" i="3"/>
  <c r="AP373" i="3"/>
  <c r="AH373" i="3"/>
  <c r="Z373" i="3"/>
  <c r="R373" i="3"/>
  <c r="CS373" i="3"/>
  <c r="CT373" i="3"/>
  <c r="CF373" i="3"/>
  <c r="BX373" i="3"/>
  <c r="BP373" i="3"/>
  <c r="BH373" i="3"/>
  <c r="AZ373" i="3"/>
  <c r="AR373" i="3"/>
  <c r="AJ373" i="3"/>
  <c r="AB373" i="3"/>
  <c r="T373" i="3"/>
  <c r="CU373" i="3"/>
  <c r="CG373" i="3"/>
  <c r="BY373" i="3"/>
  <c r="BQ373" i="3"/>
  <c r="BI373" i="3"/>
  <c r="BA373" i="3"/>
  <c r="AS373" i="3"/>
  <c r="AK373" i="3"/>
  <c r="AC373" i="3"/>
  <c r="U373" i="3"/>
  <c r="CV373" i="3"/>
  <c r="CW373" i="3"/>
  <c r="CX373" i="3"/>
  <c r="CB374" i="3"/>
  <c r="BT374" i="3"/>
  <c r="BL374" i="3"/>
  <c r="BD374" i="3"/>
  <c r="AV374" i="3"/>
  <c r="AN374" i="3"/>
  <c r="AF374" i="3"/>
  <c r="X374" i="3"/>
  <c r="P374" i="3"/>
  <c r="CQ374" i="3"/>
  <c r="CR374" i="3"/>
  <c r="CD374" i="3"/>
  <c r="BV374" i="3"/>
  <c r="BN374" i="3"/>
  <c r="BF374" i="3"/>
  <c r="AX374" i="3"/>
  <c r="AP374" i="3"/>
  <c r="AH374" i="3"/>
  <c r="Z374" i="3"/>
  <c r="R374" i="3"/>
  <c r="CS374" i="3"/>
  <c r="CT374" i="3"/>
  <c r="CF374" i="3"/>
  <c r="BX374" i="3"/>
  <c r="BP374" i="3"/>
  <c r="BH374" i="3"/>
  <c r="AZ374" i="3"/>
  <c r="AR374" i="3"/>
  <c r="AJ374" i="3"/>
  <c r="AB374" i="3"/>
  <c r="T374" i="3"/>
  <c r="CU374" i="3"/>
  <c r="CG374" i="3"/>
  <c r="BY374" i="3"/>
  <c r="BQ374" i="3"/>
  <c r="BI374" i="3"/>
  <c r="BA374" i="3"/>
  <c r="AS374" i="3"/>
  <c r="AK374" i="3"/>
  <c r="AC374" i="3"/>
  <c r="U374" i="3"/>
  <c r="CV374" i="3"/>
  <c r="CW374" i="3"/>
  <c r="CX374" i="3"/>
  <c r="CB375" i="3"/>
  <c r="BT375" i="3"/>
  <c r="BL375" i="3"/>
  <c r="BD375" i="3"/>
  <c r="AV375" i="3"/>
  <c r="AN375" i="3"/>
  <c r="AF375" i="3"/>
  <c r="X375" i="3"/>
  <c r="P375" i="3"/>
  <c r="CQ375" i="3"/>
  <c r="CR375" i="3"/>
  <c r="CD375" i="3"/>
  <c r="BV375" i="3"/>
  <c r="BN375" i="3"/>
  <c r="BF375" i="3"/>
  <c r="AX375" i="3"/>
  <c r="AP375" i="3"/>
  <c r="AH375" i="3"/>
  <c r="Z375" i="3"/>
  <c r="R375" i="3"/>
  <c r="CS375" i="3"/>
  <c r="CT375" i="3"/>
  <c r="CF375" i="3"/>
  <c r="BX375" i="3"/>
  <c r="BP375" i="3"/>
  <c r="BH375" i="3"/>
  <c r="AZ375" i="3"/>
  <c r="AR375" i="3"/>
  <c r="AJ375" i="3"/>
  <c r="AB375" i="3"/>
  <c r="T375" i="3"/>
  <c r="CU375" i="3"/>
  <c r="CG375" i="3"/>
  <c r="BY375" i="3"/>
  <c r="BQ375" i="3"/>
  <c r="BI375" i="3"/>
  <c r="BA375" i="3"/>
  <c r="AS375" i="3"/>
  <c r="AK375" i="3"/>
  <c r="AC375" i="3"/>
  <c r="U375" i="3"/>
  <c r="CV375" i="3"/>
  <c r="CW375" i="3"/>
  <c r="CX375" i="3"/>
  <c r="CB376" i="3"/>
  <c r="BT376" i="3"/>
  <c r="BL376" i="3"/>
  <c r="BD376" i="3"/>
  <c r="AV376" i="3"/>
  <c r="AN376" i="3"/>
  <c r="AF376" i="3"/>
  <c r="X376" i="3"/>
  <c r="P376" i="3"/>
  <c r="CQ376" i="3"/>
  <c r="CR376" i="3"/>
  <c r="CD376" i="3"/>
  <c r="BV376" i="3"/>
  <c r="BN376" i="3"/>
  <c r="BF376" i="3"/>
  <c r="AX376" i="3"/>
  <c r="AP376" i="3"/>
  <c r="AH376" i="3"/>
  <c r="Z376" i="3"/>
  <c r="R376" i="3"/>
  <c r="CS376" i="3"/>
  <c r="CT376" i="3"/>
  <c r="CF376" i="3"/>
  <c r="BX376" i="3"/>
  <c r="BP376" i="3"/>
  <c r="BH376" i="3"/>
  <c r="AZ376" i="3"/>
  <c r="AR376" i="3"/>
  <c r="AJ376" i="3"/>
  <c r="AB376" i="3"/>
  <c r="T376" i="3"/>
  <c r="CU376" i="3"/>
  <c r="CG376" i="3"/>
  <c r="BY376" i="3"/>
  <c r="BQ376" i="3"/>
  <c r="BI376" i="3"/>
  <c r="BA376" i="3"/>
  <c r="AS376" i="3"/>
  <c r="AK376" i="3"/>
  <c r="AC376" i="3"/>
  <c r="U376" i="3"/>
  <c r="CV376" i="3"/>
  <c r="CW376" i="3"/>
  <c r="CX376" i="3"/>
  <c r="CB377" i="3"/>
  <c r="BT377" i="3"/>
  <c r="BL377" i="3"/>
  <c r="BD377" i="3"/>
  <c r="AV377" i="3"/>
  <c r="AN377" i="3"/>
  <c r="AF377" i="3"/>
  <c r="X377" i="3"/>
  <c r="P377" i="3"/>
  <c r="CQ377" i="3"/>
  <c r="CR377" i="3"/>
  <c r="CD377" i="3"/>
  <c r="BV377" i="3"/>
  <c r="BN377" i="3"/>
  <c r="BF377" i="3"/>
  <c r="AX377" i="3"/>
  <c r="AP377" i="3"/>
  <c r="AH377" i="3"/>
  <c r="Z377" i="3"/>
  <c r="R377" i="3"/>
  <c r="CS377" i="3"/>
  <c r="CT377" i="3"/>
  <c r="CF377" i="3"/>
  <c r="BX377" i="3"/>
  <c r="BP377" i="3"/>
  <c r="BH377" i="3"/>
  <c r="AZ377" i="3"/>
  <c r="AR377" i="3"/>
  <c r="AJ377" i="3"/>
  <c r="AB377" i="3"/>
  <c r="T377" i="3"/>
  <c r="CU377" i="3"/>
  <c r="CG377" i="3"/>
  <c r="BY377" i="3"/>
  <c r="BQ377" i="3"/>
  <c r="BI377" i="3"/>
  <c r="BA377" i="3"/>
  <c r="AS377" i="3"/>
  <c r="AK377" i="3"/>
  <c r="AC377" i="3"/>
  <c r="U377" i="3"/>
  <c r="CV377" i="3"/>
  <c r="CW377" i="3"/>
  <c r="CX377" i="3"/>
  <c r="CB378" i="3"/>
  <c r="BT378" i="3"/>
  <c r="BL378" i="3"/>
  <c r="BD378" i="3"/>
  <c r="AV378" i="3"/>
  <c r="AN378" i="3"/>
  <c r="AF378" i="3"/>
  <c r="X378" i="3"/>
  <c r="P378" i="3"/>
  <c r="CQ378" i="3"/>
  <c r="CR378" i="3"/>
  <c r="CD378" i="3"/>
  <c r="BV378" i="3"/>
  <c r="BN378" i="3"/>
  <c r="BF378" i="3"/>
  <c r="AX378" i="3"/>
  <c r="AP378" i="3"/>
  <c r="AH378" i="3"/>
  <c r="Z378" i="3"/>
  <c r="R378" i="3"/>
  <c r="CS378" i="3"/>
  <c r="CT378" i="3"/>
  <c r="CF378" i="3"/>
  <c r="BX378" i="3"/>
  <c r="BP378" i="3"/>
  <c r="BH378" i="3"/>
  <c r="AZ378" i="3"/>
  <c r="AR378" i="3"/>
  <c r="AJ378" i="3"/>
  <c r="AB378" i="3"/>
  <c r="T378" i="3"/>
  <c r="CU378" i="3"/>
  <c r="CG378" i="3"/>
  <c r="BY378" i="3"/>
  <c r="BQ378" i="3"/>
  <c r="BI378" i="3"/>
  <c r="BA378" i="3"/>
  <c r="AS378" i="3"/>
  <c r="AK378" i="3"/>
  <c r="AC378" i="3"/>
  <c r="U378" i="3"/>
  <c r="CV378" i="3"/>
  <c r="CW378" i="3"/>
  <c r="CX378" i="3"/>
  <c r="CB379" i="3"/>
  <c r="BT379" i="3"/>
  <c r="BL379" i="3"/>
  <c r="BD379" i="3"/>
  <c r="AV379" i="3"/>
  <c r="AN379" i="3"/>
  <c r="AF379" i="3"/>
  <c r="X379" i="3"/>
  <c r="P379" i="3"/>
  <c r="CQ379" i="3"/>
  <c r="CR379" i="3"/>
  <c r="CD379" i="3"/>
  <c r="BV379" i="3"/>
  <c r="BN379" i="3"/>
  <c r="BF379" i="3"/>
  <c r="AX379" i="3"/>
  <c r="AP379" i="3"/>
  <c r="AH379" i="3"/>
  <c r="Z379" i="3"/>
  <c r="R379" i="3"/>
  <c r="CS379" i="3"/>
  <c r="CT379" i="3"/>
  <c r="CF379" i="3"/>
  <c r="BX379" i="3"/>
  <c r="BP379" i="3"/>
  <c r="BH379" i="3"/>
  <c r="AZ379" i="3"/>
  <c r="AR379" i="3"/>
  <c r="AJ379" i="3"/>
  <c r="AB379" i="3"/>
  <c r="T379" i="3"/>
  <c r="CU379" i="3"/>
  <c r="CG379" i="3"/>
  <c r="BY379" i="3"/>
  <c r="BQ379" i="3"/>
  <c r="BI379" i="3"/>
  <c r="BA379" i="3"/>
  <c r="AS379" i="3"/>
  <c r="AK379" i="3"/>
  <c r="AC379" i="3"/>
  <c r="U379" i="3"/>
  <c r="CV379" i="3"/>
  <c r="CW379" i="3"/>
  <c r="CX379" i="3"/>
  <c r="CB380" i="3"/>
  <c r="BT380" i="3"/>
  <c r="BL380" i="3"/>
  <c r="BD380" i="3"/>
  <c r="AV380" i="3"/>
  <c r="AN380" i="3"/>
  <c r="AF380" i="3"/>
  <c r="X380" i="3"/>
  <c r="P380" i="3"/>
  <c r="CQ380" i="3"/>
  <c r="CR380" i="3"/>
  <c r="CD380" i="3"/>
  <c r="BV380" i="3"/>
  <c r="BN380" i="3"/>
  <c r="BF380" i="3"/>
  <c r="AX380" i="3"/>
  <c r="AP380" i="3"/>
  <c r="AH380" i="3"/>
  <c r="Z380" i="3"/>
  <c r="R380" i="3"/>
  <c r="CS380" i="3"/>
  <c r="CT380" i="3"/>
  <c r="CF380" i="3"/>
  <c r="BX380" i="3"/>
  <c r="BP380" i="3"/>
  <c r="BH380" i="3"/>
  <c r="AZ380" i="3"/>
  <c r="AR380" i="3"/>
  <c r="AJ380" i="3"/>
  <c r="AB380" i="3"/>
  <c r="T380" i="3"/>
  <c r="CU380" i="3"/>
  <c r="CG380" i="3"/>
  <c r="BY380" i="3"/>
  <c r="BQ380" i="3"/>
  <c r="BI380" i="3"/>
  <c r="BA380" i="3"/>
  <c r="AS380" i="3"/>
  <c r="AK380" i="3"/>
  <c r="AC380" i="3"/>
  <c r="U380" i="3"/>
  <c r="CV380" i="3"/>
  <c r="CW380" i="3"/>
  <c r="CX380" i="3"/>
  <c r="CB381" i="3"/>
  <c r="BT381" i="3"/>
  <c r="BL381" i="3"/>
  <c r="BD381" i="3"/>
  <c r="AV381" i="3"/>
  <c r="AN381" i="3"/>
  <c r="AF381" i="3"/>
  <c r="X381" i="3"/>
  <c r="P381" i="3"/>
  <c r="CQ381" i="3"/>
  <c r="CR381" i="3"/>
  <c r="CD381" i="3"/>
  <c r="BV381" i="3"/>
  <c r="BN381" i="3"/>
  <c r="BF381" i="3"/>
  <c r="AX381" i="3"/>
  <c r="AP381" i="3"/>
  <c r="AH381" i="3"/>
  <c r="Z381" i="3"/>
  <c r="R381" i="3"/>
  <c r="CS381" i="3"/>
  <c r="CT381" i="3"/>
  <c r="CF381" i="3"/>
  <c r="BX381" i="3"/>
  <c r="BP381" i="3"/>
  <c r="BH381" i="3"/>
  <c r="AZ381" i="3"/>
  <c r="AR381" i="3"/>
  <c r="AJ381" i="3"/>
  <c r="AB381" i="3"/>
  <c r="T381" i="3"/>
  <c r="CU381" i="3"/>
  <c r="CG381" i="3"/>
  <c r="BY381" i="3"/>
  <c r="BQ381" i="3"/>
  <c r="BI381" i="3"/>
  <c r="BA381" i="3"/>
  <c r="AS381" i="3"/>
  <c r="AK381" i="3"/>
  <c r="AC381" i="3"/>
  <c r="U381" i="3"/>
  <c r="CV381" i="3"/>
  <c r="CW381" i="3"/>
  <c r="CX381" i="3"/>
  <c r="CB382" i="3"/>
  <c r="BT382" i="3"/>
  <c r="BL382" i="3"/>
  <c r="BD382" i="3"/>
  <c r="AV382" i="3"/>
  <c r="AN382" i="3"/>
  <c r="AF382" i="3"/>
  <c r="X382" i="3"/>
  <c r="P382" i="3"/>
  <c r="CQ382" i="3"/>
  <c r="CR382" i="3"/>
  <c r="CD382" i="3"/>
  <c r="BV382" i="3"/>
  <c r="BN382" i="3"/>
  <c r="BF382" i="3"/>
  <c r="AX382" i="3"/>
  <c r="AP382" i="3"/>
  <c r="AH382" i="3"/>
  <c r="Z382" i="3"/>
  <c r="R382" i="3"/>
  <c r="CS382" i="3"/>
  <c r="CT382" i="3"/>
  <c r="CF382" i="3"/>
  <c r="BX382" i="3"/>
  <c r="BP382" i="3"/>
  <c r="BH382" i="3"/>
  <c r="AZ382" i="3"/>
  <c r="AR382" i="3"/>
  <c r="AJ382" i="3"/>
  <c r="AB382" i="3"/>
  <c r="T382" i="3"/>
  <c r="CU382" i="3"/>
  <c r="CG382" i="3"/>
  <c r="BY382" i="3"/>
  <c r="BQ382" i="3"/>
  <c r="BI382" i="3"/>
  <c r="BA382" i="3"/>
  <c r="AS382" i="3"/>
  <c r="AK382" i="3"/>
  <c r="AC382" i="3"/>
  <c r="U382" i="3"/>
  <c r="CV382" i="3"/>
  <c r="CW382" i="3"/>
  <c r="CX382" i="3"/>
  <c r="CB383" i="3"/>
  <c r="BT383" i="3"/>
  <c r="BL383" i="3"/>
  <c r="BD383" i="3"/>
  <c r="AV383" i="3"/>
  <c r="AN383" i="3"/>
  <c r="AF383" i="3"/>
  <c r="X383" i="3"/>
  <c r="P383" i="3"/>
  <c r="CQ383" i="3"/>
  <c r="CR383" i="3"/>
  <c r="CD383" i="3"/>
  <c r="BV383" i="3"/>
  <c r="BN383" i="3"/>
  <c r="BF383" i="3"/>
  <c r="AX383" i="3"/>
  <c r="AP383" i="3"/>
  <c r="AH383" i="3"/>
  <c r="Z383" i="3"/>
  <c r="R383" i="3"/>
  <c r="CS383" i="3"/>
  <c r="CT383" i="3"/>
  <c r="CF383" i="3"/>
  <c r="BX383" i="3"/>
  <c r="BP383" i="3"/>
  <c r="BH383" i="3"/>
  <c r="AZ383" i="3"/>
  <c r="AR383" i="3"/>
  <c r="AJ383" i="3"/>
  <c r="AB383" i="3"/>
  <c r="T383" i="3"/>
  <c r="CU383" i="3"/>
  <c r="CG383" i="3"/>
  <c r="BY383" i="3"/>
  <c r="BQ383" i="3"/>
  <c r="BI383" i="3"/>
  <c r="BA383" i="3"/>
  <c r="AS383" i="3"/>
  <c r="AK383" i="3"/>
  <c r="AC383" i="3"/>
  <c r="U383" i="3"/>
  <c r="CV383" i="3"/>
  <c r="CW383" i="3"/>
  <c r="CX383" i="3"/>
  <c r="CB384" i="3"/>
  <c r="BT384" i="3"/>
  <c r="BL384" i="3"/>
  <c r="BD384" i="3"/>
  <c r="AV384" i="3"/>
  <c r="AN384" i="3"/>
  <c r="AF384" i="3"/>
  <c r="X384" i="3"/>
  <c r="P384" i="3"/>
  <c r="CQ384" i="3"/>
  <c r="CR384" i="3"/>
  <c r="CD384" i="3"/>
  <c r="BV384" i="3"/>
  <c r="BN384" i="3"/>
  <c r="BF384" i="3"/>
  <c r="AX384" i="3"/>
  <c r="AP384" i="3"/>
  <c r="AH384" i="3"/>
  <c r="Z384" i="3"/>
  <c r="R384" i="3"/>
  <c r="CS384" i="3"/>
  <c r="CT384" i="3"/>
  <c r="CF384" i="3"/>
  <c r="BX384" i="3"/>
  <c r="BP384" i="3"/>
  <c r="BH384" i="3"/>
  <c r="AZ384" i="3"/>
  <c r="AR384" i="3"/>
  <c r="AJ384" i="3"/>
  <c r="AB384" i="3"/>
  <c r="T384" i="3"/>
  <c r="CU384" i="3"/>
  <c r="CG384" i="3"/>
  <c r="BY384" i="3"/>
  <c r="BQ384" i="3"/>
  <c r="BI384" i="3"/>
  <c r="BA384" i="3"/>
  <c r="AS384" i="3"/>
  <c r="AK384" i="3"/>
  <c r="AC384" i="3"/>
  <c r="U384" i="3"/>
  <c r="CV384" i="3"/>
  <c r="CW384" i="3"/>
  <c r="CX384" i="3"/>
  <c r="CB385" i="3"/>
  <c r="BT385" i="3"/>
  <c r="BL385" i="3"/>
  <c r="BD385" i="3"/>
  <c r="AV385" i="3"/>
  <c r="AN385" i="3"/>
  <c r="AF385" i="3"/>
  <c r="X385" i="3"/>
  <c r="P385" i="3"/>
  <c r="CQ385" i="3"/>
  <c r="CR385" i="3"/>
  <c r="CD385" i="3"/>
  <c r="BV385" i="3"/>
  <c r="BN385" i="3"/>
  <c r="BF385" i="3"/>
  <c r="AX385" i="3"/>
  <c r="AP385" i="3"/>
  <c r="AH385" i="3"/>
  <c r="Z385" i="3"/>
  <c r="R385" i="3"/>
  <c r="CS385" i="3"/>
  <c r="CT385" i="3"/>
  <c r="CF385" i="3"/>
  <c r="BX385" i="3"/>
  <c r="BP385" i="3"/>
  <c r="BH385" i="3"/>
  <c r="AZ385" i="3"/>
  <c r="AR385" i="3"/>
  <c r="AJ385" i="3"/>
  <c r="AB385" i="3"/>
  <c r="T385" i="3"/>
  <c r="CU385" i="3"/>
  <c r="CG385" i="3"/>
  <c r="BY385" i="3"/>
  <c r="BQ385" i="3"/>
  <c r="BI385" i="3"/>
  <c r="BA385" i="3"/>
  <c r="AS385" i="3"/>
  <c r="AK385" i="3"/>
  <c r="AC385" i="3"/>
  <c r="U385" i="3"/>
  <c r="CV385" i="3"/>
  <c r="CW385" i="3"/>
  <c r="CX385" i="3"/>
  <c r="CB386" i="3"/>
  <c r="BT386" i="3"/>
  <c r="BL386" i="3"/>
  <c r="BD386" i="3"/>
  <c r="AV386" i="3"/>
  <c r="AN386" i="3"/>
  <c r="AF386" i="3"/>
  <c r="X386" i="3"/>
  <c r="P386" i="3"/>
  <c r="CQ386" i="3"/>
  <c r="CR386" i="3"/>
  <c r="CD386" i="3"/>
  <c r="BV386" i="3"/>
  <c r="BN386" i="3"/>
  <c r="BF386" i="3"/>
  <c r="AX386" i="3"/>
  <c r="AP386" i="3"/>
  <c r="AH386" i="3"/>
  <c r="Z386" i="3"/>
  <c r="R386" i="3"/>
  <c r="CS386" i="3"/>
  <c r="CT386" i="3"/>
  <c r="CF386" i="3"/>
  <c r="BX386" i="3"/>
  <c r="BP386" i="3"/>
  <c r="BH386" i="3"/>
  <c r="AZ386" i="3"/>
  <c r="AR386" i="3"/>
  <c r="AJ386" i="3"/>
  <c r="AB386" i="3"/>
  <c r="T386" i="3"/>
  <c r="CU386" i="3"/>
  <c r="CG386" i="3"/>
  <c r="BY386" i="3"/>
  <c r="BQ386" i="3"/>
  <c r="BI386" i="3"/>
  <c r="BA386" i="3"/>
  <c r="AS386" i="3"/>
  <c r="AK386" i="3"/>
  <c r="AC386" i="3"/>
  <c r="U386" i="3"/>
  <c r="CV386" i="3"/>
  <c r="CW386" i="3"/>
  <c r="CX386" i="3"/>
  <c r="CB387" i="3"/>
  <c r="BT387" i="3"/>
  <c r="BL387" i="3"/>
  <c r="BD387" i="3"/>
  <c r="AV387" i="3"/>
  <c r="AN387" i="3"/>
  <c r="AF387" i="3"/>
  <c r="X387" i="3"/>
  <c r="P387" i="3"/>
  <c r="CQ387" i="3"/>
  <c r="CR387" i="3"/>
  <c r="CD387" i="3"/>
  <c r="BV387" i="3"/>
  <c r="BN387" i="3"/>
  <c r="BF387" i="3"/>
  <c r="AX387" i="3"/>
  <c r="AP387" i="3"/>
  <c r="AH387" i="3"/>
  <c r="Z387" i="3"/>
  <c r="R387" i="3"/>
  <c r="CS387" i="3"/>
  <c r="CT387" i="3"/>
  <c r="CF387" i="3"/>
  <c r="BX387" i="3"/>
  <c r="BP387" i="3"/>
  <c r="BH387" i="3"/>
  <c r="AZ387" i="3"/>
  <c r="AR387" i="3"/>
  <c r="AJ387" i="3"/>
  <c r="AB387" i="3"/>
  <c r="T387" i="3"/>
  <c r="CU387" i="3"/>
  <c r="CG387" i="3"/>
  <c r="BY387" i="3"/>
  <c r="BQ387" i="3"/>
  <c r="BI387" i="3"/>
  <c r="BA387" i="3"/>
  <c r="AS387" i="3"/>
  <c r="AK387" i="3"/>
  <c r="AC387" i="3"/>
  <c r="U387" i="3"/>
  <c r="CV387" i="3"/>
  <c r="CW387" i="3"/>
  <c r="CX387" i="3"/>
  <c r="CB388" i="3"/>
  <c r="BT388" i="3"/>
  <c r="BL388" i="3"/>
  <c r="BD388" i="3"/>
  <c r="AV388" i="3"/>
  <c r="AN388" i="3"/>
  <c r="AF388" i="3"/>
  <c r="X388" i="3"/>
  <c r="P388" i="3"/>
  <c r="CQ388" i="3"/>
  <c r="CR388" i="3"/>
  <c r="CD388" i="3"/>
  <c r="BV388" i="3"/>
  <c r="BN388" i="3"/>
  <c r="BF388" i="3"/>
  <c r="AX388" i="3"/>
  <c r="AP388" i="3"/>
  <c r="AH388" i="3"/>
  <c r="Z388" i="3"/>
  <c r="R388" i="3"/>
  <c r="CS388" i="3"/>
  <c r="CT388" i="3"/>
  <c r="CF388" i="3"/>
  <c r="BX388" i="3"/>
  <c r="BP388" i="3"/>
  <c r="BH388" i="3"/>
  <c r="AZ388" i="3"/>
  <c r="AR388" i="3"/>
  <c r="AJ388" i="3"/>
  <c r="AB388" i="3"/>
  <c r="T388" i="3"/>
  <c r="CU388" i="3"/>
  <c r="CG388" i="3"/>
  <c r="BY388" i="3"/>
  <c r="BQ388" i="3"/>
  <c r="BI388" i="3"/>
  <c r="BA388" i="3"/>
  <c r="AS388" i="3"/>
  <c r="AK388" i="3"/>
  <c r="AC388" i="3"/>
  <c r="U388" i="3"/>
  <c r="CV388" i="3"/>
  <c r="CW388" i="3"/>
  <c r="CX388" i="3"/>
  <c r="CB389" i="3"/>
  <c r="BT389" i="3"/>
  <c r="BL389" i="3"/>
  <c r="BD389" i="3"/>
  <c r="AV389" i="3"/>
  <c r="AN389" i="3"/>
  <c r="AF389" i="3"/>
  <c r="X389" i="3"/>
  <c r="P389" i="3"/>
  <c r="CQ389" i="3"/>
  <c r="CR389" i="3"/>
  <c r="CD389" i="3"/>
  <c r="BV389" i="3"/>
  <c r="BN389" i="3"/>
  <c r="BF389" i="3"/>
  <c r="AX389" i="3"/>
  <c r="AP389" i="3"/>
  <c r="AH389" i="3"/>
  <c r="Z389" i="3"/>
  <c r="R389" i="3"/>
  <c r="CS389" i="3"/>
  <c r="CT389" i="3"/>
  <c r="CF389" i="3"/>
  <c r="BX389" i="3"/>
  <c r="BP389" i="3"/>
  <c r="BH389" i="3"/>
  <c r="AZ389" i="3"/>
  <c r="AR389" i="3"/>
  <c r="AJ389" i="3"/>
  <c r="AB389" i="3"/>
  <c r="T389" i="3"/>
  <c r="CU389" i="3"/>
  <c r="CG389" i="3"/>
  <c r="BY389" i="3"/>
  <c r="BQ389" i="3"/>
  <c r="BI389" i="3"/>
  <c r="BA389" i="3"/>
  <c r="AS389" i="3"/>
  <c r="AK389" i="3"/>
  <c r="AC389" i="3"/>
  <c r="U389" i="3"/>
  <c r="CV389" i="3"/>
  <c r="CW389" i="3"/>
  <c r="CX389" i="3"/>
  <c r="CB390" i="3"/>
  <c r="BT390" i="3"/>
  <c r="BL390" i="3"/>
  <c r="BD390" i="3"/>
  <c r="AV390" i="3"/>
  <c r="AN390" i="3"/>
  <c r="AF390" i="3"/>
  <c r="X390" i="3"/>
  <c r="P390" i="3"/>
  <c r="CQ390" i="3"/>
  <c r="CR390" i="3"/>
  <c r="CD390" i="3"/>
  <c r="BV390" i="3"/>
  <c r="BN390" i="3"/>
  <c r="BF390" i="3"/>
  <c r="AX390" i="3"/>
  <c r="AP390" i="3"/>
  <c r="AH390" i="3"/>
  <c r="Z390" i="3"/>
  <c r="R390" i="3"/>
  <c r="CS390" i="3"/>
  <c r="CT390" i="3"/>
  <c r="CF390" i="3"/>
  <c r="BX390" i="3"/>
  <c r="BP390" i="3"/>
  <c r="BH390" i="3"/>
  <c r="AZ390" i="3"/>
  <c r="AR390" i="3"/>
  <c r="AJ390" i="3"/>
  <c r="AB390" i="3"/>
  <c r="T390" i="3"/>
  <c r="CU390" i="3"/>
  <c r="CG390" i="3"/>
  <c r="BY390" i="3"/>
  <c r="BQ390" i="3"/>
  <c r="BI390" i="3"/>
  <c r="BA390" i="3"/>
  <c r="AS390" i="3"/>
  <c r="AK390" i="3"/>
  <c r="AC390" i="3"/>
  <c r="U390" i="3"/>
  <c r="CV390" i="3"/>
  <c r="CW390" i="3"/>
  <c r="CX390" i="3"/>
  <c r="CB391" i="3"/>
  <c r="BT391" i="3"/>
  <c r="BL391" i="3"/>
  <c r="BD391" i="3"/>
  <c r="AV391" i="3"/>
  <c r="AN391" i="3"/>
  <c r="AF391" i="3"/>
  <c r="X391" i="3"/>
  <c r="P391" i="3"/>
  <c r="CQ391" i="3"/>
  <c r="CR391" i="3"/>
  <c r="CD391" i="3"/>
  <c r="BV391" i="3"/>
  <c r="BN391" i="3"/>
  <c r="BF391" i="3"/>
  <c r="AX391" i="3"/>
  <c r="AP391" i="3"/>
  <c r="AH391" i="3"/>
  <c r="Z391" i="3"/>
  <c r="R391" i="3"/>
  <c r="CS391" i="3"/>
  <c r="CT391" i="3"/>
  <c r="CF391" i="3"/>
  <c r="BX391" i="3"/>
  <c r="BP391" i="3"/>
  <c r="BH391" i="3"/>
  <c r="AZ391" i="3"/>
  <c r="AR391" i="3"/>
  <c r="AJ391" i="3"/>
  <c r="AB391" i="3"/>
  <c r="T391" i="3"/>
  <c r="CU391" i="3"/>
  <c r="CG391" i="3"/>
  <c r="BY391" i="3"/>
  <c r="BQ391" i="3"/>
  <c r="BI391" i="3"/>
  <c r="BA391" i="3"/>
  <c r="AS391" i="3"/>
  <c r="AK391" i="3"/>
  <c r="AC391" i="3"/>
  <c r="U391" i="3"/>
  <c r="CV391" i="3"/>
  <c r="CW391" i="3"/>
  <c r="CX391" i="3"/>
  <c r="CB392" i="3"/>
  <c r="BT392" i="3"/>
  <c r="BL392" i="3"/>
  <c r="BD392" i="3"/>
  <c r="AV392" i="3"/>
  <c r="AN392" i="3"/>
  <c r="AF392" i="3"/>
  <c r="X392" i="3"/>
  <c r="P392" i="3"/>
  <c r="CQ392" i="3"/>
  <c r="CR392" i="3"/>
  <c r="CD392" i="3"/>
  <c r="BV392" i="3"/>
  <c r="BN392" i="3"/>
  <c r="BF392" i="3"/>
  <c r="AX392" i="3"/>
  <c r="AP392" i="3"/>
  <c r="AH392" i="3"/>
  <c r="Z392" i="3"/>
  <c r="R392" i="3"/>
  <c r="CS392" i="3"/>
  <c r="CT392" i="3"/>
  <c r="CF392" i="3"/>
  <c r="BX392" i="3"/>
  <c r="BP392" i="3"/>
  <c r="BH392" i="3"/>
  <c r="AZ392" i="3"/>
  <c r="AR392" i="3"/>
  <c r="AJ392" i="3"/>
  <c r="AB392" i="3"/>
  <c r="T392" i="3"/>
  <c r="CU392" i="3"/>
  <c r="CG392" i="3"/>
  <c r="BY392" i="3"/>
  <c r="BQ392" i="3"/>
  <c r="BI392" i="3"/>
  <c r="BA392" i="3"/>
  <c r="AS392" i="3"/>
  <c r="AK392" i="3"/>
  <c r="AC392" i="3"/>
  <c r="U392" i="3"/>
  <c r="CV392" i="3"/>
  <c r="CW392" i="3"/>
  <c r="CX392" i="3"/>
  <c r="CB393" i="3"/>
  <c r="BT393" i="3"/>
  <c r="BL393" i="3"/>
  <c r="BD393" i="3"/>
  <c r="AV393" i="3"/>
  <c r="AN393" i="3"/>
  <c r="AF393" i="3"/>
  <c r="X393" i="3"/>
  <c r="P393" i="3"/>
  <c r="CQ393" i="3"/>
  <c r="CR393" i="3"/>
  <c r="CD393" i="3"/>
  <c r="BV393" i="3"/>
  <c r="BN393" i="3"/>
  <c r="BF393" i="3"/>
  <c r="AX393" i="3"/>
  <c r="AP393" i="3"/>
  <c r="AH393" i="3"/>
  <c r="Z393" i="3"/>
  <c r="R393" i="3"/>
  <c r="CS393" i="3"/>
  <c r="CT393" i="3"/>
  <c r="CF393" i="3"/>
  <c r="BX393" i="3"/>
  <c r="BP393" i="3"/>
  <c r="BH393" i="3"/>
  <c r="AZ393" i="3"/>
  <c r="AR393" i="3"/>
  <c r="AJ393" i="3"/>
  <c r="AB393" i="3"/>
  <c r="T393" i="3"/>
  <c r="CU393" i="3"/>
  <c r="CG393" i="3"/>
  <c r="BY393" i="3"/>
  <c r="BQ393" i="3"/>
  <c r="BI393" i="3"/>
  <c r="BA393" i="3"/>
  <c r="AS393" i="3"/>
  <c r="AK393" i="3"/>
  <c r="AC393" i="3"/>
  <c r="U393" i="3"/>
  <c r="CV393" i="3"/>
  <c r="CW393" i="3"/>
  <c r="CX393" i="3"/>
  <c r="CB394" i="3"/>
  <c r="BT394" i="3"/>
  <c r="BL394" i="3"/>
  <c r="BD394" i="3"/>
  <c r="AV394" i="3"/>
  <c r="AN394" i="3"/>
  <c r="AF394" i="3"/>
  <c r="X394" i="3"/>
  <c r="P394" i="3"/>
  <c r="CQ394" i="3"/>
  <c r="CR394" i="3"/>
  <c r="CD394" i="3"/>
  <c r="BV394" i="3"/>
  <c r="BN394" i="3"/>
  <c r="BF394" i="3"/>
  <c r="AX394" i="3"/>
  <c r="AP394" i="3"/>
  <c r="AH394" i="3"/>
  <c r="Z394" i="3"/>
  <c r="R394" i="3"/>
  <c r="CS394" i="3"/>
  <c r="CT394" i="3"/>
  <c r="CF394" i="3"/>
  <c r="BX394" i="3"/>
  <c r="BP394" i="3"/>
  <c r="BH394" i="3"/>
  <c r="AZ394" i="3"/>
  <c r="AR394" i="3"/>
  <c r="AJ394" i="3"/>
  <c r="AB394" i="3"/>
  <c r="T394" i="3"/>
  <c r="CU394" i="3"/>
  <c r="CG394" i="3"/>
  <c r="BY394" i="3"/>
  <c r="BQ394" i="3"/>
  <c r="BI394" i="3"/>
  <c r="BA394" i="3"/>
  <c r="AS394" i="3"/>
  <c r="AK394" i="3"/>
  <c r="AC394" i="3"/>
  <c r="U394" i="3"/>
  <c r="CV394" i="3"/>
  <c r="CW394" i="3"/>
  <c r="CX394" i="3"/>
  <c r="CB395" i="3"/>
  <c r="BT395" i="3"/>
  <c r="BL395" i="3"/>
  <c r="BD395" i="3"/>
  <c r="AV395" i="3"/>
  <c r="AN395" i="3"/>
  <c r="AF395" i="3"/>
  <c r="X395" i="3"/>
  <c r="P395" i="3"/>
  <c r="CQ395" i="3"/>
  <c r="CR395" i="3"/>
  <c r="CD395" i="3"/>
  <c r="BV395" i="3"/>
  <c r="BN395" i="3"/>
  <c r="BF395" i="3"/>
  <c r="AX395" i="3"/>
  <c r="AP395" i="3"/>
  <c r="AH395" i="3"/>
  <c r="Z395" i="3"/>
  <c r="R395" i="3"/>
  <c r="CS395" i="3"/>
  <c r="CT395" i="3"/>
  <c r="CF395" i="3"/>
  <c r="BX395" i="3"/>
  <c r="BP395" i="3"/>
  <c r="BH395" i="3"/>
  <c r="AZ395" i="3"/>
  <c r="AR395" i="3"/>
  <c r="AJ395" i="3"/>
  <c r="AB395" i="3"/>
  <c r="T395" i="3"/>
  <c r="CU395" i="3"/>
  <c r="CG395" i="3"/>
  <c r="BY395" i="3"/>
  <c r="BQ395" i="3"/>
  <c r="BI395" i="3"/>
  <c r="BA395" i="3"/>
  <c r="AS395" i="3"/>
  <c r="AK395" i="3"/>
  <c r="AC395" i="3"/>
  <c r="U395" i="3"/>
  <c r="CV395" i="3"/>
  <c r="CW395" i="3"/>
  <c r="CX395" i="3"/>
  <c r="CB396" i="3"/>
  <c r="BT396" i="3"/>
  <c r="BL396" i="3"/>
  <c r="BD396" i="3"/>
  <c r="AV396" i="3"/>
  <c r="AN396" i="3"/>
  <c r="AF396" i="3"/>
  <c r="X396" i="3"/>
  <c r="P396" i="3"/>
  <c r="CQ396" i="3"/>
  <c r="CR396" i="3"/>
  <c r="CD396" i="3"/>
  <c r="BV396" i="3"/>
  <c r="BN396" i="3"/>
  <c r="BF396" i="3"/>
  <c r="AX396" i="3"/>
  <c r="AP396" i="3"/>
  <c r="AH396" i="3"/>
  <c r="Z396" i="3"/>
  <c r="R396" i="3"/>
  <c r="CS396" i="3"/>
  <c r="CT396" i="3"/>
  <c r="CF396" i="3"/>
  <c r="BX396" i="3"/>
  <c r="BP396" i="3"/>
  <c r="BH396" i="3"/>
  <c r="AZ396" i="3"/>
  <c r="AR396" i="3"/>
  <c r="AJ396" i="3"/>
  <c r="AB396" i="3"/>
  <c r="T396" i="3"/>
  <c r="CU396" i="3"/>
  <c r="CG396" i="3"/>
  <c r="BY396" i="3"/>
  <c r="BQ396" i="3"/>
  <c r="BI396" i="3"/>
  <c r="BA396" i="3"/>
  <c r="AS396" i="3"/>
  <c r="AK396" i="3"/>
  <c r="AC396" i="3"/>
  <c r="U396" i="3"/>
  <c r="CV396" i="3"/>
  <c r="CW396" i="3"/>
  <c r="CX396" i="3"/>
  <c r="CB397" i="3"/>
  <c r="BT397" i="3"/>
  <c r="BL397" i="3"/>
  <c r="BD397" i="3"/>
  <c r="AV397" i="3"/>
  <c r="AN397" i="3"/>
  <c r="AF397" i="3"/>
  <c r="X397" i="3"/>
  <c r="P397" i="3"/>
  <c r="CQ397" i="3"/>
  <c r="CR397" i="3"/>
  <c r="CD397" i="3"/>
  <c r="BV397" i="3"/>
  <c r="BN397" i="3"/>
  <c r="BF397" i="3"/>
  <c r="AX397" i="3"/>
  <c r="AP397" i="3"/>
  <c r="AH397" i="3"/>
  <c r="Z397" i="3"/>
  <c r="R397" i="3"/>
  <c r="CS397" i="3"/>
  <c r="CT397" i="3"/>
  <c r="CF397" i="3"/>
  <c r="BX397" i="3"/>
  <c r="BP397" i="3"/>
  <c r="BH397" i="3"/>
  <c r="AZ397" i="3"/>
  <c r="AR397" i="3"/>
  <c r="AJ397" i="3"/>
  <c r="AB397" i="3"/>
  <c r="T397" i="3"/>
  <c r="CU397" i="3"/>
  <c r="CG397" i="3"/>
  <c r="BY397" i="3"/>
  <c r="BQ397" i="3"/>
  <c r="BI397" i="3"/>
  <c r="BA397" i="3"/>
  <c r="AS397" i="3"/>
  <c r="AK397" i="3"/>
  <c r="AC397" i="3"/>
  <c r="U397" i="3"/>
  <c r="CV397" i="3"/>
  <c r="CW397" i="3"/>
  <c r="CX397" i="3"/>
  <c r="CB398" i="3"/>
  <c r="BT398" i="3"/>
  <c r="BL398" i="3"/>
  <c r="BD398" i="3"/>
  <c r="AV398" i="3"/>
  <c r="AN398" i="3"/>
  <c r="AF398" i="3"/>
  <c r="X398" i="3"/>
  <c r="P398" i="3"/>
  <c r="CQ398" i="3"/>
  <c r="CR398" i="3"/>
  <c r="CD398" i="3"/>
  <c r="BV398" i="3"/>
  <c r="BN398" i="3"/>
  <c r="BF398" i="3"/>
  <c r="AX398" i="3"/>
  <c r="AP398" i="3"/>
  <c r="AH398" i="3"/>
  <c r="Z398" i="3"/>
  <c r="R398" i="3"/>
  <c r="CS398" i="3"/>
  <c r="CT398" i="3"/>
  <c r="CF398" i="3"/>
  <c r="BX398" i="3"/>
  <c r="BP398" i="3"/>
  <c r="BH398" i="3"/>
  <c r="AZ398" i="3"/>
  <c r="AR398" i="3"/>
  <c r="AJ398" i="3"/>
  <c r="AB398" i="3"/>
  <c r="T398" i="3"/>
  <c r="CU398" i="3"/>
  <c r="CG398" i="3"/>
  <c r="BY398" i="3"/>
  <c r="BQ398" i="3"/>
  <c r="BI398" i="3"/>
  <c r="BA398" i="3"/>
  <c r="AS398" i="3"/>
  <c r="AK398" i="3"/>
  <c r="AC398" i="3"/>
  <c r="U398" i="3"/>
  <c r="CV398" i="3"/>
  <c r="CW398" i="3"/>
  <c r="CX398" i="3"/>
  <c r="CB399" i="3"/>
  <c r="BT399" i="3"/>
  <c r="BL399" i="3"/>
  <c r="BD399" i="3"/>
  <c r="AV399" i="3"/>
  <c r="AN399" i="3"/>
  <c r="AF399" i="3"/>
  <c r="X399" i="3"/>
  <c r="P399" i="3"/>
  <c r="CQ399" i="3"/>
  <c r="CR399" i="3"/>
  <c r="CD399" i="3"/>
  <c r="BV399" i="3"/>
  <c r="BN399" i="3"/>
  <c r="BF399" i="3"/>
  <c r="AX399" i="3"/>
  <c r="AP399" i="3"/>
  <c r="AH399" i="3"/>
  <c r="Z399" i="3"/>
  <c r="R399" i="3"/>
  <c r="CS399" i="3"/>
  <c r="CT399" i="3"/>
  <c r="CF399" i="3"/>
  <c r="BX399" i="3"/>
  <c r="BP399" i="3"/>
  <c r="BH399" i="3"/>
  <c r="AZ399" i="3"/>
  <c r="AR399" i="3"/>
  <c r="AJ399" i="3"/>
  <c r="AB399" i="3"/>
  <c r="T399" i="3"/>
  <c r="CU399" i="3"/>
  <c r="CG399" i="3"/>
  <c r="BY399" i="3"/>
  <c r="BQ399" i="3"/>
  <c r="BI399" i="3"/>
  <c r="BA399" i="3"/>
  <c r="AS399" i="3"/>
  <c r="AK399" i="3"/>
  <c r="AC399" i="3"/>
  <c r="U399" i="3"/>
  <c r="CV399" i="3"/>
  <c r="CW399" i="3"/>
  <c r="CX399" i="3"/>
  <c r="CB400" i="3"/>
  <c r="BT400" i="3"/>
  <c r="BL400" i="3"/>
  <c r="BD400" i="3"/>
  <c r="AV400" i="3"/>
  <c r="AN400" i="3"/>
  <c r="AF400" i="3"/>
  <c r="X400" i="3"/>
  <c r="P400" i="3"/>
  <c r="CQ400" i="3"/>
  <c r="CR400" i="3"/>
  <c r="CD400" i="3"/>
  <c r="BV400" i="3"/>
  <c r="BN400" i="3"/>
  <c r="BF400" i="3"/>
  <c r="AX400" i="3"/>
  <c r="AP400" i="3"/>
  <c r="AH400" i="3"/>
  <c r="Z400" i="3"/>
  <c r="R400" i="3"/>
  <c r="CS400" i="3"/>
  <c r="CT400" i="3"/>
  <c r="CF400" i="3"/>
  <c r="BX400" i="3"/>
  <c r="BP400" i="3"/>
  <c r="BH400" i="3"/>
  <c r="AZ400" i="3"/>
  <c r="AR400" i="3"/>
  <c r="AJ400" i="3"/>
  <c r="AB400" i="3"/>
  <c r="T400" i="3"/>
  <c r="CU400" i="3"/>
  <c r="CG400" i="3"/>
  <c r="BY400" i="3"/>
  <c r="BQ400" i="3"/>
  <c r="BI400" i="3"/>
  <c r="BA400" i="3"/>
  <c r="AS400" i="3"/>
  <c r="AK400" i="3"/>
  <c r="AC400" i="3"/>
  <c r="U400" i="3"/>
  <c r="CV400" i="3"/>
  <c r="CW400" i="3"/>
  <c r="CX400" i="3"/>
  <c r="CB401" i="3"/>
  <c r="BT401" i="3"/>
  <c r="BL401" i="3"/>
  <c r="BD401" i="3"/>
  <c r="AV401" i="3"/>
  <c r="AN401" i="3"/>
  <c r="AF401" i="3"/>
  <c r="X401" i="3"/>
  <c r="P401" i="3"/>
  <c r="CQ401" i="3"/>
  <c r="CR401" i="3"/>
  <c r="CD401" i="3"/>
  <c r="BV401" i="3"/>
  <c r="BN401" i="3"/>
  <c r="BF401" i="3"/>
  <c r="AX401" i="3"/>
  <c r="AP401" i="3"/>
  <c r="AH401" i="3"/>
  <c r="Z401" i="3"/>
  <c r="R401" i="3"/>
  <c r="CS401" i="3"/>
  <c r="CT401" i="3"/>
  <c r="CF401" i="3"/>
  <c r="BX401" i="3"/>
  <c r="BP401" i="3"/>
  <c r="BH401" i="3"/>
  <c r="AZ401" i="3"/>
  <c r="AR401" i="3"/>
  <c r="AJ401" i="3"/>
  <c r="AB401" i="3"/>
  <c r="T401" i="3"/>
  <c r="CU401" i="3"/>
  <c r="CG401" i="3"/>
  <c r="BY401" i="3"/>
  <c r="BQ401" i="3"/>
  <c r="BI401" i="3"/>
  <c r="BA401" i="3"/>
  <c r="AS401" i="3"/>
  <c r="AK401" i="3"/>
  <c r="AC401" i="3"/>
  <c r="U401" i="3"/>
  <c r="CV401" i="3"/>
  <c r="CW401" i="3"/>
  <c r="CX401" i="3"/>
  <c r="CB402" i="3"/>
  <c r="BT402" i="3"/>
  <c r="BL402" i="3"/>
  <c r="BD402" i="3"/>
  <c r="AV402" i="3"/>
  <c r="AN402" i="3"/>
  <c r="AF402" i="3"/>
  <c r="X402" i="3"/>
  <c r="P402" i="3"/>
  <c r="CQ402" i="3"/>
  <c r="CR402" i="3"/>
  <c r="CD402" i="3"/>
  <c r="BV402" i="3"/>
  <c r="BN402" i="3"/>
  <c r="BF402" i="3"/>
  <c r="AX402" i="3"/>
  <c r="AP402" i="3"/>
  <c r="AH402" i="3"/>
  <c r="Z402" i="3"/>
  <c r="R402" i="3"/>
  <c r="CS402" i="3"/>
  <c r="CT402" i="3"/>
  <c r="CF402" i="3"/>
  <c r="BX402" i="3"/>
  <c r="BP402" i="3"/>
  <c r="BH402" i="3"/>
  <c r="AZ402" i="3"/>
  <c r="AR402" i="3"/>
  <c r="AJ402" i="3"/>
  <c r="AB402" i="3"/>
  <c r="T402" i="3"/>
  <c r="CU402" i="3"/>
  <c r="CG402" i="3"/>
  <c r="BY402" i="3"/>
  <c r="BQ402" i="3"/>
  <c r="BI402" i="3"/>
  <c r="BA402" i="3"/>
  <c r="AS402" i="3"/>
  <c r="AK402" i="3"/>
  <c r="AC402" i="3"/>
  <c r="U402" i="3"/>
  <c r="CV402" i="3"/>
  <c r="CW402" i="3"/>
  <c r="CX402" i="3"/>
  <c r="CB403" i="3"/>
  <c r="BT403" i="3"/>
  <c r="BL403" i="3"/>
  <c r="BD403" i="3"/>
  <c r="AV403" i="3"/>
  <c r="AN403" i="3"/>
  <c r="AF403" i="3"/>
  <c r="X403" i="3"/>
  <c r="P403" i="3"/>
  <c r="CQ403" i="3"/>
  <c r="CR403" i="3"/>
  <c r="CD403" i="3"/>
  <c r="BV403" i="3"/>
  <c r="BN403" i="3"/>
  <c r="BF403" i="3"/>
  <c r="AX403" i="3"/>
  <c r="AP403" i="3"/>
  <c r="AH403" i="3"/>
  <c r="Z403" i="3"/>
  <c r="R403" i="3"/>
  <c r="CS403" i="3"/>
  <c r="CT403" i="3"/>
  <c r="CF403" i="3"/>
  <c r="BX403" i="3"/>
  <c r="BP403" i="3"/>
  <c r="BH403" i="3"/>
  <c r="AZ403" i="3"/>
  <c r="AR403" i="3"/>
  <c r="AJ403" i="3"/>
  <c r="AB403" i="3"/>
  <c r="T403" i="3"/>
  <c r="CU403" i="3"/>
  <c r="CG403" i="3"/>
  <c r="BY403" i="3"/>
  <c r="BQ403" i="3"/>
  <c r="BI403" i="3"/>
  <c r="BA403" i="3"/>
  <c r="AS403" i="3"/>
  <c r="AK403" i="3"/>
  <c r="AC403" i="3"/>
  <c r="U403" i="3"/>
  <c r="CV403" i="3"/>
  <c r="CW403" i="3"/>
  <c r="CX403" i="3"/>
  <c r="CB404" i="3"/>
  <c r="BT404" i="3"/>
  <c r="BL404" i="3"/>
  <c r="BD404" i="3"/>
  <c r="AV404" i="3"/>
  <c r="AN404" i="3"/>
  <c r="AF404" i="3"/>
  <c r="X404" i="3"/>
  <c r="P404" i="3"/>
  <c r="CQ404" i="3"/>
  <c r="CR404" i="3"/>
  <c r="CD404" i="3"/>
  <c r="BV404" i="3"/>
  <c r="BN404" i="3"/>
  <c r="BF404" i="3"/>
  <c r="AX404" i="3"/>
  <c r="AP404" i="3"/>
  <c r="AH404" i="3"/>
  <c r="Z404" i="3"/>
  <c r="R404" i="3"/>
  <c r="CS404" i="3"/>
  <c r="CT404" i="3"/>
  <c r="CF404" i="3"/>
  <c r="BX404" i="3"/>
  <c r="BP404" i="3"/>
  <c r="BH404" i="3"/>
  <c r="AZ404" i="3"/>
  <c r="AR404" i="3"/>
  <c r="AJ404" i="3"/>
  <c r="AB404" i="3"/>
  <c r="T404" i="3"/>
  <c r="CU404" i="3"/>
  <c r="CG404" i="3"/>
  <c r="BY404" i="3"/>
  <c r="BQ404" i="3"/>
  <c r="BI404" i="3"/>
  <c r="BA404" i="3"/>
  <c r="AS404" i="3"/>
  <c r="AK404" i="3"/>
  <c r="AC404" i="3"/>
  <c r="U404" i="3"/>
  <c r="CV404" i="3"/>
  <c r="CW404" i="3"/>
  <c r="CX404" i="3"/>
  <c r="CB405" i="3"/>
  <c r="BT405" i="3"/>
  <c r="BL405" i="3"/>
  <c r="BD405" i="3"/>
  <c r="AV405" i="3"/>
  <c r="AN405" i="3"/>
  <c r="AF405" i="3"/>
  <c r="X405" i="3"/>
  <c r="P405" i="3"/>
  <c r="CQ405" i="3"/>
  <c r="CR405" i="3"/>
  <c r="CD405" i="3"/>
  <c r="BV405" i="3"/>
  <c r="BN405" i="3"/>
  <c r="BF405" i="3"/>
  <c r="AX405" i="3"/>
  <c r="AP405" i="3"/>
  <c r="AH405" i="3"/>
  <c r="Z405" i="3"/>
  <c r="R405" i="3"/>
  <c r="CS405" i="3"/>
  <c r="CT405" i="3"/>
  <c r="CF405" i="3"/>
  <c r="BX405" i="3"/>
  <c r="BP405" i="3"/>
  <c r="BH405" i="3"/>
  <c r="AZ405" i="3"/>
  <c r="AR405" i="3"/>
  <c r="AJ405" i="3"/>
  <c r="AB405" i="3"/>
  <c r="T405" i="3"/>
  <c r="CU405" i="3"/>
  <c r="CG405" i="3"/>
  <c r="BY405" i="3"/>
  <c r="BQ405" i="3"/>
  <c r="BI405" i="3"/>
  <c r="BA405" i="3"/>
  <c r="AS405" i="3"/>
  <c r="AK405" i="3"/>
  <c r="AC405" i="3"/>
  <c r="U405" i="3"/>
  <c r="CV405" i="3"/>
  <c r="CW405" i="3"/>
  <c r="CX405" i="3"/>
  <c r="CB406" i="3"/>
  <c r="BT406" i="3"/>
  <c r="BL406" i="3"/>
  <c r="BD406" i="3"/>
  <c r="AV406" i="3"/>
  <c r="AN406" i="3"/>
  <c r="AF406" i="3"/>
  <c r="X406" i="3"/>
  <c r="P406" i="3"/>
  <c r="CQ406" i="3"/>
  <c r="CR406" i="3"/>
  <c r="CD406" i="3"/>
  <c r="BV406" i="3"/>
  <c r="BN406" i="3"/>
  <c r="BF406" i="3"/>
  <c r="AX406" i="3"/>
  <c r="AP406" i="3"/>
  <c r="AH406" i="3"/>
  <c r="Z406" i="3"/>
  <c r="R406" i="3"/>
  <c r="CS406" i="3"/>
  <c r="CT406" i="3"/>
  <c r="CF406" i="3"/>
  <c r="BX406" i="3"/>
  <c r="BP406" i="3"/>
  <c r="BH406" i="3"/>
  <c r="AZ406" i="3"/>
  <c r="AR406" i="3"/>
  <c r="AJ406" i="3"/>
  <c r="AB406" i="3"/>
  <c r="T406" i="3"/>
  <c r="CU406" i="3"/>
  <c r="CG406" i="3"/>
  <c r="BY406" i="3"/>
  <c r="BQ406" i="3"/>
  <c r="BI406" i="3"/>
  <c r="BA406" i="3"/>
  <c r="AS406" i="3"/>
  <c r="AK406" i="3"/>
  <c r="AC406" i="3"/>
  <c r="U406" i="3"/>
  <c r="CV406" i="3"/>
  <c r="CW406" i="3"/>
  <c r="CX406" i="3"/>
  <c r="CB407" i="3"/>
  <c r="BT407" i="3"/>
  <c r="BL407" i="3"/>
  <c r="BD407" i="3"/>
  <c r="AV407" i="3"/>
  <c r="AN407" i="3"/>
  <c r="AF407" i="3"/>
  <c r="X407" i="3"/>
  <c r="P407" i="3"/>
  <c r="CQ407" i="3"/>
  <c r="CR407" i="3"/>
  <c r="CD407" i="3"/>
  <c r="BV407" i="3"/>
  <c r="BN407" i="3"/>
  <c r="BF407" i="3"/>
  <c r="AX407" i="3"/>
  <c r="AP407" i="3"/>
  <c r="AH407" i="3"/>
  <c r="Z407" i="3"/>
  <c r="R407" i="3"/>
  <c r="CS407" i="3"/>
  <c r="CT407" i="3"/>
  <c r="CF407" i="3"/>
  <c r="BX407" i="3"/>
  <c r="BP407" i="3"/>
  <c r="BH407" i="3"/>
  <c r="AZ407" i="3"/>
  <c r="AR407" i="3"/>
  <c r="AJ407" i="3"/>
  <c r="AB407" i="3"/>
  <c r="T407" i="3"/>
  <c r="CU407" i="3"/>
  <c r="CG407" i="3"/>
  <c r="BY407" i="3"/>
  <c r="BQ407" i="3"/>
  <c r="BI407" i="3"/>
  <c r="BA407" i="3"/>
  <c r="AS407" i="3"/>
  <c r="AK407" i="3"/>
  <c r="AC407" i="3"/>
  <c r="U407" i="3"/>
  <c r="CV407" i="3"/>
  <c r="CW407" i="3"/>
  <c r="CX407" i="3"/>
  <c r="CB408" i="3"/>
  <c r="BT408" i="3"/>
  <c r="BL408" i="3"/>
  <c r="BD408" i="3"/>
  <c r="AV408" i="3"/>
  <c r="AN408" i="3"/>
  <c r="AF408" i="3"/>
  <c r="X408" i="3"/>
  <c r="P408" i="3"/>
  <c r="CQ408" i="3"/>
  <c r="CR408" i="3"/>
  <c r="CD408" i="3"/>
  <c r="BV408" i="3"/>
  <c r="BN408" i="3"/>
  <c r="BF408" i="3"/>
  <c r="AX408" i="3"/>
  <c r="AP408" i="3"/>
  <c r="AH408" i="3"/>
  <c r="Z408" i="3"/>
  <c r="R408" i="3"/>
  <c r="CS408" i="3"/>
  <c r="CT408" i="3"/>
  <c r="CF408" i="3"/>
  <c r="BX408" i="3"/>
  <c r="BP408" i="3"/>
  <c r="BH408" i="3"/>
  <c r="AZ408" i="3"/>
  <c r="AR408" i="3"/>
  <c r="AJ408" i="3"/>
  <c r="AB408" i="3"/>
  <c r="T408" i="3"/>
  <c r="CU408" i="3"/>
  <c r="CG408" i="3"/>
  <c r="BY408" i="3"/>
  <c r="BQ408" i="3"/>
  <c r="BI408" i="3"/>
  <c r="BA408" i="3"/>
  <c r="AS408" i="3"/>
  <c r="AK408" i="3"/>
  <c r="AC408" i="3"/>
  <c r="U408" i="3"/>
  <c r="CV408" i="3"/>
  <c r="CW408" i="3"/>
  <c r="CX408" i="3"/>
  <c r="CB409" i="3"/>
  <c r="BT409" i="3"/>
  <c r="BL409" i="3"/>
  <c r="BD409" i="3"/>
  <c r="AV409" i="3"/>
  <c r="AN409" i="3"/>
  <c r="AF409" i="3"/>
  <c r="X409" i="3"/>
  <c r="P409" i="3"/>
  <c r="CQ409" i="3"/>
  <c r="CR409" i="3"/>
  <c r="CD409" i="3"/>
  <c r="BV409" i="3"/>
  <c r="BN409" i="3"/>
  <c r="BF409" i="3"/>
  <c r="AX409" i="3"/>
  <c r="AP409" i="3"/>
  <c r="AH409" i="3"/>
  <c r="Z409" i="3"/>
  <c r="R409" i="3"/>
  <c r="CS409" i="3"/>
  <c r="CT409" i="3"/>
  <c r="CF409" i="3"/>
  <c r="BX409" i="3"/>
  <c r="BP409" i="3"/>
  <c r="BH409" i="3"/>
  <c r="AZ409" i="3"/>
  <c r="AR409" i="3"/>
  <c r="AJ409" i="3"/>
  <c r="AB409" i="3"/>
  <c r="T409" i="3"/>
  <c r="CU409" i="3"/>
  <c r="CG409" i="3"/>
  <c r="BY409" i="3"/>
  <c r="BQ409" i="3"/>
  <c r="BI409" i="3"/>
  <c r="BA409" i="3"/>
  <c r="AS409" i="3"/>
  <c r="AK409" i="3"/>
  <c r="AC409" i="3"/>
  <c r="U409" i="3"/>
  <c r="CV409" i="3"/>
  <c r="CW409" i="3"/>
  <c r="CX409" i="3"/>
  <c r="CB410" i="3"/>
  <c r="BT410" i="3"/>
  <c r="BL410" i="3"/>
  <c r="BD410" i="3"/>
  <c r="AV410" i="3"/>
  <c r="AN410" i="3"/>
  <c r="AF410" i="3"/>
  <c r="X410" i="3"/>
  <c r="P410" i="3"/>
  <c r="CQ410" i="3"/>
  <c r="CR410" i="3"/>
  <c r="CD410" i="3"/>
  <c r="BV410" i="3"/>
  <c r="BN410" i="3"/>
  <c r="BF410" i="3"/>
  <c r="AX410" i="3"/>
  <c r="AP410" i="3"/>
  <c r="AH410" i="3"/>
  <c r="Z410" i="3"/>
  <c r="R410" i="3"/>
  <c r="CS410" i="3"/>
  <c r="CT410" i="3"/>
  <c r="CF410" i="3"/>
  <c r="BX410" i="3"/>
  <c r="BP410" i="3"/>
  <c r="BH410" i="3"/>
  <c r="AZ410" i="3"/>
  <c r="AR410" i="3"/>
  <c r="AJ410" i="3"/>
  <c r="AB410" i="3"/>
  <c r="T410" i="3"/>
  <c r="CU410" i="3"/>
  <c r="CG410" i="3"/>
  <c r="BY410" i="3"/>
  <c r="BQ410" i="3"/>
  <c r="BI410" i="3"/>
  <c r="BA410" i="3"/>
  <c r="AS410" i="3"/>
  <c r="AK410" i="3"/>
  <c r="AC410" i="3"/>
  <c r="U410" i="3"/>
  <c r="CV410" i="3"/>
  <c r="CW410" i="3"/>
  <c r="CX410" i="3"/>
  <c r="CB411" i="3"/>
  <c r="BT411" i="3"/>
  <c r="BL411" i="3"/>
  <c r="BD411" i="3"/>
  <c r="AV411" i="3"/>
  <c r="AN411" i="3"/>
  <c r="AF411" i="3"/>
  <c r="X411" i="3"/>
  <c r="P411" i="3"/>
  <c r="CQ411" i="3"/>
  <c r="CR411" i="3"/>
  <c r="CD411" i="3"/>
  <c r="BV411" i="3"/>
  <c r="BN411" i="3"/>
  <c r="BF411" i="3"/>
  <c r="AX411" i="3"/>
  <c r="AP411" i="3"/>
  <c r="AH411" i="3"/>
  <c r="Z411" i="3"/>
  <c r="R411" i="3"/>
  <c r="CS411" i="3"/>
  <c r="CT411" i="3"/>
  <c r="CF411" i="3"/>
  <c r="BX411" i="3"/>
  <c r="BP411" i="3"/>
  <c r="BH411" i="3"/>
  <c r="AZ411" i="3"/>
  <c r="AR411" i="3"/>
  <c r="AJ411" i="3"/>
  <c r="AB411" i="3"/>
  <c r="T411" i="3"/>
  <c r="CU411" i="3"/>
  <c r="CG411" i="3"/>
  <c r="BY411" i="3"/>
  <c r="BQ411" i="3"/>
  <c r="BI411" i="3"/>
  <c r="BA411" i="3"/>
  <c r="AS411" i="3"/>
  <c r="AK411" i="3"/>
  <c r="AC411" i="3"/>
  <c r="U411" i="3"/>
  <c r="CV411" i="3"/>
  <c r="CW411" i="3"/>
  <c r="CX411" i="3"/>
  <c r="CB412" i="3"/>
  <c r="BT412" i="3"/>
  <c r="BL412" i="3"/>
  <c r="BD412" i="3"/>
  <c r="AV412" i="3"/>
  <c r="AN412" i="3"/>
  <c r="AF412" i="3"/>
  <c r="X412" i="3"/>
  <c r="P412" i="3"/>
  <c r="CQ412" i="3"/>
  <c r="CR412" i="3"/>
  <c r="CD412" i="3"/>
  <c r="BV412" i="3"/>
  <c r="BN412" i="3"/>
  <c r="BF412" i="3"/>
  <c r="AX412" i="3"/>
  <c r="AP412" i="3"/>
  <c r="AH412" i="3"/>
  <c r="Z412" i="3"/>
  <c r="R412" i="3"/>
  <c r="CS412" i="3"/>
  <c r="CT412" i="3"/>
  <c r="CF412" i="3"/>
  <c r="BX412" i="3"/>
  <c r="BP412" i="3"/>
  <c r="BH412" i="3"/>
  <c r="AZ412" i="3"/>
  <c r="AR412" i="3"/>
  <c r="AJ412" i="3"/>
  <c r="AB412" i="3"/>
  <c r="T412" i="3"/>
  <c r="CU412" i="3"/>
  <c r="CG412" i="3"/>
  <c r="BY412" i="3"/>
  <c r="BQ412" i="3"/>
  <c r="BI412" i="3"/>
  <c r="BA412" i="3"/>
  <c r="AS412" i="3"/>
  <c r="AK412" i="3"/>
  <c r="AC412" i="3"/>
  <c r="U412" i="3"/>
  <c r="CV412" i="3"/>
  <c r="CW412" i="3"/>
  <c r="CX412" i="3"/>
  <c r="CB413" i="3"/>
  <c r="BT413" i="3"/>
  <c r="BL413" i="3"/>
  <c r="BD413" i="3"/>
  <c r="AV413" i="3"/>
  <c r="AN413" i="3"/>
  <c r="AF413" i="3"/>
  <c r="X413" i="3"/>
  <c r="P413" i="3"/>
  <c r="CQ413" i="3"/>
  <c r="CR413" i="3"/>
  <c r="CD413" i="3"/>
  <c r="BV413" i="3"/>
  <c r="BN413" i="3"/>
  <c r="BF413" i="3"/>
  <c r="AX413" i="3"/>
  <c r="AP413" i="3"/>
  <c r="AH413" i="3"/>
  <c r="Z413" i="3"/>
  <c r="R413" i="3"/>
  <c r="CS413" i="3"/>
  <c r="CT413" i="3"/>
  <c r="CF413" i="3"/>
  <c r="BX413" i="3"/>
  <c r="BP413" i="3"/>
  <c r="BH413" i="3"/>
  <c r="AZ413" i="3"/>
  <c r="AR413" i="3"/>
  <c r="AJ413" i="3"/>
  <c r="AB413" i="3"/>
  <c r="T413" i="3"/>
  <c r="CU413" i="3"/>
  <c r="CG413" i="3"/>
  <c r="BY413" i="3"/>
  <c r="BQ413" i="3"/>
  <c r="BI413" i="3"/>
  <c r="BA413" i="3"/>
  <c r="AS413" i="3"/>
  <c r="AK413" i="3"/>
  <c r="AC413" i="3"/>
  <c r="U413" i="3"/>
  <c r="CV413" i="3"/>
  <c r="CW413" i="3"/>
  <c r="CX413" i="3"/>
  <c r="CB414" i="3"/>
  <c r="BT414" i="3"/>
  <c r="BL414" i="3"/>
  <c r="BD414" i="3"/>
  <c r="AV414" i="3"/>
  <c r="AN414" i="3"/>
  <c r="AF414" i="3"/>
  <c r="X414" i="3"/>
  <c r="P414" i="3"/>
  <c r="CQ414" i="3"/>
  <c r="CR414" i="3"/>
  <c r="CD414" i="3"/>
  <c r="BV414" i="3"/>
  <c r="BN414" i="3"/>
  <c r="BF414" i="3"/>
  <c r="AX414" i="3"/>
  <c r="AP414" i="3"/>
  <c r="AH414" i="3"/>
  <c r="Z414" i="3"/>
  <c r="R414" i="3"/>
  <c r="CS414" i="3"/>
  <c r="CT414" i="3"/>
  <c r="CF414" i="3"/>
  <c r="BX414" i="3"/>
  <c r="BP414" i="3"/>
  <c r="BH414" i="3"/>
  <c r="AZ414" i="3"/>
  <c r="AR414" i="3"/>
  <c r="AJ414" i="3"/>
  <c r="AB414" i="3"/>
  <c r="T414" i="3"/>
  <c r="CU414" i="3"/>
  <c r="CG414" i="3"/>
  <c r="BY414" i="3"/>
  <c r="BQ414" i="3"/>
  <c r="BI414" i="3"/>
  <c r="BA414" i="3"/>
  <c r="AS414" i="3"/>
  <c r="AK414" i="3"/>
  <c r="AC414" i="3"/>
  <c r="U414" i="3"/>
  <c r="CV414" i="3"/>
  <c r="CW414" i="3"/>
  <c r="CX414" i="3"/>
  <c r="CB415" i="3"/>
  <c r="BT415" i="3"/>
  <c r="BL415" i="3"/>
  <c r="BD415" i="3"/>
  <c r="AV415" i="3"/>
  <c r="AN415" i="3"/>
  <c r="AF415" i="3"/>
  <c r="X415" i="3"/>
  <c r="P415" i="3"/>
  <c r="CQ415" i="3"/>
  <c r="CR415" i="3"/>
  <c r="CD415" i="3"/>
  <c r="BV415" i="3"/>
  <c r="BN415" i="3"/>
  <c r="BF415" i="3"/>
  <c r="AX415" i="3"/>
  <c r="AP415" i="3"/>
  <c r="AH415" i="3"/>
  <c r="Z415" i="3"/>
  <c r="R415" i="3"/>
  <c r="CS415" i="3"/>
  <c r="CT415" i="3"/>
  <c r="CF415" i="3"/>
  <c r="BX415" i="3"/>
  <c r="BP415" i="3"/>
  <c r="BH415" i="3"/>
  <c r="AZ415" i="3"/>
  <c r="AR415" i="3"/>
  <c r="AJ415" i="3"/>
  <c r="AB415" i="3"/>
  <c r="T415" i="3"/>
  <c r="CU415" i="3"/>
  <c r="CG415" i="3"/>
  <c r="BY415" i="3"/>
  <c r="BQ415" i="3"/>
  <c r="BI415" i="3"/>
  <c r="BA415" i="3"/>
  <c r="AS415" i="3"/>
  <c r="AK415" i="3"/>
  <c r="AC415" i="3"/>
  <c r="U415" i="3"/>
  <c r="CV415" i="3"/>
  <c r="CW415" i="3"/>
  <c r="CX415" i="3"/>
  <c r="CB416" i="3"/>
  <c r="BT416" i="3"/>
  <c r="BL416" i="3"/>
  <c r="BD416" i="3"/>
  <c r="AV416" i="3"/>
  <c r="AN416" i="3"/>
  <c r="AF416" i="3"/>
  <c r="X416" i="3"/>
  <c r="P416" i="3"/>
  <c r="CQ416" i="3"/>
  <c r="CR416" i="3"/>
  <c r="CD416" i="3"/>
  <c r="BV416" i="3"/>
  <c r="BN416" i="3"/>
  <c r="BF416" i="3"/>
  <c r="AX416" i="3"/>
  <c r="AP416" i="3"/>
  <c r="AH416" i="3"/>
  <c r="Z416" i="3"/>
  <c r="R416" i="3"/>
  <c r="CS416" i="3"/>
  <c r="CT416" i="3"/>
  <c r="CF416" i="3"/>
  <c r="BX416" i="3"/>
  <c r="BP416" i="3"/>
  <c r="BH416" i="3"/>
  <c r="AZ416" i="3"/>
  <c r="AR416" i="3"/>
  <c r="AJ416" i="3"/>
  <c r="AB416" i="3"/>
  <c r="T416" i="3"/>
  <c r="CU416" i="3"/>
  <c r="CG416" i="3"/>
  <c r="BY416" i="3"/>
  <c r="BQ416" i="3"/>
  <c r="BI416" i="3"/>
  <c r="BA416" i="3"/>
  <c r="AS416" i="3"/>
  <c r="AK416" i="3"/>
  <c r="AC416" i="3"/>
  <c r="U416" i="3"/>
  <c r="CV416" i="3"/>
  <c r="CW416" i="3"/>
  <c r="CX416" i="3"/>
  <c r="CB417" i="3"/>
  <c r="BT417" i="3"/>
  <c r="BL417" i="3"/>
  <c r="BD417" i="3"/>
  <c r="AV417" i="3"/>
  <c r="AN417" i="3"/>
  <c r="AF417" i="3"/>
  <c r="X417" i="3"/>
  <c r="P417" i="3"/>
  <c r="CQ417" i="3"/>
  <c r="CR417" i="3"/>
  <c r="CD417" i="3"/>
  <c r="BV417" i="3"/>
  <c r="BN417" i="3"/>
  <c r="BF417" i="3"/>
  <c r="AX417" i="3"/>
  <c r="AP417" i="3"/>
  <c r="AH417" i="3"/>
  <c r="Z417" i="3"/>
  <c r="R417" i="3"/>
  <c r="CS417" i="3"/>
  <c r="CT417" i="3"/>
  <c r="CF417" i="3"/>
  <c r="BX417" i="3"/>
  <c r="BP417" i="3"/>
  <c r="BH417" i="3"/>
  <c r="AZ417" i="3"/>
  <c r="AR417" i="3"/>
  <c r="AJ417" i="3"/>
  <c r="AB417" i="3"/>
  <c r="T417" i="3"/>
  <c r="CU417" i="3"/>
  <c r="CG417" i="3"/>
  <c r="BY417" i="3"/>
  <c r="BQ417" i="3"/>
  <c r="BI417" i="3"/>
  <c r="BA417" i="3"/>
  <c r="AS417" i="3"/>
  <c r="AK417" i="3"/>
  <c r="AC417" i="3"/>
  <c r="U417" i="3"/>
  <c r="CV417" i="3"/>
  <c r="CW417" i="3"/>
  <c r="CX417" i="3"/>
  <c r="CB418" i="3"/>
  <c r="BT418" i="3"/>
  <c r="BL418" i="3"/>
  <c r="BD418" i="3"/>
  <c r="AV418" i="3"/>
  <c r="AN418" i="3"/>
  <c r="AF418" i="3"/>
  <c r="X418" i="3"/>
  <c r="P418" i="3"/>
  <c r="CQ418" i="3"/>
  <c r="CR418" i="3"/>
  <c r="CD418" i="3"/>
  <c r="BV418" i="3"/>
  <c r="BN418" i="3"/>
  <c r="BF418" i="3"/>
  <c r="AX418" i="3"/>
  <c r="AP418" i="3"/>
  <c r="AH418" i="3"/>
  <c r="Z418" i="3"/>
  <c r="R418" i="3"/>
  <c r="CS418" i="3"/>
  <c r="CT418" i="3"/>
  <c r="CF418" i="3"/>
  <c r="BX418" i="3"/>
  <c r="BP418" i="3"/>
  <c r="BH418" i="3"/>
  <c r="AZ418" i="3"/>
  <c r="AR418" i="3"/>
  <c r="AJ418" i="3"/>
  <c r="AB418" i="3"/>
  <c r="T418" i="3"/>
  <c r="CU418" i="3"/>
  <c r="CG418" i="3"/>
  <c r="BY418" i="3"/>
  <c r="BQ418" i="3"/>
  <c r="BI418" i="3"/>
  <c r="BA418" i="3"/>
  <c r="AS418" i="3"/>
  <c r="AK418" i="3"/>
  <c r="AC418" i="3"/>
  <c r="U418" i="3"/>
  <c r="CV418" i="3"/>
  <c r="CW418" i="3"/>
  <c r="CX418" i="3"/>
  <c r="CB419" i="3"/>
  <c r="BT419" i="3"/>
  <c r="BL419" i="3"/>
  <c r="BD419" i="3"/>
  <c r="AV419" i="3"/>
  <c r="AN419" i="3"/>
  <c r="AF419" i="3"/>
  <c r="X419" i="3"/>
  <c r="P419" i="3"/>
  <c r="CQ419" i="3"/>
  <c r="CR419" i="3"/>
  <c r="CD419" i="3"/>
  <c r="BV419" i="3"/>
  <c r="BN419" i="3"/>
  <c r="BF419" i="3"/>
  <c r="AX419" i="3"/>
  <c r="AP419" i="3"/>
  <c r="AH419" i="3"/>
  <c r="Z419" i="3"/>
  <c r="R419" i="3"/>
  <c r="CS419" i="3"/>
  <c r="CT419" i="3"/>
  <c r="CF419" i="3"/>
  <c r="BX419" i="3"/>
  <c r="BP419" i="3"/>
  <c r="BH419" i="3"/>
  <c r="AZ419" i="3"/>
  <c r="AR419" i="3"/>
  <c r="AJ419" i="3"/>
  <c r="AB419" i="3"/>
  <c r="T419" i="3"/>
  <c r="CU419" i="3"/>
  <c r="CG419" i="3"/>
  <c r="BY419" i="3"/>
  <c r="BQ419" i="3"/>
  <c r="BI419" i="3"/>
  <c r="BA419" i="3"/>
  <c r="AS419" i="3"/>
  <c r="AK419" i="3"/>
  <c r="AC419" i="3"/>
  <c r="U419" i="3"/>
  <c r="CV419" i="3"/>
  <c r="CW419" i="3"/>
  <c r="CX419" i="3"/>
  <c r="CB420" i="3"/>
  <c r="BT420" i="3"/>
  <c r="BL420" i="3"/>
  <c r="BD420" i="3"/>
  <c r="AV420" i="3"/>
  <c r="AN420" i="3"/>
  <c r="AF420" i="3"/>
  <c r="X420" i="3"/>
  <c r="P420" i="3"/>
  <c r="CQ420" i="3"/>
  <c r="CR420" i="3"/>
  <c r="CD420" i="3"/>
  <c r="BV420" i="3"/>
  <c r="BN420" i="3"/>
  <c r="BF420" i="3"/>
  <c r="AX420" i="3"/>
  <c r="AP420" i="3"/>
  <c r="AH420" i="3"/>
  <c r="Z420" i="3"/>
  <c r="R420" i="3"/>
  <c r="CS420" i="3"/>
  <c r="CT420" i="3"/>
  <c r="CF420" i="3"/>
  <c r="BX420" i="3"/>
  <c r="BP420" i="3"/>
  <c r="BH420" i="3"/>
  <c r="AZ420" i="3"/>
  <c r="AR420" i="3"/>
  <c r="AJ420" i="3"/>
  <c r="AB420" i="3"/>
  <c r="T420" i="3"/>
  <c r="CU420" i="3"/>
  <c r="CG420" i="3"/>
  <c r="BY420" i="3"/>
  <c r="BQ420" i="3"/>
  <c r="BI420" i="3"/>
  <c r="BA420" i="3"/>
  <c r="AS420" i="3"/>
  <c r="AK420" i="3"/>
  <c r="AC420" i="3"/>
  <c r="U420" i="3"/>
  <c r="CV420" i="3"/>
  <c r="CW420" i="3"/>
  <c r="CX420" i="3"/>
  <c r="CB421" i="3"/>
  <c r="BT421" i="3"/>
  <c r="BL421" i="3"/>
  <c r="BD421" i="3"/>
  <c r="AV421" i="3"/>
  <c r="AN421" i="3"/>
  <c r="AF421" i="3"/>
  <c r="X421" i="3"/>
  <c r="P421" i="3"/>
  <c r="CQ421" i="3"/>
  <c r="CR421" i="3"/>
  <c r="CD421" i="3"/>
  <c r="BV421" i="3"/>
  <c r="BN421" i="3"/>
  <c r="BF421" i="3"/>
  <c r="AX421" i="3"/>
  <c r="AP421" i="3"/>
  <c r="AH421" i="3"/>
  <c r="Z421" i="3"/>
  <c r="R421" i="3"/>
  <c r="CS421" i="3"/>
  <c r="CT421" i="3"/>
  <c r="CF421" i="3"/>
  <c r="BX421" i="3"/>
  <c r="BP421" i="3"/>
  <c r="BH421" i="3"/>
  <c r="AZ421" i="3"/>
  <c r="AR421" i="3"/>
  <c r="AJ421" i="3"/>
  <c r="AB421" i="3"/>
  <c r="T421" i="3"/>
  <c r="CU421" i="3"/>
  <c r="CG421" i="3"/>
  <c r="BY421" i="3"/>
  <c r="BQ421" i="3"/>
  <c r="BI421" i="3"/>
  <c r="BA421" i="3"/>
  <c r="AS421" i="3"/>
  <c r="AK421" i="3"/>
  <c r="AC421" i="3"/>
  <c r="U421" i="3"/>
  <c r="CV421" i="3"/>
  <c r="CW421" i="3"/>
  <c r="CX421" i="3"/>
  <c r="CB422" i="3"/>
  <c r="BT422" i="3"/>
  <c r="BL422" i="3"/>
  <c r="BD422" i="3"/>
  <c r="AV422" i="3"/>
  <c r="AN422" i="3"/>
  <c r="AF422" i="3"/>
  <c r="X422" i="3"/>
  <c r="P422" i="3"/>
  <c r="CQ422" i="3"/>
  <c r="CR422" i="3"/>
  <c r="CD422" i="3"/>
  <c r="BV422" i="3"/>
  <c r="BN422" i="3"/>
  <c r="BF422" i="3"/>
  <c r="AX422" i="3"/>
  <c r="AP422" i="3"/>
  <c r="AH422" i="3"/>
  <c r="Z422" i="3"/>
  <c r="R422" i="3"/>
  <c r="CS422" i="3"/>
  <c r="CT422" i="3"/>
  <c r="CF422" i="3"/>
  <c r="BX422" i="3"/>
  <c r="BP422" i="3"/>
  <c r="BH422" i="3"/>
  <c r="AZ422" i="3"/>
  <c r="AR422" i="3"/>
  <c r="AJ422" i="3"/>
  <c r="AB422" i="3"/>
  <c r="T422" i="3"/>
  <c r="CU422" i="3"/>
  <c r="CG422" i="3"/>
  <c r="BY422" i="3"/>
  <c r="BQ422" i="3"/>
  <c r="BI422" i="3"/>
  <c r="BA422" i="3"/>
  <c r="AS422" i="3"/>
  <c r="AK422" i="3"/>
  <c r="AC422" i="3"/>
  <c r="U422" i="3"/>
  <c r="CV422" i="3"/>
  <c r="CW422" i="3"/>
  <c r="CX422" i="3"/>
  <c r="CB423" i="3"/>
  <c r="BT423" i="3"/>
  <c r="BL423" i="3"/>
  <c r="BD423" i="3"/>
  <c r="AV423" i="3"/>
  <c r="AN423" i="3"/>
  <c r="AF423" i="3"/>
  <c r="X423" i="3"/>
  <c r="P423" i="3"/>
  <c r="CQ423" i="3"/>
  <c r="CR423" i="3"/>
  <c r="CD423" i="3"/>
  <c r="BV423" i="3"/>
  <c r="BN423" i="3"/>
  <c r="BF423" i="3"/>
  <c r="AX423" i="3"/>
  <c r="AP423" i="3"/>
  <c r="AH423" i="3"/>
  <c r="Z423" i="3"/>
  <c r="R423" i="3"/>
  <c r="CS423" i="3"/>
  <c r="CT423" i="3"/>
  <c r="CF423" i="3"/>
  <c r="BX423" i="3"/>
  <c r="BP423" i="3"/>
  <c r="BH423" i="3"/>
  <c r="AZ423" i="3"/>
  <c r="AR423" i="3"/>
  <c r="AJ423" i="3"/>
  <c r="AB423" i="3"/>
  <c r="T423" i="3"/>
  <c r="CU423" i="3"/>
  <c r="CG423" i="3"/>
  <c r="BY423" i="3"/>
  <c r="BQ423" i="3"/>
  <c r="BI423" i="3"/>
  <c r="BA423" i="3"/>
  <c r="AS423" i="3"/>
  <c r="AK423" i="3"/>
  <c r="AC423" i="3"/>
  <c r="U423" i="3"/>
  <c r="CV423" i="3"/>
  <c r="CW423" i="3"/>
  <c r="CX423" i="3"/>
  <c r="CB424" i="3"/>
  <c r="BT424" i="3"/>
  <c r="BL424" i="3"/>
  <c r="BD424" i="3"/>
  <c r="AV424" i="3"/>
  <c r="AN424" i="3"/>
  <c r="AF424" i="3"/>
  <c r="X424" i="3"/>
  <c r="P424" i="3"/>
  <c r="CQ424" i="3"/>
  <c r="CR424" i="3"/>
  <c r="CD424" i="3"/>
  <c r="BV424" i="3"/>
  <c r="BN424" i="3"/>
  <c r="BF424" i="3"/>
  <c r="AX424" i="3"/>
  <c r="AP424" i="3"/>
  <c r="AH424" i="3"/>
  <c r="Z424" i="3"/>
  <c r="R424" i="3"/>
  <c r="CS424" i="3"/>
  <c r="CT424" i="3"/>
  <c r="CF424" i="3"/>
  <c r="BX424" i="3"/>
  <c r="BP424" i="3"/>
  <c r="BH424" i="3"/>
  <c r="AZ424" i="3"/>
  <c r="AR424" i="3"/>
  <c r="AJ424" i="3"/>
  <c r="AB424" i="3"/>
  <c r="T424" i="3"/>
  <c r="CU424" i="3"/>
  <c r="CG424" i="3"/>
  <c r="BY424" i="3"/>
  <c r="BQ424" i="3"/>
  <c r="BI424" i="3"/>
  <c r="BA424" i="3"/>
  <c r="AS424" i="3"/>
  <c r="AK424" i="3"/>
  <c r="AC424" i="3"/>
  <c r="U424" i="3"/>
  <c r="CV424" i="3"/>
  <c r="CW424" i="3"/>
  <c r="CX424" i="3"/>
  <c r="CB425" i="3"/>
  <c r="BT425" i="3"/>
  <c r="BL425" i="3"/>
  <c r="BD425" i="3"/>
  <c r="AV425" i="3"/>
  <c r="AN425" i="3"/>
  <c r="AF425" i="3"/>
  <c r="X425" i="3"/>
  <c r="P425" i="3"/>
  <c r="CQ425" i="3"/>
  <c r="CR425" i="3"/>
  <c r="CD425" i="3"/>
  <c r="BV425" i="3"/>
  <c r="BN425" i="3"/>
  <c r="BF425" i="3"/>
  <c r="AX425" i="3"/>
  <c r="AP425" i="3"/>
  <c r="AH425" i="3"/>
  <c r="Z425" i="3"/>
  <c r="R425" i="3"/>
  <c r="CS425" i="3"/>
  <c r="CT425" i="3"/>
  <c r="CF425" i="3"/>
  <c r="BX425" i="3"/>
  <c r="BP425" i="3"/>
  <c r="BH425" i="3"/>
  <c r="AZ425" i="3"/>
  <c r="AR425" i="3"/>
  <c r="AJ425" i="3"/>
  <c r="AB425" i="3"/>
  <c r="T425" i="3"/>
  <c r="CU425" i="3"/>
  <c r="CG425" i="3"/>
  <c r="BY425" i="3"/>
  <c r="BQ425" i="3"/>
  <c r="BI425" i="3"/>
  <c r="BA425" i="3"/>
  <c r="AS425" i="3"/>
  <c r="AK425" i="3"/>
  <c r="AC425" i="3"/>
  <c r="U425" i="3"/>
  <c r="CV425" i="3"/>
  <c r="CW425" i="3"/>
  <c r="CX425" i="3"/>
  <c r="CB426" i="3"/>
  <c r="BT426" i="3"/>
  <c r="BL426" i="3"/>
  <c r="BD426" i="3"/>
  <c r="AV426" i="3"/>
  <c r="AN426" i="3"/>
  <c r="AF426" i="3"/>
  <c r="X426" i="3"/>
  <c r="P426" i="3"/>
  <c r="CQ426" i="3"/>
  <c r="CR426" i="3"/>
  <c r="CD426" i="3"/>
  <c r="BV426" i="3"/>
  <c r="BN426" i="3"/>
  <c r="BF426" i="3"/>
  <c r="AX426" i="3"/>
  <c r="AP426" i="3"/>
  <c r="AH426" i="3"/>
  <c r="Z426" i="3"/>
  <c r="R426" i="3"/>
  <c r="CS426" i="3"/>
  <c r="CT426" i="3"/>
  <c r="CF426" i="3"/>
  <c r="BX426" i="3"/>
  <c r="BP426" i="3"/>
  <c r="BH426" i="3"/>
  <c r="AZ426" i="3"/>
  <c r="AR426" i="3"/>
  <c r="AJ426" i="3"/>
  <c r="AB426" i="3"/>
  <c r="T426" i="3"/>
  <c r="CU426" i="3"/>
  <c r="CG426" i="3"/>
  <c r="BY426" i="3"/>
  <c r="BQ426" i="3"/>
  <c r="BI426" i="3"/>
  <c r="BA426" i="3"/>
  <c r="AS426" i="3"/>
  <c r="AK426" i="3"/>
  <c r="AC426" i="3"/>
  <c r="U426" i="3"/>
  <c r="CV426" i="3"/>
  <c r="CW426" i="3"/>
  <c r="CX426" i="3"/>
  <c r="CB427" i="3"/>
  <c r="BT427" i="3"/>
  <c r="BL427" i="3"/>
  <c r="BD427" i="3"/>
  <c r="AV427" i="3"/>
  <c r="AN427" i="3"/>
  <c r="AF427" i="3"/>
  <c r="X427" i="3"/>
  <c r="P427" i="3"/>
  <c r="CQ427" i="3"/>
  <c r="CR427" i="3"/>
  <c r="CD427" i="3"/>
  <c r="BV427" i="3"/>
  <c r="BN427" i="3"/>
  <c r="BF427" i="3"/>
  <c r="AX427" i="3"/>
  <c r="AP427" i="3"/>
  <c r="AH427" i="3"/>
  <c r="Z427" i="3"/>
  <c r="R427" i="3"/>
  <c r="CS427" i="3"/>
  <c r="CT427" i="3"/>
  <c r="CF427" i="3"/>
  <c r="BX427" i="3"/>
  <c r="BP427" i="3"/>
  <c r="BH427" i="3"/>
  <c r="AZ427" i="3"/>
  <c r="AR427" i="3"/>
  <c r="AJ427" i="3"/>
  <c r="AB427" i="3"/>
  <c r="T427" i="3"/>
  <c r="CU427" i="3"/>
  <c r="CG427" i="3"/>
  <c r="BY427" i="3"/>
  <c r="BQ427" i="3"/>
  <c r="BI427" i="3"/>
  <c r="BA427" i="3"/>
  <c r="AS427" i="3"/>
  <c r="AK427" i="3"/>
  <c r="AC427" i="3"/>
  <c r="U427" i="3"/>
  <c r="CV427" i="3"/>
  <c r="CW427" i="3"/>
  <c r="CX427" i="3"/>
  <c r="CB428" i="3"/>
  <c r="BT428" i="3"/>
  <c r="BL428" i="3"/>
  <c r="BD428" i="3"/>
  <c r="AV428" i="3"/>
  <c r="AN428" i="3"/>
  <c r="AF428" i="3"/>
  <c r="X428" i="3"/>
  <c r="P428" i="3"/>
  <c r="CQ428" i="3"/>
  <c r="CR428" i="3"/>
  <c r="CD428" i="3"/>
  <c r="BV428" i="3"/>
  <c r="BN428" i="3"/>
  <c r="BF428" i="3"/>
  <c r="AX428" i="3"/>
  <c r="AP428" i="3"/>
  <c r="AH428" i="3"/>
  <c r="Z428" i="3"/>
  <c r="R428" i="3"/>
  <c r="CS428" i="3"/>
  <c r="CT428" i="3"/>
  <c r="CF428" i="3"/>
  <c r="BX428" i="3"/>
  <c r="BP428" i="3"/>
  <c r="BH428" i="3"/>
  <c r="AZ428" i="3"/>
  <c r="AR428" i="3"/>
  <c r="AJ428" i="3"/>
  <c r="AB428" i="3"/>
  <c r="T428" i="3"/>
  <c r="CU428" i="3"/>
  <c r="CG428" i="3"/>
  <c r="BY428" i="3"/>
  <c r="BQ428" i="3"/>
  <c r="BI428" i="3"/>
  <c r="BA428" i="3"/>
  <c r="AS428" i="3"/>
  <c r="AK428" i="3"/>
  <c r="AC428" i="3"/>
  <c r="U428" i="3"/>
  <c r="CV428" i="3"/>
  <c r="CW428" i="3"/>
  <c r="CX428" i="3"/>
  <c r="CB429" i="3"/>
  <c r="BT429" i="3"/>
  <c r="BL429" i="3"/>
  <c r="BD429" i="3"/>
  <c r="AV429" i="3"/>
  <c r="AN429" i="3"/>
  <c r="AF429" i="3"/>
  <c r="X429" i="3"/>
  <c r="P429" i="3"/>
  <c r="CQ429" i="3"/>
  <c r="CR429" i="3"/>
  <c r="CD429" i="3"/>
  <c r="BV429" i="3"/>
  <c r="BN429" i="3"/>
  <c r="BF429" i="3"/>
  <c r="AX429" i="3"/>
  <c r="AP429" i="3"/>
  <c r="AH429" i="3"/>
  <c r="Z429" i="3"/>
  <c r="R429" i="3"/>
  <c r="CS429" i="3"/>
  <c r="CT429" i="3"/>
  <c r="CF429" i="3"/>
  <c r="BX429" i="3"/>
  <c r="BP429" i="3"/>
  <c r="BH429" i="3"/>
  <c r="AZ429" i="3"/>
  <c r="AR429" i="3"/>
  <c r="AJ429" i="3"/>
  <c r="AB429" i="3"/>
  <c r="T429" i="3"/>
  <c r="CU429" i="3"/>
  <c r="CG429" i="3"/>
  <c r="BY429" i="3"/>
  <c r="BQ429" i="3"/>
  <c r="BI429" i="3"/>
  <c r="BA429" i="3"/>
  <c r="AS429" i="3"/>
  <c r="AK429" i="3"/>
  <c r="AC429" i="3"/>
  <c r="U429" i="3"/>
  <c r="CV429" i="3"/>
  <c r="CW429" i="3"/>
  <c r="CX429" i="3"/>
  <c r="CB430" i="3"/>
  <c r="BT430" i="3"/>
  <c r="BL430" i="3"/>
  <c r="BD430" i="3"/>
  <c r="AV430" i="3"/>
  <c r="AN430" i="3"/>
  <c r="AF430" i="3"/>
  <c r="X430" i="3"/>
  <c r="P430" i="3"/>
  <c r="CQ430" i="3"/>
  <c r="CR430" i="3"/>
  <c r="CD430" i="3"/>
  <c r="BV430" i="3"/>
  <c r="BN430" i="3"/>
  <c r="BF430" i="3"/>
  <c r="AX430" i="3"/>
  <c r="AP430" i="3"/>
  <c r="AH430" i="3"/>
  <c r="Z430" i="3"/>
  <c r="R430" i="3"/>
  <c r="CS430" i="3"/>
  <c r="CT430" i="3"/>
  <c r="CF430" i="3"/>
  <c r="BX430" i="3"/>
  <c r="BP430" i="3"/>
  <c r="BH430" i="3"/>
  <c r="AZ430" i="3"/>
  <c r="AR430" i="3"/>
  <c r="AJ430" i="3"/>
  <c r="AB430" i="3"/>
  <c r="T430" i="3"/>
  <c r="CU430" i="3"/>
  <c r="CG430" i="3"/>
  <c r="BY430" i="3"/>
  <c r="BQ430" i="3"/>
  <c r="BI430" i="3"/>
  <c r="BA430" i="3"/>
  <c r="AS430" i="3"/>
  <c r="AK430" i="3"/>
  <c r="AC430" i="3"/>
  <c r="U430" i="3"/>
  <c r="CV430" i="3"/>
  <c r="CW430" i="3"/>
  <c r="CX430" i="3"/>
  <c r="CB431" i="3"/>
  <c r="BT431" i="3"/>
  <c r="BL431" i="3"/>
  <c r="BD431" i="3"/>
  <c r="AV431" i="3"/>
  <c r="AN431" i="3"/>
  <c r="AF431" i="3"/>
  <c r="X431" i="3"/>
  <c r="P431" i="3"/>
  <c r="CQ431" i="3"/>
  <c r="CR431" i="3"/>
  <c r="CD431" i="3"/>
  <c r="BV431" i="3"/>
  <c r="BN431" i="3"/>
  <c r="BF431" i="3"/>
  <c r="AX431" i="3"/>
  <c r="AP431" i="3"/>
  <c r="AH431" i="3"/>
  <c r="Z431" i="3"/>
  <c r="R431" i="3"/>
  <c r="CS431" i="3"/>
  <c r="CT431" i="3"/>
  <c r="CF431" i="3"/>
  <c r="BX431" i="3"/>
  <c r="BP431" i="3"/>
  <c r="BH431" i="3"/>
  <c r="AZ431" i="3"/>
  <c r="AR431" i="3"/>
  <c r="AJ431" i="3"/>
  <c r="AB431" i="3"/>
  <c r="T431" i="3"/>
  <c r="CU431" i="3"/>
  <c r="CG431" i="3"/>
  <c r="BY431" i="3"/>
  <c r="BQ431" i="3"/>
  <c r="BI431" i="3"/>
  <c r="BA431" i="3"/>
  <c r="AS431" i="3"/>
  <c r="AK431" i="3"/>
  <c r="AC431" i="3"/>
  <c r="U431" i="3"/>
  <c r="CV431" i="3"/>
  <c r="CW431" i="3"/>
  <c r="CX431" i="3"/>
  <c r="CB432" i="3"/>
  <c r="BT432" i="3"/>
  <c r="BL432" i="3"/>
  <c r="BD432" i="3"/>
  <c r="AV432" i="3"/>
  <c r="AN432" i="3"/>
  <c r="AF432" i="3"/>
  <c r="X432" i="3"/>
  <c r="P432" i="3"/>
  <c r="CQ432" i="3"/>
  <c r="CR432" i="3"/>
  <c r="CD432" i="3"/>
  <c r="BV432" i="3"/>
  <c r="BN432" i="3"/>
  <c r="BF432" i="3"/>
  <c r="AX432" i="3"/>
  <c r="AP432" i="3"/>
  <c r="AH432" i="3"/>
  <c r="Z432" i="3"/>
  <c r="R432" i="3"/>
  <c r="CS432" i="3"/>
  <c r="CT432" i="3"/>
  <c r="CF432" i="3"/>
  <c r="BX432" i="3"/>
  <c r="BP432" i="3"/>
  <c r="BH432" i="3"/>
  <c r="AZ432" i="3"/>
  <c r="AR432" i="3"/>
  <c r="AJ432" i="3"/>
  <c r="AB432" i="3"/>
  <c r="T432" i="3"/>
  <c r="CU432" i="3"/>
  <c r="CG432" i="3"/>
  <c r="BY432" i="3"/>
  <c r="BQ432" i="3"/>
  <c r="BI432" i="3"/>
  <c r="BA432" i="3"/>
  <c r="AS432" i="3"/>
  <c r="AK432" i="3"/>
  <c r="AC432" i="3"/>
  <c r="U432" i="3"/>
  <c r="CV432" i="3"/>
  <c r="CW432" i="3"/>
  <c r="CX432" i="3"/>
  <c r="CB433" i="3"/>
  <c r="BT433" i="3"/>
  <c r="BL433" i="3"/>
  <c r="BD433" i="3"/>
  <c r="AV433" i="3"/>
  <c r="AN433" i="3"/>
  <c r="AF433" i="3"/>
  <c r="X433" i="3"/>
  <c r="P433" i="3"/>
  <c r="CQ433" i="3"/>
  <c r="CR433" i="3"/>
  <c r="CD433" i="3"/>
  <c r="BV433" i="3"/>
  <c r="BN433" i="3"/>
  <c r="BF433" i="3"/>
  <c r="AX433" i="3"/>
  <c r="AP433" i="3"/>
  <c r="AH433" i="3"/>
  <c r="Z433" i="3"/>
  <c r="R433" i="3"/>
  <c r="CS433" i="3"/>
  <c r="CT433" i="3"/>
  <c r="CF433" i="3"/>
  <c r="BX433" i="3"/>
  <c r="BP433" i="3"/>
  <c r="BH433" i="3"/>
  <c r="AZ433" i="3"/>
  <c r="AR433" i="3"/>
  <c r="AJ433" i="3"/>
  <c r="AB433" i="3"/>
  <c r="T433" i="3"/>
  <c r="CU433" i="3"/>
  <c r="CG433" i="3"/>
  <c r="BY433" i="3"/>
  <c r="BQ433" i="3"/>
  <c r="BI433" i="3"/>
  <c r="BA433" i="3"/>
  <c r="AS433" i="3"/>
  <c r="AK433" i="3"/>
  <c r="AC433" i="3"/>
  <c r="U433" i="3"/>
  <c r="CV433" i="3"/>
  <c r="CW433" i="3"/>
  <c r="CX433" i="3"/>
  <c r="CB434" i="3"/>
  <c r="BT434" i="3"/>
  <c r="BL434" i="3"/>
  <c r="BD434" i="3"/>
  <c r="AV434" i="3"/>
  <c r="AN434" i="3"/>
  <c r="AF434" i="3"/>
  <c r="X434" i="3"/>
  <c r="P434" i="3"/>
  <c r="CQ434" i="3"/>
  <c r="CR434" i="3"/>
  <c r="CD434" i="3"/>
  <c r="BV434" i="3"/>
  <c r="BN434" i="3"/>
  <c r="BF434" i="3"/>
  <c r="AX434" i="3"/>
  <c r="AP434" i="3"/>
  <c r="AH434" i="3"/>
  <c r="Z434" i="3"/>
  <c r="R434" i="3"/>
  <c r="CS434" i="3"/>
  <c r="CT434" i="3"/>
  <c r="CF434" i="3"/>
  <c r="BX434" i="3"/>
  <c r="BP434" i="3"/>
  <c r="BH434" i="3"/>
  <c r="AZ434" i="3"/>
  <c r="AR434" i="3"/>
  <c r="AJ434" i="3"/>
  <c r="AB434" i="3"/>
  <c r="T434" i="3"/>
  <c r="CU434" i="3"/>
  <c r="CG434" i="3"/>
  <c r="BY434" i="3"/>
  <c r="BQ434" i="3"/>
  <c r="BI434" i="3"/>
  <c r="BA434" i="3"/>
  <c r="AS434" i="3"/>
  <c r="AK434" i="3"/>
  <c r="AC434" i="3"/>
  <c r="U434" i="3"/>
  <c r="CV434" i="3"/>
  <c r="CW434" i="3"/>
  <c r="CX434" i="3"/>
  <c r="CB435" i="3"/>
  <c r="BT435" i="3"/>
  <c r="BL435" i="3"/>
  <c r="BD435" i="3"/>
  <c r="AV435" i="3"/>
  <c r="AN435" i="3"/>
  <c r="AF435" i="3"/>
  <c r="X435" i="3"/>
  <c r="P435" i="3"/>
  <c r="CQ435" i="3"/>
  <c r="CR435" i="3"/>
  <c r="CD435" i="3"/>
  <c r="BV435" i="3"/>
  <c r="BN435" i="3"/>
  <c r="BF435" i="3"/>
  <c r="AX435" i="3"/>
  <c r="AP435" i="3"/>
  <c r="AH435" i="3"/>
  <c r="Z435" i="3"/>
  <c r="R435" i="3"/>
  <c r="CS435" i="3"/>
  <c r="CT435" i="3"/>
  <c r="CF435" i="3"/>
  <c r="BX435" i="3"/>
  <c r="BP435" i="3"/>
  <c r="BH435" i="3"/>
  <c r="AZ435" i="3"/>
  <c r="AR435" i="3"/>
  <c r="AJ435" i="3"/>
  <c r="AB435" i="3"/>
  <c r="T435" i="3"/>
  <c r="CU435" i="3"/>
  <c r="CG435" i="3"/>
  <c r="BY435" i="3"/>
  <c r="BQ435" i="3"/>
  <c r="BI435" i="3"/>
  <c r="BA435" i="3"/>
  <c r="AS435" i="3"/>
  <c r="AK435" i="3"/>
  <c r="AC435" i="3"/>
  <c r="U435" i="3"/>
  <c r="CV435" i="3"/>
  <c r="CW435" i="3"/>
  <c r="CX435" i="3"/>
  <c r="CB436" i="3"/>
  <c r="BT436" i="3"/>
  <c r="BL436" i="3"/>
  <c r="BD436" i="3"/>
  <c r="AV436" i="3"/>
  <c r="AN436" i="3"/>
  <c r="AF436" i="3"/>
  <c r="X436" i="3"/>
  <c r="P436" i="3"/>
  <c r="CQ436" i="3"/>
  <c r="CR436" i="3"/>
  <c r="CD436" i="3"/>
  <c r="BV436" i="3"/>
  <c r="BN436" i="3"/>
  <c r="BF436" i="3"/>
  <c r="AX436" i="3"/>
  <c r="AP436" i="3"/>
  <c r="AH436" i="3"/>
  <c r="Z436" i="3"/>
  <c r="R436" i="3"/>
  <c r="CS436" i="3"/>
  <c r="CT436" i="3"/>
  <c r="CF436" i="3"/>
  <c r="BX436" i="3"/>
  <c r="BP436" i="3"/>
  <c r="BH436" i="3"/>
  <c r="AZ436" i="3"/>
  <c r="AR436" i="3"/>
  <c r="AJ436" i="3"/>
  <c r="AB436" i="3"/>
  <c r="T436" i="3"/>
  <c r="CU436" i="3"/>
  <c r="CG436" i="3"/>
  <c r="BY436" i="3"/>
  <c r="BQ436" i="3"/>
  <c r="BI436" i="3"/>
  <c r="BA436" i="3"/>
  <c r="AS436" i="3"/>
  <c r="AK436" i="3"/>
  <c r="AC436" i="3"/>
  <c r="U436" i="3"/>
  <c r="CV436" i="3"/>
  <c r="CW436" i="3"/>
  <c r="CX436" i="3"/>
  <c r="CB437" i="3"/>
  <c r="BT437" i="3"/>
  <c r="BL437" i="3"/>
  <c r="BD437" i="3"/>
  <c r="AV437" i="3"/>
  <c r="AN437" i="3"/>
  <c r="AF437" i="3"/>
  <c r="X437" i="3"/>
  <c r="P437" i="3"/>
  <c r="CQ437" i="3"/>
  <c r="CR437" i="3"/>
  <c r="CD437" i="3"/>
  <c r="BV437" i="3"/>
  <c r="BN437" i="3"/>
  <c r="BF437" i="3"/>
  <c r="AX437" i="3"/>
  <c r="AP437" i="3"/>
  <c r="AH437" i="3"/>
  <c r="Z437" i="3"/>
  <c r="R437" i="3"/>
  <c r="CS437" i="3"/>
  <c r="CT437" i="3"/>
  <c r="CF437" i="3"/>
  <c r="BX437" i="3"/>
  <c r="BP437" i="3"/>
  <c r="BH437" i="3"/>
  <c r="AZ437" i="3"/>
  <c r="AR437" i="3"/>
  <c r="AJ437" i="3"/>
  <c r="AB437" i="3"/>
  <c r="T437" i="3"/>
  <c r="CU437" i="3"/>
  <c r="CG437" i="3"/>
  <c r="BY437" i="3"/>
  <c r="BQ437" i="3"/>
  <c r="BI437" i="3"/>
  <c r="BA437" i="3"/>
  <c r="AS437" i="3"/>
  <c r="AK437" i="3"/>
  <c r="AC437" i="3"/>
  <c r="U437" i="3"/>
  <c r="CV437" i="3"/>
  <c r="CW437" i="3"/>
  <c r="CX437" i="3"/>
  <c r="CB438" i="3"/>
  <c r="BT438" i="3"/>
  <c r="BL438" i="3"/>
  <c r="BD438" i="3"/>
  <c r="AV438" i="3"/>
  <c r="AN438" i="3"/>
  <c r="AF438" i="3"/>
  <c r="X438" i="3"/>
  <c r="P438" i="3"/>
  <c r="CQ438" i="3"/>
  <c r="CR438" i="3"/>
  <c r="CD438" i="3"/>
  <c r="BV438" i="3"/>
  <c r="BN438" i="3"/>
  <c r="BF438" i="3"/>
  <c r="AX438" i="3"/>
  <c r="AP438" i="3"/>
  <c r="AH438" i="3"/>
  <c r="Z438" i="3"/>
  <c r="R438" i="3"/>
  <c r="CS438" i="3"/>
  <c r="CT438" i="3"/>
  <c r="CF438" i="3"/>
  <c r="BX438" i="3"/>
  <c r="BP438" i="3"/>
  <c r="BH438" i="3"/>
  <c r="AZ438" i="3"/>
  <c r="AR438" i="3"/>
  <c r="AJ438" i="3"/>
  <c r="AB438" i="3"/>
  <c r="T438" i="3"/>
  <c r="CU438" i="3"/>
  <c r="CG438" i="3"/>
  <c r="BY438" i="3"/>
  <c r="BQ438" i="3"/>
  <c r="BI438" i="3"/>
  <c r="BA438" i="3"/>
  <c r="AS438" i="3"/>
  <c r="AK438" i="3"/>
  <c r="AC438" i="3"/>
  <c r="U438" i="3"/>
  <c r="CV438" i="3"/>
  <c r="CW438" i="3"/>
  <c r="CX438" i="3"/>
  <c r="CB439" i="3"/>
  <c r="BT439" i="3"/>
  <c r="BL439" i="3"/>
  <c r="BD439" i="3"/>
  <c r="AV439" i="3"/>
  <c r="AN439" i="3"/>
  <c r="AF439" i="3"/>
  <c r="X439" i="3"/>
  <c r="P439" i="3"/>
  <c r="CQ439" i="3"/>
  <c r="CR439" i="3"/>
  <c r="CD439" i="3"/>
  <c r="BV439" i="3"/>
  <c r="BN439" i="3"/>
  <c r="BF439" i="3"/>
  <c r="AX439" i="3"/>
  <c r="AP439" i="3"/>
  <c r="AH439" i="3"/>
  <c r="Z439" i="3"/>
  <c r="R439" i="3"/>
  <c r="CS439" i="3"/>
  <c r="CT439" i="3"/>
  <c r="CF439" i="3"/>
  <c r="BX439" i="3"/>
  <c r="BP439" i="3"/>
  <c r="BH439" i="3"/>
  <c r="AZ439" i="3"/>
  <c r="AR439" i="3"/>
  <c r="AJ439" i="3"/>
  <c r="AB439" i="3"/>
  <c r="T439" i="3"/>
  <c r="CU439" i="3"/>
  <c r="CG439" i="3"/>
  <c r="BY439" i="3"/>
  <c r="BQ439" i="3"/>
  <c r="BI439" i="3"/>
  <c r="BA439" i="3"/>
  <c r="AS439" i="3"/>
  <c r="AK439" i="3"/>
  <c r="AC439" i="3"/>
  <c r="U439" i="3"/>
  <c r="CV439" i="3"/>
  <c r="CW439" i="3"/>
  <c r="CX439" i="3"/>
  <c r="CB440" i="3"/>
  <c r="BT440" i="3"/>
  <c r="BL440" i="3"/>
  <c r="BD440" i="3"/>
  <c r="AV440" i="3"/>
  <c r="AN440" i="3"/>
  <c r="AF440" i="3"/>
  <c r="X440" i="3"/>
  <c r="P440" i="3"/>
  <c r="CQ440" i="3"/>
  <c r="CR440" i="3"/>
  <c r="CD440" i="3"/>
  <c r="BV440" i="3"/>
  <c r="BN440" i="3"/>
  <c r="BF440" i="3"/>
  <c r="AX440" i="3"/>
  <c r="AP440" i="3"/>
  <c r="AH440" i="3"/>
  <c r="Z440" i="3"/>
  <c r="R440" i="3"/>
  <c r="CS440" i="3"/>
  <c r="CT440" i="3"/>
  <c r="CF440" i="3"/>
  <c r="BX440" i="3"/>
  <c r="BP440" i="3"/>
  <c r="BH440" i="3"/>
  <c r="AZ440" i="3"/>
  <c r="AR440" i="3"/>
  <c r="AJ440" i="3"/>
  <c r="AB440" i="3"/>
  <c r="T440" i="3"/>
  <c r="CU440" i="3"/>
  <c r="CG440" i="3"/>
  <c r="BY440" i="3"/>
  <c r="BQ440" i="3"/>
  <c r="BI440" i="3"/>
  <c r="BA440" i="3"/>
  <c r="AS440" i="3"/>
  <c r="AK440" i="3"/>
  <c r="AC440" i="3"/>
  <c r="U440" i="3"/>
  <c r="CV440" i="3"/>
  <c r="CW440" i="3"/>
  <c r="CX440" i="3"/>
  <c r="CB441" i="3"/>
  <c r="BT441" i="3"/>
  <c r="BL441" i="3"/>
  <c r="BD441" i="3"/>
  <c r="AV441" i="3"/>
  <c r="AN441" i="3"/>
  <c r="AF441" i="3"/>
  <c r="X441" i="3"/>
  <c r="P441" i="3"/>
  <c r="CQ441" i="3"/>
  <c r="CR441" i="3"/>
  <c r="CD441" i="3"/>
  <c r="BV441" i="3"/>
  <c r="BN441" i="3"/>
  <c r="BF441" i="3"/>
  <c r="AX441" i="3"/>
  <c r="AP441" i="3"/>
  <c r="AH441" i="3"/>
  <c r="Z441" i="3"/>
  <c r="R441" i="3"/>
  <c r="CS441" i="3"/>
  <c r="CT441" i="3"/>
  <c r="CF441" i="3"/>
  <c r="BX441" i="3"/>
  <c r="BP441" i="3"/>
  <c r="BH441" i="3"/>
  <c r="AZ441" i="3"/>
  <c r="AR441" i="3"/>
  <c r="AJ441" i="3"/>
  <c r="AB441" i="3"/>
  <c r="T441" i="3"/>
  <c r="CU441" i="3"/>
  <c r="CG441" i="3"/>
  <c r="BY441" i="3"/>
  <c r="BQ441" i="3"/>
  <c r="BI441" i="3"/>
  <c r="BA441" i="3"/>
  <c r="AS441" i="3"/>
  <c r="AK441" i="3"/>
  <c r="AC441" i="3"/>
  <c r="U441" i="3"/>
  <c r="CV441" i="3"/>
  <c r="CW441" i="3"/>
  <c r="CX441" i="3"/>
  <c r="CB442" i="3"/>
  <c r="BT442" i="3"/>
  <c r="BL442" i="3"/>
  <c r="BD442" i="3"/>
  <c r="AV442" i="3"/>
  <c r="AN442" i="3"/>
  <c r="AF442" i="3"/>
  <c r="X442" i="3"/>
  <c r="P442" i="3"/>
  <c r="CQ442" i="3"/>
  <c r="CR442" i="3"/>
  <c r="CD442" i="3"/>
  <c r="BV442" i="3"/>
  <c r="BN442" i="3"/>
  <c r="BF442" i="3"/>
  <c r="AX442" i="3"/>
  <c r="AP442" i="3"/>
  <c r="AH442" i="3"/>
  <c r="Z442" i="3"/>
  <c r="R442" i="3"/>
  <c r="CS442" i="3"/>
  <c r="CT442" i="3"/>
  <c r="CF442" i="3"/>
  <c r="BX442" i="3"/>
  <c r="BP442" i="3"/>
  <c r="BH442" i="3"/>
  <c r="AZ442" i="3"/>
  <c r="AR442" i="3"/>
  <c r="AJ442" i="3"/>
  <c r="AB442" i="3"/>
  <c r="T442" i="3"/>
  <c r="CU442" i="3"/>
  <c r="CG442" i="3"/>
  <c r="BY442" i="3"/>
  <c r="BQ442" i="3"/>
  <c r="BI442" i="3"/>
  <c r="BA442" i="3"/>
  <c r="AS442" i="3"/>
  <c r="AK442" i="3"/>
  <c r="AC442" i="3"/>
  <c r="U442" i="3"/>
  <c r="CV442" i="3"/>
  <c r="CW442" i="3"/>
  <c r="CX442" i="3"/>
  <c r="CB443" i="3"/>
  <c r="BT443" i="3"/>
  <c r="BL443" i="3"/>
  <c r="BD443" i="3"/>
  <c r="AV443" i="3"/>
  <c r="AN443" i="3"/>
  <c r="AF443" i="3"/>
  <c r="X443" i="3"/>
  <c r="P443" i="3"/>
  <c r="CQ443" i="3"/>
  <c r="CR443" i="3"/>
  <c r="CD443" i="3"/>
  <c r="BV443" i="3"/>
  <c r="BN443" i="3"/>
  <c r="BF443" i="3"/>
  <c r="AX443" i="3"/>
  <c r="AP443" i="3"/>
  <c r="AH443" i="3"/>
  <c r="Z443" i="3"/>
  <c r="R443" i="3"/>
  <c r="CS443" i="3"/>
  <c r="CT443" i="3"/>
  <c r="CF443" i="3"/>
  <c r="BX443" i="3"/>
  <c r="BP443" i="3"/>
  <c r="BH443" i="3"/>
  <c r="AZ443" i="3"/>
  <c r="AR443" i="3"/>
  <c r="AJ443" i="3"/>
  <c r="AB443" i="3"/>
  <c r="T443" i="3"/>
  <c r="CU443" i="3"/>
  <c r="CG443" i="3"/>
  <c r="BY443" i="3"/>
  <c r="BQ443" i="3"/>
  <c r="BI443" i="3"/>
  <c r="BA443" i="3"/>
  <c r="AS443" i="3"/>
  <c r="AK443" i="3"/>
  <c r="AC443" i="3"/>
  <c r="U443" i="3"/>
  <c r="CV443" i="3"/>
  <c r="CW443" i="3"/>
  <c r="CX443" i="3"/>
  <c r="CB444" i="3"/>
  <c r="BT444" i="3"/>
  <c r="BL444" i="3"/>
  <c r="BD444" i="3"/>
  <c r="AV444" i="3"/>
  <c r="AN444" i="3"/>
  <c r="AF444" i="3"/>
  <c r="X444" i="3"/>
  <c r="P444" i="3"/>
  <c r="CQ444" i="3"/>
  <c r="CR444" i="3"/>
  <c r="CD444" i="3"/>
  <c r="BV444" i="3"/>
  <c r="BN444" i="3"/>
  <c r="BF444" i="3"/>
  <c r="AX444" i="3"/>
  <c r="AP444" i="3"/>
  <c r="AH444" i="3"/>
  <c r="Z444" i="3"/>
  <c r="R444" i="3"/>
  <c r="CS444" i="3"/>
  <c r="CT444" i="3"/>
  <c r="CF444" i="3"/>
  <c r="BX444" i="3"/>
  <c r="BP444" i="3"/>
  <c r="BH444" i="3"/>
  <c r="AZ444" i="3"/>
  <c r="AR444" i="3"/>
  <c r="AJ444" i="3"/>
  <c r="AB444" i="3"/>
  <c r="T444" i="3"/>
  <c r="CU444" i="3"/>
  <c r="CG444" i="3"/>
  <c r="BY444" i="3"/>
  <c r="BQ444" i="3"/>
  <c r="BI444" i="3"/>
  <c r="BA444" i="3"/>
  <c r="AS444" i="3"/>
  <c r="AK444" i="3"/>
  <c r="AC444" i="3"/>
  <c r="U444" i="3"/>
  <c r="CV444" i="3"/>
  <c r="CW444" i="3"/>
  <c r="CX444" i="3"/>
  <c r="CB445" i="3"/>
  <c r="BT445" i="3"/>
  <c r="BL445" i="3"/>
  <c r="BD445" i="3"/>
  <c r="AV445" i="3"/>
  <c r="AN445" i="3"/>
  <c r="AF445" i="3"/>
  <c r="X445" i="3"/>
  <c r="P445" i="3"/>
  <c r="CQ445" i="3"/>
  <c r="CR445" i="3"/>
  <c r="CD445" i="3"/>
  <c r="BV445" i="3"/>
  <c r="BN445" i="3"/>
  <c r="BF445" i="3"/>
  <c r="AX445" i="3"/>
  <c r="AP445" i="3"/>
  <c r="AH445" i="3"/>
  <c r="Z445" i="3"/>
  <c r="R445" i="3"/>
  <c r="CS445" i="3"/>
  <c r="CT445" i="3"/>
  <c r="CF445" i="3"/>
  <c r="BX445" i="3"/>
  <c r="BP445" i="3"/>
  <c r="BH445" i="3"/>
  <c r="AZ445" i="3"/>
  <c r="AR445" i="3"/>
  <c r="AJ445" i="3"/>
  <c r="AB445" i="3"/>
  <c r="T445" i="3"/>
  <c r="CU445" i="3"/>
  <c r="CG445" i="3"/>
  <c r="BY445" i="3"/>
  <c r="BQ445" i="3"/>
  <c r="BI445" i="3"/>
  <c r="BA445" i="3"/>
  <c r="AS445" i="3"/>
  <c r="AK445" i="3"/>
  <c r="AC445" i="3"/>
  <c r="U445" i="3"/>
  <c r="CV445" i="3"/>
  <c r="CW445" i="3"/>
  <c r="CX445" i="3"/>
  <c r="CB446" i="3"/>
  <c r="BT446" i="3"/>
  <c r="BL446" i="3"/>
  <c r="BD446" i="3"/>
  <c r="AV446" i="3"/>
  <c r="AN446" i="3"/>
  <c r="AF446" i="3"/>
  <c r="X446" i="3"/>
  <c r="P446" i="3"/>
  <c r="CQ446" i="3"/>
  <c r="CR446" i="3"/>
  <c r="CD446" i="3"/>
  <c r="BV446" i="3"/>
  <c r="BN446" i="3"/>
  <c r="BF446" i="3"/>
  <c r="AX446" i="3"/>
  <c r="AP446" i="3"/>
  <c r="AH446" i="3"/>
  <c r="Z446" i="3"/>
  <c r="R446" i="3"/>
  <c r="CS446" i="3"/>
  <c r="CT446" i="3"/>
  <c r="CF446" i="3"/>
  <c r="BX446" i="3"/>
  <c r="BP446" i="3"/>
  <c r="BH446" i="3"/>
  <c r="AZ446" i="3"/>
  <c r="AR446" i="3"/>
  <c r="AJ446" i="3"/>
  <c r="AB446" i="3"/>
  <c r="T446" i="3"/>
  <c r="CU446" i="3"/>
  <c r="CG446" i="3"/>
  <c r="BY446" i="3"/>
  <c r="BQ446" i="3"/>
  <c r="BI446" i="3"/>
  <c r="BA446" i="3"/>
  <c r="AS446" i="3"/>
  <c r="AK446" i="3"/>
  <c r="AC446" i="3"/>
  <c r="U446" i="3"/>
  <c r="CV446" i="3"/>
  <c r="CW446" i="3"/>
  <c r="CX446" i="3"/>
  <c r="CB447" i="3"/>
  <c r="BT447" i="3"/>
  <c r="BL447" i="3"/>
  <c r="BD447" i="3"/>
  <c r="AV447" i="3"/>
  <c r="AN447" i="3"/>
  <c r="AF447" i="3"/>
  <c r="X447" i="3"/>
  <c r="P447" i="3"/>
  <c r="CQ447" i="3"/>
  <c r="CR447" i="3"/>
  <c r="CD447" i="3"/>
  <c r="BV447" i="3"/>
  <c r="BN447" i="3"/>
  <c r="BF447" i="3"/>
  <c r="AX447" i="3"/>
  <c r="AP447" i="3"/>
  <c r="AH447" i="3"/>
  <c r="Z447" i="3"/>
  <c r="R447" i="3"/>
  <c r="CS447" i="3"/>
  <c r="CT447" i="3"/>
  <c r="CF447" i="3"/>
  <c r="BX447" i="3"/>
  <c r="BP447" i="3"/>
  <c r="BH447" i="3"/>
  <c r="AZ447" i="3"/>
  <c r="AR447" i="3"/>
  <c r="AJ447" i="3"/>
  <c r="AB447" i="3"/>
  <c r="T447" i="3"/>
  <c r="CU447" i="3"/>
  <c r="CG447" i="3"/>
  <c r="BY447" i="3"/>
  <c r="BQ447" i="3"/>
  <c r="BI447" i="3"/>
  <c r="BA447" i="3"/>
  <c r="AS447" i="3"/>
  <c r="AK447" i="3"/>
  <c r="AC447" i="3"/>
  <c r="U447" i="3"/>
  <c r="CV447" i="3"/>
  <c r="CW447" i="3"/>
  <c r="CX447" i="3"/>
  <c r="CB448" i="3"/>
  <c r="BT448" i="3"/>
  <c r="BL448" i="3"/>
  <c r="BD448" i="3"/>
  <c r="AV448" i="3"/>
  <c r="AN448" i="3"/>
  <c r="AF448" i="3"/>
  <c r="X448" i="3"/>
  <c r="P448" i="3"/>
  <c r="CQ448" i="3"/>
  <c r="CR448" i="3"/>
  <c r="CD448" i="3"/>
  <c r="BV448" i="3"/>
  <c r="BN448" i="3"/>
  <c r="BF448" i="3"/>
  <c r="AX448" i="3"/>
  <c r="AP448" i="3"/>
  <c r="AH448" i="3"/>
  <c r="Z448" i="3"/>
  <c r="R448" i="3"/>
  <c r="CS448" i="3"/>
  <c r="CT448" i="3"/>
  <c r="CF448" i="3"/>
  <c r="BX448" i="3"/>
  <c r="BP448" i="3"/>
  <c r="BH448" i="3"/>
  <c r="AZ448" i="3"/>
  <c r="AR448" i="3"/>
  <c r="AJ448" i="3"/>
  <c r="AB448" i="3"/>
  <c r="T448" i="3"/>
  <c r="CU448" i="3"/>
  <c r="CG448" i="3"/>
  <c r="BY448" i="3"/>
  <c r="BQ448" i="3"/>
  <c r="BI448" i="3"/>
  <c r="BA448" i="3"/>
  <c r="AS448" i="3"/>
  <c r="AK448" i="3"/>
  <c r="AC448" i="3"/>
  <c r="U448" i="3"/>
  <c r="CV448" i="3"/>
  <c r="CW448" i="3"/>
  <c r="CX448" i="3"/>
  <c r="CB449" i="3"/>
  <c r="BT449" i="3"/>
  <c r="BL449" i="3"/>
  <c r="BD449" i="3"/>
  <c r="AV449" i="3"/>
  <c r="AN449" i="3"/>
  <c r="AF449" i="3"/>
  <c r="X449" i="3"/>
  <c r="P449" i="3"/>
  <c r="CQ449" i="3"/>
  <c r="CR449" i="3"/>
  <c r="CD449" i="3"/>
  <c r="BV449" i="3"/>
  <c r="BN449" i="3"/>
  <c r="BF449" i="3"/>
  <c r="AX449" i="3"/>
  <c r="AP449" i="3"/>
  <c r="AH449" i="3"/>
  <c r="Z449" i="3"/>
  <c r="R449" i="3"/>
  <c r="CS449" i="3"/>
  <c r="CT449" i="3"/>
  <c r="CF449" i="3"/>
  <c r="BX449" i="3"/>
  <c r="BP449" i="3"/>
  <c r="BH449" i="3"/>
  <c r="AZ449" i="3"/>
  <c r="AR449" i="3"/>
  <c r="AJ449" i="3"/>
  <c r="AB449" i="3"/>
  <c r="T449" i="3"/>
  <c r="CU449" i="3"/>
  <c r="CG449" i="3"/>
  <c r="BY449" i="3"/>
  <c r="BQ449" i="3"/>
  <c r="BI449" i="3"/>
  <c r="BA449" i="3"/>
  <c r="AS449" i="3"/>
  <c r="AK449" i="3"/>
  <c r="AC449" i="3"/>
  <c r="U449" i="3"/>
  <c r="CV449" i="3"/>
  <c r="CW449" i="3"/>
  <c r="CX449" i="3"/>
  <c r="CB450" i="3"/>
  <c r="BT450" i="3"/>
  <c r="BL450" i="3"/>
  <c r="BD450" i="3"/>
  <c r="AV450" i="3"/>
  <c r="AN450" i="3"/>
  <c r="AF450" i="3"/>
  <c r="X450" i="3"/>
  <c r="P450" i="3"/>
  <c r="CQ450" i="3"/>
  <c r="CR450" i="3"/>
  <c r="CD450" i="3"/>
  <c r="BV450" i="3"/>
  <c r="BN450" i="3"/>
  <c r="BF450" i="3"/>
  <c r="AX450" i="3"/>
  <c r="AP450" i="3"/>
  <c r="AH450" i="3"/>
  <c r="Z450" i="3"/>
  <c r="R450" i="3"/>
  <c r="CS450" i="3"/>
  <c r="CT450" i="3"/>
  <c r="CF450" i="3"/>
  <c r="BX450" i="3"/>
  <c r="BP450" i="3"/>
  <c r="BH450" i="3"/>
  <c r="AZ450" i="3"/>
  <c r="AR450" i="3"/>
  <c r="AJ450" i="3"/>
  <c r="AB450" i="3"/>
  <c r="T450" i="3"/>
  <c r="CU450" i="3"/>
  <c r="CG450" i="3"/>
  <c r="BY450" i="3"/>
  <c r="BQ450" i="3"/>
  <c r="BI450" i="3"/>
  <c r="BA450" i="3"/>
  <c r="AS450" i="3"/>
  <c r="AK450" i="3"/>
  <c r="AC450" i="3"/>
  <c r="U450" i="3"/>
  <c r="CV450" i="3"/>
  <c r="CW450" i="3"/>
  <c r="CX450" i="3"/>
  <c r="CB451" i="3"/>
  <c r="BT451" i="3"/>
  <c r="BL451" i="3"/>
  <c r="BD451" i="3"/>
  <c r="AV451" i="3"/>
  <c r="AN451" i="3"/>
  <c r="AF451" i="3"/>
  <c r="X451" i="3"/>
  <c r="P451" i="3"/>
  <c r="CQ451" i="3"/>
  <c r="CR451" i="3"/>
  <c r="CD451" i="3"/>
  <c r="BV451" i="3"/>
  <c r="BN451" i="3"/>
  <c r="BF451" i="3"/>
  <c r="AX451" i="3"/>
  <c r="AP451" i="3"/>
  <c r="AH451" i="3"/>
  <c r="Z451" i="3"/>
  <c r="R451" i="3"/>
  <c r="CS451" i="3"/>
  <c r="CT451" i="3"/>
  <c r="CF451" i="3"/>
  <c r="BX451" i="3"/>
  <c r="BP451" i="3"/>
  <c r="BH451" i="3"/>
  <c r="AZ451" i="3"/>
  <c r="AR451" i="3"/>
  <c r="AJ451" i="3"/>
  <c r="AB451" i="3"/>
  <c r="T451" i="3"/>
  <c r="CU451" i="3"/>
  <c r="CG451" i="3"/>
  <c r="BY451" i="3"/>
  <c r="BQ451" i="3"/>
  <c r="BI451" i="3"/>
  <c r="BA451" i="3"/>
  <c r="AS451" i="3"/>
  <c r="AK451" i="3"/>
  <c r="AC451" i="3"/>
  <c r="U451" i="3"/>
  <c r="CV451" i="3"/>
  <c r="CW451" i="3"/>
  <c r="CX451" i="3"/>
  <c r="CB452" i="3"/>
  <c r="BT452" i="3"/>
  <c r="BL452" i="3"/>
  <c r="BD452" i="3"/>
  <c r="AV452" i="3"/>
  <c r="AN452" i="3"/>
  <c r="AF452" i="3"/>
  <c r="X452" i="3"/>
  <c r="P452" i="3"/>
  <c r="CQ452" i="3"/>
  <c r="CR452" i="3"/>
  <c r="CD452" i="3"/>
  <c r="BV452" i="3"/>
  <c r="BN452" i="3"/>
  <c r="BF452" i="3"/>
  <c r="AX452" i="3"/>
  <c r="AP452" i="3"/>
  <c r="AH452" i="3"/>
  <c r="Z452" i="3"/>
  <c r="R452" i="3"/>
  <c r="CS452" i="3"/>
  <c r="CT452" i="3"/>
  <c r="CF452" i="3"/>
  <c r="BX452" i="3"/>
  <c r="BP452" i="3"/>
  <c r="BH452" i="3"/>
  <c r="AZ452" i="3"/>
  <c r="AR452" i="3"/>
  <c r="AJ452" i="3"/>
  <c r="AB452" i="3"/>
  <c r="T452" i="3"/>
  <c r="CU452" i="3"/>
  <c r="CG452" i="3"/>
  <c r="BY452" i="3"/>
  <c r="BQ452" i="3"/>
  <c r="BI452" i="3"/>
  <c r="BA452" i="3"/>
  <c r="AS452" i="3"/>
  <c r="AK452" i="3"/>
  <c r="AC452" i="3"/>
  <c r="U452" i="3"/>
  <c r="CV452" i="3"/>
  <c r="CW452" i="3"/>
  <c r="CX452" i="3"/>
  <c r="CB453" i="3"/>
  <c r="BT453" i="3"/>
  <c r="BL453" i="3"/>
  <c r="BD453" i="3"/>
  <c r="AV453" i="3"/>
  <c r="AN453" i="3"/>
  <c r="AF453" i="3"/>
  <c r="X453" i="3"/>
  <c r="P453" i="3"/>
  <c r="CQ453" i="3"/>
  <c r="CR453" i="3"/>
  <c r="CD453" i="3"/>
  <c r="BV453" i="3"/>
  <c r="BN453" i="3"/>
  <c r="BF453" i="3"/>
  <c r="AX453" i="3"/>
  <c r="AP453" i="3"/>
  <c r="AH453" i="3"/>
  <c r="Z453" i="3"/>
  <c r="R453" i="3"/>
  <c r="CS453" i="3"/>
  <c r="CT453" i="3"/>
  <c r="CF453" i="3"/>
  <c r="BX453" i="3"/>
  <c r="BP453" i="3"/>
  <c r="BH453" i="3"/>
  <c r="AZ453" i="3"/>
  <c r="AR453" i="3"/>
  <c r="AJ453" i="3"/>
  <c r="AB453" i="3"/>
  <c r="T453" i="3"/>
  <c r="CU453" i="3"/>
  <c r="CG453" i="3"/>
  <c r="BY453" i="3"/>
  <c r="BQ453" i="3"/>
  <c r="BI453" i="3"/>
  <c r="BA453" i="3"/>
  <c r="AS453" i="3"/>
  <c r="AK453" i="3"/>
  <c r="AC453" i="3"/>
  <c r="U453" i="3"/>
  <c r="CV453" i="3"/>
  <c r="CW453" i="3"/>
  <c r="CX453" i="3"/>
  <c r="CB454" i="3"/>
  <c r="BT454" i="3"/>
  <c r="BL454" i="3"/>
  <c r="BD454" i="3"/>
  <c r="AV454" i="3"/>
  <c r="AN454" i="3"/>
  <c r="AF454" i="3"/>
  <c r="X454" i="3"/>
  <c r="P454" i="3"/>
  <c r="CQ454" i="3"/>
  <c r="CR454" i="3"/>
  <c r="CD454" i="3"/>
  <c r="BV454" i="3"/>
  <c r="BN454" i="3"/>
  <c r="BF454" i="3"/>
  <c r="AX454" i="3"/>
  <c r="AP454" i="3"/>
  <c r="AH454" i="3"/>
  <c r="Z454" i="3"/>
  <c r="R454" i="3"/>
  <c r="CS454" i="3"/>
  <c r="CT454" i="3"/>
  <c r="CF454" i="3"/>
  <c r="BX454" i="3"/>
  <c r="BP454" i="3"/>
  <c r="BH454" i="3"/>
  <c r="AZ454" i="3"/>
  <c r="AR454" i="3"/>
  <c r="AJ454" i="3"/>
  <c r="AB454" i="3"/>
  <c r="T454" i="3"/>
  <c r="CU454" i="3"/>
  <c r="CG454" i="3"/>
  <c r="BY454" i="3"/>
  <c r="BQ454" i="3"/>
  <c r="BI454" i="3"/>
  <c r="BA454" i="3"/>
  <c r="AS454" i="3"/>
  <c r="AK454" i="3"/>
  <c r="AC454" i="3"/>
  <c r="U454" i="3"/>
  <c r="CV454" i="3"/>
  <c r="CW454" i="3"/>
  <c r="CX454" i="3"/>
  <c r="CB455" i="3"/>
  <c r="BT455" i="3"/>
  <c r="BL455" i="3"/>
  <c r="BD455" i="3"/>
  <c r="AV455" i="3"/>
  <c r="AN455" i="3"/>
  <c r="AF455" i="3"/>
  <c r="X455" i="3"/>
  <c r="P455" i="3"/>
  <c r="CQ455" i="3"/>
  <c r="CR455" i="3"/>
  <c r="CD455" i="3"/>
  <c r="BV455" i="3"/>
  <c r="BN455" i="3"/>
  <c r="BF455" i="3"/>
  <c r="AX455" i="3"/>
  <c r="AP455" i="3"/>
  <c r="AH455" i="3"/>
  <c r="Z455" i="3"/>
  <c r="R455" i="3"/>
  <c r="CS455" i="3"/>
  <c r="CT455" i="3"/>
  <c r="CF455" i="3"/>
  <c r="BX455" i="3"/>
  <c r="BP455" i="3"/>
  <c r="BH455" i="3"/>
  <c r="AZ455" i="3"/>
  <c r="AR455" i="3"/>
  <c r="AJ455" i="3"/>
  <c r="AB455" i="3"/>
  <c r="T455" i="3"/>
  <c r="CU455" i="3"/>
  <c r="CG455" i="3"/>
  <c r="BY455" i="3"/>
  <c r="BQ455" i="3"/>
  <c r="BI455" i="3"/>
  <c r="BA455" i="3"/>
  <c r="AS455" i="3"/>
  <c r="AK455" i="3"/>
  <c r="AC455" i="3"/>
  <c r="U455" i="3"/>
  <c r="CV455" i="3"/>
  <c r="CW455" i="3"/>
  <c r="CX455" i="3"/>
  <c r="CB456" i="3"/>
  <c r="BT456" i="3"/>
  <c r="BL456" i="3"/>
  <c r="BD456" i="3"/>
  <c r="AV456" i="3"/>
  <c r="AN456" i="3"/>
  <c r="AF456" i="3"/>
  <c r="X456" i="3"/>
  <c r="P456" i="3"/>
  <c r="CQ456" i="3"/>
  <c r="CR456" i="3"/>
  <c r="CD456" i="3"/>
  <c r="BV456" i="3"/>
  <c r="BN456" i="3"/>
  <c r="BF456" i="3"/>
  <c r="AX456" i="3"/>
  <c r="AP456" i="3"/>
  <c r="AH456" i="3"/>
  <c r="Z456" i="3"/>
  <c r="R456" i="3"/>
  <c r="CS456" i="3"/>
  <c r="CT456" i="3"/>
  <c r="CF456" i="3"/>
  <c r="BX456" i="3"/>
  <c r="BP456" i="3"/>
  <c r="BH456" i="3"/>
  <c r="AZ456" i="3"/>
  <c r="AR456" i="3"/>
  <c r="AJ456" i="3"/>
  <c r="AB456" i="3"/>
  <c r="T456" i="3"/>
  <c r="CU456" i="3"/>
  <c r="CG456" i="3"/>
  <c r="BY456" i="3"/>
  <c r="BQ456" i="3"/>
  <c r="BI456" i="3"/>
  <c r="BA456" i="3"/>
  <c r="AS456" i="3"/>
  <c r="AK456" i="3"/>
  <c r="AC456" i="3"/>
  <c r="U456" i="3"/>
  <c r="CV456" i="3"/>
  <c r="CW456" i="3"/>
  <c r="CX456" i="3"/>
  <c r="CB457" i="3"/>
  <c r="BT457" i="3"/>
  <c r="BL457" i="3"/>
  <c r="BD457" i="3"/>
  <c r="AV457" i="3"/>
  <c r="AN457" i="3"/>
  <c r="AF457" i="3"/>
  <c r="X457" i="3"/>
  <c r="P457" i="3"/>
  <c r="CQ457" i="3"/>
  <c r="CR457" i="3"/>
  <c r="CD457" i="3"/>
  <c r="BV457" i="3"/>
  <c r="BN457" i="3"/>
  <c r="BF457" i="3"/>
  <c r="AX457" i="3"/>
  <c r="AP457" i="3"/>
  <c r="AH457" i="3"/>
  <c r="Z457" i="3"/>
  <c r="R457" i="3"/>
  <c r="CS457" i="3"/>
  <c r="CT457" i="3"/>
  <c r="CF457" i="3"/>
  <c r="BX457" i="3"/>
  <c r="BP457" i="3"/>
  <c r="BH457" i="3"/>
  <c r="AZ457" i="3"/>
  <c r="AR457" i="3"/>
  <c r="AJ457" i="3"/>
  <c r="AB457" i="3"/>
  <c r="T457" i="3"/>
  <c r="CU457" i="3"/>
  <c r="CG457" i="3"/>
  <c r="BY457" i="3"/>
  <c r="BQ457" i="3"/>
  <c r="BI457" i="3"/>
  <c r="BA457" i="3"/>
  <c r="AS457" i="3"/>
  <c r="AK457" i="3"/>
  <c r="AC457" i="3"/>
  <c r="U457" i="3"/>
  <c r="CV457" i="3"/>
  <c r="CW457" i="3"/>
  <c r="CX457" i="3"/>
  <c r="CB458" i="3"/>
  <c r="BT458" i="3"/>
  <c r="BL458" i="3"/>
  <c r="BD458" i="3"/>
  <c r="AV458" i="3"/>
  <c r="AN458" i="3"/>
  <c r="AF458" i="3"/>
  <c r="X458" i="3"/>
  <c r="P458" i="3"/>
  <c r="CQ458" i="3"/>
  <c r="CR458" i="3"/>
  <c r="CD458" i="3"/>
  <c r="BV458" i="3"/>
  <c r="BN458" i="3"/>
  <c r="BF458" i="3"/>
  <c r="AX458" i="3"/>
  <c r="AP458" i="3"/>
  <c r="AH458" i="3"/>
  <c r="Z458" i="3"/>
  <c r="R458" i="3"/>
  <c r="CS458" i="3"/>
  <c r="CT458" i="3"/>
  <c r="CF458" i="3"/>
  <c r="BX458" i="3"/>
  <c r="BP458" i="3"/>
  <c r="BH458" i="3"/>
  <c r="AZ458" i="3"/>
  <c r="AR458" i="3"/>
  <c r="AJ458" i="3"/>
  <c r="AB458" i="3"/>
  <c r="T458" i="3"/>
  <c r="CU458" i="3"/>
  <c r="CG458" i="3"/>
  <c r="BY458" i="3"/>
  <c r="BQ458" i="3"/>
  <c r="BI458" i="3"/>
  <c r="BA458" i="3"/>
  <c r="AS458" i="3"/>
  <c r="AK458" i="3"/>
  <c r="AC458" i="3"/>
  <c r="U458" i="3"/>
  <c r="CV458" i="3"/>
  <c r="CW458" i="3"/>
  <c r="CX458" i="3"/>
  <c r="CB459" i="3"/>
  <c r="BT459" i="3"/>
  <c r="BL459" i="3"/>
  <c r="BD459" i="3"/>
  <c r="AV459" i="3"/>
  <c r="AN459" i="3"/>
  <c r="AF459" i="3"/>
  <c r="X459" i="3"/>
  <c r="P459" i="3"/>
  <c r="CQ459" i="3"/>
  <c r="CR459" i="3"/>
  <c r="CD459" i="3"/>
  <c r="BV459" i="3"/>
  <c r="BN459" i="3"/>
  <c r="BF459" i="3"/>
  <c r="AX459" i="3"/>
  <c r="AP459" i="3"/>
  <c r="AH459" i="3"/>
  <c r="Z459" i="3"/>
  <c r="R459" i="3"/>
  <c r="CS459" i="3"/>
  <c r="CT459" i="3"/>
  <c r="CF459" i="3"/>
  <c r="BX459" i="3"/>
  <c r="BP459" i="3"/>
  <c r="BH459" i="3"/>
  <c r="AZ459" i="3"/>
  <c r="AR459" i="3"/>
  <c r="AJ459" i="3"/>
  <c r="AB459" i="3"/>
  <c r="T459" i="3"/>
  <c r="CU459" i="3"/>
  <c r="CG459" i="3"/>
  <c r="BY459" i="3"/>
  <c r="BQ459" i="3"/>
  <c r="BI459" i="3"/>
  <c r="BA459" i="3"/>
  <c r="AS459" i="3"/>
  <c r="AK459" i="3"/>
  <c r="AC459" i="3"/>
  <c r="U459" i="3"/>
  <c r="CV459" i="3"/>
  <c r="CW459" i="3"/>
  <c r="CX459" i="3"/>
  <c r="CB460" i="3"/>
  <c r="BT460" i="3"/>
  <c r="BL460" i="3"/>
  <c r="BD460" i="3"/>
  <c r="AV460" i="3"/>
  <c r="AN460" i="3"/>
  <c r="AF460" i="3"/>
  <c r="X460" i="3"/>
  <c r="P460" i="3"/>
  <c r="CQ460" i="3"/>
  <c r="CR460" i="3"/>
  <c r="CD460" i="3"/>
  <c r="BV460" i="3"/>
  <c r="BN460" i="3"/>
  <c r="BF460" i="3"/>
  <c r="AX460" i="3"/>
  <c r="AP460" i="3"/>
  <c r="AH460" i="3"/>
  <c r="Z460" i="3"/>
  <c r="R460" i="3"/>
  <c r="CS460" i="3"/>
  <c r="CT460" i="3"/>
  <c r="CF460" i="3"/>
  <c r="BX460" i="3"/>
  <c r="BP460" i="3"/>
  <c r="BH460" i="3"/>
  <c r="AZ460" i="3"/>
  <c r="AR460" i="3"/>
  <c r="AJ460" i="3"/>
  <c r="AB460" i="3"/>
  <c r="T460" i="3"/>
  <c r="CU460" i="3"/>
  <c r="CG460" i="3"/>
  <c r="BY460" i="3"/>
  <c r="BQ460" i="3"/>
  <c r="BI460" i="3"/>
  <c r="BA460" i="3"/>
  <c r="AS460" i="3"/>
  <c r="AK460" i="3"/>
  <c r="AC460" i="3"/>
  <c r="U460" i="3"/>
  <c r="CV460" i="3"/>
  <c r="CW460" i="3"/>
  <c r="CX460" i="3"/>
  <c r="CB461" i="3"/>
  <c r="BT461" i="3"/>
  <c r="BL461" i="3"/>
  <c r="BD461" i="3"/>
  <c r="AV461" i="3"/>
  <c r="AN461" i="3"/>
  <c r="AF461" i="3"/>
  <c r="X461" i="3"/>
  <c r="P461" i="3"/>
  <c r="CQ461" i="3"/>
  <c r="CR461" i="3"/>
  <c r="CD461" i="3"/>
  <c r="BV461" i="3"/>
  <c r="BN461" i="3"/>
  <c r="BF461" i="3"/>
  <c r="AX461" i="3"/>
  <c r="AP461" i="3"/>
  <c r="AH461" i="3"/>
  <c r="Z461" i="3"/>
  <c r="R461" i="3"/>
  <c r="CS461" i="3"/>
  <c r="CT461" i="3"/>
  <c r="CF461" i="3"/>
  <c r="BX461" i="3"/>
  <c r="BP461" i="3"/>
  <c r="BH461" i="3"/>
  <c r="AZ461" i="3"/>
  <c r="AR461" i="3"/>
  <c r="AJ461" i="3"/>
  <c r="AB461" i="3"/>
  <c r="T461" i="3"/>
  <c r="CU461" i="3"/>
  <c r="CG461" i="3"/>
  <c r="BY461" i="3"/>
  <c r="BQ461" i="3"/>
  <c r="BI461" i="3"/>
  <c r="BA461" i="3"/>
  <c r="AS461" i="3"/>
  <c r="AK461" i="3"/>
  <c r="AC461" i="3"/>
  <c r="U461" i="3"/>
  <c r="CV461" i="3"/>
  <c r="CW461" i="3"/>
  <c r="CX461" i="3"/>
  <c r="CB462" i="3"/>
  <c r="BT462" i="3"/>
  <c r="BL462" i="3"/>
  <c r="BD462" i="3"/>
  <c r="AV462" i="3"/>
  <c r="AN462" i="3"/>
  <c r="AF462" i="3"/>
  <c r="X462" i="3"/>
  <c r="P462" i="3"/>
  <c r="CQ462" i="3"/>
  <c r="CR462" i="3"/>
  <c r="CD462" i="3"/>
  <c r="BV462" i="3"/>
  <c r="BN462" i="3"/>
  <c r="BF462" i="3"/>
  <c r="AX462" i="3"/>
  <c r="AP462" i="3"/>
  <c r="AH462" i="3"/>
  <c r="Z462" i="3"/>
  <c r="R462" i="3"/>
  <c r="CS462" i="3"/>
  <c r="CT462" i="3"/>
  <c r="CF462" i="3"/>
  <c r="BX462" i="3"/>
  <c r="BP462" i="3"/>
  <c r="BH462" i="3"/>
  <c r="AZ462" i="3"/>
  <c r="AR462" i="3"/>
  <c r="AJ462" i="3"/>
  <c r="AB462" i="3"/>
  <c r="T462" i="3"/>
  <c r="CU462" i="3"/>
  <c r="CG462" i="3"/>
  <c r="BY462" i="3"/>
  <c r="BQ462" i="3"/>
  <c r="BI462" i="3"/>
  <c r="BA462" i="3"/>
  <c r="AS462" i="3"/>
  <c r="AK462" i="3"/>
  <c r="AC462" i="3"/>
  <c r="U462" i="3"/>
  <c r="CV462" i="3"/>
  <c r="CW462" i="3"/>
  <c r="CX462" i="3"/>
  <c r="CB463" i="3"/>
  <c r="BT463" i="3"/>
  <c r="BL463" i="3"/>
  <c r="BD463" i="3"/>
  <c r="AV463" i="3"/>
  <c r="AN463" i="3"/>
  <c r="AF463" i="3"/>
  <c r="X463" i="3"/>
  <c r="P463" i="3"/>
  <c r="CQ463" i="3"/>
  <c r="CR463" i="3"/>
  <c r="CD463" i="3"/>
  <c r="BV463" i="3"/>
  <c r="BN463" i="3"/>
  <c r="BF463" i="3"/>
  <c r="AX463" i="3"/>
  <c r="AP463" i="3"/>
  <c r="AH463" i="3"/>
  <c r="Z463" i="3"/>
  <c r="R463" i="3"/>
  <c r="CS463" i="3"/>
  <c r="CT463" i="3"/>
  <c r="CF463" i="3"/>
  <c r="BX463" i="3"/>
  <c r="BP463" i="3"/>
  <c r="BH463" i="3"/>
  <c r="AZ463" i="3"/>
  <c r="AR463" i="3"/>
  <c r="AJ463" i="3"/>
  <c r="AB463" i="3"/>
  <c r="T463" i="3"/>
  <c r="CU463" i="3"/>
  <c r="CG463" i="3"/>
  <c r="BY463" i="3"/>
  <c r="BQ463" i="3"/>
  <c r="BI463" i="3"/>
  <c r="BA463" i="3"/>
  <c r="AS463" i="3"/>
  <c r="AK463" i="3"/>
  <c r="AC463" i="3"/>
  <c r="U463" i="3"/>
  <c r="CV463" i="3"/>
  <c r="CW463" i="3"/>
  <c r="CX463" i="3"/>
  <c r="CB464" i="3"/>
  <c r="BT464" i="3"/>
  <c r="BL464" i="3"/>
  <c r="BD464" i="3"/>
  <c r="AV464" i="3"/>
  <c r="AN464" i="3"/>
  <c r="AF464" i="3"/>
  <c r="X464" i="3"/>
  <c r="P464" i="3"/>
  <c r="CQ464" i="3"/>
  <c r="CR464" i="3"/>
  <c r="CD464" i="3"/>
  <c r="BV464" i="3"/>
  <c r="BN464" i="3"/>
  <c r="BF464" i="3"/>
  <c r="AX464" i="3"/>
  <c r="AP464" i="3"/>
  <c r="AH464" i="3"/>
  <c r="Z464" i="3"/>
  <c r="R464" i="3"/>
  <c r="CS464" i="3"/>
  <c r="CT464" i="3"/>
  <c r="CF464" i="3"/>
  <c r="BX464" i="3"/>
  <c r="BP464" i="3"/>
  <c r="BH464" i="3"/>
  <c r="AZ464" i="3"/>
  <c r="AR464" i="3"/>
  <c r="AJ464" i="3"/>
  <c r="AB464" i="3"/>
  <c r="T464" i="3"/>
  <c r="CU464" i="3"/>
  <c r="CG464" i="3"/>
  <c r="BY464" i="3"/>
  <c r="BQ464" i="3"/>
  <c r="BI464" i="3"/>
  <c r="BA464" i="3"/>
  <c r="AS464" i="3"/>
  <c r="AK464" i="3"/>
  <c r="AC464" i="3"/>
  <c r="U464" i="3"/>
  <c r="CV464" i="3"/>
  <c r="CW464" i="3"/>
  <c r="CX464" i="3"/>
  <c r="CB465" i="3"/>
  <c r="BT465" i="3"/>
  <c r="BL465" i="3"/>
  <c r="BD465" i="3"/>
  <c r="AV465" i="3"/>
  <c r="AN465" i="3"/>
  <c r="AF465" i="3"/>
  <c r="X465" i="3"/>
  <c r="P465" i="3"/>
  <c r="CQ465" i="3"/>
  <c r="CR465" i="3"/>
  <c r="CD465" i="3"/>
  <c r="BV465" i="3"/>
  <c r="BN465" i="3"/>
  <c r="BF465" i="3"/>
  <c r="AX465" i="3"/>
  <c r="AP465" i="3"/>
  <c r="AH465" i="3"/>
  <c r="Z465" i="3"/>
  <c r="R465" i="3"/>
  <c r="CS465" i="3"/>
  <c r="CT465" i="3"/>
  <c r="CF465" i="3"/>
  <c r="BX465" i="3"/>
  <c r="BP465" i="3"/>
  <c r="BH465" i="3"/>
  <c r="AZ465" i="3"/>
  <c r="AR465" i="3"/>
  <c r="AJ465" i="3"/>
  <c r="AB465" i="3"/>
  <c r="T465" i="3"/>
  <c r="CU465" i="3"/>
  <c r="CG465" i="3"/>
  <c r="BY465" i="3"/>
  <c r="BQ465" i="3"/>
  <c r="BI465" i="3"/>
  <c r="BA465" i="3"/>
  <c r="AS465" i="3"/>
  <c r="AK465" i="3"/>
  <c r="AC465" i="3"/>
  <c r="U465" i="3"/>
  <c r="CV465" i="3"/>
  <c r="CW465" i="3"/>
  <c r="CX465" i="3"/>
  <c r="CB466" i="3"/>
  <c r="BT466" i="3"/>
  <c r="BL466" i="3"/>
  <c r="BD466" i="3"/>
  <c r="AV466" i="3"/>
  <c r="AN466" i="3"/>
  <c r="AF466" i="3"/>
  <c r="X466" i="3"/>
  <c r="P466" i="3"/>
  <c r="CQ466" i="3"/>
  <c r="CR466" i="3"/>
  <c r="CD466" i="3"/>
  <c r="BV466" i="3"/>
  <c r="BN466" i="3"/>
  <c r="BF466" i="3"/>
  <c r="AX466" i="3"/>
  <c r="AP466" i="3"/>
  <c r="AH466" i="3"/>
  <c r="Z466" i="3"/>
  <c r="R466" i="3"/>
  <c r="CS466" i="3"/>
  <c r="CT466" i="3"/>
  <c r="CF466" i="3"/>
  <c r="BX466" i="3"/>
  <c r="BP466" i="3"/>
  <c r="BH466" i="3"/>
  <c r="AZ466" i="3"/>
  <c r="AR466" i="3"/>
  <c r="AJ466" i="3"/>
  <c r="AB466" i="3"/>
  <c r="T466" i="3"/>
  <c r="CU466" i="3"/>
  <c r="CG466" i="3"/>
  <c r="BY466" i="3"/>
  <c r="BQ466" i="3"/>
  <c r="BI466" i="3"/>
  <c r="BA466" i="3"/>
  <c r="AS466" i="3"/>
  <c r="AK466" i="3"/>
  <c r="AC466" i="3"/>
  <c r="U466" i="3"/>
  <c r="CV466" i="3"/>
  <c r="CW466" i="3"/>
  <c r="CX466" i="3"/>
  <c r="CB467" i="3"/>
  <c r="BT467" i="3"/>
  <c r="BL467" i="3"/>
  <c r="BD467" i="3"/>
  <c r="AV467" i="3"/>
  <c r="AN467" i="3"/>
  <c r="AF467" i="3"/>
  <c r="X467" i="3"/>
  <c r="P467" i="3"/>
  <c r="CQ467" i="3"/>
  <c r="CR467" i="3"/>
  <c r="CD467" i="3"/>
  <c r="BV467" i="3"/>
  <c r="BN467" i="3"/>
  <c r="BF467" i="3"/>
  <c r="AX467" i="3"/>
  <c r="AP467" i="3"/>
  <c r="AH467" i="3"/>
  <c r="Z467" i="3"/>
  <c r="R467" i="3"/>
  <c r="CS467" i="3"/>
  <c r="CT467" i="3"/>
  <c r="CF467" i="3"/>
  <c r="BX467" i="3"/>
  <c r="BP467" i="3"/>
  <c r="BH467" i="3"/>
  <c r="AZ467" i="3"/>
  <c r="AR467" i="3"/>
  <c r="AJ467" i="3"/>
  <c r="AB467" i="3"/>
  <c r="T467" i="3"/>
  <c r="CU467" i="3"/>
  <c r="CG467" i="3"/>
  <c r="BY467" i="3"/>
  <c r="BQ467" i="3"/>
  <c r="BI467" i="3"/>
  <c r="BA467" i="3"/>
  <c r="AS467" i="3"/>
  <c r="AK467" i="3"/>
  <c r="AC467" i="3"/>
  <c r="U467" i="3"/>
  <c r="CV467" i="3"/>
  <c r="CW467" i="3"/>
  <c r="CX467" i="3"/>
  <c r="CB468" i="3"/>
  <c r="BT468" i="3"/>
  <c r="BL468" i="3"/>
  <c r="BD468" i="3"/>
  <c r="AV468" i="3"/>
  <c r="AN468" i="3"/>
  <c r="AF468" i="3"/>
  <c r="X468" i="3"/>
  <c r="P468" i="3"/>
  <c r="CQ468" i="3"/>
  <c r="CR468" i="3"/>
  <c r="CD468" i="3"/>
  <c r="BV468" i="3"/>
  <c r="BN468" i="3"/>
  <c r="BF468" i="3"/>
  <c r="AX468" i="3"/>
  <c r="AP468" i="3"/>
  <c r="AH468" i="3"/>
  <c r="Z468" i="3"/>
  <c r="R468" i="3"/>
  <c r="CS468" i="3"/>
  <c r="CT468" i="3"/>
  <c r="CF468" i="3"/>
  <c r="BX468" i="3"/>
  <c r="BP468" i="3"/>
  <c r="BH468" i="3"/>
  <c r="AZ468" i="3"/>
  <c r="AR468" i="3"/>
  <c r="AJ468" i="3"/>
  <c r="AB468" i="3"/>
  <c r="T468" i="3"/>
  <c r="CU468" i="3"/>
  <c r="CG468" i="3"/>
  <c r="BY468" i="3"/>
  <c r="BQ468" i="3"/>
  <c r="BI468" i="3"/>
  <c r="BA468" i="3"/>
  <c r="AS468" i="3"/>
  <c r="AK468" i="3"/>
  <c r="AC468" i="3"/>
  <c r="U468" i="3"/>
  <c r="CV468" i="3"/>
  <c r="CW468" i="3"/>
  <c r="CX468" i="3"/>
  <c r="CB469" i="3"/>
  <c r="BT469" i="3"/>
  <c r="BL469" i="3"/>
  <c r="BD469" i="3"/>
  <c r="AV469" i="3"/>
  <c r="AN469" i="3"/>
  <c r="AF469" i="3"/>
  <c r="X469" i="3"/>
  <c r="P469" i="3"/>
  <c r="CQ469" i="3"/>
  <c r="CR469" i="3"/>
  <c r="CD469" i="3"/>
  <c r="BV469" i="3"/>
  <c r="BN469" i="3"/>
  <c r="BF469" i="3"/>
  <c r="AX469" i="3"/>
  <c r="AP469" i="3"/>
  <c r="AH469" i="3"/>
  <c r="Z469" i="3"/>
  <c r="R469" i="3"/>
  <c r="CS469" i="3"/>
  <c r="CT469" i="3"/>
  <c r="CF469" i="3"/>
  <c r="BX469" i="3"/>
  <c r="BP469" i="3"/>
  <c r="BH469" i="3"/>
  <c r="AZ469" i="3"/>
  <c r="AR469" i="3"/>
  <c r="AJ469" i="3"/>
  <c r="AB469" i="3"/>
  <c r="T469" i="3"/>
  <c r="CU469" i="3"/>
  <c r="CG469" i="3"/>
  <c r="BY469" i="3"/>
  <c r="BQ469" i="3"/>
  <c r="BI469" i="3"/>
  <c r="BA469" i="3"/>
  <c r="AS469" i="3"/>
  <c r="AK469" i="3"/>
  <c r="AC469" i="3"/>
  <c r="U469" i="3"/>
  <c r="CV469" i="3"/>
  <c r="CW469" i="3"/>
  <c r="CX469" i="3"/>
  <c r="CB470" i="3"/>
  <c r="BT470" i="3"/>
  <c r="BL470" i="3"/>
  <c r="BD470" i="3"/>
  <c r="AV470" i="3"/>
  <c r="AN470" i="3"/>
  <c r="AF470" i="3"/>
  <c r="X470" i="3"/>
  <c r="P470" i="3"/>
  <c r="CQ470" i="3"/>
  <c r="CR470" i="3"/>
  <c r="CD470" i="3"/>
  <c r="BV470" i="3"/>
  <c r="BN470" i="3"/>
  <c r="BF470" i="3"/>
  <c r="AX470" i="3"/>
  <c r="AP470" i="3"/>
  <c r="AH470" i="3"/>
  <c r="Z470" i="3"/>
  <c r="R470" i="3"/>
  <c r="CS470" i="3"/>
  <c r="CT470" i="3"/>
  <c r="CF470" i="3"/>
  <c r="BX470" i="3"/>
  <c r="BP470" i="3"/>
  <c r="BH470" i="3"/>
  <c r="AZ470" i="3"/>
  <c r="AR470" i="3"/>
  <c r="AJ470" i="3"/>
  <c r="AB470" i="3"/>
  <c r="T470" i="3"/>
  <c r="CU470" i="3"/>
  <c r="CG470" i="3"/>
  <c r="BY470" i="3"/>
  <c r="BQ470" i="3"/>
  <c r="BI470" i="3"/>
  <c r="BA470" i="3"/>
  <c r="AS470" i="3"/>
  <c r="AK470" i="3"/>
  <c r="AC470" i="3"/>
  <c r="U470" i="3"/>
  <c r="CV470" i="3"/>
  <c r="CW470" i="3"/>
  <c r="CX470" i="3"/>
  <c r="CB471" i="3"/>
  <c r="BT471" i="3"/>
  <c r="BL471" i="3"/>
  <c r="BD471" i="3"/>
  <c r="AV471" i="3"/>
  <c r="AN471" i="3"/>
  <c r="AF471" i="3"/>
  <c r="X471" i="3"/>
  <c r="P471" i="3"/>
  <c r="CQ471" i="3"/>
  <c r="CR471" i="3"/>
  <c r="CD471" i="3"/>
  <c r="BV471" i="3"/>
  <c r="BN471" i="3"/>
  <c r="BF471" i="3"/>
  <c r="AX471" i="3"/>
  <c r="AP471" i="3"/>
  <c r="AH471" i="3"/>
  <c r="Z471" i="3"/>
  <c r="R471" i="3"/>
  <c r="CS471" i="3"/>
  <c r="CT471" i="3"/>
  <c r="CF471" i="3"/>
  <c r="BX471" i="3"/>
  <c r="BP471" i="3"/>
  <c r="BH471" i="3"/>
  <c r="AZ471" i="3"/>
  <c r="AR471" i="3"/>
  <c r="AJ471" i="3"/>
  <c r="AB471" i="3"/>
  <c r="T471" i="3"/>
  <c r="CU471" i="3"/>
  <c r="CG471" i="3"/>
  <c r="BY471" i="3"/>
  <c r="BQ471" i="3"/>
  <c r="BI471" i="3"/>
  <c r="BA471" i="3"/>
  <c r="AS471" i="3"/>
  <c r="AK471" i="3"/>
  <c r="AC471" i="3"/>
  <c r="U471" i="3"/>
  <c r="CV471" i="3"/>
  <c r="CW471" i="3"/>
  <c r="CX471" i="3"/>
  <c r="CB472" i="3"/>
  <c r="BT472" i="3"/>
  <c r="BL472" i="3"/>
  <c r="BD472" i="3"/>
  <c r="AV472" i="3"/>
  <c r="AN472" i="3"/>
  <c r="AF472" i="3"/>
  <c r="X472" i="3"/>
  <c r="P472" i="3"/>
  <c r="CQ472" i="3"/>
  <c r="CR472" i="3"/>
  <c r="CD472" i="3"/>
  <c r="BV472" i="3"/>
  <c r="BN472" i="3"/>
  <c r="BF472" i="3"/>
  <c r="AX472" i="3"/>
  <c r="AP472" i="3"/>
  <c r="AH472" i="3"/>
  <c r="Z472" i="3"/>
  <c r="R472" i="3"/>
  <c r="CS472" i="3"/>
  <c r="CT472" i="3"/>
  <c r="CF472" i="3"/>
  <c r="BX472" i="3"/>
  <c r="BP472" i="3"/>
  <c r="BH472" i="3"/>
  <c r="AZ472" i="3"/>
  <c r="AR472" i="3"/>
  <c r="AJ472" i="3"/>
  <c r="AB472" i="3"/>
  <c r="T472" i="3"/>
  <c r="CU472" i="3"/>
  <c r="CG472" i="3"/>
  <c r="BY472" i="3"/>
  <c r="BQ472" i="3"/>
  <c r="BI472" i="3"/>
  <c r="BA472" i="3"/>
  <c r="AS472" i="3"/>
  <c r="AK472" i="3"/>
  <c r="AC472" i="3"/>
  <c r="U472" i="3"/>
  <c r="CV472" i="3"/>
  <c r="CW472" i="3"/>
  <c r="CX472" i="3"/>
  <c r="CB473" i="3"/>
  <c r="BT473" i="3"/>
  <c r="BL473" i="3"/>
  <c r="BD473" i="3"/>
  <c r="AV473" i="3"/>
  <c r="AN473" i="3"/>
  <c r="AF473" i="3"/>
  <c r="X473" i="3"/>
  <c r="P473" i="3"/>
  <c r="CQ473" i="3"/>
  <c r="CR473" i="3"/>
  <c r="CD473" i="3"/>
  <c r="BV473" i="3"/>
  <c r="BN473" i="3"/>
  <c r="BF473" i="3"/>
  <c r="AX473" i="3"/>
  <c r="AP473" i="3"/>
  <c r="AH473" i="3"/>
  <c r="Z473" i="3"/>
  <c r="R473" i="3"/>
  <c r="CS473" i="3"/>
  <c r="CT473" i="3"/>
  <c r="CF473" i="3"/>
  <c r="BX473" i="3"/>
  <c r="BP473" i="3"/>
  <c r="BH473" i="3"/>
  <c r="AZ473" i="3"/>
  <c r="AR473" i="3"/>
  <c r="AJ473" i="3"/>
  <c r="AB473" i="3"/>
  <c r="T473" i="3"/>
  <c r="CU473" i="3"/>
  <c r="CG473" i="3"/>
  <c r="BY473" i="3"/>
  <c r="BQ473" i="3"/>
  <c r="BI473" i="3"/>
  <c r="BA473" i="3"/>
  <c r="AS473" i="3"/>
  <c r="AK473" i="3"/>
  <c r="AC473" i="3"/>
  <c r="U473" i="3"/>
  <c r="CV473" i="3"/>
  <c r="CW473" i="3"/>
  <c r="CX473" i="3"/>
  <c r="CB474" i="3"/>
  <c r="BT474" i="3"/>
  <c r="BL474" i="3"/>
  <c r="BD474" i="3"/>
  <c r="AV474" i="3"/>
  <c r="AN474" i="3"/>
  <c r="AF474" i="3"/>
  <c r="X474" i="3"/>
  <c r="P474" i="3"/>
  <c r="CQ474" i="3"/>
  <c r="CR474" i="3"/>
  <c r="CD474" i="3"/>
  <c r="BV474" i="3"/>
  <c r="BN474" i="3"/>
  <c r="BF474" i="3"/>
  <c r="AX474" i="3"/>
  <c r="AP474" i="3"/>
  <c r="AH474" i="3"/>
  <c r="Z474" i="3"/>
  <c r="R474" i="3"/>
  <c r="CS474" i="3"/>
  <c r="CT474" i="3"/>
  <c r="CF474" i="3"/>
  <c r="BX474" i="3"/>
  <c r="BP474" i="3"/>
  <c r="BH474" i="3"/>
  <c r="AZ474" i="3"/>
  <c r="AR474" i="3"/>
  <c r="AJ474" i="3"/>
  <c r="AB474" i="3"/>
  <c r="T474" i="3"/>
  <c r="CU474" i="3"/>
  <c r="CG474" i="3"/>
  <c r="BY474" i="3"/>
  <c r="BQ474" i="3"/>
  <c r="BI474" i="3"/>
  <c r="BA474" i="3"/>
  <c r="AS474" i="3"/>
  <c r="AK474" i="3"/>
  <c r="AC474" i="3"/>
  <c r="U474" i="3"/>
  <c r="CV474" i="3"/>
  <c r="CW474" i="3"/>
  <c r="CX474" i="3"/>
  <c r="CB475" i="3"/>
  <c r="BT475" i="3"/>
  <c r="BL475" i="3"/>
  <c r="BD475" i="3"/>
  <c r="AV475" i="3"/>
  <c r="AN475" i="3"/>
  <c r="AF475" i="3"/>
  <c r="X475" i="3"/>
  <c r="P475" i="3"/>
  <c r="CQ475" i="3"/>
  <c r="CR475" i="3"/>
  <c r="CD475" i="3"/>
  <c r="BV475" i="3"/>
  <c r="BN475" i="3"/>
  <c r="BF475" i="3"/>
  <c r="AX475" i="3"/>
  <c r="AP475" i="3"/>
  <c r="AH475" i="3"/>
  <c r="Z475" i="3"/>
  <c r="R475" i="3"/>
  <c r="CS475" i="3"/>
  <c r="CT475" i="3"/>
  <c r="CF475" i="3"/>
  <c r="BX475" i="3"/>
  <c r="BP475" i="3"/>
  <c r="BH475" i="3"/>
  <c r="AZ475" i="3"/>
  <c r="AR475" i="3"/>
  <c r="AJ475" i="3"/>
  <c r="AB475" i="3"/>
  <c r="T475" i="3"/>
  <c r="CU475" i="3"/>
  <c r="CG475" i="3"/>
  <c r="BY475" i="3"/>
  <c r="BQ475" i="3"/>
  <c r="BI475" i="3"/>
  <c r="BA475" i="3"/>
  <c r="AS475" i="3"/>
  <c r="AK475" i="3"/>
  <c r="AC475" i="3"/>
  <c r="U475" i="3"/>
  <c r="CV475" i="3"/>
  <c r="CW475" i="3"/>
  <c r="CX475" i="3"/>
  <c r="CB476" i="3"/>
  <c r="BT476" i="3"/>
  <c r="BL476" i="3"/>
  <c r="BD476" i="3"/>
  <c r="AV476" i="3"/>
  <c r="AN476" i="3"/>
  <c r="AF476" i="3"/>
  <c r="X476" i="3"/>
  <c r="P476" i="3"/>
  <c r="CQ476" i="3"/>
  <c r="CR476" i="3"/>
  <c r="CD476" i="3"/>
  <c r="BV476" i="3"/>
  <c r="BN476" i="3"/>
  <c r="BF476" i="3"/>
  <c r="AX476" i="3"/>
  <c r="AP476" i="3"/>
  <c r="AH476" i="3"/>
  <c r="Z476" i="3"/>
  <c r="R476" i="3"/>
  <c r="CS476" i="3"/>
  <c r="CT476" i="3"/>
  <c r="CF476" i="3"/>
  <c r="BX476" i="3"/>
  <c r="BP476" i="3"/>
  <c r="BH476" i="3"/>
  <c r="AZ476" i="3"/>
  <c r="AR476" i="3"/>
  <c r="AJ476" i="3"/>
  <c r="AB476" i="3"/>
  <c r="T476" i="3"/>
  <c r="CU476" i="3"/>
  <c r="CG476" i="3"/>
  <c r="BY476" i="3"/>
  <c r="BQ476" i="3"/>
  <c r="BI476" i="3"/>
  <c r="BA476" i="3"/>
  <c r="AS476" i="3"/>
  <c r="AK476" i="3"/>
  <c r="AC476" i="3"/>
  <c r="U476" i="3"/>
  <c r="CV476" i="3"/>
  <c r="CW476" i="3"/>
  <c r="CX476" i="3"/>
  <c r="CB477" i="3"/>
  <c r="BT477" i="3"/>
  <c r="BL477" i="3"/>
  <c r="BD477" i="3"/>
  <c r="AV477" i="3"/>
  <c r="AN477" i="3"/>
  <c r="AF477" i="3"/>
  <c r="X477" i="3"/>
  <c r="P477" i="3"/>
  <c r="CQ477" i="3"/>
  <c r="CR477" i="3"/>
  <c r="CD477" i="3"/>
  <c r="BV477" i="3"/>
  <c r="BN477" i="3"/>
  <c r="BF477" i="3"/>
  <c r="AX477" i="3"/>
  <c r="AP477" i="3"/>
  <c r="AH477" i="3"/>
  <c r="Z477" i="3"/>
  <c r="R477" i="3"/>
  <c r="CS477" i="3"/>
  <c r="CT477" i="3"/>
  <c r="CF477" i="3"/>
  <c r="BX477" i="3"/>
  <c r="BP477" i="3"/>
  <c r="BH477" i="3"/>
  <c r="AZ477" i="3"/>
  <c r="AR477" i="3"/>
  <c r="AJ477" i="3"/>
  <c r="AB477" i="3"/>
  <c r="T477" i="3"/>
  <c r="CU477" i="3"/>
  <c r="CG477" i="3"/>
  <c r="BY477" i="3"/>
  <c r="BQ477" i="3"/>
  <c r="BI477" i="3"/>
  <c r="BA477" i="3"/>
  <c r="AS477" i="3"/>
  <c r="AK477" i="3"/>
  <c r="AC477" i="3"/>
  <c r="U477" i="3"/>
  <c r="CV477" i="3"/>
  <c r="CW477" i="3"/>
  <c r="CX477" i="3"/>
  <c r="CB478" i="3"/>
  <c r="BT478" i="3"/>
  <c r="BL478" i="3"/>
  <c r="BD478" i="3"/>
  <c r="AV478" i="3"/>
  <c r="AN478" i="3"/>
  <c r="AF478" i="3"/>
  <c r="X478" i="3"/>
  <c r="P478" i="3"/>
  <c r="CQ478" i="3"/>
  <c r="CR478" i="3"/>
  <c r="CD478" i="3"/>
  <c r="BV478" i="3"/>
  <c r="BN478" i="3"/>
  <c r="BF478" i="3"/>
  <c r="AX478" i="3"/>
  <c r="AP478" i="3"/>
  <c r="AH478" i="3"/>
  <c r="Z478" i="3"/>
  <c r="R478" i="3"/>
  <c r="CS478" i="3"/>
  <c r="CT478" i="3"/>
  <c r="CF478" i="3"/>
  <c r="BX478" i="3"/>
  <c r="BP478" i="3"/>
  <c r="BH478" i="3"/>
  <c r="AZ478" i="3"/>
  <c r="AR478" i="3"/>
  <c r="AJ478" i="3"/>
  <c r="AB478" i="3"/>
  <c r="T478" i="3"/>
  <c r="CU478" i="3"/>
  <c r="CG478" i="3"/>
  <c r="BY478" i="3"/>
  <c r="BQ478" i="3"/>
  <c r="BI478" i="3"/>
  <c r="BA478" i="3"/>
  <c r="AS478" i="3"/>
  <c r="AK478" i="3"/>
  <c r="AC478" i="3"/>
  <c r="U478" i="3"/>
  <c r="CV478" i="3"/>
  <c r="CW478" i="3"/>
  <c r="CX478" i="3"/>
  <c r="CB479" i="3"/>
  <c r="BT479" i="3"/>
  <c r="BL479" i="3"/>
  <c r="BD479" i="3"/>
  <c r="AV479" i="3"/>
  <c r="AN479" i="3"/>
  <c r="AF479" i="3"/>
  <c r="X479" i="3"/>
  <c r="P479" i="3"/>
  <c r="CQ479" i="3"/>
  <c r="CR479" i="3"/>
  <c r="CD479" i="3"/>
  <c r="BV479" i="3"/>
  <c r="BN479" i="3"/>
  <c r="BF479" i="3"/>
  <c r="AX479" i="3"/>
  <c r="AP479" i="3"/>
  <c r="AH479" i="3"/>
  <c r="Z479" i="3"/>
  <c r="R479" i="3"/>
  <c r="CS479" i="3"/>
  <c r="CT479" i="3"/>
  <c r="CF479" i="3"/>
  <c r="BX479" i="3"/>
  <c r="BP479" i="3"/>
  <c r="BH479" i="3"/>
  <c r="AZ479" i="3"/>
  <c r="AR479" i="3"/>
  <c r="AJ479" i="3"/>
  <c r="AB479" i="3"/>
  <c r="T479" i="3"/>
  <c r="CU479" i="3"/>
  <c r="CG479" i="3"/>
  <c r="BY479" i="3"/>
  <c r="BQ479" i="3"/>
  <c r="BI479" i="3"/>
  <c r="BA479" i="3"/>
  <c r="AS479" i="3"/>
  <c r="AK479" i="3"/>
  <c r="AC479" i="3"/>
  <c r="U479" i="3"/>
  <c r="CV479" i="3"/>
  <c r="CW479" i="3"/>
  <c r="CX479" i="3"/>
  <c r="CB480" i="3"/>
  <c r="BT480" i="3"/>
  <c r="BL480" i="3"/>
  <c r="BD480" i="3"/>
  <c r="AV480" i="3"/>
  <c r="AN480" i="3"/>
  <c r="AF480" i="3"/>
  <c r="X480" i="3"/>
  <c r="P480" i="3"/>
  <c r="CQ480" i="3"/>
  <c r="CR480" i="3"/>
  <c r="CD480" i="3"/>
  <c r="BV480" i="3"/>
  <c r="BN480" i="3"/>
  <c r="BF480" i="3"/>
  <c r="AX480" i="3"/>
  <c r="AP480" i="3"/>
  <c r="AH480" i="3"/>
  <c r="Z480" i="3"/>
  <c r="R480" i="3"/>
  <c r="CS480" i="3"/>
  <c r="CT480" i="3"/>
  <c r="CF480" i="3"/>
  <c r="BX480" i="3"/>
  <c r="BP480" i="3"/>
  <c r="BH480" i="3"/>
  <c r="AZ480" i="3"/>
  <c r="AR480" i="3"/>
  <c r="AJ480" i="3"/>
  <c r="AB480" i="3"/>
  <c r="T480" i="3"/>
  <c r="CU480" i="3"/>
  <c r="CG480" i="3"/>
  <c r="BY480" i="3"/>
  <c r="BQ480" i="3"/>
  <c r="BI480" i="3"/>
  <c r="BA480" i="3"/>
  <c r="AS480" i="3"/>
  <c r="AK480" i="3"/>
  <c r="AC480" i="3"/>
  <c r="U480" i="3"/>
  <c r="CV480" i="3"/>
  <c r="CW480" i="3"/>
  <c r="CX480" i="3"/>
  <c r="CB481" i="3"/>
  <c r="BT481" i="3"/>
  <c r="BL481" i="3"/>
  <c r="BD481" i="3"/>
  <c r="AV481" i="3"/>
  <c r="AN481" i="3"/>
  <c r="AF481" i="3"/>
  <c r="X481" i="3"/>
  <c r="P481" i="3"/>
  <c r="CQ481" i="3"/>
  <c r="CR481" i="3"/>
  <c r="CD481" i="3"/>
  <c r="BV481" i="3"/>
  <c r="BN481" i="3"/>
  <c r="BF481" i="3"/>
  <c r="AX481" i="3"/>
  <c r="AP481" i="3"/>
  <c r="AH481" i="3"/>
  <c r="Z481" i="3"/>
  <c r="R481" i="3"/>
  <c r="CS481" i="3"/>
  <c r="CT481" i="3"/>
  <c r="CF481" i="3"/>
  <c r="BX481" i="3"/>
  <c r="BP481" i="3"/>
  <c r="BH481" i="3"/>
  <c r="AZ481" i="3"/>
  <c r="AR481" i="3"/>
  <c r="AJ481" i="3"/>
  <c r="AB481" i="3"/>
  <c r="T481" i="3"/>
  <c r="CU481" i="3"/>
  <c r="CG481" i="3"/>
  <c r="BY481" i="3"/>
  <c r="BQ481" i="3"/>
  <c r="BI481" i="3"/>
  <c r="BA481" i="3"/>
  <c r="AS481" i="3"/>
  <c r="AK481" i="3"/>
  <c r="AC481" i="3"/>
  <c r="U481" i="3"/>
  <c r="CV481" i="3"/>
  <c r="CW481" i="3"/>
  <c r="CX481" i="3"/>
  <c r="CB482" i="3"/>
  <c r="BT482" i="3"/>
  <c r="BL482" i="3"/>
  <c r="BD482" i="3"/>
  <c r="AV482" i="3"/>
  <c r="AN482" i="3"/>
  <c r="AF482" i="3"/>
  <c r="X482" i="3"/>
  <c r="P482" i="3"/>
  <c r="CQ482" i="3"/>
  <c r="CR482" i="3"/>
  <c r="CD482" i="3"/>
  <c r="BV482" i="3"/>
  <c r="BN482" i="3"/>
  <c r="BF482" i="3"/>
  <c r="AX482" i="3"/>
  <c r="AP482" i="3"/>
  <c r="AH482" i="3"/>
  <c r="Z482" i="3"/>
  <c r="R482" i="3"/>
  <c r="CS482" i="3"/>
  <c r="CT482" i="3"/>
  <c r="CF482" i="3"/>
  <c r="BX482" i="3"/>
  <c r="BP482" i="3"/>
  <c r="BH482" i="3"/>
  <c r="AZ482" i="3"/>
  <c r="AR482" i="3"/>
  <c r="AJ482" i="3"/>
  <c r="AB482" i="3"/>
  <c r="T482" i="3"/>
  <c r="CU482" i="3"/>
  <c r="CG482" i="3"/>
  <c r="BY482" i="3"/>
  <c r="BQ482" i="3"/>
  <c r="BI482" i="3"/>
  <c r="BA482" i="3"/>
  <c r="AS482" i="3"/>
  <c r="AK482" i="3"/>
  <c r="AC482" i="3"/>
  <c r="U482" i="3"/>
  <c r="CV482" i="3"/>
  <c r="CW482" i="3"/>
  <c r="CX482" i="3"/>
  <c r="CB483" i="3"/>
  <c r="BT483" i="3"/>
  <c r="BL483" i="3"/>
  <c r="BD483" i="3"/>
  <c r="AV483" i="3"/>
  <c r="AN483" i="3"/>
  <c r="AF483" i="3"/>
  <c r="X483" i="3"/>
  <c r="P483" i="3"/>
  <c r="CQ483" i="3"/>
  <c r="CR483" i="3"/>
  <c r="CD483" i="3"/>
  <c r="BV483" i="3"/>
  <c r="BN483" i="3"/>
  <c r="BF483" i="3"/>
  <c r="AX483" i="3"/>
  <c r="AP483" i="3"/>
  <c r="AH483" i="3"/>
  <c r="Z483" i="3"/>
  <c r="R483" i="3"/>
  <c r="CS483" i="3"/>
  <c r="CT483" i="3"/>
  <c r="CF483" i="3"/>
  <c r="BX483" i="3"/>
  <c r="BP483" i="3"/>
  <c r="BH483" i="3"/>
  <c r="AZ483" i="3"/>
  <c r="AR483" i="3"/>
  <c r="AJ483" i="3"/>
  <c r="AB483" i="3"/>
  <c r="T483" i="3"/>
  <c r="CU483" i="3"/>
  <c r="CG483" i="3"/>
  <c r="BY483" i="3"/>
  <c r="BQ483" i="3"/>
  <c r="BI483" i="3"/>
  <c r="BA483" i="3"/>
  <c r="AS483" i="3"/>
  <c r="AK483" i="3"/>
  <c r="AC483" i="3"/>
  <c r="U483" i="3"/>
  <c r="CV483" i="3"/>
  <c r="CW483" i="3"/>
  <c r="CX483" i="3"/>
  <c r="CB484" i="3"/>
  <c r="BT484" i="3"/>
  <c r="BL484" i="3"/>
  <c r="BD484" i="3"/>
  <c r="AV484" i="3"/>
  <c r="AN484" i="3"/>
  <c r="AF484" i="3"/>
  <c r="X484" i="3"/>
  <c r="P484" i="3"/>
  <c r="CQ484" i="3"/>
  <c r="CR484" i="3"/>
  <c r="CD484" i="3"/>
  <c r="BV484" i="3"/>
  <c r="BN484" i="3"/>
  <c r="BF484" i="3"/>
  <c r="AX484" i="3"/>
  <c r="AP484" i="3"/>
  <c r="AH484" i="3"/>
  <c r="Z484" i="3"/>
  <c r="R484" i="3"/>
  <c r="CS484" i="3"/>
  <c r="CT484" i="3"/>
  <c r="CF484" i="3"/>
  <c r="BX484" i="3"/>
  <c r="BP484" i="3"/>
  <c r="BH484" i="3"/>
  <c r="AZ484" i="3"/>
  <c r="AR484" i="3"/>
  <c r="AJ484" i="3"/>
  <c r="AB484" i="3"/>
  <c r="T484" i="3"/>
  <c r="CU484" i="3"/>
  <c r="CG484" i="3"/>
  <c r="BY484" i="3"/>
  <c r="BQ484" i="3"/>
  <c r="BI484" i="3"/>
  <c r="BA484" i="3"/>
  <c r="AS484" i="3"/>
  <c r="AK484" i="3"/>
  <c r="AC484" i="3"/>
  <c r="U484" i="3"/>
  <c r="CV484" i="3"/>
  <c r="CW484" i="3"/>
  <c r="CX484" i="3"/>
  <c r="CB485" i="3"/>
  <c r="BT485" i="3"/>
  <c r="BL485" i="3"/>
  <c r="BD485" i="3"/>
  <c r="AV485" i="3"/>
  <c r="AN485" i="3"/>
  <c r="AF485" i="3"/>
  <c r="X485" i="3"/>
  <c r="P485" i="3"/>
  <c r="CQ485" i="3"/>
  <c r="CR485" i="3"/>
  <c r="CD485" i="3"/>
  <c r="BV485" i="3"/>
  <c r="BN485" i="3"/>
  <c r="BF485" i="3"/>
  <c r="AX485" i="3"/>
  <c r="AP485" i="3"/>
  <c r="AH485" i="3"/>
  <c r="Z485" i="3"/>
  <c r="R485" i="3"/>
  <c r="CS485" i="3"/>
  <c r="CT485" i="3"/>
  <c r="CF485" i="3"/>
  <c r="BX485" i="3"/>
  <c r="BP485" i="3"/>
  <c r="BH485" i="3"/>
  <c r="AZ485" i="3"/>
  <c r="AR485" i="3"/>
  <c r="AJ485" i="3"/>
  <c r="AB485" i="3"/>
  <c r="T485" i="3"/>
  <c r="CU485" i="3"/>
  <c r="CG485" i="3"/>
  <c r="BY485" i="3"/>
  <c r="BQ485" i="3"/>
  <c r="BI485" i="3"/>
  <c r="BA485" i="3"/>
  <c r="AS485" i="3"/>
  <c r="AK485" i="3"/>
  <c r="AC485" i="3"/>
  <c r="U485" i="3"/>
  <c r="CV485" i="3"/>
  <c r="CW485" i="3"/>
  <c r="CX485" i="3"/>
  <c r="CB486" i="3"/>
  <c r="BT486" i="3"/>
  <c r="BL486" i="3"/>
  <c r="BD486" i="3"/>
  <c r="AV486" i="3"/>
  <c r="AN486" i="3"/>
  <c r="AF486" i="3"/>
  <c r="X486" i="3"/>
  <c r="P486" i="3"/>
  <c r="CQ486" i="3"/>
  <c r="CR486" i="3"/>
  <c r="CD486" i="3"/>
  <c r="BV486" i="3"/>
  <c r="BN486" i="3"/>
  <c r="BF486" i="3"/>
  <c r="AX486" i="3"/>
  <c r="AP486" i="3"/>
  <c r="AH486" i="3"/>
  <c r="Z486" i="3"/>
  <c r="R486" i="3"/>
  <c r="CS486" i="3"/>
  <c r="CT486" i="3"/>
  <c r="CF486" i="3"/>
  <c r="BX486" i="3"/>
  <c r="BP486" i="3"/>
  <c r="BH486" i="3"/>
  <c r="AZ486" i="3"/>
  <c r="AR486" i="3"/>
  <c r="AJ486" i="3"/>
  <c r="AB486" i="3"/>
  <c r="T486" i="3"/>
  <c r="CU486" i="3"/>
  <c r="CG486" i="3"/>
  <c r="BY486" i="3"/>
  <c r="BQ486" i="3"/>
  <c r="BI486" i="3"/>
  <c r="BA486" i="3"/>
  <c r="AS486" i="3"/>
  <c r="AK486" i="3"/>
  <c r="AC486" i="3"/>
  <c r="U486" i="3"/>
  <c r="CV486" i="3"/>
  <c r="CW486" i="3"/>
  <c r="CX486" i="3"/>
  <c r="CB487" i="3"/>
  <c r="BT487" i="3"/>
  <c r="BL487" i="3"/>
  <c r="BD487" i="3"/>
  <c r="AV487" i="3"/>
  <c r="AN487" i="3"/>
  <c r="AF487" i="3"/>
  <c r="X487" i="3"/>
  <c r="P487" i="3"/>
  <c r="CQ487" i="3"/>
  <c r="CR487" i="3"/>
  <c r="CD487" i="3"/>
  <c r="BV487" i="3"/>
  <c r="BN487" i="3"/>
  <c r="BF487" i="3"/>
  <c r="AX487" i="3"/>
  <c r="AP487" i="3"/>
  <c r="AH487" i="3"/>
  <c r="Z487" i="3"/>
  <c r="R487" i="3"/>
  <c r="CS487" i="3"/>
  <c r="CT487" i="3"/>
  <c r="CF487" i="3"/>
  <c r="BX487" i="3"/>
  <c r="BP487" i="3"/>
  <c r="BH487" i="3"/>
  <c r="AZ487" i="3"/>
  <c r="AR487" i="3"/>
  <c r="AJ487" i="3"/>
  <c r="AB487" i="3"/>
  <c r="T487" i="3"/>
  <c r="CU487" i="3"/>
  <c r="CG487" i="3"/>
  <c r="BY487" i="3"/>
  <c r="BQ487" i="3"/>
  <c r="BI487" i="3"/>
  <c r="BA487" i="3"/>
  <c r="AS487" i="3"/>
  <c r="AK487" i="3"/>
  <c r="AC487" i="3"/>
  <c r="U487" i="3"/>
  <c r="CV487" i="3"/>
  <c r="CW487" i="3"/>
  <c r="CX487" i="3"/>
  <c r="CB488" i="3"/>
  <c r="BT488" i="3"/>
  <c r="BL488" i="3"/>
  <c r="BD488" i="3"/>
  <c r="AV488" i="3"/>
  <c r="AN488" i="3"/>
  <c r="AF488" i="3"/>
  <c r="X488" i="3"/>
  <c r="P488" i="3"/>
  <c r="CQ488" i="3"/>
  <c r="CR488" i="3"/>
  <c r="CD488" i="3"/>
  <c r="BV488" i="3"/>
  <c r="BN488" i="3"/>
  <c r="BF488" i="3"/>
  <c r="AX488" i="3"/>
  <c r="AP488" i="3"/>
  <c r="AH488" i="3"/>
  <c r="Z488" i="3"/>
  <c r="R488" i="3"/>
  <c r="CS488" i="3"/>
  <c r="CT488" i="3"/>
  <c r="CF488" i="3"/>
  <c r="BX488" i="3"/>
  <c r="BP488" i="3"/>
  <c r="BH488" i="3"/>
  <c r="AZ488" i="3"/>
  <c r="AR488" i="3"/>
  <c r="AJ488" i="3"/>
  <c r="AB488" i="3"/>
  <c r="T488" i="3"/>
  <c r="CU488" i="3"/>
  <c r="CG488" i="3"/>
  <c r="BY488" i="3"/>
  <c r="BQ488" i="3"/>
  <c r="BI488" i="3"/>
  <c r="BA488" i="3"/>
  <c r="AS488" i="3"/>
  <c r="AK488" i="3"/>
  <c r="AC488" i="3"/>
  <c r="U488" i="3"/>
  <c r="CV488" i="3"/>
  <c r="CW488" i="3"/>
  <c r="CX488" i="3"/>
  <c r="CB489" i="3"/>
  <c r="BT489" i="3"/>
  <c r="BL489" i="3"/>
  <c r="BD489" i="3"/>
  <c r="AV489" i="3"/>
  <c r="AN489" i="3"/>
  <c r="AF489" i="3"/>
  <c r="X489" i="3"/>
  <c r="P489" i="3"/>
  <c r="CQ489" i="3"/>
  <c r="CR489" i="3"/>
  <c r="CD489" i="3"/>
  <c r="BV489" i="3"/>
  <c r="BN489" i="3"/>
  <c r="BF489" i="3"/>
  <c r="AX489" i="3"/>
  <c r="AP489" i="3"/>
  <c r="AH489" i="3"/>
  <c r="Z489" i="3"/>
  <c r="R489" i="3"/>
  <c r="CS489" i="3"/>
  <c r="CT489" i="3"/>
  <c r="CF489" i="3"/>
  <c r="BX489" i="3"/>
  <c r="BP489" i="3"/>
  <c r="BH489" i="3"/>
  <c r="AZ489" i="3"/>
  <c r="AR489" i="3"/>
  <c r="AJ489" i="3"/>
  <c r="AB489" i="3"/>
  <c r="T489" i="3"/>
  <c r="CU489" i="3"/>
  <c r="CG489" i="3"/>
  <c r="BY489" i="3"/>
  <c r="BQ489" i="3"/>
  <c r="BI489" i="3"/>
  <c r="BA489" i="3"/>
  <c r="AS489" i="3"/>
  <c r="AK489" i="3"/>
  <c r="AC489" i="3"/>
  <c r="U489" i="3"/>
  <c r="CV489" i="3"/>
  <c r="CW489" i="3"/>
  <c r="CX489" i="3"/>
  <c r="CB490" i="3"/>
  <c r="BT490" i="3"/>
  <c r="BL490" i="3"/>
  <c r="BD490" i="3"/>
  <c r="AV490" i="3"/>
  <c r="AN490" i="3"/>
  <c r="AF490" i="3"/>
  <c r="X490" i="3"/>
  <c r="P490" i="3"/>
  <c r="CQ490" i="3"/>
  <c r="CR490" i="3"/>
  <c r="CD490" i="3"/>
  <c r="BV490" i="3"/>
  <c r="BN490" i="3"/>
  <c r="BF490" i="3"/>
  <c r="AX490" i="3"/>
  <c r="AP490" i="3"/>
  <c r="AH490" i="3"/>
  <c r="Z490" i="3"/>
  <c r="R490" i="3"/>
  <c r="CS490" i="3"/>
  <c r="CT490" i="3"/>
  <c r="CF490" i="3"/>
  <c r="BX490" i="3"/>
  <c r="BP490" i="3"/>
  <c r="BH490" i="3"/>
  <c r="AZ490" i="3"/>
  <c r="AR490" i="3"/>
  <c r="AJ490" i="3"/>
  <c r="AB490" i="3"/>
  <c r="T490" i="3"/>
  <c r="CU490" i="3"/>
  <c r="CG490" i="3"/>
  <c r="BY490" i="3"/>
  <c r="BQ490" i="3"/>
  <c r="BI490" i="3"/>
  <c r="BA490" i="3"/>
  <c r="AS490" i="3"/>
  <c r="AK490" i="3"/>
  <c r="AC490" i="3"/>
  <c r="U490" i="3"/>
  <c r="CV490" i="3"/>
  <c r="CW490" i="3"/>
  <c r="CX490" i="3"/>
  <c r="CB491" i="3"/>
  <c r="BT491" i="3"/>
  <c r="BL491" i="3"/>
  <c r="BD491" i="3"/>
  <c r="AV491" i="3"/>
  <c r="AN491" i="3"/>
  <c r="AF491" i="3"/>
  <c r="X491" i="3"/>
  <c r="P491" i="3"/>
  <c r="CQ491" i="3"/>
  <c r="CR491" i="3"/>
  <c r="CD491" i="3"/>
  <c r="BV491" i="3"/>
  <c r="BN491" i="3"/>
  <c r="BF491" i="3"/>
  <c r="AX491" i="3"/>
  <c r="AP491" i="3"/>
  <c r="AH491" i="3"/>
  <c r="Z491" i="3"/>
  <c r="R491" i="3"/>
  <c r="CS491" i="3"/>
  <c r="CT491" i="3"/>
  <c r="CF491" i="3"/>
  <c r="BX491" i="3"/>
  <c r="BP491" i="3"/>
  <c r="BH491" i="3"/>
  <c r="AZ491" i="3"/>
  <c r="AR491" i="3"/>
  <c r="AJ491" i="3"/>
  <c r="AB491" i="3"/>
  <c r="T491" i="3"/>
  <c r="CU491" i="3"/>
  <c r="CG491" i="3"/>
  <c r="BY491" i="3"/>
  <c r="BQ491" i="3"/>
  <c r="BI491" i="3"/>
  <c r="BA491" i="3"/>
  <c r="AS491" i="3"/>
  <c r="AK491" i="3"/>
  <c r="AC491" i="3"/>
  <c r="U491" i="3"/>
  <c r="CV491" i="3"/>
  <c r="CW491" i="3"/>
  <c r="CX491" i="3"/>
  <c r="CB492" i="3"/>
  <c r="BT492" i="3"/>
  <c r="BL492" i="3"/>
  <c r="BD492" i="3"/>
  <c r="AV492" i="3"/>
  <c r="AN492" i="3"/>
  <c r="AF492" i="3"/>
  <c r="X492" i="3"/>
  <c r="P492" i="3"/>
  <c r="CQ492" i="3"/>
  <c r="CR492" i="3"/>
  <c r="CD492" i="3"/>
  <c r="BV492" i="3"/>
  <c r="BN492" i="3"/>
  <c r="BF492" i="3"/>
  <c r="AX492" i="3"/>
  <c r="AP492" i="3"/>
  <c r="AH492" i="3"/>
  <c r="Z492" i="3"/>
  <c r="R492" i="3"/>
  <c r="CS492" i="3"/>
  <c r="CT492" i="3"/>
  <c r="CF492" i="3"/>
  <c r="BX492" i="3"/>
  <c r="BP492" i="3"/>
  <c r="BH492" i="3"/>
  <c r="AZ492" i="3"/>
  <c r="AR492" i="3"/>
  <c r="AJ492" i="3"/>
  <c r="AB492" i="3"/>
  <c r="T492" i="3"/>
  <c r="CU492" i="3"/>
  <c r="CG492" i="3"/>
  <c r="BY492" i="3"/>
  <c r="BQ492" i="3"/>
  <c r="BI492" i="3"/>
  <c r="BA492" i="3"/>
  <c r="AS492" i="3"/>
  <c r="AK492" i="3"/>
  <c r="AC492" i="3"/>
  <c r="U492" i="3"/>
  <c r="CV492" i="3"/>
  <c r="CW492" i="3"/>
  <c r="CX492" i="3"/>
  <c r="CB493" i="3"/>
  <c r="BT493" i="3"/>
  <c r="BL493" i="3"/>
  <c r="BD493" i="3"/>
  <c r="AV493" i="3"/>
  <c r="AN493" i="3"/>
  <c r="AF493" i="3"/>
  <c r="X493" i="3"/>
  <c r="P493" i="3"/>
  <c r="CQ493" i="3"/>
  <c r="CR493" i="3"/>
  <c r="CD493" i="3"/>
  <c r="BV493" i="3"/>
  <c r="BN493" i="3"/>
  <c r="BF493" i="3"/>
  <c r="AX493" i="3"/>
  <c r="AP493" i="3"/>
  <c r="AH493" i="3"/>
  <c r="Z493" i="3"/>
  <c r="R493" i="3"/>
  <c r="CS493" i="3"/>
  <c r="CT493" i="3"/>
  <c r="CF493" i="3"/>
  <c r="BX493" i="3"/>
  <c r="BP493" i="3"/>
  <c r="BH493" i="3"/>
  <c r="AZ493" i="3"/>
  <c r="AR493" i="3"/>
  <c r="AJ493" i="3"/>
  <c r="AB493" i="3"/>
  <c r="T493" i="3"/>
  <c r="CU493" i="3"/>
  <c r="CG493" i="3"/>
  <c r="BY493" i="3"/>
  <c r="BQ493" i="3"/>
  <c r="BI493" i="3"/>
  <c r="BA493" i="3"/>
  <c r="AS493" i="3"/>
  <c r="AK493" i="3"/>
  <c r="AC493" i="3"/>
  <c r="U493" i="3"/>
  <c r="CV493" i="3"/>
  <c r="CW493" i="3"/>
  <c r="CX493" i="3"/>
  <c r="CB494" i="3"/>
  <c r="BT494" i="3"/>
  <c r="BL494" i="3"/>
  <c r="BD494" i="3"/>
  <c r="AV494" i="3"/>
  <c r="AN494" i="3"/>
  <c r="AF494" i="3"/>
  <c r="X494" i="3"/>
  <c r="P494" i="3"/>
  <c r="CQ494" i="3"/>
  <c r="CR494" i="3"/>
  <c r="CD494" i="3"/>
  <c r="BV494" i="3"/>
  <c r="BN494" i="3"/>
  <c r="BF494" i="3"/>
  <c r="AX494" i="3"/>
  <c r="AP494" i="3"/>
  <c r="AH494" i="3"/>
  <c r="Z494" i="3"/>
  <c r="R494" i="3"/>
  <c r="CS494" i="3"/>
  <c r="CT494" i="3"/>
  <c r="CF494" i="3"/>
  <c r="BX494" i="3"/>
  <c r="BP494" i="3"/>
  <c r="BH494" i="3"/>
  <c r="AZ494" i="3"/>
  <c r="AR494" i="3"/>
  <c r="AJ494" i="3"/>
  <c r="AB494" i="3"/>
  <c r="T494" i="3"/>
  <c r="CU494" i="3"/>
  <c r="CG494" i="3"/>
  <c r="BY494" i="3"/>
  <c r="BQ494" i="3"/>
  <c r="BI494" i="3"/>
  <c r="BA494" i="3"/>
  <c r="AS494" i="3"/>
  <c r="AK494" i="3"/>
  <c r="AC494" i="3"/>
  <c r="U494" i="3"/>
  <c r="CV494" i="3"/>
  <c r="CW494" i="3"/>
  <c r="CX494" i="3"/>
  <c r="CB495" i="3"/>
  <c r="BT495" i="3"/>
  <c r="BL495" i="3"/>
  <c r="BD495" i="3"/>
  <c r="AV495" i="3"/>
  <c r="AN495" i="3"/>
  <c r="AF495" i="3"/>
  <c r="X495" i="3"/>
  <c r="P495" i="3"/>
  <c r="CQ495" i="3"/>
  <c r="CR495" i="3"/>
  <c r="CD495" i="3"/>
  <c r="BV495" i="3"/>
  <c r="BN495" i="3"/>
  <c r="BF495" i="3"/>
  <c r="AX495" i="3"/>
  <c r="AP495" i="3"/>
  <c r="AH495" i="3"/>
  <c r="Z495" i="3"/>
  <c r="R495" i="3"/>
  <c r="CS495" i="3"/>
  <c r="CT495" i="3"/>
  <c r="CF495" i="3"/>
  <c r="BX495" i="3"/>
  <c r="BP495" i="3"/>
  <c r="BH495" i="3"/>
  <c r="AZ495" i="3"/>
  <c r="AR495" i="3"/>
  <c r="AJ495" i="3"/>
  <c r="AB495" i="3"/>
  <c r="T495" i="3"/>
  <c r="CU495" i="3"/>
  <c r="CG495" i="3"/>
  <c r="BY495" i="3"/>
  <c r="BQ495" i="3"/>
  <c r="BI495" i="3"/>
  <c r="BA495" i="3"/>
  <c r="AS495" i="3"/>
  <c r="AK495" i="3"/>
  <c r="AC495" i="3"/>
  <c r="U495" i="3"/>
  <c r="CV495" i="3"/>
  <c r="CW495" i="3"/>
  <c r="CX495" i="3"/>
  <c r="CB496" i="3"/>
  <c r="BT496" i="3"/>
  <c r="BL496" i="3"/>
  <c r="BD496" i="3"/>
  <c r="AV496" i="3"/>
  <c r="AN496" i="3"/>
  <c r="AF496" i="3"/>
  <c r="X496" i="3"/>
  <c r="P496" i="3"/>
  <c r="CQ496" i="3"/>
  <c r="CR496" i="3"/>
  <c r="CD496" i="3"/>
  <c r="BV496" i="3"/>
  <c r="BN496" i="3"/>
  <c r="BF496" i="3"/>
  <c r="AX496" i="3"/>
  <c r="AP496" i="3"/>
  <c r="AH496" i="3"/>
  <c r="Z496" i="3"/>
  <c r="R496" i="3"/>
  <c r="CS496" i="3"/>
  <c r="CT496" i="3"/>
  <c r="CF496" i="3"/>
  <c r="BX496" i="3"/>
  <c r="BP496" i="3"/>
  <c r="BH496" i="3"/>
  <c r="AZ496" i="3"/>
  <c r="AR496" i="3"/>
  <c r="AJ496" i="3"/>
  <c r="AB496" i="3"/>
  <c r="T496" i="3"/>
  <c r="CU496" i="3"/>
  <c r="CG496" i="3"/>
  <c r="BY496" i="3"/>
  <c r="BQ496" i="3"/>
  <c r="BI496" i="3"/>
  <c r="BA496" i="3"/>
  <c r="AS496" i="3"/>
  <c r="AK496" i="3"/>
  <c r="AC496" i="3"/>
  <c r="U496" i="3"/>
  <c r="CV496" i="3"/>
  <c r="CW496" i="3"/>
  <c r="CX496" i="3"/>
  <c r="CB497" i="3"/>
  <c r="BT497" i="3"/>
  <c r="BL497" i="3"/>
  <c r="BD497" i="3"/>
  <c r="AV497" i="3"/>
  <c r="AN497" i="3"/>
  <c r="AF497" i="3"/>
  <c r="X497" i="3"/>
  <c r="P497" i="3"/>
  <c r="CQ497" i="3"/>
  <c r="CR497" i="3"/>
  <c r="CD497" i="3"/>
  <c r="BV497" i="3"/>
  <c r="BN497" i="3"/>
  <c r="BF497" i="3"/>
  <c r="AX497" i="3"/>
  <c r="AP497" i="3"/>
  <c r="AH497" i="3"/>
  <c r="Z497" i="3"/>
  <c r="R497" i="3"/>
  <c r="CS497" i="3"/>
  <c r="CT497" i="3"/>
  <c r="CF497" i="3"/>
  <c r="BX497" i="3"/>
  <c r="BP497" i="3"/>
  <c r="BH497" i="3"/>
  <c r="AZ497" i="3"/>
  <c r="AR497" i="3"/>
  <c r="AJ497" i="3"/>
  <c r="AB497" i="3"/>
  <c r="T497" i="3"/>
  <c r="CU497" i="3"/>
  <c r="CG497" i="3"/>
  <c r="BY497" i="3"/>
  <c r="BQ497" i="3"/>
  <c r="BI497" i="3"/>
  <c r="BA497" i="3"/>
  <c r="AS497" i="3"/>
  <c r="AK497" i="3"/>
  <c r="AC497" i="3"/>
  <c r="U497" i="3"/>
  <c r="CV497" i="3"/>
  <c r="CW497" i="3"/>
  <c r="CX497" i="3"/>
  <c r="CB498" i="3"/>
  <c r="BT498" i="3"/>
  <c r="BL498" i="3"/>
  <c r="BD498" i="3"/>
  <c r="AV498" i="3"/>
  <c r="AN498" i="3"/>
  <c r="AF498" i="3"/>
  <c r="X498" i="3"/>
  <c r="P498" i="3"/>
  <c r="CQ498" i="3"/>
  <c r="CR498" i="3"/>
  <c r="CD498" i="3"/>
  <c r="BV498" i="3"/>
  <c r="BN498" i="3"/>
  <c r="BF498" i="3"/>
  <c r="AX498" i="3"/>
  <c r="AP498" i="3"/>
  <c r="AH498" i="3"/>
  <c r="Z498" i="3"/>
  <c r="R498" i="3"/>
  <c r="CS498" i="3"/>
  <c r="CT498" i="3"/>
  <c r="CF498" i="3"/>
  <c r="BX498" i="3"/>
  <c r="BP498" i="3"/>
  <c r="BH498" i="3"/>
  <c r="AZ498" i="3"/>
  <c r="AR498" i="3"/>
  <c r="AJ498" i="3"/>
  <c r="AB498" i="3"/>
  <c r="T498" i="3"/>
  <c r="CU498" i="3"/>
  <c r="CG498" i="3"/>
  <c r="BY498" i="3"/>
  <c r="BQ498" i="3"/>
  <c r="BI498" i="3"/>
  <c r="BA498" i="3"/>
  <c r="AS498" i="3"/>
  <c r="AK498" i="3"/>
  <c r="AC498" i="3"/>
  <c r="U498" i="3"/>
  <c r="CV498" i="3"/>
  <c r="CW498" i="3"/>
  <c r="CX498" i="3"/>
  <c r="CB499" i="3"/>
  <c r="BT499" i="3"/>
  <c r="BL499" i="3"/>
  <c r="BD499" i="3"/>
  <c r="AV499" i="3"/>
  <c r="AN499" i="3"/>
  <c r="AF499" i="3"/>
  <c r="X499" i="3"/>
  <c r="P499" i="3"/>
  <c r="CQ499" i="3"/>
  <c r="CR499" i="3"/>
  <c r="CD499" i="3"/>
  <c r="BV499" i="3"/>
  <c r="BN499" i="3"/>
  <c r="BF499" i="3"/>
  <c r="AX499" i="3"/>
  <c r="AP499" i="3"/>
  <c r="AH499" i="3"/>
  <c r="Z499" i="3"/>
  <c r="R499" i="3"/>
  <c r="CS499" i="3"/>
  <c r="CT499" i="3"/>
  <c r="CF499" i="3"/>
  <c r="BX499" i="3"/>
  <c r="BP499" i="3"/>
  <c r="BH499" i="3"/>
  <c r="AZ499" i="3"/>
  <c r="AR499" i="3"/>
  <c r="AJ499" i="3"/>
  <c r="AB499" i="3"/>
  <c r="T499" i="3"/>
  <c r="CU499" i="3"/>
  <c r="CG499" i="3"/>
  <c r="BY499" i="3"/>
  <c r="BQ499" i="3"/>
  <c r="BI499" i="3"/>
  <c r="BA499" i="3"/>
  <c r="AS499" i="3"/>
  <c r="AK499" i="3"/>
  <c r="AC499" i="3"/>
  <c r="U499" i="3"/>
  <c r="CV499" i="3"/>
  <c r="CW499" i="3"/>
  <c r="CX499" i="3"/>
  <c r="CB500" i="3"/>
  <c r="BT500" i="3"/>
  <c r="BL500" i="3"/>
  <c r="BD500" i="3"/>
  <c r="AV500" i="3"/>
  <c r="AN500" i="3"/>
  <c r="AF500" i="3"/>
  <c r="X500" i="3"/>
  <c r="P500" i="3"/>
  <c r="CQ500" i="3"/>
  <c r="CR500" i="3"/>
  <c r="CD500" i="3"/>
  <c r="BV500" i="3"/>
  <c r="BN500" i="3"/>
  <c r="BF500" i="3"/>
  <c r="AX500" i="3"/>
  <c r="AP500" i="3"/>
  <c r="AH500" i="3"/>
  <c r="Z500" i="3"/>
  <c r="R500" i="3"/>
  <c r="CS500" i="3"/>
  <c r="CT500" i="3"/>
  <c r="CF500" i="3"/>
  <c r="BX500" i="3"/>
  <c r="BP500" i="3"/>
  <c r="BH500" i="3"/>
  <c r="AZ500" i="3"/>
  <c r="AR500" i="3"/>
  <c r="AJ500" i="3"/>
  <c r="AB500" i="3"/>
  <c r="T500" i="3"/>
  <c r="CU500" i="3"/>
  <c r="CG500" i="3"/>
  <c r="BY500" i="3"/>
  <c r="BQ500" i="3"/>
  <c r="BI500" i="3"/>
  <c r="BA500" i="3"/>
  <c r="AS500" i="3"/>
  <c r="AK500" i="3"/>
  <c r="AC500" i="3"/>
  <c r="U500" i="3"/>
  <c r="CV500" i="3"/>
  <c r="CW500" i="3"/>
  <c r="CX500" i="3"/>
  <c r="CB501" i="3"/>
  <c r="BT501" i="3"/>
  <c r="BL501" i="3"/>
  <c r="BD501" i="3"/>
  <c r="AV501" i="3"/>
  <c r="AN501" i="3"/>
  <c r="AF501" i="3"/>
  <c r="X501" i="3"/>
  <c r="P501" i="3"/>
  <c r="CQ501" i="3"/>
  <c r="CR501" i="3"/>
  <c r="CD501" i="3"/>
  <c r="BV501" i="3"/>
  <c r="BN501" i="3"/>
  <c r="BF501" i="3"/>
  <c r="AX501" i="3"/>
  <c r="AP501" i="3"/>
  <c r="AH501" i="3"/>
  <c r="Z501" i="3"/>
  <c r="R501" i="3"/>
  <c r="CS501" i="3"/>
  <c r="CT501" i="3"/>
  <c r="CF501" i="3"/>
  <c r="BX501" i="3"/>
  <c r="BP501" i="3"/>
  <c r="BH501" i="3"/>
  <c r="AZ501" i="3"/>
  <c r="AR501" i="3"/>
  <c r="AJ501" i="3"/>
  <c r="AB501" i="3"/>
  <c r="T501" i="3"/>
  <c r="CU501" i="3"/>
  <c r="CG501" i="3"/>
  <c r="BY501" i="3"/>
  <c r="BQ501" i="3"/>
  <c r="BI501" i="3"/>
  <c r="BA501" i="3"/>
  <c r="AS501" i="3"/>
  <c r="AK501" i="3"/>
  <c r="AC501" i="3"/>
  <c r="U501" i="3"/>
  <c r="CV501" i="3"/>
  <c r="CW501" i="3"/>
  <c r="CX501" i="3"/>
  <c r="CB502" i="3"/>
  <c r="BT502" i="3"/>
  <c r="BL502" i="3"/>
  <c r="BD502" i="3"/>
  <c r="AV502" i="3"/>
  <c r="AN502" i="3"/>
  <c r="AF502" i="3"/>
  <c r="X502" i="3"/>
  <c r="P502" i="3"/>
  <c r="CQ502" i="3"/>
  <c r="CR502" i="3"/>
  <c r="CD502" i="3"/>
  <c r="BV502" i="3"/>
  <c r="BN502" i="3"/>
  <c r="BF502" i="3"/>
  <c r="AX502" i="3"/>
  <c r="AP502" i="3"/>
  <c r="AH502" i="3"/>
  <c r="Z502" i="3"/>
  <c r="R502" i="3"/>
  <c r="CS502" i="3"/>
  <c r="CT502" i="3"/>
  <c r="CF502" i="3"/>
  <c r="BX502" i="3"/>
  <c r="BP502" i="3"/>
  <c r="BH502" i="3"/>
  <c r="AZ502" i="3"/>
  <c r="AR502" i="3"/>
  <c r="AJ502" i="3"/>
  <c r="AB502" i="3"/>
  <c r="T502" i="3"/>
  <c r="CU502" i="3"/>
  <c r="CG502" i="3"/>
  <c r="BY502" i="3"/>
  <c r="BQ502" i="3"/>
  <c r="BI502" i="3"/>
  <c r="BA502" i="3"/>
  <c r="AS502" i="3"/>
  <c r="AK502" i="3"/>
  <c r="AC502" i="3"/>
  <c r="U502" i="3"/>
  <c r="CV502" i="3"/>
  <c r="CW502" i="3"/>
  <c r="CX502" i="3"/>
  <c r="CB503" i="3"/>
  <c r="BT503" i="3"/>
  <c r="BL503" i="3"/>
  <c r="BD503" i="3"/>
  <c r="AV503" i="3"/>
  <c r="AN503" i="3"/>
  <c r="AF503" i="3"/>
  <c r="X503" i="3"/>
  <c r="P503" i="3"/>
  <c r="CQ503" i="3"/>
  <c r="CR503" i="3"/>
  <c r="CD503" i="3"/>
  <c r="BV503" i="3"/>
  <c r="BN503" i="3"/>
  <c r="BF503" i="3"/>
  <c r="AX503" i="3"/>
  <c r="AP503" i="3"/>
  <c r="AH503" i="3"/>
  <c r="Z503" i="3"/>
  <c r="R503" i="3"/>
  <c r="CS503" i="3"/>
  <c r="CT503" i="3"/>
  <c r="CF503" i="3"/>
  <c r="BX503" i="3"/>
  <c r="BP503" i="3"/>
  <c r="BH503" i="3"/>
  <c r="AZ503" i="3"/>
  <c r="AR503" i="3"/>
  <c r="AJ503" i="3"/>
  <c r="AB503" i="3"/>
  <c r="T503" i="3"/>
  <c r="CU503" i="3"/>
  <c r="CG503" i="3"/>
  <c r="BY503" i="3"/>
  <c r="BQ503" i="3"/>
  <c r="BI503" i="3"/>
  <c r="BA503" i="3"/>
  <c r="AS503" i="3"/>
  <c r="AK503" i="3"/>
  <c r="AC503" i="3"/>
  <c r="U503" i="3"/>
  <c r="CV503" i="3"/>
  <c r="CW503" i="3"/>
  <c r="CX503" i="3"/>
  <c r="CB504" i="3"/>
  <c r="BT504" i="3"/>
  <c r="BL504" i="3"/>
  <c r="BD504" i="3"/>
  <c r="AV504" i="3"/>
  <c r="AN504" i="3"/>
  <c r="AF504" i="3"/>
  <c r="X504" i="3"/>
  <c r="P504" i="3"/>
  <c r="CQ504" i="3"/>
  <c r="CR504" i="3"/>
  <c r="CD504" i="3"/>
  <c r="BV504" i="3"/>
  <c r="BN504" i="3"/>
  <c r="BF504" i="3"/>
  <c r="AX504" i="3"/>
  <c r="AP504" i="3"/>
  <c r="AH504" i="3"/>
  <c r="Z504" i="3"/>
  <c r="R504" i="3"/>
  <c r="CS504" i="3"/>
  <c r="CT504" i="3"/>
  <c r="CF504" i="3"/>
  <c r="BX504" i="3"/>
  <c r="BP504" i="3"/>
  <c r="BH504" i="3"/>
  <c r="AZ504" i="3"/>
  <c r="AR504" i="3"/>
  <c r="AJ504" i="3"/>
  <c r="AB504" i="3"/>
  <c r="T504" i="3"/>
  <c r="CU504" i="3"/>
  <c r="CG504" i="3"/>
  <c r="BY504" i="3"/>
  <c r="BQ504" i="3"/>
  <c r="BI504" i="3"/>
  <c r="BA504" i="3"/>
  <c r="AS504" i="3"/>
  <c r="AK504" i="3"/>
  <c r="AC504" i="3"/>
  <c r="U504" i="3"/>
  <c r="CV504" i="3"/>
  <c r="CW504" i="3"/>
  <c r="CX504" i="3"/>
  <c r="CB505" i="3"/>
  <c r="BT505" i="3"/>
  <c r="BL505" i="3"/>
  <c r="BD505" i="3"/>
  <c r="AV505" i="3"/>
  <c r="AN505" i="3"/>
  <c r="AF505" i="3"/>
  <c r="X505" i="3"/>
  <c r="P505" i="3"/>
  <c r="CQ505" i="3"/>
  <c r="CR505" i="3"/>
  <c r="CD505" i="3"/>
  <c r="BV505" i="3"/>
  <c r="BN505" i="3"/>
  <c r="BF505" i="3"/>
  <c r="AX505" i="3"/>
  <c r="AP505" i="3"/>
  <c r="AH505" i="3"/>
  <c r="Z505" i="3"/>
  <c r="R505" i="3"/>
  <c r="CS505" i="3"/>
  <c r="CT505" i="3"/>
  <c r="CF505" i="3"/>
  <c r="BX505" i="3"/>
  <c r="BP505" i="3"/>
  <c r="BH505" i="3"/>
  <c r="AZ505" i="3"/>
  <c r="AR505" i="3"/>
  <c r="AJ505" i="3"/>
  <c r="AB505" i="3"/>
  <c r="T505" i="3"/>
  <c r="CU505" i="3"/>
  <c r="CG505" i="3"/>
  <c r="BY505" i="3"/>
  <c r="BQ505" i="3"/>
  <c r="BI505" i="3"/>
  <c r="BA505" i="3"/>
  <c r="AS505" i="3"/>
  <c r="AK505" i="3"/>
  <c r="AC505" i="3"/>
  <c r="U505" i="3"/>
  <c r="CV505" i="3"/>
  <c r="CW505" i="3"/>
  <c r="CX505" i="3"/>
  <c r="CB506" i="3"/>
  <c r="BT506" i="3"/>
  <c r="BL506" i="3"/>
  <c r="BD506" i="3"/>
  <c r="AV506" i="3"/>
  <c r="AN506" i="3"/>
  <c r="AF506" i="3"/>
  <c r="X506" i="3"/>
  <c r="P506" i="3"/>
  <c r="CQ506" i="3"/>
  <c r="CR506" i="3"/>
  <c r="CD506" i="3"/>
  <c r="BV506" i="3"/>
  <c r="BN506" i="3"/>
  <c r="BF506" i="3"/>
  <c r="AX506" i="3"/>
  <c r="AP506" i="3"/>
  <c r="AH506" i="3"/>
  <c r="Z506" i="3"/>
  <c r="R506" i="3"/>
  <c r="CS506" i="3"/>
  <c r="CT506" i="3"/>
  <c r="CF506" i="3"/>
  <c r="BX506" i="3"/>
  <c r="BP506" i="3"/>
  <c r="BH506" i="3"/>
  <c r="AZ506" i="3"/>
  <c r="AR506" i="3"/>
  <c r="AJ506" i="3"/>
  <c r="AB506" i="3"/>
  <c r="T506" i="3"/>
  <c r="CU506" i="3"/>
  <c r="CG506" i="3"/>
  <c r="BY506" i="3"/>
  <c r="BQ506" i="3"/>
  <c r="BI506" i="3"/>
  <c r="BA506" i="3"/>
  <c r="AS506" i="3"/>
  <c r="AK506" i="3"/>
  <c r="AC506" i="3"/>
  <c r="U506" i="3"/>
  <c r="CV506" i="3"/>
  <c r="CW506" i="3"/>
  <c r="CX506" i="3"/>
  <c r="CB507" i="3"/>
  <c r="BT507" i="3"/>
  <c r="BL507" i="3"/>
  <c r="BD507" i="3"/>
  <c r="AV507" i="3"/>
  <c r="AN507" i="3"/>
  <c r="AF507" i="3"/>
  <c r="X507" i="3"/>
  <c r="P507" i="3"/>
  <c r="CQ507" i="3"/>
  <c r="CR507" i="3"/>
  <c r="CD507" i="3"/>
  <c r="BV507" i="3"/>
  <c r="BN507" i="3"/>
  <c r="BF507" i="3"/>
  <c r="AX507" i="3"/>
  <c r="AP507" i="3"/>
  <c r="AH507" i="3"/>
  <c r="Z507" i="3"/>
  <c r="R507" i="3"/>
  <c r="CS507" i="3"/>
  <c r="CT507" i="3"/>
  <c r="CF507" i="3"/>
  <c r="BX507" i="3"/>
  <c r="BP507" i="3"/>
  <c r="BH507" i="3"/>
  <c r="AZ507" i="3"/>
  <c r="AR507" i="3"/>
  <c r="AJ507" i="3"/>
  <c r="AB507" i="3"/>
  <c r="T507" i="3"/>
  <c r="CU507" i="3"/>
  <c r="CG507" i="3"/>
  <c r="BY507" i="3"/>
  <c r="BQ507" i="3"/>
  <c r="BI507" i="3"/>
  <c r="BA507" i="3"/>
  <c r="AS507" i="3"/>
  <c r="AK507" i="3"/>
  <c r="AC507" i="3"/>
  <c r="U507" i="3"/>
  <c r="CV507" i="3"/>
  <c r="CW507" i="3"/>
  <c r="CX507" i="3"/>
  <c r="CB508" i="3"/>
  <c r="BT508" i="3"/>
  <c r="BL508" i="3"/>
  <c r="BD508" i="3"/>
  <c r="AV508" i="3"/>
  <c r="AN508" i="3"/>
  <c r="AF508" i="3"/>
  <c r="X508" i="3"/>
  <c r="P508" i="3"/>
  <c r="CQ508" i="3"/>
  <c r="CR508" i="3"/>
  <c r="CD508" i="3"/>
  <c r="BV508" i="3"/>
  <c r="BN508" i="3"/>
  <c r="BF508" i="3"/>
  <c r="AX508" i="3"/>
  <c r="AP508" i="3"/>
  <c r="AH508" i="3"/>
  <c r="Z508" i="3"/>
  <c r="R508" i="3"/>
  <c r="CS508" i="3"/>
  <c r="CT508" i="3"/>
  <c r="CF508" i="3"/>
  <c r="BX508" i="3"/>
  <c r="BP508" i="3"/>
  <c r="BH508" i="3"/>
  <c r="AZ508" i="3"/>
  <c r="AR508" i="3"/>
  <c r="AJ508" i="3"/>
  <c r="AB508" i="3"/>
  <c r="T508" i="3"/>
  <c r="CU508" i="3"/>
  <c r="CG508" i="3"/>
  <c r="BY508" i="3"/>
  <c r="BQ508" i="3"/>
  <c r="BI508" i="3"/>
  <c r="BA508" i="3"/>
  <c r="AS508" i="3"/>
  <c r="AK508" i="3"/>
  <c r="AC508" i="3"/>
  <c r="U508" i="3"/>
  <c r="CV508" i="3"/>
  <c r="CW508" i="3"/>
  <c r="CX508" i="3"/>
  <c r="CB509" i="3"/>
  <c r="BT509" i="3"/>
  <c r="BL509" i="3"/>
  <c r="BD509" i="3"/>
  <c r="AV509" i="3"/>
  <c r="AN509" i="3"/>
  <c r="AF509" i="3"/>
  <c r="X509" i="3"/>
  <c r="P509" i="3"/>
  <c r="CQ509" i="3"/>
  <c r="CR509" i="3"/>
  <c r="CD509" i="3"/>
  <c r="BV509" i="3"/>
  <c r="BN509" i="3"/>
  <c r="BF509" i="3"/>
  <c r="AX509" i="3"/>
  <c r="AP509" i="3"/>
  <c r="AH509" i="3"/>
  <c r="Z509" i="3"/>
  <c r="R509" i="3"/>
  <c r="CS509" i="3"/>
  <c r="CT509" i="3"/>
  <c r="CF509" i="3"/>
  <c r="BX509" i="3"/>
  <c r="BP509" i="3"/>
  <c r="BH509" i="3"/>
  <c r="AZ509" i="3"/>
  <c r="AR509" i="3"/>
  <c r="AJ509" i="3"/>
  <c r="AB509" i="3"/>
  <c r="T509" i="3"/>
  <c r="CU509" i="3"/>
  <c r="CG509" i="3"/>
  <c r="BY509" i="3"/>
  <c r="BQ509" i="3"/>
  <c r="BI509" i="3"/>
  <c r="BA509" i="3"/>
  <c r="AS509" i="3"/>
  <c r="AK509" i="3"/>
  <c r="AC509" i="3"/>
  <c r="U509" i="3"/>
  <c r="CV509" i="3"/>
  <c r="CW509" i="3"/>
  <c r="CX509" i="3"/>
  <c r="CB510" i="3"/>
  <c r="BT510" i="3"/>
  <c r="BL510" i="3"/>
  <c r="BD510" i="3"/>
  <c r="AV510" i="3"/>
  <c r="AN510" i="3"/>
  <c r="AF510" i="3"/>
  <c r="X510" i="3"/>
  <c r="P510" i="3"/>
  <c r="CQ510" i="3"/>
  <c r="CR510" i="3"/>
  <c r="CD510" i="3"/>
  <c r="BV510" i="3"/>
  <c r="BN510" i="3"/>
  <c r="BF510" i="3"/>
  <c r="AX510" i="3"/>
  <c r="AP510" i="3"/>
  <c r="AH510" i="3"/>
  <c r="Z510" i="3"/>
  <c r="R510" i="3"/>
  <c r="CS510" i="3"/>
  <c r="CT510" i="3"/>
  <c r="CF510" i="3"/>
  <c r="BX510" i="3"/>
  <c r="BP510" i="3"/>
  <c r="BH510" i="3"/>
  <c r="AZ510" i="3"/>
  <c r="AR510" i="3"/>
  <c r="AJ510" i="3"/>
  <c r="AB510" i="3"/>
  <c r="T510" i="3"/>
  <c r="CU510" i="3"/>
  <c r="CG510" i="3"/>
  <c r="BY510" i="3"/>
  <c r="BQ510" i="3"/>
  <c r="BI510" i="3"/>
  <c r="BA510" i="3"/>
  <c r="AS510" i="3"/>
  <c r="AK510" i="3"/>
  <c r="AC510" i="3"/>
  <c r="U510" i="3"/>
  <c r="CV510" i="3"/>
  <c r="CW510" i="3"/>
  <c r="CX510" i="3"/>
  <c r="CB511" i="3"/>
  <c r="BT511" i="3"/>
  <c r="BL511" i="3"/>
  <c r="BD511" i="3"/>
  <c r="AV511" i="3"/>
  <c r="AN511" i="3"/>
  <c r="AF511" i="3"/>
  <c r="X511" i="3"/>
  <c r="P511" i="3"/>
  <c r="CQ511" i="3"/>
  <c r="CR511" i="3"/>
  <c r="CD511" i="3"/>
  <c r="BV511" i="3"/>
  <c r="BN511" i="3"/>
  <c r="BF511" i="3"/>
  <c r="AX511" i="3"/>
  <c r="AP511" i="3"/>
  <c r="AH511" i="3"/>
  <c r="Z511" i="3"/>
  <c r="R511" i="3"/>
  <c r="CS511" i="3"/>
  <c r="CT511" i="3"/>
  <c r="CF511" i="3"/>
  <c r="BX511" i="3"/>
  <c r="BP511" i="3"/>
  <c r="BH511" i="3"/>
  <c r="AZ511" i="3"/>
  <c r="AR511" i="3"/>
  <c r="AJ511" i="3"/>
  <c r="AB511" i="3"/>
  <c r="T511" i="3"/>
  <c r="CU511" i="3"/>
  <c r="CG511" i="3"/>
  <c r="BY511" i="3"/>
  <c r="BQ511" i="3"/>
  <c r="BI511" i="3"/>
  <c r="BA511" i="3"/>
  <c r="AS511" i="3"/>
  <c r="AK511" i="3"/>
  <c r="AC511" i="3"/>
  <c r="U511" i="3"/>
  <c r="CV511" i="3"/>
  <c r="CW511" i="3"/>
  <c r="CX511" i="3"/>
  <c r="CB512" i="3"/>
  <c r="BT512" i="3"/>
  <c r="BL512" i="3"/>
  <c r="BD512" i="3"/>
  <c r="AV512" i="3"/>
  <c r="AN512" i="3"/>
  <c r="AF512" i="3"/>
  <c r="X512" i="3"/>
  <c r="P512" i="3"/>
  <c r="CQ512" i="3"/>
  <c r="CR512" i="3"/>
  <c r="CD512" i="3"/>
  <c r="BV512" i="3"/>
  <c r="BN512" i="3"/>
  <c r="BF512" i="3"/>
  <c r="AX512" i="3"/>
  <c r="AP512" i="3"/>
  <c r="AH512" i="3"/>
  <c r="Z512" i="3"/>
  <c r="R512" i="3"/>
  <c r="CS512" i="3"/>
  <c r="CT512" i="3"/>
  <c r="CF512" i="3"/>
  <c r="BX512" i="3"/>
  <c r="BP512" i="3"/>
  <c r="BH512" i="3"/>
  <c r="AZ512" i="3"/>
  <c r="AR512" i="3"/>
  <c r="AJ512" i="3"/>
  <c r="AB512" i="3"/>
  <c r="T512" i="3"/>
  <c r="CU512" i="3"/>
  <c r="CG512" i="3"/>
  <c r="BY512" i="3"/>
  <c r="BQ512" i="3"/>
  <c r="BI512" i="3"/>
  <c r="BA512" i="3"/>
  <c r="AS512" i="3"/>
  <c r="AK512" i="3"/>
  <c r="AC512" i="3"/>
  <c r="U512" i="3"/>
  <c r="CV512" i="3"/>
  <c r="CW512" i="3"/>
  <c r="CX512" i="3"/>
  <c r="CB513" i="3"/>
  <c r="BT513" i="3"/>
  <c r="BL513" i="3"/>
  <c r="BD513" i="3"/>
  <c r="AV513" i="3"/>
  <c r="AN513" i="3"/>
  <c r="AF513" i="3"/>
  <c r="X513" i="3"/>
  <c r="P513" i="3"/>
  <c r="CQ513" i="3"/>
  <c r="CR513" i="3"/>
  <c r="CD513" i="3"/>
  <c r="BV513" i="3"/>
  <c r="BN513" i="3"/>
  <c r="BF513" i="3"/>
  <c r="AX513" i="3"/>
  <c r="AP513" i="3"/>
  <c r="AH513" i="3"/>
  <c r="Z513" i="3"/>
  <c r="R513" i="3"/>
  <c r="CS513" i="3"/>
  <c r="CT513" i="3"/>
  <c r="CF513" i="3"/>
  <c r="BX513" i="3"/>
  <c r="BP513" i="3"/>
  <c r="BH513" i="3"/>
  <c r="AZ513" i="3"/>
  <c r="AR513" i="3"/>
  <c r="AJ513" i="3"/>
  <c r="AB513" i="3"/>
  <c r="T513" i="3"/>
  <c r="CU513" i="3"/>
  <c r="CG513" i="3"/>
  <c r="BY513" i="3"/>
  <c r="BQ513" i="3"/>
  <c r="BI513" i="3"/>
  <c r="BA513" i="3"/>
  <c r="AS513" i="3"/>
  <c r="AK513" i="3"/>
  <c r="AC513" i="3"/>
  <c r="U513" i="3"/>
  <c r="CV513" i="3"/>
  <c r="CW513" i="3"/>
  <c r="CX513" i="3"/>
  <c r="CB514" i="3"/>
  <c r="BT514" i="3"/>
  <c r="BL514" i="3"/>
  <c r="BD514" i="3"/>
  <c r="AV514" i="3"/>
  <c r="AN514" i="3"/>
  <c r="AF514" i="3"/>
  <c r="X514" i="3"/>
  <c r="P514" i="3"/>
  <c r="CQ514" i="3"/>
  <c r="CR514" i="3"/>
  <c r="CD514" i="3"/>
  <c r="BV514" i="3"/>
  <c r="BN514" i="3"/>
  <c r="BF514" i="3"/>
  <c r="AX514" i="3"/>
  <c r="AP514" i="3"/>
  <c r="AH514" i="3"/>
  <c r="Z514" i="3"/>
  <c r="R514" i="3"/>
  <c r="CS514" i="3"/>
  <c r="CT514" i="3"/>
  <c r="CF514" i="3"/>
  <c r="BX514" i="3"/>
  <c r="BP514" i="3"/>
  <c r="BH514" i="3"/>
  <c r="AZ514" i="3"/>
  <c r="AR514" i="3"/>
  <c r="AJ514" i="3"/>
  <c r="AB514" i="3"/>
  <c r="T514" i="3"/>
  <c r="CU514" i="3"/>
  <c r="CG514" i="3"/>
  <c r="BY514" i="3"/>
  <c r="BQ514" i="3"/>
  <c r="BI514" i="3"/>
  <c r="BA514" i="3"/>
  <c r="AS514" i="3"/>
  <c r="AK514" i="3"/>
  <c r="AC514" i="3"/>
  <c r="U514" i="3"/>
  <c r="CV514" i="3"/>
  <c r="CW514" i="3"/>
  <c r="CX514" i="3"/>
  <c r="CB515" i="3"/>
  <c r="BT515" i="3"/>
  <c r="BL515" i="3"/>
  <c r="BD515" i="3"/>
  <c r="AV515" i="3"/>
  <c r="AN515" i="3"/>
  <c r="AF515" i="3"/>
  <c r="X515" i="3"/>
  <c r="P515" i="3"/>
  <c r="CQ515" i="3"/>
  <c r="CR515" i="3"/>
  <c r="CD515" i="3"/>
  <c r="BV515" i="3"/>
  <c r="BN515" i="3"/>
  <c r="BF515" i="3"/>
  <c r="AX515" i="3"/>
  <c r="AP515" i="3"/>
  <c r="AH515" i="3"/>
  <c r="Z515" i="3"/>
  <c r="R515" i="3"/>
  <c r="CS515" i="3"/>
  <c r="CT515" i="3"/>
  <c r="CF515" i="3"/>
  <c r="BX515" i="3"/>
  <c r="BP515" i="3"/>
  <c r="BH515" i="3"/>
  <c r="AZ515" i="3"/>
  <c r="AR515" i="3"/>
  <c r="AJ515" i="3"/>
  <c r="AB515" i="3"/>
  <c r="T515" i="3"/>
  <c r="CU515" i="3"/>
  <c r="CG515" i="3"/>
  <c r="BY515" i="3"/>
  <c r="BQ515" i="3"/>
  <c r="BI515" i="3"/>
  <c r="BA515" i="3"/>
  <c r="AS515" i="3"/>
  <c r="AK515" i="3"/>
  <c r="AC515" i="3"/>
  <c r="U515" i="3"/>
  <c r="CV515" i="3"/>
  <c r="CW515" i="3"/>
  <c r="CX515" i="3"/>
  <c r="CB516" i="3"/>
  <c r="BT516" i="3"/>
  <c r="BL516" i="3"/>
  <c r="BD516" i="3"/>
  <c r="AV516" i="3"/>
  <c r="AN516" i="3"/>
  <c r="AF516" i="3"/>
  <c r="X516" i="3"/>
  <c r="P516" i="3"/>
  <c r="CQ516" i="3"/>
  <c r="CR516" i="3"/>
  <c r="CD516" i="3"/>
  <c r="BV516" i="3"/>
  <c r="BN516" i="3"/>
  <c r="BF516" i="3"/>
  <c r="AX516" i="3"/>
  <c r="AP516" i="3"/>
  <c r="AH516" i="3"/>
  <c r="Z516" i="3"/>
  <c r="R516" i="3"/>
  <c r="CS516" i="3"/>
  <c r="CT516" i="3"/>
  <c r="CF516" i="3"/>
  <c r="BX516" i="3"/>
  <c r="BP516" i="3"/>
  <c r="BH516" i="3"/>
  <c r="AZ516" i="3"/>
  <c r="AR516" i="3"/>
  <c r="AJ516" i="3"/>
  <c r="AB516" i="3"/>
  <c r="T516" i="3"/>
  <c r="CU516" i="3"/>
  <c r="CG516" i="3"/>
  <c r="BY516" i="3"/>
  <c r="BQ516" i="3"/>
  <c r="BI516" i="3"/>
  <c r="BA516" i="3"/>
  <c r="AS516" i="3"/>
  <c r="AK516" i="3"/>
  <c r="AC516" i="3"/>
  <c r="U516" i="3"/>
  <c r="CV516" i="3"/>
  <c r="CW516" i="3"/>
  <c r="CX516" i="3"/>
  <c r="CB517" i="3"/>
  <c r="BT517" i="3"/>
  <c r="BL517" i="3"/>
  <c r="BD517" i="3"/>
  <c r="AV517" i="3"/>
  <c r="AN517" i="3"/>
  <c r="AF517" i="3"/>
  <c r="X517" i="3"/>
  <c r="P517" i="3"/>
  <c r="CQ517" i="3"/>
  <c r="CR517" i="3"/>
  <c r="CD517" i="3"/>
  <c r="BV517" i="3"/>
  <c r="BN517" i="3"/>
  <c r="BF517" i="3"/>
  <c r="AX517" i="3"/>
  <c r="AP517" i="3"/>
  <c r="AH517" i="3"/>
  <c r="Z517" i="3"/>
  <c r="R517" i="3"/>
  <c r="CS517" i="3"/>
  <c r="CT517" i="3"/>
  <c r="CF517" i="3"/>
  <c r="BX517" i="3"/>
  <c r="BP517" i="3"/>
  <c r="BH517" i="3"/>
  <c r="AZ517" i="3"/>
  <c r="AR517" i="3"/>
  <c r="AJ517" i="3"/>
  <c r="AB517" i="3"/>
  <c r="T517" i="3"/>
  <c r="CU517" i="3"/>
  <c r="CG517" i="3"/>
  <c r="BY517" i="3"/>
  <c r="BQ517" i="3"/>
  <c r="BI517" i="3"/>
  <c r="BA517" i="3"/>
  <c r="AS517" i="3"/>
  <c r="AK517" i="3"/>
  <c r="AC517" i="3"/>
  <c r="U517" i="3"/>
  <c r="CV517" i="3"/>
  <c r="CW517" i="3"/>
  <c r="CX517" i="3"/>
  <c r="CB518" i="3"/>
  <c r="BT518" i="3"/>
  <c r="BL518" i="3"/>
  <c r="BD518" i="3"/>
  <c r="AV518" i="3"/>
  <c r="AN518" i="3"/>
  <c r="AF518" i="3"/>
  <c r="X518" i="3"/>
  <c r="P518" i="3"/>
  <c r="CQ518" i="3"/>
  <c r="CR518" i="3"/>
  <c r="CD518" i="3"/>
  <c r="BV518" i="3"/>
  <c r="BN518" i="3"/>
  <c r="BF518" i="3"/>
  <c r="AX518" i="3"/>
  <c r="AP518" i="3"/>
  <c r="AH518" i="3"/>
  <c r="Z518" i="3"/>
  <c r="R518" i="3"/>
  <c r="CS518" i="3"/>
  <c r="CT518" i="3"/>
  <c r="CF518" i="3"/>
  <c r="BX518" i="3"/>
  <c r="BP518" i="3"/>
  <c r="BH518" i="3"/>
  <c r="AZ518" i="3"/>
  <c r="AR518" i="3"/>
  <c r="AJ518" i="3"/>
  <c r="AB518" i="3"/>
  <c r="T518" i="3"/>
  <c r="CU518" i="3"/>
  <c r="CG518" i="3"/>
  <c r="BY518" i="3"/>
  <c r="BQ518" i="3"/>
  <c r="BI518" i="3"/>
  <c r="BA518" i="3"/>
  <c r="AS518" i="3"/>
  <c r="AK518" i="3"/>
  <c r="AC518" i="3"/>
  <c r="U518" i="3"/>
  <c r="CV518" i="3"/>
  <c r="CW518" i="3"/>
  <c r="CX518" i="3"/>
  <c r="CB519" i="3"/>
  <c r="BT519" i="3"/>
  <c r="BL519" i="3"/>
  <c r="BD519" i="3"/>
  <c r="AV519" i="3"/>
  <c r="AN519" i="3"/>
  <c r="AF519" i="3"/>
  <c r="X519" i="3"/>
  <c r="P519" i="3"/>
  <c r="CQ519" i="3"/>
  <c r="CR519" i="3"/>
  <c r="CD519" i="3"/>
  <c r="BV519" i="3"/>
  <c r="BN519" i="3"/>
  <c r="BF519" i="3"/>
  <c r="AX519" i="3"/>
  <c r="AP519" i="3"/>
  <c r="AH519" i="3"/>
  <c r="Z519" i="3"/>
  <c r="R519" i="3"/>
  <c r="CS519" i="3"/>
  <c r="CT519" i="3"/>
  <c r="CF519" i="3"/>
  <c r="BX519" i="3"/>
  <c r="BP519" i="3"/>
  <c r="BH519" i="3"/>
  <c r="AZ519" i="3"/>
  <c r="AR519" i="3"/>
  <c r="AJ519" i="3"/>
  <c r="AB519" i="3"/>
  <c r="T519" i="3"/>
  <c r="CU519" i="3"/>
  <c r="CG519" i="3"/>
  <c r="BY519" i="3"/>
  <c r="BQ519" i="3"/>
  <c r="BI519" i="3"/>
  <c r="BA519" i="3"/>
  <c r="AS519" i="3"/>
  <c r="AK519" i="3"/>
  <c r="AC519" i="3"/>
  <c r="U519" i="3"/>
  <c r="CV519" i="3"/>
  <c r="CW519" i="3"/>
  <c r="CX519" i="3"/>
  <c r="CB520" i="3"/>
  <c r="BT520" i="3"/>
  <c r="BL520" i="3"/>
  <c r="BD520" i="3"/>
  <c r="AV520" i="3"/>
  <c r="AN520" i="3"/>
  <c r="AF520" i="3"/>
  <c r="X520" i="3"/>
  <c r="P520" i="3"/>
  <c r="CQ520" i="3"/>
  <c r="CR520" i="3"/>
  <c r="CD520" i="3"/>
  <c r="BV520" i="3"/>
  <c r="BN520" i="3"/>
  <c r="BF520" i="3"/>
  <c r="AX520" i="3"/>
  <c r="AP520" i="3"/>
  <c r="AH520" i="3"/>
  <c r="Z520" i="3"/>
  <c r="R520" i="3"/>
  <c r="CS520" i="3"/>
  <c r="CT520" i="3"/>
  <c r="CF520" i="3"/>
  <c r="BX520" i="3"/>
  <c r="BP520" i="3"/>
  <c r="BH520" i="3"/>
  <c r="AZ520" i="3"/>
  <c r="AR520" i="3"/>
  <c r="AJ520" i="3"/>
  <c r="AB520" i="3"/>
  <c r="T520" i="3"/>
  <c r="CU520" i="3"/>
  <c r="CG520" i="3"/>
  <c r="BY520" i="3"/>
  <c r="BQ520" i="3"/>
  <c r="BI520" i="3"/>
  <c r="BA520" i="3"/>
  <c r="AS520" i="3"/>
  <c r="AK520" i="3"/>
  <c r="AC520" i="3"/>
  <c r="U520" i="3"/>
  <c r="CV520" i="3"/>
  <c r="CW520" i="3"/>
  <c r="CX520" i="3"/>
  <c r="CB521" i="3"/>
  <c r="BT521" i="3"/>
  <c r="BL521" i="3"/>
  <c r="BD521" i="3"/>
  <c r="AV521" i="3"/>
  <c r="AN521" i="3"/>
  <c r="AF521" i="3"/>
  <c r="X521" i="3"/>
  <c r="P521" i="3"/>
  <c r="CQ521" i="3"/>
  <c r="CR521" i="3"/>
  <c r="CD521" i="3"/>
  <c r="BV521" i="3"/>
  <c r="BN521" i="3"/>
  <c r="BF521" i="3"/>
  <c r="AX521" i="3"/>
  <c r="AP521" i="3"/>
  <c r="AH521" i="3"/>
  <c r="Z521" i="3"/>
  <c r="R521" i="3"/>
  <c r="CS521" i="3"/>
  <c r="CT521" i="3"/>
  <c r="CF521" i="3"/>
  <c r="BX521" i="3"/>
  <c r="BP521" i="3"/>
  <c r="BH521" i="3"/>
  <c r="AZ521" i="3"/>
  <c r="AR521" i="3"/>
  <c r="AJ521" i="3"/>
  <c r="AB521" i="3"/>
  <c r="T521" i="3"/>
  <c r="CU521" i="3"/>
  <c r="CG521" i="3"/>
  <c r="BY521" i="3"/>
  <c r="BQ521" i="3"/>
  <c r="BI521" i="3"/>
  <c r="BA521" i="3"/>
  <c r="AS521" i="3"/>
  <c r="AK521" i="3"/>
  <c r="AC521" i="3"/>
  <c r="U521" i="3"/>
  <c r="CV521" i="3"/>
  <c r="CW521" i="3"/>
  <c r="CX521" i="3"/>
  <c r="CB522" i="3"/>
  <c r="BT522" i="3"/>
  <c r="BL522" i="3"/>
  <c r="BD522" i="3"/>
  <c r="AV522" i="3"/>
  <c r="AN522" i="3"/>
  <c r="AF522" i="3"/>
  <c r="X522" i="3"/>
  <c r="P522" i="3"/>
  <c r="CQ522" i="3"/>
  <c r="CR522" i="3"/>
  <c r="CD522" i="3"/>
  <c r="BV522" i="3"/>
  <c r="BN522" i="3"/>
  <c r="BF522" i="3"/>
  <c r="AX522" i="3"/>
  <c r="AP522" i="3"/>
  <c r="AH522" i="3"/>
  <c r="Z522" i="3"/>
  <c r="R522" i="3"/>
  <c r="CS522" i="3"/>
  <c r="CT522" i="3"/>
  <c r="CF522" i="3"/>
  <c r="BX522" i="3"/>
  <c r="BP522" i="3"/>
  <c r="BH522" i="3"/>
  <c r="AZ522" i="3"/>
  <c r="AR522" i="3"/>
  <c r="AJ522" i="3"/>
  <c r="AB522" i="3"/>
  <c r="T522" i="3"/>
  <c r="CU522" i="3"/>
  <c r="CG522" i="3"/>
  <c r="BY522" i="3"/>
  <c r="BQ522" i="3"/>
  <c r="BI522" i="3"/>
  <c r="BA522" i="3"/>
  <c r="AS522" i="3"/>
  <c r="AK522" i="3"/>
  <c r="AC522" i="3"/>
  <c r="U522" i="3"/>
  <c r="CV522" i="3"/>
  <c r="CW522" i="3"/>
  <c r="CX522" i="3"/>
  <c r="CB523" i="3"/>
  <c r="BT523" i="3"/>
  <c r="BL523" i="3"/>
  <c r="BD523" i="3"/>
  <c r="AV523" i="3"/>
  <c r="AN523" i="3"/>
  <c r="AF523" i="3"/>
  <c r="X523" i="3"/>
  <c r="P523" i="3"/>
  <c r="CQ523" i="3"/>
  <c r="CR523" i="3"/>
  <c r="CD523" i="3"/>
  <c r="BV523" i="3"/>
  <c r="BN523" i="3"/>
  <c r="BF523" i="3"/>
  <c r="AX523" i="3"/>
  <c r="AP523" i="3"/>
  <c r="AH523" i="3"/>
  <c r="Z523" i="3"/>
  <c r="R523" i="3"/>
  <c r="CS523" i="3"/>
  <c r="CT523" i="3"/>
  <c r="CF523" i="3"/>
  <c r="BX523" i="3"/>
  <c r="BP523" i="3"/>
  <c r="BH523" i="3"/>
  <c r="AZ523" i="3"/>
  <c r="AR523" i="3"/>
  <c r="AJ523" i="3"/>
  <c r="AB523" i="3"/>
  <c r="T523" i="3"/>
  <c r="CU523" i="3"/>
  <c r="CG523" i="3"/>
  <c r="BY523" i="3"/>
  <c r="BQ523" i="3"/>
  <c r="BI523" i="3"/>
  <c r="BA523" i="3"/>
  <c r="AS523" i="3"/>
  <c r="AK523" i="3"/>
  <c r="AC523" i="3"/>
  <c r="U523" i="3"/>
  <c r="CV523" i="3"/>
  <c r="CW523" i="3"/>
  <c r="CX523" i="3"/>
  <c r="CB524" i="3"/>
  <c r="BT524" i="3"/>
  <c r="BL524" i="3"/>
  <c r="BD524" i="3"/>
  <c r="AV524" i="3"/>
  <c r="AN524" i="3"/>
  <c r="AF524" i="3"/>
  <c r="X524" i="3"/>
  <c r="P524" i="3"/>
  <c r="CQ524" i="3"/>
  <c r="CR524" i="3"/>
  <c r="CD524" i="3"/>
  <c r="BV524" i="3"/>
  <c r="BN524" i="3"/>
  <c r="BF524" i="3"/>
  <c r="AX524" i="3"/>
  <c r="AP524" i="3"/>
  <c r="AH524" i="3"/>
  <c r="Z524" i="3"/>
  <c r="R524" i="3"/>
  <c r="CS524" i="3"/>
  <c r="CT524" i="3"/>
  <c r="CF524" i="3"/>
  <c r="BX524" i="3"/>
  <c r="BP524" i="3"/>
  <c r="BH524" i="3"/>
  <c r="AZ524" i="3"/>
  <c r="AR524" i="3"/>
  <c r="AJ524" i="3"/>
  <c r="AB524" i="3"/>
  <c r="T524" i="3"/>
  <c r="CU524" i="3"/>
  <c r="CG524" i="3"/>
  <c r="BY524" i="3"/>
  <c r="BQ524" i="3"/>
  <c r="BI524" i="3"/>
  <c r="BA524" i="3"/>
  <c r="AS524" i="3"/>
  <c r="AK524" i="3"/>
  <c r="AC524" i="3"/>
  <c r="U524" i="3"/>
  <c r="CV524" i="3"/>
  <c r="CW524" i="3"/>
  <c r="CX524" i="3"/>
  <c r="CB525" i="3"/>
  <c r="BT525" i="3"/>
  <c r="BL525" i="3"/>
  <c r="BD525" i="3"/>
  <c r="AV525" i="3"/>
  <c r="AN525" i="3"/>
  <c r="AF525" i="3"/>
  <c r="X525" i="3"/>
  <c r="P525" i="3"/>
  <c r="CQ525" i="3"/>
  <c r="CR525" i="3"/>
  <c r="CD525" i="3"/>
  <c r="BV525" i="3"/>
  <c r="BN525" i="3"/>
  <c r="BF525" i="3"/>
  <c r="AX525" i="3"/>
  <c r="AP525" i="3"/>
  <c r="AH525" i="3"/>
  <c r="Z525" i="3"/>
  <c r="R525" i="3"/>
  <c r="CS525" i="3"/>
  <c r="CT525" i="3"/>
  <c r="CF525" i="3"/>
  <c r="BX525" i="3"/>
  <c r="BP525" i="3"/>
  <c r="BH525" i="3"/>
  <c r="AZ525" i="3"/>
  <c r="AR525" i="3"/>
  <c r="AJ525" i="3"/>
  <c r="AB525" i="3"/>
  <c r="T525" i="3"/>
  <c r="CU525" i="3"/>
  <c r="CG525" i="3"/>
  <c r="BY525" i="3"/>
  <c r="BQ525" i="3"/>
  <c r="BI525" i="3"/>
  <c r="BA525" i="3"/>
  <c r="AS525" i="3"/>
  <c r="AK525" i="3"/>
  <c r="AC525" i="3"/>
  <c r="U525" i="3"/>
  <c r="CV525" i="3"/>
  <c r="CW525" i="3"/>
  <c r="CX525" i="3"/>
  <c r="CB526" i="3"/>
  <c r="BT526" i="3"/>
  <c r="BL526" i="3"/>
  <c r="BD526" i="3"/>
  <c r="AV526" i="3"/>
  <c r="AN526" i="3"/>
  <c r="AF526" i="3"/>
  <c r="X526" i="3"/>
  <c r="P526" i="3"/>
  <c r="CQ526" i="3"/>
  <c r="CR526" i="3"/>
  <c r="CD526" i="3"/>
  <c r="BV526" i="3"/>
  <c r="BN526" i="3"/>
  <c r="BF526" i="3"/>
  <c r="AX526" i="3"/>
  <c r="AP526" i="3"/>
  <c r="AH526" i="3"/>
  <c r="Z526" i="3"/>
  <c r="R526" i="3"/>
  <c r="CS526" i="3"/>
  <c r="CT526" i="3"/>
  <c r="CF526" i="3"/>
  <c r="BX526" i="3"/>
  <c r="BP526" i="3"/>
  <c r="BH526" i="3"/>
  <c r="AZ526" i="3"/>
  <c r="AR526" i="3"/>
  <c r="AJ526" i="3"/>
  <c r="AB526" i="3"/>
  <c r="T526" i="3"/>
  <c r="CU526" i="3"/>
  <c r="CG526" i="3"/>
  <c r="BY526" i="3"/>
  <c r="BQ526" i="3"/>
  <c r="BI526" i="3"/>
  <c r="BA526" i="3"/>
  <c r="AS526" i="3"/>
  <c r="AK526" i="3"/>
  <c r="AC526" i="3"/>
  <c r="U526" i="3"/>
  <c r="CV526" i="3"/>
  <c r="CW526" i="3"/>
  <c r="CX526" i="3"/>
  <c r="CB527" i="3"/>
  <c r="BT527" i="3"/>
  <c r="BL527" i="3"/>
  <c r="BD527" i="3"/>
  <c r="AV527" i="3"/>
  <c r="AN527" i="3"/>
  <c r="AF527" i="3"/>
  <c r="X527" i="3"/>
  <c r="P527" i="3"/>
  <c r="CQ527" i="3"/>
  <c r="CR527" i="3"/>
  <c r="CD527" i="3"/>
  <c r="BV527" i="3"/>
  <c r="BN527" i="3"/>
  <c r="BF527" i="3"/>
  <c r="AX527" i="3"/>
  <c r="AP527" i="3"/>
  <c r="AH527" i="3"/>
  <c r="Z527" i="3"/>
  <c r="R527" i="3"/>
  <c r="CS527" i="3"/>
  <c r="CT527" i="3"/>
  <c r="CF527" i="3"/>
  <c r="BX527" i="3"/>
  <c r="BP527" i="3"/>
  <c r="BH527" i="3"/>
  <c r="AZ527" i="3"/>
  <c r="AR527" i="3"/>
  <c r="AJ527" i="3"/>
  <c r="AB527" i="3"/>
  <c r="T527" i="3"/>
  <c r="CU527" i="3"/>
  <c r="CG527" i="3"/>
  <c r="BY527" i="3"/>
  <c r="BQ527" i="3"/>
  <c r="BI527" i="3"/>
  <c r="BA527" i="3"/>
  <c r="AS527" i="3"/>
  <c r="AK527" i="3"/>
  <c r="AC527" i="3"/>
  <c r="U527" i="3"/>
  <c r="CV527" i="3"/>
  <c r="CW527" i="3"/>
  <c r="CX527" i="3"/>
  <c r="CB528" i="3"/>
  <c r="BT528" i="3"/>
  <c r="BL528" i="3"/>
  <c r="BD528" i="3"/>
  <c r="AV528" i="3"/>
  <c r="AN528" i="3"/>
  <c r="AF528" i="3"/>
  <c r="X528" i="3"/>
  <c r="P528" i="3"/>
  <c r="CQ528" i="3"/>
  <c r="CR528" i="3"/>
  <c r="CD528" i="3"/>
  <c r="BV528" i="3"/>
  <c r="BN528" i="3"/>
  <c r="BF528" i="3"/>
  <c r="AX528" i="3"/>
  <c r="AP528" i="3"/>
  <c r="AH528" i="3"/>
  <c r="Z528" i="3"/>
  <c r="R528" i="3"/>
  <c r="CS528" i="3"/>
  <c r="CT528" i="3"/>
  <c r="CF528" i="3"/>
  <c r="BX528" i="3"/>
  <c r="BP528" i="3"/>
  <c r="BH528" i="3"/>
  <c r="AZ528" i="3"/>
  <c r="AR528" i="3"/>
  <c r="AJ528" i="3"/>
  <c r="AB528" i="3"/>
  <c r="T528" i="3"/>
  <c r="CU528" i="3"/>
  <c r="CG528" i="3"/>
  <c r="BY528" i="3"/>
  <c r="BQ528" i="3"/>
  <c r="BI528" i="3"/>
  <c r="BA528" i="3"/>
  <c r="AS528" i="3"/>
  <c r="AK528" i="3"/>
  <c r="AC528" i="3"/>
  <c r="U528" i="3"/>
  <c r="CV528" i="3"/>
  <c r="CW528" i="3"/>
  <c r="CX528" i="3"/>
  <c r="CB529" i="3"/>
  <c r="BT529" i="3"/>
  <c r="BL529" i="3"/>
  <c r="BD529" i="3"/>
  <c r="AV529" i="3"/>
  <c r="AN529" i="3"/>
  <c r="AF529" i="3"/>
  <c r="X529" i="3"/>
  <c r="P529" i="3"/>
  <c r="CQ529" i="3"/>
  <c r="CR529" i="3"/>
  <c r="CD529" i="3"/>
  <c r="BV529" i="3"/>
  <c r="BN529" i="3"/>
  <c r="BF529" i="3"/>
  <c r="AX529" i="3"/>
  <c r="AP529" i="3"/>
  <c r="AH529" i="3"/>
  <c r="Z529" i="3"/>
  <c r="R529" i="3"/>
  <c r="CS529" i="3"/>
  <c r="CT529" i="3"/>
  <c r="CF529" i="3"/>
  <c r="BX529" i="3"/>
  <c r="BP529" i="3"/>
  <c r="BH529" i="3"/>
  <c r="AZ529" i="3"/>
  <c r="AR529" i="3"/>
  <c r="AJ529" i="3"/>
  <c r="AB529" i="3"/>
  <c r="T529" i="3"/>
  <c r="CU529" i="3"/>
  <c r="CG529" i="3"/>
  <c r="BY529" i="3"/>
  <c r="BQ529" i="3"/>
  <c r="BI529" i="3"/>
  <c r="BA529" i="3"/>
  <c r="AS529" i="3"/>
  <c r="AK529" i="3"/>
  <c r="AC529" i="3"/>
  <c r="U529" i="3"/>
  <c r="CV529" i="3"/>
  <c r="CW529" i="3"/>
  <c r="CX529" i="3"/>
  <c r="CB530" i="3"/>
  <c r="BT530" i="3"/>
  <c r="BL530" i="3"/>
  <c r="BD530" i="3"/>
  <c r="AV530" i="3"/>
  <c r="AN530" i="3"/>
  <c r="AF530" i="3"/>
  <c r="X530" i="3"/>
  <c r="P530" i="3"/>
  <c r="CQ530" i="3"/>
  <c r="CR530" i="3"/>
  <c r="CD530" i="3"/>
  <c r="BV530" i="3"/>
  <c r="BN530" i="3"/>
  <c r="BF530" i="3"/>
  <c r="AX530" i="3"/>
  <c r="AP530" i="3"/>
  <c r="AH530" i="3"/>
  <c r="Z530" i="3"/>
  <c r="R530" i="3"/>
  <c r="CS530" i="3"/>
  <c r="CT530" i="3"/>
  <c r="CF530" i="3"/>
  <c r="BX530" i="3"/>
  <c r="BP530" i="3"/>
  <c r="BH530" i="3"/>
  <c r="AZ530" i="3"/>
  <c r="AR530" i="3"/>
  <c r="AJ530" i="3"/>
  <c r="AB530" i="3"/>
  <c r="T530" i="3"/>
  <c r="CU530" i="3"/>
  <c r="CG530" i="3"/>
  <c r="BY530" i="3"/>
  <c r="BQ530" i="3"/>
  <c r="BI530" i="3"/>
  <c r="BA530" i="3"/>
  <c r="AS530" i="3"/>
  <c r="AK530" i="3"/>
  <c r="AC530" i="3"/>
  <c r="U530" i="3"/>
  <c r="CV530" i="3"/>
  <c r="CW530" i="3"/>
  <c r="CX530" i="3"/>
  <c r="CB531" i="3"/>
  <c r="BT531" i="3"/>
  <c r="BL531" i="3"/>
  <c r="BD531" i="3"/>
  <c r="AV531" i="3"/>
  <c r="AN531" i="3"/>
  <c r="AF531" i="3"/>
  <c r="X531" i="3"/>
  <c r="P531" i="3"/>
  <c r="CQ531" i="3"/>
  <c r="CR531" i="3"/>
  <c r="CD531" i="3"/>
  <c r="BV531" i="3"/>
  <c r="BN531" i="3"/>
  <c r="BF531" i="3"/>
  <c r="AX531" i="3"/>
  <c r="AP531" i="3"/>
  <c r="AH531" i="3"/>
  <c r="Z531" i="3"/>
  <c r="R531" i="3"/>
  <c r="CS531" i="3"/>
  <c r="CT531" i="3"/>
  <c r="CF531" i="3"/>
  <c r="BX531" i="3"/>
  <c r="BP531" i="3"/>
  <c r="BH531" i="3"/>
  <c r="AZ531" i="3"/>
  <c r="AR531" i="3"/>
  <c r="AJ531" i="3"/>
  <c r="AB531" i="3"/>
  <c r="T531" i="3"/>
  <c r="CU531" i="3"/>
  <c r="CG531" i="3"/>
  <c r="BY531" i="3"/>
  <c r="BQ531" i="3"/>
  <c r="BI531" i="3"/>
  <c r="BA531" i="3"/>
  <c r="AS531" i="3"/>
  <c r="AK531" i="3"/>
  <c r="AC531" i="3"/>
  <c r="U531" i="3"/>
  <c r="CV531" i="3"/>
  <c r="CW531" i="3"/>
  <c r="CX531" i="3"/>
  <c r="CB532" i="3"/>
  <c r="BT532" i="3"/>
  <c r="BL532" i="3"/>
  <c r="BD532" i="3"/>
  <c r="AV532" i="3"/>
  <c r="AN532" i="3"/>
  <c r="AF532" i="3"/>
  <c r="X532" i="3"/>
  <c r="P532" i="3"/>
  <c r="CQ532" i="3"/>
  <c r="CR532" i="3"/>
  <c r="CD532" i="3"/>
  <c r="BV532" i="3"/>
  <c r="BN532" i="3"/>
  <c r="BF532" i="3"/>
  <c r="AX532" i="3"/>
  <c r="AP532" i="3"/>
  <c r="AH532" i="3"/>
  <c r="Z532" i="3"/>
  <c r="R532" i="3"/>
  <c r="CS532" i="3"/>
  <c r="CT532" i="3"/>
  <c r="CF532" i="3"/>
  <c r="BX532" i="3"/>
  <c r="BP532" i="3"/>
  <c r="BH532" i="3"/>
  <c r="AZ532" i="3"/>
  <c r="AR532" i="3"/>
  <c r="AJ532" i="3"/>
  <c r="AB532" i="3"/>
  <c r="T532" i="3"/>
  <c r="CU532" i="3"/>
  <c r="CG532" i="3"/>
  <c r="BY532" i="3"/>
  <c r="BQ532" i="3"/>
  <c r="BI532" i="3"/>
  <c r="BA532" i="3"/>
  <c r="AS532" i="3"/>
  <c r="AK532" i="3"/>
  <c r="AC532" i="3"/>
  <c r="U532" i="3"/>
  <c r="CV532" i="3"/>
  <c r="CW532" i="3"/>
  <c r="CX532" i="3"/>
  <c r="CB533" i="3"/>
  <c r="BT533" i="3"/>
  <c r="BL533" i="3"/>
  <c r="BD533" i="3"/>
  <c r="AV533" i="3"/>
  <c r="AN533" i="3"/>
  <c r="AF533" i="3"/>
  <c r="X533" i="3"/>
  <c r="P533" i="3"/>
  <c r="CQ533" i="3"/>
  <c r="CR533" i="3"/>
  <c r="CD533" i="3"/>
  <c r="BV533" i="3"/>
  <c r="BN533" i="3"/>
  <c r="BF533" i="3"/>
  <c r="AX533" i="3"/>
  <c r="AP533" i="3"/>
  <c r="AH533" i="3"/>
  <c r="Z533" i="3"/>
  <c r="R533" i="3"/>
  <c r="CS533" i="3"/>
  <c r="CT533" i="3"/>
  <c r="CF533" i="3"/>
  <c r="BX533" i="3"/>
  <c r="BP533" i="3"/>
  <c r="BH533" i="3"/>
  <c r="AZ533" i="3"/>
  <c r="AR533" i="3"/>
  <c r="AJ533" i="3"/>
  <c r="AB533" i="3"/>
  <c r="T533" i="3"/>
  <c r="CU533" i="3"/>
  <c r="CG533" i="3"/>
  <c r="BY533" i="3"/>
  <c r="BQ533" i="3"/>
  <c r="BI533" i="3"/>
  <c r="BA533" i="3"/>
  <c r="AS533" i="3"/>
  <c r="AK533" i="3"/>
  <c r="AC533" i="3"/>
  <c r="U533" i="3"/>
  <c r="CV533" i="3"/>
  <c r="CW533" i="3"/>
  <c r="CX533" i="3"/>
  <c r="CB534" i="3"/>
  <c r="BT534" i="3"/>
  <c r="BL534" i="3"/>
  <c r="BD534" i="3"/>
  <c r="AV534" i="3"/>
  <c r="AN534" i="3"/>
  <c r="AF534" i="3"/>
  <c r="X534" i="3"/>
  <c r="P534" i="3"/>
  <c r="CQ534" i="3"/>
  <c r="CR534" i="3"/>
  <c r="CD534" i="3"/>
  <c r="BV534" i="3"/>
  <c r="BN534" i="3"/>
  <c r="BF534" i="3"/>
  <c r="AX534" i="3"/>
  <c r="AP534" i="3"/>
  <c r="AH534" i="3"/>
  <c r="Z534" i="3"/>
  <c r="R534" i="3"/>
  <c r="CS534" i="3"/>
  <c r="CT534" i="3"/>
  <c r="CF534" i="3"/>
  <c r="BX534" i="3"/>
  <c r="BP534" i="3"/>
  <c r="BH534" i="3"/>
  <c r="AZ534" i="3"/>
  <c r="AR534" i="3"/>
  <c r="AJ534" i="3"/>
  <c r="AB534" i="3"/>
  <c r="T534" i="3"/>
  <c r="CU534" i="3"/>
  <c r="CG534" i="3"/>
  <c r="BY534" i="3"/>
  <c r="BQ534" i="3"/>
  <c r="BI534" i="3"/>
  <c r="BA534" i="3"/>
  <c r="AS534" i="3"/>
  <c r="AK534" i="3"/>
  <c r="AC534" i="3"/>
  <c r="U534" i="3"/>
  <c r="CV534" i="3"/>
  <c r="CW534" i="3"/>
  <c r="CX534" i="3"/>
  <c r="CB535" i="3"/>
  <c r="BT535" i="3"/>
  <c r="BL535" i="3"/>
  <c r="BD535" i="3"/>
  <c r="AV535" i="3"/>
  <c r="AN535" i="3"/>
  <c r="AF535" i="3"/>
  <c r="X535" i="3"/>
  <c r="P535" i="3"/>
  <c r="CQ535" i="3"/>
  <c r="CR535" i="3"/>
  <c r="CD535" i="3"/>
  <c r="BV535" i="3"/>
  <c r="BN535" i="3"/>
  <c r="BF535" i="3"/>
  <c r="AX535" i="3"/>
  <c r="AP535" i="3"/>
  <c r="AH535" i="3"/>
  <c r="Z535" i="3"/>
  <c r="R535" i="3"/>
  <c r="CS535" i="3"/>
  <c r="CT535" i="3"/>
  <c r="CF535" i="3"/>
  <c r="BX535" i="3"/>
  <c r="BP535" i="3"/>
  <c r="BH535" i="3"/>
  <c r="AZ535" i="3"/>
  <c r="AR535" i="3"/>
  <c r="AJ535" i="3"/>
  <c r="AB535" i="3"/>
  <c r="T535" i="3"/>
  <c r="CU535" i="3"/>
  <c r="CG535" i="3"/>
  <c r="BY535" i="3"/>
  <c r="BQ535" i="3"/>
  <c r="BI535" i="3"/>
  <c r="BA535" i="3"/>
  <c r="AS535" i="3"/>
  <c r="AK535" i="3"/>
  <c r="AC535" i="3"/>
  <c r="U535" i="3"/>
  <c r="CV535" i="3"/>
  <c r="CW535" i="3"/>
  <c r="CX535" i="3"/>
  <c r="CB536" i="3"/>
  <c r="BT536" i="3"/>
  <c r="BL536" i="3"/>
  <c r="BD536" i="3"/>
  <c r="AV536" i="3"/>
  <c r="AN536" i="3"/>
  <c r="AF536" i="3"/>
  <c r="X536" i="3"/>
  <c r="P536" i="3"/>
  <c r="CQ536" i="3"/>
  <c r="CR536" i="3"/>
  <c r="CD536" i="3"/>
  <c r="BV536" i="3"/>
  <c r="BN536" i="3"/>
  <c r="BF536" i="3"/>
  <c r="AX536" i="3"/>
  <c r="AP536" i="3"/>
  <c r="AH536" i="3"/>
  <c r="Z536" i="3"/>
  <c r="R536" i="3"/>
  <c r="CS536" i="3"/>
  <c r="CT536" i="3"/>
  <c r="CF536" i="3"/>
  <c r="BX536" i="3"/>
  <c r="BP536" i="3"/>
  <c r="BH536" i="3"/>
  <c r="AZ536" i="3"/>
  <c r="AR536" i="3"/>
  <c r="AJ536" i="3"/>
  <c r="AB536" i="3"/>
  <c r="T536" i="3"/>
  <c r="CU536" i="3"/>
  <c r="CG536" i="3"/>
  <c r="BY536" i="3"/>
  <c r="BQ536" i="3"/>
  <c r="BI536" i="3"/>
  <c r="BA536" i="3"/>
  <c r="AS536" i="3"/>
  <c r="AK536" i="3"/>
  <c r="AC536" i="3"/>
  <c r="U536" i="3"/>
  <c r="CV536" i="3"/>
  <c r="CW536" i="3"/>
  <c r="CX536" i="3"/>
  <c r="CB537" i="3"/>
  <c r="BT537" i="3"/>
  <c r="BL537" i="3"/>
  <c r="BD537" i="3"/>
  <c r="AV537" i="3"/>
  <c r="AN537" i="3"/>
  <c r="AF537" i="3"/>
  <c r="X537" i="3"/>
  <c r="P537" i="3"/>
  <c r="CQ537" i="3"/>
  <c r="CR537" i="3"/>
  <c r="CD537" i="3"/>
  <c r="BV537" i="3"/>
  <c r="BN537" i="3"/>
  <c r="BF537" i="3"/>
  <c r="AX537" i="3"/>
  <c r="AP537" i="3"/>
  <c r="AH537" i="3"/>
  <c r="Z537" i="3"/>
  <c r="R537" i="3"/>
  <c r="CS537" i="3"/>
  <c r="CT537" i="3"/>
  <c r="CF537" i="3"/>
  <c r="BX537" i="3"/>
  <c r="BP537" i="3"/>
  <c r="BH537" i="3"/>
  <c r="AZ537" i="3"/>
  <c r="AR537" i="3"/>
  <c r="AJ537" i="3"/>
  <c r="AB537" i="3"/>
  <c r="T537" i="3"/>
  <c r="CU537" i="3"/>
  <c r="CG537" i="3"/>
  <c r="BY537" i="3"/>
  <c r="BQ537" i="3"/>
  <c r="BI537" i="3"/>
  <c r="BA537" i="3"/>
  <c r="AS537" i="3"/>
  <c r="AK537" i="3"/>
  <c r="AC537" i="3"/>
  <c r="U537" i="3"/>
  <c r="CV537" i="3"/>
  <c r="CW537" i="3"/>
  <c r="CX537" i="3"/>
  <c r="CB538" i="3"/>
  <c r="BT538" i="3"/>
  <c r="BL538" i="3"/>
  <c r="BD538" i="3"/>
  <c r="AV538" i="3"/>
  <c r="AN538" i="3"/>
  <c r="AF538" i="3"/>
  <c r="X538" i="3"/>
  <c r="P538" i="3"/>
  <c r="CQ538" i="3"/>
  <c r="CR538" i="3"/>
  <c r="CD538" i="3"/>
  <c r="BV538" i="3"/>
  <c r="BN538" i="3"/>
  <c r="BF538" i="3"/>
  <c r="AX538" i="3"/>
  <c r="AP538" i="3"/>
  <c r="AH538" i="3"/>
  <c r="Z538" i="3"/>
  <c r="R538" i="3"/>
  <c r="CS538" i="3"/>
  <c r="CT538" i="3"/>
  <c r="CF538" i="3"/>
  <c r="BX538" i="3"/>
  <c r="BP538" i="3"/>
  <c r="BH538" i="3"/>
  <c r="AZ538" i="3"/>
  <c r="AR538" i="3"/>
  <c r="AJ538" i="3"/>
  <c r="AB538" i="3"/>
  <c r="T538" i="3"/>
  <c r="CU538" i="3"/>
  <c r="CG538" i="3"/>
  <c r="BY538" i="3"/>
  <c r="BQ538" i="3"/>
  <c r="BI538" i="3"/>
  <c r="BA538" i="3"/>
  <c r="AS538" i="3"/>
  <c r="AK538" i="3"/>
  <c r="AC538" i="3"/>
  <c r="U538" i="3"/>
  <c r="CV538" i="3"/>
  <c r="CW538" i="3"/>
  <c r="CX538" i="3"/>
  <c r="CB539" i="3"/>
  <c r="BT539" i="3"/>
  <c r="BL539" i="3"/>
  <c r="BD539" i="3"/>
  <c r="AV539" i="3"/>
  <c r="AN539" i="3"/>
  <c r="AF539" i="3"/>
  <c r="X539" i="3"/>
  <c r="P539" i="3"/>
  <c r="CQ539" i="3"/>
  <c r="CR539" i="3"/>
  <c r="CD539" i="3"/>
  <c r="BV539" i="3"/>
  <c r="BN539" i="3"/>
  <c r="BF539" i="3"/>
  <c r="AX539" i="3"/>
  <c r="AP539" i="3"/>
  <c r="AH539" i="3"/>
  <c r="Z539" i="3"/>
  <c r="R539" i="3"/>
  <c r="CS539" i="3"/>
  <c r="CT539" i="3"/>
  <c r="CF539" i="3"/>
  <c r="BX539" i="3"/>
  <c r="BP539" i="3"/>
  <c r="BH539" i="3"/>
  <c r="AZ539" i="3"/>
  <c r="AR539" i="3"/>
  <c r="AJ539" i="3"/>
  <c r="AB539" i="3"/>
  <c r="T539" i="3"/>
  <c r="CU539" i="3"/>
  <c r="CG539" i="3"/>
  <c r="BY539" i="3"/>
  <c r="BQ539" i="3"/>
  <c r="BI539" i="3"/>
  <c r="BA539" i="3"/>
  <c r="AS539" i="3"/>
  <c r="AK539" i="3"/>
  <c r="AC539" i="3"/>
  <c r="U539" i="3"/>
  <c r="CV539" i="3"/>
  <c r="CW539" i="3"/>
  <c r="CX539" i="3"/>
  <c r="CB540" i="3"/>
  <c r="BT540" i="3"/>
  <c r="BL540" i="3"/>
  <c r="BD540" i="3"/>
  <c r="AV540" i="3"/>
  <c r="AN540" i="3"/>
  <c r="AF540" i="3"/>
  <c r="X540" i="3"/>
  <c r="P540" i="3"/>
  <c r="CQ540" i="3"/>
  <c r="CR540" i="3"/>
  <c r="CD540" i="3"/>
  <c r="BV540" i="3"/>
  <c r="BN540" i="3"/>
  <c r="BF540" i="3"/>
  <c r="AX540" i="3"/>
  <c r="AP540" i="3"/>
  <c r="AH540" i="3"/>
  <c r="Z540" i="3"/>
  <c r="R540" i="3"/>
  <c r="CS540" i="3"/>
  <c r="CT540" i="3"/>
  <c r="CF540" i="3"/>
  <c r="BX540" i="3"/>
  <c r="BP540" i="3"/>
  <c r="BH540" i="3"/>
  <c r="AZ540" i="3"/>
  <c r="AR540" i="3"/>
  <c r="AJ540" i="3"/>
  <c r="AB540" i="3"/>
  <c r="T540" i="3"/>
  <c r="CU540" i="3"/>
  <c r="CG540" i="3"/>
  <c r="BY540" i="3"/>
  <c r="BQ540" i="3"/>
  <c r="BI540" i="3"/>
  <c r="BA540" i="3"/>
  <c r="AS540" i="3"/>
  <c r="AK540" i="3"/>
  <c r="AC540" i="3"/>
  <c r="U540" i="3"/>
  <c r="CV540" i="3"/>
  <c r="CW540" i="3"/>
  <c r="CX540" i="3"/>
  <c r="CB541" i="3"/>
  <c r="BT541" i="3"/>
  <c r="BL541" i="3"/>
  <c r="BD541" i="3"/>
  <c r="AV541" i="3"/>
  <c r="AN541" i="3"/>
  <c r="AF541" i="3"/>
  <c r="X541" i="3"/>
  <c r="P541" i="3"/>
  <c r="CQ541" i="3"/>
  <c r="CR541" i="3"/>
  <c r="CD541" i="3"/>
  <c r="BV541" i="3"/>
  <c r="BN541" i="3"/>
  <c r="BF541" i="3"/>
  <c r="AX541" i="3"/>
  <c r="AP541" i="3"/>
  <c r="AH541" i="3"/>
  <c r="Z541" i="3"/>
  <c r="R541" i="3"/>
  <c r="CS541" i="3"/>
  <c r="CT541" i="3"/>
  <c r="CF541" i="3"/>
  <c r="BX541" i="3"/>
  <c r="BP541" i="3"/>
  <c r="BH541" i="3"/>
  <c r="AZ541" i="3"/>
  <c r="AR541" i="3"/>
  <c r="AJ541" i="3"/>
  <c r="AB541" i="3"/>
  <c r="T541" i="3"/>
  <c r="CU541" i="3"/>
  <c r="CG541" i="3"/>
  <c r="BY541" i="3"/>
  <c r="BQ541" i="3"/>
  <c r="BI541" i="3"/>
  <c r="BA541" i="3"/>
  <c r="AS541" i="3"/>
  <c r="AK541" i="3"/>
  <c r="AC541" i="3"/>
  <c r="U541" i="3"/>
  <c r="CV541" i="3"/>
  <c r="CW541" i="3"/>
  <c r="CX541" i="3"/>
  <c r="CB542" i="3"/>
  <c r="BT542" i="3"/>
  <c r="BL542" i="3"/>
  <c r="BD542" i="3"/>
  <c r="AV542" i="3"/>
  <c r="AN542" i="3"/>
  <c r="AF542" i="3"/>
  <c r="X542" i="3"/>
  <c r="P542" i="3"/>
  <c r="CQ542" i="3"/>
  <c r="CR542" i="3"/>
  <c r="CD542" i="3"/>
  <c r="BV542" i="3"/>
  <c r="BN542" i="3"/>
  <c r="BF542" i="3"/>
  <c r="AX542" i="3"/>
  <c r="AP542" i="3"/>
  <c r="AH542" i="3"/>
  <c r="Z542" i="3"/>
  <c r="R542" i="3"/>
  <c r="CS542" i="3"/>
  <c r="CT542" i="3"/>
  <c r="CF542" i="3"/>
  <c r="BX542" i="3"/>
  <c r="BP542" i="3"/>
  <c r="BH542" i="3"/>
  <c r="AZ542" i="3"/>
  <c r="AR542" i="3"/>
  <c r="AJ542" i="3"/>
  <c r="AB542" i="3"/>
  <c r="T542" i="3"/>
  <c r="CU542" i="3"/>
  <c r="CG542" i="3"/>
  <c r="BY542" i="3"/>
  <c r="BQ542" i="3"/>
  <c r="BI542" i="3"/>
  <c r="BA542" i="3"/>
  <c r="AS542" i="3"/>
  <c r="AK542" i="3"/>
  <c r="AC542" i="3"/>
  <c r="U542" i="3"/>
  <c r="CV542" i="3"/>
  <c r="CW542" i="3"/>
  <c r="CX542" i="3"/>
  <c r="CB543" i="3"/>
  <c r="BT543" i="3"/>
  <c r="BL543" i="3"/>
  <c r="BD543" i="3"/>
  <c r="AV543" i="3"/>
  <c r="AN543" i="3"/>
  <c r="AF543" i="3"/>
  <c r="X543" i="3"/>
  <c r="P543" i="3"/>
  <c r="CQ543" i="3"/>
  <c r="CR543" i="3"/>
  <c r="CD543" i="3"/>
  <c r="BV543" i="3"/>
  <c r="BN543" i="3"/>
  <c r="BF543" i="3"/>
  <c r="AX543" i="3"/>
  <c r="AP543" i="3"/>
  <c r="AH543" i="3"/>
  <c r="Z543" i="3"/>
  <c r="R543" i="3"/>
  <c r="CS543" i="3"/>
  <c r="CT543" i="3"/>
  <c r="CF543" i="3"/>
  <c r="BX543" i="3"/>
  <c r="BP543" i="3"/>
  <c r="BH543" i="3"/>
  <c r="AZ543" i="3"/>
  <c r="AR543" i="3"/>
  <c r="AJ543" i="3"/>
  <c r="AB543" i="3"/>
  <c r="T543" i="3"/>
  <c r="CU543" i="3"/>
  <c r="CG543" i="3"/>
  <c r="BY543" i="3"/>
  <c r="BQ543" i="3"/>
  <c r="BI543" i="3"/>
  <c r="BA543" i="3"/>
  <c r="AS543" i="3"/>
  <c r="AK543" i="3"/>
  <c r="AC543" i="3"/>
  <c r="U543" i="3"/>
  <c r="CV543" i="3"/>
  <c r="CW543" i="3"/>
  <c r="CX543" i="3"/>
  <c r="CB544" i="3"/>
  <c r="BT544" i="3"/>
  <c r="BL544" i="3"/>
  <c r="BD544" i="3"/>
  <c r="AV544" i="3"/>
  <c r="AN544" i="3"/>
  <c r="AF544" i="3"/>
  <c r="X544" i="3"/>
  <c r="P544" i="3"/>
  <c r="CQ544" i="3"/>
  <c r="CR544" i="3"/>
  <c r="CD544" i="3"/>
  <c r="BV544" i="3"/>
  <c r="BN544" i="3"/>
  <c r="BF544" i="3"/>
  <c r="AX544" i="3"/>
  <c r="AP544" i="3"/>
  <c r="AH544" i="3"/>
  <c r="Z544" i="3"/>
  <c r="R544" i="3"/>
  <c r="CS544" i="3"/>
  <c r="CT544" i="3"/>
  <c r="CF544" i="3"/>
  <c r="BX544" i="3"/>
  <c r="BP544" i="3"/>
  <c r="BH544" i="3"/>
  <c r="AZ544" i="3"/>
  <c r="AR544" i="3"/>
  <c r="AJ544" i="3"/>
  <c r="AB544" i="3"/>
  <c r="T544" i="3"/>
  <c r="CU544" i="3"/>
  <c r="CG544" i="3"/>
  <c r="BY544" i="3"/>
  <c r="BQ544" i="3"/>
  <c r="BI544" i="3"/>
  <c r="BA544" i="3"/>
  <c r="AS544" i="3"/>
  <c r="AK544" i="3"/>
  <c r="AC544" i="3"/>
  <c r="U544" i="3"/>
  <c r="CV544" i="3"/>
  <c r="CW544" i="3"/>
  <c r="CX544" i="3"/>
  <c r="CB545" i="3"/>
  <c r="BT545" i="3"/>
  <c r="BL545" i="3"/>
  <c r="BD545" i="3"/>
  <c r="AV545" i="3"/>
  <c r="AN545" i="3"/>
  <c r="AF545" i="3"/>
  <c r="X545" i="3"/>
  <c r="P545" i="3"/>
  <c r="CQ545" i="3"/>
  <c r="CR545" i="3"/>
  <c r="CD545" i="3"/>
  <c r="BV545" i="3"/>
  <c r="BN545" i="3"/>
  <c r="BF545" i="3"/>
  <c r="AX545" i="3"/>
  <c r="AP545" i="3"/>
  <c r="AH545" i="3"/>
  <c r="Z545" i="3"/>
  <c r="R545" i="3"/>
  <c r="CS545" i="3"/>
  <c r="CT545" i="3"/>
  <c r="CF545" i="3"/>
  <c r="BX545" i="3"/>
  <c r="BP545" i="3"/>
  <c r="BH545" i="3"/>
  <c r="AZ545" i="3"/>
  <c r="AR545" i="3"/>
  <c r="AJ545" i="3"/>
  <c r="AB545" i="3"/>
  <c r="T545" i="3"/>
  <c r="CU545" i="3"/>
  <c r="CG545" i="3"/>
  <c r="BY545" i="3"/>
  <c r="BQ545" i="3"/>
  <c r="BI545" i="3"/>
  <c r="BA545" i="3"/>
  <c r="AS545" i="3"/>
  <c r="AK545" i="3"/>
  <c r="AC545" i="3"/>
  <c r="U545" i="3"/>
  <c r="CV545" i="3"/>
  <c r="CW545" i="3"/>
  <c r="CX545" i="3"/>
  <c r="CB546" i="3"/>
  <c r="BT546" i="3"/>
  <c r="BL546" i="3"/>
  <c r="BD546" i="3"/>
  <c r="AV546" i="3"/>
  <c r="AN546" i="3"/>
  <c r="AF546" i="3"/>
  <c r="X546" i="3"/>
  <c r="P546" i="3"/>
  <c r="CQ546" i="3"/>
  <c r="CR546" i="3"/>
  <c r="CD546" i="3"/>
  <c r="BV546" i="3"/>
  <c r="BN546" i="3"/>
  <c r="BF546" i="3"/>
  <c r="AX546" i="3"/>
  <c r="AP546" i="3"/>
  <c r="AH546" i="3"/>
  <c r="Z546" i="3"/>
  <c r="R546" i="3"/>
  <c r="CS546" i="3"/>
  <c r="CT546" i="3"/>
  <c r="CF546" i="3"/>
  <c r="BX546" i="3"/>
  <c r="BP546" i="3"/>
  <c r="BH546" i="3"/>
  <c r="AZ546" i="3"/>
  <c r="AR546" i="3"/>
  <c r="AJ546" i="3"/>
  <c r="AB546" i="3"/>
  <c r="T546" i="3"/>
  <c r="CU546" i="3"/>
  <c r="CG546" i="3"/>
  <c r="BY546" i="3"/>
  <c r="BQ546" i="3"/>
  <c r="BI546" i="3"/>
  <c r="BA546" i="3"/>
  <c r="AS546" i="3"/>
  <c r="AK546" i="3"/>
  <c r="AC546" i="3"/>
  <c r="U546" i="3"/>
  <c r="CV546" i="3"/>
  <c r="CW546" i="3"/>
  <c r="CX546" i="3"/>
  <c r="CB547" i="3"/>
  <c r="BT547" i="3"/>
  <c r="BL547" i="3"/>
  <c r="BD547" i="3"/>
  <c r="AV547" i="3"/>
  <c r="AN547" i="3"/>
  <c r="AF547" i="3"/>
  <c r="X547" i="3"/>
  <c r="P547" i="3"/>
  <c r="CQ547" i="3"/>
  <c r="CR547" i="3"/>
  <c r="CD547" i="3"/>
  <c r="BV547" i="3"/>
  <c r="BN547" i="3"/>
  <c r="BF547" i="3"/>
  <c r="AX547" i="3"/>
  <c r="AP547" i="3"/>
  <c r="AH547" i="3"/>
  <c r="Z547" i="3"/>
  <c r="R547" i="3"/>
  <c r="CS547" i="3"/>
  <c r="CT547" i="3"/>
  <c r="CF547" i="3"/>
  <c r="BX547" i="3"/>
  <c r="BP547" i="3"/>
  <c r="BH547" i="3"/>
  <c r="AZ547" i="3"/>
  <c r="AR547" i="3"/>
  <c r="AJ547" i="3"/>
  <c r="AB547" i="3"/>
  <c r="T547" i="3"/>
  <c r="CU547" i="3"/>
  <c r="CG547" i="3"/>
  <c r="BY547" i="3"/>
  <c r="BQ547" i="3"/>
  <c r="BI547" i="3"/>
  <c r="BA547" i="3"/>
  <c r="AS547" i="3"/>
  <c r="AK547" i="3"/>
  <c r="AC547" i="3"/>
  <c r="U547" i="3"/>
  <c r="CV547" i="3"/>
  <c r="CW547" i="3"/>
  <c r="CX547" i="3"/>
  <c r="CB548" i="3"/>
  <c r="BT548" i="3"/>
  <c r="BL548" i="3"/>
  <c r="BD548" i="3"/>
  <c r="AV548" i="3"/>
  <c r="AN548" i="3"/>
  <c r="AF548" i="3"/>
  <c r="X548" i="3"/>
  <c r="P548" i="3"/>
  <c r="CQ548" i="3"/>
  <c r="CR548" i="3"/>
  <c r="CD548" i="3"/>
  <c r="BV548" i="3"/>
  <c r="BN548" i="3"/>
  <c r="BF548" i="3"/>
  <c r="AX548" i="3"/>
  <c r="AP548" i="3"/>
  <c r="AH548" i="3"/>
  <c r="Z548" i="3"/>
  <c r="R548" i="3"/>
  <c r="CS548" i="3"/>
  <c r="CT548" i="3"/>
  <c r="CF548" i="3"/>
  <c r="BX548" i="3"/>
  <c r="BP548" i="3"/>
  <c r="BH548" i="3"/>
  <c r="AZ548" i="3"/>
  <c r="AR548" i="3"/>
  <c r="AJ548" i="3"/>
  <c r="AB548" i="3"/>
  <c r="T548" i="3"/>
  <c r="CU548" i="3"/>
  <c r="CG548" i="3"/>
  <c r="BY548" i="3"/>
  <c r="BQ548" i="3"/>
  <c r="BI548" i="3"/>
  <c r="BA548" i="3"/>
  <c r="AS548" i="3"/>
  <c r="AK548" i="3"/>
  <c r="AC548" i="3"/>
  <c r="U548" i="3"/>
  <c r="CV548" i="3"/>
  <c r="CW548" i="3"/>
  <c r="CX548" i="3"/>
  <c r="CB549" i="3"/>
  <c r="BT549" i="3"/>
  <c r="BL549" i="3"/>
  <c r="BD549" i="3"/>
  <c r="AV549" i="3"/>
  <c r="AN549" i="3"/>
  <c r="AF549" i="3"/>
  <c r="X549" i="3"/>
  <c r="P549" i="3"/>
  <c r="CQ549" i="3"/>
  <c r="CR549" i="3"/>
  <c r="CD549" i="3"/>
  <c r="BV549" i="3"/>
  <c r="BN549" i="3"/>
  <c r="BF549" i="3"/>
  <c r="AX549" i="3"/>
  <c r="AP549" i="3"/>
  <c r="AH549" i="3"/>
  <c r="Z549" i="3"/>
  <c r="R549" i="3"/>
  <c r="CS549" i="3"/>
  <c r="CT549" i="3"/>
  <c r="CF549" i="3"/>
  <c r="BX549" i="3"/>
  <c r="BP549" i="3"/>
  <c r="BH549" i="3"/>
  <c r="AZ549" i="3"/>
  <c r="AR549" i="3"/>
  <c r="AJ549" i="3"/>
  <c r="AB549" i="3"/>
  <c r="T549" i="3"/>
  <c r="CU549" i="3"/>
  <c r="CG549" i="3"/>
  <c r="BY549" i="3"/>
  <c r="BQ549" i="3"/>
  <c r="BI549" i="3"/>
  <c r="BA549" i="3"/>
  <c r="AS549" i="3"/>
  <c r="AK549" i="3"/>
  <c r="AC549" i="3"/>
  <c r="U549" i="3"/>
  <c r="CV549" i="3"/>
  <c r="CW549" i="3"/>
  <c r="CX549" i="3"/>
  <c r="CB550" i="3"/>
  <c r="BT550" i="3"/>
  <c r="BL550" i="3"/>
  <c r="BD550" i="3"/>
  <c r="AV550" i="3"/>
  <c r="AN550" i="3"/>
  <c r="AF550" i="3"/>
  <c r="X550" i="3"/>
  <c r="P550" i="3"/>
  <c r="CQ550" i="3"/>
  <c r="CR550" i="3"/>
  <c r="CD550" i="3"/>
  <c r="BV550" i="3"/>
  <c r="BN550" i="3"/>
  <c r="BF550" i="3"/>
  <c r="AX550" i="3"/>
  <c r="AP550" i="3"/>
  <c r="AH550" i="3"/>
  <c r="Z550" i="3"/>
  <c r="R550" i="3"/>
  <c r="CS550" i="3"/>
  <c r="CT550" i="3"/>
  <c r="CF550" i="3"/>
  <c r="BX550" i="3"/>
  <c r="BP550" i="3"/>
  <c r="BH550" i="3"/>
  <c r="AZ550" i="3"/>
  <c r="AR550" i="3"/>
  <c r="AJ550" i="3"/>
  <c r="AB550" i="3"/>
  <c r="T550" i="3"/>
  <c r="CU550" i="3"/>
  <c r="CG550" i="3"/>
  <c r="BY550" i="3"/>
  <c r="BQ550" i="3"/>
  <c r="BI550" i="3"/>
  <c r="BA550" i="3"/>
  <c r="AS550" i="3"/>
  <c r="AK550" i="3"/>
  <c r="AC550" i="3"/>
  <c r="U550" i="3"/>
  <c r="CV550" i="3"/>
  <c r="CW550" i="3"/>
  <c r="CX550" i="3"/>
  <c r="CB551" i="3"/>
  <c r="BT551" i="3"/>
  <c r="BL551" i="3"/>
  <c r="BD551" i="3"/>
  <c r="AV551" i="3"/>
  <c r="AN551" i="3"/>
  <c r="AF551" i="3"/>
  <c r="X551" i="3"/>
  <c r="P551" i="3"/>
  <c r="CQ551" i="3"/>
  <c r="CR551" i="3"/>
  <c r="CD551" i="3"/>
  <c r="BV551" i="3"/>
  <c r="BN551" i="3"/>
  <c r="BF551" i="3"/>
  <c r="AX551" i="3"/>
  <c r="AP551" i="3"/>
  <c r="AH551" i="3"/>
  <c r="Z551" i="3"/>
  <c r="R551" i="3"/>
  <c r="CS551" i="3"/>
  <c r="CT551" i="3"/>
  <c r="CF551" i="3"/>
  <c r="BX551" i="3"/>
  <c r="BP551" i="3"/>
  <c r="BH551" i="3"/>
  <c r="AZ551" i="3"/>
  <c r="AR551" i="3"/>
  <c r="AJ551" i="3"/>
  <c r="AB551" i="3"/>
  <c r="T551" i="3"/>
  <c r="CU551" i="3"/>
  <c r="CG551" i="3"/>
  <c r="BY551" i="3"/>
  <c r="BQ551" i="3"/>
  <c r="BI551" i="3"/>
  <c r="BA551" i="3"/>
  <c r="AS551" i="3"/>
  <c r="AK551" i="3"/>
  <c r="AC551" i="3"/>
  <c r="U551" i="3"/>
  <c r="CV551" i="3"/>
  <c r="CW551" i="3"/>
  <c r="CX551" i="3"/>
  <c r="CB552" i="3"/>
  <c r="BT552" i="3"/>
  <c r="BL552" i="3"/>
  <c r="BD552" i="3"/>
  <c r="AV552" i="3"/>
  <c r="AN552" i="3"/>
  <c r="AF552" i="3"/>
  <c r="X552" i="3"/>
  <c r="P552" i="3"/>
  <c r="CQ552" i="3"/>
  <c r="CR552" i="3"/>
  <c r="CD552" i="3"/>
  <c r="BV552" i="3"/>
  <c r="BN552" i="3"/>
  <c r="BF552" i="3"/>
  <c r="AX552" i="3"/>
  <c r="AP552" i="3"/>
  <c r="AH552" i="3"/>
  <c r="Z552" i="3"/>
  <c r="R552" i="3"/>
  <c r="CS552" i="3"/>
  <c r="CT552" i="3"/>
  <c r="CF552" i="3"/>
  <c r="BX552" i="3"/>
  <c r="BP552" i="3"/>
  <c r="BH552" i="3"/>
  <c r="AZ552" i="3"/>
  <c r="AR552" i="3"/>
  <c r="AJ552" i="3"/>
  <c r="AB552" i="3"/>
  <c r="T552" i="3"/>
  <c r="CU552" i="3"/>
  <c r="CG552" i="3"/>
  <c r="BY552" i="3"/>
  <c r="BQ552" i="3"/>
  <c r="BI552" i="3"/>
  <c r="BA552" i="3"/>
  <c r="AS552" i="3"/>
  <c r="AK552" i="3"/>
  <c r="AC552" i="3"/>
  <c r="U552" i="3"/>
  <c r="CV552" i="3"/>
  <c r="CW552" i="3"/>
  <c r="CX552" i="3"/>
  <c r="CB553" i="3"/>
  <c r="BT553" i="3"/>
  <c r="BL553" i="3"/>
  <c r="BD553" i="3"/>
  <c r="AV553" i="3"/>
  <c r="AN553" i="3"/>
  <c r="AF553" i="3"/>
  <c r="X553" i="3"/>
  <c r="P553" i="3"/>
  <c r="CQ553" i="3"/>
  <c r="CR553" i="3"/>
  <c r="CD553" i="3"/>
  <c r="BV553" i="3"/>
  <c r="BN553" i="3"/>
  <c r="BF553" i="3"/>
  <c r="AX553" i="3"/>
  <c r="AP553" i="3"/>
  <c r="AH553" i="3"/>
  <c r="Z553" i="3"/>
  <c r="R553" i="3"/>
  <c r="CS553" i="3"/>
  <c r="CT553" i="3"/>
  <c r="CF553" i="3"/>
  <c r="BX553" i="3"/>
  <c r="BP553" i="3"/>
  <c r="BH553" i="3"/>
  <c r="AZ553" i="3"/>
  <c r="AR553" i="3"/>
  <c r="AJ553" i="3"/>
  <c r="AB553" i="3"/>
  <c r="T553" i="3"/>
  <c r="CU553" i="3"/>
  <c r="CG553" i="3"/>
  <c r="BY553" i="3"/>
  <c r="BQ553" i="3"/>
  <c r="BI553" i="3"/>
  <c r="BA553" i="3"/>
  <c r="AS553" i="3"/>
  <c r="AK553" i="3"/>
  <c r="AC553" i="3"/>
  <c r="U553" i="3"/>
  <c r="CV553" i="3"/>
  <c r="CW553" i="3"/>
  <c r="CX553" i="3"/>
  <c r="CB554" i="3"/>
  <c r="BT554" i="3"/>
  <c r="BL554" i="3"/>
  <c r="BD554" i="3"/>
  <c r="AV554" i="3"/>
  <c r="AN554" i="3"/>
  <c r="AF554" i="3"/>
  <c r="X554" i="3"/>
  <c r="P554" i="3"/>
  <c r="CQ554" i="3"/>
  <c r="CR554" i="3"/>
  <c r="CD554" i="3"/>
  <c r="BV554" i="3"/>
  <c r="BN554" i="3"/>
  <c r="BF554" i="3"/>
  <c r="AX554" i="3"/>
  <c r="AP554" i="3"/>
  <c r="AH554" i="3"/>
  <c r="Z554" i="3"/>
  <c r="R554" i="3"/>
  <c r="CS554" i="3"/>
  <c r="CT554" i="3"/>
  <c r="CF554" i="3"/>
  <c r="BX554" i="3"/>
  <c r="BP554" i="3"/>
  <c r="BH554" i="3"/>
  <c r="AZ554" i="3"/>
  <c r="AR554" i="3"/>
  <c r="AJ554" i="3"/>
  <c r="AB554" i="3"/>
  <c r="T554" i="3"/>
  <c r="CU554" i="3"/>
  <c r="CG554" i="3"/>
  <c r="BY554" i="3"/>
  <c r="BQ554" i="3"/>
  <c r="BI554" i="3"/>
  <c r="BA554" i="3"/>
  <c r="AS554" i="3"/>
  <c r="AK554" i="3"/>
  <c r="AC554" i="3"/>
  <c r="U554" i="3"/>
  <c r="CV554" i="3"/>
  <c r="CW554" i="3"/>
  <c r="CX554" i="3"/>
  <c r="CB555" i="3"/>
  <c r="BT555" i="3"/>
  <c r="BL555" i="3"/>
  <c r="BD555" i="3"/>
  <c r="AV555" i="3"/>
  <c r="AN555" i="3"/>
  <c r="AF555" i="3"/>
  <c r="X555" i="3"/>
  <c r="P555" i="3"/>
  <c r="CQ555" i="3"/>
  <c r="CR555" i="3"/>
  <c r="CD555" i="3"/>
  <c r="BV555" i="3"/>
  <c r="BN555" i="3"/>
  <c r="BF555" i="3"/>
  <c r="AX555" i="3"/>
  <c r="AP555" i="3"/>
  <c r="AH555" i="3"/>
  <c r="Z555" i="3"/>
  <c r="R555" i="3"/>
  <c r="CS555" i="3"/>
  <c r="CT555" i="3"/>
  <c r="CF555" i="3"/>
  <c r="BX555" i="3"/>
  <c r="BP555" i="3"/>
  <c r="BH555" i="3"/>
  <c r="AZ555" i="3"/>
  <c r="AR555" i="3"/>
  <c r="AJ555" i="3"/>
  <c r="AB555" i="3"/>
  <c r="T555" i="3"/>
  <c r="CU555" i="3"/>
  <c r="CG555" i="3"/>
  <c r="BY555" i="3"/>
  <c r="BQ555" i="3"/>
  <c r="BI555" i="3"/>
  <c r="BA555" i="3"/>
  <c r="AS555" i="3"/>
  <c r="AK555" i="3"/>
  <c r="AC555" i="3"/>
  <c r="U555" i="3"/>
  <c r="CV555" i="3"/>
  <c r="CW555" i="3"/>
  <c r="CX555" i="3"/>
  <c r="CB556" i="3"/>
  <c r="BT556" i="3"/>
  <c r="BL556" i="3"/>
  <c r="BD556" i="3"/>
  <c r="AV556" i="3"/>
  <c r="AN556" i="3"/>
  <c r="AF556" i="3"/>
  <c r="X556" i="3"/>
  <c r="P556" i="3"/>
  <c r="CQ556" i="3"/>
  <c r="CR556" i="3"/>
  <c r="CD556" i="3"/>
  <c r="BV556" i="3"/>
  <c r="BN556" i="3"/>
  <c r="BF556" i="3"/>
  <c r="AX556" i="3"/>
  <c r="AP556" i="3"/>
  <c r="AH556" i="3"/>
  <c r="Z556" i="3"/>
  <c r="R556" i="3"/>
  <c r="CS556" i="3"/>
  <c r="CT556" i="3"/>
  <c r="CF556" i="3"/>
  <c r="BX556" i="3"/>
  <c r="BP556" i="3"/>
  <c r="BH556" i="3"/>
  <c r="AZ556" i="3"/>
  <c r="AR556" i="3"/>
  <c r="AJ556" i="3"/>
  <c r="AB556" i="3"/>
  <c r="T556" i="3"/>
  <c r="CU556" i="3"/>
  <c r="CG556" i="3"/>
  <c r="BY556" i="3"/>
  <c r="BQ556" i="3"/>
  <c r="BI556" i="3"/>
  <c r="BA556" i="3"/>
  <c r="AS556" i="3"/>
  <c r="AK556" i="3"/>
  <c r="AC556" i="3"/>
  <c r="U556" i="3"/>
  <c r="CV556" i="3"/>
  <c r="CW556" i="3"/>
  <c r="CX556" i="3"/>
  <c r="CB557" i="3"/>
  <c r="BT557" i="3"/>
  <c r="BL557" i="3"/>
  <c r="BD557" i="3"/>
  <c r="AV557" i="3"/>
  <c r="AN557" i="3"/>
  <c r="AF557" i="3"/>
  <c r="X557" i="3"/>
  <c r="P557" i="3"/>
  <c r="CQ557" i="3"/>
  <c r="CR557" i="3"/>
  <c r="CD557" i="3"/>
  <c r="BV557" i="3"/>
  <c r="BN557" i="3"/>
  <c r="BF557" i="3"/>
  <c r="AX557" i="3"/>
  <c r="AP557" i="3"/>
  <c r="AH557" i="3"/>
  <c r="Z557" i="3"/>
  <c r="R557" i="3"/>
  <c r="CS557" i="3"/>
  <c r="CT557" i="3"/>
  <c r="CF557" i="3"/>
  <c r="BX557" i="3"/>
  <c r="BP557" i="3"/>
  <c r="BH557" i="3"/>
  <c r="AZ557" i="3"/>
  <c r="AR557" i="3"/>
  <c r="AJ557" i="3"/>
  <c r="AB557" i="3"/>
  <c r="T557" i="3"/>
  <c r="CU557" i="3"/>
  <c r="CG557" i="3"/>
  <c r="BY557" i="3"/>
  <c r="BQ557" i="3"/>
  <c r="BI557" i="3"/>
  <c r="BA557" i="3"/>
  <c r="AS557" i="3"/>
  <c r="AK557" i="3"/>
  <c r="AC557" i="3"/>
  <c r="U557" i="3"/>
  <c r="CV557" i="3"/>
  <c r="CW557" i="3"/>
  <c r="CX557" i="3"/>
  <c r="CB558" i="3"/>
  <c r="BT558" i="3"/>
  <c r="BL558" i="3"/>
  <c r="BD558" i="3"/>
  <c r="AV558" i="3"/>
  <c r="AN558" i="3"/>
  <c r="AF558" i="3"/>
  <c r="X558" i="3"/>
  <c r="P558" i="3"/>
  <c r="CQ558" i="3"/>
  <c r="CR558" i="3"/>
  <c r="CD558" i="3"/>
  <c r="BV558" i="3"/>
  <c r="BN558" i="3"/>
  <c r="BF558" i="3"/>
  <c r="AX558" i="3"/>
  <c r="AP558" i="3"/>
  <c r="AH558" i="3"/>
  <c r="Z558" i="3"/>
  <c r="R558" i="3"/>
  <c r="CS558" i="3"/>
  <c r="CT558" i="3"/>
  <c r="CF558" i="3"/>
  <c r="BX558" i="3"/>
  <c r="BP558" i="3"/>
  <c r="BH558" i="3"/>
  <c r="AZ558" i="3"/>
  <c r="AR558" i="3"/>
  <c r="AJ558" i="3"/>
  <c r="AB558" i="3"/>
  <c r="T558" i="3"/>
  <c r="CU558" i="3"/>
  <c r="CG558" i="3"/>
  <c r="BY558" i="3"/>
  <c r="BQ558" i="3"/>
  <c r="BI558" i="3"/>
  <c r="BA558" i="3"/>
  <c r="AS558" i="3"/>
  <c r="AK558" i="3"/>
  <c r="AC558" i="3"/>
  <c r="U558" i="3"/>
  <c r="CV558" i="3"/>
  <c r="CW558" i="3"/>
  <c r="CX558" i="3"/>
  <c r="CB559" i="3"/>
  <c r="BT559" i="3"/>
  <c r="BL559" i="3"/>
  <c r="BD559" i="3"/>
  <c r="AV559" i="3"/>
  <c r="AN559" i="3"/>
  <c r="AF559" i="3"/>
  <c r="X559" i="3"/>
  <c r="P559" i="3"/>
  <c r="CQ559" i="3"/>
  <c r="CR559" i="3"/>
  <c r="CD559" i="3"/>
  <c r="BV559" i="3"/>
  <c r="BN559" i="3"/>
  <c r="BF559" i="3"/>
  <c r="AX559" i="3"/>
  <c r="AP559" i="3"/>
  <c r="AH559" i="3"/>
  <c r="Z559" i="3"/>
  <c r="R559" i="3"/>
  <c r="CS559" i="3"/>
  <c r="CT559" i="3"/>
  <c r="CF559" i="3"/>
  <c r="BX559" i="3"/>
  <c r="BP559" i="3"/>
  <c r="BH559" i="3"/>
  <c r="AZ559" i="3"/>
  <c r="AR559" i="3"/>
  <c r="AJ559" i="3"/>
  <c r="AB559" i="3"/>
  <c r="T559" i="3"/>
  <c r="CU559" i="3"/>
  <c r="CG559" i="3"/>
  <c r="BY559" i="3"/>
  <c r="BQ559" i="3"/>
  <c r="BI559" i="3"/>
  <c r="BA559" i="3"/>
  <c r="AS559" i="3"/>
  <c r="AK559" i="3"/>
  <c r="AC559" i="3"/>
  <c r="U559" i="3"/>
  <c r="CV559" i="3"/>
  <c r="CW559" i="3"/>
  <c r="CX559" i="3"/>
  <c r="CB560" i="3"/>
  <c r="BT560" i="3"/>
  <c r="BL560" i="3"/>
  <c r="BD560" i="3"/>
  <c r="AV560" i="3"/>
  <c r="AN560" i="3"/>
  <c r="AF560" i="3"/>
  <c r="X560" i="3"/>
  <c r="P560" i="3"/>
  <c r="CQ560" i="3"/>
  <c r="CR560" i="3"/>
  <c r="CD560" i="3"/>
  <c r="BV560" i="3"/>
  <c r="BN560" i="3"/>
  <c r="BF560" i="3"/>
  <c r="AX560" i="3"/>
  <c r="AP560" i="3"/>
  <c r="AH560" i="3"/>
  <c r="Z560" i="3"/>
  <c r="R560" i="3"/>
  <c r="CS560" i="3"/>
  <c r="CT560" i="3"/>
  <c r="CF560" i="3"/>
  <c r="BX560" i="3"/>
  <c r="BP560" i="3"/>
  <c r="BH560" i="3"/>
  <c r="AZ560" i="3"/>
  <c r="AR560" i="3"/>
  <c r="AJ560" i="3"/>
  <c r="AB560" i="3"/>
  <c r="T560" i="3"/>
  <c r="CU560" i="3"/>
  <c r="CG560" i="3"/>
  <c r="BY560" i="3"/>
  <c r="BQ560" i="3"/>
  <c r="BI560" i="3"/>
  <c r="BA560" i="3"/>
  <c r="AS560" i="3"/>
  <c r="AK560" i="3"/>
  <c r="AC560" i="3"/>
  <c r="U560" i="3"/>
  <c r="CV560" i="3"/>
  <c r="CW560" i="3"/>
  <c r="CX560" i="3"/>
  <c r="CB561" i="3"/>
  <c r="BT561" i="3"/>
  <c r="BL561" i="3"/>
  <c r="BD561" i="3"/>
  <c r="AV561" i="3"/>
  <c r="AN561" i="3"/>
  <c r="AF561" i="3"/>
  <c r="X561" i="3"/>
  <c r="P561" i="3"/>
  <c r="CQ561" i="3"/>
  <c r="CR561" i="3"/>
  <c r="CD561" i="3"/>
  <c r="BV561" i="3"/>
  <c r="BN561" i="3"/>
  <c r="BF561" i="3"/>
  <c r="AX561" i="3"/>
  <c r="AP561" i="3"/>
  <c r="AH561" i="3"/>
  <c r="Z561" i="3"/>
  <c r="R561" i="3"/>
  <c r="CS561" i="3"/>
  <c r="CT561" i="3"/>
  <c r="CF561" i="3"/>
  <c r="BX561" i="3"/>
  <c r="BP561" i="3"/>
  <c r="BH561" i="3"/>
  <c r="AZ561" i="3"/>
  <c r="AR561" i="3"/>
  <c r="AJ561" i="3"/>
  <c r="AB561" i="3"/>
  <c r="T561" i="3"/>
  <c r="CU561" i="3"/>
  <c r="CG561" i="3"/>
  <c r="BY561" i="3"/>
  <c r="BQ561" i="3"/>
  <c r="BI561" i="3"/>
  <c r="BA561" i="3"/>
  <c r="AS561" i="3"/>
  <c r="AK561" i="3"/>
  <c r="AC561" i="3"/>
  <c r="U561" i="3"/>
  <c r="CV561" i="3"/>
  <c r="CW561" i="3"/>
  <c r="CX561" i="3"/>
  <c r="CB562" i="3"/>
  <c r="BT562" i="3"/>
  <c r="BL562" i="3"/>
  <c r="BD562" i="3"/>
  <c r="AV562" i="3"/>
  <c r="AN562" i="3"/>
  <c r="AF562" i="3"/>
  <c r="X562" i="3"/>
  <c r="P562" i="3"/>
  <c r="CQ562" i="3"/>
  <c r="CR562" i="3"/>
  <c r="CD562" i="3"/>
  <c r="BV562" i="3"/>
  <c r="BN562" i="3"/>
  <c r="BF562" i="3"/>
  <c r="AX562" i="3"/>
  <c r="AP562" i="3"/>
  <c r="AH562" i="3"/>
  <c r="Z562" i="3"/>
  <c r="R562" i="3"/>
  <c r="CS562" i="3"/>
  <c r="CT562" i="3"/>
  <c r="CF562" i="3"/>
  <c r="BX562" i="3"/>
  <c r="BP562" i="3"/>
  <c r="BH562" i="3"/>
  <c r="AZ562" i="3"/>
  <c r="AR562" i="3"/>
  <c r="AJ562" i="3"/>
  <c r="AB562" i="3"/>
  <c r="T562" i="3"/>
  <c r="CU562" i="3"/>
  <c r="CG562" i="3"/>
  <c r="BY562" i="3"/>
  <c r="BQ562" i="3"/>
  <c r="BI562" i="3"/>
  <c r="BA562" i="3"/>
  <c r="AS562" i="3"/>
  <c r="AK562" i="3"/>
  <c r="AC562" i="3"/>
  <c r="U562" i="3"/>
  <c r="CV562" i="3"/>
  <c r="CW562" i="3"/>
  <c r="CX562" i="3"/>
  <c r="CB563" i="3"/>
  <c r="BT563" i="3"/>
  <c r="BL563" i="3"/>
  <c r="BD563" i="3"/>
  <c r="AV563" i="3"/>
  <c r="AN563" i="3"/>
  <c r="AF563" i="3"/>
  <c r="X563" i="3"/>
  <c r="P563" i="3"/>
  <c r="CQ563" i="3"/>
  <c r="CR563" i="3"/>
  <c r="CD563" i="3"/>
  <c r="BV563" i="3"/>
  <c r="BN563" i="3"/>
  <c r="BF563" i="3"/>
  <c r="AX563" i="3"/>
  <c r="AP563" i="3"/>
  <c r="AH563" i="3"/>
  <c r="Z563" i="3"/>
  <c r="R563" i="3"/>
  <c r="CS563" i="3"/>
  <c r="CT563" i="3"/>
  <c r="CF563" i="3"/>
  <c r="BX563" i="3"/>
  <c r="BP563" i="3"/>
  <c r="BH563" i="3"/>
  <c r="AZ563" i="3"/>
  <c r="AR563" i="3"/>
  <c r="AJ563" i="3"/>
  <c r="AB563" i="3"/>
  <c r="T563" i="3"/>
  <c r="CU563" i="3"/>
  <c r="CG563" i="3"/>
  <c r="BY563" i="3"/>
  <c r="BQ563" i="3"/>
  <c r="BI563" i="3"/>
  <c r="BA563" i="3"/>
  <c r="AS563" i="3"/>
  <c r="AK563" i="3"/>
  <c r="AC563" i="3"/>
  <c r="U563" i="3"/>
  <c r="CV563" i="3"/>
  <c r="CW563" i="3"/>
  <c r="CX563" i="3"/>
  <c r="CB564" i="3"/>
  <c r="BT564" i="3"/>
  <c r="BL564" i="3"/>
  <c r="BD564" i="3"/>
  <c r="AV564" i="3"/>
  <c r="AN564" i="3"/>
  <c r="AF564" i="3"/>
  <c r="X564" i="3"/>
  <c r="P564" i="3"/>
  <c r="CQ564" i="3"/>
  <c r="CR564" i="3"/>
  <c r="CD564" i="3"/>
  <c r="BV564" i="3"/>
  <c r="BN564" i="3"/>
  <c r="BF564" i="3"/>
  <c r="AX564" i="3"/>
  <c r="AP564" i="3"/>
  <c r="AH564" i="3"/>
  <c r="Z564" i="3"/>
  <c r="R564" i="3"/>
  <c r="CS564" i="3"/>
  <c r="CT564" i="3"/>
  <c r="CF564" i="3"/>
  <c r="BX564" i="3"/>
  <c r="BP564" i="3"/>
  <c r="BH564" i="3"/>
  <c r="AZ564" i="3"/>
  <c r="AR564" i="3"/>
  <c r="AJ564" i="3"/>
  <c r="AB564" i="3"/>
  <c r="T564" i="3"/>
  <c r="CU564" i="3"/>
  <c r="CG564" i="3"/>
  <c r="BY564" i="3"/>
  <c r="BQ564" i="3"/>
  <c r="BI564" i="3"/>
  <c r="BA564" i="3"/>
  <c r="AS564" i="3"/>
  <c r="AK564" i="3"/>
  <c r="AC564" i="3"/>
  <c r="U564" i="3"/>
  <c r="CV564" i="3"/>
  <c r="CW564" i="3"/>
  <c r="CX564" i="3"/>
  <c r="CB565" i="3"/>
  <c r="BT565" i="3"/>
  <c r="BL565" i="3"/>
  <c r="BD565" i="3"/>
  <c r="AV565" i="3"/>
  <c r="AN565" i="3"/>
  <c r="AF565" i="3"/>
  <c r="X565" i="3"/>
  <c r="P565" i="3"/>
  <c r="CQ565" i="3"/>
  <c r="CR565" i="3"/>
  <c r="CD565" i="3"/>
  <c r="BV565" i="3"/>
  <c r="BN565" i="3"/>
  <c r="BF565" i="3"/>
  <c r="AX565" i="3"/>
  <c r="AP565" i="3"/>
  <c r="AH565" i="3"/>
  <c r="Z565" i="3"/>
  <c r="R565" i="3"/>
  <c r="CS565" i="3"/>
  <c r="CT565" i="3"/>
  <c r="CF565" i="3"/>
  <c r="BX565" i="3"/>
  <c r="BP565" i="3"/>
  <c r="BH565" i="3"/>
  <c r="AZ565" i="3"/>
  <c r="AR565" i="3"/>
  <c r="AJ565" i="3"/>
  <c r="AB565" i="3"/>
  <c r="T565" i="3"/>
  <c r="CU565" i="3"/>
  <c r="CG565" i="3"/>
  <c r="BY565" i="3"/>
  <c r="BQ565" i="3"/>
  <c r="BI565" i="3"/>
  <c r="BA565" i="3"/>
  <c r="AS565" i="3"/>
  <c r="AK565" i="3"/>
  <c r="AC565" i="3"/>
  <c r="U565" i="3"/>
  <c r="CV565" i="3"/>
  <c r="CW565" i="3"/>
  <c r="CX565" i="3"/>
  <c r="CB566" i="3"/>
  <c r="BT566" i="3"/>
  <c r="BL566" i="3"/>
  <c r="BD566" i="3"/>
  <c r="AV566" i="3"/>
  <c r="AN566" i="3"/>
  <c r="AF566" i="3"/>
  <c r="X566" i="3"/>
  <c r="P566" i="3"/>
  <c r="CQ566" i="3"/>
  <c r="CR566" i="3"/>
  <c r="CD566" i="3"/>
  <c r="BV566" i="3"/>
  <c r="BN566" i="3"/>
  <c r="BF566" i="3"/>
  <c r="AX566" i="3"/>
  <c r="AP566" i="3"/>
  <c r="AH566" i="3"/>
  <c r="Z566" i="3"/>
  <c r="R566" i="3"/>
  <c r="CS566" i="3"/>
  <c r="CT566" i="3"/>
  <c r="CF566" i="3"/>
  <c r="BX566" i="3"/>
  <c r="BP566" i="3"/>
  <c r="BH566" i="3"/>
  <c r="AZ566" i="3"/>
  <c r="AR566" i="3"/>
  <c r="AJ566" i="3"/>
  <c r="AB566" i="3"/>
  <c r="T566" i="3"/>
  <c r="CU566" i="3"/>
  <c r="CG566" i="3"/>
  <c r="BY566" i="3"/>
  <c r="BQ566" i="3"/>
  <c r="BI566" i="3"/>
  <c r="BA566" i="3"/>
  <c r="AS566" i="3"/>
  <c r="AK566" i="3"/>
  <c r="AC566" i="3"/>
  <c r="U566" i="3"/>
  <c r="CV566" i="3"/>
  <c r="CW566" i="3"/>
  <c r="CX566" i="3"/>
  <c r="CB567" i="3"/>
  <c r="BT567" i="3"/>
  <c r="BL567" i="3"/>
  <c r="BD567" i="3"/>
  <c r="AV567" i="3"/>
  <c r="AN567" i="3"/>
  <c r="AF567" i="3"/>
  <c r="X567" i="3"/>
  <c r="P567" i="3"/>
  <c r="CQ567" i="3"/>
  <c r="CR567" i="3"/>
  <c r="CD567" i="3"/>
  <c r="BV567" i="3"/>
  <c r="BN567" i="3"/>
  <c r="BF567" i="3"/>
  <c r="AX567" i="3"/>
  <c r="AP567" i="3"/>
  <c r="AH567" i="3"/>
  <c r="Z567" i="3"/>
  <c r="R567" i="3"/>
  <c r="CS567" i="3"/>
  <c r="CT567" i="3"/>
  <c r="CF567" i="3"/>
  <c r="BX567" i="3"/>
  <c r="BP567" i="3"/>
  <c r="BH567" i="3"/>
  <c r="AZ567" i="3"/>
  <c r="AR567" i="3"/>
  <c r="AJ567" i="3"/>
  <c r="AB567" i="3"/>
  <c r="T567" i="3"/>
  <c r="CU567" i="3"/>
  <c r="CG567" i="3"/>
  <c r="BY567" i="3"/>
  <c r="BQ567" i="3"/>
  <c r="BI567" i="3"/>
  <c r="BA567" i="3"/>
  <c r="AS567" i="3"/>
  <c r="AK567" i="3"/>
  <c r="AC567" i="3"/>
  <c r="U567" i="3"/>
  <c r="CV567" i="3"/>
  <c r="CW567" i="3"/>
  <c r="CX567" i="3"/>
  <c r="CB568" i="3"/>
  <c r="BT568" i="3"/>
  <c r="BL568" i="3"/>
  <c r="BD568" i="3"/>
  <c r="AV568" i="3"/>
  <c r="AN568" i="3"/>
  <c r="AF568" i="3"/>
  <c r="X568" i="3"/>
  <c r="P568" i="3"/>
  <c r="CQ568" i="3"/>
  <c r="CR568" i="3"/>
  <c r="CD568" i="3"/>
  <c r="BV568" i="3"/>
  <c r="BN568" i="3"/>
  <c r="BF568" i="3"/>
  <c r="AX568" i="3"/>
  <c r="AP568" i="3"/>
  <c r="AH568" i="3"/>
  <c r="Z568" i="3"/>
  <c r="R568" i="3"/>
  <c r="CS568" i="3"/>
  <c r="CT568" i="3"/>
  <c r="CF568" i="3"/>
  <c r="BX568" i="3"/>
  <c r="BP568" i="3"/>
  <c r="BH568" i="3"/>
  <c r="AZ568" i="3"/>
  <c r="AR568" i="3"/>
  <c r="AJ568" i="3"/>
  <c r="AB568" i="3"/>
  <c r="T568" i="3"/>
  <c r="CU568" i="3"/>
  <c r="CG568" i="3"/>
  <c r="BY568" i="3"/>
  <c r="BQ568" i="3"/>
  <c r="BI568" i="3"/>
  <c r="BA568" i="3"/>
  <c r="AS568" i="3"/>
  <c r="AK568" i="3"/>
  <c r="AC568" i="3"/>
  <c r="U568" i="3"/>
  <c r="CV568" i="3"/>
  <c r="CW568" i="3"/>
  <c r="CX568" i="3"/>
  <c r="CB569" i="3"/>
  <c r="BT569" i="3"/>
  <c r="BL569" i="3"/>
  <c r="BD569" i="3"/>
  <c r="AV569" i="3"/>
  <c r="AN569" i="3"/>
  <c r="AF569" i="3"/>
  <c r="X569" i="3"/>
  <c r="P569" i="3"/>
  <c r="CQ569" i="3"/>
  <c r="CR569" i="3"/>
  <c r="CD569" i="3"/>
  <c r="BV569" i="3"/>
  <c r="BN569" i="3"/>
  <c r="BF569" i="3"/>
  <c r="AX569" i="3"/>
  <c r="AP569" i="3"/>
  <c r="AH569" i="3"/>
  <c r="Z569" i="3"/>
  <c r="R569" i="3"/>
  <c r="CS569" i="3"/>
  <c r="CT569" i="3"/>
  <c r="CF569" i="3"/>
  <c r="BX569" i="3"/>
  <c r="BP569" i="3"/>
  <c r="BH569" i="3"/>
  <c r="AZ569" i="3"/>
  <c r="AR569" i="3"/>
  <c r="AJ569" i="3"/>
  <c r="AB569" i="3"/>
  <c r="T569" i="3"/>
  <c r="CU569" i="3"/>
  <c r="CG569" i="3"/>
  <c r="BY569" i="3"/>
  <c r="BQ569" i="3"/>
  <c r="BI569" i="3"/>
  <c r="BA569" i="3"/>
  <c r="AS569" i="3"/>
  <c r="AK569" i="3"/>
  <c r="AC569" i="3"/>
  <c r="U569" i="3"/>
  <c r="CV569" i="3"/>
  <c r="CW569" i="3"/>
  <c r="CX569" i="3"/>
  <c r="CB570" i="3"/>
  <c r="BT570" i="3"/>
  <c r="BL570" i="3"/>
  <c r="BD570" i="3"/>
  <c r="AV570" i="3"/>
  <c r="AN570" i="3"/>
  <c r="AF570" i="3"/>
  <c r="X570" i="3"/>
  <c r="P570" i="3"/>
  <c r="CQ570" i="3"/>
  <c r="CR570" i="3"/>
  <c r="CD570" i="3"/>
  <c r="BV570" i="3"/>
  <c r="BN570" i="3"/>
  <c r="BF570" i="3"/>
  <c r="AX570" i="3"/>
  <c r="AP570" i="3"/>
  <c r="AH570" i="3"/>
  <c r="Z570" i="3"/>
  <c r="R570" i="3"/>
  <c r="CS570" i="3"/>
  <c r="CT570" i="3"/>
  <c r="CF570" i="3"/>
  <c r="BX570" i="3"/>
  <c r="BP570" i="3"/>
  <c r="BH570" i="3"/>
  <c r="AZ570" i="3"/>
  <c r="AR570" i="3"/>
  <c r="AJ570" i="3"/>
  <c r="AB570" i="3"/>
  <c r="T570" i="3"/>
  <c r="CU570" i="3"/>
  <c r="CG570" i="3"/>
  <c r="BY570" i="3"/>
  <c r="BQ570" i="3"/>
  <c r="BI570" i="3"/>
  <c r="BA570" i="3"/>
  <c r="AS570" i="3"/>
  <c r="AK570" i="3"/>
  <c r="AC570" i="3"/>
  <c r="U570" i="3"/>
  <c r="CV570" i="3"/>
  <c r="CW570" i="3"/>
  <c r="CX570" i="3"/>
  <c r="CB571" i="3"/>
  <c r="BT571" i="3"/>
  <c r="BL571" i="3"/>
  <c r="BD571" i="3"/>
  <c r="AV571" i="3"/>
  <c r="AN571" i="3"/>
  <c r="AF571" i="3"/>
  <c r="X571" i="3"/>
  <c r="P571" i="3"/>
  <c r="CQ571" i="3"/>
  <c r="CR571" i="3"/>
  <c r="CD571" i="3"/>
  <c r="BV571" i="3"/>
  <c r="BN571" i="3"/>
  <c r="BF571" i="3"/>
  <c r="AX571" i="3"/>
  <c r="AP571" i="3"/>
  <c r="AH571" i="3"/>
  <c r="Z571" i="3"/>
  <c r="R571" i="3"/>
  <c r="CS571" i="3"/>
  <c r="CT571" i="3"/>
  <c r="CF571" i="3"/>
  <c r="BX571" i="3"/>
  <c r="BP571" i="3"/>
  <c r="BH571" i="3"/>
  <c r="AZ571" i="3"/>
  <c r="AR571" i="3"/>
  <c r="AJ571" i="3"/>
  <c r="AB571" i="3"/>
  <c r="T571" i="3"/>
  <c r="CU571" i="3"/>
  <c r="CG571" i="3"/>
  <c r="BY571" i="3"/>
  <c r="BQ571" i="3"/>
  <c r="BI571" i="3"/>
  <c r="BA571" i="3"/>
  <c r="AS571" i="3"/>
  <c r="AK571" i="3"/>
  <c r="AC571" i="3"/>
  <c r="U571" i="3"/>
  <c r="CV571" i="3"/>
  <c r="CW571" i="3"/>
  <c r="CX571" i="3"/>
  <c r="CB572" i="3"/>
  <c r="BT572" i="3"/>
  <c r="BL572" i="3"/>
  <c r="BD572" i="3"/>
  <c r="AV572" i="3"/>
  <c r="AN572" i="3"/>
  <c r="AF572" i="3"/>
  <c r="X572" i="3"/>
  <c r="P572" i="3"/>
  <c r="CQ572" i="3"/>
  <c r="CR572" i="3"/>
  <c r="CD572" i="3"/>
  <c r="BV572" i="3"/>
  <c r="BN572" i="3"/>
  <c r="BF572" i="3"/>
  <c r="AX572" i="3"/>
  <c r="AP572" i="3"/>
  <c r="AH572" i="3"/>
  <c r="Z572" i="3"/>
  <c r="R572" i="3"/>
  <c r="CS572" i="3"/>
  <c r="CT572" i="3"/>
  <c r="CF572" i="3"/>
  <c r="BX572" i="3"/>
  <c r="BP572" i="3"/>
  <c r="BH572" i="3"/>
  <c r="AZ572" i="3"/>
  <c r="AR572" i="3"/>
  <c r="AJ572" i="3"/>
  <c r="AB572" i="3"/>
  <c r="T572" i="3"/>
  <c r="CU572" i="3"/>
  <c r="CG572" i="3"/>
  <c r="BY572" i="3"/>
  <c r="BQ572" i="3"/>
  <c r="BI572" i="3"/>
  <c r="BA572" i="3"/>
  <c r="AS572" i="3"/>
  <c r="AK572" i="3"/>
  <c r="AC572" i="3"/>
  <c r="U572" i="3"/>
  <c r="CV572" i="3"/>
  <c r="CW572" i="3"/>
  <c r="CX572" i="3"/>
  <c r="CB573" i="3"/>
  <c r="BT573" i="3"/>
  <c r="BL573" i="3"/>
  <c r="BD573" i="3"/>
  <c r="AV573" i="3"/>
  <c r="AN573" i="3"/>
  <c r="AF573" i="3"/>
  <c r="X573" i="3"/>
  <c r="P573" i="3"/>
  <c r="CQ573" i="3"/>
  <c r="CR573" i="3"/>
  <c r="CD573" i="3"/>
  <c r="BV573" i="3"/>
  <c r="BN573" i="3"/>
  <c r="BF573" i="3"/>
  <c r="AX573" i="3"/>
  <c r="AP573" i="3"/>
  <c r="AH573" i="3"/>
  <c r="Z573" i="3"/>
  <c r="R573" i="3"/>
  <c r="CS573" i="3"/>
  <c r="CT573" i="3"/>
  <c r="CF573" i="3"/>
  <c r="BX573" i="3"/>
  <c r="BP573" i="3"/>
  <c r="BH573" i="3"/>
  <c r="AZ573" i="3"/>
  <c r="AR573" i="3"/>
  <c r="AJ573" i="3"/>
  <c r="AB573" i="3"/>
  <c r="T573" i="3"/>
  <c r="CU573" i="3"/>
  <c r="CG573" i="3"/>
  <c r="BY573" i="3"/>
  <c r="BQ573" i="3"/>
  <c r="BI573" i="3"/>
  <c r="BA573" i="3"/>
  <c r="AS573" i="3"/>
  <c r="AK573" i="3"/>
  <c r="AC573" i="3"/>
  <c r="U573" i="3"/>
  <c r="CV573" i="3"/>
  <c r="CW573" i="3"/>
  <c r="CX573" i="3"/>
  <c r="CB574" i="3"/>
  <c r="BT574" i="3"/>
  <c r="BL574" i="3"/>
  <c r="BD574" i="3"/>
  <c r="AV574" i="3"/>
  <c r="AN574" i="3"/>
  <c r="AF574" i="3"/>
  <c r="X574" i="3"/>
  <c r="P574" i="3"/>
  <c r="CQ574" i="3"/>
  <c r="CR574" i="3"/>
  <c r="CD574" i="3"/>
  <c r="BV574" i="3"/>
  <c r="BN574" i="3"/>
  <c r="BF574" i="3"/>
  <c r="AX574" i="3"/>
  <c r="AP574" i="3"/>
  <c r="AH574" i="3"/>
  <c r="Z574" i="3"/>
  <c r="R574" i="3"/>
  <c r="CS574" i="3"/>
  <c r="CT574" i="3"/>
  <c r="CF574" i="3"/>
  <c r="BX574" i="3"/>
  <c r="BP574" i="3"/>
  <c r="BH574" i="3"/>
  <c r="AZ574" i="3"/>
  <c r="AR574" i="3"/>
  <c r="AJ574" i="3"/>
  <c r="AB574" i="3"/>
  <c r="T574" i="3"/>
  <c r="CU574" i="3"/>
  <c r="CG574" i="3"/>
  <c r="BY574" i="3"/>
  <c r="BQ574" i="3"/>
  <c r="BI574" i="3"/>
  <c r="BA574" i="3"/>
  <c r="AS574" i="3"/>
  <c r="AK574" i="3"/>
  <c r="AC574" i="3"/>
  <c r="U574" i="3"/>
  <c r="CV574" i="3"/>
  <c r="CW574" i="3"/>
  <c r="CX574" i="3"/>
  <c r="CB575" i="3"/>
  <c r="BT575" i="3"/>
  <c r="BL575" i="3"/>
  <c r="BD575" i="3"/>
  <c r="AV575" i="3"/>
  <c r="AN575" i="3"/>
  <c r="AF575" i="3"/>
  <c r="X575" i="3"/>
  <c r="P575" i="3"/>
  <c r="CQ575" i="3"/>
  <c r="CR575" i="3"/>
  <c r="CD575" i="3"/>
  <c r="BV575" i="3"/>
  <c r="BN575" i="3"/>
  <c r="BF575" i="3"/>
  <c r="AX575" i="3"/>
  <c r="AP575" i="3"/>
  <c r="AH575" i="3"/>
  <c r="Z575" i="3"/>
  <c r="R575" i="3"/>
  <c r="CS575" i="3"/>
  <c r="CT575" i="3"/>
  <c r="CF575" i="3"/>
  <c r="BX575" i="3"/>
  <c r="BP575" i="3"/>
  <c r="BH575" i="3"/>
  <c r="AZ575" i="3"/>
  <c r="AR575" i="3"/>
  <c r="AJ575" i="3"/>
  <c r="AB575" i="3"/>
  <c r="T575" i="3"/>
  <c r="CU575" i="3"/>
  <c r="CG575" i="3"/>
  <c r="BY575" i="3"/>
  <c r="BQ575" i="3"/>
  <c r="BI575" i="3"/>
  <c r="BA575" i="3"/>
  <c r="AS575" i="3"/>
  <c r="AK575" i="3"/>
  <c r="AC575" i="3"/>
  <c r="U575" i="3"/>
  <c r="CV575" i="3"/>
  <c r="CW575" i="3"/>
  <c r="CX575" i="3"/>
  <c r="CB576" i="3"/>
  <c r="BT576" i="3"/>
  <c r="BL576" i="3"/>
  <c r="BD576" i="3"/>
  <c r="AV576" i="3"/>
  <c r="AN576" i="3"/>
  <c r="AF576" i="3"/>
  <c r="X576" i="3"/>
  <c r="P576" i="3"/>
  <c r="CQ576" i="3"/>
  <c r="CR576" i="3"/>
  <c r="CD576" i="3"/>
  <c r="BV576" i="3"/>
  <c r="BN576" i="3"/>
  <c r="BF576" i="3"/>
  <c r="AX576" i="3"/>
  <c r="AP576" i="3"/>
  <c r="AH576" i="3"/>
  <c r="Z576" i="3"/>
  <c r="R576" i="3"/>
  <c r="CS576" i="3"/>
  <c r="CT576" i="3"/>
  <c r="CF576" i="3"/>
  <c r="BX576" i="3"/>
  <c r="BP576" i="3"/>
  <c r="BH576" i="3"/>
  <c r="AZ576" i="3"/>
  <c r="AR576" i="3"/>
  <c r="AJ576" i="3"/>
  <c r="AB576" i="3"/>
  <c r="T576" i="3"/>
  <c r="CU576" i="3"/>
  <c r="CG576" i="3"/>
  <c r="BY576" i="3"/>
  <c r="BQ576" i="3"/>
  <c r="BI576" i="3"/>
  <c r="BA576" i="3"/>
  <c r="AS576" i="3"/>
  <c r="AK576" i="3"/>
  <c r="AC576" i="3"/>
  <c r="U576" i="3"/>
  <c r="CV576" i="3"/>
  <c r="CW576" i="3"/>
  <c r="CX576" i="3"/>
  <c r="CB577" i="3"/>
  <c r="BT577" i="3"/>
  <c r="BL577" i="3"/>
  <c r="BD577" i="3"/>
  <c r="AV577" i="3"/>
  <c r="AN577" i="3"/>
  <c r="AF577" i="3"/>
  <c r="X577" i="3"/>
  <c r="P577" i="3"/>
  <c r="CQ577" i="3"/>
  <c r="CR577" i="3"/>
  <c r="CD577" i="3"/>
  <c r="BV577" i="3"/>
  <c r="BN577" i="3"/>
  <c r="BF577" i="3"/>
  <c r="AX577" i="3"/>
  <c r="AP577" i="3"/>
  <c r="AH577" i="3"/>
  <c r="Z577" i="3"/>
  <c r="R577" i="3"/>
  <c r="CS577" i="3"/>
  <c r="CT577" i="3"/>
  <c r="CF577" i="3"/>
  <c r="BX577" i="3"/>
  <c r="BP577" i="3"/>
  <c r="BH577" i="3"/>
  <c r="AZ577" i="3"/>
  <c r="AR577" i="3"/>
  <c r="AJ577" i="3"/>
  <c r="AB577" i="3"/>
  <c r="T577" i="3"/>
  <c r="CU577" i="3"/>
  <c r="CG577" i="3"/>
  <c r="BY577" i="3"/>
  <c r="BQ577" i="3"/>
  <c r="BI577" i="3"/>
  <c r="BA577" i="3"/>
  <c r="AS577" i="3"/>
  <c r="AK577" i="3"/>
  <c r="AC577" i="3"/>
  <c r="U577" i="3"/>
  <c r="CV577" i="3"/>
  <c r="CW577" i="3"/>
  <c r="CX577" i="3"/>
  <c r="CB578" i="3"/>
  <c r="BT578" i="3"/>
  <c r="BL578" i="3"/>
  <c r="BD578" i="3"/>
  <c r="AV578" i="3"/>
  <c r="AN578" i="3"/>
  <c r="AF578" i="3"/>
  <c r="X578" i="3"/>
  <c r="P578" i="3"/>
  <c r="CQ578" i="3"/>
  <c r="CR578" i="3"/>
  <c r="CD578" i="3"/>
  <c r="BV578" i="3"/>
  <c r="BN578" i="3"/>
  <c r="BF578" i="3"/>
  <c r="AX578" i="3"/>
  <c r="AP578" i="3"/>
  <c r="AH578" i="3"/>
  <c r="Z578" i="3"/>
  <c r="R578" i="3"/>
  <c r="CS578" i="3"/>
  <c r="CT578" i="3"/>
  <c r="CF578" i="3"/>
  <c r="BX578" i="3"/>
  <c r="BP578" i="3"/>
  <c r="BH578" i="3"/>
  <c r="AZ578" i="3"/>
  <c r="AR578" i="3"/>
  <c r="AJ578" i="3"/>
  <c r="AB578" i="3"/>
  <c r="T578" i="3"/>
  <c r="CU578" i="3"/>
  <c r="CG578" i="3"/>
  <c r="BY578" i="3"/>
  <c r="BQ578" i="3"/>
  <c r="BI578" i="3"/>
  <c r="BA578" i="3"/>
  <c r="AS578" i="3"/>
  <c r="AK578" i="3"/>
  <c r="AC578" i="3"/>
  <c r="U578" i="3"/>
  <c r="CV578" i="3"/>
  <c r="CW578" i="3"/>
  <c r="CX578" i="3"/>
  <c r="CB579" i="3"/>
  <c r="BT579" i="3"/>
  <c r="BL579" i="3"/>
  <c r="BD579" i="3"/>
  <c r="AV579" i="3"/>
  <c r="AN579" i="3"/>
  <c r="AF579" i="3"/>
  <c r="X579" i="3"/>
  <c r="P579" i="3"/>
  <c r="CQ579" i="3"/>
  <c r="CR579" i="3"/>
  <c r="CD579" i="3"/>
  <c r="BV579" i="3"/>
  <c r="BN579" i="3"/>
  <c r="BF579" i="3"/>
  <c r="AX579" i="3"/>
  <c r="AP579" i="3"/>
  <c r="AH579" i="3"/>
  <c r="Z579" i="3"/>
  <c r="R579" i="3"/>
  <c r="CS579" i="3"/>
  <c r="CT579" i="3"/>
  <c r="CF579" i="3"/>
  <c r="BX579" i="3"/>
  <c r="BP579" i="3"/>
  <c r="BH579" i="3"/>
  <c r="AZ579" i="3"/>
  <c r="AR579" i="3"/>
  <c r="AJ579" i="3"/>
  <c r="AB579" i="3"/>
  <c r="T579" i="3"/>
  <c r="CU579" i="3"/>
  <c r="CG579" i="3"/>
  <c r="BY579" i="3"/>
  <c r="BQ579" i="3"/>
  <c r="BI579" i="3"/>
  <c r="BA579" i="3"/>
  <c r="AS579" i="3"/>
  <c r="AK579" i="3"/>
  <c r="AC579" i="3"/>
  <c r="U579" i="3"/>
  <c r="CV579" i="3"/>
  <c r="CW579" i="3"/>
  <c r="CX579" i="3"/>
  <c r="CB580" i="3"/>
  <c r="BT580" i="3"/>
  <c r="BL580" i="3"/>
  <c r="BD580" i="3"/>
  <c r="AV580" i="3"/>
  <c r="AN580" i="3"/>
  <c r="AF580" i="3"/>
  <c r="X580" i="3"/>
  <c r="P580" i="3"/>
  <c r="CQ580" i="3"/>
  <c r="CR580" i="3"/>
  <c r="CD580" i="3"/>
  <c r="BV580" i="3"/>
  <c r="BN580" i="3"/>
  <c r="BF580" i="3"/>
  <c r="AX580" i="3"/>
  <c r="AP580" i="3"/>
  <c r="AH580" i="3"/>
  <c r="Z580" i="3"/>
  <c r="R580" i="3"/>
  <c r="CS580" i="3"/>
  <c r="CT580" i="3"/>
  <c r="CF580" i="3"/>
  <c r="BX580" i="3"/>
  <c r="BP580" i="3"/>
  <c r="BH580" i="3"/>
  <c r="AZ580" i="3"/>
  <c r="AR580" i="3"/>
  <c r="AJ580" i="3"/>
  <c r="AB580" i="3"/>
  <c r="T580" i="3"/>
  <c r="CU580" i="3"/>
  <c r="CG580" i="3"/>
  <c r="BY580" i="3"/>
  <c r="BQ580" i="3"/>
  <c r="BI580" i="3"/>
  <c r="BA580" i="3"/>
  <c r="AS580" i="3"/>
  <c r="AK580" i="3"/>
  <c r="AC580" i="3"/>
  <c r="U580" i="3"/>
  <c r="CV580" i="3"/>
  <c r="CW580" i="3"/>
  <c r="CX580" i="3"/>
  <c r="CB581" i="3"/>
  <c r="BT581" i="3"/>
  <c r="BL581" i="3"/>
  <c r="BD581" i="3"/>
  <c r="AV581" i="3"/>
  <c r="AN581" i="3"/>
  <c r="AF581" i="3"/>
  <c r="X581" i="3"/>
  <c r="P581" i="3"/>
  <c r="CQ581" i="3"/>
  <c r="CR581" i="3"/>
  <c r="CD581" i="3"/>
  <c r="BV581" i="3"/>
  <c r="BN581" i="3"/>
  <c r="BF581" i="3"/>
  <c r="AX581" i="3"/>
  <c r="AP581" i="3"/>
  <c r="AH581" i="3"/>
  <c r="Z581" i="3"/>
  <c r="R581" i="3"/>
  <c r="CS581" i="3"/>
  <c r="CT581" i="3"/>
  <c r="CF581" i="3"/>
  <c r="BX581" i="3"/>
  <c r="BP581" i="3"/>
  <c r="BH581" i="3"/>
  <c r="AZ581" i="3"/>
  <c r="AR581" i="3"/>
  <c r="AJ581" i="3"/>
  <c r="AB581" i="3"/>
  <c r="T581" i="3"/>
  <c r="CU581" i="3"/>
  <c r="CG581" i="3"/>
  <c r="BY581" i="3"/>
  <c r="BQ581" i="3"/>
  <c r="BI581" i="3"/>
  <c r="BA581" i="3"/>
  <c r="AS581" i="3"/>
  <c r="AK581" i="3"/>
  <c r="AC581" i="3"/>
  <c r="U581" i="3"/>
  <c r="CV581" i="3"/>
  <c r="CW581" i="3"/>
  <c r="CX581" i="3"/>
  <c r="CB582" i="3"/>
  <c r="BT582" i="3"/>
  <c r="BL582" i="3"/>
  <c r="BD582" i="3"/>
  <c r="AV582" i="3"/>
  <c r="AN582" i="3"/>
  <c r="AF582" i="3"/>
  <c r="X582" i="3"/>
  <c r="P582" i="3"/>
  <c r="CQ582" i="3"/>
  <c r="CR582" i="3"/>
  <c r="CD582" i="3"/>
  <c r="BV582" i="3"/>
  <c r="BN582" i="3"/>
  <c r="BF582" i="3"/>
  <c r="AX582" i="3"/>
  <c r="AP582" i="3"/>
  <c r="AH582" i="3"/>
  <c r="Z582" i="3"/>
  <c r="R582" i="3"/>
  <c r="CS582" i="3"/>
  <c r="CT582" i="3"/>
  <c r="CF582" i="3"/>
  <c r="BX582" i="3"/>
  <c r="BP582" i="3"/>
  <c r="BH582" i="3"/>
  <c r="AZ582" i="3"/>
  <c r="AR582" i="3"/>
  <c r="AJ582" i="3"/>
  <c r="AB582" i="3"/>
  <c r="T582" i="3"/>
  <c r="CU582" i="3"/>
  <c r="CG582" i="3"/>
  <c r="BY582" i="3"/>
  <c r="BQ582" i="3"/>
  <c r="BI582" i="3"/>
  <c r="BA582" i="3"/>
  <c r="AS582" i="3"/>
  <c r="AK582" i="3"/>
  <c r="AC582" i="3"/>
  <c r="U582" i="3"/>
  <c r="CV582" i="3"/>
  <c r="CW582" i="3"/>
  <c r="CX582" i="3"/>
  <c r="CB583" i="3"/>
  <c r="BT583" i="3"/>
  <c r="BL583" i="3"/>
  <c r="BD583" i="3"/>
  <c r="AV583" i="3"/>
  <c r="AN583" i="3"/>
  <c r="AF583" i="3"/>
  <c r="X583" i="3"/>
  <c r="P583" i="3"/>
  <c r="CQ583" i="3"/>
  <c r="CR583" i="3"/>
  <c r="CD583" i="3"/>
  <c r="BV583" i="3"/>
  <c r="BN583" i="3"/>
  <c r="BF583" i="3"/>
  <c r="AX583" i="3"/>
  <c r="AP583" i="3"/>
  <c r="AH583" i="3"/>
  <c r="Z583" i="3"/>
  <c r="R583" i="3"/>
  <c r="CS583" i="3"/>
  <c r="CT583" i="3"/>
  <c r="CF583" i="3"/>
  <c r="BX583" i="3"/>
  <c r="BP583" i="3"/>
  <c r="BH583" i="3"/>
  <c r="AZ583" i="3"/>
  <c r="AR583" i="3"/>
  <c r="AJ583" i="3"/>
  <c r="AB583" i="3"/>
  <c r="T583" i="3"/>
  <c r="CU583" i="3"/>
  <c r="CG583" i="3"/>
  <c r="BY583" i="3"/>
  <c r="BQ583" i="3"/>
  <c r="BI583" i="3"/>
  <c r="BA583" i="3"/>
  <c r="AS583" i="3"/>
  <c r="AK583" i="3"/>
  <c r="AC583" i="3"/>
  <c r="U583" i="3"/>
  <c r="CV583" i="3"/>
  <c r="CW583" i="3"/>
  <c r="CX583" i="3"/>
  <c r="CB584" i="3"/>
  <c r="BT584" i="3"/>
  <c r="BL584" i="3"/>
  <c r="BD584" i="3"/>
  <c r="AV584" i="3"/>
  <c r="AN584" i="3"/>
  <c r="AF584" i="3"/>
  <c r="X584" i="3"/>
  <c r="P584" i="3"/>
  <c r="CQ584" i="3"/>
  <c r="CR584" i="3"/>
  <c r="CD584" i="3"/>
  <c r="BV584" i="3"/>
  <c r="BN584" i="3"/>
  <c r="BF584" i="3"/>
  <c r="AX584" i="3"/>
  <c r="AP584" i="3"/>
  <c r="AH584" i="3"/>
  <c r="Z584" i="3"/>
  <c r="R584" i="3"/>
  <c r="CS584" i="3"/>
  <c r="CT584" i="3"/>
  <c r="CF584" i="3"/>
  <c r="BX584" i="3"/>
  <c r="BP584" i="3"/>
  <c r="BH584" i="3"/>
  <c r="AZ584" i="3"/>
  <c r="AR584" i="3"/>
  <c r="AJ584" i="3"/>
  <c r="AB584" i="3"/>
  <c r="T584" i="3"/>
  <c r="CU584" i="3"/>
  <c r="CG584" i="3"/>
  <c r="BY584" i="3"/>
  <c r="BQ584" i="3"/>
  <c r="BI584" i="3"/>
  <c r="BA584" i="3"/>
  <c r="AS584" i="3"/>
  <c r="AK584" i="3"/>
  <c r="AC584" i="3"/>
  <c r="U584" i="3"/>
  <c r="CV584" i="3"/>
  <c r="CW584" i="3"/>
  <c r="CX584" i="3"/>
  <c r="CB585" i="3"/>
  <c r="BT585" i="3"/>
  <c r="BL585" i="3"/>
  <c r="BD585" i="3"/>
  <c r="AV585" i="3"/>
  <c r="AN585" i="3"/>
  <c r="AF585" i="3"/>
  <c r="X585" i="3"/>
  <c r="P585" i="3"/>
  <c r="CQ585" i="3"/>
  <c r="CR585" i="3"/>
  <c r="CD585" i="3"/>
  <c r="BV585" i="3"/>
  <c r="BN585" i="3"/>
  <c r="BF585" i="3"/>
  <c r="AX585" i="3"/>
  <c r="AP585" i="3"/>
  <c r="AH585" i="3"/>
  <c r="Z585" i="3"/>
  <c r="R585" i="3"/>
  <c r="CS585" i="3"/>
  <c r="CT585" i="3"/>
  <c r="CF585" i="3"/>
  <c r="BX585" i="3"/>
  <c r="BP585" i="3"/>
  <c r="BH585" i="3"/>
  <c r="AZ585" i="3"/>
  <c r="AR585" i="3"/>
  <c r="AJ585" i="3"/>
  <c r="AB585" i="3"/>
  <c r="T585" i="3"/>
  <c r="CU585" i="3"/>
  <c r="CG585" i="3"/>
  <c r="BY585" i="3"/>
  <c r="BQ585" i="3"/>
  <c r="BI585" i="3"/>
  <c r="BA585" i="3"/>
  <c r="AS585" i="3"/>
  <c r="AK585" i="3"/>
  <c r="AC585" i="3"/>
  <c r="U585" i="3"/>
  <c r="CV585" i="3"/>
  <c r="CW585" i="3"/>
  <c r="CX585" i="3"/>
  <c r="CB586" i="3"/>
  <c r="BT586" i="3"/>
  <c r="BL586" i="3"/>
  <c r="BD586" i="3"/>
  <c r="AV586" i="3"/>
  <c r="AN586" i="3"/>
  <c r="AF586" i="3"/>
  <c r="X586" i="3"/>
  <c r="P586" i="3"/>
  <c r="CQ586" i="3"/>
  <c r="CR586" i="3"/>
  <c r="CD586" i="3"/>
  <c r="BV586" i="3"/>
  <c r="BN586" i="3"/>
  <c r="BF586" i="3"/>
  <c r="AX586" i="3"/>
  <c r="AP586" i="3"/>
  <c r="AH586" i="3"/>
  <c r="Z586" i="3"/>
  <c r="R586" i="3"/>
  <c r="CS586" i="3"/>
  <c r="CT586" i="3"/>
  <c r="CF586" i="3"/>
  <c r="BX586" i="3"/>
  <c r="BP586" i="3"/>
  <c r="BH586" i="3"/>
  <c r="AZ586" i="3"/>
  <c r="AR586" i="3"/>
  <c r="AJ586" i="3"/>
  <c r="AB586" i="3"/>
  <c r="T586" i="3"/>
  <c r="CU586" i="3"/>
  <c r="CG586" i="3"/>
  <c r="BY586" i="3"/>
  <c r="BQ586" i="3"/>
  <c r="BI586" i="3"/>
  <c r="BA586" i="3"/>
  <c r="AS586" i="3"/>
  <c r="AK586" i="3"/>
  <c r="AC586" i="3"/>
  <c r="U586" i="3"/>
  <c r="CV586" i="3"/>
  <c r="CW586" i="3"/>
  <c r="CX586" i="3"/>
  <c r="CB587" i="3"/>
  <c r="BT587" i="3"/>
  <c r="BL587" i="3"/>
  <c r="BD587" i="3"/>
  <c r="AV587" i="3"/>
  <c r="AN587" i="3"/>
  <c r="AF587" i="3"/>
  <c r="X587" i="3"/>
  <c r="P587" i="3"/>
  <c r="CQ587" i="3"/>
  <c r="CR587" i="3"/>
  <c r="CD587" i="3"/>
  <c r="BV587" i="3"/>
  <c r="BN587" i="3"/>
  <c r="BF587" i="3"/>
  <c r="AX587" i="3"/>
  <c r="AP587" i="3"/>
  <c r="AH587" i="3"/>
  <c r="Z587" i="3"/>
  <c r="R587" i="3"/>
  <c r="CS587" i="3"/>
  <c r="CT587" i="3"/>
  <c r="CF587" i="3"/>
  <c r="BX587" i="3"/>
  <c r="BP587" i="3"/>
  <c r="BH587" i="3"/>
  <c r="AZ587" i="3"/>
  <c r="AR587" i="3"/>
  <c r="AJ587" i="3"/>
  <c r="AB587" i="3"/>
  <c r="T587" i="3"/>
  <c r="CU587" i="3"/>
  <c r="CG587" i="3"/>
  <c r="BY587" i="3"/>
  <c r="BQ587" i="3"/>
  <c r="BI587" i="3"/>
  <c r="BA587" i="3"/>
  <c r="AS587" i="3"/>
  <c r="AK587" i="3"/>
  <c r="AC587" i="3"/>
  <c r="U587" i="3"/>
  <c r="CV587" i="3"/>
  <c r="CW587" i="3"/>
  <c r="CX587" i="3"/>
  <c r="CB588" i="3"/>
  <c r="BT588" i="3"/>
  <c r="BL588" i="3"/>
  <c r="BD588" i="3"/>
  <c r="AV588" i="3"/>
  <c r="AN588" i="3"/>
  <c r="AF588" i="3"/>
  <c r="X588" i="3"/>
  <c r="P588" i="3"/>
  <c r="CQ588" i="3"/>
  <c r="CR588" i="3"/>
  <c r="CD588" i="3"/>
  <c r="BV588" i="3"/>
  <c r="BN588" i="3"/>
  <c r="BF588" i="3"/>
  <c r="AX588" i="3"/>
  <c r="AP588" i="3"/>
  <c r="AH588" i="3"/>
  <c r="Z588" i="3"/>
  <c r="R588" i="3"/>
  <c r="CS588" i="3"/>
  <c r="CT588" i="3"/>
  <c r="CF588" i="3"/>
  <c r="BX588" i="3"/>
  <c r="BP588" i="3"/>
  <c r="BH588" i="3"/>
  <c r="AZ588" i="3"/>
  <c r="AR588" i="3"/>
  <c r="AJ588" i="3"/>
  <c r="AB588" i="3"/>
  <c r="T588" i="3"/>
  <c r="CU588" i="3"/>
  <c r="CG588" i="3"/>
  <c r="BY588" i="3"/>
  <c r="BQ588" i="3"/>
  <c r="BI588" i="3"/>
  <c r="BA588" i="3"/>
  <c r="AS588" i="3"/>
  <c r="AK588" i="3"/>
  <c r="AC588" i="3"/>
  <c r="U588" i="3"/>
  <c r="CV588" i="3"/>
  <c r="CW588" i="3"/>
  <c r="CX588" i="3"/>
  <c r="CB589" i="3"/>
  <c r="BT589" i="3"/>
  <c r="BL589" i="3"/>
  <c r="BD589" i="3"/>
  <c r="AV589" i="3"/>
  <c r="AN589" i="3"/>
  <c r="AF589" i="3"/>
  <c r="X589" i="3"/>
  <c r="P589" i="3"/>
  <c r="CQ589" i="3"/>
  <c r="CR589" i="3"/>
  <c r="CD589" i="3"/>
  <c r="BV589" i="3"/>
  <c r="BN589" i="3"/>
  <c r="BF589" i="3"/>
  <c r="AX589" i="3"/>
  <c r="AP589" i="3"/>
  <c r="AH589" i="3"/>
  <c r="Z589" i="3"/>
  <c r="R589" i="3"/>
  <c r="CS589" i="3"/>
  <c r="CT589" i="3"/>
  <c r="CF589" i="3"/>
  <c r="BX589" i="3"/>
  <c r="BP589" i="3"/>
  <c r="BH589" i="3"/>
  <c r="AZ589" i="3"/>
  <c r="AR589" i="3"/>
  <c r="AJ589" i="3"/>
  <c r="AB589" i="3"/>
  <c r="T589" i="3"/>
  <c r="CU589" i="3"/>
  <c r="CG589" i="3"/>
  <c r="BY589" i="3"/>
  <c r="BQ589" i="3"/>
  <c r="BI589" i="3"/>
  <c r="BA589" i="3"/>
  <c r="AS589" i="3"/>
  <c r="AK589" i="3"/>
  <c r="AC589" i="3"/>
  <c r="U589" i="3"/>
  <c r="CV589" i="3"/>
  <c r="CW589" i="3"/>
  <c r="CX589" i="3"/>
  <c r="CB590" i="3"/>
  <c r="BT590" i="3"/>
  <c r="BL590" i="3"/>
  <c r="BD590" i="3"/>
  <c r="AV590" i="3"/>
  <c r="AN590" i="3"/>
  <c r="AF590" i="3"/>
  <c r="X590" i="3"/>
  <c r="P590" i="3"/>
  <c r="CQ590" i="3"/>
  <c r="CR590" i="3"/>
  <c r="CD590" i="3"/>
  <c r="BV590" i="3"/>
  <c r="BN590" i="3"/>
  <c r="BF590" i="3"/>
  <c r="AX590" i="3"/>
  <c r="AP590" i="3"/>
  <c r="AH590" i="3"/>
  <c r="Z590" i="3"/>
  <c r="R590" i="3"/>
  <c r="CS590" i="3"/>
  <c r="CT590" i="3"/>
  <c r="CF590" i="3"/>
  <c r="BX590" i="3"/>
  <c r="BP590" i="3"/>
  <c r="BH590" i="3"/>
  <c r="AZ590" i="3"/>
  <c r="AR590" i="3"/>
  <c r="AJ590" i="3"/>
  <c r="AB590" i="3"/>
  <c r="T590" i="3"/>
  <c r="CU590" i="3"/>
  <c r="CG590" i="3"/>
  <c r="BY590" i="3"/>
  <c r="BQ590" i="3"/>
  <c r="BI590" i="3"/>
  <c r="BA590" i="3"/>
  <c r="AS590" i="3"/>
  <c r="AK590" i="3"/>
  <c r="AC590" i="3"/>
  <c r="U590" i="3"/>
  <c r="CV590" i="3"/>
  <c r="CW590" i="3"/>
  <c r="CX590" i="3"/>
  <c r="CB591" i="3"/>
  <c r="BT591" i="3"/>
  <c r="BL591" i="3"/>
  <c r="BD591" i="3"/>
  <c r="AV591" i="3"/>
  <c r="AN591" i="3"/>
  <c r="AF591" i="3"/>
  <c r="X591" i="3"/>
  <c r="P591" i="3"/>
  <c r="CQ591" i="3"/>
  <c r="CR591" i="3"/>
  <c r="CD591" i="3"/>
  <c r="BV591" i="3"/>
  <c r="BN591" i="3"/>
  <c r="BF591" i="3"/>
  <c r="AX591" i="3"/>
  <c r="AP591" i="3"/>
  <c r="AH591" i="3"/>
  <c r="Z591" i="3"/>
  <c r="R591" i="3"/>
  <c r="CS591" i="3"/>
  <c r="CT591" i="3"/>
  <c r="CF591" i="3"/>
  <c r="BX591" i="3"/>
  <c r="BP591" i="3"/>
  <c r="BH591" i="3"/>
  <c r="AZ591" i="3"/>
  <c r="AR591" i="3"/>
  <c r="AJ591" i="3"/>
  <c r="AB591" i="3"/>
  <c r="T591" i="3"/>
  <c r="CU591" i="3"/>
  <c r="CG591" i="3"/>
  <c r="BY591" i="3"/>
  <c r="BQ591" i="3"/>
  <c r="BI591" i="3"/>
  <c r="BA591" i="3"/>
  <c r="AS591" i="3"/>
  <c r="AK591" i="3"/>
  <c r="AC591" i="3"/>
  <c r="U591" i="3"/>
  <c r="CV591" i="3"/>
  <c r="CW591" i="3"/>
  <c r="CX591" i="3"/>
  <c r="CB592" i="3"/>
  <c r="BT592" i="3"/>
  <c r="BL592" i="3"/>
  <c r="BD592" i="3"/>
  <c r="AV592" i="3"/>
  <c r="AN592" i="3"/>
  <c r="AF592" i="3"/>
  <c r="X592" i="3"/>
  <c r="P592" i="3"/>
  <c r="CQ592" i="3"/>
  <c r="CR592" i="3"/>
  <c r="CD592" i="3"/>
  <c r="BV592" i="3"/>
  <c r="BN592" i="3"/>
  <c r="BF592" i="3"/>
  <c r="AX592" i="3"/>
  <c r="AP592" i="3"/>
  <c r="AH592" i="3"/>
  <c r="Z592" i="3"/>
  <c r="R592" i="3"/>
  <c r="CS592" i="3"/>
  <c r="CT592" i="3"/>
  <c r="CF592" i="3"/>
  <c r="BX592" i="3"/>
  <c r="BP592" i="3"/>
  <c r="BH592" i="3"/>
  <c r="AZ592" i="3"/>
  <c r="AR592" i="3"/>
  <c r="AJ592" i="3"/>
  <c r="AB592" i="3"/>
  <c r="T592" i="3"/>
  <c r="CU592" i="3"/>
  <c r="CG592" i="3"/>
  <c r="BY592" i="3"/>
  <c r="BQ592" i="3"/>
  <c r="BI592" i="3"/>
  <c r="BA592" i="3"/>
  <c r="AS592" i="3"/>
  <c r="AK592" i="3"/>
  <c r="AC592" i="3"/>
  <c r="U592" i="3"/>
  <c r="CV592" i="3"/>
  <c r="CW592" i="3"/>
  <c r="CX592" i="3"/>
  <c r="CB593" i="3"/>
  <c r="BT593" i="3"/>
  <c r="BL593" i="3"/>
  <c r="BD593" i="3"/>
  <c r="AV593" i="3"/>
  <c r="AN593" i="3"/>
  <c r="AF593" i="3"/>
  <c r="X593" i="3"/>
  <c r="P593" i="3"/>
  <c r="CQ593" i="3"/>
  <c r="CR593" i="3"/>
  <c r="CD593" i="3"/>
  <c r="BV593" i="3"/>
  <c r="BN593" i="3"/>
  <c r="BF593" i="3"/>
  <c r="AX593" i="3"/>
  <c r="AP593" i="3"/>
  <c r="AH593" i="3"/>
  <c r="Z593" i="3"/>
  <c r="R593" i="3"/>
  <c r="CS593" i="3"/>
  <c r="CT593" i="3"/>
  <c r="CF593" i="3"/>
  <c r="BX593" i="3"/>
  <c r="BP593" i="3"/>
  <c r="BH593" i="3"/>
  <c r="AZ593" i="3"/>
  <c r="AR593" i="3"/>
  <c r="AJ593" i="3"/>
  <c r="AB593" i="3"/>
  <c r="T593" i="3"/>
  <c r="CU593" i="3"/>
  <c r="CG593" i="3"/>
  <c r="BY593" i="3"/>
  <c r="BQ593" i="3"/>
  <c r="BI593" i="3"/>
  <c r="BA593" i="3"/>
  <c r="AS593" i="3"/>
  <c r="AK593" i="3"/>
  <c r="AC593" i="3"/>
  <c r="U593" i="3"/>
  <c r="CV593" i="3"/>
  <c r="CW593" i="3"/>
  <c r="CX593" i="3"/>
  <c r="CB594" i="3"/>
  <c r="BT594" i="3"/>
  <c r="BL594" i="3"/>
  <c r="BD594" i="3"/>
  <c r="AV594" i="3"/>
  <c r="AN594" i="3"/>
  <c r="AF594" i="3"/>
  <c r="X594" i="3"/>
  <c r="P594" i="3"/>
  <c r="CQ594" i="3"/>
  <c r="CR594" i="3"/>
  <c r="CD594" i="3"/>
  <c r="BV594" i="3"/>
  <c r="BN594" i="3"/>
  <c r="BF594" i="3"/>
  <c r="AX594" i="3"/>
  <c r="AP594" i="3"/>
  <c r="AH594" i="3"/>
  <c r="Z594" i="3"/>
  <c r="R594" i="3"/>
  <c r="CS594" i="3"/>
  <c r="CT594" i="3"/>
  <c r="CF594" i="3"/>
  <c r="BX594" i="3"/>
  <c r="BP594" i="3"/>
  <c r="BH594" i="3"/>
  <c r="AZ594" i="3"/>
  <c r="AR594" i="3"/>
  <c r="AJ594" i="3"/>
  <c r="AB594" i="3"/>
  <c r="T594" i="3"/>
  <c r="CU594" i="3"/>
  <c r="CG594" i="3"/>
  <c r="BY594" i="3"/>
  <c r="BQ594" i="3"/>
  <c r="BI594" i="3"/>
  <c r="BA594" i="3"/>
  <c r="AS594" i="3"/>
  <c r="AK594" i="3"/>
  <c r="AC594" i="3"/>
  <c r="U594" i="3"/>
  <c r="CV594" i="3"/>
  <c r="CW594" i="3"/>
  <c r="CX594" i="3"/>
  <c r="CB595" i="3"/>
  <c r="BT595" i="3"/>
  <c r="BL595" i="3"/>
  <c r="BD595" i="3"/>
  <c r="AV595" i="3"/>
  <c r="AN595" i="3"/>
  <c r="AF595" i="3"/>
  <c r="X595" i="3"/>
  <c r="P595" i="3"/>
  <c r="CQ595" i="3"/>
  <c r="CR595" i="3"/>
  <c r="CD595" i="3"/>
  <c r="BV595" i="3"/>
  <c r="BN595" i="3"/>
  <c r="BF595" i="3"/>
  <c r="AX595" i="3"/>
  <c r="AP595" i="3"/>
  <c r="AH595" i="3"/>
  <c r="Z595" i="3"/>
  <c r="R595" i="3"/>
  <c r="CS595" i="3"/>
  <c r="CT595" i="3"/>
  <c r="CF595" i="3"/>
  <c r="BX595" i="3"/>
  <c r="BP595" i="3"/>
  <c r="BH595" i="3"/>
  <c r="AZ595" i="3"/>
  <c r="AR595" i="3"/>
  <c r="AJ595" i="3"/>
  <c r="AB595" i="3"/>
  <c r="T595" i="3"/>
  <c r="CU595" i="3"/>
  <c r="CG595" i="3"/>
  <c r="BY595" i="3"/>
  <c r="BQ595" i="3"/>
  <c r="BI595" i="3"/>
  <c r="BA595" i="3"/>
  <c r="AS595" i="3"/>
  <c r="AK595" i="3"/>
  <c r="AC595" i="3"/>
  <c r="U595" i="3"/>
  <c r="CV595" i="3"/>
  <c r="CW595" i="3"/>
  <c r="CX595" i="3"/>
  <c r="CB596" i="3"/>
  <c r="BT596" i="3"/>
  <c r="BL596" i="3"/>
  <c r="BD596" i="3"/>
  <c r="AV596" i="3"/>
  <c r="AN596" i="3"/>
  <c r="AF596" i="3"/>
  <c r="X596" i="3"/>
  <c r="P596" i="3"/>
  <c r="CQ596" i="3"/>
  <c r="CR596" i="3"/>
  <c r="CD596" i="3"/>
  <c r="BV596" i="3"/>
  <c r="BN596" i="3"/>
  <c r="BF596" i="3"/>
  <c r="AX596" i="3"/>
  <c r="AP596" i="3"/>
  <c r="AH596" i="3"/>
  <c r="Z596" i="3"/>
  <c r="R596" i="3"/>
  <c r="CS596" i="3"/>
  <c r="CT596" i="3"/>
  <c r="CF596" i="3"/>
  <c r="BX596" i="3"/>
  <c r="BP596" i="3"/>
  <c r="BH596" i="3"/>
  <c r="AZ596" i="3"/>
  <c r="AR596" i="3"/>
  <c r="AJ596" i="3"/>
  <c r="AB596" i="3"/>
  <c r="T596" i="3"/>
  <c r="CU596" i="3"/>
  <c r="CG596" i="3"/>
  <c r="BY596" i="3"/>
  <c r="BQ596" i="3"/>
  <c r="BI596" i="3"/>
  <c r="BA596" i="3"/>
  <c r="AS596" i="3"/>
  <c r="AK596" i="3"/>
  <c r="AC596" i="3"/>
  <c r="U596" i="3"/>
  <c r="CV596" i="3"/>
  <c r="CW596" i="3"/>
  <c r="CX596" i="3"/>
  <c r="CB597" i="3"/>
  <c r="BT597" i="3"/>
  <c r="BL597" i="3"/>
  <c r="BD597" i="3"/>
  <c r="AV597" i="3"/>
  <c r="AN597" i="3"/>
  <c r="AF597" i="3"/>
  <c r="X597" i="3"/>
  <c r="P597" i="3"/>
  <c r="CQ597" i="3"/>
  <c r="CR597" i="3"/>
  <c r="CD597" i="3"/>
  <c r="BV597" i="3"/>
  <c r="BN597" i="3"/>
  <c r="BF597" i="3"/>
  <c r="AX597" i="3"/>
  <c r="AP597" i="3"/>
  <c r="AH597" i="3"/>
  <c r="Z597" i="3"/>
  <c r="R597" i="3"/>
  <c r="CS597" i="3"/>
  <c r="CT597" i="3"/>
  <c r="CF597" i="3"/>
  <c r="BX597" i="3"/>
  <c r="BP597" i="3"/>
  <c r="BH597" i="3"/>
  <c r="AZ597" i="3"/>
  <c r="AR597" i="3"/>
  <c r="AJ597" i="3"/>
  <c r="AB597" i="3"/>
  <c r="T597" i="3"/>
  <c r="CU597" i="3"/>
  <c r="CG597" i="3"/>
  <c r="BY597" i="3"/>
  <c r="BQ597" i="3"/>
  <c r="BI597" i="3"/>
  <c r="BA597" i="3"/>
  <c r="AS597" i="3"/>
  <c r="AK597" i="3"/>
  <c r="AC597" i="3"/>
  <c r="U597" i="3"/>
  <c r="CV597" i="3"/>
  <c r="CW597" i="3"/>
  <c r="CX597" i="3"/>
  <c r="CB598" i="3"/>
  <c r="BT598" i="3"/>
  <c r="BL598" i="3"/>
  <c r="BD598" i="3"/>
  <c r="AV598" i="3"/>
  <c r="AN598" i="3"/>
  <c r="AF598" i="3"/>
  <c r="X598" i="3"/>
  <c r="P598" i="3"/>
  <c r="CQ598" i="3"/>
  <c r="CR598" i="3"/>
  <c r="CD598" i="3"/>
  <c r="BV598" i="3"/>
  <c r="BN598" i="3"/>
  <c r="BF598" i="3"/>
  <c r="AX598" i="3"/>
  <c r="AP598" i="3"/>
  <c r="AH598" i="3"/>
  <c r="Z598" i="3"/>
  <c r="R598" i="3"/>
  <c r="CS598" i="3"/>
  <c r="CT598" i="3"/>
  <c r="CF598" i="3"/>
  <c r="BX598" i="3"/>
  <c r="BP598" i="3"/>
  <c r="BH598" i="3"/>
  <c r="AZ598" i="3"/>
  <c r="AR598" i="3"/>
  <c r="AJ598" i="3"/>
  <c r="AB598" i="3"/>
  <c r="T598" i="3"/>
  <c r="CU598" i="3"/>
  <c r="CG598" i="3"/>
  <c r="BY598" i="3"/>
  <c r="BQ598" i="3"/>
  <c r="BI598" i="3"/>
  <c r="BA598" i="3"/>
  <c r="AS598" i="3"/>
  <c r="AK598" i="3"/>
  <c r="AC598" i="3"/>
  <c r="U598" i="3"/>
  <c r="CV598" i="3"/>
  <c r="CW598" i="3"/>
  <c r="CX598" i="3"/>
  <c r="CB599" i="3"/>
  <c r="BT599" i="3"/>
  <c r="BL599" i="3"/>
  <c r="BD599" i="3"/>
  <c r="AV599" i="3"/>
  <c r="AN599" i="3"/>
  <c r="AF599" i="3"/>
  <c r="X599" i="3"/>
  <c r="P599" i="3"/>
  <c r="CQ599" i="3"/>
  <c r="CR599" i="3"/>
  <c r="CD599" i="3"/>
  <c r="BV599" i="3"/>
  <c r="BN599" i="3"/>
  <c r="BF599" i="3"/>
  <c r="AX599" i="3"/>
  <c r="AP599" i="3"/>
  <c r="AH599" i="3"/>
  <c r="Z599" i="3"/>
  <c r="R599" i="3"/>
  <c r="CS599" i="3"/>
  <c r="CT599" i="3"/>
  <c r="CF599" i="3"/>
  <c r="BX599" i="3"/>
  <c r="BP599" i="3"/>
  <c r="BH599" i="3"/>
  <c r="AZ599" i="3"/>
  <c r="AR599" i="3"/>
  <c r="AJ599" i="3"/>
  <c r="AB599" i="3"/>
  <c r="T599" i="3"/>
  <c r="CU599" i="3"/>
  <c r="CG599" i="3"/>
  <c r="BY599" i="3"/>
  <c r="BQ599" i="3"/>
  <c r="BI599" i="3"/>
  <c r="BA599" i="3"/>
  <c r="AS599" i="3"/>
  <c r="AK599" i="3"/>
  <c r="AC599" i="3"/>
  <c r="U599" i="3"/>
  <c r="CV599" i="3"/>
  <c r="CW599" i="3"/>
  <c r="CX599" i="3"/>
  <c r="CB600" i="3"/>
  <c r="BT600" i="3"/>
  <c r="BL600" i="3"/>
  <c r="BD600" i="3"/>
  <c r="AV600" i="3"/>
  <c r="AN600" i="3"/>
  <c r="AF600" i="3"/>
  <c r="X600" i="3"/>
  <c r="P600" i="3"/>
  <c r="CQ600" i="3"/>
  <c r="CR600" i="3"/>
  <c r="CD600" i="3"/>
  <c r="BV600" i="3"/>
  <c r="BN600" i="3"/>
  <c r="BF600" i="3"/>
  <c r="AX600" i="3"/>
  <c r="AP600" i="3"/>
  <c r="AH600" i="3"/>
  <c r="Z600" i="3"/>
  <c r="R600" i="3"/>
  <c r="CS600" i="3"/>
  <c r="CT600" i="3"/>
  <c r="CF600" i="3"/>
  <c r="BX600" i="3"/>
  <c r="BP600" i="3"/>
  <c r="BH600" i="3"/>
  <c r="AZ600" i="3"/>
  <c r="AR600" i="3"/>
  <c r="AJ600" i="3"/>
  <c r="AB600" i="3"/>
  <c r="T600" i="3"/>
  <c r="CU600" i="3"/>
  <c r="CG600" i="3"/>
  <c r="BY600" i="3"/>
  <c r="BQ600" i="3"/>
  <c r="BI600" i="3"/>
  <c r="BA600" i="3"/>
  <c r="AS600" i="3"/>
  <c r="AK600" i="3"/>
  <c r="AC600" i="3"/>
  <c r="U600" i="3"/>
  <c r="CV600" i="3"/>
  <c r="CW600" i="3"/>
  <c r="CX600" i="3"/>
  <c r="CB601" i="3"/>
  <c r="BT601" i="3"/>
  <c r="BL601" i="3"/>
  <c r="BD601" i="3"/>
  <c r="AV601" i="3"/>
  <c r="AN601" i="3"/>
  <c r="AF601" i="3"/>
  <c r="X601" i="3"/>
  <c r="P601" i="3"/>
  <c r="CQ601" i="3"/>
  <c r="CR601" i="3"/>
  <c r="CD601" i="3"/>
  <c r="BV601" i="3"/>
  <c r="BN601" i="3"/>
  <c r="BF601" i="3"/>
  <c r="AX601" i="3"/>
  <c r="AP601" i="3"/>
  <c r="AH601" i="3"/>
  <c r="Z601" i="3"/>
  <c r="R601" i="3"/>
  <c r="CS601" i="3"/>
  <c r="CT601" i="3"/>
  <c r="CF601" i="3"/>
  <c r="BX601" i="3"/>
  <c r="BP601" i="3"/>
  <c r="BH601" i="3"/>
  <c r="AZ601" i="3"/>
  <c r="AR601" i="3"/>
  <c r="AJ601" i="3"/>
  <c r="AB601" i="3"/>
  <c r="T601" i="3"/>
  <c r="CU601" i="3"/>
  <c r="CG601" i="3"/>
  <c r="BY601" i="3"/>
  <c r="BQ601" i="3"/>
  <c r="BI601" i="3"/>
  <c r="BA601" i="3"/>
  <c r="AS601" i="3"/>
  <c r="AK601" i="3"/>
  <c r="AC601" i="3"/>
  <c r="U601" i="3"/>
  <c r="CV601" i="3"/>
  <c r="CW601" i="3"/>
  <c r="CX601" i="3"/>
  <c r="CB602" i="3"/>
  <c r="BT602" i="3"/>
  <c r="BL602" i="3"/>
  <c r="BD602" i="3"/>
  <c r="AV602" i="3"/>
  <c r="AN602" i="3"/>
  <c r="AF602" i="3"/>
  <c r="X602" i="3"/>
  <c r="P602" i="3"/>
  <c r="CQ602" i="3"/>
  <c r="CR602" i="3"/>
  <c r="CD602" i="3"/>
  <c r="BV602" i="3"/>
  <c r="BN602" i="3"/>
  <c r="BF602" i="3"/>
  <c r="AX602" i="3"/>
  <c r="AP602" i="3"/>
  <c r="AH602" i="3"/>
  <c r="Z602" i="3"/>
  <c r="R602" i="3"/>
  <c r="CS602" i="3"/>
  <c r="CT602" i="3"/>
  <c r="CF602" i="3"/>
  <c r="BX602" i="3"/>
  <c r="BP602" i="3"/>
  <c r="BH602" i="3"/>
  <c r="AZ602" i="3"/>
  <c r="AR602" i="3"/>
  <c r="AJ602" i="3"/>
  <c r="AB602" i="3"/>
  <c r="T602" i="3"/>
  <c r="CU602" i="3"/>
  <c r="CG602" i="3"/>
  <c r="BY602" i="3"/>
  <c r="BQ602" i="3"/>
  <c r="BI602" i="3"/>
  <c r="BA602" i="3"/>
  <c r="AS602" i="3"/>
  <c r="AK602" i="3"/>
  <c r="AC602" i="3"/>
  <c r="U602" i="3"/>
  <c r="CV602" i="3"/>
  <c r="CW602" i="3"/>
  <c r="CX602" i="3"/>
  <c r="CB603" i="3"/>
  <c r="BT603" i="3"/>
  <c r="BL603" i="3"/>
  <c r="BD603" i="3"/>
  <c r="AV603" i="3"/>
  <c r="AN603" i="3"/>
  <c r="AF603" i="3"/>
  <c r="X603" i="3"/>
  <c r="P603" i="3"/>
  <c r="CQ603" i="3"/>
  <c r="CR603" i="3"/>
  <c r="CD603" i="3"/>
  <c r="BV603" i="3"/>
  <c r="BN603" i="3"/>
  <c r="BF603" i="3"/>
  <c r="AX603" i="3"/>
  <c r="AP603" i="3"/>
  <c r="AH603" i="3"/>
  <c r="Z603" i="3"/>
  <c r="R603" i="3"/>
  <c r="CS603" i="3"/>
  <c r="CT603" i="3"/>
  <c r="CF603" i="3"/>
  <c r="BX603" i="3"/>
  <c r="BP603" i="3"/>
  <c r="BH603" i="3"/>
  <c r="AZ603" i="3"/>
  <c r="AR603" i="3"/>
  <c r="AJ603" i="3"/>
  <c r="AB603" i="3"/>
  <c r="T603" i="3"/>
  <c r="CU603" i="3"/>
  <c r="CG603" i="3"/>
  <c r="BY603" i="3"/>
  <c r="BQ603" i="3"/>
  <c r="BI603" i="3"/>
  <c r="BA603" i="3"/>
  <c r="AS603" i="3"/>
  <c r="AK603" i="3"/>
  <c r="AC603" i="3"/>
  <c r="U603" i="3"/>
  <c r="CV603" i="3"/>
  <c r="CW603" i="3"/>
  <c r="CX603" i="3"/>
  <c r="CB604" i="3"/>
  <c r="BT604" i="3"/>
  <c r="BL604" i="3"/>
  <c r="BD604" i="3"/>
  <c r="AV604" i="3"/>
  <c r="AN604" i="3"/>
  <c r="AF604" i="3"/>
  <c r="X604" i="3"/>
  <c r="P604" i="3"/>
  <c r="CQ604" i="3"/>
  <c r="CR604" i="3"/>
  <c r="CD604" i="3"/>
  <c r="BV604" i="3"/>
  <c r="BN604" i="3"/>
  <c r="BF604" i="3"/>
  <c r="AX604" i="3"/>
  <c r="AP604" i="3"/>
  <c r="AH604" i="3"/>
  <c r="Z604" i="3"/>
  <c r="R604" i="3"/>
  <c r="CS604" i="3"/>
  <c r="CT604" i="3"/>
  <c r="CF604" i="3"/>
  <c r="BX604" i="3"/>
  <c r="BP604" i="3"/>
  <c r="BH604" i="3"/>
  <c r="AZ604" i="3"/>
  <c r="AR604" i="3"/>
  <c r="AJ604" i="3"/>
  <c r="AB604" i="3"/>
  <c r="T604" i="3"/>
  <c r="CU604" i="3"/>
  <c r="CG604" i="3"/>
  <c r="BY604" i="3"/>
  <c r="BQ604" i="3"/>
  <c r="BI604" i="3"/>
  <c r="BA604" i="3"/>
  <c r="AS604" i="3"/>
  <c r="AK604" i="3"/>
  <c r="AC604" i="3"/>
  <c r="U604" i="3"/>
  <c r="CV604" i="3"/>
  <c r="CW604" i="3"/>
  <c r="CX604" i="3"/>
  <c r="CB605" i="3"/>
  <c r="BT605" i="3"/>
  <c r="BL605" i="3"/>
  <c r="BD605" i="3"/>
  <c r="AV605" i="3"/>
  <c r="AN605" i="3"/>
  <c r="AF605" i="3"/>
  <c r="X605" i="3"/>
  <c r="P605" i="3"/>
  <c r="CQ605" i="3"/>
  <c r="CR605" i="3"/>
  <c r="CD605" i="3"/>
  <c r="BV605" i="3"/>
  <c r="BN605" i="3"/>
  <c r="BF605" i="3"/>
  <c r="AX605" i="3"/>
  <c r="AP605" i="3"/>
  <c r="AH605" i="3"/>
  <c r="Z605" i="3"/>
  <c r="R605" i="3"/>
  <c r="CS605" i="3"/>
  <c r="CT605" i="3"/>
  <c r="CF605" i="3"/>
  <c r="BX605" i="3"/>
  <c r="BP605" i="3"/>
  <c r="BH605" i="3"/>
  <c r="AZ605" i="3"/>
  <c r="AR605" i="3"/>
  <c r="AJ605" i="3"/>
  <c r="AB605" i="3"/>
  <c r="T605" i="3"/>
  <c r="CU605" i="3"/>
  <c r="CG605" i="3"/>
  <c r="BY605" i="3"/>
  <c r="BQ605" i="3"/>
  <c r="BI605" i="3"/>
  <c r="BA605" i="3"/>
  <c r="AS605" i="3"/>
  <c r="AK605" i="3"/>
  <c r="AC605" i="3"/>
  <c r="U605" i="3"/>
  <c r="CV605" i="3"/>
  <c r="CW605" i="3"/>
  <c r="CX605" i="3"/>
  <c r="CB606" i="3"/>
  <c r="BT606" i="3"/>
  <c r="BL606" i="3"/>
  <c r="BD606" i="3"/>
  <c r="AV606" i="3"/>
  <c r="AN606" i="3"/>
  <c r="AF606" i="3"/>
  <c r="X606" i="3"/>
  <c r="P606" i="3"/>
  <c r="CQ606" i="3"/>
  <c r="CR606" i="3"/>
  <c r="CD606" i="3"/>
  <c r="BV606" i="3"/>
  <c r="BN606" i="3"/>
  <c r="BF606" i="3"/>
  <c r="AX606" i="3"/>
  <c r="AP606" i="3"/>
  <c r="AH606" i="3"/>
  <c r="Z606" i="3"/>
  <c r="R606" i="3"/>
  <c r="CS606" i="3"/>
  <c r="CT606" i="3"/>
  <c r="CF606" i="3"/>
  <c r="BX606" i="3"/>
  <c r="BP606" i="3"/>
  <c r="BH606" i="3"/>
  <c r="AZ606" i="3"/>
  <c r="AR606" i="3"/>
  <c r="AJ606" i="3"/>
  <c r="AB606" i="3"/>
  <c r="T606" i="3"/>
  <c r="CU606" i="3"/>
  <c r="CG606" i="3"/>
  <c r="BY606" i="3"/>
  <c r="BQ606" i="3"/>
  <c r="BI606" i="3"/>
  <c r="BA606" i="3"/>
  <c r="AS606" i="3"/>
  <c r="AK606" i="3"/>
  <c r="AC606" i="3"/>
  <c r="U606" i="3"/>
  <c r="CV606" i="3"/>
  <c r="CW606" i="3"/>
  <c r="CX606" i="3"/>
  <c r="CB607" i="3"/>
  <c r="BT607" i="3"/>
  <c r="BL607" i="3"/>
  <c r="BD607" i="3"/>
  <c r="AV607" i="3"/>
  <c r="AN607" i="3"/>
  <c r="AF607" i="3"/>
  <c r="X607" i="3"/>
  <c r="P607" i="3"/>
  <c r="CQ607" i="3"/>
  <c r="CR607" i="3"/>
  <c r="CD607" i="3"/>
  <c r="BV607" i="3"/>
  <c r="BN607" i="3"/>
  <c r="BF607" i="3"/>
  <c r="AX607" i="3"/>
  <c r="AP607" i="3"/>
  <c r="AH607" i="3"/>
  <c r="Z607" i="3"/>
  <c r="R607" i="3"/>
  <c r="CS607" i="3"/>
  <c r="CT607" i="3"/>
  <c r="CF607" i="3"/>
  <c r="BX607" i="3"/>
  <c r="BP607" i="3"/>
  <c r="BH607" i="3"/>
  <c r="AZ607" i="3"/>
  <c r="AR607" i="3"/>
  <c r="AJ607" i="3"/>
  <c r="AB607" i="3"/>
  <c r="T607" i="3"/>
  <c r="CU607" i="3"/>
  <c r="CG607" i="3"/>
  <c r="BY607" i="3"/>
  <c r="BQ607" i="3"/>
  <c r="BI607" i="3"/>
  <c r="BA607" i="3"/>
  <c r="AS607" i="3"/>
  <c r="AK607" i="3"/>
  <c r="AC607" i="3"/>
  <c r="U607" i="3"/>
  <c r="CV607" i="3"/>
  <c r="CW607" i="3"/>
  <c r="CX607" i="3"/>
  <c r="CB608" i="3"/>
  <c r="BT608" i="3"/>
  <c r="BL608" i="3"/>
  <c r="BD608" i="3"/>
  <c r="AV608" i="3"/>
  <c r="AN608" i="3"/>
  <c r="AF608" i="3"/>
  <c r="X608" i="3"/>
  <c r="P608" i="3"/>
  <c r="CQ608" i="3"/>
  <c r="CR608" i="3"/>
  <c r="CD608" i="3"/>
  <c r="BV608" i="3"/>
  <c r="BN608" i="3"/>
  <c r="BF608" i="3"/>
  <c r="AX608" i="3"/>
  <c r="AP608" i="3"/>
  <c r="AH608" i="3"/>
  <c r="Z608" i="3"/>
  <c r="R608" i="3"/>
  <c r="CS608" i="3"/>
  <c r="CT608" i="3"/>
  <c r="CF608" i="3"/>
  <c r="BX608" i="3"/>
  <c r="BP608" i="3"/>
  <c r="BH608" i="3"/>
  <c r="AZ608" i="3"/>
  <c r="AR608" i="3"/>
  <c r="AJ608" i="3"/>
  <c r="AB608" i="3"/>
  <c r="T608" i="3"/>
  <c r="CU608" i="3"/>
  <c r="CG608" i="3"/>
  <c r="BY608" i="3"/>
  <c r="BQ608" i="3"/>
  <c r="BI608" i="3"/>
  <c r="BA608" i="3"/>
  <c r="AS608" i="3"/>
  <c r="AK608" i="3"/>
  <c r="AC608" i="3"/>
  <c r="U608" i="3"/>
  <c r="CV608" i="3"/>
  <c r="CW608" i="3"/>
  <c r="CX608" i="3"/>
  <c r="CB609" i="3"/>
  <c r="BT609" i="3"/>
  <c r="BL609" i="3"/>
  <c r="BD609" i="3"/>
  <c r="AV609" i="3"/>
  <c r="AN609" i="3"/>
  <c r="AF609" i="3"/>
  <c r="X609" i="3"/>
  <c r="P609" i="3"/>
  <c r="CQ609" i="3"/>
  <c r="CR609" i="3"/>
  <c r="CD609" i="3"/>
  <c r="BV609" i="3"/>
  <c r="BN609" i="3"/>
  <c r="BF609" i="3"/>
  <c r="AX609" i="3"/>
  <c r="AP609" i="3"/>
  <c r="AH609" i="3"/>
  <c r="Z609" i="3"/>
  <c r="R609" i="3"/>
  <c r="CS609" i="3"/>
  <c r="CT609" i="3"/>
  <c r="CF609" i="3"/>
  <c r="BX609" i="3"/>
  <c r="BP609" i="3"/>
  <c r="BH609" i="3"/>
  <c r="AZ609" i="3"/>
  <c r="AR609" i="3"/>
  <c r="AJ609" i="3"/>
  <c r="AB609" i="3"/>
  <c r="T609" i="3"/>
  <c r="CU609" i="3"/>
  <c r="CG609" i="3"/>
  <c r="BY609" i="3"/>
  <c r="BQ609" i="3"/>
  <c r="BI609" i="3"/>
  <c r="BA609" i="3"/>
  <c r="AS609" i="3"/>
  <c r="AK609" i="3"/>
  <c r="AC609" i="3"/>
  <c r="U609" i="3"/>
  <c r="CV609" i="3"/>
  <c r="CW609" i="3"/>
  <c r="CX609" i="3"/>
  <c r="CB610" i="3"/>
  <c r="BT610" i="3"/>
  <c r="BL610" i="3"/>
  <c r="BD610" i="3"/>
  <c r="AV610" i="3"/>
  <c r="AN610" i="3"/>
  <c r="AF610" i="3"/>
  <c r="X610" i="3"/>
  <c r="P610" i="3"/>
  <c r="CQ610" i="3"/>
  <c r="CR610" i="3"/>
  <c r="CD610" i="3"/>
  <c r="BV610" i="3"/>
  <c r="BN610" i="3"/>
  <c r="BF610" i="3"/>
  <c r="AX610" i="3"/>
  <c r="AP610" i="3"/>
  <c r="AH610" i="3"/>
  <c r="Z610" i="3"/>
  <c r="R610" i="3"/>
  <c r="CS610" i="3"/>
  <c r="CT610" i="3"/>
  <c r="CF610" i="3"/>
  <c r="BX610" i="3"/>
  <c r="BP610" i="3"/>
  <c r="BH610" i="3"/>
  <c r="AZ610" i="3"/>
  <c r="AR610" i="3"/>
  <c r="AJ610" i="3"/>
  <c r="AB610" i="3"/>
  <c r="T610" i="3"/>
  <c r="CU610" i="3"/>
  <c r="CG610" i="3"/>
  <c r="BY610" i="3"/>
  <c r="BQ610" i="3"/>
  <c r="BI610" i="3"/>
  <c r="BA610" i="3"/>
  <c r="AS610" i="3"/>
  <c r="AK610" i="3"/>
  <c r="AC610" i="3"/>
  <c r="U610" i="3"/>
  <c r="CV610" i="3"/>
  <c r="CW610" i="3"/>
  <c r="CX610" i="3"/>
  <c r="CB611" i="3"/>
  <c r="BT611" i="3"/>
  <c r="BL611" i="3"/>
  <c r="BD611" i="3"/>
  <c r="AV611" i="3"/>
  <c r="AN611" i="3"/>
  <c r="AF611" i="3"/>
  <c r="X611" i="3"/>
  <c r="P611" i="3"/>
  <c r="CQ611" i="3"/>
  <c r="CR611" i="3"/>
  <c r="CD611" i="3"/>
  <c r="BV611" i="3"/>
  <c r="BN611" i="3"/>
  <c r="BF611" i="3"/>
  <c r="AX611" i="3"/>
  <c r="AP611" i="3"/>
  <c r="AH611" i="3"/>
  <c r="Z611" i="3"/>
  <c r="R611" i="3"/>
  <c r="CS611" i="3"/>
  <c r="CT611" i="3"/>
  <c r="CF611" i="3"/>
  <c r="BX611" i="3"/>
  <c r="BP611" i="3"/>
  <c r="BH611" i="3"/>
  <c r="AZ611" i="3"/>
  <c r="AR611" i="3"/>
  <c r="AJ611" i="3"/>
  <c r="AB611" i="3"/>
  <c r="T611" i="3"/>
  <c r="CU611" i="3"/>
  <c r="CG611" i="3"/>
  <c r="BY611" i="3"/>
  <c r="BQ611" i="3"/>
  <c r="BI611" i="3"/>
  <c r="BA611" i="3"/>
  <c r="AS611" i="3"/>
  <c r="AK611" i="3"/>
  <c r="AC611" i="3"/>
  <c r="U611" i="3"/>
  <c r="CV611" i="3"/>
  <c r="CW611" i="3"/>
  <c r="CX611" i="3"/>
  <c r="CB612" i="3"/>
  <c r="BT612" i="3"/>
  <c r="BL612" i="3"/>
  <c r="BD612" i="3"/>
  <c r="AV612" i="3"/>
  <c r="AN612" i="3"/>
  <c r="AF612" i="3"/>
  <c r="X612" i="3"/>
  <c r="P612" i="3"/>
  <c r="CQ612" i="3"/>
  <c r="CR612" i="3"/>
  <c r="CD612" i="3"/>
  <c r="BV612" i="3"/>
  <c r="BN612" i="3"/>
  <c r="BF612" i="3"/>
  <c r="AX612" i="3"/>
  <c r="AP612" i="3"/>
  <c r="AH612" i="3"/>
  <c r="Z612" i="3"/>
  <c r="R612" i="3"/>
  <c r="CS612" i="3"/>
  <c r="CT612" i="3"/>
  <c r="CF612" i="3"/>
  <c r="BX612" i="3"/>
  <c r="BP612" i="3"/>
  <c r="BH612" i="3"/>
  <c r="AZ612" i="3"/>
  <c r="AR612" i="3"/>
  <c r="AJ612" i="3"/>
  <c r="AB612" i="3"/>
  <c r="T612" i="3"/>
  <c r="CU612" i="3"/>
  <c r="CG612" i="3"/>
  <c r="BY612" i="3"/>
  <c r="BQ612" i="3"/>
  <c r="BI612" i="3"/>
  <c r="BA612" i="3"/>
  <c r="AS612" i="3"/>
  <c r="AK612" i="3"/>
  <c r="AC612" i="3"/>
  <c r="U612" i="3"/>
  <c r="CV612" i="3"/>
  <c r="CW612" i="3"/>
  <c r="CX612" i="3"/>
  <c r="CB613" i="3"/>
  <c r="BT613" i="3"/>
  <c r="BL613" i="3"/>
  <c r="BD613" i="3"/>
  <c r="AV613" i="3"/>
  <c r="AN613" i="3"/>
  <c r="AF613" i="3"/>
  <c r="X613" i="3"/>
  <c r="P613" i="3"/>
  <c r="CQ613" i="3"/>
  <c r="CR613" i="3"/>
  <c r="CD613" i="3"/>
  <c r="BV613" i="3"/>
  <c r="BN613" i="3"/>
  <c r="BF613" i="3"/>
  <c r="AX613" i="3"/>
  <c r="AP613" i="3"/>
  <c r="AH613" i="3"/>
  <c r="Z613" i="3"/>
  <c r="R613" i="3"/>
  <c r="CS613" i="3"/>
  <c r="CT613" i="3"/>
  <c r="CF613" i="3"/>
  <c r="BX613" i="3"/>
  <c r="BP613" i="3"/>
  <c r="BH613" i="3"/>
  <c r="AZ613" i="3"/>
  <c r="AR613" i="3"/>
  <c r="AJ613" i="3"/>
  <c r="AB613" i="3"/>
  <c r="T613" i="3"/>
  <c r="CU613" i="3"/>
  <c r="CG613" i="3"/>
  <c r="BY613" i="3"/>
  <c r="BQ613" i="3"/>
  <c r="BI613" i="3"/>
  <c r="BA613" i="3"/>
  <c r="AS613" i="3"/>
  <c r="AK613" i="3"/>
  <c r="AC613" i="3"/>
  <c r="U613" i="3"/>
  <c r="CV613" i="3"/>
  <c r="CW613" i="3"/>
  <c r="CX613" i="3"/>
  <c r="CB614" i="3"/>
  <c r="BT614" i="3"/>
  <c r="BL614" i="3"/>
  <c r="BD614" i="3"/>
  <c r="AV614" i="3"/>
  <c r="AN614" i="3"/>
  <c r="AF614" i="3"/>
  <c r="X614" i="3"/>
  <c r="P614" i="3"/>
  <c r="CQ614" i="3"/>
  <c r="CR614" i="3"/>
  <c r="CD614" i="3"/>
  <c r="BV614" i="3"/>
  <c r="BN614" i="3"/>
  <c r="BF614" i="3"/>
  <c r="AX614" i="3"/>
  <c r="AP614" i="3"/>
  <c r="AH614" i="3"/>
  <c r="Z614" i="3"/>
  <c r="R614" i="3"/>
  <c r="CS614" i="3"/>
  <c r="CT614" i="3"/>
  <c r="CF614" i="3"/>
  <c r="BX614" i="3"/>
  <c r="BP614" i="3"/>
  <c r="BH614" i="3"/>
  <c r="AZ614" i="3"/>
  <c r="AR614" i="3"/>
  <c r="AJ614" i="3"/>
  <c r="AB614" i="3"/>
  <c r="T614" i="3"/>
  <c r="CU614" i="3"/>
  <c r="CG614" i="3"/>
  <c r="BY614" i="3"/>
  <c r="BQ614" i="3"/>
  <c r="BI614" i="3"/>
  <c r="BA614" i="3"/>
  <c r="AS614" i="3"/>
  <c r="AK614" i="3"/>
  <c r="AC614" i="3"/>
  <c r="U614" i="3"/>
  <c r="CV614" i="3"/>
  <c r="CW614" i="3"/>
  <c r="CX614" i="3"/>
  <c r="CB615" i="3"/>
  <c r="BT615" i="3"/>
  <c r="BL615" i="3"/>
  <c r="BD615" i="3"/>
  <c r="AV615" i="3"/>
  <c r="AN615" i="3"/>
  <c r="AF615" i="3"/>
  <c r="X615" i="3"/>
  <c r="P615" i="3"/>
  <c r="CQ615" i="3"/>
  <c r="CR615" i="3"/>
  <c r="CD615" i="3"/>
  <c r="BV615" i="3"/>
  <c r="BN615" i="3"/>
  <c r="BF615" i="3"/>
  <c r="AX615" i="3"/>
  <c r="AP615" i="3"/>
  <c r="AH615" i="3"/>
  <c r="Z615" i="3"/>
  <c r="R615" i="3"/>
  <c r="CS615" i="3"/>
  <c r="CT615" i="3"/>
  <c r="CF615" i="3"/>
  <c r="BX615" i="3"/>
  <c r="BP615" i="3"/>
  <c r="BH615" i="3"/>
  <c r="AZ615" i="3"/>
  <c r="AR615" i="3"/>
  <c r="AJ615" i="3"/>
  <c r="AB615" i="3"/>
  <c r="T615" i="3"/>
  <c r="CU615" i="3"/>
  <c r="CG615" i="3"/>
  <c r="BY615" i="3"/>
  <c r="BQ615" i="3"/>
  <c r="BI615" i="3"/>
  <c r="BA615" i="3"/>
  <c r="AS615" i="3"/>
  <c r="AK615" i="3"/>
  <c r="AC615" i="3"/>
  <c r="U615" i="3"/>
  <c r="CV615" i="3"/>
  <c r="CW615" i="3"/>
  <c r="CX615" i="3"/>
  <c r="CB616" i="3"/>
  <c r="BT616" i="3"/>
  <c r="BL616" i="3"/>
  <c r="BD616" i="3"/>
  <c r="AV616" i="3"/>
  <c r="AN616" i="3"/>
  <c r="AF616" i="3"/>
  <c r="X616" i="3"/>
  <c r="P616" i="3"/>
  <c r="CQ616" i="3"/>
  <c r="CR616" i="3"/>
  <c r="CD616" i="3"/>
  <c r="BV616" i="3"/>
  <c r="BN616" i="3"/>
  <c r="BF616" i="3"/>
  <c r="AX616" i="3"/>
  <c r="AP616" i="3"/>
  <c r="AH616" i="3"/>
  <c r="Z616" i="3"/>
  <c r="R616" i="3"/>
  <c r="CS616" i="3"/>
  <c r="CT616" i="3"/>
  <c r="CF616" i="3"/>
  <c r="BX616" i="3"/>
  <c r="BP616" i="3"/>
  <c r="BH616" i="3"/>
  <c r="AZ616" i="3"/>
  <c r="AR616" i="3"/>
  <c r="AJ616" i="3"/>
  <c r="AB616" i="3"/>
  <c r="T616" i="3"/>
  <c r="CU616" i="3"/>
  <c r="CG616" i="3"/>
  <c r="BY616" i="3"/>
  <c r="BQ616" i="3"/>
  <c r="BI616" i="3"/>
  <c r="BA616" i="3"/>
  <c r="AS616" i="3"/>
  <c r="AK616" i="3"/>
  <c r="AC616" i="3"/>
  <c r="U616" i="3"/>
  <c r="CV616" i="3"/>
  <c r="CW616" i="3"/>
  <c r="CX616" i="3"/>
  <c r="CB617" i="3"/>
  <c r="BT617" i="3"/>
  <c r="BL617" i="3"/>
  <c r="BD617" i="3"/>
  <c r="AV617" i="3"/>
  <c r="AN617" i="3"/>
  <c r="AF617" i="3"/>
  <c r="X617" i="3"/>
  <c r="P617" i="3"/>
  <c r="CQ617" i="3"/>
  <c r="CR617" i="3"/>
  <c r="CD617" i="3"/>
  <c r="BV617" i="3"/>
  <c r="BN617" i="3"/>
  <c r="BF617" i="3"/>
  <c r="AX617" i="3"/>
  <c r="AP617" i="3"/>
  <c r="AH617" i="3"/>
  <c r="Z617" i="3"/>
  <c r="R617" i="3"/>
  <c r="CS617" i="3"/>
  <c r="CT617" i="3"/>
  <c r="CF617" i="3"/>
  <c r="BX617" i="3"/>
  <c r="BP617" i="3"/>
  <c r="BH617" i="3"/>
  <c r="AZ617" i="3"/>
  <c r="AR617" i="3"/>
  <c r="AJ617" i="3"/>
  <c r="AB617" i="3"/>
  <c r="T617" i="3"/>
  <c r="CU617" i="3"/>
  <c r="CG617" i="3"/>
  <c r="BY617" i="3"/>
  <c r="BQ617" i="3"/>
  <c r="BI617" i="3"/>
  <c r="BA617" i="3"/>
  <c r="AS617" i="3"/>
  <c r="AK617" i="3"/>
  <c r="AC617" i="3"/>
  <c r="U617" i="3"/>
  <c r="CV617" i="3"/>
  <c r="CW617" i="3"/>
  <c r="CX617" i="3"/>
  <c r="CB618" i="3"/>
  <c r="BT618" i="3"/>
  <c r="BL618" i="3"/>
  <c r="BD618" i="3"/>
  <c r="AV618" i="3"/>
  <c r="AN618" i="3"/>
  <c r="AF618" i="3"/>
  <c r="X618" i="3"/>
  <c r="P618" i="3"/>
  <c r="CQ618" i="3"/>
  <c r="CR618" i="3"/>
  <c r="CD618" i="3"/>
  <c r="BV618" i="3"/>
  <c r="BN618" i="3"/>
  <c r="BF618" i="3"/>
  <c r="AX618" i="3"/>
  <c r="AP618" i="3"/>
  <c r="AH618" i="3"/>
  <c r="Z618" i="3"/>
  <c r="R618" i="3"/>
  <c r="CS618" i="3"/>
  <c r="CT618" i="3"/>
  <c r="CF618" i="3"/>
  <c r="BX618" i="3"/>
  <c r="BP618" i="3"/>
  <c r="BH618" i="3"/>
  <c r="AZ618" i="3"/>
  <c r="AR618" i="3"/>
  <c r="AJ618" i="3"/>
  <c r="AB618" i="3"/>
  <c r="T618" i="3"/>
  <c r="CU618" i="3"/>
  <c r="CG618" i="3"/>
  <c r="BY618" i="3"/>
  <c r="BQ618" i="3"/>
  <c r="BI618" i="3"/>
  <c r="BA618" i="3"/>
  <c r="AS618" i="3"/>
  <c r="AK618" i="3"/>
  <c r="AC618" i="3"/>
  <c r="U618" i="3"/>
  <c r="CV618" i="3"/>
  <c r="CW618" i="3"/>
  <c r="CX618" i="3"/>
  <c r="CB619" i="3"/>
  <c r="BT619" i="3"/>
  <c r="BL619" i="3"/>
  <c r="BD619" i="3"/>
  <c r="AV619" i="3"/>
  <c r="AN619" i="3"/>
  <c r="AF619" i="3"/>
  <c r="X619" i="3"/>
  <c r="P619" i="3"/>
  <c r="CQ619" i="3"/>
  <c r="CR619" i="3"/>
  <c r="CD619" i="3"/>
  <c r="BV619" i="3"/>
  <c r="BN619" i="3"/>
  <c r="BF619" i="3"/>
  <c r="AX619" i="3"/>
  <c r="AP619" i="3"/>
  <c r="AH619" i="3"/>
  <c r="Z619" i="3"/>
  <c r="R619" i="3"/>
  <c r="CS619" i="3"/>
  <c r="CT619" i="3"/>
  <c r="CF619" i="3"/>
  <c r="BX619" i="3"/>
  <c r="BP619" i="3"/>
  <c r="BH619" i="3"/>
  <c r="AZ619" i="3"/>
  <c r="AR619" i="3"/>
  <c r="AJ619" i="3"/>
  <c r="AB619" i="3"/>
  <c r="T619" i="3"/>
  <c r="CU619" i="3"/>
  <c r="CG619" i="3"/>
  <c r="BY619" i="3"/>
  <c r="BQ619" i="3"/>
  <c r="BI619" i="3"/>
  <c r="BA619" i="3"/>
  <c r="AS619" i="3"/>
  <c r="AK619" i="3"/>
  <c r="AC619" i="3"/>
  <c r="U619" i="3"/>
  <c r="CV619" i="3"/>
  <c r="CW619" i="3"/>
  <c r="CX619" i="3"/>
  <c r="CB620" i="3"/>
  <c r="BT620" i="3"/>
  <c r="BL620" i="3"/>
  <c r="BD620" i="3"/>
  <c r="AV620" i="3"/>
  <c r="AN620" i="3"/>
  <c r="AF620" i="3"/>
  <c r="X620" i="3"/>
  <c r="P620" i="3"/>
  <c r="CQ620" i="3"/>
  <c r="CR620" i="3"/>
  <c r="CD620" i="3"/>
  <c r="BV620" i="3"/>
  <c r="BN620" i="3"/>
  <c r="BF620" i="3"/>
  <c r="AX620" i="3"/>
  <c r="AP620" i="3"/>
  <c r="AH620" i="3"/>
  <c r="Z620" i="3"/>
  <c r="R620" i="3"/>
  <c r="CS620" i="3"/>
  <c r="CT620" i="3"/>
  <c r="CF620" i="3"/>
  <c r="BX620" i="3"/>
  <c r="BP620" i="3"/>
  <c r="BH620" i="3"/>
  <c r="AZ620" i="3"/>
  <c r="AR620" i="3"/>
  <c r="AJ620" i="3"/>
  <c r="AB620" i="3"/>
  <c r="T620" i="3"/>
  <c r="CU620" i="3"/>
  <c r="CG620" i="3"/>
  <c r="BY620" i="3"/>
  <c r="BQ620" i="3"/>
  <c r="BI620" i="3"/>
  <c r="BA620" i="3"/>
  <c r="AS620" i="3"/>
  <c r="AK620" i="3"/>
  <c r="AC620" i="3"/>
  <c r="U620" i="3"/>
  <c r="CV620" i="3"/>
  <c r="CW620" i="3"/>
  <c r="CX620" i="3"/>
  <c r="CB621" i="3"/>
  <c r="BT621" i="3"/>
  <c r="BL621" i="3"/>
  <c r="BD621" i="3"/>
  <c r="AV621" i="3"/>
  <c r="AN621" i="3"/>
  <c r="AF621" i="3"/>
  <c r="X621" i="3"/>
  <c r="P621" i="3"/>
  <c r="CQ621" i="3"/>
  <c r="CR621" i="3"/>
  <c r="CD621" i="3"/>
  <c r="BV621" i="3"/>
  <c r="BN621" i="3"/>
  <c r="BF621" i="3"/>
  <c r="AX621" i="3"/>
  <c r="AP621" i="3"/>
  <c r="AH621" i="3"/>
  <c r="Z621" i="3"/>
  <c r="R621" i="3"/>
  <c r="CS621" i="3"/>
  <c r="CT621" i="3"/>
  <c r="CF621" i="3"/>
  <c r="BX621" i="3"/>
  <c r="BP621" i="3"/>
  <c r="BH621" i="3"/>
  <c r="AZ621" i="3"/>
  <c r="AR621" i="3"/>
  <c r="AJ621" i="3"/>
  <c r="AB621" i="3"/>
  <c r="T621" i="3"/>
  <c r="CU621" i="3"/>
  <c r="CG621" i="3"/>
  <c r="BY621" i="3"/>
  <c r="BQ621" i="3"/>
  <c r="BI621" i="3"/>
  <c r="BA621" i="3"/>
  <c r="AS621" i="3"/>
  <c r="AK621" i="3"/>
  <c r="AC621" i="3"/>
  <c r="U621" i="3"/>
  <c r="CV621" i="3"/>
  <c r="CW621" i="3"/>
  <c r="CX621" i="3"/>
  <c r="CB622" i="3"/>
  <c r="BT622" i="3"/>
  <c r="BL622" i="3"/>
  <c r="BD622" i="3"/>
  <c r="AV622" i="3"/>
  <c r="AN622" i="3"/>
  <c r="AF622" i="3"/>
  <c r="X622" i="3"/>
  <c r="P622" i="3"/>
  <c r="CQ622" i="3"/>
  <c r="CR622" i="3"/>
  <c r="CD622" i="3"/>
  <c r="BV622" i="3"/>
  <c r="BN622" i="3"/>
  <c r="BF622" i="3"/>
  <c r="AX622" i="3"/>
  <c r="AP622" i="3"/>
  <c r="AH622" i="3"/>
  <c r="Z622" i="3"/>
  <c r="R622" i="3"/>
  <c r="CS622" i="3"/>
  <c r="CT622" i="3"/>
  <c r="CF622" i="3"/>
  <c r="BX622" i="3"/>
  <c r="BP622" i="3"/>
  <c r="BH622" i="3"/>
  <c r="AZ622" i="3"/>
  <c r="AR622" i="3"/>
  <c r="AJ622" i="3"/>
  <c r="AB622" i="3"/>
  <c r="T622" i="3"/>
  <c r="CU622" i="3"/>
  <c r="CG622" i="3"/>
  <c r="BY622" i="3"/>
  <c r="BQ622" i="3"/>
  <c r="BI622" i="3"/>
  <c r="BA622" i="3"/>
  <c r="AS622" i="3"/>
  <c r="AK622" i="3"/>
  <c r="AC622" i="3"/>
  <c r="U622" i="3"/>
  <c r="CV622" i="3"/>
  <c r="CW622" i="3"/>
  <c r="CX622" i="3"/>
  <c r="CB623" i="3"/>
  <c r="BT623" i="3"/>
  <c r="BL623" i="3"/>
  <c r="BD623" i="3"/>
  <c r="AV623" i="3"/>
  <c r="AN623" i="3"/>
  <c r="AF623" i="3"/>
  <c r="X623" i="3"/>
  <c r="P623" i="3"/>
  <c r="CQ623" i="3"/>
  <c r="CR623" i="3"/>
  <c r="CD623" i="3"/>
  <c r="BV623" i="3"/>
  <c r="BN623" i="3"/>
  <c r="BF623" i="3"/>
  <c r="AX623" i="3"/>
  <c r="AP623" i="3"/>
  <c r="AH623" i="3"/>
  <c r="Z623" i="3"/>
  <c r="R623" i="3"/>
  <c r="CS623" i="3"/>
  <c r="CT623" i="3"/>
  <c r="CF623" i="3"/>
  <c r="BX623" i="3"/>
  <c r="BP623" i="3"/>
  <c r="BH623" i="3"/>
  <c r="AZ623" i="3"/>
  <c r="AR623" i="3"/>
  <c r="AJ623" i="3"/>
  <c r="AB623" i="3"/>
  <c r="T623" i="3"/>
  <c r="CU623" i="3"/>
  <c r="CG623" i="3"/>
  <c r="BY623" i="3"/>
  <c r="BQ623" i="3"/>
  <c r="BI623" i="3"/>
  <c r="BA623" i="3"/>
  <c r="AS623" i="3"/>
  <c r="AK623" i="3"/>
  <c r="AC623" i="3"/>
  <c r="U623" i="3"/>
  <c r="CV623" i="3"/>
  <c r="CW623" i="3"/>
  <c r="CX623" i="3"/>
  <c r="CB624" i="3"/>
  <c r="BT624" i="3"/>
  <c r="BL624" i="3"/>
  <c r="BD624" i="3"/>
  <c r="AV624" i="3"/>
  <c r="AN624" i="3"/>
  <c r="AF624" i="3"/>
  <c r="X624" i="3"/>
  <c r="P624" i="3"/>
  <c r="CQ624" i="3"/>
  <c r="CR624" i="3"/>
  <c r="CD624" i="3"/>
  <c r="BV624" i="3"/>
  <c r="BN624" i="3"/>
  <c r="BF624" i="3"/>
  <c r="AX624" i="3"/>
  <c r="AP624" i="3"/>
  <c r="AH624" i="3"/>
  <c r="Z624" i="3"/>
  <c r="R624" i="3"/>
  <c r="CS624" i="3"/>
  <c r="CT624" i="3"/>
  <c r="CF624" i="3"/>
  <c r="BX624" i="3"/>
  <c r="BP624" i="3"/>
  <c r="BH624" i="3"/>
  <c r="AZ624" i="3"/>
  <c r="AR624" i="3"/>
  <c r="AJ624" i="3"/>
  <c r="AB624" i="3"/>
  <c r="T624" i="3"/>
  <c r="CU624" i="3"/>
  <c r="CG624" i="3"/>
  <c r="BY624" i="3"/>
  <c r="BQ624" i="3"/>
  <c r="BI624" i="3"/>
  <c r="BA624" i="3"/>
  <c r="AS624" i="3"/>
  <c r="AK624" i="3"/>
  <c r="AC624" i="3"/>
  <c r="U624" i="3"/>
  <c r="CV624" i="3"/>
  <c r="CW624" i="3"/>
  <c r="CX624" i="3"/>
  <c r="CB625" i="3"/>
  <c r="BT625" i="3"/>
  <c r="BL625" i="3"/>
  <c r="BD625" i="3"/>
  <c r="AV625" i="3"/>
  <c r="AN625" i="3"/>
  <c r="AF625" i="3"/>
  <c r="X625" i="3"/>
  <c r="P625" i="3"/>
  <c r="CQ625" i="3"/>
  <c r="CR625" i="3"/>
  <c r="CD625" i="3"/>
  <c r="BV625" i="3"/>
  <c r="BN625" i="3"/>
  <c r="BF625" i="3"/>
  <c r="AX625" i="3"/>
  <c r="AP625" i="3"/>
  <c r="AH625" i="3"/>
  <c r="Z625" i="3"/>
  <c r="R625" i="3"/>
  <c r="CS625" i="3"/>
  <c r="CT625" i="3"/>
  <c r="CF625" i="3"/>
  <c r="BX625" i="3"/>
  <c r="BP625" i="3"/>
  <c r="BH625" i="3"/>
  <c r="AZ625" i="3"/>
  <c r="AR625" i="3"/>
  <c r="AJ625" i="3"/>
  <c r="AB625" i="3"/>
  <c r="T625" i="3"/>
  <c r="CU625" i="3"/>
  <c r="CG625" i="3"/>
  <c r="BY625" i="3"/>
  <c r="BQ625" i="3"/>
  <c r="BI625" i="3"/>
  <c r="BA625" i="3"/>
  <c r="AS625" i="3"/>
  <c r="AK625" i="3"/>
  <c r="AC625" i="3"/>
  <c r="U625" i="3"/>
  <c r="CV625" i="3"/>
  <c r="CW625" i="3"/>
  <c r="CX625" i="3"/>
  <c r="CB626" i="3"/>
  <c r="BT626" i="3"/>
  <c r="BL626" i="3"/>
  <c r="BD626" i="3"/>
  <c r="AV626" i="3"/>
  <c r="AN626" i="3"/>
  <c r="AF626" i="3"/>
  <c r="X626" i="3"/>
  <c r="P626" i="3"/>
  <c r="CQ626" i="3"/>
  <c r="CR626" i="3"/>
  <c r="CD626" i="3"/>
  <c r="BV626" i="3"/>
  <c r="BN626" i="3"/>
  <c r="BF626" i="3"/>
  <c r="AX626" i="3"/>
  <c r="AP626" i="3"/>
  <c r="AH626" i="3"/>
  <c r="Z626" i="3"/>
  <c r="R626" i="3"/>
  <c r="CS626" i="3"/>
  <c r="CT626" i="3"/>
  <c r="CF626" i="3"/>
  <c r="BX626" i="3"/>
  <c r="BP626" i="3"/>
  <c r="BH626" i="3"/>
  <c r="AZ626" i="3"/>
  <c r="AR626" i="3"/>
  <c r="AJ626" i="3"/>
  <c r="AB626" i="3"/>
  <c r="T626" i="3"/>
  <c r="CU626" i="3"/>
  <c r="CG626" i="3"/>
  <c r="BY626" i="3"/>
  <c r="BQ626" i="3"/>
  <c r="BI626" i="3"/>
  <c r="BA626" i="3"/>
  <c r="AS626" i="3"/>
  <c r="AK626" i="3"/>
  <c r="AC626" i="3"/>
  <c r="U626" i="3"/>
  <c r="CV626" i="3"/>
  <c r="CW626" i="3"/>
  <c r="CX626" i="3"/>
  <c r="CB627" i="3"/>
  <c r="BT627" i="3"/>
  <c r="BL627" i="3"/>
  <c r="BD627" i="3"/>
  <c r="AV627" i="3"/>
  <c r="AN627" i="3"/>
  <c r="AF627" i="3"/>
  <c r="X627" i="3"/>
  <c r="P627" i="3"/>
  <c r="CQ627" i="3"/>
  <c r="CR627" i="3"/>
  <c r="CD627" i="3"/>
  <c r="BV627" i="3"/>
  <c r="BN627" i="3"/>
  <c r="BF627" i="3"/>
  <c r="AX627" i="3"/>
  <c r="AP627" i="3"/>
  <c r="AH627" i="3"/>
  <c r="Z627" i="3"/>
  <c r="R627" i="3"/>
  <c r="CS627" i="3"/>
  <c r="CT627" i="3"/>
  <c r="CF627" i="3"/>
  <c r="BX627" i="3"/>
  <c r="BP627" i="3"/>
  <c r="BH627" i="3"/>
  <c r="AZ627" i="3"/>
  <c r="AR627" i="3"/>
  <c r="AJ627" i="3"/>
  <c r="AB627" i="3"/>
  <c r="T627" i="3"/>
  <c r="CU627" i="3"/>
  <c r="CG627" i="3"/>
  <c r="BY627" i="3"/>
  <c r="BQ627" i="3"/>
  <c r="BI627" i="3"/>
  <c r="BA627" i="3"/>
  <c r="AS627" i="3"/>
  <c r="AK627" i="3"/>
  <c r="AC627" i="3"/>
  <c r="U627" i="3"/>
  <c r="CV627" i="3"/>
  <c r="CW627" i="3"/>
  <c r="CX627" i="3"/>
  <c r="CB628" i="3"/>
  <c r="BT628" i="3"/>
  <c r="BL628" i="3"/>
  <c r="BD628" i="3"/>
  <c r="AV628" i="3"/>
  <c r="AN628" i="3"/>
  <c r="AF628" i="3"/>
  <c r="X628" i="3"/>
  <c r="P628" i="3"/>
  <c r="CQ628" i="3"/>
  <c r="CR628" i="3"/>
  <c r="CD628" i="3"/>
  <c r="BV628" i="3"/>
  <c r="BN628" i="3"/>
  <c r="BF628" i="3"/>
  <c r="AX628" i="3"/>
  <c r="AP628" i="3"/>
  <c r="AH628" i="3"/>
  <c r="Z628" i="3"/>
  <c r="R628" i="3"/>
  <c r="CS628" i="3"/>
  <c r="CT628" i="3"/>
  <c r="CF628" i="3"/>
  <c r="BX628" i="3"/>
  <c r="BP628" i="3"/>
  <c r="BH628" i="3"/>
  <c r="AZ628" i="3"/>
  <c r="AR628" i="3"/>
  <c r="AJ628" i="3"/>
  <c r="AB628" i="3"/>
  <c r="T628" i="3"/>
  <c r="CU628" i="3"/>
  <c r="CG628" i="3"/>
  <c r="BY628" i="3"/>
  <c r="BQ628" i="3"/>
  <c r="BI628" i="3"/>
  <c r="BA628" i="3"/>
  <c r="AS628" i="3"/>
  <c r="AK628" i="3"/>
  <c r="AC628" i="3"/>
  <c r="U628" i="3"/>
  <c r="CV628" i="3"/>
  <c r="CW628" i="3"/>
  <c r="CX628" i="3"/>
  <c r="CB629" i="3"/>
  <c r="BT629" i="3"/>
  <c r="BL629" i="3"/>
  <c r="BD629" i="3"/>
  <c r="AV629" i="3"/>
  <c r="AN629" i="3"/>
  <c r="AF629" i="3"/>
  <c r="X629" i="3"/>
  <c r="P629" i="3"/>
  <c r="CQ629" i="3"/>
  <c r="CR629" i="3"/>
  <c r="CD629" i="3"/>
  <c r="BV629" i="3"/>
  <c r="BN629" i="3"/>
  <c r="BF629" i="3"/>
  <c r="AX629" i="3"/>
  <c r="AP629" i="3"/>
  <c r="AH629" i="3"/>
  <c r="Z629" i="3"/>
  <c r="R629" i="3"/>
  <c r="CS629" i="3"/>
  <c r="CT629" i="3"/>
  <c r="CF629" i="3"/>
  <c r="BX629" i="3"/>
  <c r="BP629" i="3"/>
  <c r="BH629" i="3"/>
  <c r="AZ629" i="3"/>
  <c r="AR629" i="3"/>
  <c r="AJ629" i="3"/>
  <c r="AB629" i="3"/>
  <c r="T629" i="3"/>
  <c r="CU629" i="3"/>
  <c r="CG629" i="3"/>
  <c r="BY629" i="3"/>
  <c r="BQ629" i="3"/>
  <c r="BI629" i="3"/>
  <c r="BA629" i="3"/>
  <c r="AS629" i="3"/>
  <c r="AK629" i="3"/>
  <c r="AC629" i="3"/>
  <c r="U629" i="3"/>
  <c r="CV629" i="3"/>
  <c r="CW629" i="3"/>
  <c r="CX629" i="3"/>
  <c r="CB630" i="3"/>
  <c r="BT630" i="3"/>
  <c r="BL630" i="3"/>
  <c r="BD630" i="3"/>
  <c r="AV630" i="3"/>
  <c r="AN630" i="3"/>
  <c r="AF630" i="3"/>
  <c r="X630" i="3"/>
  <c r="P630" i="3"/>
  <c r="CQ630" i="3"/>
  <c r="CR630" i="3"/>
  <c r="CD630" i="3"/>
  <c r="BV630" i="3"/>
  <c r="BN630" i="3"/>
  <c r="BF630" i="3"/>
  <c r="AX630" i="3"/>
  <c r="AP630" i="3"/>
  <c r="AH630" i="3"/>
  <c r="Z630" i="3"/>
  <c r="R630" i="3"/>
  <c r="CS630" i="3"/>
  <c r="CT630" i="3"/>
  <c r="CF630" i="3"/>
  <c r="BX630" i="3"/>
  <c r="BP630" i="3"/>
  <c r="BH630" i="3"/>
  <c r="AZ630" i="3"/>
  <c r="AR630" i="3"/>
  <c r="AJ630" i="3"/>
  <c r="AB630" i="3"/>
  <c r="T630" i="3"/>
  <c r="CU630" i="3"/>
  <c r="CG630" i="3"/>
  <c r="BY630" i="3"/>
  <c r="BQ630" i="3"/>
  <c r="BI630" i="3"/>
  <c r="BA630" i="3"/>
  <c r="AS630" i="3"/>
  <c r="AK630" i="3"/>
  <c r="AC630" i="3"/>
  <c r="U630" i="3"/>
  <c r="CV630" i="3"/>
  <c r="CW630" i="3"/>
  <c r="CX630" i="3"/>
  <c r="CB631" i="3"/>
  <c r="BT631" i="3"/>
  <c r="BL631" i="3"/>
  <c r="BD631" i="3"/>
  <c r="AV631" i="3"/>
  <c r="AN631" i="3"/>
  <c r="AF631" i="3"/>
  <c r="X631" i="3"/>
  <c r="P631" i="3"/>
  <c r="CQ631" i="3"/>
  <c r="CR631" i="3"/>
  <c r="CD631" i="3"/>
  <c r="BV631" i="3"/>
  <c r="BN631" i="3"/>
  <c r="BF631" i="3"/>
  <c r="AX631" i="3"/>
  <c r="AP631" i="3"/>
  <c r="AH631" i="3"/>
  <c r="Z631" i="3"/>
  <c r="R631" i="3"/>
  <c r="CS631" i="3"/>
  <c r="CT631" i="3"/>
  <c r="CF631" i="3"/>
  <c r="BX631" i="3"/>
  <c r="BP631" i="3"/>
  <c r="BH631" i="3"/>
  <c r="AZ631" i="3"/>
  <c r="AR631" i="3"/>
  <c r="AJ631" i="3"/>
  <c r="AB631" i="3"/>
  <c r="T631" i="3"/>
  <c r="CU631" i="3"/>
  <c r="CG631" i="3"/>
  <c r="BY631" i="3"/>
  <c r="BQ631" i="3"/>
  <c r="BI631" i="3"/>
  <c r="BA631" i="3"/>
  <c r="AS631" i="3"/>
  <c r="AK631" i="3"/>
  <c r="AC631" i="3"/>
  <c r="U631" i="3"/>
  <c r="CV631" i="3"/>
  <c r="CW631" i="3"/>
  <c r="CX631" i="3"/>
  <c r="CB632" i="3"/>
  <c r="BT632" i="3"/>
  <c r="BL632" i="3"/>
  <c r="BD632" i="3"/>
  <c r="AV632" i="3"/>
  <c r="AN632" i="3"/>
  <c r="AF632" i="3"/>
  <c r="X632" i="3"/>
  <c r="P632" i="3"/>
  <c r="CQ632" i="3"/>
  <c r="CR632" i="3"/>
  <c r="CD632" i="3"/>
  <c r="BV632" i="3"/>
  <c r="BN632" i="3"/>
  <c r="BF632" i="3"/>
  <c r="AX632" i="3"/>
  <c r="AP632" i="3"/>
  <c r="AH632" i="3"/>
  <c r="Z632" i="3"/>
  <c r="R632" i="3"/>
  <c r="CS632" i="3"/>
  <c r="CT632" i="3"/>
  <c r="CF632" i="3"/>
  <c r="BX632" i="3"/>
  <c r="BP632" i="3"/>
  <c r="BH632" i="3"/>
  <c r="AZ632" i="3"/>
  <c r="AR632" i="3"/>
  <c r="AJ632" i="3"/>
  <c r="AB632" i="3"/>
  <c r="T632" i="3"/>
  <c r="CU632" i="3"/>
  <c r="CG632" i="3"/>
  <c r="BY632" i="3"/>
  <c r="BQ632" i="3"/>
  <c r="BI632" i="3"/>
  <c r="BA632" i="3"/>
  <c r="AS632" i="3"/>
  <c r="AK632" i="3"/>
  <c r="AC632" i="3"/>
  <c r="U632" i="3"/>
  <c r="CV632" i="3"/>
  <c r="CW632" i="3"/>
  <c r="CX632" i="3"/>
  <c r="CB633" i="3"/>
  <c r="BT633" i="3"/>
  <c r="BL633" i="3"/>
  <c r="BD633" i="3"/>
  <c r="AV633" i="3"/>
  <c r="AN633" i="3"/>
  <c r="AF633" i="3"/>
  <c r="X633" i="3"/>
  <c r="P633" i="3"/>
  <c r="CQ633" i="3"/>
  <c r="CR633" i="3"/>
  <c r="CD633" i="3"/>
  <c r="BV633" i="3"/>
  <c r="BN633" i="3"/>
  <c r="BF633" i="3"/>
  <c r="AX633" i="3"/>
  <c r="AP633" i="3"/>
  <c r="AH633" i="3"/>
  <c r="Z633" i="3"/>
  <c r="R633" i="3"/>
  <c r="CS633" i="3"/>
  <c r="CT633" i="3"/>
  <c r="CF633" i="3"/>
  <c r="BX633" i="3"/>
  <c r="BP633" i="3"/>
  <c r="BH633" i="3"/>
  <c r="AZ633" i="3"/>
  <c r="AR633" i="3"/>
  <c r="AJ633" i="3"/>
  <c r="AB633" i="3"/>
  <c r="T633" i="3"/>
  <c r="CU633" i="3"/>
  <c r="CG633" i="3"/>
  <c r="BY633" i="3"/>
  <c r="BQ633" i="3"/>
  <c r="BI633" i="3"/>
  <c r="BA633" i="3"/>
  <c r="AS633" i="3"/>
  <c r="AK633" i="3"/>
  <c r="AC633" i="3"/>
  <c r="U633" i="3"/>
  <c r="CV633" i="3"/>
  <c r="CW633" i="3"/>
  <c r="CX633" i="3"/>
  <c r="CB634" i="3"/>
  <c r="BT634" i="3"/>
  <c r="BL634" i="3"/>
  <c r="BD634" i="3"/>
  <c r="AV634" i="3"/>
  <c r="AN634" i="3"/>
  <c r="AF634" i="3"/>
  <c r="X634" i="3"/>
  <c r="P634" i="3"/>
  <c r="CQ634" i="3"/>
  <c r="CR634" i="3"/>
  <c r="CD634" i="3"/>
  <c r="BV634" i="3"/>
  <c r="BN634" i="3"/>
  <c r="BF634" i="3"/>
  <c r="AX634" i="3"/>
  <c r="AP634" i="3"/>
  <c r="AH634" i="3"/>
  <c r="Z634" i="3"/>
  <c r="R634" i="3"/>
  <c r="CS634" i="3"/>
  <c r="CT634" i="3"/>
  <c r="CF634" i="3"/>
  <c r="BX634" i="3"/>
  <c r="BP634" i="3"/>
  <c r="BH634" i="3"/>
  <c r="AZ634" i="3"/>
  <c r="AR634" i="3"/>
  <c r="AJ634" i="3"/>
  <c r="AB634" i="3"/>
  <c r="T634" i="3"/>
  <c r="CU634" i="3"/>
  <c r="CG634" i="3"/>
  <c r="BY634" i="3"/>
  <c r="BQ634" i="3"/>
  <c r="BI634" i="3"/>
  <c r="BA634" i="3"/>
  <c r="AS634" i="3"/>
  <c r="AK634" i="3"/>
  <c r="AC634" i="3"/>
  <c r="U634" i="3"/>
  <c r="CV634" i="3"/>
  <c r="CW634" i="3"/>
  <c r="CX634" i="3"/>
  <c r="CB635" i="3"/>
  <c r="BT635" i="3"/>
  <c r="BL635" i="3"/>
  <c r="BD635" i="3"/>
  <c r="AV635" i="3"/>
  <c r="AN635" i="3"/>
  <c r="AF635" i="3"/>
  <c r="X635" i="3"/>
  <c r="P635" i="3"/>
  <c r="CQ635" i="3"/>
  <c r="CR635" i="3"/>
  <c r="CD635" i="3"/>
  <c r="BV635" i="3"/>
  <c r="BN635" i="3"/>
  <c r="BF635" i="3"/>
  <c r="AX635" i="3"/>
  <c r="AP635" i="3"/>
  <c r="AH635" i="3"/>
  <c r="Z635" i="3"/>
  <c r="R635" i="3"/>
  <c r="CS635" i="3"/>
  <c r="CT635" i="3"/>
  <c r="CF635" i="3"/>
  <c r="BX635" i="3"/>
  <c r="BP635" i="3"/>
  <c r="BH635" i="3"/>
  <c r="AZ635" i="3"/>
  <c r="AR635" i="3"/>
  <c r="AJ635" i="3"/>
  <c r="AB635" i="3"/>
  <c r="T635" i="3"/>
  <c r="CU635" i="3"/>
  <c r="CG635" i="3"/>
  <c r="BY635" i="3"/>
  <c r="BQ635" i="3"/>
  <c r="BI635" i="3"/>
  <c r="BA635" i="3"/>
  <c r="AS635" i="3"/>
  <c r="AK635" i="3"/>
  <c r="AC635" i="3"/>
  <c r="U635" i="3"/>
  <c r="CV635" i="3"/>
  <c r="CW635" i="3"/>
  <c r="CX635" i="3"/>
  <c r="CB636" i="3"/>
  <c r="BT636" i="3"/>
  <c r="BL636" i="3"/>
  <c r="BD636" i="3"/>
  <c r="AV636" i="3"/>
  <c r="AN636" i="3"/>
  <c r="AF636" i="3"/>
  <c r="X636" i="3"/>
  <c r="P636" i="3"/>
  <c r="CQ636" i="3"/>
  <c r="CR636" i="3"/>
  <c r="CD636" i="3"/>
  <c r="BV636" i="3"/>
  <c r="BN636" i="3"/>
  <c r="BF636" i="3"/>
  <c r="AX636" i="3"/>
  <c r="AP636" i="3"/>
  <c r="AH636" i="3"/>
  <c r="Z636" i="3"/>
  <c r="R636" i="3"/>
  <c r="CS636" i="3"/>
  <c r="CT636" i="3"/>
  <c r="CF636" i="3"/>
  <c r="BX636" i="3"/>
  <c r="BP636" i="3"/>
  <c r="BH636" i="3"/>
  <c r="AZ636" i="3"/>
  <c r="AR636" i="3"/>
  <c r="AJ636" i="3"/>
  <c r="AB636" i="3"/>
  <c r="T636" i="3"/>
  <c r="CU636" i="3"/>
  <c r="CG636" i="3"/>
  <c r="BY636" i="3"/>
  <c r="BQ636" i="3"/>
  <c r="BI636" i="3"/>
  <c r="BA636" i="3"/>
  <c r="AS636" i="3"/>
  <c r="AK636" i="3"/>
  <c r="AC636" i="3"/>
  <c r="U636" i="3"/>
  <c r="CV636" i="3"/>
  <c r="CW636" i="3"/>
  <c r="CX636" i="3"/>
  <c r="CB637" i="3"/>
  <c r="BT637" i="3"/>
  <c r="BL637" i="3"/>
  <c r="BD637" i="3"/>
  <c r="AV637" i="3"/>
  <c r="AN637" i="3"/>
  <c r="AF637" i="3"/>
  <c r="X637" i="3"/>
  <c r="P637" i="3"/>
  <c r="CQ637" i="3"/>
  <c r="CR637" i="3"/>
  <c r="CD637" i="3"/>
  <c r="BV637" i="3"/>
  <c r="BN637" i="3"/>
  <c r="BF637" i="3"/>
  <c r="AX637" i="3"/>
  <c r="AP637" i="3"/>
  <c r="AH637" i="3"/>
  <c r="Z637" i="3"/>
  <c r="R637" i="3"/>
  <c r="CS637" i="3"/>
  <c r="CT637" i="3"/>
  <c r="CF637" i="3"/>
  <c r="BX637" i="3"/>
  <c r="BP637" i="3"/>
  <c r="BH637" i="3"/>
  <c r="AZ637" i="3"/>
  <c r="AR637" i="3"/>
  <c r="AJ637" i="3"/>
  <c r="AB637" i="3"/>
  <c r="T637" i="3"/>
  <c r="CU637" i="3"/>
  <c r="CG637" i="3"/>
  <c r="BY637" i="3"/>
  <c r="BQ637" i="3"/>
  <c r="BI637" i="3"/>
  <c r="BA637" i="3"/>
  <c r="AS637" i="3"/>
  <c r="AK637" i="3"/>
  <c r="AC637" i="3"/>
  <c r="U637" i="3"/>
  <c r="CV637" i="3"/>
  <c r="CW637" i="3"/>
  <c r="CX637" i="3"/>
  <c r="CB638" i="3"/>
  <c r="BT638" i="3"/>
  <c r="BL638" i="3"/>
  <c r="BD638" i="3"/>
  <c r="AV638" i="3"/>
  <c r="AN638" i="3"/>
  <c r="AF638" i="3"/>
  <c r="X638" i="3"/>
  <c r="P638" i="3"/>
  <c r="CQ638" i="3"/>
  <c r="CR638" i="3"/>
  <c r="CD638" i="3"/>
  <c r="BV638" i="3"/>
  <c r="BN638" i="3"/>
  <c r="BF638" i="3"/>
  <c r="AX638" i="3"/>
  <c r="AP638" i="3"/>
  <c r="AH638" i="3"/>
  <c r="Z638" i="3"/>
  <c r="R638" i="3"/>
  <c r="CS638" i="3"/>
  <c r="CT638" i="3"/>
  <c r="CF638" i="3"/>
  <c r="BX638" i="3"/>
  <c r="BP638" i="3"/>
  <c r="BH638" i="3"/>
  <c r="AZ638" i="3"/>
  <c r="AR638" i="3"/>
  <c r="AJ638" i="3"/>
  <c r="AB638" i="3"/>
  <c r="T638" i="3"/>
  <c r="CU638" i="3"/>
  <c r="CG638" i="3"/>
  <c r="BY638" i="3"/>
  <c r="BQ638" i="3"/>
  <c r="BI638" i="3"/>
  <c r="BA638" i="3"/>
  <c r="AS638" i="3"/>
  <c r="AK638" i="3"/>
  <c r="AC638" i="3"/>
  <c r="U638" i="3"/>
  <c r="CV638" i="3"/>
  <c r="CW638" i="3"/>
  <c r="CX638" i="3"/>
  <c r="CB639" i="3"/>
  <c r="BT639" i="3"/>
  <c r="BL639" i="3"/>
  <c r="BD639" i="3"/>
  <c r="AV639" i="3"/>
  <c r="AN639" i="3"/>
  <c r="AF639" i="3"/>
  <c r="X639" i="3"/>
  <c r="P639" i="3"/>
  <c r="CQ639" i="3"/>
  <c r="CR639" i="3"/>
  <c r="CD639" i="3"/>
  <c r="BV639" i="3"/>
  <c r="BN639" i="3"/>
  <c r="BF639" i="3"/>
  <c r="AX639" i="3"/>
  <c r="AP639" i="3"/>
  <c r="AH639" i="3"/>
  <c r="Z639" i="3"/>
  <c r="R639" i="3"/>
  <c r="CS639" i="3"/>
  <c r="CT639" i="3"/>
  <c r="CF639" i="3"/>
  <c r="BX639" i="3"/>
  <c r="BP639" i="3"/>
  <c r="BH639" i="3"/>
  <c r="AZ639" i="3"/>
  <c r="AR639" i="3"/>
  <c r="AJ639" i="3"/>
  <c r="AB639" i="3"/>
  <c r="T639" i="3"/>
  <c r="CU639" i="3"/>
  <c r="CG639" i="3"/>
  <c r="BY639" i="3"/>
  <c r="BQ639" i="3"/>
  <c r="BI639" i="3"/>
  <c r="BA639" i="3"/>
  <c r="AS639" i="3"/>
  <c r="AK639" i="3"/>
  <c r="AC639" i="3"/>
  <c r="U639" i="3"/>
  <c r="CV639" i="3"/>
  <c r="CW639" i="3"/>
  <c r="CX639" i="3"/>
  <c r="CB640" i="3"/>
  <c r="BT640" i="3"/>
  <c r="BL640" i="3"/>
  <c r="BD640" i="3"/>
  <c r="AV640" i="3"/>
  <c r="AN640" i="3"/>
  <c r="AF640" i="3"/>
  <c r="X640" i="3"/>
  <c r="P640" i="3"/>
  <c r="CQ640" i="3"/>
  <c r="CR640" i="3"/>
  <c r="CD640" i="3"/>
  <c r="BV640" i="3"/>
  <c r="BN640" i="3"/>
  <c r="BF640" i="3"/>
  <c r="AX640" i="3"/>
  <c r="AP640" i="3"/>
  <c r="AH640" i="3"/>
  <c r="Z640" i="3"/>
  <c r="R640" i="3"/>
  <c r="CS640" i="3"/>
  <c r="CT640" i="3"/>
  <c r="CF640" i="3"/>
  <c r="BX640" i="3"/>
  <c r="BP640" i="3"/>
  <c r="BH640" i="3"/>
  <c r="AZ640" i="3"/>
  <c r="AR640" i="3"/>
  <c r="AJ640" i="3"/>
  <c r="AB640" i="3"/>
  <c r="T640" i="3"/>
  <c r="CU640" i="3"/>
  <c r="CG640" i="3"/>
  <c r="BY640" i="3"/>
  <c r="BQ640" i="3"/>
  <c r="BI640" i="3"/>
  <c r="BA640" i="3"/>
  <c r="AS640" i="3"/>
  <c r="AK640" i="3"/>
  <c r="AC640" i="3"/>
  <c r="U640" i="3"/>
  <c r="CV640" i="3"/>
  <c r="CW640" i="3"/>
  <c r="CX640" i="3"/>
  <c r="CB641" i="3"/>
  <c r="BT641" i="3"/>
  <c r="BL641" i="3"/>
  <c r="BD641" i="3"/>
  <c r="AV641" i="3"/>
  <c r="AN641" i="3"/>
  <c r="AF641" i="3"/>
  <c r="X641" i="3"/>
  <c r="P641" i="3"/>
  <c r="CQ641" i="3"/>
  <c r="CR641" i="3"/>
  <c r="CD641" i="3"/>
  <c r="BV641" i="3"/>
  <c r="BN641" i="3"/>
  <c r="BF641" i="3"/>
  <c r="AX641" i="3"/>
  <c r="AP641" i="3"/>
  <c r="AH641" i="3"/>
  <c r="Z641" i="3"/>
  <c r="R641" i="3"/>
  <c r="CS641" i="3"/>
  <c r="CT641" i="3"/>
  <c r="CF641" i="3"/>
  <c r="BX641" i="3"/>
  <c r="BP641" i="3"/>
  <c r="BH641" i="3"/>
  <c r="AZ641" i="3"/>
  <c r="AR641" i="3"/>
  <c r="AJ641" i="3"/>
  <c r="AB641" i="3"/>
  <c r="T641" i="3"/>
  <c r="CU641" i="3"/>
  <c r="CG641" i="3"/>
  <c r="BY641" i="3"/>
  <c r="BQ641" i="3"/>
  <c r="BI641" i="3"/>
  <c r="BA641" i="3"/>
  <c r="AS641" i="3"/>
  <c r="AK641" i="3"/>
  <c r="AC641" i="3"/>
  <c r="U641" i="3"/>
  <c r="CV641" i="3"/>
  <c r="CW641" i="3"/>
  <c r="CX641" i="3"/>
  <c r="CB642" i="3"/>
  <c r="BT642" i="3"/>
  <c r="BL642" i="3"/>
  <c r="BD642" i="3"/>
  <c r="AV642" i="3"/>
  <c r="AN642" i="3"/>
  <c r="AF642" i="3"/>
  <c r="X642" i="3"/>
  <c r="P642" i="3"/>
  <c r="CQ642" i="3"/>
  <c r="CR642" i="3"/>
  <c r="CD642" i="3"/>
  <c r="BV642" i="3"/>
  <c r="BN642" i="3"/>
  <c r="BF642" i="3"/>
  <c r="AX642" i="3"/>
  <c r="AP642" i="3"/>
  <c r="AH642" i="3"/>
  <c r="Z642" i="3"/>
  <c r="R642" i="3"/>
  <c r="CS642" i="3"/>
  <c r="CT642" i="3"/>
  <c r="CF642" i="3"/>
  <c r="BX642" i="3"/>
  <c r="BP642" i="3"/>
  <c r="BH642" i="3"/>
  <c r="AZ642" i="3"/>
  <c r="AR642" i="3"/>
  <c r="AJ642" i="3"/>
  <c r="AB642" i="3"/>
  <c r="T642" i="3"/>
  <c r="CU642" i="3"/>
  <c r="CG642" i="3"/>
  <c r="BY642" i="3"/>
  <c r="BQ642" i="3"/>
  <c r="BI642" i="3"/>
  <c r="BA642" i="3"/>
  <c r="AS642" i="3"/>
  <c r="AK642" i="3"/>
  <c r="AC642" i="3"/>
  <c r="U642" i="3"/>
  <c r="CV642" i="3"/>
  <c r="CW642" i="3"/>
  <c r="CX642" i="3"/>
  <c r="CB643" i="3"/>
  <c r="BT643" i="3"/>
  <c r="BL643" i="3"/>
  <c r="BD643" i="3"/>
  <c r="AV643" i="3"/>
  <c r="AN643" i="3"/>
  <c r="AF643" i="3"/>
  <c r="X643" i="3"/>
  <c r="P643" i="3"/>
  <c r="CQ643" i="3"/>
  <c r="CR643" i="3"/>
  <c r="CD643" i="3"/>
  <c r="BV643" i="3"/>
  <c r="BN643" i="3"/>
  <c r="BF643" i="3"/>
  <c r="AX643" i="3"/>
  <c r="AP643" i="3"/>
  <c r="AH643" i="3"/>
  <c r="Z643" i="3"/>
  <c r="R643" i="3"/>
  <c r="CS643" i="3"/>
  <c r="CT643" i="3"/>
  <c r="CF643" i="3"/>
  <c r="BX643" i="3"/>
  <c r="BP643" i="3"/>
  <c r="BH643" i="3"/>
  <c r="AZ643" i="3"/>
  <c r="AR643" i="3"/>
  <c r="AJ643" i="3"/>
  <c r="AB643" i="3"/>
  <c r="T643" i="3"/>
  <c r="CU643" i="3"/>
  <c r="CG643" i="3"/>
  <c r="BY643" i="3"/>
  <c r="BQ643" i="3"/>
  <c r="BI643" i="3"/>
  <c r="BA643" i="3"/>
  <c r="AS643" i="3"/>
  <c r="AK643" i="3"/>
  <c r="AC643" i="3"/>
  <c r="U643" i="3"/>
  <c r="CV643" i="3"/>
  <c r="CW643" i="3"/>
  <c r="CX643" i="3"/>
  <c r="CB644" i="3"/>
  <c r="BT644" i="3"/>
  <c r="BL644" i="3"/>
  <c r="BD644" i="3"/>
  <c r="AV644" i="3"/>
  <c r="AN644" i="3"/>
  <c r="AF644" i="3"/>
  <c r="X644" i="3"/>
  <c r="P644" i="3"/>
  <c r="CQ644" i="3"/>
  <c r="CR644" i="3"/>
  <c r="CD644" i="3"/>
  <c r="BV644" i="3"/>
  <c r="BN644" i="3"/>
  <c r="BF644" i="3"/>
  <c r="AX644" i="3"/>
  <c r="AP644" i="3"/>
  <c r="AH644" i="3"/>
  <c r="Z644" i="3"/>
  <c r="R644" i="3"/>
  <c r="CS644" i="3"/>
  <c r="CT644" i="3"/>
  <c r="CF644" i="3"/>
  <c r="BX644" i="3"/>
  <c r="BP644" i="3"/>
  <c r="BH644" i="3"/>
  <c r="AZ644" i="3"/>
  <c r="AR644" i="3"/>
  <c r="AJ644" i="3"/>
  <c r="AB644" i="3"/>
  <c r="T644" i="3"/>
  <c r="CU644" i="3"/>
  <c r="CG644" i="3"/>
  <c r="BY644" i="3"/>
  <c r="BQ644" i="3"/>
  <c r="BI644" i="3"/>
  <c r="BA644" i="3"/>
  <c r="AS644" i="3"/>
  <c r="AK644" i="3"/>
  <c r="AC644" i="3"/>
  <c r="U644" i="3"/>
  <c r="CV644" i="3"/>
  <c r="CW644" i="3"/>
  <c r="CX644" i="3"/>
  <c r="CB645" i="3"/>
  <c r="BT645" i="3"/>
  <c r="BL645" i="3"/>
  <c r="BD645" i="3"/>
  <c r="AV645" i="3"/>
  <c r="AN645" i="3"/>
  <c r="AF645" i="3"/>
  <c r="X645" i="3"/>
  <c r="P645" i="3"/>
  <c r="CQ645" i="3"/>
  <c r="CR645" i="3"/>
  <c r="CD645" i="3"/>
  <c r="BV645" i="3"/>
  <c r="BN645" i="3"/>
  <c r="BF645" i="3"/>
  <c r="AX645" i="3"/>
  <c r="AP645" i="3"/>
  <c r="AH645" i="3"/>
  <c r="Z645" i="3"/>
  <c r="R645" i="3"/>
  <c r="CS645" i="3"/>
  <c r="CT645" i="3"/>
  <c r="CF645" i="3"/>
  <c r="BX645" i="3"/>
  <c r="BP645" i="3"/>
  <c r="BH645" i="3"/>
  <c r="AZ645" i="3"/>
  <c r="AR645" i="3"/>
  <c r="AJ645" i="3"/>
  <c r="AB645" i="3"/>
  <c r="T645" i="3"/>
  <c r="CU645" i="3"/>
  <c r="CG645" i="3"/>
  <c r="BY645" i="3"/>
  <c r="BQ645" i="3"/>
  <c r="BI645" i="3"/>
  <c r="BA645" i="3"/>
  <c r="AS645" i="3"/>
  <c r="AK645" i="3"/>
  <c r="AC645" i="3"/>
  <c r="U645" i="3"/>
  <c r="CV645" i="3"/>
  <c r="CW645" i="3"/>
  <c r="CX645" i="3"/>
  <c r="CB646" i="3"/>
  <c r="BT646" i="3"/>
  <c r="BL646" i="3"/>
  <c r="BD646" i="3"/>
  <c r="AV646" i="3"/>
  <c r="AN646" i="3"/>
  <c r="AF646" i="3"/>
  <c r="X646" i="3"/>
  <c r="P646" i="3"/>
  <c r="CQ646" i="3"/>
  <c r="CR646" i="3"/>
  <c r="CD646" i="3"/>
  <c r="BV646" i="3"/>
  <c r="BN646" i="3"/>
  <c r="BF646" i="3"/>
  <c r="AX646" i="3"/>
  <c r="AP646" i="3"/>
  <c r="AH646" i="3"/>
  <c r="Z646" i="3"/>
  <c r="R646" i="3"/>
  <c r="CS646" i="3"/>
  <c r="CT646" i="3"/>
  <c r="CF646" i="3"/>
  <c r="BX646" i="3"/>
  <c r="BP646" i="3"/>
  <c r="BH646" i="3"/>
  <c r="AZ646" i="3"/>
  <c r="AR646" i="3"/>
  <c r="AJ646" i="3"/>
  <c r="AB646" i="3"/>
  <c r="T646" i="3"/>
  <c r="CU646" i="3"/>
  <c r="CG646" i="3"/>
  <c r="BY646" i="3"/>
  <c r="BQ646" i="3"/>
  <c r="BI646" i="3"/>
  <c r="BA646" i="3"/>
  <c r="AS646" i="3"/>
  <c r="AK646" i="3"/>
  <c r="AC646" i="3"/>
  <c r="U646" i="3"/>
  <c r="CV646" i="3"/>
  <c r="CW646" i="3"/>
  <c r="CX646" i="3"/>
  <c r="CB647" i="3"/>
  <c r="BT647" i="3"/>
  <c r="BL647" i="3"/>
  <c r="BD647" i="3"/>
  <c r="AV647" i="3"/>
  <c r="AN647" i="3"/>
  <c r="AF647" i="3"/>
  <c r="X647" i="3"/>
  <c r="P647" i="3"/>
  <c r="CQ647" i="3"/>
  <c r="CR647" i="3"/>
  <c r="CD647" i="3"/>
  <c r="BV647" i="3"/>
  <c r="BN647" i="3"/>
  <c r="BF647" i="3"/>
  <c r="AX647" i="3"/>
  <c r="AP647" i="3"/>
  <c r="AH647" i="3"/>
  <c r="Z647" i="3"/>
  <c r="R647" i="3"/>
  <c r="CS647" i="3"/>
  <c r="CT647" i="3"/>
  <c r="CF647" i="3"/>
  <c r="BX647" i="3"/>
  <c r="BP647" i="3"/>
  <c r="BH647" i="3"/>
  <c r="AZ647" i="3"/>
  <c r="AR647" i="3"/>
  <c r="AJ647" i="3"/>
  <c r="AB647" i="3"/>
  <c r="T647" i="3"/>
  <c r="CU647" i="3"/>
  <c r="CG647" i="3"/>
  <c r="BY647" i="3"/>
  <c r="BQ647" i="3"/>
  <c r="BI647" i="3"/>
  <c r="BA647" i="3"/>
  <c r="AS647" i="3"/>
  <c r="AK647" i="3"/>
  <c r="AC647" i="3"/>
  <c r="U647" i="3"/>
  <c r="CV647" i="3"/>
  <c r="CW647" i="3"/>
  <c r="CX647" i="3"/>
  <c r="CB648" i="3"/>
  <c r="BT648" i="3"/>
  <c r="BL648" i="3"/>
  <c r="BD648" i="3"/>
  <c r="AV648" i="3"/>
  <c r="AN648" i="3"/>
  <c r="AF648" i="3"/>
  <c r="X648" i="3"/>
  <c r="P648" i="3"/>
  <c r="CQ648" i="3"/>
  <c r="CR648" i="3"/>
  <c r="CD648" i="3"/>
  <c r="BV648" i="3"/>
  <c r="BN648" i="3"/>
  <c r="BF648" i="3"/>
  <c r="AX648" i="3"/>
  <c r="AP648" i="3"/>
  <c r="AH648" i="3"/>
  <c r="Z648" i="3"/>
  <c r="R648" i="3"/>
  <c r="CS648" i="3"/>
  <c r="CT648" i="3"/>
  <c r="CF648" i="3"/>
  <c r="BX648" i="3"/>
  <c r="BP648" i="3"/>
  <c r="BH648" i="3"/>
  <c r="AZ648" i="3"/>
  <c r="AR648" i="3"/>
  <c r="AJ648" i="3"/>
  <c r="AB648" i="3"/>
  <c r="T648" i="3"/>
  <c r="CU648" i="3"/>
  <c r="CG648" i="3"/>
  <c r="BY648" i="3"/>
  <c r="BQ648" i="3"/>
  <c r="BI648" i="3"/>
  <c r="BA648" i="3"/>
  <c r="AS648" i="3"/>
  <c r="AK648" i="3"/>
  <c r="AC648" i="3"/>
  <c r="U648" i="3"/>
  <c r="CV648" i="3"/>
  <c r="CW648" i="3"/>
  <c r="CX648" i="3"/>
  <c r="CB649" i="3"/>
  <c r="BT649" i="3"/>
  <c r="BL649" i="3"/>
  <c r="BD649" i="3"/>
  <c r="AV649" i="3"/>
  <c r="AN649" i="3"/>
  <c r="AF649" i="3"/>
  <c r="X649" i="3"/>
  <c r="P649" i="3"/>
  <c r="CQ649" i="3"/>
  <c r="CR649" i="3"/>
  <c r="CD649" i="3"/>
  <c r="BV649" i="3"/>
  <c r="BN649" i="3"/>
  <c r="BF649" i="3"/>
  <c r="AX649" i="3"/>
  <c r="AP649" i="3"/>
  <c r="AH649" i="3"/>
  <c r="Z649" i="3"/>
  <c r="R649" i="3"/>
  <c r="CS649" i="3"/>
  <c r="CT649" i="3"/>
  <c r="CF649" i="3"/>
  <c r="BX649" i="3"/>
  <c r="BP649" i="3"/>
  <c r="BH649" i="3"/>
  <c r="AZ649" i="3"/>
  <c r="AR649" i="3"/>
  <c r="AJ649" i="3"/>
  <c r="AB649" i="3"/>
  <c r="T649" i="3"/>
  <c r="CU649" i="3"/>
  <c r="CG649" i="3"/>
  <c r="BY649" i="3"/>
  <c r="BQ649" i="3"/>
  <c r="BI649" i="3"/>
  <c r="BA649" i="3"/>
  <c r="AS649" i="3"/>
  <c r="AK649" i="3"/>
  <c r="AC649" i="3"/>
  <c r="U649" i="3"/>
  <c r="CV649" i="3"/>
  <c r="CW649" i="3"/>
  <c r="CX649" i="3"/>
  <c r="CB650" i="3"/>
  <c r="BT650" i="3"/>
  <c r="BL650" i="3"/>
  <c r="BD650" i="3"/>
  <c r="AV650" i="3"/>
  <c r="AN650" i="3"/>
  <c r="AF650" i="3"/>
  <c r="X650" i="3"/>
  <c r="P650" i="3"/>
  <c r="CQ650" i="3"/>
  <c r="CR650" i="3"/>
  <c r="CD650" i="3"/>
  <c r="BV650" i="3"/>
  <c r="BN650" i="3"/>
  <c r="BF650" i="3"/>
  <c r="AX650" i="3"/>
  <c r="AP650" i="3"/>
  <c r="AH650" i="3"/>
  <c r="Z650" i="3"/>
  <c r="R650" i="3"/>
  <c r="CS650" i="3"/>
  <c r="CT650" i="3"/>
  <c r="CF650" i="3"/>
  <c r="BX650" i="3"/>
  <c r="BP650" i="3"/>
  <c r="BH650" i="3"/>
  <c r="AZ650" i="3"/>
  <c r="AR650" i="3"/>
  <c r="AJ650" i="3"/>
  <c r="AB650" i="3"/>
  <c r="T650" i="3"/>
  <c r="CU650" i="3"/>
  <c r="CG650" i="3"/>
  <c r="BY650" i="3"/>
  <c r="BQ650" i="3"/>
  <c r="BI650" i="3"/>
  <c r="BA650" i="3"/>
  <c r="AS650" i="3"/>
  <c r="AK650" i="3"/>
  <c r="AC650" i="3"/>
  <c r="U650" i="3"/>
  <c r="CV650" i="3"/>
  <c r="CW650" i="3"/>
  <c r="CX650" i="3"/>
  <c r="CB651" i="3"/>
  <c r="BT651" i="3"/>
  <c r="BL651" i="3"/>
  <c r="BD651" i="3"/>
  <c r="AV651" i="3"/>
  <c r="AN651" i="3"/>
  <c r="AF651" i="3"/>
  <c r="X651" i="3"/>
  <c r="P651" i="3"/>
  <c r="CQ651" i="3"/>
  <c r="CR651" i="3"/>
  <c r="CD651" i="3"/>
  <c r="BV651" i="3"/>
  <c r="BN651" i="3"/>
  <c r="BF651" i="3"/>
  <c r="AX651" i="3"/>
  <c r="AP651" i="3"/>
  <c r="AH651" i="3"/>
  <c r="Z651" i="3"/>
  <c r="R651" i="3"/>
  <c r="CS651" i="3"/>
  <c r="CT651" i="3"/>
  <c r="CF651" i="3"/>
  <c r="BX651" i="3"/>
  <c r="BP651" i="3"/>
  <c r="BH651" i="3"/>
  <c r="AZ651" i="3"/>
  <c r="AR651" i="3"/>
  <c r="AJ651" i="3"/>
  <c r="AB651" i="3"/>
  <c r="T651" i="3"/>
  <c r="CU651" i="3"/>
  <c r="CG651" i="3"/>
  <c r="BY651" i="3"/>
  <c r="BQ651" i="3"/>
  <c r="BI651" i="3"/>
  <c r="BA651" i="3"/>
  <c r="AS651" i="3"/>
  <c r="AK651" i="3"/>
  <c r="AC651" i="3"/>
  <c r="U651" i="3"/>
  <c r="CV651" i="3"/>
  <c r="CW651" i="3"/>
  <c r="CX651" i="3"/>
  <c r="CB652" i="3"/>
  <c r="BT652" i="3"/>
  <c r="BL652" i="3"/>
  <c r="BD652" i="3"/>
  <c r="AV652" i="3"/>
  <c r="AN652" i="3"/>
  <c r="AF652" i="3"/>
  <c r="X652" i="3"/>
  <c r="P652" i="3"/>
  <c r="CQ652" i="3"/>
  <c r="CR652" i="3"/>
  <c r="CD652" i="3"/>
  <c r="BV652" i="3"/>
  <c r="BN652" i="3"/>
  <c r="BF652" i="3"/>
  <c r="AX652" i="3"/>
  <c r="AP652" i="3"/>
  <c r="AH652" i="3"/>
  <c r="Z652" i="3"/>
  <c r="R652" i="3"/>
  <c r="CS652" i="3"/>
  <c r="CT652" i="3"/>
  <c r="CF652" i="3"/>
  <c r="BX652" i="3"/>
  <c r="BP652" i="3"/>
  <c r="BH652" i="3"/>
  <c r="AZ652" i="3"/>
  <c r="AR652" i="3"/>
  <c r="AJ652" i="3"/>
  <c r="AB652" i="3"/>
  <c r="T652" i="3"/>
  <c r="CU652" i="3"/>
  <c r="CG652" i="3"/>
  <c r="BY652" i="3"/>
  <c r="BQ652" i="3"/>
  <c r="BI652" i="3"/>
  <c r="BA652" i="3"/>
  <c r="AS652" i="3"/>
  <c r="AK652" i="3"/>
  <c r="AC652" i="3"/>
  <c r="U652" i="3"/>
  <c r="CV652" i="3"/>
  <c r="CW652" i="3"/>
  <c r="CX652" i="3"/>
  <c r="CB653" i="3"/>
  <c r="BT653" i="3"/>
  <c r="BL653" i="3"/>
  <c r="BD653" i="3"/>
  <c r="AV653" i="3"/>
  <c r="AN653" i="3"/>
  <c r="AF653" i="3"/>
  <c r="X653" i="3"/>
  <c r="P653" i="3"/>
  <c r="CQ653" i="3"/>
  <c r="CR653" i="3"/>
  <c r="CD653" i="3"/>
  <c r="BV653" i="3"/>
  <c r="BN653" i="3"/>
  <c r="BF653" i="3"/>
  <c r="AX653" i="3"/>
  <c r="AP653" i="3"/>
  <c r="AH653" i="3"/>
  <c r="Z653" i="3"/>
  <c r="R653" i="3"/>
  <c r="CS653" i="3"/>
  <c r="CT653" i="3"/>
  <c r="CF653" i="3"/>
  <c r="BX653" i="3"/>
  <c r="BP653" i="3"/>
  <c r="BH653" i="3"/>
  <c r="AZ653" i="3"/>
  <c r="AR653" i="3"/>
  <c r="AJ653" i="3"/>
  <c r="AB653" i="3"/>
  <c r="T653" i="3"/>
  <c r="CU653" i="3"/>
  <c r="CG653" i="3"/>
  <c r="BY653" i="3"/>
  <c r="BQ653" i="3"/>
  <c r="BI653" i="3"/>
  <c r="BA653" i="3"/>
  <c r="AS653" i="3"/>
  <c r="AK653" i="3"/>
  <c r="AC653" i="3"/>
  <c r="U653" i="3"/>
  <c r="CV653" i="3"/>
  <c r="CW653" i="3"/>
  <c r="CX653" i="3"/>
  <c r="CB654" i="3"/>
  <c r="BT654" i="3"/>
  <c r="BL654" i="3"/>
  <c r="BD654" i="3"/>
  <c r="AV654" i="3"/>
  <c r="AN654" i="3"/>
  <c r="AF654" i="3"/>
  <c r="X654" i="3"/>
  <c r="P654" i="3"/>
  <c r="CQ654" i="3"/>
  <c r="CR654" i="3"/>
  <c r="CD654" i="3"/>
  <c r="BV654" i="3"/>
  <c r="BN654" i="3"/>
  <c r="BF654" i="3"/>
  <c r="AX654" i="3"/>
  <c r="AP654" i="3"/>
  <c r="AH654" i="3"/>
  <c r="Z654" i="3"/>
  <c r="R654" i="3"/>
  <c r="CS654" i="3"/>
  <c r="CT654" i="3"/>
  <c r="CF654" i="3"/>
  <c r="BX654" i="3"/>
  <c r="BP654" i="3"/>
  <c r="BH654" i="3"/>
  <c r="AZ654" i="3"/>
  <c r="AR654" i="3"/>
  <c r="AJ654" i="3"/>
  <c r="AB654" i="3"/>
  <c r="T654" i="3"/>
  <c r="CU654" i="3"/>
  <c r="CG654" i="3"/>
  <c r="BY654" i="3"/>
  <c r="BQ654" i="3"/>
  <c r="BI654" i="3"/>
  <c r="BA654" i="3"/>
  <c r="AS654" i="3"/>
  <c r="AK654" i="3"/>
  <c r="AC654" i="3"/>
  <c r="U654" i="3"/>
  <c r="CV654" i="3"/>
  <c r="CW654" i="3"/>
  <c r="CX654" i="3"/>
  <c r="CB655" i="3"/>
  <c r="BT655" i="3"/>
  <c r="BL655" i="3"/>
  <c r="BD655" i="3"/>
  <c r="AV655" i="3"/>
  <c r="AN655" i="3"/>
  <c r="AF655" i="3"/>
  <c r="X655" i="3"/>
  <c r="P655" i="3"/>
  <c r="CQ655" i="3"/>
  <c r="CR655" i="3"/>
  <c r="CD655" i="3"/>
  <c r="BV655" i="3"/>
  <c r="BN655" i="3"/>
  <c r="BF655" i="3"/>
  <c r="AX655" i="3"/>
  <c r="AP655" i="3"/>
  <c r="AH655" i="3"/>
  <c r="Z655" i="3"/>
  <c r="R655" i="3"/>
  <c r="CS655" i="3"/>
  <c r="CT655" i="3"/>
  <c r="CF655" i="3"/>
  <c r="BX655" i="3"/>
  <c r="BP655" i="3"/>
  <c r="BH655" i="3"/>
  <c r="AZ655" i="3"/>
  <c r="AR655" i="3"/>
  <c r="AJ655" i="3"/>
  <c r="AB655" i="3"/>
  <c r="T655" i="3"/>
  <c r="CU655" i="3"/>
  <c r="CG655" i="3"/>
  <c r="BY655" i="3"/>
  <c r="BQ655" i="3"/>
  <c r="BI655" i="3"/>
  <c r="BA655" i="3"/>
  <c r="AS655" i="3"/>
  <c r="AK655" i="3"/>
  <c r="AC655" i="3"/>
  <c r="U655" i="3"/>
  <c r="CV655" i="3"/>
  <c r="CW655" i="3"/>
  <c r="CX655" i="3"/>
  <c r="CB656" i="3"/>
  <c r="BT656" i="3"/>
  <c r="BL656" i="3"/>
  <c r="BD656" i="3"/>
  <c r="AV656" i="3"/>
  <c r="AN656" i="3"/>
  <c r="AF656" i="3"/>
  <c r="X656" i="3"/>
  <c r="P656" i="3"/>
  <c r="CQ656" i="3"/>
  <c r="CR656" i="3"/>
  <c r="CD656" i="3"/>
  <c r="BV656" i="3"/>
  <c r="BN656" i="3"/>
  <c r="BF656" i="3"/>
  <c r="AX656" i="3"/>
  <c r="AP656" i="3"/>
  <c r="AH656" i="3"/>
  <c r="Z656" i="3"/>
  <c r="R656" i="3"/>
  <c r="CS656" i="3"/>
  <c r="CT656" i="3"/>
  <c r="CF656" i="3"/>
  <c r="BX656" i="3"/>
  <c r="BP656" i="3"/>
  <c r="BH656" i="3"/>
  <c r="AZ656" i="3"/>
  <c r="AR656" i="3"/>
  <c r="AJ656" i="3"/>
  <c r="AB656" i="3"/>
  <c r="T656" i="3"/>
  <c r="CU656" i="3"/>
  <c r="CG656" i="3"/>
  <c r="BY656" i="3"/>
  <c r="BQ656" i="3"/>
  <c r="BI656" i="3"/>
  <c r="BA656" i="3"/>
  <c r="AS656" i="3"/>
  <c r="AK656" i="3"/>
  <c r="AC656" i="3"/>
  <c r="U656" i="3"/>
  <c r="CV656" i="3"/>
  <c r="CW656" i="3"/>
  <c r="CX656" i="3"/>
  <c r="CB657" i="3"/>
  <c r="BT657" i="3"/>
  <c r="BL657" i="3"/>
  <c r="BD657" i="3"/>
  <c r="AV657" i="3"/>
  <c r="AN657" i="3"/>
  <c r="AF657" i="3"/>
  <c r="X657" i="3"/>
  <c r="P657" i="3"/>
  <c r="CQ657" i="3"/>
  <c r="CR657" i="3"/>
  <c r="CD657" i="3"/>
  <c r="BV657" i="3"/>
  <c r="BN657" i="3"/>
  <c r="BF657" i="3"/>
  <c r="AX657" i="3"/>
  <c r="AP657" i="3"/>
  <c r="AH657" i="3"/>
  <c r="Z657" i="3"/>
  <c r="R657" i="3"/>
  <c r="CS657" i="3"/>
  <c r="CT657" i="3"/>
  <c r="CF657" i="3"/>
  <c r="BX657" i="3"/>
  <c r="BP657" i="3"/>
  <c r="BH657" i="3"/>
  <c r="AZ657" i="3"/>
  <c r="AR657" i="3"/>
  <c r="AJ657" i="3"/>
  <c r="AB657" i="3"/>
  <c r="T657" i="3"/>
  <c r="CU657" i="3"/>
  <c r="CG657" i="3"/>
  <c r="BY657" i="3"/>
  <c r="BQ657" i="3"/>
  <c r="BI657" i="3"/>
  <c r="BA657" i="3"/>
  <c r="AS657" i="3"/>
  <c r="AK657" i="3"/>
  <c r="AC657" i="3"/>
  <c r="U657" i="3"/>
  <c r="CV657" i="3"/>
  <c r="CW657" i="3"/>
  <c r="CX657" i="3"/>
  <c r="CB658" i="3"/>
  <c r="BT658" i="3"/>
  <c r="BL658" i="3"/>
  <c r="BD658" i="3"/>
  <c r="AV658" i="3"/>
  <c r="AN658" i="3"/>
  <c r="AF658" i="3"/>
  <c r="X658" i="3"/>
  <c r="P658" i="3"/>
  <c r="CQ658" i="3"/>
  <c r="CR658" i="3"/>
  <c r="CD658" i="3"/>
  <c r="BV658" i="3"/>
  <c r="BN658" i="3"/>
  <c r="BF658" i="3"/>
  <c r="AX658" i="3"/>
  <c r="AP658" i="3"/>
  <c r="AH658" i="3"/>
  <c r="Z658" i="3"/>
  <c r="R658" i="3"/>
  <c r="CS658" i="3"/>
  <c r="CT658" i="3"/>
  <c r="CF658" i="3"/>
  <c r="BX658" i="3"/>
  <c r="BP658" i="3"/>
  <c r="BH658" i="3"/>
  <c r="AZ658" i="3"/>
  <c r="AR658" i="3"/>
  <c r="AJ658" i="3"/>
  <c r="AB658" i="3"/>
  <c r="T658" i="3"/>
  <c r="CU658" i="3"/>
  <c r="CG658" i="3"/>
  <c r="BY658" i="3"/>
  <c r="BQ658" i="3"/>
  <c r="BI658" i="3"/>
  <c r="BA658" i="3"/>
  <c r="AS658" i="3"/>
  <c r="AK658" i="3"/>
  <c r="AC658" i="3"/>
  <c r="U658" i="3"/>
  <c r="CV658" i="3"/>
  <c r="CW658" i="3"/>
  <c r="CX658" i="3"/>
  <c r="CB659" i="3"/>
  <c r="BT659" i="3"/>
  <c r="BL659" i="3"/>
  <c r="BD659" i="3"/>
  <c r="AV659" i="3"/>
  <c r="AN659" i="3"/>
  <c r="AF659" i="3"/>
  <c r="X659" i="3"/>
  <c r="P659" i="3"/>
  <c r="CQ659" i="3"/>
  <c r="CR659" i="3"/>
  <c r="CD659" i="3"/>
  <c r="BV659" i="3"/>
  <c r="BN659" i="3"/>
  <c r="BF659" i="3"/>
  <c r="AX659" i="3"/>
  <c r="AP659" i="3"/>
  <c r="AH659" i="3"/>
  <c r="Z659" i="3"/>
  <c r="R659" i="3"/>
  <c r="CS659" i="3"/>
  <c r="CT659" i="3"/>
  <c r="CF659" i="3"/>
  <c r="BX659" i="3"/>
  <c r="BP659" i="3"/>
  <c r="BH659" i="3"/>
  <c r="AZ659" i="3"/>
  <c r="AR659" i="3"/>
  <c r="AJ659" i="3"/>
  <c r="AB659" i="3"/>
  <c r="T659" i="3"/>
  <c r="CU659" i="3"/>
  <c r="CG659" i="3"/>
  <c r="BY659" i="3"/>
  <c r="BQ659" i="3"/>
  <c r="BI659" i="3"/>
  <c r="BA659" i="3"/>
  <c r="AS659" i="3"/>
  <c r="AK659" i="3"/>
  <c r="AC659" i="3"/>
  <c r="U659" i="3"/>
  <c r="CV659" i="3"/>
  <c r="CW659" i="3"/>
  <c r="CX659" i="3"/>
  <c r="CB660" i="3"/>
  <c r="BT660" i="3"/>
  <c r="BL660" i="3"/>
  <c r="BD660" i="3"/>
  <c r="AV660" i="3"/>
  <c r="AN660" i="3"/>
  <c r="AF660" i="3"/>
  <c r="X660" i="3"/>
  <c r="P660" i="3"/>
  <c r="CQ660" i="3"/>
  <c r="CR660" i="3"/>
  <c r="CD660" i="3"/>
  <c r="BV660" i="3"/>
  <c r="BN660" i="3"/>
  <c r="BF660" i="3"/>
  <c r="AX660" i="3"/>
  <c r="AP660" i="3"/>
  <c r="AH660" i="3"/>
  <c r="Z660" i="3"/>
  <c r="R660" i="3"/>
  <c r="CS660" i="3"/>
  <c r="CT660" i="3"/>
  <c r="CF660" i="3"/>
  <c r="BX660" i="3"/>
  <c r="BP660" i="3"/>
  <c r="BH660" i="3"/>
  <c r="AZ660" i="3"/>
  <c r="AR660" i="3"/>
  <c r="AJ660" i="3"/>
  <c r="AB660" i="3"/>
  <c r="T660" i="3"/>
  <c r="CU660" i="3"/>
  <c r="CG660" i="3"/>
  <c r="BY660" i="3"/>
  <c r="BQ660" i="3"/>
  <c r="BI660" i="3"/>
  <c r="BA660" i="3"/>
  <c r="AS660" i="3"/>
  <c r="AK660" i="3"/>
  <c r="AC660" i="3"/>
  <c r="U660" i="3"/>
  <c r="CV660" i="3"/>
  <c r="CW660" i="3"/>
  <c r="CX660" i="3"/>
  <c r="CB661" i="3"/>
  <c r="BT661" i="3"/>
  <c r="BL661" i="3"/>
  <c r="BD661" i="3"/>
  <c r="AV661" i="3"/>
  <c r="AN661" i="3"/>
  <c r="AF661" i="3"/>
  <c r="X661" i="3"/>
  <c r="P661" i="3"/>
  <c r="CQ661" i="3"/>
  <c r="CR661" i="3"/>
  <c r="CD661" i="3"/>
  <c r="BV661" i="3"/>
  <c r="BN661" i="3"/>
  <c r="BF661" i="3"/>
  <c r="AX661" i="3"/>
  <c r="AP661" i="3"/>
  <c r="AH661" i="3"/>
  <c r="Z661" i="3"/>
  <c r="R661" i="3"/>
  <c r="CS661" i="3"/>
  <c r="CT661" i="3"/>
  <c r="CF661" i="3"/>
  <c r="BX661" i="3"/>
  <c r="BP661" i="3"/>
  <c r="BH661" i="3"/>
  <c r="AZ661" i="3"/>
  <c r="AR661" i="3"/>
  <c r="AJ661" i="3"/>
  <c r="AB661" i="3"/>
  <c r="T661" i="3"/>
  <c r="CU661" i="3"/>
  <c r="CG661" i="3"/>
  <c r="BY661" i="3"/>
  <c r="BQ661" i="3"/>
  <c r="BI661" i="3"/>
  <c r="BA661" i="3"/>
  <c r="AS661" i="3"/>
  <c r="AK661" i="3"/>
  <c r="AC661" i="3"/>
  <c r="U661" i="3"/>
  <c r="CV661" i="3"/>
  <c r="CW661" i="3"/>
  <c r="CX661" i="3"/>
  <c r="CB662" i="3"/>
  <c r="BT662" i="3"/>
  <c r="BL662" i="3"/>
  <c r="BD662" i="3"/>
  <c r="AV662" i="3"/>
  <c r="AN662" i="3"/>
  <c r="AF662" i="3"/>
  <c r="X662" i="3"/>
  <c r="P662" i="3"/>
  <c r="CQ662" i="3"/>
  <c r="CR662" i="3"/>
  <c r="CD662" i="3"/>
  <c r="BV662" i="3"/>
  <c r="BN662" i="3"/>
  <c r="BF662" i="3"/>
  <c r="AX662" i="3"/>
  <c r="AP662" i="3"/>
  <c r="AH662" i="3"/>
  <c r="Z662" i="3"/>
  <c r="R662" i="3"/>
  <c r="CS662" i="3"/>
  <c r="CT662" i="3"/>
  <c r="CF662" i="3"/>
  <c r="BX662" i="3"/>
  <c r="BP662" i="3"/>
  <c r="BH662" i="3"/>
  <c r="AZ662" i="3"/>
  <c r="AR662" i="3"/>
  <c r="AJ662" i="3"/>
  <c r="AB662" i="3"/>
  <c r="T662" i="3"/>
  <c r="CU662" i="3"/>
  <c r="CG662" i="3"/>
  <c r="BY662" i="3"/>
  <c r="BQ662" i="3"/>
  <c r="BI662" i="3"/>
  <c r="BA662" i="3"/>
  <c r="AS662" i="3"/>
  <c r="AK662" i="3"/>
  <c r="AC662" i="3"/>
  <c r="U662" i="3"/>
  <c r="CV662" i="3"/>
  <c r="CW662" i="3"/>
  <c r="CX662" i="3"/>
  <c r="CB663" i="3"/>
  <c r="BT663" i="3"/>
  <c r="BL663" i="3"/>
  <c r="BD663" i="3"/>
  <c r="AV663" i="3"/>
  <c r="AN663" i="3"/>
  <c r="AF663" i="3"/>
  <c r="X663" i="3"/>
  <c r="P663" i="3"/>
  <c r="CQ663" i="3"/>
  <c r="CR663" i="3"/>
  <c r="CD663" i="3"/>
  <c r="BV663" i="3"/>
  <c r="BN663" i="3"/>
  <c r="BF663" i="3"/>
  <c r="AX663" i="3"/>
  <c r="AP663" i="3"/>
  <c r="AH663" i="3"/>
  <c r="Z663" i="3"/>
  <c r="R663" i="3"/>
  <c r="CS663" i="3"/>
  <c r="CT663" i="3"/>
  <c r="CF663" i="3"/>
  <c r="BX663" i="3"/>
  <c r="BP663" i="3"/>
  <c r="BH663" i="3"/>
  <c r="AZ663" i="3"/>
  <c r="AR663" i="3"/>
  <c r="AJ663" i="3"/>
  <c r="AB663" i="3"/>
  <c r="T663" i="3"/>
  <c r="CU663" i="3"/>
  <c r="CG663" i="3"/>
  <c r="BY663" i="3"/>
  <c r="BQ663" i="3"/>
  <c r="BI663" i="3"/>
  <c r="BA663" i="3"/>
  <c r="AS663" i="3"/>
  <c r="AK663" i="3"/>
  <c r="AC663" i="3"/>
  <c r="U663" i="3"/>
  <c r="CV663" i="3"/>
  <c r="CW663" i="3"/>
  <c r="CX663" i="3"/>
  <c r="CB664" i="3"/>
  <c r="BT664" i="3"/>
  <c r="BL664" i="3"/>
  <c r="BD664" i="3"/>
  <c r="AV664" i="3"/>
  <c r="AN664" i="3"/>
  <c r="AF664" i="3"/>
  <c r="X664" i="3"/>
  <c r="P664" i="3"/>
  <c r="CQ664" i="3"/>
  <c r="CR664" i="3"/>
  <c r="CD664" i="3"/>
  <c r="BV664" i="3"/>
  <c r="BN664" i="3"/>
  <c r="BF664" i="3"/>
  <c r="AX664" i="3"/>
  <c r="AP664" i="3"/>
  <c r="AH664" i="3"/>
  <c r="Z664" i="3"/>
  <c r="R664" i="3"/>
  <c r="CS664" i="3"/>
  <c r="CT664" i="3"/>
  <c r="CF664" i="3"/>
  <c r="BX664" i="3"/>
  <c r="BP664" i="3"/>
  <c r="BH664" i="3"/>
  <c r="AZ664" i="3"/>
  <c r="AR664" i="3"/>
  <c r="AJ664" i="3"/>
  <c r="AB664" i="3"/>
  <c r="T664" i="3"/>
  <c r="CU664" i="3"/>
  <c r="CG664" i="3"/>
  <c r="BY664" i="3"/>
  <c r="BQ664" i="3"/>
  <c r="BI664" i="3"/>
  <c r="BA664" i="3"/>
  <c r="AS664" i="3"/>
  <c r="AK664" i="3"/>
  <c r="AC664" i="3"/>
  <c r="U664" i="3"/>
  <c r="CV664" i="3"/>
  <c r="CW664" i="3"/>
  <c r="CX664" i="3"/>
  <c r="CP4" i="3"/>
  <c r="CP5" i="3"/>
  <c r="CP6" i="3"/>
  <c r="CP7" i="3"/>
  <c r="CP8" i="3"/>
  <c r="CP9" i="3"/>
  <c r="CP10" i="3"/>
  <c r="CP11" i="3"/>
  <c r="CP12" i="3"/>
  <c r="CP13" i="3"/>
  <c r="CP14" i="3"/>
  <c r="CP15" i="3"/>
  <c r="CP16" i="3"/>
  <c r="CP17" i="3"/>
  <c r="CP18" i="3"/>
  <c r="CP19" i="3"/>
  <c r="CP20" i="3"/>
  <c r="CP21" i="3"/>
  <c r="CP22" i="3"/>
  <c r="CP23" i="3"/>
  <c r="CP24" i="3"/>
  <c r="CP25" i="3"/>
  <c r="CP26" i="3"/>
  <c r="CP27" i="3"/>
  <c r="CP28" i="3"/>
  <c r="CP29" i="3"/>
  <c r="CP30" i="3"/>
  <c r="CP31" i="3"/>
  <c r="CP32" i="3"/>
  <c r="CP33" i="3"/>
  <c r="CP34" i="3"/>
  <c r="CP35" i="3"/>
  <c r="CP36" i="3"/>
  <c r="CP37" i="3"/>
  <c r="CP38" i="3"/>
  <c r="CP39" i="3"/>
  <c r="CP40" i="3"/>
  <c r="CP41" i="3"/>
  <c r="CP42" i="3"/>
  <c r="CP43" i="3"/>
  <c r="CP44" i="3"/>
  <c r="CP45" i="3"/>
  <c r="CP46" i="3"/>
  <c r="CP47" i="3"/>
  <c r="CP48" i="3"/>
  <c r="CP49" i="3"/>
  <c r="CP50" i="3"/>
  <c r="CP51" i="3"/>
  <c r="CP52" i="3"/>
  <c r="CP53" i="3"/>
  <c r="CP54" i="3"/>
  <c r="CP55" i="3"/>
  <c r="CP56" i="3"/>
  <c r="CP57" i="3"/>
  <c r="CP58" i="3"/>
  <c r="CP59" i="3"/>
  <c r="CP60" i="3"/>
  <c r="CP61" i="3"/>
  <c r="CP62" i="3"/>
  <c r="CP63" i="3"/>
  <c r="CP64" i="3"/>
  <c r="CP65" i="3"/>
  <c r="CP66" i="3"/>
  <c r="CP67" i="3"/>
  <c r="CP68" i="3"/>
  <c r="CP69" i="3"/>
  <c r="CP70" i="3"/>
  <c r="CP71" i="3"/>
  <c r="CP72" i="3"/>
  <c r="CP73" i="3"/>
  <c r="CP74" i="3"/>
  <c r="CP75" i="3"/>
  <c r="CP76" i="3"/>
  <c r="CP77" i="3"/>
  <c r="CP78" i="3"/>
  <c r="CP79" i="3"/>
  <c r="CP80" i="3"/>
  <c r="CP81" i="3"/>
  <c r="CP82" i="3"/>
  <c r="CP83" i="3"/>
  <c r="CP84" i="3"/>
  <c r="CP85" i="3"/>
  <c r="CP86" i="3"/>
  <c r="CP87" i="3"/>
  <c r="CP88" i="3"/>
  <c r="CP89" i="3"/>
  <c r="CP90" i="3"/>
  <c r="CP91" i="3"/>
  <c r="CP92" i="3"/>
  <c r="CP93" i="3"/>
  <c r="CP94" i="3"/>
  <c r="CP95" i="3"/>
  <c r="CP96" i="3"/>
  <c r="CP97" i="3"/>
  <c r="CP98" i="3"/>
  <c r="CP99" i="3"/>
  <c r="CP100" i="3"/>
  <c r="CP101" i="3"/>
  <c r="CP102" i="3"/>
  <c r="CP103" i="3"/>
  <c r="CP104" i="3"/>
  <c r="CP105" i="3"/>
  <c r="CP106" i="3"/>
  <c r="CP107" i="3"/>
  <c r="CP108" i="3"/>
  <c r="CP109" i="3"/>
  <c r="CP110" i="3"/>
  <c r="CP111" i="3"/>
  <c r="CP112" i="3"/>
  <c r="CP113" i="3"/>
  <c r="CP114" i="3"/>
  <c r="CP115" i="3"/>
  <c r="CP116" i="3"/>
  <c r="CP117" i="3"/>
  <c r="CP118" i="3"/>
  <c r="CP119" i="3"/>
  <c r="CP120" i="3"/>
  <c r="CP121" i="3"/>
  <c r="CP122" i="3"/>
  <c r="CP123" i="3"/>
  <c r="CP124" i="3"/>
  <c r="CP125" i="3"/>
  <c r="CP126" i="3"/>
  <c r="CP127" i="3"/>
  <c r="CP128" i="3"/>
  <c r="CP129" i="3"/>
  <c r="CP130" i="3"/>
  <c r="CP131" i="3"/>
  <c r="CP132" i="3"/>
  <c r="CP133" i="3"/>
  <c r="CP134" i="3"/>
  <c r="CP135" i="3"/>
  <c r="CP136" i="3"/>
  <c r="CP137" i="3"/>
  <c r="CP138" i="3"/>
  <c r="CP139" i="3"/>
  <c r="CP140" i="3"/>
  <c r="CP141" i="3"/>
  <c r="CP142" i="3"/>
  <c r="CP143" i="3"/>
  <c r="CP144" i="3"/>
  <c r="CP145" i="3"/>
  <c r="CP146" i="3"/>
  <c r="CP147" i="3"/>
  <c r="CP148" i="3"/>
  <c r="CP149" i="3"/>
  <c r="CP150" i="3"/>
  <c r="CP151" i="3"/>
  <c r="CP152" i="3"/>
  <c r="CP153" i="3"/>
  <c r="CP154" i="3"/>
  <c r="CP155" i="3"/>
  <c r="CP156" i="3"/>
  <c r="CP157" i="3"/>
  <c r="CP158" i="3"/>
  <c r="CP159" i="3"/>
  <c r="CP160" i="3"/>
  <c r="CP161" i="3"/>
  <c r="CP162" i="3"/>
  <c r="CP163" i="3"/>
  <c r="CP164" i="3"/>
  <c r="CP165" i="3"/>
  <c r="CP166" i="3"/>
  <c r="CP167" i="3"/>
  <c r="CP168" i="3"/>
  <c r="CP169" i="3"/>
  <c r="CP170" i="3"/>
  <c r="CP171" i="3"/>
  <c r="CP172" i="3"/>
  <c r="CP173" i="3"/>
  <c r="CP174" i="3"/>
  <c r="CP175" i="3"/>
  <c r="CP176" i="3"/>
  <c r="CP177" i="3"/>
  <c r="CP178" i="3"/>
  <c r="CP179" i="3"/>
  <c r="CP180" i="3"/>
  <c r="CP181" i="3"/>
  <c r="CP182" i="3"/>
  <c r="CP183" i="3"/>
  <c r="CP184" i="3"/>
  <c r="CP185" i="3"/>
  <c r="CP186" i="3"/>
  <c r="CP187" i="3"/>
  <c r="CP188" i="3"/>
  <c r="CP189" i="3"/>
  <c r="CP190" i="3"/>
  <c r="CP191" i="3"/>
  <c r="CP192" i="3"/>
  <c r="CP193" i="3"/>
  <c r="CP194" i="3"/>
  <c r="CP195" i="3"/>
  <c r="CP196" i="3"/>
  <c r="CP197" i="3"/>
  <c r="CP198" i="3"/>
  <c r="CP199" i="3"/>
  <c r="CP200" i="3"/>
  <c r="CP201" i="3"/>
  <c r="CP202" i="3"/>
  <c r="CP203" i="3"/>
  <c r="CP204" i="3"/>
  <c r="CP205" i="3"/>
  <c r="CP206" i="3"/>
  <c r="CP207" i="3"/>
  <c r="CP208" i="3"/>
  <c r="CP209" i="3"/>
  <c r="CP210" i="3"/>
  <c r="CP211" i="3"/>
  <c r="CP212" i="3"/>
  <c r="CP213" i="3"/>
  <c r="CP214" i="3"/>
  <c r="CP215" i="3"/>
  <c r="CP216" i="3"/>
  <c r="CP217" i="3"/>
  <c r="CP218" i="3"/>
  <c r="CP219" i="3"/>
  <c r="CP220" i="3"/>
  <c r="CP221" i="3"/>
  <c r="CP222" i="3"/>
  <c r="CP223" i="3"/>
  <c r="CP224" i="3"/>
  <c r="CP225" i="3"/>
  <c r="CP226" i="3"/>
  <c r="CP227" i="3"/>
  <c r="CP228" i="3"/>
  <c r="CP229" i="3"/>
  <c r="CP230" i="3"/>
  <c r="CP231" i="3"/>
  <c r="CP232" i="3"/>
  <c r="CP233" i="3"/>
  <c r="CP234" i="3"/>
  <c r="CP235" i="3"/>
  <c r="CP236" i="3"/>
  <c r="CP237" i="3"/>
  <c r="CP238" i="3"/>
  <c r="CP239" i="3"/>
  <c r="CP240" i="3"/>
  <c r="CP241" i="3"/>
  <c r="CP242" i="3"/>
  <c r="CP243" i="3"/>
  <c r="CP244" i="3"/>
  <c r="CP245" i="3"/>
  <c r="CP246" i="3"/>
  <c r="CP247" i="3"/>
  <c r="CP248" i="3"/>
  <c r="CP249" i="3"/>
  <c r="CP250" i="3"/>
  <c r="CP251" i="3"/>
  <c r="CP252" i="3"/>
  <c r="CP253" i="3"/>
  <c r="CP254" i="3"/>
  <c r="CP255" i="3"/>
  <c r="CP256" i="3"/>
  <c r="CP257" i="3"/>
  <c r="CP258" i="3"/>
  <c r="CP259" i="3"/>
  <c r="CP260" i="3"/>
  <c r="CP261" i="3"/>
  <c r="CP262" i="3"/>
  <c r="CP263" i="3"/>
  <c r="CP264" i="3"/>
  <c r="CP265" i="3"/>
  <c r="CP266" i="3"/>
  <c r="CP267" i="3"/>
  <c r="CP268" i="3"/>
  <c r="CP269" i="3"/>
  <c r="CP270" i="3"/>
  <c r="CP271" i="3"/>
  <c r="CP272" i="3"/>
  <c r="CP273" i="3"/>
  <c r="CP274" i="3"/>
  <c r="CP275" i="3"/>
  <c r="CP276" i="3"/>
  <c r="CP277" i="3"/>
  <c r="CP278" i="3"/>
  <c r="CP279" i="3"/>
  <c r="CP280" i="3"/>
  <c r="CP281" i="3"/>
  <c r="CP282" i="3"/>
  <c r="CP283" i="3"/>
  <c r="CP284" i="3"/>
  <c r="CP285" i="3"/>
  <c r="CP286" i="3"/>
  <c r="CP287" i="3"/>
  <c r="CP288" i="3"/>
  <c r="CP289" i="3"/>
  <c r="CP290" i="3"/>
  <c r="CP291" i="3"/>
  <c r="CP292" i="3"/>
  <c r="CP293" i="3"/>
  <c r="CP294" i="3"/>
  <c r="CP295" i="3"/>
  <c r="CP296" i="3"/>
  <c r="CP297" i="3"/>
  <c r="CP298" i="3"/>
  <c r="CP299" i="3"/>
  <c r="CP300" i="3"/>
  <c r="CP301" i="3"/>
  <c r="CP302" i="3"/>
  <c r="CP303" i="3"/>
  <c r="CP304" i="3"/>
  <c r="CP305" i="3"/>
  <c r="CP306" i="3"/>
  <c r="CP307" i="3"/>
  <c r="CP308" i="3"/>
  <c r="CP309" i="3"/>
  <c r="CP310" i="3"/>
  <c r="CP311" i="3"/>
  <c r="CP312" i="3"/>
  <c r="CP313" i="3"/>
  <c r="CP314" i="3"/>
  <c r="CP315" i="3"/>
  <c r="CP316" i="3"/>
  <c r="CP317" i="3"/>
  <c r="CP318" i="3"/>
  <c r="CP319" i="3"/>
  <c r="CP320" i="3"/>
  <c r="CP321" i="3"/>
  <c r="CP322" i="3"/>
  <c r="CP323" i="3"/>
  <c r="CP324" i="3"/>
  <c r="CP325" i="3"/>
  <c r="CP326" i="3"/>
  <c r="CP327" i="3"/>
  <c r="CP328" i="3"/>
  <c r="CP329" i="3"/>
  <c r="CP330" i="3"/>
  <c r="CP331" i="3"/>
  <c r="CP332" i="3"/>
  <c r="CP333" i="3"/>
  <c r="CP334" i="3"/>
  <c r="CP335" i="3"/>
  <c r="CP336" i="3"/>
  <c r="CP337" i="3"/>
  <c r="CP338" i="3"/>
  <c r="CP339" i="3"/>
  <c r="CP340" i="3"/>
  <c r="CP341" i="3"/>
  <c r="CP342" i="3"/>
  <c r="CP343" i="3"/>
  <c r="CP344" i="3"/>
  <c r="CP345" i="3"/>
  <c r="CP346" i="3"/>
  <c r="CP347" i="3"/>
  <c r="CP348" i="3"/>
  <c r="CP349" i="3"/>
  <c r="CP350" i="3"/>
  <c r="CP351" i="3"/>
  <c r="CP352" i="3"/>
  <c r="CP353" i="3"/>
  <c r="CP354" i="3"/>
  <c r="CP355" i="3"/>
  <c r="CP356" i="3"/>
  <c r="CP357" i="3"/>
  <c r="CP358" i="3"/>
  <c r="CP359" i="3"/>
  <c r="CP360" i="3"/>
  <c r="CP361" i="3"/>
  <c r="CP362" i="3"/>
  <c r="CP363" i="3"/>
  <c r="CP364" i="3"/>
  <c r="CP365" i="3"/>
  <c r="CP366" i="3"/>
  <c r="CP367" i="3"/>
  <c r="CP368" i="3"/>
  <c r="CP369" i="3"/>
  <c r="CP370" i="3"/>
  <c r="CP371" i="3"/>
  <c r="CP372" i="3"/>
  <c r="CP373" i="3"/>
  <c r="CP374" i="3"/>
  <c r="CP375" i="3"/>
  <c r="CP376" i="3"/>
  <c r="CP377" i="3"/>
  <c r="CP378" i="3"/>
  <c r="CP379" i="3"/>
  <c r="CP380" i="3"/>
  <c r="CP381" i="3"/>
  <c r="CP382" i="3"/>
  <c r="CP383" i="3"/>
  <c r="CP384" i="3"/>
  <c r="CP385" i="3"/>
  <c r="CP386" i="3"/>
  <c r="CP387" i="3"/>
  <c r="CP388" i="3"/>
  <c r="CP389" i="3"/>
  <c r="CP390" i="3"/>
  <c r="CP391" i="3"/>
  <c r="CP392" i="3"/>
  <c r="CP393" i="3"/>
  <c r="CP394" i="3"/>
  <c r="CP395" i="3"/>
  <c r="CP396" i="3"/>
  <c r="CP397" i="3"/>
  <c r="CP398" i="3"/>
  <c r="CP399" i="3"/>
  <c r="CP400" i="3"/>
  <c r="CP401" i="3"/>
  <c r="CP402" i="3"/>
  <c r="CP403" i="3"/>
  <c r="CP404" i="3"/>
  <c r="CP405" i="3"/>
  <c r="CP406" i="3"/>
  <c r="CP407" i="3"/>
  <c r="CP408" i="3"/>
  <c r="CP409" i="3"/>
  <c r="CP410" i="3"/>
  <c r="CP411" i="3"/>
  <c r="CP412" i="3"/>
  <c r="CP413" i="3"/>
  <c r="CP414" i="3"/>
  <c r="CP415" i="3"/>
  <c r="CP416" i="3"/>
  <c r="CP417" i="3"/>
  <c r="CP418" i="3"/>
  <c r="CP419" i="3"/>
  <c r="CP420" i="3"/>
  <c r="CP421" i="3"/>
  <c r="CP422" i="3"/>
  <c r="CP423" i="3"/>
  <c r="CP424" i="3"/>
  <c r="CP425" i="3"/>
  <c r="CP426" i="3"/>
  <c r="CP427" i="3"/>
  <c r="CP428" i="3"/>
  <c r="CP429" i="3"/>
  <c r="CP430" i="3"/>
  <c r="CP431" i="3"/>
  <c r="CP432" i="3"/>
  <c r="CP433" i="3"/>
  <c r="CP434" i="3"/>
  <c r="CP435" i="3"/>
  <c r="CP436" i="3"/>
  <c r="CP437" i="3"/>
  <c r="CP438" i="3"/>
  <c r="CP439" i="3"/>
  <c r="CP440" i="3"/>
  <c r="CP441" i="3"/>
  <c r="CP442" i="3"/>
  <c r="CP443" i="3"/>
  <c r="CP444" i="3"/>
  <c r="CP445" i="3"/>
  <c r="CP446" i="3"/>
  <c r="CP447" i="3"/>
  <c r="CP448" i="3"/>
  <c r="CP449" i="3"/>
  <c r="CP450" i="3"/>
  <c r="CP451" i="3"/>
  <c r="CP452" i="3"/>
  <c r="CP453" i="3"/>
  <c r="CP454" i="3"/>
  <c r="CP455" i="3"/>
  <c r="CP456" i="3"/>
  <c r="CP457" i="3"/>
  <c r="CP458" i="3"/>
  <c r="CP459" i="3"/>
  <c r="CP460" i="3"/>
  <c r="CP461" i="3"/>
  <c r="CP462" i="3"/>
  <c r="CP463" i="3"/>
  <c r="CP464" i="3"/>
  <c r="CP465" i="3"/>
  <c r="CP466" i="3"/>
  <c r="CP467" i="3"/>
  <c r="CP468" i="3"/>
  <c r="CP469" i="3"/>
  <c r="CP470" i="3"/>
  <c r="CP471" i="3"/>
  <c r="CP472" i="3"/>
  <c r="CP473" i="3"/>
  <c r="CP474" i="3"/>
  <c r="CP475" i="3"/>
  <c r="CP476" i="3"/>
  <c r="CP477" i="3"/>
  <c r="CP478" i="3"/>
  <c r="CP479" i="3"/>
  <c r="CP480" i="3"/>
  <c r="CP481" i="3"/>
  <c r="CP482" i="3"/>
  <c r="CP483" i="3"/>
  <c r="CP484" i="3"/>
  <c r="CP485" i="3"/>
  <c r="CP486" i="3"/>
  <c r="CP487" i="3"/>
  <c r="CP488" i="3"/>
  <c r="CP489" i="3"/>
  <c r="CP490" i="3"/>
  <c r="CP491" i="3"/>
  <c r="CP492" i="3"/>
  <c r="CP493" i="3"/>
  <c r="CP494" i="3"/>
  <c r="CP495" i="3"/>
  <c r="CP496" i="3"/>
  <c r="CP497" i="3"/>
  <c r="CP498" i="3"/>
  <c r="CP499" i="3"/>
  <c r="CP500" i="3"/>
  <c r="CP501" i="3"/>
  <c r="CP502" i="3"/>
  <c r="CP503" i="3"/>
  <c r="CP504" i="3"/>
  <c r="CP505" i="3"/>
  <c r="CP506" i="3"/>
  <c r="CP507" i="3"/>
  <c r="CP508" i="3"/>
  <c r="CP509" i="3"/>
  <c r="CP510" i="3"/>
  <c r="CP511" i="3"/>
  <c r="CP512" i="3"/>
  <c r="CP513" i="3"/>
  <c r="CP514" i="3"/>
  <c r="CP515" i="3"/>
  <c r="CP516" i="3"/>
  <c r="CP517" i="3"/>
  <c r="CP518" i="3"/>
  <c r="CP519" i="3"/>
  <c r="CP520" i="3"/>
  <c r="CP521" i="3"/>
  <c r="CP522" i="3"/>
  <c r="CP523" i="3"/>
  <c r="CP524" i="3"/>
  <c r="CP525" i="3"/>
  <c r="CP526" i="3"/>
  <c r="CP527" i="3"/>
  <c r="CP528" i="3"/>
  <c r="CP529" i="3"/>
  <c r="CP530" i="3"/>
  <c r="CP531" i="3"/>
  <c r="CP532" i="3"/>
  <c r="CP533" i="3"/>
  <c r="CP534" i="3"/>
  <c r="CP535" i="3"/>
  <c r="CP536" i="3"/>
  <c r="CP537" i="3"/>
  <c r="CP538" i="3"/>
  <c r="CP539" i="3"/>
  <c r="CP540" i="3"/>
  <c r="CP541" i="3"/>
  <c r="CP542" i="3"/>
  <c r="CP543" i="3"/>
  <c r="CP544" i="3"/>
  <c r="CP545" i="3"/>
  <c r="CP546" i="3"/>
  <c r="CP547" i="3"/>
  <c r="CP548" i="3"/>
  <c r="CP549" i="3"/>
  <c r="CP550" i="3"/>
  <c r="CP551" i="3"/>
  <c r="CP552" i="3"/>
  <c r="CP553" i="3"/>
  <c r="CP554" i="3"/>
  <c r="CP555" i="3"/>
  <c r="CP556" i="3"/>
  <c r="CP557" i="3"/>
  <c r="CP558" i="3"/>
  <c r="CP559" i="3"/>
  <c r="CP560" i="3"/>
  <c r="CP561" i="3"/>
  <c r="CP562" i="3"/>
  <c r="CP563" i="3"/>
  <c r="CP564" i="3"/>
  <c r="CP565" i="3"/>
  <c r="CP566" i="3"/>
  <c r="CP567" i="3"/>
  <c r="CP568" i="3"/>
  <c r="CP569" i="3"/>
  <c r="CP570" i="3"/>
  <c r="CP571" i="3"/>
  <c r="CP572" i="3"/>
  <c r="CP573" i="3"/>
  <c r="CP574" i="3"/>
  <c r="CP575" i="3"/>
  <c r="CP576" i="3"/>
  <c r="CP577" i="3"/>
  <c r="CP578" i="3"/>
  <c r="CP579" i="3"/>
  <c r="CP580" i="3"/>
  <c r="CP581" i="3"/>
  <c r="CP582" i="3"/>
  <c r="CP583" i="3"/>
  <c r="CP584" i="3"/>
  <c r="CP585" i="3"/>
  <c r="CP586" i="3"/>
  <c r="CP587" i="3"/>
  <c r="CP588" i="3"/>
  <c r="CP589" i="3"/>
  <c r="CP590" i="3"/>
  <c r="CP591" i="3"/>
  <c r="CP592" i="3"/>
  <c r="CP593" i="3"/>
  <c r="CP594" i="3"/>
  <c r="CP595" i="3"/>
  <c r="CP596" i="3"/>
  <c r="CP597" i="3"/>
  <c r="CP598" i="3"/>
  <c r="CP599" i="3"/>
  <c r="CP600" i="3"/>
  <c r="CP601" i="3"/>
  <c r="CP602" i="3"/>
  <c r="CP603" i="3"/>
  <c r="CP604" i="3"/>
  <c r="CP605" i="3"/>
  <c r="CP606" i="3"/>
  <c r="CP607" i="3"/>
  <c r="CP608" i="3"/>
  <c r="CP609" i="3"/>
  <c r="CP610" i="3"/>
  <c r="CP611" i="3"/>
  <c r="CP612" i="3"/>
  <c r="CP613" i="3"/>
  <c r="CP614" i="3"/>
  <c r="CP615" i="3"/>
  <c r="CP616" i="3"/>
  <c r="CP617" i="3"/>
  <c r="CP618" i="3"/>
  <c r="CP619" i="3"/>
  <c r="CP620" i="3"/>
  <c r="CP621" i="3"/>
  <c r="CP622" i="3"/>
  <c r="CP623" i="3"/>
  <c r="CP624" i="3"/>
  <c r="CP625" i="3"/>
  <c r="CP626" i="3"/>
  <c r="CP627" i="3"/>
  <c r="CP628" i="3"/>
  <c r="CP629" i="3"/>
  <c r="CP630" i="3"/>
  <c r="CP631" i="3"/>
  <c r="CP632" i="3"/>
  <c r="CP633" i="3"/>
  <c r="CP634" i="3"/>
  <c r="CP635" i="3"/>
  <c r="CP636" i="3"/>
  <c r="CP637" i="3"/>
  <c r="CP638" i="3"/>
  <c r="CP639" i="3"/>
  <c r="CP640" i="3"/>
  <c r="CP641" i="3"/>
  <c r="CP642" i="3"/>
  <c r="CP643" i="3"/>
  <c r="CP644" i="3"/>
  <c r="CP645" i="3"/>
  <c r="CP646" i="3"/>
  <c r="CP647" i="3"/>
  <c r="CP648" i="3"/>
  <c r="CP649" i="3"/>
  <c r="CP650" i="3"/>
  <c r="CP651" i="3"/>
  <c r="CP652" i="3"/>
  <c r="CP653" i="3"/>
  <c r="CP654" i="3"/>
  <c r="CP655" i="3"/>
  <c r="CP656" i="3"/>
  <c r="CP657" i="3"/>
  <c r="CP658" i="3"/>
  <c r="CP659" i="3"/>
  <c r="CP660" i="3"/>
  <c r="CP661" i="3"/>
  <c r="CP662" i="3"/>
  <c r="CP663" i="3"/>
  <c r="CP664" i="3"/>
  <c r="CO8" i="3"/>
  <c r="CO9" i="3"/>
  <c r="CO10" i="3"/>
  <c r="CO11" i="3"/>
  <c r="CO12" i="3"/>
  <c r="CO13" i="3"/>
  <c r="CO14" i="3"/>
  <c r="CO15" i="3"/>
  <c r="CO16" i="3"/>
  <c r="CO17" i="3"/>
  <c r="CO18" i="3"/>
  <c r="CO19" i="3"/>
  <c r="CO20" i="3"/>
  <c r="CO21" i="3"/>
  <c r="CO22" i="3"/>
  <c r="CO23" i="3"/>
  <c r="CO24" i="3"/>
  <c r="CO25" i="3"/>
  <c r="CO26" i="3"/>
  <c r="CO27" i="3"/>
  <c r="CO28" i="3"/>
  <c r="CO29" i="3"/>
  <c r="CO30" i="3"/>
  <c r="CO31" i="3"/>
  <c r="CO32" i="3"/>
  <c r="CO33" i="3"/>
  <c r="CO34" i="3"/>
  <c r="CO35" i="3"/>
  <c r="CO36" i="3"/>
  <c r="CO37" i="3"/>
  <c r="CO38" i="3"/>
  <c r="CO39" i="3"/>
  <c r="CO40" i="3"/>
  <c r="CO41" i="3"/>
  <c r="CO42" i="3"/>
  <c r="CO43" i="3"/>
  <c r="CO44" i="3"/>
  <c r="CO45" i="3"/>
  <c r="CO46" i="3"/>
  <c r="CO47" i="3"/>
  <c r="CO48" i="3"/>
  <c r="CO49" i="3"/>
  <c r="CO50" i="3"/>
  <c r="CO51" i="3"/>
  <c r="CO52" i="3"/>
  <c r="CO53" i="3"/>
  <c r="CO54" i="3"/>
  <c r="CO55" i="3"/>
  <c r="CO56" i="3"/>
  <c r="CO57" i="3"/>
  <c r="CO58" i="3"/>
  <c r="CO59" i="3"/>
  <c r="CO60" i="3"/>
  <c r="CO61" i="3"/>
  <c r="CO62" i="3"/>
  <c r="CO63" i="3"/>
  <c r="CO64" i="3"/>
  <c r="CO65" i="3"/>
  <c r="CO66" i="3"/>
  <c r="CO67" i="3"/>
  <c r="CO68" i="3"/>
  <c r="CO69" i="3"/>
  <c r="CO70" i="3"/>
  <c r="CO71" i="3"/>
  <c r="CO72" i="3"/>
  <c r="CO73" i="3"/>
  <c r="CO74" i="3"/>
  <c r="CO75" i="3"/>
  <c r="CO76" i="3"/>
  <c r="CO77" i="3"/>
  <c r="CO78" i="3"/>
  <c r="CO79" i="3"/>
  <c r="CO80" i="3"/>
  <c r="CO81" i="3"/>
  <c r="CO82" i="3"/>
  <c r="CO83" i="3"/>
  <c r="CO84" i="3"/>
  <c r="CO85" i="3"/>
  <c r="CO86" i="3"/>
  <c r="CO87" i="3"/>
  <c r="CO88" i="3"/>
  <c r="CO89" i="3"/>
  <c r="CO90" i="3"/>
  <c r="CO91" i="3"/>
  <c r="CO92" i="3"/>
  <c r="CO93" i="3"/>
  <c r="CO94" i="3"/>
  <c r="CO95" i="3"/>
  <c r="CO96" i="3"/>
  <c r="CO97" i="3"/>
  <c r="CO98" i="3"/>
  <c r="CO99" i="3"/>
  <c r="CO100" i="3"/>
  <c r="CO101" i="3"/>
  <c r="CO102" i="3"/>
  <c r="CO103" i="3"/>
  <c r="CO104" i="3"/>
  <c r="CO105" i="3"/>
  <c r="CO106" i="3"/>
  <c r="CO107" i="3"/>
  <c r="CO108" i="3"/>
  <c r="CO109" i="3"/>
  <c r="CO110" i="3"/>
  <c r="CO111" i="3"/>
  <c r="CO112" i="3"/>
  <c r="CO113" i="3"/>
  <c r="CO114" i="3"/>
  <c r="CO115" i="3"/>
  <c r="CO116" i="3"/>
  <c r="CO117" i="3"/>
  <c r="CO118" i="3"/>
  <c r="CO119" i="3"/>
  <c r="CO120" i="3"/>
  <c r="CO121" i="3"/>
  <c r="CO122" i="3"/>
  <c r="CO123" i="3"/>
  <c r="CO124" i="3"/>
  <c r="CO125" i="3"/>
  <c r="CO126" i="3"/>
  <c r="CO127" i="3"/>
  <c r="CO128" i="3"/>
  <c r="CO129" i="3"/>
  <c r="CO130" i="3"/>
  <c r="CO131" i="3"/>
  <c r="CO132" i="3"/>
  <c r="CO133" i="3"/>
  <c r="CO134" i="3"/>
  <c r="CO135" i="3"/>
  <c r="CO136" i="3"/>
  <c r="CO137" i="3"/>
  <c r="CO138" i="3"/>
  <c r="CO139" i="3"/>
  <c r="CO140" i="3"/>
  <c r="CO141" i="3"/>
  <c r="CO142" i="3"/>
  <c r="CO143" i="3"/>
  <c r="CO144" i="3"/>
  <c r="CO145" i="3"/>
  <c r="CO146" i="3"/>
  <c r="CO147" i="3"/>
  <c r="CO148" i="3"/>
  <c r="CO149" i="3"/>
  <c r="CO150" i="3"/>
  <c r="CO151" i="3"/>
  <c r="CO152" i="3"/>
  <c r="CO153" i="3"/>
  <c r="CO154" i="3"/>
  <c r="CO155" i="3"/>
  <c r="CO156" i="3"/>
  <c r="CO157" i="3"/>
  <c r="CO158" i="3"/>
  <c r="CO159" i="3"/>
  <c r="CO160" i="3"/>
  <c r="CO161" i="3"/>
  <c r="CO162" i="3"/>
  <c r="CO163" i="3"/>
  <c r="CO164" i="3"/>
  <c r="CO165" i="3"/>
  <c r="CO166" i="3"/>
  <c r="CO167" i="3"/>
  <c r="CO168" i="3"/>
  <c r="CO169" i="3"/>
  <c r="CO170" i="3"/>
  <c r="CO171" i="3"/>
  <c r="CO172" i="3"/>
  <c r="CO173" i="3"/>
  <c r="CO174" i="3"/>
  <c r="CO175" i="3"/>
  <c r="CO176" i="3"/>
  <c r="CO177" i="3"/>
  <c r="CO178" i="3"/>
  <c r="CO179" i="3"/>
  <c r="CO180" i="3"/>
  <c r="CO181" i="3"/>
  <c r="CO182" i="3"/>
  <c r="CO183" i="3"/>
  <c r="CO184" i="3"/>
  <c r="CO185" i="3"/>
  <c r="CO186" i="3"/>
  <c r="CO187" i="3"/>
  <c r="CO188" i="3"/>
  <c r="CO189" i="3"/>
  <c r="CO190" i="3"/>
  <c r="CO191" i="3"/>
  <c r="CO192" i="3"/>
  <c r="CO193" i="3"/>
  <c r="CO194" i="3"/>
  <c r="CO195" i="3"/>
  <c r="CO196" i="3"/>
  <c r="CO197" i="3"/>
  <c r="CO198" i="3"/>
  <c r="CO199" i="3"/>
  <c r="CO200" i="3"/>
  <c r="CO201" i="3"/>
  <c r="CO202" i="3"/>
  <c r="CO203" i="3"/>
  <c r="CO204" i="3"/>
  <c r="CO205" i="3"/>
  <c r="CO206" i="3"/>
  <c r="CO207" i="3"/>
  <c r="CO208" i="3"/>
  <c r="CO209" i="3"/>
  <c r="CO210" i="3"/>
  <c r="CO211" i="3"/>
  <c r="CO212" i="3"/>
  <c r="CO213" i="3"/>
  <c r="CO214" i="3"/>
  <c r="CO215" i="3"/>
  <c r="CO216" i="3"/>
  <c r="CO217" i="3"/>
  <c r="CO218" i="3"/>
  <c r="CO219" i="3"/>
  <c r="CO220" i="3"/>
  <c r="CO221" i="3"/>
  <c r="CO222" i="3"/>
  <c r="CO223" i="3"/>
  <c r="CO224" i="3"/>
  <c r="CO225" i="3"/>
  <c r="CO226" i="3"/>
  <c r="CO227" i="3"/>
  <c r="CO228" i="3"/>
  <c r="CO229" i="3"/>
  <c r="CO230" i="3"/>
  <c r="CO231" i="3"/>
  <c r="CO232" i="3"/>
  <c r="CO233" i="3"/>
  <c r="CO234" i="3"/>
  <c r="CO235" i="3"/>
  <c r="CO236" i="3"/>
  <c r="CO237" i="3"/>
  <c r="CO238" i="3"/>
  <c r="CO239" i="3"/>
  <c r="CO240" i="3"/>
  <c r="CO241" i="3"/>
  <c r="CO242" i="3"/>
  <c r="CO243" i="3"/>
  <c r="CO244" i="3"/>
  <c r="CO245" i="3"/>
  <c r="CO246" i="3"/>
  <c r="CO247" i="3"/>
  <c r="CO248" i="3"/>
  <c r="CO249" i="3"/>
  <c r="CO250" i="3"/>
  <c r="CO251" i="3"/>
  <c r="CO252" i="3"/>
  <c r="CO253" i="3"/>
  <c r="CO254" i="3"/>
  <c r="CO255" i="3"/>
  <c r="CO256" i="3"/>
  <c r="CO257" i="3"/>
  <c r="CO258" i="3"/>
  <c r="CO259" i="3"/>
  <c r="CO260" i="3"/>
  <c r="CO261" i="3"/>
  <c r="CO262" i="3"/>
  <c r="CO263" i="3"/>
  <c r="CO264" i="3"/>
  <c r="CO265" i="3"/>
  <c r="CO266" i="3"/>
  <c r="CO267" i="3"/>
  <c r="CO268" i="3"/>
  <c r="CO269" i="3"/>
  <c r="CO270" i="3"/>
  <c r="CO271" i="3"/>
  <c r="CO272" i="3"/>
  <c r="CO273" i="3"/>
  <c r="CO274" i="3"/>
  <c r="CO275" i="3"/>
  <c r="CO276" i="3"/>
  <c r="CO277" i="3"/>
  <c r="CO278" i="3"/>
  <c r="CO279" i="3"/>
  <c r="CO280" i="3"/>
  <c r="CO281" i="3"/>
  <c r="CO282" i="3"/>
  <c r="CO283" i="3"/>
  <c r="CO284" i="3"/>
  <c r="CO285" i="3"/>
  <c r="CO286" i="3"/>
  <c r="CO287" i="3"/>
  <c r="CO288" i="3"/>
  <c r="CO289" i="3"/>
  <c r="CO290" i="3"/>
  <c r="CO291" i="3"/>
  <c r="CO292" i="3"/>
  <c r="CO293" i="3"/>
  <c r="CO294" i="3"/>
  <c r="CO295" i="3"/>
  <c r="CO296" i="3"/>
  <c r="CO297" i="3"/>
  <c r="CO298" i="3"/>
  <c r="CO299" i="3"/>
  <c r="CO300" i="3"/>
  <c r="CO301" i="3"/>
  <c r="CO302" i="3"/>
  <c r="CO303" i="3"/>
  <c r="CO304" i="3"/>
  <c r="CO305" i="3"/>
  <c r="CO306" i="3"/>
  <c r="CO307" i="3"/>
  <c r="CO308" i="3"/>
  <c r="CO309" i="3"/>
  <c r="CO310" i="3"/>
  <c r="CO311" i="3"/>
  <c r="CO312" i="3"/>
  <c r="CO313" i="3"/>
  <c r="CO314" i="3"/>
  <c r="CO315" i="3"/>
  <c r="CO316" i="3"/>
  <c r="CO317" i="3"/>
  <c r="CO318" i="3"/>
  <c r="CO319" i="3"/>
  <c r="CO320" i="3"/>
  <c r="CO321" i="3"/>
  <c r="CO322" i="3"/>
  <c r="CO323" i="3"/>
  <c r="CO324" i="3"/>
  <c r="CO325" i="3"/>
  <c r="CO326" i="3"/>
  <c r="CO327" i="3"/>
  <c r="CO328" i="3"/>
  <c r="CO329" i="3"/>
  <c r="CO330" i="3"/>
  <c r="CO331" i="3"/>
  <c r="CO332" i="3"/>
  <c r="CO333" i="3"/>
  <c r="CO334" i="3"/>
  <c r="CO335" i="3"/>
  <c r="CO336" i="3"/>
  <c r="CO337" i="3"/>
  <c r="CO338" i="3"/>
  <c r="CO339" i="3"/>
  <c r="CO340" i="3"/>
  <c r="CO341" i="3"/>
  <c r="CO342" i="3"/>
  <c r="CO343" i="3"/>
  <c r="CO344" i="3"/>
  <c r="CO345" i="3"/>
  <c r="CO346" i="3"/>
  <c r="CO347" i="3"/>
  <c r="CO348" i="3"/>
  <c r="CO349" i="3"/>
  <c r="CO350" i="3"/>
  <c r="CO351" i="3"/>
  <c r="CO352" i="3"/>
  <c r="CO353" i="3"/>
  <c r="CO354" i="3"/>
  <c r="CO355" i="3"/>
  <c r="CO356" i="3"/>
  <c r="CO357" i="3"/>
  <c r="CO358" i="3"/>
  <c r="CO359" i="3"/>
  <c r="CO360" i="3"/>
  <c r="CO361" i="3"/>
  <c r="CO362" i="3"/>
  <c r="CO363" i="3"/>
  <c r="CO364" i="3"/>
  <c r="CO365" i="3"/>
  <c r="CO366" i="3"/>
  <c r="CO367" i="3"/>
  <c r="CO368" i="3"/>
  <c r="CO369" i="3"/>
  <c r="CO370" i="3"/>
  <c r="CO371" i="3"/>
  <c r="CO372" i="3"/>
  <c r="CO373" i="3"/>
  <c r="CO374" i="3"/>
  <c r="CO375" i="3"/>
  <c r="CO376" i="3"/>
  <c r="CO377" i="3"/>
  <c r="CO378" i="3"/>
  <c r="CO379" i="3"/>
  <c r="CO380" i="3"/>
  <c r="CO381" i="3"/>
  <c r="CO382" i="3"/>
  <c r="CO383" i="3"/>
  <c r="CO384" i="3"/>
  <c r="CO385" i="3"/>
  <c r="CO386" i="3"/>
  <c r="CO387" i="3"/>
  <c r="CO388" i="3"/>
  <c r="CO389" i="3"/>
  <c r="CO390" i="3"/>
  <c r="CO391" i="3"/>
  <c r="CO392" i="3"/>
  <c r="CO393" i="3"/>
  <c r="CO394" i="3"/>
  <c r="CO395" i="3"/>
  <c r="CO396" i="3"/>
  <c r="CO397" i="3"/>
  <c r="CO398" i="3"/>
  <c r="CO399" i="3"/>
  <c r="CO400" i="3"/>
  <c r="CO401" i="3"/>
  <c r="CO402" i="3"/>
  <c r="CO403" i="3"/>
  <c r="CO404" i="3"/>
  <c r="CO405" i="3"/>
  <c r="CO406" i="3"/>
  <c r="CO407" i="3"/>
  <c r="CO408" i="3"/>
  <c r="CO409" i="3"/>
  <c r="CO410" i="3"/>
  <c r="CO411" i="3"/>
  <c r="CO412" i="3"/>
  <c r="CO413" i="3"/>
  <c r="CO414" i="3"/>
  <c r="CO415" i="3"/>
  <c r="CO416" i="3"/>
  <c r="CO417" i="3"/>
  <c r="CO418" i="3"/>
  <c r="CO419" i="3"/>
  <c r="CO420" i="3"/>
  <c r="CO421" i="3"/>
  <c r="CO422" i="3"/>
  <c r="CO423" i="3"/>
  <c r="CO424" i="3"/>
  <c r="CO425" i="3"/>
  <c r="CO426" i="3"/>
  <c r="CO427" i="3"/>
  <c r="CO428" i="3"/>
  <c r="CO429" i="3"/>
  <c r="CO430" i="3"/>
  <c r="CO431" i="3"/>
  <c r="CO432" i="3"/>
  <c r="CO433" i="3"/>
  <c r="CO434" i="3"/>
  <c r="CO435" i="3"/>
  <c r="CO436" i="3"/>
  <c r="CO437" i="3"/>
  <c r="CO438" i="3"/>
  <c r="CO439" i="3"/>
  <c r="CO440" i="3"/>
  <c r="CO441" i="3"/>
  <c r="CO442" i="3"/>
  <c r="CO443" i="3"/>
  <c r="CO444" i="3"/>
  <c r="CO445" i="3"/>
  <c r="CO446" i="3"/>
  <c r="CO447" i="3"/>
  <c r="CO448" i="3"/>
  <c r="CO449" i="3"/>
  <c r="CO450" i="3"/>
  <c r="CO451" i="3"/>
  <c r="CO452" i="3"/>
  <c r="CO453" i="3"/>
  <c r="CO454" i="3"/>
  <c r="CO455" i="3"/>
  <c r="CO456" i="3"/>
  <c r="CO457" i="3"/>
  <c r="CO458" i="3"/>
  <c r="CO459" i="3"/>
  <c r="CO460" i="3"/>
  <c r="CO461" i="3"/>
  <c r="CO462" i="3"/>
  <c r="CO463" i="3"/>
  <c r="CO464" i="3"/>
  <c r="CO465" i="3"/>
  <c r="CO466" i="3"/>
  <c r="CO467" i="3"/>
  <c r="CO468" i="3"/>
  <c r="CO469" i="3"/>
  <c r="CO470" i="3"/>
  <c r="CO471" i="3"/>
  <c r="CO472" i="3"/>
  <c r="CO473" i="3"/>
  <c r="CO474" i="3"/>
  <c r="CO475" i="3"/>
  <c r="CO476" i="3"/>
  <c r="CO477" i="3"/>
  <c r="CO478" i="3"/>
  <c r="CO479" i="3"/>
  <c r="CO480" i="3"/>
  <c r="CO481" i="3"/>
  <c r="CO482" i="3"/>
  <c r="CO483" i="3"/>
  <c r="CO484" i="3"/>
  <c r="CO485" i="3"/>
  <c r="CO486" i="3"/>
  <c r="CO487" i="3"/>
  <c r="CO488" i="3"/>
  <c r="CO489" i="3"/>
  <c r="CO490" i="3"/>
  <c r="CO491" i="3"/>
  <c r="CO492" i="3"/>
  <c r="CO493" i="3"/>
  <c r="CO494" i="3"/>
  <c r="CO495" i="3"/>
  <c r="CO496" i="3"/>
  <c r="CO497" i="3"/>
  <c r="CO498" i="3"/>
  <c r="CO499" i="3"/>
  <c r="CO500" i="3"/>
  <c r="CO501" i="3"/>
  <c r="CO502" i="3"/>
  <c r="CO503" i="3"/>
  <c r="CO504" i="3"/>
  <c r="CO505" i="3"/>
  <c r="CO506" i="3"/>
  <c r="CO507" i="3"/>
  <c r="CO508" i="3"/>
  <c r="CO509" i="3"/>
  <c r="CO510" i="3"/>
  <c r="CO511" i="3"/>
  <c r="CO512" i="3"/>
  <c r="CO513" i="3"/>
  <c r="CO514" i="3"/>
  <c r="CO515" i="3"/>
  <c r="CO516" i="3"/>
  <c r="CO517" i="3"/>
  <c r="CO518" i="3"/>
  <c r="CO519" i="3"/>
  <c r="CO520" i="3"/>
  <c r="CO521" i="3"/>
  <c r="CO522" i="3"/>
  <c r="CO523" i="3"/>
  <c r="CO524" i="3"/>
  <c r="CO525" i="3"/>
  <c r="CO526" i="3"/>
  <c r="CO527" i="3"/>
  <c r="CO528" i="3"/>
  <c r="CO529" i="3"/>
  <c r="CO530" i="3"/>
  <c r="CO531" i="3"/>
  <c r="CO532" i="3"/>
  <c r="CO533" i="3"/>
  <c r="CO534" i="3"/>
  <c r="CO535" i="3"/>
  <c r="CO536" i="3"/>
  <c r="CO537" i="3"/>
  <c r="CO538" i="3"/>
  <c r="CO539" i="3"/>
  <c r="CO540" i="3"/>
  <c r="CO541" i="3"/>
  <c r="CO542" i="3"/>
  <c r="CO543" i="3"/>
  <c r="CO544" i="3"/>
  <c r="CO545" i="3"/>
  <c r="CO546" i="3"/>
  <c r="CO547" i="3"/>
  <c r="CO548" i="3"/>
  <c r="CO549" i="3"/>
  <c r="CO550" i="3"/>
  <c r="CO551" i="3"/>
  <c r="CO552" i="3"/>
  <c r="CO553" i="3"/>
  <c r="CO554" i="3"/>
  <c r="CO555" i="3"/>
  <c r="CO556" i="3"/>
  <c r="CO557" i="3"/>
  <c r="CO558" i="3"/>
  <c r="CO559" i="3"/>
  <c r="CO560" i="3"/>
  <c r="CO561" i="3"/>
  <c r="CO562" i="3"/>
  <c r="CO563" i="3"/>
  <c r="CO564" i="3"/>
  <c r="CO565" i="3"/>
  <c r="CO566" i="3"/>
  <c r="CO567" i="3"/>
  <c r="CO568" i="3"/>
  <c r="CO569" i="3"/>
  <c r="CO570" i="3"/>
  <c r="CO571" i="3"/>
  <c r="CO572" i="3"/>
  <c r="CO573" i="3"/>
  <c r="CO574" i="3"/>
  <c r="CO575" i="3"/>
  <c r="CO576" i="3"/>
  <c r="CO577" i="3"/>
  <c r="CO578" i="3"/>
  <c r="CO579" i="3"/>
  <c r="CO580" i="3"/>
  <c r="CO581" i="3"/>
  <c r="CO582" i="3"/>
  <c r="CO583" i="3"/>
  <c r="CO584" i="3"/>
  <c r="CO585" i="3"/>
  <c r="CO586" i="3"/>
  <c r="CO587" i="3"/>
  <c r="CO588" i="3"/>
  <c r="CO589" i="3"/>
  <c r="CO590" i="3"/>
  <c r="CO591" i="3"/>
  <c r="CO592" i="3"/>
  <c r="CO593" i="3"/>
  <c r="CO594" i="3"/>
  <c r="CO595" i="3"/>
  <c r="CO596" i="3"/>
  <c r="CO597" i="3"/>
  <c r="CO598" i="3"/>
  <c r="CO599" i="3"/>
  <c r="CO600" i="3"/>
  <c r="CO601" i="3"/>
  <c r="CO602" i="3"/>
  <c r="CO603" i="3"/>
  <c r="CO604" i="3"/>
  <c r="CO605" i="3"/>
  <c r="CO606" i="3"/>
  <c r="CO607" i="3"/>
  <c r="CO608" i="3"/>
  <c r="CO609" i="3"/>
  <c r="CO610" i="3"/>
  <c r="CO611" i="3"/>
  <c r="CO612" i="3"/>
  <c r="CO613" i="3"/>
  <c r="CO614" i="3"/>
  <c r="CO615" i="3"/>
  <c r="CO616" i="3"/>
  <c r="CO617" i="3"/>
  <c r="CO618" i="3"/>
  <c r="CO619" i="3"/>
  <c r="CO620" i="3"/>
  <c r="CO621" i="3"/>
  <c r="CO622" i="3"/>
  <c r="CO623" i="3"/>
  <c r="CO624" i="3"/>
  <c r="CO625" i="3"/>
  <c r="CO626" i="3"/>
  <c r="CO627" i="3"/>
  <c r="CO628" i="3"/>
  <c r="CO629" i="3"/>
  <c r="CO630" i="3"/>
  <c r="CO631" i="3"/>
  <c r="CO632" i="3"/>
  <c r="CO633" i="3"/>
  <c r="CO634" i="3"/>
  <c r="CO635" i="3"/>
  <c r="CO636" i="3"/>
  <c r="CO637" i="3"/>
  <c r="CO638" i="3"/>
  <c r="CO639" i="3"/>
  <c r="CO640" i="3"/>
  <c r="CO641" i="3"/>
  <c r="CO642" i="3"/>
  <c r="CO643" i="3"/>
  <c r="CO644" i="3"/>
  <c r="CO645" i="3"/>
  <c r="CO646" i="3"/>
  <c r="CO647" i="3"/>
  <c r="CO648" i="3"/>
  <c r="CO649" i="3"/>
  <c r="CO650" i="3"/>
  <c r="CO651" i="3"/>
  <c r="CO652" i="3"/>
  <c r="CO653" i="3"/>
  <c r="CO654" i="3"/>
  <c r="CO655" i="3"/>
  <c r="CO656" i="3"/>
  <c r="CO657" i="3"/>
  <c r="CO658" i="3"/>
  <c r="CO659" i="3"/>
  <c r="CO660" i="3"/>
  <c r="CO661" i="3"/>
  <c r="CO662" i="3"/>
  <c r="CO663" i="3"/>
  <c r="CO664" i="3"/>
  <c r="CO5" i="3"/>
  <c r="CO6" i="3"/>
  <c r="CO7" i="3"/>
  <c r="CO4" i="3"/>
  <c r="I226" i="5"/>
  <c r="I520" i="5"/>
  <c r="I257" i="5"/>
  <c r="I497" i="5"/>
  <c r="I448" i="5"/>
  <c r="I243" i="5"/>
  <c r="I33" i="5"/>
  <c r="I522" i="5"/>
  <c r="I251" i="5"/>
  <c r="I78" i="5"/>
  <c r="I200" i="5"/>
  <c r="I172" i="5"/>
  <c r="I585" i="5"/>
  <c r="I536" i="5"/>
  <c r="I229" i="5"/>
  <c r="I248" i="5"/>
  <c r="I140" i="5"/>
  <c r="I258" i="5"/>
  <c r="I267" i="5"/>
  <c r="I515" i="5"/>
  <c r="I290" i="5"/>
  <c r="I521" i="5"/>
  <c r="I450" i="5"/>
  <c r="I483" i="5"/>
  <c r="I262" i="5"/>
  <c r="I280" i="5"/>
  <c r="I279" i="5"/>
  <c r="I263" i="5"/>
  <c r="I45" i="5"/>
  <c r="I41" i="5"/>
  <c r="I209" i="5"/>
  <c r="I227" i="5"/>
  <c r="I635" i="5"/>
  <c r="I249" i="5"/>
  <c r="I213" i="5"/>
  <c r="I163" i="5"/>
  <c r="I44" i="5"/>
  <c r="I244" i="5"/>
  <c r="I639" i="5"/>
  <c r="I451" i="5"/>
  <c r="I38" i="5"/>
  <c r="I534" i="5"/>
  <c r="I261" i="5"/>
  <c r="I234" i="5"/>
  <c r="I278" i="5"/>
  <c r="I309" i="5"/>
  <c r="I264" i="5"/>
  <c r="I527" i="5"/>
  <c r="I479" i="5"/>
  <c r="I312" i="5"/>
  <c r="I198" i="5"/>
  <c r="I517" i="5"/>
  <c r="I301" i="5"/>
  <c r="I142" i="5"/>
  <c r="I223" i="5"/>
  <c r="I154" i="5"/>
  <c r="I283" i="5"/>
  <c r="I487" i="5"/>
  <c r="I302" i="5"/>
  <c r="I543" i="5"/>
  <c r="I498" i="5"/>
  <c r="I350" i="5"/>
  <c r="I640" i="5"/>
  <c r="I91" i="5"/>
  <c r="I507" i="5"/>
  <c r="I155" i="5"/>
  <c r="I43" i="5"/>
  <c r="I532" i="5"/>
  <c r="I272" i="5"/>
  <c r="I361" i="5"/>
  <c r="I215" i="5"/>
  <c r="I158" i="5"/>
  <c r="I495" i="5"/>
  <c r="I525" i="5"/>
  <c r="I623" i="5"/>
  <c r="I458" i="5"/>
  <c r="I510" i="5"/>
  <c r="I139" i="5"/>
  <c r="I636" i="5"/>
  <c r="I259" i="5"/>
  <c r="I256" i="5"/>
  <c r="I210" i="5"/>
  <c r="I452" i="5"/>
  <c r="I352" i="5"/>
  <c r="I194" i="5"/>
  <c r="I146" i="5"/>
  <c r="I245" i="5"/>
  <c r="I165" i="5"/>
  <c r="I575" i="5"/>
  <c r="I568" i="5"/>
  <c r="I166" i="5"/>
  <c r="I171" i="5"/>
  <c r="I353" i="5"/>
  <c r="I122" i="5"/>
  <c r="I169" i="5"/>
  <c r="I291" i="5"/>
  <c r="I492" i="5"/>
  <c r="I638" i="5"/>
  <c r="I338" i="5"/>
  <c r="I277" i="5"/>
  <c r="I514" i="5"/>
  <c r="I323" i="5"/>
  <c r="I241" i="5"/>
  <c r="I269" i="5"/>
  <c r="I129" i="5"/>
  <c r="I537" i="5"/>
  <c r="I225" i="5"/>
  <c r="I489" i="5"/>
  <c r="I144" i="5"/>
  <c r="I486" i="5"/>
  <c r="I204" i="5"/>
  <c r="I292" i="5"/>
  <c r="I356" i="5"/>
  <c r="I167" i="5"/>
  <c r="I254" i="5"/>
  <c r="I397" i="5"/>
  <c r="I516" i="5"/>
  <c r="I51" i="5"/>
  <c r="I104" i="5"/>
  <c r="I228" i="5"/>
  <c r="I455" i="5"/>
  <c r="I252" i="5"/>
  <c r="I518" i="5"/>
  <c r="I509" i="5"/>
  <c r="I331" i="5"/>
  <c r="I235" i="5"/>
  <c r="I281" i="5"/>
  <c r="I561" i="5"/>
  <c r="I519" i="5"/>
  <c r="I480" i="5"/>
  <c r="I542" i="5"/>
  <c r="I260" i="5"/>
  <c r="I355" i="5"/>
  <c r="I60" i="5"/>
  <c r="I220" i="5"/>
  <c r="I242" i="5"/>
  <c r="I294" i="5"/>
  <c r="I449" i="5"/>
  <c r="I641" i="5"/>
  <c r="I637" i="5"/>
  <c r="I466" i="5"/>
  <c r="I664" i="5"/>
  <c r="I255" i="5"/>
  <c r="I224" i="5"/>
  <c r="I70" i="5"/>
  <c r="I540" i="5"/>
  <c r="I362" i="5"/>
  <c r="I271" i="5"/>
  <c r="I303" i="5"/>
  <c r="I32" i="5"/>
  <c r="I457" i="5"/>
  <c r="I231" i="5"/>
  <c r="I151" i="5"/>
  <c r="I240" i="5"/>
  <c r="I222" i="5"/>
  <c r="I427" i="5"/>
  <c r="I12" i="5"/>
  <c r="I145" i="5"/>
  <c r="I567" i="5"/>
  <c r="I164" i="5"/>
  <c r="I236" i="5"/>
  <c r="I202" i="5"/>
  <c r="I133" i="5"/>
  <c r="I64" i="5"/>
  <c r="I357" i="5"/>
  <c r="I246" i="5"/>
  <c r="I288" i="5"/>
  <c r="I580" i="5"/>
  <c r="I481" i="5"/>
  <c r="I208" i="5"/>
  <c r="I87" i="5"/>
  <c r="I560" i="5"/>
  <c r="I195" i="5"/>
  <c r="I335" i="5"/>
  <c r="I270" i="5"/>
  <c r="I605" i="5"/>
  <c r="I96" i="5"/>
  <c r="I72" i="5"/>
  <c r="I477" i="5"/>
  <c r="I282" i="5"/>
  <c r="I29" i="5"/>
  <c r="I156" i="5"/>
  <c r="I63" i="5"/>
  <c r="I148" i="5"/>
  <c r="I26" i="5"/>
  <c r="I437" i="5"/>
  <c r="I447" i="5"/>
  <c r="I618" i="5"/>
  <c r="I289" i="5"/>
  <c r="I526" i="5"/>
  <c r="I103" i="5"/>
  <c r="I253" i="5"/>
  <c r="I317" i="5"/>
  <c r="I319" i="5"/>
  <c r="I295" i="5"/>
  <c r="I233" i="5"/>
  <c r="I181" i="5"/>
  <c r="I385" i="5"/>
  <c r="I663" i="5"/>
  <c r="I332" i="5"/>
  <c r="I23" i="5"/>
  <c r="I402" i="5"/>
  <c r="I37" i="5"/>
  <c r="I203" i="5"/>
  <c r="I622" i="5"/>
  <c r="I25" i="5"/>
  <c r="I297" i="5"/>
  <c r="I98" i="5"/>
  <c r="I311" i="5"/>
  <c r="I157" i="5"/>
  <c r="I124" i="5"/>
  <c r="I652" i="5"/>
  <c r="I386" i="5"/>
  <c r="I336" i="5"/>
  <c r="I135" i="5"/>
  <c r="I467" i="5"/>
  <c r="I383" i="5"/>
  <c r="I304" i="5"/>
  <c r="I423" i="5"/>
  <c r="I381" i="5"/>
  <c r="I27" i="5"/>
  <c r="I211" i="5"/>
  <c r="I558" i="5"/>
  <c r="I354" i="5"/>
  <c r="I597" i="5"/>
  <c r="I528" i="5"/>
  <c r="I533" i="5"/>
  <c r="I22" i="5"/>
  <c r="I207" i="5"/>
  <c r="I351" i="5"/>
  <c r="I221" i="5"/>
  <c r="I318" i="5"/>
  <c r="I217" i="5"/>
  <c r="I530" i="5"/>
  <c r="I138" i="5"/>
  <c r="I566" i="5"/>
  <c r="I564" i="5"/>
  <c r="I314" i="5"/>
  <c r="I617" i="5"/>
  <c r="I153" i="5"/>
  <c r="I496" i="5"/>
  <c r="I121" i="5"/>
  <c r="I201" i="5"/>
  <c r="I149" i="5"/>
  <c r="I152" i="5"/>
  <c r="I346" i="5"/>
  <c r="I68" i="5"/>
  <c r="I551" i="5"/>
  <c r="I265" i="5"/>
  <c r="I275" i="5"/>
  <c r="I475" i="5"/>
  <c r="I531" i="5"/>
  <c r="I396" i="5"/>
  <c r="I631" i="5"/>
  <c r="I391" i="5"/>
  <c r="I35" i="5"/>
  <c r="I556" i="5"/>
  <c r="I524" i="5"/>
  <c r="I454" i="5"/>
  <c r="I83" i="5"/>
  <c r="I601" i="5"/>
  <c r="I485" i="5"/>
  <c r="I250" i="5"/>
  <c r="I65" i="5"/>
  <c r="I478" i="5"/>
  <c r="I461" i="5"/>
  <c r="I125" i="5"/>
  <c r="I239" i="5"/>
  <c r="I656" i="5"/>
  <c r="I150" i="5"/>
  <c r="I315" i="5"/>
  <c r="I114" i="5"/>
  <c r="I112" i="5"/>
  <c r="I571" i="5"/>
  <c r="I185" i="5"/>
  <c r="I506" i="5"/>
  <c r="I359" i="5"/>
  <c r="I286" i="5"/>
  <c r="I644" i="5"/>
  <c r="I49" i="5"/>
  <c r="I15" i="5"/>
  <c r="I369" i="5"/>
  <c r="I444" i="5"/>
  <c r="I581" i="5"/>
  <c r="I54" i="5"/>
  <c r="I298" i="5"/>
  <c r="I232" i="5"/>
  <c r="I321" i="5"/>
  <c r="I247" i="5"/>
  <c r="I191" i="5"/>
  <c r="I380" i="5"/>
  <c r="I95" i="5"/>
  <c r="I92" i="5"/>
  <c r="I398" i="5"/>
  <c r="I322" i="5"/>
  <c r="I384" i="5"/>
  <c r="I320" i="5"/>
  <c r="I508" i="5"/>
  <c r="I10" i="5"/>
  <c r="I178" i="5"/>
  <c r="I570" i="5"/>
  <c r="I529" i="5"/>
  <c r="I182" i="5"/>
  <c r="I390" i="5"/>
  <c r="I46" i="5"/>
  <c r="I268" i="5"/>
  <c r="I40" i="5"/>
  <c r="I538" i="5"/>
  <c r="I305" i="5"/>
  <c r="I62" i="5"/>
  <c r="I462" i="5"/>
  <c r="I192" i="5"/>
  <c r="I388" i="5"/>
  <c r="I115" i="5"/>
  <c r="I131" i="5"/>
  <c r="I374" i="5"/>
  <c r="I105" i="5"/>
  <c r="I573" i="5"/>
  <c r="I387" i="5"/>
  <c r="I562" i="5"/>
  <c r="I137" i="5"/>
  <c r="I453" i="5"/>
  <c r="I176" i="5"/>
  <c r="I197" i="5"/>
  <c r="I132" i="5"/>
  <c r="I31" i="5"/>
  <c r="I216" i="5"/>
  <c r="I128" i="5"/>
  <c r="I343" i="5"/>
  <c r="I382" i="5"/>
  <c r="I190" i="5"/>
  <c r="I488" i="5"/>
  <c r="I306" i="5"/>
  <c r="I196" i="5"/>
  <c r="I484" i="5"/>
  <c r="I84" i="5"/>
  <c r="I94" i="5"/>
  <c r="I16" i="5"/>
  <c r="I180" i="5"/>
  <c r="I120" i="5"/>
  <c r="I554" i="5"/>
  <c r="I539" i="5"/>
  <c r="I21" i="5"/>
  <c r="I14" i="5"/>
  <c r="I212" i="5"/>
  <c r="I395" i="5"/>
  <c r="I99" i="5"/>
  <c r="I174" i="5"/>
  <c r="I101" i="5"/>
  <c r="I130" i="5"/>
  <c r="I589" i="5"/>
  <c r="I273" i="5"/>
  <c r="I482" i="5"/>
  <c r="I218" i="5"/>
  <c r="I168" i="5"/>
  <c r="I308" i="5"/>
  <c r="I111" i="5"/>
  <c r="I189" i="5"/>
  <c r="I76" i="5"/>
  <c r="I199" i="5"/>
  <c r="I501" i="5"/>
  <c r="I193" i="5"/>
  <c r="I569" i="5"/>
  <c r="I629" i="5"/>
  <c r="I175" i="5"/>
  <c r="I653" i="5"/>
  <c r="I591" i="5"/>
  <c r="I299" i="5"/>
  <c r="I58" i="5"/>
  <c r="I616" i="5"/>
  <c r="I513" i="5"/>
  <c r="I394" i="5"/>
  <c r="I100" i="5"/>
  <c r="I141" i="5"/>
  <c r="I523" i="5"/>
  <c r="I358" i="5"/>
  <c r="I646" i="5"/>
  <c r="I123" i="5"/>
  <c r="I161" i="5"/>
  <c r="I413" i="5"/>
  <c r="I53" i="5"/>
  <c r="I214" i="5"/>
  <c r="I110" i="5"/>
  <c r="I162" i="5"/>
  <c r="I237" i="5"/>
  <c r="I293" i="5"/>
  <c r="I285" i="5"/>
  <c r="I52" i="5"/>
  <c r="I106" i="5"/>
  <c r="I219" i="5"/>
  <c r="I364" i="5"/>
  <c r="I327" i="5"/>
  <c r="I134" i="5"/>
  <c r="I553" i="5"/>
  <c r="I47" i="5"/>
  <c r="I632" i="5"/>
  <c r="I658" i="5"/>
  <c r="I431" i="5"/>
  <c r="I296" i="5"/>
  <c r="I8" i="5"/>
  <c r="I109" i="5"/>
  <c r="I557" i="5"/>
  <c r="I494" i="5"/>
  <c r="I502" i="5"/>
  <c r="I126" i="5"/>
  <c r="I230" i="5"/>
  <c r="I50" i="5"/>
  <c r="I634" i="5"/>
  <c r="I648" i="5"/>
  <c r="I147" i="5"/>
  <c r="I360" i="5"/>
  <c r="I71" i="5"/>
  <c r="I645" i="5"/>
  <c r="I127" i="5"/>
  <c r="I238" i="5"/>
  <c r="I399" i="5"/>
  <c r="I363" i="5"/>
  <c r="I81" i="5"/>
  <c r="I555" i="5"/>
  <c r="I86" i="5"/>
  <c r="I113" i="5"/>
  <c r="I647" i="5"/>
  <c r="I440" i="5"/>
  <c r="I662" i="5"/>
  <c r="I57" i="5"/>
  <c r="I500" i="5"/>
  <c r="I414" i="5"/>
  <c r="I464" i="5"/>
  <c r="I389" i="5"/>
  <c r="I117" i="5"/>
  <c r="I456" i="5"/>
  <c r="I173" i="5"/>
  <c r="I187" i="5"/>
  <c r="I424" i="5"/>
  <c r="I630" i="5"/>
  <c r="I657" i="5"/>
  <c r="I170" i="5"/>
  <c r="I183" i="5"/>
  <c r="I373" i="5"/>
  <c r="I473" i="5"/>
  <c r="I465" i="5"/>
  <c r="I328" i="5"/>
  <c r="I468" i="5"/>
  <c r="I372" i="5"/>
  <c r="I287" i="5"/>
  <c r="I541" i="5"/>
  <c r="I160" i="5"/>
  <c r="I77" i="5"/>
  <c r="I39" i="5"/>
  <c r="I61" i="5"/>
  <c r="I159" i="5"/>
  <c r="I378" i="5"/>
  <c r="I74" i="5"/>
  <c r="I435" i="5"/>
  <c r="I205" i="5"/>
  <c r="I393" i="5"/>
  <c r="I376" i="5"/>
  <c r="I613" i="5"/>
  <c r="I34" i="5"/>
  <c r="I188" i="5"/>
  <c r="I584" i="5"/>
  <c r="I102" i="5"/>
  <c r="I545" i="5"/>
  <c r="I463" i="5"/>
  <c r="I400" i="5"/>
  <c r="I416" i="5"/>
  <c r="I73" i="5"/>
  <c r="I415" i="5"/>
  <c r="I276" i="5"/>
  <c r="I490" i="5"/>
  <c r="I19" i="5"/>
  <c r="I59" i="5"/>
  <c r="I559" i="5"/>
  <c r="I69" i="5"/>
  <c r="I67" i="5"/>
  <c r="I469" i="5"/>
  <c r="I460" i="5"/>
  <c r="I55" i="5"/>
  <c r="I341" i="5"/>
  <c r="I491" i="5"/>
  <c r="I206" i="5"/>
  <c r="I574" i="5"/>
  <c r="I642" i="5"/>
  <c r="I459" i="5"/>
  <c r="I330" i="5"/>
  <c r="I443" i="5"/>
  <c r="I42" i="5"/>
  <c r="I274" i="5"/>
  <c r="I136" i="5"/>
  <c r="I307" i="5"/>
  <c r="I504" i="5"/>
  <c r="I89" i="5"/>
  <c r="I619" i="5"/>
  <c r="I544" i="5"/>
  <c r="I20" i="5"/>
  <c r="I607" i="5"/>
  <c r="I439" i="5"/>
  <c r="I503" i="5"/>
  <c r="I595" i="5"/>
  <c r="I471" i="5"/>
  <c r="I628" i="5"/>
  <c r="I365" i="5"/>
  <c r="I655" i="5"/>
  <c r="I7" i="5"/>
  <c r="I88" i="5"/>
  <c r="I56" i="5"/>
  <c r="I93" i="5"/>
  <c r="I36" i="5"/>
  <c r="I614" i="5"/>
  <c r="I340" i="5"/>
  <c r="I659" i="5"/>
  <c r="I366" i="5"/>
  <c r="I377" i="5"/>
  <c r="I337" i="5"/>
  <c r="I572" i="5"/>
  <c r="I579" i="5"/>
  <c r="I548" i="5"/>
  <c r="I392" i="5"/>
  <c r="I300" i="5"/>
  <c r="I493" i="5"/>
  <c r="I30" i="5"/>
  <c r="I333" i="5"/>
  <c r="I367" i="5"/>
  <c r="I97" i="5"/>
  <c r="I593" i="5"/>
  <c r="I66" i="5"/>
  <c r="I266" i="5"/>
  <c r="I550" i="5"/>
  <c r="I410" i="5"/>
  <c r="I425" i="5"/>
  <c r="I590" i="5"/>
  <c r="I370" i="5"/>
  <c r="I547" i="5"/>
  <c r="I661" i="5"/>
  <c r="I445" i="5"/>
  <c r="I546" i="5"/>
  <c r="I85" i="5"/>
  <c r="I48" i="5"/>
  <c r="I80" i="5"/>
  <c r="I606" i="5"/>
  <c r="I409" i="5"/>
  <c r="I82" i="5"/>
  <c r="I90" i="5"/>
  <c r="I419" i="5"/>
  <c r="I379" i="5"/>
  <c r="I535" i="5"/>
  <c r="I626" i="5"/>
  <c r="I11" i="5"/>
  <c r="I418" i="5"/>
  <c r="I615" i="5"/>
  <c r="I375" i="5"/>
  <c r="I643" i="5"/>
  <c r="I505" i="5"/>
  <c r="I428" i="5"/>
  <c r="I310" i="5"/>
  <c r="I177" i="5"/>
  <c r="I408" i="5"/>
  <c r="I499" i="5"/>
  <c r="I586" i="5"/>
  <c r="I633" i="5"/>
  <c r="I179" i="5"/>
  <c r="I342" i="5"/>
  <c r="I596" i="5"/>
  <c r="I284" i="5"/>
  <c r="I565" i="5"/>
  <c r="I627" i="5"/>
  <c r="I119" i="5"/>
  <c r="I512" i="5"/>
  <c r="I602" i="5"/>
  <c r="I436" i="5"/>
  <c r="I426" i="5"/>
  <c r="I401" i="5"/>
  <c r="I563" i="5"/>
  <c r="I17" i="5"/>
  <c r="I578" i="5"/>
  <c r="I654" i="5"/>
  <c r="I184" i="5"/>
  <c r="I583" i="5"/>
  <c r="I107" i="5"/>
  <c r="I344" i="5"/>
  <c r="I432" i="5"/>
  <c r="I649" i="5"/>
  <c r="I403" i="5"/>
  <c r="I13" i="5"/>
  <c r="I143" i="5"/>
  <c r="I334" i="5"/>
  <c r="I470" i="5"/>
  <c r="I660" i="5"/>
  <c r="I411" i="5"/>
  <c r="I349" i="5"/>
  <c r="I118" i="5"/>
  <c r="I339" i="5"/>
  <c r="I430" i="5"/>
  <c r="I442" i="5"/>
  <c r="I28" i="5"/>
  <c r="I592" i="5"/>
  <c r="I18" i="5"/>
  <c r="I326" i="5"/>
  <c r="I313" i="5"/>
  <c r="I316" i="5"/>
  <c r="I347" i="5"/>
  <c r="I406" i="5"/>
  <c r="I552" i="5"/>
  <c r="I651" i="5"/>
  <c r="I368" i="5"/>
  <c r="I600" i="5"/>
  <c r="I9" i="5"/>
  <c r="I329" i="5"/>
  <c r="I371" i="5"/>
  <c r="I420" i="5"/>
  <c r="I79" i="5"/>
  <c r="I186" i="5"/>
  <c r="I576" i="5"/>
  <c r="I24" i="5"/>
  <c r="I422" i="5"/>
  <c r="I476" i="5"/>
  <c r="I324" i="5"/>
  <c r="I610" i="5"/>
  <c r="I549" i="5"/>
  <c r="I345" i="5"/>
  <c r="I407" i="5"/>
  <c r="I608" i="5"/>
  <c r="I625" i="5"/>
  <c r="I434" i="5"/>
  <c r="I620" i="5"/>
  <c r="I511" i="5"/>
  <c r="I624" i="5"/>
  <c r="I650" i="5"/>
  <c r="I603" i="5"/>
  <c r="I116" i="5"/>
  <c r="I611" i="5"/>
  <c r="I421" i="5"/>
  <c r="I438" i="5"/>
  <c r="I598" i="5"/>
  <c r="I348" i="5"/>
  <c r="I577" i="5"/>
  <c r="I412" i="5"/>
  <c r="I108" i="5"/>
  <c r="I604" i="5"/>
  <c r="I441" i="5"/>
  <c r="I612" i="5"/>
  <c r="I588" i="5"/>
  <c r="I472" i="5"/>
  <c r="I429" i="5"/>
  <c r="I609" i="5"/>
  <c r="I446" i="5"/>
  <c r="I75" i="5"/>
  <c r="I582" i="5"/>
  <c r="I405" i="5"/>
  <c r="I433" i="5"/>
  <c r="I594" i="5"/>
  <c r="I417" i="5"/>
  <c r="I587" i="5"/>
  <c r="I404" i="5"/>
  <c r="I474" i="5"/>
  <c r="I325" i="5"/>
  <c r="I621" i="5"/>
  <c r="I599" i="5"/>
  <c r="AA8" i="4"/>
  <c r="D8" i="4"/>
  <c r="AA9" i="4"/>
  <c r="D9" i="4"/>
  <c r="AA10" i="4"/>
  <c r="D10" i="4"/>
  <c r="AA11" i="4"/>
  <c r="D11" i="4"/>
  <c r="AA12" i="4"/>
  <c r="D12" i="4"/>
  <c r="AA13" i="4"/>
  <c r="D13" i="4"/>
  <c r="AA14" i="4"/>
  <c r="D14" i="4"/>
  <c r="AA15" i="4"/>
  <c r="D15" i="4"/>
  <c r="AA16" i="4"/>
  <c r="D16" i="4"/>
  <c r="AA17" i="4"/>
  <c r="D17" i="4"/>
  <c r="AA18" i="4"/>
  <c r="D18" i="4"/>
  <c r="AA19" i="4"/>
  <c r="D19" i="4"/>
  <c r="AA20" i="4"/>
  <c r="D20" i="4"/>
  <c r="AA21" i="4"/>
  <c r="D21" i="4"/>
  <c r="AA22" i="4"/>
  <c r="D22" i="4"/>
  <c r="AA23" i="4"/>
  <c r="D23" i="4"/>
  <c r="AA24" i="4"/>
  <c r="D24" i="4"/>
  <c r="AA25" i="4"/>
  <c r="D25" i="4"/>
  <c r="AA26" i="4"/>
  <c r="D26" i="4"/>
  <c r="AA27" i="4"/>
  <c r="D27" i="4"/>
  <c r="AA28" i="4"/>
  <c r="D28" i="4"/>
  <c r="AA29" i="4"/>
  <c r="D29" i="4"/>
  <c r="AA30" i="4"/>
  <c r="D30" i="4"/>
  <c r="AA31" i="4"/>
  <c r="D31" i="4"/>
  <c r="AA32" i="4"/>
  <c r="D32" i="4"/>
  <c r="AA33" i="4"/>
  <c r="D33" i="4"/>
  <c r="AA34" i="4"/>
  <c r="D34" i="4"/>
  <c r="AA35" i="4"/>
  <c r="D35" i="4"/>
  <c r="AA36" i="4"/>
  <c r="D36" i="4"/>
  <c r="AA37" i="4"/>
  <c r="D37" i="4"/>
  <c r="AA38" i="4"/>
  <c r="D38" i="4"/>
  <c r="AA39" i="4"/>
  <c r="D39" i="4"/>
  <c r="AA40" i="4"/>
  <c r="D40" i="4"/>
  <c r="AA41" i="4"/>
  <c r="D41" i="4"/>
  <c r="AA42" i="4"/>
  <c r="D42" i="4"/>
  <c r="AA43" i="4"/>
  <c r="D43" i="4"/>
  <c r="AA44" i="4"/>
  <c r="D44" i="4"/>
  <c r="AA45" i="4"/>
  <c r="D45" i="4"/>
  <c r="AA46" i="4"/>
  <c r="D46" i="4"/>
  <c r="AA47" i="4"/>
  <c r="D47" i="4"/>
  <c r="AA48" i="4"/>
  <c r="D48" i="4"/>
  <c r="AA49" i="4"/>
  <c r="D49" i="4"/>
  <c r="AA50" i="4"/>
  <c r="D50" i="4"/>
  <c r="AA51" i="4"/>
  <c r="D51" i="4"/>
  <c r="AA52" i="4"/>
  <c r="D52" i="4"/>
  <c r="AA53" i="4"/>
  <c r="D53" i="4"/>
  <c r="AA54" i="4"/>
  <c r="D54" i="4"/>
  <c r="AA55" i="4"/>
  <c r="D55" i="4"/>
  <c r="AA56" i="4"/>
  <c r="D56" i="4"/>
  <c r="AA57" i="4"/>
  <c r="D57" i="4"/>
  <c r="AA58" i="4"/>
  <c r="D58" i="4"/>
  <c r="AA59" i="4"/>
  <c r="D59" i="4"/>
  <c r="AA60" i="4"/>
  <c r="D60" i="4"/>
  <c r="AA61" i="4"/>
  <c r="D61" i="4"/>
  <c r="AA62" i="4"/>
  <c r="D62" i="4"/>
  <c r="AA63" i="4"/>
  <c r="D63" i="4"/>
  <c r="AA64" i="4"/>
  <c r="D64" i="4"/>
  <c r="AA65" i="4"/>
  <c r="D65" i="4"/>
  <c r="AA66" i="4"/>
  <c r="D66" i="4"/>
  <c r="AA67" i="4"/>
  <c r="D67" i="4"/>
  <c r="AA68" i="4"/>
  <c r="D68" i="4"/>
  <c r="AA69" i="4"/>
  <c r="D69" i="4"/>
  <c r="AA70" i="4"/>
  <c r="D70" i="4"/>
  <c r="AA71" i="4"/>
  <c r="D71" i="4"/>
  <c r="AA72" i="4"/>
  <c r="D72" i="4"/>
  <c r="AA73" i="4"/>
  <c r="D73" i="4"/>
  <c r="AA74" i="4"/>
  <c r="D74" i="4"/>
  <c r="AA75" i="4"/>
  <c r="D75" i="4"/>
  <c r="AA76" i="4"/>
  <c r="D76" i="4"/>
  <c r="AA77" i="4"/>
  <c r="D77" i="4"/>
  <c r="AA78" i="4"/>
  <c r="D78" i="4"/>
  <c r="AA79" i="4"/>
  <c r="D79" i="4"/>
  <c r="AA80" i="4"/>
  <c r="D80" i="4"/>
  <c r="AA81" i="4"/>
  <c r="D81" i="4"/>
  <c r="AA82" i="4"/>
  <c r="D82" i="4"/>
  <c r="AA83" i="4"/>
  <c r="D83" i="4"/>
  <c r="AA84" i="4"/>
  <c r="D84" i="4"/>
  <c r="AA85" i="4"/>
  <c r="D85" i="4"/>
  <c r="AA86" i="4"/>
  <c r="D86" i="4"/>
  <c r="AA87" i="4"/>
  <c r="D87" i="4"/>
  <c r="AA88" i="4"/>
  <c r="D88" i="4"/>
  <c r="AA89" i="4"/>
  <c r="D89" i="4"/>
  <c r="AA90" i="4"/>
  <c r="D90" i="4"/>
  <c r="AA91" i="4"/>
  <c r="D91" i="4"/>
  <c r="AA92" i="4"/>
  <c r="D92" i="4"/>
  <c r="AA93" i="4"/>
  <c r="D93" i="4"/>
  <c r="AA94" i="4"/>
  <c r="D94" i="4"/>
  <c r="AA95" i="4"/>
  <c r="D95" i="4"/>
  <c r="AA96" i="4"/>
  <c r="D96" i="4"/>
  <c r="AA97" i="4"/>
  <c r="D97" i="4"/>
  <c r="AA98" i="4"/>
  <c r="D98" i="4"/>
  <c r="AA99" i="4"/>
  <c r="D99" i="4"/>
  <c r="AA100" i="4"/>
  <c r="D100" i="4"/>
  <c r="AA101" i="4"/>
  <c r="D101" i="4"/>
  <c r="AA102" i="4"/>
  <c r="D102" i="4"/>
  <c r="AA103" i="4"/>
  <c r="D103" i="4"/>
  <c r="AA104" i="4"/>
  <c r="D104" i="4"/>
  <c r="AA105" i="4"/>
  <c r="D105" i="4"/>
  <c r="AA106" i="4"/>
  <c r="D106" i="4"/>
  <c r="AA107" i="4"/>
  <c r="D107" i="4"/>
  <c r="AA108" i="4"/>
  <c r="D108" i="4"/>
  <c r="AA109" i="4"/>
  <c r="D109" i="4"/>
  <c r="AA110" i="4"/>
  <c r="D110" i="4"/>
  <c r="AA111" i="4"/>
  <c r="D111" i="4"/>
  <c r="AA112" i="4"/>
  <c r="D112" i="4"/>
  <c r="AA113" i="4"/>
  <c r="D113" i="4"/>
  <c r="AA114" i="4"/>
  <c r="D114" i="4"/>
  <c r="AA115" i="4"/>
  <c r="D115" i="4"/>
  <c r="AA116" i="4"/>
  <c r="D116" i="4"/>
  <c r="AA117" i="4"/>
  <c r="D117" i="4"/>
  <c r="AA118" i="4"/>
  <c r="D118" i="4"/>
  <c r="AA119" i="4"/>
  <c r="D119" i="4"/>
  <c r="AA120" i="4"/>
  <c r="D120" i="4"/>
  <c r="AA121" i="4"/>
  <c r="D121" i="4"/>
  <c r="AA122" i="4"/>
  <c r="D122" i="4"/>
  <c r="AA123" i="4"/>
  <c r="D123" i="4"/>
  <c r="AA124" i="4"/>
  <c r="D124" i="4"/>
  <c r="AA125" i="4"/>
  <c r="D125" i="4"/>
  <c r="AA126" i="4"/>
  <c r="D126" i="4"/>
  <c r="AA127" i="4"/>
  <c r="D127" i="4"/>
  <c r="AA128" i="4"/>
  <c r="D128" i="4"/>
  <c r="AA129" i="4"/>
  <c r="D129" i="4"/>
  <c r="AA130" i="4"/>
  <c r="D130" i="4"/>
  <c r="AA131" i="4"/>
  <c r="D131" i="4"/>
  <c r="AA132" i="4"/>
  <c r="D132" i="4"/>
  <c r="AA133" i="4"/>
  <c r="D133" i="4"/>
  <c r="AA134" i="4"/>
  <c r="D134" i="4"/>
  <c r="AA135" i="4"/>
  <c r="D135" i="4"/>
  <c r="AA136" i="4"/>
  <c r="D136" i="4"/>
  <c r="AA137" i="4"/>
  <c r="D137" i="4"/>
  <c r="AA138" i="4"/>
  <c r="D138" i="4"/>
  <c r="AA139" i="4"/>
  <c r="D139" i="4"/>
  <c r="AA140" i="4"/>
  <c r="D140" i="4"/>
  <c r="AA141" i="4"/>
  <c r="D141" i="4"/>
  <c r="AA142" i="4"/>
  <c r="D142" i="4"/>
  <c r="AA143" i="4"/>
  <c r="D143" i="4"/>
  <c r="AA144" i="4"/>
  <c r="D144" i="4"/>
  <c r="AA145" i="4"/>
  <c r="D145" i="4"/>
  <c r="AA146" i="4"/>
  <c r="D146" i="4"/>
  <c r="AA147" i="4"/>
  <c r="D147" i="4"/>
  <c r="AA148" i="4"/>
  <c r="D148" i="4"/>
  <c r="AA149" i="4"/>
  <c r="D149" i="4"/>
  <c r="AA150" i="4"/>
  <c r="D150" i="4"/>
  <c r="AA151" i="4"/>
  <c r="D151" i="4"/>
  <c r="AA152" i="4"/>
  <c r="D152" i="4"/>
  <c r="AA153" i="4"/>
  <c r="D153" i="4"/>
  <c r="AA154" i="4"/>
  <c r="D154" i="4"/>
  <c r="AA155" i="4"/>
  <c r="D155" i="4"/>
  <c r="AA156" i="4"/>
  <c r="D156" i="4"/>
  <c r="AA157" i="4"/>
  <c r="D157" i="4"/>
  <c r="AA158" i="4"/>
  <c r="D158" i="4"/>
  <c r="AA159" i="4"/>
  <c r="D159" i="4"/>
  <c r="AA160" i="4"/>
  <c r="D160" i="4"/>
  <c r="AA161" i="4"/>
  <c r="D161" i="4"/>
  <c r="AA162" i="4"/>
  <c r="D162" i="4"/>
  <c r="AA163" i="4"/>
  <c r="D163" i="4"/>
  <c r="AA164" i="4"/>
  <c r="D164" i="4"/>
  <c r="AA165" i="4"/>
  <c r="D165" i="4"/>
  <c r="AA166" i="4"/>
  <c r="D166" i="4"/>
  <c r="AA167" i="4"/>
  <c r="D167" i="4"/>
  <c r="AA168" i="4"/>
  <c r="D168" i="4"/>
  <c r="AA169" i="4"/>
  <c r="D169" i="4"/>
  <c r="AA170" i="4"/>
  <c r="D170" i="4"/>
  <c r="AA171" i="4"/>
  <c r="D171" i="4"/>
  <c r="AA172" i="4"/>
  <c r="D172" i="4"/>
  <c r="AA173" i="4"/>
  <c r="D173" i="4"/>
  <c r="AA174" i="4"/>
  <c r="D174" i="4"/>
  <c r="AA175" i="4"/>
  <c r="D175" i="4"/>
  <c r="AA176" i="4"/>
  <c r="D176" i="4"/>
  <c r="AA177" i="4"/>
  <c r="D177" i="4"/>
  <c r="AA178" i="4"/>
  <c r="D178" i="4"/>
  <c r="AA179" i="4"/>
  <c r="D179" i="4"/>
  <c r="AA180" i="4"/>
  <c r="D180" i="4"/>
  <c r="AA181" i="4"/>
  <c r="D181" i="4"/>
  <c r="AA182" i="4"/>
  <c r="D182" i="4"/>
  <c r="AA183" i="4"/>
  <c r="D183" i="4"/>
  <c r="AA184" i="4"/>
  <c r="D184" i="4"/>
  <c r="AA185" i="4"/>
  <c r="D185" i="4"/>
  <c r="AA186" i="4"/>
  <c r="D186" i="4"/>
  <c r="AA187" i="4"/>
  <c r="D187" i="4"/>
  <c r="AA188" i="4"/>
  <c r="D188" i="4"/>
  <c r="AA189" i="4"/>
  <c r="D189" i="4"/>
  <c r="AA190" i="4"/>
  <c r="D190" i="4"/>
  <c r="AA191" i="4"/>
  <c r="D191" i="4"/>
  <c r="AA192" i="4"/>
  <c r="D192" i="4"/>
  <c r="AA193" i="4"/>
  <c r="D193" i="4"/>
  <c r="AA194" i="4"/>
  <c r="D194" i="4"/>
  <c r="AA195" i="4"/>
  <c r="D195" i="4"/>
  <c r="AA196" i="4"/>
  <c r="D196" i="4"/>
  <c r="AA197" i="4"/>
  <c r="D197" i="4"/>
  <c r="AA198" i="4"/>
  <c r="D198" i="4"/>
  <c r="AA199" i="4"/>
  <c r="D199" i="4"/>
  <c r="AA200" i="4"/>
  <c r="D200" i="4"/>
  <c r="AA201" i="4"/>
  <c r="D201" i="4"/>
  <c r="AA202" i="4"/>
  <c r="D202" i="4"/>
  <c r="AA203" i="4"/>
  <c r="D203" i="4"/>
  <c r="AA204" i="4"/>
  <c r="D204" i="4"/>
  <c r="AA205" i="4"/>
  <c r="D205" i="4"/>
  <c r="AA206" i="4"/>
  <c r="D206" i="4"/>
  <c r="AA207" i="4"/>
  <c r="D207" i="4"/>
  <c r="AA208" i="4"/>
  <c r="D208" i="4"/>
  <c r="AA209" i="4"/>
  <c r="D209" i="4"/>
  <c r="AA210" i="4"/>
  <c r="D210" i="4"/>
  <c r="AA211" i="4"/>
  <c r="D211" i="4"/>
  <c r="AA212" i="4"/>
  <c r="D212" i="4"/>
  <c r="AA213" i="4"/>
  <c r="D213" i="4"/>
  <c r="AA214" i="4"/>
  <c r="D214" i="4"/>
  <c r="AA215" i="4"/>
  <c r="D215" i="4"/>
  <c r="AA216" i="4"/>
  <c r="D216" i="4"/>
  <c r="AA217" i="4"/>
  <c r="D217" i="4"/>
  <c r="AA218" i="4"/>
  <c r="D218" i="4"/>
  <c r="AA219" i="4"/>
  <c r="D219" i="4"/>
  <c r="AA220" i="4"/>
  <c r="D220" i="4"/>
  <c r="AA221" i="4"/>
  <c r="D221" i="4"/>
  <c r="AA222" i="4"/>
  <c r="D222" i="4"/>
  <c r="AA223" i="4"/>
  <c r="D223" i="4"/>
  <c r="AA224" i="4"/>
  <c r="D224" i="4"/>
  <c r="AA225" i="4"/>
  <c r="D225" i="4"/>
  <c r="AA226" i="4"/>
  <c r="D226" i="4"/>
  <c r="AA227" i="4"/>
  <c r="D227" i="4"/>
  <c r="AA228" i="4"/>
  <c r="D228" i="4"/>
  <c r="AA229" i="4"/>
  <c r="D229" i="4"/>
  <c r="AA230" i="4"/>
  <c r="D230" i="4"/>
  <c r="AA231" i="4"/>
  <c r="D231" i="4"/>
  <c r="AA232" i="4"/>
  <c r="D232" i="4"/>
  <c r="AA233" i="4"/>
  <c r="D233" i="4"/>
  <c r="AA234" i="4"/>
  <c r="D234" i="4"/>
  <c r="AA235" i="4"/>
  <c r="D235" i="4"/>
  <c r="AA236" i="4"/>
  <c r="D236" i="4"/>
  <c r="AA237" i="4"/>
  <c r="D237" i="4"/>
  <c r="AA238" i="4"/>
  <c r="D238" i="4"/>
  <c r="AA239" i="4"/>
  <c r="D239" i="4"/>
  <c r="AA240" i="4"/>
  <c r="D240" i="4"/>
  <c r="AA241" i="4"/>
  <c r="D241" i="4"/>
  <c r="AA242" i="4"/>
  <c r="D242" i="4"/>
  <c r="AA243" i="4"/>
  <c r="D243" i="4"/>
  <c r="AA244" i="4"/>
  <c r="D244" i="4"/>
  <c r="AA245" i="4"/>
  <c r="D245" i="4"/>
  <c r="AA246" i="4"/>
  <c r="D246" i="4"/>
  <c r="AA247" i="4"/>
  <c r="D247" i="4"/>
  <c r="AA248" i="4"/>
  <c r="D248" i="4"/>
  <c r="AA249" i="4"/>
  <c r="D249" i="4"/>
  <c r="AA250" i="4"/>
  <c r="D250" i="4"/>
  <c r="AA251" i="4"/>
  <c r="D251" i="4"/>
  <c r="AA252" i="4"/>
  <c r="D252" i="4"/>
  <c r="AA253" i="4"/>
  <c r="D253" i="4"/>
  <c r="AA254" i="4"/>
  <c r="D254" i="4"/>
  <c r="AA255" i="4"/>
  <c r="D255" i="4"/>
  <c r="AA256" i="4"/>
  <c r="D256" i="4"/>
  <c r="AA257" i="4"/>
  <c r="D257" i="4"/>
  <c r="AA258" i="4"/>
  <c r="D258" i="4"/>
  <c r="AA259" i="4"/>
  <c r="D259" i="4"/>
  <c r="AA260" i="4"/>
  <c r="D260" i="4"/>
  <c r="AA261" i="4"/>
  <c r="D261" i="4"/>
  <c r="AA262" i="4"/>
  <c r="D262" i="4"/>
  <c r="AA263" i="4"/>
  <c r="D263" i="4"/>
  <c r="AA264" i="4"/>
  <c r="D264" i="4"/>
  <c r="AA265" i="4"/>
  <c r="D265" i="4"/>
  <c r="AA266" i="4"/>
  <c r="D266" i="4"/>
  <c r="AA267" i="4"/>
  <c r="D267" i="4"/>
  <c r="AA268" i="4"/>
  <c r="D268" i="4"/>
  <c r="AA269" i="4"/>
  <c r="D269" i="4"/>
  <c r="AA270" i="4"/>
  <c r="D270" i="4"/>
  <c r="AA271" i="4"/>
  <c r="D271" i="4"/>
  <c r="AA272" i="4"/>
  <c r="D272" i="4"/>
  <c r="AA273" i="4"/>
  <c r="D273" i="4"/>
  <c r="AA274" i="4"/>
  <c r="D274" i="4"/>
  <c r="AA275" i="4"/>
  <c r="D275" i="4"/>
  <c r="AA276" i="4"/>
  <c r="D276" i="4"/>
  <c r="AA277" i="4"/>
  <c r="D277" i="4"/>
  <c r="AA278" i="4"/>
  <c r="D278" i="4"/>
  <c r="AA279" i="4"/>
  <c r="D279" i="4"/>
  <c r="AA280" i="4"/>
  <c r="D280" i="4"/>
  <c r="AA281" i="4"/>
  <c r="D281" i="4"/>
  <c r="AA282" i="4"/>
  <c r="D282" i="4"/>
  <c r="AA283" i="4"/>
  <c r="D283" i="4"/>
  <c r="AA284" i="4"/>
  <c r="D284" i="4"/>
  <c r="AA285" i="4"/>
  <c r="D285" i="4"/>
  <c r="AA286" i="4"/>
  <c r="D286" i="4"/>
  <c r="AA287" i="4"/>
  <c r="D287" i="4"/>
  <c r="AA288" i="4"/>
  <c r="D288" i="4"/>
  <c r="AA289" i="4"/>
  <c r="D289" i="4"/>
  <c r="AA290" i="4"/>
  <c r="D290" i="4"/>
  <c r="AA291" i="4"/>
  <c r="D291" i="4"/>
  <c r="AA292" i="4"/>
  <c r="D292" i="4"/>
  <c r="AA293" i="4"/>
  <c r="D293" i="4"/>
  <c r="AA294" i="4"/>
  <c r="D294" i="4"/>
  <c r="AA295" i="4"/>
  <c r="D295" i="4"/>
  <c r="AA296" i="4"/>
  <c r="D296" i="4"/>
  <c r="AA297" i="4"/>
  <c r="D297" i="4"/>
  <c r="AA298" i="4"/>
  <c r="D298" i="4"/>
  <c r="AA299" i="4"/>
  <c r="D299" i="4"/>
  <c r="AA300" i="4"/>
  <c r="D300" i="4"/>
  <c r="AA301" i="4"/>
  <c r="D301" i="4"/>
  <c r="AA302" i="4"/>
  <c r="D302" i="4"/>
  <c r="AA303" i="4"/>
  <c r="D303" i="4"/>
  <c r="AA304" i="4"/>
  <c r="D304" i="4"/>
  <c r="AA305" i="4"/>
  <c r="D305" i="4"/>
  <c r="AA306" i="4"/>
  <c r="D306" i="4"/>
  <c r="AA307" i="4"/>
  <c r="D307" i="4"/>
  <c r="AA308" i="4"/>
  <c r="D308" i="4"/>
  <c r="AA309" i="4"/>
  <c r="D309" i="4"/>
  <c r="AA310" i="4"/>
  <c r="D310" i="4"/>
  <c r="AA311" i="4"/>
  <c r="D311" i="4"/>
  <c r="AA312" i="4"/>
  <c r="D312" i="4"/>
  <c r="AA313" i="4"/>
  <c r="D313" i="4"/>
  <c r="AA314" i="4"/>
  <c r="D314" i="4"/>
  <c r="AA315" i="4"/>
  <c r="D315" i="4"/>
  <c r="AA316" i="4"/>
  <c r="D316" i="4"/>
  <c r="AA317" i="4"/>
  <c r="D317" i="4"/>
  <c r="AA318" i="4"/>
  <c r="D318" i="4"/>
  <c r="AA319" i="4"/>
  <c r="D319" i="4"/>
  <c r="AA320" i="4"/>
  <c r="D320" i="4"/>
  <c r="AA321" i="4"/>
  <c r="D321" i="4"/>
  <c r="AA322" i="4"/>
  <c r="D322" i="4"/>
  <c r="AA323" i="4"/>
  <c r="D323" i="4"/>
  <c r="AA324" i="4"/>
  <c r="D324" i="4"/>
  <c r="AA325" i="4"/>
  <c r="D325" i="4"/>
  <c r="AA326" i="4"/>
  <c r="D326" i="4"/>
  <c r="AA327" i="4"/>
  <c r="D327" i="4"/>
  <c r="AA328" i="4"/>
  <c r="D328" i="4"/>
  <c r="AA329" i="4"/>
  <c r="D329" i="4"/>
  <c r="AA330" i="4"/>
  <c r="D330" i="4"/>
  <c r="AA331" i="4"/>
  <c r="D331" i="4"/>
  <c r="AA332" i="4"/>
  <c r="D332" i="4"/>
  <c r="AA333" i="4"/>
  <c r="D333" i="4"/>
  <c r="AA334" i="4"/>
  <c r="D334" i="4"/>
  <c r="AA335" i="4"/>
  <c r="D335" i="4"/>
  <c r="AA336" i="4"/>
  <c r="D336" i="4"/>
  <c r="AA337" i="4"/>
  <c r="D337" i="4"/>
  <c r="AA338" i="4"/>
  <c r="D338" i="4"/>
  <c r="AA339" i="4"/>
  <c r="D339" i="4"/>
  <c r="AA340" i="4"/>
  <c r="D340" i="4"/>
  <c r="AA341" i="4"/>
  <c r="D341" i="4"/>
  <c r="AA342" i="4"/>
  <c r="D342" i="4"/>
  <c r="AA343" i="4"/>
  <c r="D343" i="4"/>
  <c r="AA344" i="4"/>
  <c r="D344" i="4"/>
  <c r="AA345" i="4"/>
  <c r="D345" i="4"/>
  <c r="AA346" i="4"/>
  <c r="D346" i="4"/>
  <c r="AA347" i="4"/>
  <c r="D347" i="4"/>
  <c r="AA348" i="4"/>
  <c r="D348" i="4"/>
  <c r="AA349" i="4"/>
  <c r="D349" i="4"/>
  <c r="AA350" i="4"/>
  <c r="D350" i="4"/>
  <c r="AA351" i="4"/>
  <c r="D351" i="4"/>
  <c r="AA352" i="4"/>
  <c r="D352" i="4"/>
  <c r="AA353" i="4"/>
  <c r="D353" i="4"/>
  <c r="AA354" i="4"/>
  <c r="D354" i="4"/>
  <c r="AA355" i="4"/>
  <c r="D355" i="4"/>
  <c r="AA356" i="4"/>
  <c r="D356" i="4"/>
  <c r="AA357" i="4"/>
  <c r="D357" i="4"/>
  <c r="AA358" i="4"/>
  <c r="D358" i="4"/>
  <c r="AA359" i="4"/>
  <c r="D359" i="4"/>
  <c r="AA360" i="4"/>
  <c r="D360" i="4"/>
  <c r="AA361" i="4"/>
  <c r="D361" i="4"/>
  <c r="AA362" i="4"/>
  <c r="D362" i="4"/>
  <c r="AA363" i="4"/>
  <c r="D363" i="4"/>
  <c r="AA364" i="4"/>
  <c r="D364" i="4"/>
  <c r="AA365" i="4"/>
  <c r="D365" i="4"/>
  <c r="AA366" i="4"/>
  <c r="D366" i="4"/>
  <c r="AA367" i="4"/>
  <c r="D367" i="4"/>
  <c r="AA368" i="4"/>
  <c r="D368" i="4"/>
  <c r="AA369" i="4"/>
  <c r="D369" i="4"/>
  <c r="AA370" i="4"/>
  <c r="D370" i="4"/>
  <c r="AA371" i="4"/>
  <c r="D371" i="4"/>
  <c r="AA372" i="4"/>
  <c r="D372" i="4"/>
  <c r="AA373" i="4"/>
  <c r="D373" i="4"/>
  <c r="AA374" i="4"/>
  <c r="D374" i="4"/>
  <c r="AA375" i="4"/>
  <c r="D375" i="4"/>
  <c r="AA376" i="4"/>
  <c r="D376" i="4"/>
  <c r="AA377" i="4"/>
  <c r="D377" i="4"/>
  <c r="AA378" i="4"/>
  <c r="D378" i="4"/>
  <c r="AA379" i="4"/>
  <c r="D379" i="4"/>
  <c r="AA380" i="4"/>
  <c r="D380" i="4"/>
  <c r="AA381" i="4"/>
  <c r="D381" i="4"/>
  <c r="AA382" i="4"/>
  <c r="D382" i="4"/>
  <c r="AA383" i="4"/>
  <c r="D383" i="4"/>
  <c r="AA384" i="4"/>
  <c r="D384" i="4"/>
  <c r="AA385" i="4"/>
  <c r="D385" i="4"/>
  <c r="AA386" i="4"/>
  <c r="D386" i="4"/>
  <c r="AA387" i="4"/>
  <c r="D387" i="4"/>
  <c r="AA388" i="4"/>
  <c r="D388" i="4"/>
  <c r="AA389" i="4"/>
  <c r="D389" i="4"/>
  <c r="AA390" i="4"/>
  <c r="D390" i="4"/>
  <c r="AA391" i="4"/>
  <c r="D391" i="4"/>
  <c r="AA392" i="4"/>
  <c r="D392" i="4"/>
  <c r="AA393" i="4"/>
  <c r="D393" i="4"/>
  <c r="AA394" i="4"/>
  <c r="D394" i="4"/>
  <c r="AA395" i="4"/>
  <c r="D395" i="4"/>
  <c r="AA396" i="4"/>
  <c r="D396" i="4"/>
  <c r="AA397" i="4"/>
  <c r="D397" i="4"/>
  <c r="AA398" i="4"/>
  <c r="D398" i="4"/>
  <c r="AA399" i="4"/>
  <c r="D399" i="4"/>
  <c r="AA400" i="4"/>
  <c r="D400" i="4"/>
  <c r="AA401" i="4"/>
  <c r="D401" i="4"/>
  <c r="AA402" i="4"/>
  <c r="D402" i="4"/>
  <c r="AA403" i="4"/>
  <c r="D403" i="4"/>
  <c r="AA404" i="4"/>
  <c r="D404" i="4"/>
  <c r="AA405" i="4"/>
  <c r="D405" i="4"/>
  <c r="AA406" i="4"/>
  <c r="D406" i="4"/>
  <c r="AA407" i="4"/>
  <c r="D407" i="4"/>
  <c r="AA408" i="4"/>
  <c r="D408" i="4"/>
  <c r="AA409" i="4"/>
  <c r="D409" i="4"/>
  <c r="AA410" i="4"/>
  <c r="D410" i="4"/>
  <c r="AA411" i="4"/>
  <c r="D411" i="4"/>
  <c r="AA412" i="4"/>
  <c r="D412" i="4"/>
  <c r="AA413" i="4"/>
  <c r="D413" i="4"/>
  <c r="AA414" i="4"/>
  <c r="D414" i="4"/>
  <c r="AA415" i="4"/>
  <c r="D415" i="4"/>
  <c r="AA416" i="4"/>
  <c r="D416" i="4"/>
  <c r="AA417" i="4"/>
  <c r="D417" i="4"/>
  <c r="AA418" i="4"/>
  <c r="D418" i="4"/>
  <c r="AA419" i="4"/>
  <c r="D419" i="4"/>
  <c r="AA420" i="4"/>
  <c r="D420" i="4"/>
  <c r="AA421" i="4"/>
  <c r="D421" i="4"/>
  <c r="AA422" i="4"/>
  <c r="D422" i="4"/>
  <c r="AA423" i="4"/>
  <c r="D423" i="4"/>
  <c r="AA424" i="4"/>
  <c r="D424" i="4"/>
  <c r="AA425" i="4"/>
  <c r="D425" i="4"/>
  <c r="AA426" i="4"/>
  <c r="D426" i="4"/>
  <c r="AA427" i="4"/>
  <c r="D427" i="4"/>
  <c r="AA428" i="4"/>
  <c r="D428" i="4"/>
  <c r="AA429" i="4"/>
  <c r="D429" i="4"/>
  <c r="AA430" i="4"/>
  <c r="D430" i="4"/>
  <c r="AA431" i="4"/>
  <c r="D431" i="4"/>
  <c r="AA432" i="4"/>
  <c r="D432" i="4"/>
  <c r="AA433" i="4"/>
  <c r="D433" i="4"/>
  <c r="AA434" i="4"/>
  <c r="D434" i="4"/>
  <c r="AA435" i="4"/>
  <c r="D435" i="4"/>
  <c r="AA436" i="4"/>
  <c r="D436" i="4"/>
  <c r="AA437" i="4"/>
  <c r="D437" i="4"/>
  <c r="AA438" i="4"/>
  <c r="D438" i="4"/>
  <c r="AA439" i="4"/>
  <c r="D439" i="4"/>
  <c r="AA440" i="4"/>
  <c r="D440" i="4"/>
  <c r="AA441" i="4"/>
  <c r="D441" i="4"/>
  <c r="AA442" i="4"/>
  <c r="D442" i="4"/>
  <c r="AA443" i="4"/>
  <c r="D443" i="4"/>
  <c r="AA444" i="4"/>
  <c r="D444" i="4"/>
  <c r="AA445" i="4"/>
  <c r="D445" i="4"/>
  <c r="AA446" i="4"/>
  <c r="D446" i="4"/>
  <c r="AA447" i="4"/>
  <c r="D447" i="4"/>
  <c r="AA448" i="4"/>
  <c r="D448" i="4"/>
  <c r="AA449" i="4"/>
  <c r="D449" i="4"/>
  <c r="AA450" i="4"/>
  <c r="D450" i="4"/>
  <c r="AA451" i="4"/>
  <c r="D451" i="4"/>
  <c r="AA452" i="4"/>
  <c r="D452" i="4"/>
  <c r="AA453" i="4"/>
  <c r="D453" i="4"/>
  <c r="AA454" i="4"/>
  <c r="D454" i="4"/>
  <c r="AA455" i="4"/>
  <c r="D455" i="4"/>
  <c r="AA456" i="4"/>
  <c r="D456" i="4"/>
  <c r="AA457" i="4"/>
  <c r="D457" i="4"/>
  <c r="AA458" i="4"/>
  <c r="D458" i="4"/>
  <c r="AA459" i="4"/>
  <c r="D459" i="4"/>
  <c r="AA460" i="4"/>
  <c r="D460" i="4"/>
  <c r="AA461" i="4"/>
  <c r="D461" i="4"/>
  <c r="AA462" i="4"/>
  <c r="D462" i="4"/>
  <c r="AA463" i="4"/>
  <c r="D463" i="4"/>
  <c r="AA464" i="4"/>
  <c r="D464" i="4"/>
  <c r="AA465" i="4"/>
  <c r="D465" i="4"/>
  <c r="AA466" i="4"/>
  <c r="D466" i="4"/>
  <c r="AA467" i="4"/>
  <c r="D467" i="4"/>
  <c r="AA468" i="4"/>
  <c r="D468" i="4"/>
  <c r="AA469" i="4"/>
  <c r="D469" i="4"/>
  <c r="AA470" i="4"/>
  <c r="D470" i="4"/>
  <c r="AA471" i="4"/>
  <c r="D471" i="4"/>
  <c r="AA472" i="4"/>
  <c r="D472" i="4"/>
  <c r="AA473" i="4"/>
  <c r="D473" i="4"/>
  <c r="AA474" i="4"/>
  <c r="D474" i="4"/>
  <c r="AA475" i="4"/>
  <c r="D475" i="4"/>
  <c r="AA476" i="4"/>
  <c r="D476" i="4"/>
  <c r="AA477" i="4"/>
  <c r="D477" i="4"/>
  <c r="AA478" i="4"/>
  <c r="D478" i="4"/>
  <c r="AA479" i="4"/>
  <c r="D479" i="4"/>
  <c r="AA480" i="4"/>
  <c r="D480" i="4"/>
  <c r="AA481" i="4"/>
  <c r="D481" i="4"/>
  <c r="AA482" i="4"/>
  <c r="D482" i="4"/>
  <c r="AA483" i="4"/>
  <c r="D483" i="4"/>
  <c r="AA484" i="4"/>
  <c r="D484" i="4"/>
  <c r="AA485" i="4"/>
  <c r="D485" i="4"/>
  <c r="AA486" i="4"/>
  <c r="D486" i="4"/>
  <c r="AA487" i="4"/>
  <c r="D487" i="4"/>
  <c r="AA488" i="4"/>
  <c r="D488" i="4"/>
  <c r="AA489" i="4"/>
  <c r="D489" i="4"/>
  <c r="AA490" i="4"/>
  <c r="D490" i="4"/>
  <c r="AA491" i="4"/>
  <c r="D491" i="4"/>
  <c r="AA492" i="4"/>
  <c r="D492" i="4"/>
  <c r="AA493" i="4"/>
  <c r="D493" i="4"/>
  <c r="AA494" i="4"/>
  <c r="D494" i="4"/>
  <c r="AA495" i="4"/>
  <c r="D495" i="4"/>
  <c r="AA496" i="4"/>
  <c r="D496" i="4"/>
  <c r="AA497" i="4"/>
  <c r="D497" i="4"/>
  <c r="AA498" i="4"/>
  <c r="D498" i="4"/>
  <c r="AA499" i="4"/>
  <c r="D499" i="4"/>
  <c r="AA500" i="4"/>
  <c r="D500" i="4"/>
  <c r="AA501" i="4"/>
  <c r="D501" i="4"/>
  <c r="AA502" i="4"/>
  <c r="D502" i="4"/>
  <c r="AA503" i="4"/>
  <c r="D503" i="4"/>
  <c r="AA504" i="4"/>
  <c r="D504" i="4"/>
  <c r="AA505" i="4"/>
  <c r="D505" i="4"/>
  <c r="AA506" i="4"/>
  <c r="D506" i="4"/>
  <c r="AA507" i="4"/>
  <c r="D507" i="4"/>
  <c r="AA508" i="4"/>
  <c r="D508" i="4"/>
  <c r="AA509" i="4"/>
  <c r="D509" i="4"/>
  <c r="AA510" i="4"/>
  <c r="D510" i="4"/>
  <c r="AA511" i="4"/>
  <c r="D511" i="4"/>
  <c r="AA512" i="4"/>
  <c r="D512" i="4"/>
  <c r="AA513" i="4"/>
  <c r="D513" i="4"/>
  <c r="AA514" i="4"/>
  <c r="D514" i="4"/>
  <c r="AA515" i="4"/>
  <c r="D515" i="4"/>
  <c r="AA516" i="4"/>
  <c r="D516" i="4"/>
  <c r="AA517" i="4"/>
  <c r="D517" i="4"/>
  <c r="AA518" i="4"/>
  <c r="D518" i="4"/>
  <c r="AA519" i="4"/>
  <c r="D519" i="4"/>
  <c r="AA520" i="4"/>
  <c r="D520" i="4"/>
  <c r="AA521" i="4"/>
  <c r="D521" i="4"/>
  <c r="AA522" i="4"/>
  <c r="D522" i="4"/>
  <c r="AA523" i="4"/>
  <c r="D523" i="4"/>
  <c r="AA524" i="4"/>
  <c r="D524" i="4"/>
  <c r="AA525" i="4"/>
  <c r="D525" i="4"/>
  <c r="AA526" i="4"/>
  <c r="D526" i="4"/>
  <c r="AA527" i="4"/>
  <c r="D527" i="4"/>
  <c r="AA528" i="4"/>
  <c r="D528" i="4"/>
  <c r="AA529" i="4"/>
  <c r="D529" i="4"/>
  <c r="AA530" i="4"/>
  <c r="D530" i="4"/>
  <c r="AA531" i="4"/>
  <c r="D531" i="4"/>
  <c r="AA532" i="4"/>
  <c r="D532" i="4"/>
  <c r="AA533" i="4"/>
  <c r="D533" i="4"/>
  <c r="AA534" i="4"/>
  <c r="D534" i="4"/>
  <c r="AA535" i="4"/>
  <c r="D535" i="4"/>
  <c r="AA536" i="4"/>
  <c r="D536" i="4"/>
  <c r="AA537" i="4"/>
  <c r="D537" i="4"/>
  <c r="AA538" i="4"/>
  <c r="D538" i="4"/>
  <c r="AA539" i="4"/>
  <c r="D539" i="4"/>
  <c r="AA540" i="4"/>
  <c r="D540" i="4"/>
  <c r="AA541" i="4"/>
  <c r="D541" i="4"/>
  <c r="AA542" i="4"/>
  <c r="D542" i="4"/>
  <c r="AA543" i="4"/>
  <c r="D543" i="4"/>
  <c r="AA544" i="4"/>
  <c r="D544" i="4"/>
  <c r="AA545" i="4"/>
  <c r="D545" i="4"/>
  <c r="AA546" i="4"/>
  <c r="D546" i="4"/>
  <c r="AA547" i="4"/>
  <c r="D547" i="4"/>
  <c r="AA548" i="4"/>
  <c r="D548" i="4"/>
  <c r="AA549" i="4"/>
  <c r="D549" i="4"/>
  <c r="AA550" i="4"/>
  <c r="D550" i="4"/>
  <c r="AA551" i="4"/>
  <c r="D551" i="4"/>
  <c r="AA552" i="4"/>
  <c r="D552" i="4"/>
  <c r="AA553" i="4"/>
  <c r="D553" i="4"/>
  <c r="AA554" i="4"/>
  <c r="D554" i="4"/>
  <c r="AA555" i="4"/>
  <c r="D555" i="4"/>
  <c r="AA556" i="4"/>
  <c r="D556" i="4"/>
  <c r="AA557" i="4"/>
  <c r="D557" i="4"/>
  <c r="AA558" i="4"/>
  <c r="D558" i="4"/>
  <c r="AA559" i="4"/>
  <c r="D559" i="4"/>
  <c r="AA560" i="4"/>
  <c r="D560" i="4"/>
  <c r="AA561" i="4"/>
  <c r="D561" i="4"/>
  <c r="AA562" i="4"/>
  <c r="D562" i="4"/>
  <c r="AA563" i="4"/>
  <c r="D563" i="4"/>
  <c r="AA564" i="4"/>
  <c r="D564" i="4"/>
  <c r="AA565" i="4"/>
  <c r="D565" i="4"/>
  <c r="AA566" i="4"/>
  <c r="D566" i="4"/>
  <c r="AA567" i="4"/>
  <c r="D567" i="4"/>
  <c r="AA568" i="4"/>
  <c r="D568" i="4"/>
  <c r="AA569" i="4"/>
  <c r="D569" i="4"/>
  <c r="AA570" i="4"/>
  <c r="D570" i="4"/>
  <c r="AA571" i="4"/>
  <c r="D571" i="4"/>
  <c r="AA572" i="4"/>
  <c r="D572" i="4"/>
  <c r="AA573" i="4"/>
  <c r="D573" i="4"/>
  <c r="AA574" i="4"/>
  <c r="D574" i="4"/>
  <c r="AA575" i="4"/>
  <c r="D575" i="4"/>
  <c r="AA576" i="4"/>
  <c r="D576" i="4"/>
  <c r="AA577" i="4"/>
  <c r="D577" i="4"/>
  <c r="AA578" i="4"/>
  <c r="D578" i="4"/>
  <c r="AA579" i="4"/>
  <c r="D579" i="4"/>
  <c r="AA580" i="4"/>
  <c r="D580" i="4"/>
  <c r="AA581" i="4"/>
  <c r="D581" i="4"/>
  <c r="AA582" i="4"/>
  <c r="D582" i="4"/>
  <c r="AA583" i="4"/>
  <c r="D583" i="4"/>
  <c r="AA584" i="4"/>
  <c r="D584" i="4"/>
  <c r="AA585" i="4"/>
  <c r="D585" i="4"/>
  <c r="AA586" i="4"/>
  <c r="D586" i="4"/>
  <c r="AA587" i="4"/>
  <c r="D587" i="4"/>
  <c r="AA588" i="4"/>
  <c r="D588" i="4"/>
  <c r="AA589" i="4"/>
  <c r="D589" i="4"/>
  <c r="AA590" i="4"/>
  <c r="D590" i="4"/>
  <c r="AA591" i="4"/>
  <c r="D591" i="4"/>
  <c r="AA592" i="4"/>
  <c r="D592" i="4"/>
  <c r="AA593" i="4"/>
  <c r="D593" i="4"/>
  <c r="AA594" i="4"/>
  <c r="D594" i="4"/>
  <c r="AA595" i="4"/>
  <c r="D595" i="4"/>
  <c r="AA596" i="4"/>
  <c r="D596" i="4"/>
  <c r="AA597" i="4"/>
  <c r="D597" i="4"/>
  <c r="AA598" i="4"/>
  <c r="D598" i="4"/>
  <c r="AA599" i="4"/>
  <c r="D599" i="4"/>
  <c r="AA600" i="4"/>
  <c r="D600" i="4"/>
  <c r="AA601" i="4"/>
  <c r="D601" i="4"/>
  <c r="AA602" i="4"/>
  <c r="D602" i="4"/>
  <c r="AA603" i="4"/>
  <c r="D603" i="4"/>
  <c r="AA604" i="4"/>
  <c r="D604" i="4"/>
  <c r="AA605" i="4"/>
  <c r="D605" i="4"/>
  <c r="AA606" i="4"/>
  <c r="D606" i="4"/>
  <c r="AA607" i="4"/>
  <c r="D607" i="4"/>
  <c r="AA608" i="4"/>
  <c r="D608" i="4"/>
  <c r="AA609" i="4"/>
  <c r="D609" i="4"/>
  <c r="AA610" i="4"/>
  <c r="D610" i="4"/>
  <c r="AA611" i="4"/>
  <c r="D611" i="4"/>
  <c r="AA612" i="4"/>
  <c r="D612" i="4"/>
  <c r="AA613" i="4"/>
  <c r="D613" i="4"/>
  <c r="AA614" i="4"/>
  <c r="D614" i="4"/>
  <c r="AA615" i="4"/>
  <c r="D615" i="4"/>
  <c r="AA616" i="4"/>
  <c r="D616" i="4"/>
  <c r="AA617" i="4"/>
  <c r="D617" i="4"/>
  <c r="AA618" i="4"/>
  <c r="D618" i="4"/>
  <c r="AA619" i="4"/>
  <c r="D619" i="4"/>
  <c r="AA620" i="4"/>
  <c r="D620" i="4"/>
  <c r="AA621" i="4"/>
  <c r="D621" i="4"/>
  <c r="AA622" i="4"/>
  <c r="D622" i="4"/>
  <c r="AA623" i="4"/>
  <c r="D623" i="4"/>
  <c r="AA624" i="4"/>
  <c r="D624" i="4"/>
  <c r="AA625" i="4"/>
  <c r="D625" i="4"/>
  <c r="AA626" i="4"/>
  <c r="D626" i="4"/>
  <c r="AA627" i="4"/>
  <c r="D627" i="4"/>
  <c r="AA628" i="4"/>
  <c r="D628" i="4"/>
  <c r="AA629" i="4"/>
  <c r="D629" i="4"/>
  <c r="AA630" i="4"/>
  <c r="D630" i="4"/>
  <c r="AA631" i="4"/>
  <c r="D631" i="4"/>
  <c r="AA632" i="4"/>
  <c r="D632" i="4"/>
  <c r="AA633" i="4"/>
  <c r="D633" i="4"/>
  <c r="AA634" i="4"/>
  <c r="D634" i="4"/>
  <c r="AA635" i="4"/>
  <c r="D635" i="4"/>
  <c r="AA636" i="4"/>
  <c r="D636" i="4"/>
  <c r="AA637" i="4"/>
  <c r="D637" i="4"/>
  <c r="AA638" i="4"/>
  <c r="D638" i="4"/>
  <c r="AA639" i="4"/>
  <c r="D639" i="4"/>
  <c r="AA640" i="4"/>
  <c r="D640" i="4"/>
  <c r="AA641" i="4"/>
  <c r="D641" i="4"/>
  <c r="AA642" i="4"/>
  <c r="D642" i="4"/>
  <c r="AA643" i="4"/>
  <c r="D643" i="4"/>
  <c r="AA644" i="4"/>
  <c r="D644" i="4"/>
  <c r="AA645" i="4"/>
  <c r="D645" i="4"/>
  <c r="AA646" i="4"/>
  <c r="D646" i="4"/>
  <c r="AA647" i="4"/>
  <c r="D647" i="4"/>
  <c r="AA648" i="4"/>
  <c r="D648" i="4"/>
  <c r="AA649" i="4"/>
  <c r="D649" i="4"/>
  <c r="AA650" i="4"/>
  <c r="D650" i="4"/>
  <c r="AA651" i="4"/>
  <c r="D651" i="4"/>
  <c r="AA652" i="4"/>
  <c r="D652" i="4"/>
  <c r="AA653" i="4"/>
  <c r="D653" i="4"/>
  <c r="AA654" i="4"/>
  <c r="D654" i="4"/>
  <c r="AA655" i="4"/>
  <c r="D655" i="4"/>
  <c r="AA656" i="4"/>
  <c r="D656" i="4"/>
  <c r="AA657" i="4"/>
  <c r="D657" i="4"/>
  <c r="AA658" i="4"/>
  <c r="D658" i="4"/>
  <c r="AA659" i="4"/>
  <c r="D659" i="4"/>
  <c r="AA660" i="4"/>
  <c r="D660" i="4"/>
  <c r="AA661" i="4"/>
  <c r="D661" i="4"/>
  <c r="AA662" i="4"/>
  <c r="D662" i="4"/>
  <c r="AA663" i="4"/>
  <c r="D663" i="4"/>
  <c r="AA664" i="4"/>
  <c r="D664" i="4"/>
  <c r="AA7" i="4"/>
  <c r="D7" i="4"/>
  <c r="Q8" i="4"/>
  <c r="B8" i="4"/>
  <c r="V8" i="4"/>
  <c r="C8" i="4"/>
  <c r="AF8" i="4"/>
  <c r="E8" i="4"/>
  <c r="AK8" i="4"/>
  <c r="F8" i="4"/>
  <c r="AP8" i="4"/>
  <c r="G8" i="4"/>
  <c r="AU8" i="4"/>
  <c r="H8" i="4"/>
  <c r="AZ8" i="4"/>
  <c r="I8" i="4"/>
  <c r="BE8" i="4"/>
  <c r="J8" i="4"/>
  <c r="Q9" i="4"/>
  <c r="B9" i="4"/>
  <c r="V9" i="4"/>
  <c r="C9" i="4"/>
  <c r="AF9" i="4"/>
  <c r="E9" i="4"/>
  <c r="AK9" i="4"/>
  <c r="F9" i="4"/>
  <c r="AP9" i="4"/>
  <c r="G9" i="4"/>
  <c r="AU9" i="4"/>
  <c r="H9" i="4"/>
  <c r="AZ9" i="4"/>
  <c r="I9" i="4"/>
  <c r="BE9" i="4"/>
  <c r="J9" i="4"/>
  <c r="Q10" i="4"/>
  <c r="B10" i="4"/>
  <c r="V10" i="4"/>
  <c r="C10" i="4"/>
  <c r="AF10" i="4"/>
  <c r="E10" i="4"/>
  <c r="AK10" i="4"/>
  <c r="F10" i="4"/>
  <c r="AP10" i="4"/>
  <c r="G10" i="4"/>
  <c r="AU10" i="4"/>
  <c r="H10" i="4"/>
  <c r="AZ10" i="4"/>
  <c r="I10" i="4"/>
  <c r="BE10" i="4"/>
  <c r="J10" i="4"/>
  <c r="Q11" i="4"/>
  <c r="B11" i="4"/>
  <c r="V11" i="4"/>
  <c r="C11" i="4"/>
  <c r="AF11" i="4"/>
  <c r="E11" i="4"/>
  <c r="AK11" i="4"/>
  <c r="F11" i="4"/>
  <c r="AP11" i="4"/>
  <c r="G11" i="4"/>
  <c r="AU11" i="4"/>
  <c r="H11" i="4"/>
  <c r="AZ11" i="4"/>
  <c r="I11" i="4"/>
  <c r="BE11" i="4"/>
  <c r="J11" i="4"/>
  <c r="Q12" i="4"/>
  <c r="B12" i="4"/>
  <c r="V12" i="4"/>
  <c r="C12" i="4"/>
  <c r="AF12" i="4"/>
  <c r="E12" i="4"/>
  <c r="AK12" i="4"/>
  <c r="F12" i="4"/>
  <c r="AP12" i="4"/>
  <c r="G12" i="4"/>
  <c r="AU12" i="4"/>
  <c r="H12" i="4"/>
  <c r="AZ12" i="4"/>
  <c r="I12" i="4"/>
  <c r="BE12" i="4"/>
  <c r="J12" i="4"/>
  <c r="Q13" i="4"/>
  <c r="B13" i="4"/>
  <c r="V13" i="4"/>
  <c r="C13" i="4"/>
  <c r="AF13" i="4"/>
  <c r="E13" i="4"/>
  <c r="AK13" i="4"/>
  <c r="F13" i="4"/>
  <c r="AP13" i="4"/>
  <c r="G13" i="4"/>
  <c r="AU13" i="4"/>
  <c r="H13" i="4"/>
  <c r="AZ13" i="4"/>
  <c r="I13" i="4"/>
  <c r="BE13" i="4"/>
  <c r="J13" i="4"/>
  <c r="Q14" i="4"/>
  <c r="B14" i="4"/>
  <c r="V14" i="4"/>
  <c r="C14" i="4"/>
  <c r="AF14" i="4"/>
  <c r="E14" i="4"/>
  <c r="AK14" i="4"/>
  <c r="F14" i="4"/>
  <c r="AP14" i="4"/>
  <c r="G14" i="4"/>
  <c r="AU14" i="4"/>
  <c r="H14" i="4"/>
  <c r="AZ14" i="4"/>
  <c r="I14" i="4"/>
  <c r="BE14" i="4"/>
  <c r="J14" i="4"/>
  <c r="Q15" i="4"/>
  <c r="B15" i="4"/>
  <c r="V15" i="4"/>
  <c r="C15" i="4"/>
  <c r="AF15" i="4"/>
  <c r="E15" i="4"/>
  <c r="AK15" i="4"/>
  <c r="F15" i="4"/>
  <c r="AP15" i="4"/>
  <c r="G15" i="4"/>
  <c r="AU15" i="4"/>
  <c r="H15" i="4"/>
  <c r="AZ15" i="4"/>
  <c r="I15" i="4"/>
  <c r="BE15" i="4"/>
  <c r="J15" i="4"/>
  <c r="Q16" i="4"/>
  <c r="B16" i="4"/>
  <c r="V16" i="4"/>
  <c r="C16" i="4"/>
  <c r="AF16" i="4"/>
  <c r="E16" i="4"/>
  <c r="AK16" i="4"/>
  <c r="F16" i="4"/>
  <c r="AP16" i="4"/>
  <c r="G16" i="4"/>
  <c r="AU16" i="4"/>
  <c r="H16" i="4"/>
  <c r="AZ16" i="4"/>
  <c r="I16" i="4"/>
  <c r="BE16" i="4"/>
  <c r="J16" i="4"/>
  <c r="Q17" i="4"/>
  <c r="B17" i="4"/>
  <c r="V17" i="4"/>
  <c r="C17" i="4"/>
  <c r="AF17" i="4"/>
  <c r="E17" i="4"/>
  <c r="AK17" i="4"/>
  <c r="F17" i="4"/>
  <c r="AP17" i="4"/>
  <c r="G17" i="4"/>
  <c r="AU17" i="4"/>
  <c r="H17" i="4"/>
  <c r="AZ17" i="4"/>
  <c r="I17" i="4"/>
  <c r="BE17" i="4"/>
  <c r="J17" i="4"/>
  <c r="Q18" i="4"/>
  <c r="B18" i="4"/>
  <c r="V18" i="4"/>
  <c r="C18" i="4"/>
  <c r="AF18" i="4"/>
  <c r="E18" i="4"/>
  <c r="AK18" i="4"/>
  <c r="F18" i="4"/>
  <c r="AP18" i="4"/>
  <c r="G18" i="4"/>
  <c r="AU18" i="4"/>
  <c r="H18" i="4"/>
  <c r="AZ18" i="4"/>
  <c r="I18" i="4"/>
  <c r="BE18" i="4"/>
  <c r="J18" i="4"/>
  <c r="Q19" i="4"/>
  <c r="B19" i="4"/>
  <c r="V19" i="4"/>
  <c r="C19" i="4"/>
  <c r="AF19" i="4"/>
  <c r="E19" i="4"/>
  <c r="AK19" i="4"/>
  <c r="F19" i="4"/>
  <c r="AP19" i="4"/>
  <c r="G19" i="4"/>
  <c r="AU19" i="4"/>
  <c r="H19" i="4"/>
  <c r="AZ19" i="4"/>
  <c r="I19" i="4"/>
  <c r="BE19" i="4"/>
  <c r="J19" i="4"/>
  <c r="Q20" i="4"/>
  <c r="B20" i="4"/>
  <c r="V20" i="4"/>
  <c r="C20" i="4"/>
  <c r="AF20" i="4"/>
  <c r="E20" i="4"/>
  <c r="AK20" i="4"/>
  <c r="F20" i="4"/>
  <c r="AP20" i="4"/>
  <c r="G20" i="4"/>
  <c r="AU20" i="4"/>
  <c r="H20" i="4"/>
  <c r="AZ20" i="4"/>
  <c r="I20" i="4"/>
  <c r="BE20" i="4"/>
  <c r="J20" i="4"/>
  <c r="Q21" i="4"/>
  <c r="B21" i="4"/>
  <c r="V21" i="4"/>
  <c r="C21" i="4"/>
  <c r="AF21" i="4"/>
  <c r="E21" i="4"/>
  <c r="AK21" i="4"/>
  <c r="F21" i="4"/>
  <c r="AP21" i="4"/>
  <c r="G21" i="4"/>
  <c r="AU21" i="4"/>
  <c r="H21" i="4"/>
  <c r="AZ21" i="4"/>
  <c r="I21" i="4"/>
  <c r="BE21" i="4"/>
  <c r="J21" i="4"/>
  <c r="Q22" i="4"/>
  <c r="B22" i="4"/>
  <c r="V22" i="4"/>
  <c r="C22" i="4"/>
  <c r="AF22" i="4"/>
  <c r="E22" i="4"/>
  <c r="AK22" i="4"/>
  <c r="F22" i="4"/>
  <c r="AP22" i="4"/>
  <c r="G22" i="4"/>
  <c r="AU22" i="4"/>
  <c r="H22" i="4"/>
  <c r="AZ22" i="4"/>
  <c r="I22" i="4"/>
  <c r="BE22" i="4"/>
  <c r="J22" i="4"/>
  <c r="Q23" i="4"/>
  <c r="B23" i="4"/>
  <c r="V23" i="4"/>
  <c r="C23" i="4"/>
  <c r="AF23" i="4"/>
  <c r="E23" i="4"/>
  <c r="AK23" i="4"/>
  <c r="F23" i="4"/>
  <c r="AP23" i="4"/>
  <c r="G23" i="4"/>
  <c r="AU23" i="4"/>
  <c r="H23" i="4"/>
  <c r="AZ23" i="4"/>
  <c r="I23" i="4"/>
  <c r="BE23" i="4"/>
  <c r="J23" i="4"/>
  <c r="Q24" i="4"/>
  <c r="B24" i="4"/>
  <c r="V24" i="4"/>
  <c r="C24" i="4"/>
  <c r="AF24" i="4"/>
  <c r="E24" i="4"/>
  <c r="AK24" i="4"/>
  <c r="F24" i="4"/>
  <c r="AP24" i="4"/>
  <c r="G24" i="4"/>
  <c r="AU24" i="4"/>
  <c r="H24" i="4"/>
  <c r="AZ24" i="4"/>
  <c r="I24" i="4"/>
  <c r="BE24" i="4"/>
  <c r="J24" i="4"/>
  <c r="Q25" i="4"/>
  <c r="B25" i="4"/>
  <c r="V25" i="4"/>
  <c r="C25" i="4"/>
  <c r="AF25" i="4"/>
  <c r="E25" i="4"/>
  <c r="AK25" i="4"/>
  <c r="F25" i="4"/>
  <c r="AP25" i="4"/>
  <c r="G25" i="4"/>
  <c r="AU25" i="4"/>
  <c r="H25" i="4"/>
  <c r="AZ25" i="4"/>
  <c r="I25" i="4"/>
  <c r="BE25" i="4"/>
  <c r="J25" i="4"/>
  <c r="Q26" i="4"/>
  <c r="B26" i="4"/>
  <c r="V26" i="4"/>
  <c r="C26" i="4"/>
  <c r="AF26" i="4"/>
  <c r="E26" i="4"/>
  <c r="AK26" i="4"/>
  <c r="F26" i="4"/>
  <c r="AP26" i="4"/>
  <c r="G26" i="4"/>
  <c r="AU26" i="4"/>
  <c r="H26" i="4"/>
  <c r="AZ26" i="4"/>
  <c r="I26" i="4"/>
  <c r="BE26" i="4"/>
  <c r="J26" i="4"/>
  <c r="Q27" i="4"/>
  <c r="B27" i="4"/>
  <c r="V27" i="4"/>
  <c r="C27" i="4"/>
  <c r="AF27" i="4"/>
  <c r="E27" i="4"/>
  <c r="AK27" i="4"/>
  <c r="F27" i="4"/>
  <c r="AP27" i="4"/>
  <c r="G27" i="4"/>
  <c r="AU27" i="4"/>
  <c r="H27" i="4"/>
  <c r="AZ27" i="4"/>
  <c r="I27" i="4"/>
  <c r="BE27" i="4"/>
  <c r="J27" i="4"/>
  <c r="Q28" i="4"/>
  <c r="B28" i="4"/>
  <c r="V28" i="4"/>
  <c r="C28" i="4"/>
  <c r="AF28" i="4"/>
  <c r="E28" i="4"/>
  <c r="AK28" i="4"/>
  <c r="F28" i="4"/>
  <c r="AP28" i="4"/>
  <c r="G28" i="4"/>
  <c r="AU28" i="4"/>
  <c r="H28" i="4"/>
  <c r="AZ28" i="4"/>
  <c r="I28" i="4"/>
  <c r="BE28" i="4"/>
  <c r="J28" i="4"/>
  <c r="Q29" i="4"/>
  <c r="B29" i="4"/>
  <c r="V29" i="4"/>
  <c r="C29" i="4"/>
  <c r="AF29" i="4"/>
  <c r="E29" i="4"/>
  <c r="AK29" i="4"/>
  <c r="F29" i="4"/>
  <c r="AP29" i="4"/>
  <c r="G29" i="4"/>
  <c r="AU29" i="4"/>
  <c r="H29" i="4"/>
  <c r="AZ29" i="4"/>
  <c r="I29" i="4"/>
  <c r="BE29" i="4"/>
  <c r="J29" i="4"/>
  <c r="Q30" i="4"/>
  <c r="B30" i="4"/>
  <c r="V30" i="4"/>
  <c r="C30" i="4"/>
  <c r="AF30" i="4"/>
  <c r="E30" i="4"/>
  <c r="AK30" i="4"/>
  <c r="F30" i="4"/>
  <c r="AP30" i="4"/>
  <c r="G30" i="4"/>
  <c r="AU30" i="4"/>
  <c r="H30" i="4"/>
  <c r="AZ30" i="4"/>
  <c r="I30" i="4"/>
  <c r="BE30" i="4"/>
  <c r="J30" i="4"/>
  <c r="Q31" i="4"/>
  <c r="B31" i="4"/>
  <c r="V31" i="4"/>
  <c r="C31" i="4"/>
  <c r="AF31" i="4"/>
  <c r="E31" i="4"/>
  <c r="AK31" i="4"/>
  <c r="F31" i="4"/>
  <c r="AP31" i="4"/>
  <c r="G31" i="4"/>
  <c r="AU31" i="4"/>
  <c r="H31" i="4"/>
  <c r="AZ31" i="4"/>
  <c r="I31" i="4"/>
  <c r="BE31" i="4"/>
  <c r="J31" i="4"/>
  <c r="Q32" i="4"/>
  <c r="B32" i="4"/>
  <c r="V32" i="4"/>
  <c r="C32" i="4"/>
  <c r="AF32" i="4"/>
  <c r="E32" i="4"/>
  <c r="AK32" i="4"/>
  <c r="F32" i="4"/>
  <c r="AP32" i="4"/>
  <c r="G32" i="4"/>
  <c r="AU32" i="4"/>
  <c r="H32" i="4"/>
  <c r="AZ32" i="4"/>
  <c r="I32" i="4"/>
  <c r="BE32" i="4"/>
  <c r="J32" i="4"/>
  <c r="Q33" i="4"/>
  <c r="B33" i="4"/>
  <c r="V33" i="4"/>
  <c r="C33" i="4"/>
  <c r="AF33" i="4"/>
  <c r="E33" i="4"/>
  <c r="AK33" i="4"/>
  <c r="F33" i="4"/>
  <c r="AP33" i="4"/>
  <c r="G33" i="4"/>
  <c r="AU33" i="4"/>
  <c r="H33" i="4"/>
  <c r="AZ33" i="4"/>
  <c r="I33" i="4"/>
  <c r="BE33" i="4"/>
  <c r="J33" i="4"/>
  <c r="Q34" i="4"/>
  <c r="B34" i="4"/>
  <c r="V34" i="4"/>
  <c r="C34" i="4"/>
  <c r="AF34" i="4"/>
  <c r="E34" i="4"/>
  <c r="AK34" i="4"/>
  <c r="F34" i="4"/>
  <c r="AP34" i="4"/>
  <c r="G34" i="4"/>
  <c r="AU34" i="4"/>
  <c r="H34" i="4"/>
  <c r="AZ34" i="4"/>
  <c r="I34" i="4"/>
  <c r="BE34" i="4"/>
  <c r="J34" i="4"/>
  <c r="Q35" i="4"/>
  <c r="B35" i="4"/>
  <c r="V35" i="4"/>
  <c r="C35" i="4"/>
  <c r="AF35" i="4"/>
  <c r="E35" i="4"/>
  <c r="AK35" i="4"/>
  <c r="F35" i="4"/>
  <c r="AP35" i="4"/>
  <c r="G35" i="4"/>
  <c r="AU35" i="4"/>
  <c r="H35" i="4"/>
  <c r="AZ35" i="4"/>
  <c r="I35" i="4"/>
  <c r="BE35" i="4"/>
  <c r="J35" i="4"/>
  <c r="Q36" i="4"/>
  <c r="B36" i="4"/>
  <c r="V36" i="4"/>
  <c r="C36" i="4"/>
  <c r="AF36" i="4"/>
  <c r="E36" i="4"/>
  <c r="AK36" i="4"/>
  <c r="F36" i="4"/>
  <c r="AP36" i="4"/>
  <c r="G36" i="4"/>
  <c r="AU36" i="4"/>
  <c r="H36" i="4"/>
  <c r="AZ36" i="4"/>
  <c r="I36" i="4"/>
  <c r="BE36" i="4"/>
  <c r="J36" i="4"/>
  <c r="Q37" i="4"/>
  <c r="B37" i="4"/>
  <c r="V37" i="4"/>
  <c r="C37" i="4"/>
  <c r="AF37" i="4"/>
  <c r="E37" i="4"/>
  <c r="AK37" i="4"/>
  <c r="F37" i="4"/>
  <c r="AP37" i="4"/>
  <c r="G37" i="4"/>
  <c r="AU37" i="4"/>
  <c r="H37" i="4"/>
  <c r="AZ37" i="4"/>
  <c r="I37" i="4"/>
  <c r="BE37" i="4"/>
  <c r="J37" i="4"/>
  <c r="Q38" i="4"/>
  <c r="B38" i="4"/>
  <c r="V38" i="4"/>
  <c r="C38" i="4"/>
  <c r="AF38" i="4"/>
  <c r="E38" i="4"/>
  <c r="AK38" i="4"/>
  <c r="F38" i="4"/>
  <c r="AP38" i="4"/>
  <c r="G38" i="4"/>
  <c r="AU38" i="4"/>
  <c r="H38" i="4"/>
  <c r="AZ38" i="4"/>
  <c r="I38" i="4"/>
  <c r="BE38" i="4"/>
  <c r="J38" i="4"/>
  <c r="Q39" i="4"/>
  <c r="B39" i="4"/>
  <c r="V39" i="4"/>
  <c r="C39" i="4"/>
  <c r="AF39" i="4"/>
  <c r="E39" i="4"/>
  <c r="AK39" i="4"/>
  <c r="F39" i="4"/>
  <c r="AP39" i="4"/>
  <c r="G39" i="4"/>
  <c r="AU39" i="4"/>
  <c r="H39" i="4"/>
  <c r="AZ39" i="4"/>
  <c r="I39" i="4"/>
  <c r="BE39" i="4"/>
  <c r="J39" i="4"/>
  <c r="Q40" i="4"/>
  <c r="B40" i="4"/>
  <c r="V40" i="4"/>
  <c r="C40" i="4"/>
  <c r="AF40" i="4"/>
  <c r="E40" i="4"/>
  <c r="AK40" i="4"/>
  <c r="F40" i="4"/>
  <c r="AP40" i="4"/>
  <c r="G40" i="4"/>
  <c r="AU40" i="4"/>
  <c r="H40" i="4"/>
  <c r="AZ40" i="4"/>
  <c r="I40" i="4"/>
  <c r="BE40" i="4"/>
  <c r="J40" i="4"/>
  <c r="Q41" i="4"/>
  <c r="B41" i="4"/>
  <c r="V41" i="4"/>
  <c r="C41" i="4"/>
  <c r="AF41" i="4"/>
  <c r="E41" i="4"/>
  <c r="AK41" i="4"/>
  <c r="F41" i="4"/>
  <c r="AP41" i="4"/>
  <c r="G41" i="4"/>
  <c r="AU41" i="4"/>
  <c r="H41" i="4"/>
  <c r="AZ41" i="4"/>
  <c r="I41" i="4"/>
  <c r="BE41" i="4"/>
  <c r="J41" i="4"/>
  <c r="Q42" i="4"/>
  <c r="B42" i="4"/>
  <c r="V42" i="4"/>
  <c r="C42" i="4"/>
  <c r="AF42" i="4"/>
  <c r="E42" i="4"/>
  <c r="AK42" i="4"/>
  <c r="F42" i="4"/>
  <c r="AP42" i="4"/>
  <c r="G42" i="4"/>
  <c r="AU42" i="4"/>
  <c r="H42" i="4"/>
  <c r="AZ42" i="4"/>
  <c r="I42" i="4"/>
  <c r="BE42" i="4"/>
  <c r="J42" i="4"/>
  <c r="Q43" i="4"/>
  <c r="B43" i="4"/>
  <c r="V43" i="4"/>
  <c r="C43" i="4"/>
  <c r="AF43" i="4"/>
  <c r="E43" i="4"/>
  <c r="AK43" i="4"/>
  <c r="F43" i="4"/>
  <c r="AP43" i="4"/>
  <c r="G43" i="4"/>
  <c r="AU43" i="4"/>
  <c r="H43" i="4"/>
  <c r="AZ43" i="4"/>
  <c r="I43" i="4"/>
  <c r="BE43" i="4"/>
  <c r="J43" i="4"/>
  <c r="Q44" i="4"/>
  <c r="B44" i="4"/>
  <c r="V44" i="4"/>
  <c r="C44" i="4"/>
  <c r="AF44" i="4"/>
  <c r="E44" i="4"/>
  <c r="AK44" i="4"/>
  <c r="F44" i="4"/>
  <c r="AP44" i="4"/>
  <c r="G44" i="4"/>
  <c r="AU44" i="4"/>
  <c r="H44" i="4"/>
  <c r="AZ44" i="4"/>
  <c r="I44" i="4"/>
  <c r="BE44" i="4"/>
  <c r="J44" i="4"/>
  <c r="Q45" i="4"/>
  <c r="B45" i="4"/>
  <c r="V45" i="4"/>
  <c r="C45" i="4"/>
  <c r="AF45" i="4"/>
  <c r="E45" i="4"/>
  <c r="AK45" i="4"/>
  <c r="F45" i="4"/>
  <c r="AP45" i="4"/>
  <c r="G45" i="4"/>
  <c r="AU45" i="4"/>
  <c r="H45" i="4"/>
  <c r="AZ45" i="4"/>
  <c r="I45" i="4"/>
  <c r="BE45" i="4"/>
  <c r="J45" i="4"/>
  <c r="Q46" i="4"/>
  <c r="B46" i="4"/>
  <c r="V46" i="4"/>
  <c r="C46" i="4"/>
  <c r="AF46" i="4"/>
  <c r="E46" i="4"/>
  <c r="AK46" i="4"/>
  <c r="F46" i="4"/>
  <c r="AP46" i="4"/>
  <c r="G46" i="4"/>
  <c r="AU46" i="4"/>
  <c r="H46" i="4"/>
  <c r="AZ46" i="4"/>
  <c r="I46" i="4"/>
  <c r="BE46" i="4"/>
  <c r="J46" i="4"/>
  <c r="Q47" i="4"/>
  <c r="B47" i="4"/>
  <c r="V47" i="4"/>
  <c r="C47" i="4"/>
  <c r="AF47" i="4"/>
  <c r="E47" i="4"/>
  <c r="AK47" i="4"/>
  <c r="F47" i="4"/>
  <c r="AP47" i="4"/>
  <c r="G47" i="4"/>
  <c r="AU47" i="4"/>
  <c r="H47" i="4"/>
  <c r="AZ47" i="4"/>
  <c r="I47" i="4"/>
  <c r="BE47" i="4"/>
  <c r="J47" i="4"/>
  <c r="Q48" i="4"/>
  <c r="B48" i="4"/>
  <c r="V48" i="4"/>
  <c r="C48" i="4"/>
  <c r="AF48" i="4"/>
  <c r="E48" i="4"/>
  <c r="AK48" i="4"/>
  <c r="F48" i="4"/>
  <c r="AP48" i="4"/>
  <c r="G48" i="4"/>
  <c r="AU48" i="4"/>
  <c r="H48" i="4"/>
  <c r="AZ48" i="4"/>
  <c r="I48" i="4"/>
  <c r="BE48" i="4"/>
  <c r="J48" i="4"/>
  <c r="Q49" i="4"/>
  <c r="B49" i="4"/>
  <c r="V49" i="4"/>
  <c r="C49" i="4"/>
  <c r="AF49" i="4"/>
  <c r="E49" i="4"/>
  <c r="AK49" i="4"/>
  <c r="F49" i="4"/>
  <c r="AP49" i="4"/>
  <c r="G49" i="4"/>
  <c r="AU49" i="4"/>
  <c r="H49" i="4"/>
  <c r="AZ49" i="4"/>
  <c r="I49" i="4"/>
  <c r="BE49" i="4"/>
  <c r="J49" i="4"/>
  <c r="Q50" i="4"/>
  <c r="B50" i="4"/>
  <c r="V50" i="4"/>
  <c r="C50" i="4"/>
  <c r="AF50" i="4"/>
  <c r="E50" i="4"/>
  <c r="AK50" i="4"/>
  <c r="F50" i="4"/>
  <c r="AP50" i="4"/>
  <c r="G50" i="4"/>
  <c r="AU50" i="4"/>
  <c r="H50" i="4"/>
  <c r="AZ50" i="4"/>
  <c r="I50" i="4"/>
  <c r="BE50" i="4"/>
  <c r="J50" i="4"/>
  <c r="Q51" i="4"/>
  <c r="B51" i="4"/>
  <c r="V51" i="4"/>
  <c r="C51" i="4"/>
  <c r="AF51" i="4"/>
  <c r="E51" i="4"/>
  <c r="AK51" i="4"/>
  <c r="F51" i="4"/>
  <c r="AP51" i="4"/>
  <c r="G51" i="4"/>
  <c r="AU51" i="4"/>
  <c r="H51" i="4"/>
  <c r="AZ51" i="4"/>
  <c r="I51" i="4"/>
  <c r="BE51" i="4"/>
  <c r="J51" i="4"/>
  <c r="Q52" i="4"/>
  <c r="B52" i="4"/>
  <c r="V52" i="4"/>
  <c r="C52" i="4"/>
  <c r="AF52" i="4"/>
  <c r="E52" i="4"/>
  <c r="AK52" i="4"/>
  <c r="F52" i="4"/>
  <c r="AP52" i="4"/>
  <c r="G52" i="4"/>
  <c r="AU52" i="4"/>
  <c r="H52" i="4"/>
  <c r="AZ52" i="4"/>
  <c r="I52" i="4"/>
  <c r="BE52" i="4"/>
  <c r="J52" i="4"/>
  <c r="Q53" i="4"/>
  <c r="B53" i="4"/>
  <c r="V53" i="4"/>
  <c r="C53" i="4"/>
  <c r="AF53" i="4"/>
  <c r="E53" i="4"/>
  <c r="AK53" i="4"/>
  <c r="F53" i="4"/>
  <c r="AP53" i="4"/>
  <c r="G53" i="4"/>
  <c r="AU53" i="4"/>
  <c r="H53" i="4"/>
  <c r="AZ53" i="4"/>
  <c r="I53" i="4"/>
  <c r="BE53" i="4"/>
  <c r="J53" i="4"/>
  <c r="Q54" i="4"/>
  <c r="B54" i="4"/>
  <c r="V54" i="4"/>
  <c r="C54" i="4"/>
  <c r="AF54" i="4"/>
  <c r="E54" i="4"/>
  <c r="AK54" i="4"/>
  <c r="F54" i="4"/>
  <c r="AP54" i="4"/>
  <c r="G54" i="4"/>
  <c r="AU54" i="4"/>
  <c r="H54" i="4"/>
  <c r="AZ54" i="4"/>
  <c r="I54" i="4"/>
  <c r="BE54" i="4"/>
  <c r="J54" i="4"/>
  <c r="Q55" i="4"/>
  <c r="B55" i="4"/>
  <c r="V55" i="4"/>
  <c r="C55" i="4"/>
  <c r="AF55" i="4"/>
  <c r="E55" i="4"/>
  <c r="AK55" i="4"/>
  <c r="F55" i="4"/>
  <c r="AP55" i="4"/>
  <c r="G55" i="4"/>
  <c r="AU55" i="4"/>
  <c r="H55" i="4"/>
  <c r="AZ55" i="4"/>
  <c r="I55" i="4"/>
  <c r="BE55" i="4"/>
  <c r="J55" i="4"/>
  <c r="Q56" i="4"/>
  <c r="B56" i="4"/>
  <c r="V56" i="4"/>
  <c r="C56" i="4"/>
  <c r="AF56" i="4"/>
  <c r="E56" i="4"/>
  <c r="AK56" i="4"/>
  <c r="F56" i="4"/>
  <c r="AP56" i="4"/>
  <c r="G56" i="4"/>
  <c r="AU56" i="4"/>
  <c r="H56" i="4"/>
  <c r="AZ56" i="4"/>
  <c r="I56" i="4"/>
  <c r="BE56" i="4"/>
  <c r="J56" i="4"/>
  <c r="Q57" i="4"/>
  <c r="B57" i="4"/>
  <c r="V57" i="4"/>
  <c r="C57" i="4"/>
  <c r="AF57" i="4"/>
  <c r="E57" i="4"/>
  <c r="AK57" i="4"/>
  <c r="F57" i="4"/>
  <c r="AP57" i="4"/>
  <c r="G57" i="4"/>
  <c r="AU57" i="4"/>
  <c r="H57" i="4"/>
  <c r="AZ57" i="4"/>
  <c r="I57" i="4"/>
  <c r="BE57" i="4"/>
  <c r="J57" i="4"/>
  <c r="Q58" i="4"/>
  <c r="B58" i="4"/>
  <c r="V58" i="4"/>
  <c r="C58" i="4"/>
  <c r="AF58" i="4"/>
  <c r="E58" i="4"/>
  <c r="AK58" i="4"/>
  <c r="F58" i="4"/>
  <c r="AP58" i="4"/>
  <c r="G58" i="4"/>
  <c r="AU58" i="4"/>
  <c r="H58" i="4"/>
  <c r="AZ58" i="4"/>
  <c r="I58" i="4"/>
  <c r="BE58" i="4"/>
  <c r="J58" i="4"/>
  <c r="Q59" i="4"/>
  <c r="B59" i="4"/>
  <c r="V59" i="4"/>
  <c r="C59" i="4"/>
  <c r="AF59" i="4"/>
  <c r="E59" i="4"/>
  <c r="AK59" i="4"/>
  <c r="F59" i="4"/>
  <c r="AP59" i="4"/>
  <c r="G59" i="4"/>
  <c r="AU59" i="4"/>
  <c r="H59" i="4"/>
  <c r="AZ59" i="4"/>
  <c r="I59" i="4"/>
  <c r="BE59" i="4"/>
  <c r="J59" i="4"/>
  <c r="Q60" i="4"/>
  <c r="B60" i="4"/>
  <c r="V60" i="4"/>
  <c r="C60" i="4"/>
  <c r="AF60" i="4"/>
  <c r="E60" i="4"/>
  <c r="AK60" i="4"/>
  <c r="F60" i="4"/>
  <c r="AP60" i="4"/>
  <c r="G60" i="4"/>
  <c r="AU60" i="4"/>
  <c r="H60" i="4"/>
  <c r="AZ60" i="4"/>
  <c r="I60" i="4"/>
  <c r="BE60" i="4"/>
  <c r="J60" i="4"/>
  <c r="Q61" i="4"/>
  <c r="B61" i="4"/>
  <c r="V61" i="4"/>
  <c r="C61" i="4"/>
  <c r="AF61" i="4"/>
  <c r="E61" i="4"/>
  <c r="AK61" i="4"/>
  <c r="F61" i="4"/>
  <c r="AP61" i="4"/>
  <c r="G61" i="4"/>
  <c r="AU61" i="4"/>
  <c r="H61" i="4"/>
  <c r="AZ61" i="4"/>
  <c r="I61" i="4"/>
  <c r="BE61" i="4"/>
  <c r="J61" i="4"/>
  <c r="Q62" i="4"/>
  <c r="B62" i="4"/>
  <c r="V62" i="4"/>
  <c r="C62" i="4"/>
  <c r="AF62" i="4"/>
  <c r="E62" i="4"/>
  <c r="AK62" i="4"/>
  <c r="F62" i="4"/>
  <c r="AP62" i="4"/>
  <c r="G62" i="4"/>
  <c r="AU62" i="4"/>
  <c r="H62" i="4"/>
  <c r="AZ62" i="4"/>
  <c r="I62" i="4"/>
  <c r="BE62" i="4"/>
  <c r="J62" i="4"/>
  <c r="Q63" i="4"/>
  <c r="B63" i="4"/>
  <c r="V63" i="4"/>
  <c r="C63" i="4"/>
  <c r="AF63" i="4"/>
  <c r="E63" i="4"/>
  <c r="AK63" i="4"/>
  <c r="F63" i="4"/>
  <c r="AP63" i="4"/>
  <c r="G63" i="4"/>
  <c r="AU63" i="4"/>
  <c r="H63" i="4"/>
  <c r="AZ63" i="4"/>
  <c r="I63" i="4"/>
  <c r="BE63" i="4"/>
  <c r="J63" i="4"/>
  <c r="Q64" i="4"/>
  <c r="B64" i="4"/>
  <c r="V64" i="4"/>
  <c r="C64" i="4"/>
  <c r="AF64" i="4"/>
  <c r="E64" i="4"/>
  <c r="AK64" i="4"/>
  <c r="F64" i="4"/>
  <c r="AP64" i="4"/>
  <c r="G64" i="4"/>
  <c r="AU64" i="4"/>
  <c r="H64" i="4"/>
  <c r="AZ64" i="4"/>
  <c r="I64" i="4"/>
  <c r="BE64" i="4"/>
  <c r="J64" i="4"/>
  <c r="Q65" i="4"/>
  <c r="B65" i="4"/>
  <c r="V65" i="4"/>
  <c r="C65" i="4"/>
  <c r="AF65" i="4"/>
  <c r="E65" i="4"/>
  <c r="AK65" i="4"/>
  <c r="F65" i="4"/>
  <c r="AP65" i="4"/>
  <c r="G65" i="4"/>
  <c r="AU65" i="4"/>
  <c r="H65" i="4"/>
  <c r="AZ65" i="4"/>
  <c r="I65" i="4"/>
  <c r="BE65" i="4"/>
  <c r="J65" i="4"/>
  <c r="Q66" i="4"/>
  <c r="B66" i="4"/>
  <c r="V66" i="4"/>
  <c r="C66" i="4"/>
  <c r="AF66" i="4"/>
  <c r="E66" i="4"/>
  <c r="AK66" i="4"/>
  <c r="F66" i="4"/>
  <c r="AP66" i="4"/>
  <c r="G66" i="4"/>
  <c r="AU66" i="4"/>
  <c r="H66" i="4"/>
  <c r="AZ66" i="4"/>
  <c r="I66" i="4"/>
  <c r="BE66" i="4"/>
  <c r="J66" i="4"/>
  <c r="Q67" i="4"/>
  <c r="B67" i="4"/>
  <c r="V67" i="4"/>
  <c r="C67" i="4"/>
  <c r="AF67" i="4"/>
  <c r="E67" i="4"/>
  <c r="AK67" i="4"/>
  <c r="F67" i="4"/>
  <c r="AP67" i="4"/>
  <c r="G67" i="4"/>
  <c r="AU67" i="4"/>
  <c r="H67" i="4"/>
  <c r="AZ67" i="4"/>
  <c r="I67" i="4"/>
  <c r="BE67" i="4"/>
  <c r="J67" i="4"/>
  <c r="Q68" i="4"/>
  <c r="B68" i="4"/>
  <c r="V68" i="4"/>
  <c r="C68" i="4"/>
  <c r="AF68" i="4"/>
  <c r="E68" i="4"/>
  <c r="AK68" i="4"/>
  <c r="F68" i="4"/>
  <c r="AP68" i="4"/>
  <c r="G68" i="4"/>
  <c r="AU68" i="4"/>
  <c r="H68" i="4"/>
  <c r="AZ68" i="4"/>
  <c r="I68" i="4"/>
  <c r="BE68" i="4"/>
  <c r="J68" i="4"/>
  <c r="Q69" i="4"/>
  <c r="B69" i="4"/>
  <c r="V69" i="4"/>
  <c r="C69" i="4"/>
  <c r="AF69" i="4"/>
  <c r="E69" i="4"/>
  <c r="AK69" i="4"/>
  <c r="F69" i="4"/>
  <c r="AP69" i="4"/>
  <c r="G69" i="4"/>
  <c r="AU69" i="4"/>
  <c r="H69" i="4"/>
  <c r="AZ69" i="4"/>
  <c r="I69" i="4"/>
  <c r="BE69" i="4"/>
  <c r="J69" i="4"/>
  <c r="Q70" i="4"/>
  <c r="B70" i="4"/>
  <c r="V70" i="4"/>
  <c r="C70" i="4"/>
  <c r="AF70" i="4"/>
  <c r="E70" i="4"/>
  <c r="AK70" i="4"/>
  <c r="F70" i="4"/>
  <c r="AP70" i="4"/>
  <c r="G70" i="4"/>
  <c r="AU70" i="4"/>
  <c r="H70" i="4"/>
  <c r="AZ70" i="4"/>
  <c r="I70" i="4"/>
  <c r="BE70" i="4"/>
  <c r="J70" i="4"/>
  <c r="Q71" i="4"/>
  <c r="B71" i="4"/>
  <c r="V71" i="4"/>
  <c r="C71" i="4"/>
  <c r="AF71" i="4"/>
  <c r="E71" i="4"/>
  <c r="AK71" i="4"/>
  <c r="F71" i="4"/>
  <c r="AP71" i="4"/>
  <c r="G71" i="4"/>
  <c r="AU71" i="4"/>
  <c r="H71" i="4"/>
  <c r="AZ71" i="4"/>
  <c r="I71" i="4"/>
  <c r="BE71" i="4"/>
  <c r="J71" i="4"/>
  <c r="Q72" i="4"/>
  <c r="B72" i="4"/>
  <c r="V72" i="4"/>
  <c r="C72" i="4"/>
  <c r="AF72" i="4"/>
  <c r="E72" i="4"/>
  <c r="AK72" i="4"/>
  <c r="F72" i="4"/>
  <c r="AP72" i="4"/>
  <c r="G72" i="4"/>
  <c r="AU72" i="4"/>
  <c r="H72" i="4"/>
  <c r="AZ72" i="4"/>
  <c r="I72" i="4"/>
  <c r="BE72" i="4"/>
  <c r="J72" i="4"/>
  <c r="Q73" i="4"/>
  <c r="B73" i="4"/>
  <c r="V73" i="4"/>
  <c r="C73" i="4"/>
  <c r="AF73" i="4"/>
  <c r="E73" i="4"/>
  <c r="AK73" i="4"/>
  <c r="F73" i="4"/>
  <c r="AP73" i="4"/>
  <c r="G73" i="4"/>
  <c r="AU73" i="4"/>
  <c r="H73" i="4"/>
  <c r="AZ73" i="4"/>
  <c r="I73" i="4"/>
  <c r="BE73" i="4"/>
  <c r="J73" i="4"/>
  <c r="Q74" i="4"/>
  <c r="B74" i="4"/>
  <c r="V74" i="4"/>
  <c r="C74" i="4"/>
  <c r="AF74" i="4"/>
  <c r="E74" i="4"/>
  <c r="AK74" i="4"/>
  <c r="F74" i="4"/>
  <c r="AP74" i="4"/>
  <c r="G74" i="4"/>
  <c r="AU74" i="4"/>
  <c r="H74" i="4"/>
  <c r="AZ74" i="4"/>
  <c r="I74" i="4"/>
  <c r="BE74" i="4"/>
  <c r="J74" i="4"/>
  <c r="Q75" i="4"/>
  <c r="B75" i="4"/>
  <c r="V75" i="4"/>
  <c r="C75" i="4"/>
  <c r="AF75" i="4"/>
  <c r="E75" i="4"/>
  <c r="AK75" i="4"/>
  <c r="F75" i="4"/>
  <c r="AP75" i="4"/>
  <c r="G75" i="4"/>
  <c r="AU75" i="4"/>
  <c r="H75" i="4"/>
  <c r="AZ75" i="4"/>
  <c r="I75" i="4"/>
  <c r="BE75" i="4"/>
  <c r="J75" i="4"/>
  <c r="Q76" i="4"/>
  <c r="B76" i="4"/>
  <c r="V76" i="4"/>
  <c r="C76" i="4"/>
  <c r="AF76" i="4"/>
  <c r="E76" i="4"/>
  <c r="AK76" i="4"/>
  <c r="F76" i="4"/>
  <c r="AP76" i="4"/>
  <c r="G76" i="4"/>
  <c r="AU76" i="4"/>
  <c r="H76" i="4"/>
  <c r="AZ76" i="4"/>
  <c r="I76" i="4"/>
  <c r="BE76" i="4"/>
  <c r="J76" i="4"/>
  <c r="Q77" i="4"/>
  <c r="B77" i="4"/>
  <c r="V77" i="4"/>
  <c r="C77" i="4"/>
  <c r="AF77" i="4"/>
  <c r="E77" i="4"/>
  <c r="AK77" i="4"/>
  <c r="F77" i="4"/>
  <c r="AP77" i="4"/>
  <c r="G77" i="4"/>
  <c r="AU77" i="4"/>
  <c r="H77" i="4"/>
  <c r="AZ77" i="4"/>
  <c r="I77" i="4"/>
  <c r="BE77" i="4"/>
  <c r="J77" i="4"/>
  <c r="Q78" i="4"/>
  <c r="B78" i="4"/>
  <c r="V78" i="4"/>
  <c r="C78" i="4"/>
  <c r="AF78" i="4"/>
  <c r="E78" i="4"/>
  <c r="AK78" i="4"/>
  <c r="F78" i="4"/>
  <c r="AP78" i="4"/>
  <c r="G78" i="4"/>
  <c r="AU78" i="4"/>
  <c r="H78" i="4"/>
  <c r="AZ78" i="4"/>
  <c r="I78" i="4"/>
  <c r="BE78" i="4"/>
  <c r="J78" i="4"/>
  <c r="Q79" i="4"/>
  <c r="B79" i="4"/>
  <c r="V79" i="4"/>
  <c r="C79" i="4"/>
  <c r="AF79" i="4"/>
  <c r="E79" i="4"/>
  <c r="AK79" i="4"/>
  <c r="F79" i="4"/>
  <c r="AP79" i="4"/>
  <c r="G79" i="4"/>
  <c r="AU79" i="4"/>
  <c r="H79" i="4"/>
  <c r="AZ79" i="4"/>
  <c r="I79" i="4"/>
  <c r="BE79" i="4"/>
  <c r="J79" i="4"/>
  <c r="Q80" i="4"/>
  <c r="B80" i="4"/>
  <c r="V80" i="4"/>
  <c r="C80" i="4"/>
  <c r="AF80" i="4"/>
  <c r="E80" i="4"/>
  <c r="AK80" i="4"/>
  <c r="F80" i="4"/>
  <c r="AP80" i="4"/>
  <c r="G80" i="4"/>
  <c r="AU80" i="4"/>
  <c r="H80" i="4"/>
  <c r="AZ80" i="4"/>
  <c r="I80" i="4"/>
  <c r="BE80" i="4"/>
  <c r="J80" i="4"/>
  <c r="Q81" i="4"/>
  <c r="B81" i="4"/>
  <c r="V81" i="4"/>
  <c r="C81" i="4"/>
  <c r="AF81" i="4"/>
  <c r="E81" i="4"/>
  <c r="AK81" i="4"/>
  <c r="F81" i="4"/>
  <c r="AP81" i="4"/>
  <c r="G81" i="4"/>
  <c r="AU81" i="4"/>
  <c r="H81" i="4"/>
  <c r="AZ81" i="4"/>
  <c r="I81" i="4"/>
  <c r="BE81" i="4"/>
  <c r="J81" i="4"/>
  <c r="Q82" i="4"/>
  <c r="B82" i="4"/>
  <c r="V82" i="4"/>
  <c r="C82" i="4"/>
  <c r="AF82" i="4"/>
  <c r="E82" i="4"/>
  <c r="AK82" i="4"/>
  <c r="F82" i="4"/>
  <c r="AP82" i="4"/>
  <c r="G82" i="4"/>
  <c r="AU82" i="4"/>
  <c r="H82" i="4"/>
  <c r="AZ82" i="4"/>
  <c r="I82" i="4"/>
  <c r="BE82" i="4"/>
  <c r="J82" i="4"/>
  <c r="Q83" i="4"/>
  <c r="B83" i="4"/>
  <c r="V83" i="4"/>
  <c r="C83" i="4"/>
  <c r="AF83" i="4"/>
  <c r="E83" i="4"/>
  <c r="AK83" i="4"/>
  <c r="F83" i="4"/>
  <c r="AP83" i="4"/>
  <c r="G83" i="4"/>
  <c r="AU83" i="4"/>
  <c r="H83" i="4"/>
  <c r="AZ83" i="4"/>
  <c r="I83" i="4"/>
  <c r="BE83" i="4"/>
  <c r="J83" i="4"/>
  <c r="Q84" i="4"/>
  <c r="B84" i="4"/>
  <c r="V84" i="4"/>
  <c r="C84" i="4"/>
  <c r="AF84" i="4"/>
  <c r="E84" i="4"/>
  <c r="AK84" i="4"/>
  <c r="F84" i="4"/>
  <c r="AP84" i="4"/>
  <c r="G84" i="4"/>
  <c r="AU84" i="4"/>
  <c r="H84" i="4"/>
  <c r="AZ84" i="4"/>
  <c r="I84" i="4"/>
  <c r="BE84" i="4"/>
  <c r="J84" i="4"/>
  <c r="Q85" i="4"/>
  <c r="B85" i="4"/>
  <c r="V85" i="4"/>
  <c r="C85" i="4"/>
  <c r="AF85" i="4"/>
  <c r="E85" i="4"/>
  <c r="AK85" i="4"/>
  <c r="F85" i="4"/>
  <c r="AP85" i="4"/>
  <c r="G85" i="4"/>
  <c r="AU85" i="4"/>
  <c r="H85" i="4"/>
  <c r="AZ85" i="4"/>
  <c r="I85" i="4"/>
  <c r="BE85" i="4"/>
  <c r="J85" i="4"/>
  <c r="Q86" i="4"/>
  <c r="B86" i="4"/>
  <c r="V86" i="4"/>
  <c r="C86" i="4"/>
  <c r="AF86" i="4"/>
  <c r="E86" i="4"/>
  <c r="AK86" i="4"/>
  <c r="F86" i="4"/>
  <c r="AP86" i="4"/>
  <c r="G86" i="4"/>
  <c r="AU86" i="4"/>
  <c r="H86" i="4"/>
  <c r="AZ86" i="4"/>
  <c r="I86" i="4"/>
  <c r="BE86" i="4"/>
  <c r="J86" i="4"/>
  <c r="Q87" i="4"/>
  <c r="B87" i="4"/>
  <c r="V87" i="4"/>
  <c r="C87" i="4"/>
  <c r="AF87" i="4"/>
  <c r="E87" i="4"/>
  <c r="AK87" i="4"/>
  <c r="F87" i="4"/>
  <c r="AP87" i="4"/>
  <c r="G87" i="4"/>
  <c r="AU87" i="4"/>
  <c r="H87" i="4"/>
  <c r="AZ87" i="4"/>
  <c r="I87" i="4"/>
  <c r="BE87" i="4"/>
  <c r="J87" i="4"/>
  <c r="Q88" i="4"/>
  <c r="B88" i="4"/>
  <c r="V88" i="4"/>
  <c r="C88" i="4"/>
  <c r="AF88" i="4"/>
  <c r="E88" i="4"/>
  <c r="AK88" i="4"/>
  <c r="F88" i="4"/>
  <c r="AP88" i="4"/>
  <c r="G88" i="4"/>
  <c r="AU88" i="4"/>
  <c r="H88" i="4"/>
  <c r="AZ88" i="4"/>
  <c r="I88" i="4"/>
  <c r="BE88" i="4"/>
  <c r="J88" i="4"/>
  <c r="Q89" i="4"/>
  <c r="B89" i="4"/>
  <c r="V89" i="4"/>
  <c r="C89" i="4"/>
  <c r="AF89" i="4"/>
  <c r="E89" i="4"/>
  <c r="AK89" i="4"/>
  <c r="F89" i="4"/>
  <c r="AP89" i="4"/>
  <c r="G89" i="4"/>
  <c r="AU89" i="4"/>
  <c r="H89" i="4"/>
  <c r="AZ89" i="4"/>
  <c r="I89" i="4"/>
  <c r="BE89" i="4"/>
  <c r="J89" i="4"/>
  <c r="Q90" i="4"/>
  <c r="B90" i="4"/>
  <c r="V90" i="4"/>
  <c r="C90" i="4"/>
  <c r="AF90" i="4"/>
  <c r="E90" i="4"/>
  <c r="AK90" i="4"/>
  <c r="F90" i="4"/>
  <c r="AP90" i="4"/>
  <c r="G90" i="4"/>
  <c r="AU90" i="4"/>
  <c r="H90" i="4"/>
  <c r="AZ90" i="4"/>
  <c r="I90" i="4"/>
  <c r="BE90" i="4"/>
  <c r="J90" i="4"/>
  <c r="Q91" i="4"/>
  <c r="B91" i="4"/>
  <c r="V91" i="4"/>
  <c r="C91" i="4"/>
  <c r="AF91" i="4"/>
  <c r="E91" i="4"/>
  <c r="AK91" i="4"/>
  <c r="F91" i="4"/>
  <c r="AP91" i="4"/>
  <c r="G91" i="4"/>
  <c r="AU91" i="4"/>
  <c r="H91" i="4"/>
  <c r="AZ91" i="4"/>
  <c r="I91" i="4"/>
  <c r="BE91" i="4"/>
  <c r="J91" i="4"/>
  <c r="Q92" i="4"/>
  <c r="B92" i="4"/>
  <c r="V92" i="4"/>
  <c r="C92" i="4"/>
  <c r="AF92" i="4"/>
  <c r="E92" i="4"/>
  <c r="AK92" i="4"/>
  <c r="F92" i="4"/>
  <c r="AP92" i="4"/>
  <c r="G92" i="4"/>
  <c r="AU92" i="4"/>
  <c r="H92" i="4"/>
  <c r="AZ92" i="4"/>
  <c r="I92" i="4"/>
  <c r="BE92" i="4"/>
  <c r="J92" i="4"/>
  <c r="Q93" i="4"/>
  <c r="B93" i="4"/>
  <c r="V93" i="4"/>
  <c r="C93" i="4"/>
  <c r="AF93" i="4"/>
  <c r="E93" i="4"/>
  <c r="AK93" i="4"/>
  <c r="F93" i="4"/>
  <c r="AP93" i="4"/>
  <c r="G93" i="4"/>
  <c r="AU93" i="4"/>
  <c r="H93" i="4"/>
  <c r="AZ93" i="4"/>
  <c r="I93" i="4"/>
  <c r="BE93" i="4"/>
  <c r="J93" i="4"/>
  <c r="Q94" i="4"/>
  <c r="B94" i="4"/>
  <c r="V94" i="4"/>
  <c r="C94" i="4"/>
  <c r="AF94" i="4"/>
  <c r="E94" i="4"/>
  <c r="AK94" i="4"/>
  <c r="F94" i="4"/>
  <c r="AP94" i="4"/>
  <c r="G94" i="4"/>
  <c r="AU94" i="4"/>
  <c r="H94" i="4"/>
  <c r="AZ94" i="4"/>
  <c r="I94" i="4"/>
  <c r="BE94" i="4"/>
  <c r="J94" i="4"/>
  <c r="Q95" i="4"/>
  <c r="B95" i="4"/>
  <c r="V95" i="4"/>
  <c r="C95" i="4"/>
  <c r="AF95" i="4"/>
  <c r="E95" i="4"/>
  <c r="AK95" i="4"/>
  <c r="F95" i="4"/>
  <c r="AP95" i="4"/>
  <c r="G95" i="4"/>
  <c r="AU95" i="4"/>
  <c r="H95" i="4"/>
  <c r="AZ95" i="4"/>
  <c r="I95" i="4"/>
  <c r="BE95" i="4"/>
  <c r="J95" i="4"/>
  <c r="Q96" i="4"/>
  <c r="B96" i="4"/>
  <c r="V96" i="4"/>
  <c r="C96" i="4"/>
  <c r="AF96" i="4"/>
  <c r="E96" i="4"/>
  <c r="AK96" i="4"/>
  <c r="F96" i="4"/>
  <c r="AP96" i="4"/>
  <c r="G96" i="4"/>
  <c r="AU96" i="4"/>
  <c r="H96" i="4"/>
  <c r="AZ96" i="4"/>
  <c r="I96" i="4"/>
  <c r="BE96" i="4"/>
  <c r="J96" i="4"/>
  <c r="Q97" i="4"/>
  <c r="B97" i="4"/>
  <c r="V97" i="4"/>
  <c r="C97" i="4"/>
  <c r="AF97" i="4"/>
  <c r="E97" i="4"/>
  <c r="AK97" i="4"/>
  <c r="F97" i="4"/>
  <c r="AP97" i="4"/>
  <c r="G97" i="4"/>
  <c r="AU97" i="4"/>
  <c r="H97" i="4"/>
  <c r="AZ97" i="4"/>
  <c r="I97" i="4"/>
  <c r="BE97" i="4"/>
  <c r="J97" i="4"/>
  <c r="Q98" i="4"/>
  <c r="B98" i="4"/>
  <c r="V98" i="4"/>
  <c r="C98" i="4"/>
  <c r="AF98" i="4"/>
  <c r="E98" i="4"/>
  <c r="AK98" i="4"/>
  <c r="F98" i="4"/>
  <c r="AP98" i="4"/>
  <c r="G98" i="4"/>
  <c r="AU98" i="4"/>
  <c r="H98" i="4"/>
  <c r="AZ98" i="4"/>
  <c r="I98" i="4"/>
  <c r="BE98" i="4"/>
  <c r="J98" i="4"/>
  <c r="Q99" i="4"/>
  <c r="B99" i="4"/>
  <c r="V99" i="4"/>
  <c r="C99" i="4"/>
  <c r="AF99" i="4"/>
  <c r="E99" i="4"/>
  <c r="AK99" i="4"/>
  <c r="F99" i="4"/>
  <c r="AP99" i="4"/>
  <c r="G99" i="4"/>
  <c r="AU99" i="4"/>
  <c r="H99" i="4"/>
  <c r="AZ99" i="4"/>
  <c r="I99" i="4"/>
  <c r="BE99" i="4"/>
  <c r="J99" i="4"/>
  <c r="Q100" i="4"/>
  <c r="B100" i="4"/>
  <c r="V100" i="4"/>
  <c r="C100" i="4"/>
  <c r="AF100" i="4"/>
  <c r="E100" i="4"/>
  <c r="AK100" i="4"/>
  <c r="F100" i="4"/>
  <c r="AP100" i="4"/>
  <c r="G100" i="4"/>
  <c r="AU100" i="4"/>
  <c r="H100" i="4"/>
  <c r="AZ100" i="4"/>
  <c r="I100" i="4"/>
  <c r="BE100" i="4"/>
  <c r="J100" i="4"/>
  <c r="Q101" i="4"/>
  <c r="B101" i="4"/>
  <c r="V101" i="4"/>
  <c r="C101" i="4"/>
  <c r="AF101" i="4"/>
  <c r="E101" i="4"/>
  <c r="AK101" i="4"/>
  <c r="F101" i="4"/>
  <c r="AP101" i="4"/>
  <c r="G101" i="4"/>
  <c r="AU101" i="4"/>
  <c r="H101" i="4"/>
  <c r="AZ101" i="4"/>
  <c r="I101" i="4"/>
  <c r="BE101" i="4"/>
  <c r="J101" i="4"/>
  <c r="Q102" i="4"/>
  <c r="B102" i="4"/>
  <c r="V102" i="4"/>
  <c r="C102" i="4"/>
  <c r="AF102" i="4"/>
  <c r="E102" i="4"/>
  <c r="AK102" i="4"/>
  <c r="F102" i="4"/>
  <c r="AP102" i="4"/>
  <c r="G102" i="4"/>
  <c r="AU102" i="4"/>
  <c r="H102" i="4"/>
  <c r="AZ102" i="4"/>
  <c r="I102" i="4"/>
  <c r="BE102" i="4"/>
  <c r="J102" i="4"/>
  <c r="Q103" i="4"/>
  <c r="B103" i="4"/>
  <c r="V103" i="4"/>
  <c r="C103" i="4"/>
  <c r="AF103" i="4"/>
  <c r="E103" i="4"/>
  <c r="AK103" i="4"/>
  <c r="F103" i="4"/>
  <c r="AP103" i="4"/>
  <c r="G103" i="4"/>
  <c r="AU103" i="4"/>
  <c r="H103" i="4"/>
  <c r="AZ103" i="4"/>
  <c r="I103" i="4"/>
  <c r="BE103" i="4"/>
  <c r="J103" i="4"/>
  <c r="Q104" i="4"/>
  <c r="B104" i="4"/>
  <c r="V104" i="4"/>
  <c r="C104" i="4"/>
  <c r="AF104" i="4"/>
  <c r="E104" i="4"/>
  <c r="AK104" i="4"/>
  <c r="F104" i="4"/>
  <c r="AP104" i="4"/>
  <c r="G104" i="4"/>
  <c r="AU104" i="4"/>
  <c r="H104" i="4"/>
  <c r="AZ104" i="4"/>
  <c r="I104" i="4"/>
  <c r="BE104" i="4"/>
  <c r="J104" i="4"/>
  <c r="Q105" i="4"/>
  <c r="B105" i="4"/>
  <c r="V105" i="4"/>
  <c r="C105" i="4"/>
  <c r="AF105" i="4"/>
  <c r="E105" i="4"/>
  <c r="AK105" i="4"/>
  <c r="F105" i="4"/>
  <c r="AP105" i="4"/>
  <c r="G105" i="4"/>
  <c r="AU105" i="4"/>
  <c r="H105" i="4"/>
  <c r="AZ105" i="4"/>
  <c r="I105" i="4"/>
  <c r="BE105" i="4"/>
  <c r="J105" i="4"/>
  <c r="Q106" i="4"/>
  <c r="B106" i="4"/>
  <c r="V106" i="4"/>
  <c r="C106" i="4"/>
  <c r="AF106" i="4"/>
  <c r="E106" i="4"/>
  <c r="AK106" i="4"/>
  <c r="F106" i="4"/>
  <c r="AP106" i="4"/>
  <c r="G106" i="4"/>
  <c r="AU106" i="4"/>
  <c r="H106" i="4"/>
  <c r="AZ106" i="4"/>
  <c r="I106" i="4"/>
  <c r="BE106" i="4"/>
  <c r="J106" i="4"/>
  <c r="Q107" i="4"/>
  <c r="B107" i="4"/>
  <c r="V107" i="4"/>
  <c r="C107" i="4"/>
  <c r="AF107" i="4"/>
  <c r="E107" i="4"/>
  <c r="AK107" i="4"/>
  <c r="F107" i="4"/>
  <c r="AP107" i="4"/>
  <c r="G107" i="4"/>
  <c r="AU107" i="4"/>
  <c r="H107" i="4"/>
  <c r="AZ107" i="4"/>
  <c r="I107" i="4"/>
  <c r="BE107" i="4"/>
  <c r="J107" i="4"/>
  <c r="Q108" i="4"/>
  <c r="B108" i="4"/>
  <c r="V108" i="4"/>
  <c r="C108" i="4"/>
  <c r="AF108" i="4"/>
  <c r="E108" i="4"/>
  <c r="AK108" i="4"/>
  <c r="F108" i="4"/>
  <c r="AP108" i="4"/>
  <c r="G108" i="4"/>
  <c r="AU108" i="4"/>
  <c r="H108" i="4"/>
  <c r="AZ108" i="4"/>
  <c r="I108" i="4"/>
  <c r="BE108" i="4"/>
  <c r="J108" i="4"/>
  <c r="Q109" i="4"/>
  <c r="B109" i="4"/>
  <c r="V109" i="4"/>
  <c r="C109" i="4"/>
  <c r="AF109" i="4"/>
  <c r="E109" i="4"/>
  <c r="AK109" i="4"/>
  <c r="F109" i="4"/>
  <c r="AP109" i="4"/>
  <c r="G109" i="4"/>
  <c r="AU109" i="4"/>
  <c r="H109" i="4"/>
  <c r="AZ109" i="4"/>
  <c r="I109" i="4"/>
  <c r="BE109" i="4"/>
  <c r="J109" i="4"/>
  <c r="Q110" i="4"/>
  <c r="B110" i="4"/>
  <c r="V110" i="4"/>
  <c r="C110" i="4"/>
  <c r="AF110" i="4"/>
  <c r="E110" i="4"/>
  <c r="AK110" i="4"/>
  <c r="F110" i="4"/>
  <c r="AP110" i="4"/>
  <c r="G110" i="4"/>
  <c r="AU110" i="4"/>
  <c r="H110" i="4"/>
  <c r="AZ110" i="4"/>
  <c r="I110" i="4"/>
  <c r="BE110" i="4"/>
  <c r="J110" i="4"/>
  <c r="Q111" i="4"/>
  <c r="B111" i="4"/>
  <c r="V111" i="4"/>
  <c r="C111" i="4"/>
  <c r="AF111" i="4"/>
  <c r="E111" i="4"/>
  <c r="AK111" i="4"/>
  <c r="F111" i="4"/>
  <c r="AP111" i="4"/>
  <c r="G111" i="4"/>
  <c r="AU111" i="4"/>
  <c r="H111" i="4"/>
  <c r="AZ111" i="4"/>
  <c r="I111" i="4"/>
  <c r="BE111" i="4"/>
  <c r="J111" i="4"/>
  <c r="Q112" i="4"/>
  <c r="B112" i="4"/>
  <c r="V112" i="4"/>
  <c r="C112" i="4"/>
  <c r="AF112" i="4"/>
  <c r="E112" i="4"/>
  <c r="AK112" i="4"/>
  <c r="F112" i="4"/>
  <c r="AP112" i="4"/>
  <c r="G112" i="4"/>
  <c r="AU112" i="4"/>
  <c r="H112" i="4"/>
  <c r="AZ112" i="4"/>
  <c r="I112" i="4"/>
  <c r="BE112" i="4"/>
  <c r="J112" i="4"/>
  <c r="Q113" i="4"/>
  <c r="B113" i="4"/>
  <c r="V113" i="4"/>
  <c r="C113" i="4"/>
  <c r="AF113" i="4"/>
  <c r="E113" i="4"/>
  <c r="AK113" i="4"/>
  <c r="F113" i="4"/>
  <c r="AP113" i="4"/>
  <c r="G113" i="4"/>
  <c r="AU113" i="4"/>
  <c r="H113" i="4"/>
  <c r="AZ113" i="4"/>
  <c r="I113" i="4"/>
  <c r="BE113" i="4"/>
  <c r="J113" i="4"/>
  <c r="Q114" i="4"/>
  <c r="B114" i="4"/>
  <c r="V114" i="4"/>
  <c r="C114" i="4"/>
  <c r="AF114" i="4"/>
  <c r="E114" i="4"/>
  <c r="AK114" i="4"/>
  <c r="F114" i="4"/>
  <c r="AP114" i="4"/>
  <c r="G114" i="4"/>
  <c r="AU114" i="4"/>
  <c r="H114" i="4"/>
  <c r="AZ114" i="4"/>
  <c r="I114" i="4"/>
  <c r="BE114" i="4"/>
  <c r="J114" i="4"/>
  <c r="Q115" i="4"/>
  <c r="B115" i="4"/>
  <c r="V115" i="4"/>
  <c r="C115" i="4"/>
  <c r="AF115" i="4"/>
  <c r="E115" i="4"/>
  <c r="AK115" i="4"/>
  <c r="F115" i="4"/>
  <c r="AP115" i="4"/>
  <c r="G115" i="4"/>
  <c r="AU115" i="4"/>
  <c r="H115" i="4"/>
  <c r="AZ115" i="4"/>
  <c r="I115" i="4"/>
  <c r="BE115" i="4"/>
  <c r="J115" i="4"/>
  <c r="Q116" i="4"/>
  <c r="B116" i="4"/>
  <c r="V116" i="4"/>
  <c r="C116" i="4"/>
  <c r="AF116" i="4"/>
  <c r="E116" i="4"/>
  <c r="AK116" i="4"/>
  <c r="F116" i="4"/>
  <c r="AP116" i="4"/>
  <c r="G116" i="4"/>
  <c r="AU116" i="4"/>
  <c r="H116" i="4"/>
  <c r="AZ116" i="4"/>
  <c r="I116" i="4"/>
  <c r="BE116" i="4"/>
  <c r="J116" i="4"/>
  <c r="Q117" i="4"/>
  <c r="B117" i="4"/>
  <c r="V117" i="4"/>
  <c r="C117" i="4"/>
  <c r="AF117" i="4"/>
  <c r="E117" i="4"/>
  <c r="AK117" i="4"/>
  <c r="F117" i="4"/>
  <c r="AP117" i="4"/>
  <c r="G117" i="4"/>
  <c r="AU117" i="4"/>
  <c r="H117" i="4"/>
  <c r="AZ117" i="4"/>
  <c r="I117" i="4"/>
  <c r="BE117" i="4"/>
  <c r="J117" i="4"/>
  <c r="Q118" i="4"/>
  <c r="B118" i="4"/>
  <c r="V118" i="4"/>
  <c r="C118" i="4"/>
  <c r="AF118" i="4"/>
  <c r="E118" i="4"/>
  <c r="AK118" i="4"/>
  <c r="F118" i="4"/>
  <c r="AP118" i="4"/>
  <c r="G118" i="4"/>
  <c r="AU118" i="4"/>
  <c r="H118" i="4"/>
  <c r="AZ118" i="4"/>
  <c r="I118" i="4"/>
  <c r="BE118" i="4"/>
  <c r="J118" i="4"/>
  <c r="Q119" i="4"/>
  <c r="B119" i="4"/>
  <c r="V119" i="4"/>
  <c r="C119" i="4"/>
  <c r="AF119" i="4"/>
  <c r="E119" i="4"/>
  <c r="AK119" i="4"/>
  <c r="F119" i="4"/>
  <c r="AP119" i="4"/>
  <c r="G119" i="4"/>
  <c r="AU119" i="4"/>
  <c r="H119" i="4"/>
  <c r="AZ119" i="4"/>
  <c r="I119" i="4"/>
  <c r="BE119" i="4"/>
  <c r="J119" i="4"/>
  <c r="Q120" i="4"/>
  <c r="B120" i="4"/>
  <c r="V120" i="4"/>
  <c r="C120" i="4"/>
  <c r="AF120" i="4"/>
  <c r="E120" i="4"/>
  <c r="AK120" i="4"/>
  <c r="F120" i="4"/>
  <c r="AP120" i="4"/>
  <c r="G120" i="4"/>
  <c r="AU120" i="4"/>
  <c r="H120" i="4"/>
  <c r="AZ120" i="4"/>
  <c r="I120" i="4"/>
  <c r="BE120" i="4"/>
  <c r="J120" i="4"/>
  <c r="Q121" i="4"/>
  <c r="B121" i="4"/>
  <c r="V121" i="4"/>
  <c r="C121" i="4"/>
  <c r="AF121" i="4"/>
  <c r="E121" i="4"/>
  <c r="AK121" i="4"/>
  <c r="F121" i="4"/>
  <c r="AP121" i="4"/>
  <c r="G121" i="4"/>
  <c r="AU121" i="4"/>
  <c r="H121" i="4"/>
  <c r="AZ121" i="4"/>
  <c r="I121" i="4"/>
  <c r="BE121" i="4"/>
  <c r="J121" i="4"/>
  <c r="Q122" i="4"/>
  <c r="B122" i="4"/>
  <c r="V122" i="4"/>
  <c r="C122" i="4"/>
  <c r="AF122" i="4"/>
  <c r="E122" i="4"/>
  <c r="AK122" i="4"/>
  <c r="F122" i="4"/>
  <c r="AP122" i="4"/>
  <c r="G122" i="4"/>
  <c r="AU122" i="4"/>
  <c r="H122" i="4"/>
  <c r="AZ122" i="4"/>
  <c r="I122" i="4"/>
  <c r="BE122" i="4"/>
  <c r="J122" i="4"/>
  <c r="Q123" i="4"/>
  <c r="B123" i="4"/>
  <c r="V123" i="4"/>
  <c r="C123" i="4"/>
  <c r="AF123" i="4"/>
  <c r="E123" i="4"/>
  <c r="AK123" i="4"/>
  <c r="F123" i="4"/>
  <c r="AP123" i="4"/>
  <c r="G123" i="4"/>
  <c r="AU123" i="4"/>
  <c r="H123" i="4"/>
  <c r="AZ123" i="4"/>
  <c r="I123" i="4"/>
  <c r="BE123" i="4"/>
  <c r="J123" i="4"/>
  <c r="Q124" i="4"/>
  <c r="B124" i="4"/>
  <c r="V124" i="4"/>
  <c r="C124" i="4"/>
  <c r="AF124" i="4"/>
  <c r="E124" i="4"/>
  <c r="AK124" i="4"/>
  <c r="F124" i="4"/>
  <c r="AP124" i="4"/>
  <c r="G124" i="4"/>
  <c r="AU124" i="4"/>
  <c r="H124" i="4"/>
  <c r="AZ124" i="4"/>
  <c r="I124" i="4"/>
  <c r="BE124" i="4"/>
  <c r="J124" i="4"/>
  <c r="Q125" i="4"/>
  <c r="B125" i="4"/>
  <c r="V125" i="4"/>
  <c r="C125" i="4"/>
  <c r="AF125" i="4"/>
  <c r="E125" i="4"/>
  <c r="AK125" i="4"/>
  <c r="F125" i="4"/>
  <c r="AP125" i="4"/>
  <c r="G125" i="4"/>
  <c r="AU125" i="4"/>
  <c r="H125" i="4"/>
  <c r="AZ125" i="4"/>
  <c r="I125" i="4"/>
  <c r="BE125" i="4"/>
  <c r="J125" i="4"/>
  <c r="Q126" i="4"/>
  <c r="B126" i="4"/>
  <c r="V126" i="4"/>
  <c r="C126" i="4"/>
  <c r="AF126" i="4"/>
  <c r="E126" i="4"/>
  <c r="AK126" i="4"/>
  <c r="F126" i="4"/>
  <c r="AP126" i="4"/>
  <c r="G126" i="4"/>
  <c r="AU126" i="4"/>
  <c r="H126" i="4"/>
  <c r="AZ126" i="4"/>
  <c r="I126" i="4"/>
  <c r="BE126" i="4"/>
  <c r="J126" i="4"/>
  <c r="Q127" i="4"/>
  <c r="B127" i="4"/>
  <c r="V127" i="4"/>
  <c r="C127" i="4"/>
  <c r="AF127" i="4"/>
  <c r="E127" i="4"/>
  <c r="AK127" i="4"/>
  <c r="F127" i="4"/>
  <c r="AP127" i="4"/>
  <c r="G127" i="4"/>
  <c r="AU127" i="4"/>
  <c r="H127" i="4"/>
  <c r="AZ127" i="4"/>
  <c r="I127" i="4"/>
  <c r="BE127" i="4"/>
  <c r="J127" i="4"/>
  <c r="Q128" i="4"/>
  <c r="B128" i="4"/>
  <c r="V128" i="4"/>
  <c r="C128" i="4"/>
  <c r="AF128" i="4"/>
  <c r="E128" i="4"/>
  <c r="AK128" i="4"/>
  <c r="F128" i="4"/>
  <c r="AP128" i="4"/>
  <c r="G128" i="4"/>
  <c r="AU128" i="4"/>
  <c r="H128" i="4"/>
  <c r="AZ128" i="4"/>
  <c r="I128" i="4"/>
  <c r="BE128" i="4"/>
  <c r="J128" i="4"/>
  <c r="Q129" i="4"/>
  <c r="B129" i="4"/>
  <c r="V129" i="4"/>
  <c r="C129" i="4"/>
  <c r="AF129" i="4"/>
  <c r="E129" i="4"/>
  <c r="AK129" i="4"/>
  <c r="F129" i="4"/>
  <c r="AP129" i="4"/>
  <c r="G129" i="4"/>
  <c r="AU129" i="4"/>
  <c r="H129" i="4"/>
  <c r="AZ129" i="4"/>
  <c r="I129" i="4"/>
  <c r="BE129" i="4"/>
  <c r="J129" i="4"/>
  <c r="Q130" i="4"/>
  <c r="B130" i="4"/>
  <c r="V130" i="4"/>
  <c r="C130" i="4"/>
  <c r="AF130" i="4"/>
  <c r="E130" i="4"/>
  <c r="AK130" i="4"/>
  <c r="F130" i="4"/>
  <c r="AP130" i="4"/>
  <c r="G130" i="4"/>
  <c r="AU130" i="4"/>
  <c r="H130" i="4"/>
  <c r="AZ130" i="4"/>
  <c r="I130" i="4"/>
  <c r="BE130" i="4"/>
  <c r="J130" i="4"/>
  <c r="Q131" i="4"/>
  <c r="B131" i="4"/>
  <c r="V131" i="4"/>
  <c r="C131" i="4"/>
  <c r="AF131" i="4"/>
  <c r="E131" i="4"/>
  <c r="AK131" i="4"/>
  <c r="F131" i="4"/>
  <c r="AP131" i="4"/>
  <c r="G131" i="4"/>
  <c r="AU131" i="4"/>
  <c r="H131" i="4"/>
  <c r="AZ131" i="4"/>
  <c r="I131" i="4"/>
  <c r="BE131" i="4"/>
  <c r="J131" i="4"/>
  <c r="Q132" i="4"/>
  <c r="B132" i="4"/>
  <c r="V132" i="4"/>
  <c r="C132" i="4"/>
  <c r="AF132" i="4"/>
  <c r="E132" i="4"/>
  <c r="AK132" i="4"/>
  <c r="F132" i="4"/>
  <c r="AP132" i="4"/>
  <c r="G132" i="4"/>
  <c r="AU132" i="4"/>
  <c r="H132" i="4"/>
  <c r="AZ132" i="4"/>
  <c r="I132" i="4"/>
  <c r="BE132" i="4"/>
  <c r="J132" i="4"/>
  <c r="Q133" i="4"/>
  <c r="B133" i="4"/>
  <c r="V133" i="4"/>
  <c r="C133" i="4"/>
  <c r="AF133" i="4"/>
  <c r="E133" i="4"/>
  <c r="AK133" i="4"/>
  <c r="F133" i="4"/>
  <c r="AP133" i="4"/>
  <c r="G133" i="4"/>
  <c r="AU133" i="4"/>
  <c r="H133" i="4"/>
  <c r="AZ133" i="4"/>
  <c r="I133" i="4"/>
  <c r="BE133" i="4"/>
  <c r="J133" i="4"/>
  <c r="Q134" i="4"/>
  <c r="B134" i="4"/>
  <c r="V134" i="4"/>
  <c r="C134" i="4"/>
  <c r="AF134" i="4"/>
  <c r="E134" i="4"/>
  <c r="AK134" i="4"/>
  <c r="F134" i="4"/>
  <c r="AP134" i="4"/>
  <c r="G134" i="4"/>
  <c r="AU134" i="4"/>
  <c r="H134" i="4"/>
  <c r="AZ134" i="4"/>
  <c r="I134" i="4"/>
  <c r="BE134" i="4"/>
  <c r="J134" i="4"/>
  <c r="Q135" i="4"/>
  <c r="B135" i="4"/>
  <c r="V135" i="4"/>
  <c r="C135" i="4"/>
  <c r="AF135" i="4"/>
  <c r="E135" i="4"/>
  <c r="AK135" i="4"/>
  <c r="F135" i="4"/>
  <c r="AP135" i="4"/>
  <c r="G135" i="4"/>
  <c r="AU135" i="4"/>
  <c r="H135" i="4"/>
  <c r="AZ135" i="4"/>
  <c r="I135" i="4"/>
  <c r="BE135" i="4"/>
  <c r="J135" i="4"/>
  <c r="Q136" i="4"/>
  <c r="B136" i="4"/>
  <c r="V136" i="4"/>
  <c r="C136" i="4"/>
  <c r="AF136" i="4"/>
  <c r="E136" i="4"/>
  <c r="AK136" i="4"/>
  <c r="F136" i="4"/>
  <c r="AP136" i="4"/>
  <c r="G136" i="4"/>
  <c r="AU136" i="4"/>
  <c r="H136" i="4"/>
  <c r="AZ136" i="4"/>
  <c r="I136" i="4"/>
  <c r="BE136" i="4"/>
  <c r="J136" i="4"/>
  <c r="Q137" i="4"/>
  <c r="B137" i="4"/>
  <c r="V137" i="4"/>
  <c r="C137" i="4"/>
  <c r="AF137" i="4"/>
  <c r="E137" i="4"/>
  <c r="AK137" i="4"/>
  <c r="F137" i="4"/>
  <c r="AP137" i="4"/>
  <c r="G137" i="4"/>
  <c r="AU137" i="4"/>
  <c r="H137" i="4"/>
  <c r="AZ137" i="4"/>
  <c r="I137" i="4"/>
  <c r="BE137" i="4"/>
  <c r="J137" i="4"/>
  <c r="Q138" i="4"/>
  <c r="B138" i="4"/>
  <c r="V138" i="4"/>
  <c r="C138" i="4"/>
  <c r="AF138" i="4"/>
  <c r="E138" i="4"/>
  <c r="AK138" i="4"/>
  <c r="F138" i="4"/>
  <c r="AP138" i="4"/>
  <c r="G138" i="4"/>
  <c r="AU138" i="4"/>
  <c r="H138" i="4"/>
  <c r="AZ138" i="4"/>
  <c r="I138" i="4"/>
  <c r="BE138" i="4"/>
  <c r="J138" i="4"/>
  <c r="Q139" i="4"/>
  <c r="B139" i="4"/>
  <c r="V139" i="4"/>
  <c r="C139" i="4"/>
  <c r="AF139" i="4"/>
  <c r="E139" i="4"/>
  <c r="AK139" i="4"/>
  <c r="F139" i="4"/>
  <c r="AP139" i="4"/>
  <c r="G139" i="4"/>
  <c r="AU139" i="4"/>
  <c r="H139" i="4"/>
  <c r="AZ139" i="4"/>
  <c r="I139" i="4"/>
  <c r="BE139" i="4"/>
  <c r="J139" i="4"/>
  <c r="Q140" i="4"/>
  <c r="B140" i="4"/>
  <c r="V140" i="4"/>
  <c r="C140" i="4"/>
  <c r="AF140" i="4"/>
  <c r="E140" i="4"/>
  <c r="AK140" i="4"/>
  <c r="F140" i="4"/>
  <c r="AP140" i="4"/>
  <c r="G140" i="4"/>
  <c r="AU140" i="4"/>
  <c r="H140" i="4"/>
  <c r="AZ140" i="4"/>
  <c r="I140" i="4"/>
  <c r="BE140" i="4"/>
  <c r="J140" i="4"/>
  <c r="Q141" i="4"/>
  <c r="B141" i="4"/>
  <c r="V141" i="4"/>
  <c r="C141" i="4"/>
  <c r="AF141" i="4"/>
  <c r="E141" i="4"/>
  <c r="AK141" i="4"/>
  <c r="F141" i="4"/>
  <c r="AP141" i="4"/>
  <c r="G141" i="4"/>
  <c r="AU141" i="4"/>
  <c r="H141" i="4"/>
  <c r="AZ141" i="4"/>
  <c r="I141" i="4"/>
  <c r="BE141" i="4"/>
  <c r="J141" i="4"/>
  <c r="Q142" i="4"/>
  <c r="B142" i="4"/>
  <c r="V142" i="4"/>
  <c r="C142" i="4"/>
  <c r="AF142" i="4"/>
  <c r="E142" i="4"/>
  <c r="AK142" i="4"/>
  <c r="F142" i="4"/>
  <c r="AP142" i="4"/>
  <c r="G142" i="4"/>
  <c r="AU142" i="4"/>
  <c r="H142" i="4"/>
  <c r="AZ142" i="4"/>
  <c r="I142" i="4"/>
  <c r="BE142" i="4"/>
  <c r="J142" i="4"/>
  <c r="Q143" i="4"/>
  <c r="B143" i="4"/>
  <c r="V143" i="4"/>
  <c r="C143" i="4"/>
  <c r="AF143" i="4"/>
  <c r="E143" i="4"/>
  <c r="AK143" i="4"/>
  <c r="F143" i="4"/>
  <c r="AP143" i="4"/>
  <c r="G143" i="4"/>
  <c r="AU143" i="4"/>
  <c r="H143" i="4"/>
  <c r="AZ143" i="4"/>
  <c r="I143" i="4"/>
  <c r="BE143" i="4"/>
  <c r="J143" i="4"/>
  <c r="Q144" i="4"/>
  <c r="B144" i="4"/>
  <c r="V144" i="4"/>
  <c r="C144" i="4"/>
  <c r="AF144" i="4"/>
  <c r="E144" i="4"/>
  <c r="AK144" i="4"/>
  <c r="F144" i="4"/>
  <c r="AP144" i="4"/>
  <c r="G144" i="4"/>
  <c r="AU144" i="4"/>
  <c r="H144" i="4"/>
  <c r="AZ144" i="4"/>
  <c r="I144" i="4"/>
  <c r="BE144" i="4"/>
  <c r="J144" i="4"/>
  <c r="Q145" i="4"/>
  <c r="B145" i="4"/>
  <c r="V145" i="4"/>
  <c r="C145" i="4"/>
  <c r="AF145" i="4"/>
  <c r="E145" i="4"/>
  <c r="AK145" i="4"/>
  <c r="F145" i="4"/>
  <c r="AP145" i="4"/>
  <c r="G145" i="4"/>
  <c r="AU145" i="4"/>
  <c r="H145" i="4"/>
  <c r="AZ145" i="4"/>
  <c r="I145" i="4"/>
  <c r="BE145" i="4"/>
  <c r="J145" i="4"/>
  <c r="Q146" i="4"/>
  <c r="B146" i="4"/>
  <c r="V146" i="4"/>
  <c r="C146" i="4"/>
  <c r="AF146" i="4"/>
  <c r="E146" i="4"/>
  <c r="AK146" i="4"/>
  <c r="F146" i="4"/>
  <c r="AP146" i="4"/>
  <c r="G146" i="4"/>
  <c r="AU146" i="4"/>
  <c r="H146" i="4"/>
  <c r="AZ146" i="4"/>
  <c r="I146" i="4"/>
  <c r="BE146" i="4"/>
  <c r="J146" i="4"/>
  <c r="Q147" i="4"/>
  <c r="B147" i="4"/>
  <c r="V147" i="4"/>
  <c r="C147" i="4"/>
  <c r="AF147" i="4"/>
  <c r="E147" i="4"/>
  <c r="AK147" i="4"/>
  <c r="F147" i="4"/>
  <c r="AP147" i="4"/>
  <c r="G147" i="4"/>
  <c r="AU147" i="4"/>
  <c r="H147" i="4"/>
  <c r="AZ147" i="4"/>
  <c r="I147" i="4"/>
  <c r="BE147" i="4"/>
  <c r="J147" i="4"/>
  <c r="Q148" i="4"/>
  <c r="B148" i="4"/>
  <c r="V148" i="4"/>
  <c r="C148" i="4"/>
  <c r="AF148" i="4"/>
  <c r="E148" i="4"/>
  <c r="AK148" i="4"/>
  <c r="F148" i="4"/>
  <c r="AP148" i="4"/>
  <c r="G148" i="4"/>
  <c r="AU148" i="4"/>
  <c r="H148" i="4"/>
  <c r="AZ148" i="4"/>
  <c r="I148" i="4"/>
  <c r="BE148" i="4"/>
  <c r="J148" i="4"/>
  <c r="Q149" i="4"/>
  <c r="B149" i="4"/>
  <c r="V149" i="4"/>
  <c r="C149" i="4"/>
  <c r="AF149" i="4"/>
  <c r="E149" i="4"/>
  <c r="AK149" i="4"/>
  <c r="F149" i="4"/>
  <c r="AP149" i="4"/>
  <c r="G149" i="4"/>
  <c r="AU149" i="4"/>
  <c r="H149" i="4"/>
  <c r="AZ149" i="4"/>
  <c r="I149" i="4"/>
  <c r="BE149" i="4"/>
  <c r="J149" i="4"/>
  <c r="Q150" i="4"/>
  <c r="B150" i="4"/>
  <c r="V150" i="4"/>
  <c r="C150" i="4"/>
  <c r="AF150" i="4"/>
  <c r="E150" i="4"/>
  <c r="AK150" i="4"/>
  <c r="F150" i="4"/>
  <c r="AP150" i="4"/>
  <c r="G150" i="4"/>
  <c r="AU150" i="4"/>
  <c r="H150" i="4"/>
  <c r="AZ150" i="4"/>
  <c r="I150" i="4"/>
  <c r="BE150" i="4"/>
  <c r="J150" i="4"/>
  <c r="Q151" i="4"/>
  <c r="B151" i="4"/>
  <c r="V151" i="4"/>
  <c r="C151" i="4"/>
  <c r="AF151" i="4"/>
  <c r="E151" i="4"/>
  <c r="AK151" i="4"/>
  <c r="F151" i="4"/>
  <c r="AP151" i="4"/>
  <c r="G151" i="4"/>
  <c r="AU151" i="4"/>
  <c r="H151" i="4"/>
  <c r="AZ151" i="4"/>
  <c r="I151" i="4"/>
  <c r="BE151" i="4"/>
  <c r="J151" i="4"/>
  <c r="Q152" i="4"/>
  <c r="B152" i="4"/>
  <c r="V152" i="4"/>
  <c r="C152" i="4"/>
  <c r="AF152" i="4"/>
  <c r="E152" i="4"/>
  <c r="AK152" i="4"/>
  <c r="F152" i="4"/>
  <c r="AP152" i="4"/>
  <c r="G152" i="4"/>
  <c r="AU152" i="4"/>
  <c r="H152" i="4"/>
  <c r="AZ152" i="4"/>
  <c r="I152" i="4"/>
  <c r="BE152" i="4"/>
  <c r="J152" i="4"/>
  <c r="Q153" i="4"/>
  <c r="B153" i="4"/>
  <c r="V153" i="4"/>
  <c r="C153" i="4"/>
  <c r="AF153" i="4"/>
  <c r="E153" i="4"/>
  <c r="AK153" i="4"/>
  <c r="F153" i="4"/>
  <c r="AP153" i="4"/>
  <c r="G153" i="4"/>
  <c r="AU153" i="4"/>
  <c r="H153" i="4"/>
  <c r="AZ153" i="4"/>
  <c r="I153" i="4"/>
  <c r="BE153" i="4"/>
  <c r="J153" i="4"/>
  <c r="Q154" i="4"/>
  <c r="B154" i="4"/>
  <c r="V154" i="4"/>
  <c r="C154" i="4"/>
  <c r="AF154" i="4"/>
  <c r="E154" i="4"/>
  <c r="AK154" i="4"/>
  <c r="F154" i="4"/>
  <c r="AP154" i="4"/>
  <c r="G154" i="4"/>
  <c r="AU154" i="4"/>
  <c r="H154" i="4"/>
  <c r="AZ154" i="4"/>
  <c r="I154" i="4"/>
  <c r="BE154" i="4"/>
  <c r="J154" i="4"/>
  <c r="Q155" i="4"/>
  <c r="B155" i="4"/>
  <c r="V155" i="4"/>
  <c r="C155" i="4"/>
  <c r="AF155" i="4"/>
  <c r="E155" i="4"/>
  <c r="AK155" i="4"/>
  <c r="F155" i="4"/>
  <c r="AP155" i="4"/>
  <c r="G155" i="4"/>
  <c r="AU155" i="4"/>
  <c r="H155" i="4"/>
  <c r="AZ155" i="4"/>
  <c r="I155" i="4"/>
  <c r="BE155" i="4"/>
  <c r="J155" i="4"/>
  <c r="Q156" i="4"/>
  <c r="B156" i="4"/>
  <c r="V156" i="4"/>
  <c r="C156" i="4"/>
  <c r="AF156" i="4"/>
  <c r="E156" i="4"/>
  <c r="AK156" i="4"/>
  <c r="F156" i="4"/>
  <c r="AP156" i="4"/>
  <c r="G156" i="4"/>
  <c r="AU156" i="4"/>
  <c r="H156" i="4"/>
  <c r="AZ156" i="4"/>
  <c r="I156" i="4"/>
  <c r="BE156" i="4"/>
  <c r="J156" i="4"/>
  <c r="Q157" i="4"/>
  <c r="B157" i="4"/>
  <c r="V157" i="4"/>
  <c r="C157" i="4"/>
  <c r="AF157" i="4"/>
  <c r="E157" i="4"/>
  <c r="AK157" i="4"/>
  <c r="F157" i="4"/>
  <c r="AP157" i="4"/>
  <c r="G157" i="4"/>
  <c r="AU157" i="4"/>
  <c r="H157" i="4"/>
  <c r="AZ157" i="4"/>
  <c r="I157" i="4"/>
  <c r="BE157" i="4"/>
  <c r="J157" i="4"/>
  <c r="Q158" i="4"/>
  <c r="B158" i="4"/>
  <c r="V158" i="4"/>
  <c r="C158" i="4"/>
  <c r="AF158" i="4"/>
  <c r="E158" i="4"/>
  <c r="AK158" i="4"/>
  <c r="F158" i="4"/>
  <c r="AP158" i="4"/>
  <c r="G158" i="4"/>
  <c r="AU158" i="4"/>
  <c r="H158" i="4"/>
  <c r="AZ158" i="4"/>
  <c r="I158" i="4"/>
  <c r="BE158" i="4"/>
  <c r="J158" i="4"/>
  <c r="Q159" i="4"/>
  <c r="B159" i="4"/>
  <c r="V159" i="4"/>
  <c r="C159" i="4"/>
  <c r="AF159" i="4"/>
  <c r="E159" i="4"/>
  <c r="AK159" i="4"/>
  <c r="F159" i="4"/>
  <c r="AP159" i="4"/>
  <c r="G159" i="4"/>
  <c r="AU159" i="4"/>
  <c r="H159" i="4"/>
  <c r="AZ159" i="4"/>
  <c r="I159" i="4"/>
  <c r="BE159" i="4"/>
  <c r="J159" i="4"/>
  <c r="Q160" i="4"/>
  <c r="B160" i="4"/>
  <c r="V160" i="4"/>
  <c r="C160" i="4"/>
  <c r="AF160" i="4"/>
  <c r="E160" i="4"/>
  <c r="AK160" i="4"/>
  <c r="F160" i="4"/>
  <c r="AP160" i="4"/>
  <c r="G160" i="4"/>
  <c r="AU160" i="4"/>
  <c r="H160" i="4"/>
  <c r="AZ160" i="4"/>
  <c r="I160" i="4"/>
  <c r="BE160" i="4"/>
  <c r="J160" i="4"/>
  <c r="Q161" i="4"/>
  <c r="B161" i="4"/>
  <c r="V161" i="4"/>
  <c r="C161" i="4"/>
  <c r="AF161" i="4"/>
  <c r="E161" i="4"/>
  <c r="AK161" i="4"/>
  <c r="F161" i="4"/>
  <c r="AP161" i="4"/>
  <c r="G161" i="4"/>
  <c r="AU161" i="4"/>
  <c r="H161" i="4"/>
  <c r="AZ161" i="4"/>
  <c r="I161" i="4"/>
  <c r="BE161" i="4"/>
  <c r="J161" i="4"/>
  <c r="Q162" i="4"/>
  <c r="B162" i="4"/>
  <c r="V162" i="4"/>
  <c r="C162" i="4"/>
  <c r="AF162" i="4"/>
  <c r="E162" i="4"/>
  <c r="AK162" i="4"/>
  <c r="F162" i="4"/>
  <c r="AP162" i="4"/>
  <c r="G162" i="4"/>
  <c r="AU162" i="4"/>
  <c r="H162" i="4"/>
  <c r="AZ162" i="4"/>
  <c r="I162" i="4"/>
  <c r="BE162" i="4"/>
  <c r="J162" i="4"/>
  <c r="Q163" i="4"/>
  <c r="B163" i="4"/>
  <c r="V163" i="4"/>
  <c r="C163" i="4"/>
  <c r="AF163" i="4"/>
  <c r="E163" i="4"/>
  <c r="AK163" i="4"/>
  <c r="F163" i="4"/>
  <c r="AP163" i="4"/>
  <c r="G163" i="4"/>
  <c r="AU163" i="4"/>
  <c r="H163" i="4"/>
  <c r="AZ163" i="4"/>
  <c r="I163" i="4"/>
  <c r="BE163" i="4"/>
  <c r="J163" i="4"/>
  <c r="Q164" i="4"/>
  <c r="B164" i="4"/>
  <c r="V164" i="4"/>
  <c r="C164" i="4"/>
  <c r="AF164" i="4"/>
  <c r="E164" i="4"/>
  <c r="AK164" i="4"/>
  <c r="F164" i="4"/>
  <c r="AP164" i="4"/>
  <c r="G164" i="4"/>
  <c r="AU164" i="4"/>
  <c r="H164" i="4"/>
  <c r="AZ164" i="4"/>
  <c r="I164" i="4"/>
  <c r="BE164" i="4"/>
  <c r="J164" i="4"/>
  <c r="Q165" i="4"/>
  <c r="B165" i="4"/>
  <c r="V165" i="4"/>
  <c r="C165" i="4"/>
  <c r="AF165" i="4"/>
  <c r="E165" i="4"/>
  <c r="AK165" i="4"/>
  <c r="F165" i="4"/>
  <c r="AP165" i="4"/>
  <c r="G165" i="4"/>
  <c r="AU165" i="4"/>
  <c r="H165" i="4"/>
  <c r="AZ165" i="4"/>
  <c r="I165" i="4"/>
  <c r="BE165" i="4"/>
  <c r="J165" i="4"/>
  <c r="Q166" i="4"/>
  <c r="B166" i="4"/>
  <c r="V166" i="4"/>
  <c r="C166" i="4"/>
  <c r="AF166" i="4"/>
  <c r="E166" i="4"/>
  <c r="AK166" i="4"/>
  <c r="F166" i="4"/>
  <c r="AP166" i="4"/>
  <c r="G166" i="4"/>
  <c r="AU166" i="4"/>
  <c r="H166" i="4"/>
  <c r="AZ166" i="4"/>
  <c r="I166" i="4"/>
  <c r="BE166" i="4"/>
  <c r="J166" i="4"/>
  <c r="Q167" i="4"/>
  <c r="B167" i="4"/>
  <c r="V167" i="4"/>
  <c r="C167" i="4"/>
  <c r="AF167" i="4"/>
  <c r="E167" i="4"/>
  <c r="AK167" i="4"/>
  <c r="F167" i="4"/>
  <c r="AP167" i="4"/>
  <c r="G167" i="4"/>
  <c r="AU167" i="4"/>
  <c r="H167" i="4"/>
  <c r="AZ167" i="4"/>
  <c r="I167" i="4"/>
  <c r="BE167" i="4"/>
  <c r="J167" i="4"/>
  <c r="Q168" i="4"/>
  <c r="B168" i="4"/>
  <c r="V168" i="4"/>
  <c r="C168" i="4"/>
  <c r="AF168" i="4"/>
  <c r="E168" i="4"/>
  <c r="AK168" i="4"/>
  <c r="F168" i="4"/>
  <c r="AP168" i="4"/>
  <c r="G168" i="4"/>
  <c r="AU168" i="4"/>
  <c r="H168" i="4"/>
  <c r="AZ168" i="4"/>
  <c r="I168" i="4"/>
  <c r="BE168" i="4"/>
  <c r="J168" i="4"/>
  <c r="Q169" i="4"/>
  <c r="B169" i="4"/>
  <c r="V169" i="4"/>
  <c r="C169" i="4"/>
  <c r="AF169" i="4"/>
  <c r="E169" i="4"/>
  <c r="AK169" i="4"/>
  <c r="F169" i="4"/>
  <c r="AP169" i="4"/>
  <c r="G169" i="4"/>
  <c r="AU169" i="4"/>
  <c r="H169" i="4"/>
  <c r="AZ169" i="4"/>
  <c r="I169" i="4"/>
  <c r="BE169" i="4"/>
  <c r="J169" i="4"/>
  <c r="Q170" i="4"/>
  <c r="B170" i="4"/>
  <c r="V170" i="4"/>
  <c r="C170" i="4"/>
  <c r="AF170" i="4"/>
  <c r="E170" i="4"/>
  <c r="AK170" i="4"/>
  <c r="F170" i="4"/>
  <c r="AP170" i="4"/>
  <c r="G170" i="4"/>
  <c r="AU170" i="4"/>
  <c r="H170" i="4"/>
  <c r="AZ170" i="4"/>
  <c r="I170" i="4"/>
  <c r="BE170" i="4"/>
  <c r="J170" i="4"/>
  <c r="Q171" i="4"/>
  <c r="B171" i="4"/>
  <c r="V171" i="4"/>
  <c r="C171" i="4"/>
  <c r="AF171" i="4"/>
  <c r="E171" i="4"/>
  <c r="AK171" i="4"/>
  <c r="F171" i="4"/>
  <c r="AP171" i="4"/>
  <c r="G171" i="4"/>
  <c r="AU171" i="4"/>
  <c r="H171" i="4"/>
  <c r="AZ171" i="4"/>
  <c r="I171" i="4"/>
  <c r="BE171" i="4"/>
  <c r="J171" i="4"/>
  <c r="Q172" i="4"/>
  <c r="B172" i="4"/>
  <c r="V172" i="4"/>
  <c r="C172" i="4"/>
  <c r="AF172" i="4"/>
  <c r="E172" i="4"/>
  <c r="AK172" i="4"/>
  <c r="F172" i="4"/>
  <c r="AP172" i="4"/>
  <c r="G172" i="4"/>
  <c r="AU172" i="4"/>
  <c r="H172" i="4"/>
  <c r="AZ172" i="4"/>
  <c r="I172" i="4"/>
  <c r="BE172" i="4"/>
  <c r="J172" i="4"/>
  <c r="Q173" i="4"/>
  <c r="B173" i="4"/>
  <c r="V173" i="4"/>
  <c r="C173" i="4"/>
  <c r="AF173" i="4"/>
  <c r="E173" i="4"/>
  <c r="AK173" i="4"/>
  <c r="F173" i="4"/>
  <c r="AP173" i="4"/>
  <c r="G173" i="4"/>
  <c r="AU173" i="4"/>
  <c r="H173" i="4"/>
  <c r="AZ173" i="4"/>
  <c r="I173" i="4"/>
  <c r="BE173" i="4"/>
  <c r="J173" i="4"/>
  <c r="Q174" i="4"/>
  <c r="B174" i="4"/>
  <c r="V174" i="4"/>
  <c r="C174" i="4"/>
  <c r="AF174" i="4"/>
  <c r="E174" i="4"/>
  <c r="AK174" i="4"/>
  <c r="F174" i="4"/>
  <c r="AP174" i="4"/>
  <c r="G174" i="4"/>
  <c r="AU174" i="4"/>
  <c r="H174" i="4"/>
  <c r="AZ174" i="4"/>
  <c r="I174" i="4"/>
  <c r="BE174" i="4"/>
  <c r="J174" i="4"/>
  <c r="Q175" i="4"/>
  <c r="B175" i="4"/>
  <c r="V175" i="4"/>
  <c r="C175" i="4"/>
  <c r="AF175" i="4"/>
  <c r="E175" i="4"/>
  <c r="AK175" i="4"/>
  <c r="F175" i="4"/>
  <c r="AP175" i="4"/>
  <c r="G175" i="4"/>
  <c r="AU175" i="4"/>
  <c r="H175" i="4"/>
  <c r="AZ175" i="4"/>
  <c r="I175" i="4"/>
  <c r="BE175" i="4"/>
  <c r="J175" i="4"/>
  <c r="Q176" i="4"/>
  <c r="B176" i="4"/>
  <c r="V176" i="4"/>
  <c r="C176" i="4"/>
  <c r="AF176" i="4"/>
  <c r="E176" i="4"/>
  <c r="AK176" i="4"/>
  <c r="F176" i="4"/>
  <c r="AP176" i="4"/>
  <c r="G176" i="4"/>
  <c r="AU176" i="4"/>
  <c r="H176" i="4"/>
  <c r="AZ176" i="4"/>
  <c r="I176" i="4"/>
  <c r="BE176" i="4"/>
  <c r="J176" i="4"/>
  <c r="Q177" i="4"/>
  <c r="B177" i="4"/>
  <c r="V177" i="4"/>
  <c r="C177" i="4"/>
  <c r="AF177" i="4"/>
  <c r="E177" i="4"/>
  <c r="AK177" i="4"/>
  <c r="F177" i="4"/>
  <c r="AP177" i="4"/>
  <c r="G177" i="4"/>
  <c r="AU177" i="4"/>
  <c r="H177" i="4"/>
  <c r="AZ177" i="4"/>
  <c r="I177" i="4"/>
  <c r="BE177" i="4"/>
  <c r="J177" i="4"/>
  <c r="Q178" i="4"/>
  <c r="B178" i="4"/>
  <c r="V178" i="4"/>
  <c r="C178" i="4"/>
  <c r="AF178" i="4"/>
  <c r="E178" i="4"/>
  <c r="AK178" i="4"/>
  <c r="F178" i="4"/>
  <c r="AP178" i="4"/>
  <c r="G178" i="4"/>
  <c r="AU178" i="4"/>
  <c r="H178" i="4"/>
  <c r="AZ178" i="4"/>
  <c r="I178" i="4"/>
  <c r="BE178" i="4"/>
  <c r="J178" i="4"/>
  <c r="Q179" i="4"/>
  <c r="B179" i="4"/>
  <c r="V179" i="4"/>
  <c r="C179" i="4"/>
  <c r="AF179" i="4"/>
  <c r="E179" i="4"/>
  <c r="AK179" i="4"/>
  <c r="F179" i="4"/>
  <c r="AP179" i="4"/>
  <c r="G179" i="4"/>
  <c r="AU179" i="4"/>
  <c r="H179" i="4"/>
  <c r="AZ179" i="4"/>
  <c r="I179" i="4"/>
  <c r="BE179" i="4"/>
  <c r="J179" i="4"/>
  <c r="Q180" i="4"/>
  <c r="B180" i="4"/>
  <c r="V180" i="4"/>
  <c r="C180" i="4"/>
  <c r="AF180" i="4"/>
  <c r="E180" i="4"/>
  <c r="AK180" i="4"/>
  <c r="F180" i="4"/>
  <c r="AP180" i="4"/>
  <c r="G180" i="4"/>
  <c r="AU180" i="4"/>
  <c r="H180" i="4"/>
  <c r="AZ180" i="4"/>
  <c r="I180" i="4"/>
  <c r="BE180" i="4"/>
  <c r="J180" i="4"/>
  <c r="Q181" i="4"/>
  <c r="B181" i="4"/>
  <c r="V181" i="4"/>
  <c r="C181" i="4"/>
  <c r="AF181" i="4"/>
  <c r="E181" i="4"/>
  <c r="AK181" i="4"/>
  <c r="F181" i="4"/>
  <c r="AP181" i="4"/>
  <c r="G181" i="4"/>
  <c r="AU181" i="4"/>
  <c r="H181" i="4"/>
  <c r="AZ181" i="4"/>
  <c r="I181" i="4"/>
  <c r="BE181" i="4"/>
  <c r="J181" i="4"/>
  <c r="Q182" i="4"/>
  <c r="B182" i="4"/>
  <c r="V182" i="4"/>
  <c r="C182" i="4"/>
  <c r="AF182" i="4"/>
  <c r="E182" i="4"/>
  <c r="AK182" i="4"/>
  <c r="F182" i="4"/>
  <c r="AP182" i="4"/>
  <c r="G182" i="4"/>
  <c r="AU182" i="4"/>
  <c r="H182" i="4"/>
  <c r="AZ182" i="4"/>
  <c r="I182" i="4"/>
  <c r="BE182" i="4"/>
  <c r="J182" i="4"/>
  <c r="Q183" i="4"/>
  <c r="B183" i="4"/>
  <c r="V183" i="4"/>
  <c r="C183" i="4"/>
  <c r="AF183" i="4"/>
  <c r="E183" i="4"/>
  <c r="AK183" i="4"/>
  <c r="F183" i="4"/>
  <c r="AP183" i="4"/>
  <c r="G183" i="4"/>
  <c r="AU183" i="4"/>
  <c r="H183" i="4"/>
  <c r="AZ183" i="4"/>
  <c r="I183" i="4"/>
  <c r="BE183" i="4"/>
  <c r="J183" i="4"/>
  <c r="Q184" i="4"/>
  <c r="B184" i="4"/>
  <c r="V184" i="4"/>
  <c r="C184" i="4"/>
  <c r="AF184" i="4"/>
  <c r="E184" i="4"/>
  <c r="AK184" i="4"/>
  <c r="F184" i="4"/>
  <c r="AP184" i="4"/>
  <c r="G184" i="4"/>
  <c r="AU184" i="4"/>
  <c r="H184" i="4"/>
  <c r="AZ184" i="4"/>
  <c r="I184" i="4"/>
  <c r="BE184" i="4"/>
  <c r="J184" i="4"/>
  <c r="Q185" i="4"/>
  <c r="B185" i="4"/>
  <c r="V185" i="4"/>
  <c r="C185" i="4"/>
  <c r="AF185" i="4"/>
  <c r="E185" i="4"/>
  <c r="AK185" i="4"/>
  <c r="F185" i="4"/>
  <c r="AP185" i="4"/>
  <c r="G185" i="4"/>
  <c r="AU185" i="4"/>
  <c r="H185" i="4"/>
  <c r="AZ185" i="4"/>
  <c r="I185" i="4"/>
  <c r="BE185" i="4"/>
  <c r="J185" i="4"/>
  <c r="Q186" i="4"/>
  <c r="B186" i="4"/>
  <c r="V186" i="4"/>
  <c r="C186" i="4"/>
  <c r="AF186" i="4"/>
  <c r="E186" i="4"/>
  <c r="AK186" i="4"/>
  <c r="F186" i="4"/>
  <c r="AP186" i="4"/>
  <c r="G186" i="4"/>
  <c r="AU186" i="4"/>
  <c r="H186" i="4"/>
  <c r="AZ186" i="4"/>
  <c r="I186" i="4"/>
  <c r="BE186" i="4"/>
  <c r="J186" i="4"/>
  <c r="Q187" i="4"/>
  <c r="B187" i="4"/>
  <c r="V187" i="4"/>
  <c r="C187" i="4"/>
  <c r="AF187" i="4"/>
  <c r="E187" i="4"/>
  <c r="AK187" i="4"/>
  <c r="F187" i="4"/>
  <c r="AP187" i="4"/>
  <c r="G187" i="4"/>
  <c r="AU187" i="4"/>
  <c r="H187" i="4"/>
  <c r="AZ187" i="4"/>
  <c r="I187" i="4"/>
  <c r="BE187" i="4"/>
  <c r="J187" i="4"/>
  <c r="Q188" i="4"/>
  <c r="B188" i="4"/>
  <c r="V188" i="4"/>
  <c r="C188" i="4"/>
  <c r="AF188" i="4"/>
  <c r="E188" i="4"/>
  <c r="AK188" i="4"/>
  <c r="F188" i="4"/>
  <c r="AP188" i="4"/>
  <c r="G188" i="4"/>
  <c r="AU188" i="4"/>
  <c r="H188" i="4"/>
  <c r="AZ188" i="4"/>
  <c r="I188" i="4"/>
  <c r="BE188" i="4"/>
  <c r="J188" i="4"/>
  <c r="Q189" i="4"/>
  <c r="B189" i="4"/>
  <c r="V189" i="4"/>
  <c r="C189" i="4"/>
  <c r="AF189" i="4"/>
  <c r="E189" i="4"/>
  <c r="AK189" i="4"/>
  <c r="F189" i="4"/>
  <c r="AP189" i="4"/>
  <c r="G189" i="4"/>
  <c r="AU189" i="4"/>
  <c r="H189" i="4"/>
  <c r="AZ189" i="4"/>
  <c r="I189" i="4"/>
  <c r="BE189" i="4"/>
  <c r="J189" i="4"/>
  <c r="Q190" i="4"/>
  <c r="B190" i="4"/>
  <c r="V190" i="4"/>
  <c r="C190" i="4"/>
  <c r="AF190" i="4"/>
  <c r="E190" i="4"/>
  <c r="AK190" i="4"/>
  <c r="F190" i="4"/>
  <c r="AP190" i="4"/>
  <c r="G190" i="4"/>
  <c r="AU190" i="4"/>
  <c r="H190" i="4"/>
  <c r="AZ190" i="4"/>
  <c r="I190" i="4"/>
  <c r="BE190" i="4"/>
  <c r="J190" i="4"/>
  <c r="Q191" i="4"/>
  <c r="B191" i="4"/>
  <c r="V191" i="4"/>
  <c r="C191" i="4"/>
  <c r="AF191" i="4"/>
  <c r="E191" i="4"/>
  <c r="AK191" i="4"/>
  <c r="F191" i="4"/>
  <c r="AP191" i="4"/>
  <c r="G191" i="4"/>
  <c r="AU191" i="4"/>
  <c r="H191" i="4"/>
  <c r="AZ191" i="4"/>
  <c r="I191" i="4"/>
  <c r="BE191" i="4"/>
  <c r="J191" i="4"/>
  <c r="Q192" i="4"/>
  <c r="B192" i="4"/>
  <c r="V192" i="4"/>
  <c r="C192" i="4"/>
  <c r="AF192" i="4"/>
  <c r="E192" i="4"/>
  <c r="AK192" i="4"/>
  <c r="F192" i="4"/>
  <c r="AP192" i="4"/>
  <c r="G192" i="4"/>
  <c r="AU192" i="4"/>
  <c r="H192" i="4"/>
  <c r="AZ192" i="4"/>
  <c r="I192" i="4"/>
  <c r="BE192" i="4"/>
  <c r="J192" i="4"/>
  <c r="Q193" i="4"/>
  <c r="B193" i="4"/>
  <c r="V193" i="4"/>
  <c r="C193" i="4"/>
  <c r="AF193" i="4"/>
  <c r="E193" i="4"/>
  <c r="AK193" i="4"/>
  <c r="F193" i="4"/>
  <c r="AP193" i="4"/>
  <c r="G193" i="4"/>
  <c r="AU193" i="4"/>
  <c r="H193" i="4"/>
  <c r="AZ193" i="4"/>
  <c r="I193" i="4"/>
  <c r="BE193" i="4"/>
  <c r="J193" i="4"/>
  <c r="Q194" i="4"/>
  <c r="B194" i="4"/>
  <c r="V194" i="4"/>
  <c r="C194" i="4"/>
  <c r="AF194" i="4"/>
  <c r="E194" i="4"/>
  <c r="AK194" i="4"/>
  <c r="F194" i="4"/>
  <c r="AP194" i="4"/>
  <c r="G194" i="4"/>
  <c r="AU194" i="4"/>
  <c r="H194" i="4"/>
  <c r="AZ194" i="4"/>
  <c r="I194" i="4"/>
  <c r="BE194" i="4"/>
  <c r="J194" i="4"/>
  <c r="Q195" i="4"/>
  <c r="B195" i="4"/>
  <c r="V195" i="4"/>
  <c r="C195" i="4"/>
  <c r="AF195" i="4"/>
  <c r="E195" i="4"/>
  <c r="AK195" i="4"/>
  <c r="F195" i="4"/>
  <c r="AP195" i="4"/>
  <c r="G195" i="4"/>
  <c r="AU195" i="4"/>
  <c r="H195" i="4"/>
  <c r="AZ195" i="4"/>
  <c r="I195" i="4"/>
  <c r="BE195" i="4"/>
  <c r="J195" i="4"/>
  <c r="Q196" i="4"/>
  <c r="B196" i="4"/>
  <c r="V196" i="4"/>
  <c r="C196" i="4"/>
  <c r="AF196" i="4"/>
  <c r="E196" i="4"/>
  <c r="AK196" i="4"/>
  <c r="F196" i="4"/>
  <c r="AP196" i="4"/>
  <c r="G196" i="4"/>
  <c r="AU196" i="4"/>
  <c r="H196" i="4"/>
  <c r="AZ196" i="4"/>
  <c r="I196" i="4"/>
  <c r="BE196" i="4"/>
  <c r="J196" i="4"/>
  <c r="Q197" i="4"/>
  <c r="B197" i="4"/>
  <c r="V197" i="4"/>
  <c r="C197" i="4"/>
  <c r="AF197" i="4"/>
  <c r="E197" i="4"/>
  <c r="AK197" i="4"/>
  <c r="F197" i="4"/>
  <c r="AP197" i="4"/>
  <c r="G197" i="4"/>
  <c r="AU197" i="4"/>
  <c r="H197" i="4"/>
  <c r="AZ197" i="4"/>
  <c r="I197" i="4"/>
  <c r="BE197" i="4"/>
  <c r="J197" i="4"/>
  <c r="Q198" i="4"/>
  <c r="B198" i="4"/>
  <c r="V198" i="4"/>
  <c r="C198" i="4"/>
  <c r="AF198" i="4"/>
  <c r="E198" i="4"/>
  <c r="AK198" i="4"/>
  <c r="F198" i="4"/>
  <c r="AP198" i="4"/>
  <c r="G198" i="4"/>
  <c r="AU198" i="4"/>
  <c r="H198" i="4"/>
  <c r="AZ198" i="4"/>
  <c r="I198" i="4"/>
  <c r="BE198" i="4"/>
  <c r="J198" i="4"/>
  <c r="Q199" i="4"/>
  <c r="B199" i="4"/>
  <c r="V199" i="4"/>
  <c r="C199" i="4"/>
  <c r="AF199" i="4"/>
  <c r="E199" i="4"/>
  <c r="AK199" i="4"/>
  <c r="F199" i="4"/>
  <c r="AP199" i="4"/>
  <c r="G199" i="4"/>
  <c r="AU199" i="4"/>
  <c r="H199" i="4"/>
  <c r="AZ199" i="4"/>
  <c r="I199" i="4"/>
  <c r="BE199" i="4"/>
  <c r="J199" i="4"/>
  <c r="Q200" i="4"/>
  <c r="B200" i="4"/>
  <c r="V200" i="4"/>
  <c r="C200" i="4"/>
  <c r="AF200" i="4"/>
  <c r="E200" i="4"/>
  <c r="AK200" i="4"/>
  <c r="F200" i="4"/>
  <c r="AP200" i="4"/>
  <c r="G200" i="4"/>
  <c r="AU200" i="4"/>
  <c r="H200" i="4"/>
  <c r="AZ200" i="4"/>
  <c r="I200" i="4"/>
  <c r="BE200" i="4"/>
  <c r="J200" i="4"/>
  <c r="Q201" i="4"/>
  <c r="B201" i="4"/>
  <c r="V201" i="4"/>
  <c r="C201" i="4"/>
  <c r="AF201" i="4"/>
  <c r="E201" i="4"/>
  <c r="AK201" i="4"/>
  <c r="F201" i="4"/>
  <c r="AP201" i="4"/>
  <c r="G201" i="4"/>
  <c r="AU201" i="4"/>
  <c r="H201" i="4"/>
  <c r="AZ201" i="4"/>
  <c r="I201" i="4"/>
  <c r="BE201" i="4"/>
  <c r="J201" i="4"/>
  <c r="Q202" i="4"/>
  <c r="B202" i="4"/>
  <c r="V202" i="4"/>
  <c r="C202" i="4"/>
  <c r="AF202" i="4"/>
  <c r="E202" i="4"/>
  <c r="AK202" i="4"/>
  <c r="F202" i="4"/>
  <c r="AP202" i="4"/>
  <c r="G202" i="4"/>
  <c r="AU202" i="4"/>
  <c r="H202" i="4"/>
  <c r="AZ202" i="4"/>
  <c r="I202" i="4"/>
  <c r="BE202" i="4"/>
  <c r="J202" i="4"/>
  <c r="Q203" i="4"/>
  <c r="B203" i="4"/>
  <c r="V203" i="4"/>
  <c r="C203" i="4"/>
  <c r="AF203" i="4"/>
  <c r="E203" i="4"/>
  <c r="AK203" i="4"/>
  <c r="F203" i="4"/>
  <c r="AP203" i="4"/>
  <c r="G203" i="4"/>
  <c r="AU203" i="4"/>
  <c r="H203" i="4"/>
  <c r="AZ203" i="4"/>
  <c r="I203" i="4"/>
  <c r="BE203" i="4"/>
  <c r="J203" i="4"/>
  <c r="Q204" i="4"/>
  <c r="B204" i="4"/>
  <c r="V204" i="4"/>
  <c r="C204" i="4"/>
  <c r="AF204" i="4"/>
  <c r="E204" i="4"/>
  <c r="AK204" i="4"/>
  <c r="F204" i="4"/>
  <c r="AP204" i="4"/>
  <c r="G204" i="4"/>
  <c r="AU204" i="4"/>
  <c r="H204" i="4"/>
  <c r="AZ204" i="4"/>
  <c r="I204" i="4"/>
  <c r="BE204" i="4"/>
  <c r="J204" i="4"/>
  <c r="Q205" i="4"/>
  <c r="B205" i="4"/>
  <c r="V205" i="4"/>
  <c r="C205" i="4"/>
  <c r="AF205" i="4"/>
  <c r="E205" i="4"/>
  <c r="AK205" i="4"/>
  <c r="F205" i="4"/>
  <c r="AP205" i="4"/>
  <c r="G205" i="4"/>
  <c r="AU205" i="4"/>
  <c r="H205" i="4"/>
  <c r="AZ205" i="4"/>
  <c r="I205" i="4"/>
  <c r="BE205" i="4"/>
  <c r="J205" i="4"/>
  <c r="Q206" i="4"/>
  <c r="B206" i="4"/>
  <c r="V206" i="4"/>
  <c r="C206" i="4"/>
  <c r="AF206" i="4"/>
  <c r="E206" i="4"/>
  <c r="AK206" i="4"/>
  <c r="F206" i="4"/>
  <c r="AP206" i="4"/>
  <c r="G206" i="4"/>
  <c r="AU206" i="4"/>
  <c r="H206" i="4"/>
  <c r="AZ206" i="4"/>
  <c r="I206" i="4"/>
  <c r="BE206" i="4"/>
  <c r="J206" i="4"/>
  <c r="Q207" i="4"/>
  <c r="B207" i="4"/>
  <c r="V207" i="4"/>
  <c r="C207" i="4"/>
  <c r="AF207" i="4"/>
  <c r="E207" i="4"/>
  <c r="AK207" i="4"/>
  <c r="F207" i="4"/>
  <c r="AP207" i="4"/>
  <c r="G207" i="4"/>
  <c r="AU207" i="4"/>
  <c r="H207" i="4"/>
  <c r="AZ207" i="4"/>
  <c r="I207" i="4"/>
  <c r="BE207" i="4"/>
  <c r="J207" i="4"/>
  <c r="Q208" i="4"/>
  <c r="B208" i="4"/>
  <c r="V208" i="4"/>
  <c r="C208" i="4"/>
  <c r="AF208" i="4"/>
  <c r="E208" i="4"/>
  <c r="AK208" i="4"/>
  <c r="F208" i="4"/>
  <c r="AP208" i="4"/>
  <c r="G208" i="4"/>
  <c r="AU208" i="4"/>
  <c r="H208" i="4"/>
  <c r="AZ208" i="4"/>
  <c r="I208" i="4"/>
  <c r="BE208" i="4"/>
  <c r="J208" i="4"/>
  <c r="Q209" i="4"/>
  <c r="B209" i="4"/>
  <c r="V209" i="4"/>
  <c r="C209" i="4"/>
  <c r="AF209" i="4"/>
  <c r="E209" i="4"/>
  <c r="AK209" i="4"/>
  <c r="F209" i="4"/>
  <c r="AP209" i="4"/>
  <c r="G209" i="4"/>
  <c r="AU209" i="4"/>
  <c r="H209" i="4"/>
  <c r="AZ209" i="4"/>
  <c r="I209" i="4"/>
  <c r="BE209" i="4"/>
  <c r="J209" i="4"/>
  <c r="Q210" i="4"/>
  <c r="B210" i="4"/>
  <c r="V210" i="4"/>
  <c r="C210" i="4"/>
  <c r="AF210" i="4"/>
  <c r="E210" i="4"/>
  <c r="AK210" i="4"/>
  <c r="F210" i="4"/>
  <c r="AP210" i="4"/>
  <c r="G210" i="4"/>
  <c r="AU210" i="4"/>
  <c r="H210" i="4"/>
  <c r="AZ210" i="4"/>
  <c r="I210" i="4"/>
  <c r="BE210" i="4"/>
  <c r="J210" i="4"/>
  <c r="Q211" i="4"/>
  <c r="B211" i="4"/>
  <c r="V211" i="4"/>
  <c r="C211" i="4"/>
  <c r="AF211" i="4"/>
  <c r="E211" i="4"/>
  <c r="AK211" i="4"/>
  <c r="F211" i="4"/>
  <c r="AP211" i="4"/>
  <c r="G211" i="4"/>
  <c r="AU211" i="4"/>
  <c r="H211" i="4"/>
  <c r="AZ211" i="4"/>
  <c r="I211" i="4"/>
  <c r="BE211" i="4"/>
  <c r="J211" i="4"/>
  <c r="Q212" i="4"/>
  <c r="B212" i="4"/>
  <c r="V212" i="4"/>
  <c r="C212" i="4"/>
  <c r="AF212" i="4"/>
  <c r="E212" i="4"/>
  <c r="AK212" i="4"/>
  <c r="F212" i="4"/>
  <c r="AP212" i="4"/>
  <c r="G212" i="4"/>
  <c r="AU212" i="4"/>
  <c r="H212" i="4"/>
  <c r="AZ212" i="4"/>
  <c r="I212" i="4"/>
  <c r="BE212" i="4"/>
  <c r="J212" i="4"/>
  <c r="Q213" i="4"/>
  <c r="B213" i="4"/>
  <c r="V213" i="4"/>
  <c r="C213" i="4"/>
  <c r="AF213" i="4"/>
  <c r="E213" i="4"/>
  <c r="AK213" i="4"/>
  <c r="F213" i="4"/>
  <c r="AP213" i="4"/>
  <c r="G213" i="4"/>
  <c r="AU213" i="4"/>
  <c r="H213" i="4"/>
  <c r="AZ213" i="4"/>
  <c r="I213" i="4"/>
  <c r="BE213" i="4"/>
  <c r="J213" i="4"/>
  <c r="Q214" i="4"/>
  <c r="B214" i="4"/>
  <c r="V214" i="4"/>
  <c r="C214" i="4"/>
  <c r="AF214" i="4"/>
  <c r="E214" i="4"/>
  <c r="AK214" i="4"/>
  <c r="F214" i="4"/>
  <c r="AP214" i="4"/>
  <c r="G214" i="4"/>
  <c r="AU214" i="4"/>
  <c r="H214" i="4"/>
  <c r="AZ214" i="4"/>
  <c r="I214" i="4"/>
  <c r="BE214" i="4"/>
  <c r="J214" i="4"/>
  <c r="Q215" i="4"/>
  <c r="B215" i="4"/>
  <c r="V215" i="4"/>
  <c r="C215" i="4"/>
  <c r="AF215" i="4"/>
  <c r="E215" i="4"/>
  <c r="AK215" i="4"/>
  <c r="F215" i="4"/>
  <c r="AP215" i="4"/>
  <c r="G215" i="4"/>
  <c r="AU215" i="4"/>
  <c r="H215" i="4"/>
  <c r="AZ215" i="4"/>
  <c r="I215" i="4"/>
  <c r="BE215" i="4"/>
  <c r="J215" i="4"/>
  <c r="Q216" i="4"/>
  <c r="B216" i="4"/>
  <c r="V216" i="4"/>
  <c r="C216" i="4"/>
  <c r="AF216" i="4"/>
  <c r="E216" i="4"/>
  <c r="AK216" i="4"/>
  <c r="F216" i="4"/>
  <c r="AP216" i="4"/>
  <c r="G216" i="4"/>
  <c r="AU216" i="4"/>
  <c r="H216" i="4"/>
  <c r="AZ216" i="4"/>
  <c r="I216" i="4"/>
  <c r="BE216" i="4"/>
  <c r="J216" i="4"/>
  <c r="Q217" i="4"/>
  <c r="B217" i="4"/>
  <c r="V217" i="4"/>
  <c r="C217" i="4"/>
  <c r="AF217" i="4"/>
  <c r="E217" i="4"/>
  <c r="AK217" i="4"/>
  <c r="F217" i="4"/>
  <c r="AP217" i="4"/>
  <c r="G217" i="4"/>
  <c r="AU217" i="4"/>
  <c r="H217" i="4"/>
  <c r="AZ217" i="4"/>
  <c r="I217" i="4"/>
  <c r="BE217" i="4"/>
  <c r="J217" i="4"/>
  <c r="Q218" i="4"/>
  <c r="B218" i="4"/>
  <c r="V218" i="4"/>
  <c r="C218" i="4"/>
  <c r="AF218" i="4"/>
  <c r="E218" i="4"/>
  <c r="AK218" i="4"/>
  <c r="F218" i="4"/>
  <c r="AP218" i="4"/>
  <c r="G218" i="4"/>
  <c r="AU218" i="4"/>
  <c r="H218" i="4"/>
  <c r="AZ218" i="4"/>
  <c r="I218" i="4"/>
  <c r="BE218" i="4"/>
  <c r="J218" i="4"/>
  <c r="Q219" i="4"/>
  <c r="B219" i="4"/>
  <c r="V219" i="4"/>
  <c r="C219" i="4"/>
  <c r="AF219" i="4"/>
  <c r="E219" i="4"/>
  <c r="AK219" i="4"/>
  <c r="F219" i="4"/>
  <c r="AP219" i="4"/>
  <c r="G219" i="4"/>
  <c r="AU219" i="4"/>
  <c r="H219" i="4"/>
  <c r="AZ219" i="4"/>
  <c r="I219" i="4"/>
  <c r="BE219" i="4"/>
  <c r="J219" i="4"/>
  <c r="Q220" i="4"/>
  <c r="B220" i="4"/>
  <c r="V220" i="4"/>
  <c r="C220" i="4"/>
  <c r="AF220" i="4"/>
  <c r="E220" i="4"/>
  <c r="AK220" i="4"/>
  <c r="F220" i="4"/>
  <c r="AP220" i="4"/>
  <c r="G220" i="4"/>
  <c r="AU220" i="4"/>
  <c r="H220" i="4"/>
  <c r="AZ220" i="4"/>
  <c r="I220" i="4"/>
  <c r="BE220" i="4"/>
  <c r="J220" i="4"/>
  <c r="Q221" i="4"/>
  <c r="B221" i="4"/>
  <c r="V221" i="4"/>
  <c r="C221" i="4"/>
  <c r="AF221" i="4"/>
  <c r="E221" i="4"/>
  <c r="AK221" i="4"/>
  <c r="F221" i="4"/>
  <c r="AP221" i="4"/>
  <c r="G221" i="4"/>
  <c r="AU221" i="4"/>
  <c r="H221" i="4"/>
  <c r="AZ221" i="4"/>
  <c r="I221" i="4"/>
  <c r="BE221" i="4"/>
  <c r="J221" i="4"/>
  <c r="Q222" i="4"/>
  <c r="B222" i="4"/>
  <c r="V222" i="4"/>
  <c r="C222" i="4"/>
  <c r="AF222" i="4"/>
  <c r="E222" i="4"/>
  <c r="AK222" i="4"/>
  <c r="F222" i="4"/>
  <c r="AP222" i="4"/>
  <c r="G222" i="4"/>
  <c r="AU222" i="4"/>
  <c r="H222" i="4"/>
  <c r="AZ222" i="4"/>
  <c r="I222" i="4"/>
  <c r="BE222" i="4"/>
  <c r="J222" i="4"/>
  <c r="Q223" i="4"/>
  <c r="B223" i="4"/>
  <c r="V223" i="4"/>
  <c r="C223" i="4"/>
  <c r="AF223" i="4"/>
  <c r="E223" i="4"/>
  <c r="AK223" i="4"/>
  <c r="F223" i="4"/>
  <c r="AP223" i="4"/>
  <c r="G223" i="4"/>
  <c r="AU223" i="4"/>
  <c r="H223" i="4"/>
  <c r="AZ223" i="4"/>
  <c r="I223" i="4"/>
  <c r="BE223" i="4"/>
  <c r="J223" i="4"/>
  <c r="Q224" i="4"/>
  <c r="B224" i="4"/>
  <c r="V224" i="4"/>
  <c r="C224" i="4"/>
  <c r="AF224" i="4"/>
  <c r="E224" i="4"/>
  <c r="AK224" i="4"/>
  <c r="F224" i="4"/>
  <c r="AP224" i="4"/>
  <c r="G224" i="4"/>
  <c r="AU224" i="4"/>
  <c r="H224" i="4"/>
  <c r="AZ224" i="4"/>
  <c r="I224" i="4"/>
  <c r="BE224" i="4"/>
  <c r="J224" i="4"/>
  <c r="Q225" i="4"/>
  <c r="B225" i="4"/>
  <c r="V225" i="4"/>
  <c r="C225" i="4"/>
  <c r="AF225" i="4"/>
  <c r="E225" i="4"/>
  <c r="AK225" i="4"/>
  <c r="F225" i="4"/>
  <c r="AP225" i="4"/>
  <c r="G225" i="4"/>
  <c r="AU225" i="4"/>
  <c r="H225" i="4"/>
  <c r="AZ225" i="4"/>
  <c r="I225" i="4"/>
  <c r="BE225" i="4"/>
  <c r="J225" i="4"/>
  <c r="Q226" i="4"/>
  <c r="B226" i="4"/>
  <c r="V226" i="4"/>
  <c r="C226" i="4"/>
  <c r="AF226" i="4"/>
  <c r="E226" i="4"/>
  <c r="AK226" i="4"/>
  <c r="F226" i="4"/>
  <c r="AP226" i="4"/>
  <c r="G226" i="4"/>
  <c r="AU226" i="4"/>
  <c r="H226" i="4"/>
  <c r="AZ226" i="4"/>
  <c r="I226" i="4"/>
  <c r="BE226" i="4"/>
  <c r="J226" i="4"/>
  <c r="Q227" i="4"/>
  <c r="B227" i="4"/>
  <c r="V227" i="4"/>
  <c r="C227" i="4"/>
  <c r="AF227" i="4"/>
  <c r="E227" i="4"/>
  <c r="AK227" i="4"/>
  <c r="F227" i="4"/>
  <c r="AP227" i="4"/>
  <c r="G227" i="4"/>
  <c r="AU227" i="4"/>
  <c r="H227" i="4"/>
  <c r="AZ227" i="4"/>
  <c r="I227" i="4"/>
  <c r="BE227" i="4"/>
  <c r="J227" i="4"/>
  <c r="Q228" i="4"/>
  <c r="B228" i="4"/>
  <c r="V228" i="4"/>
  <c r="C228" i="4"/>
  <c r="AF228" i="4"/>
  <c r="E228" i="4"/>
  <c r="AK228" i="4"/>
  <c r="F228" i="4"/>
  <c r="AP228" i="4"/>
  <c r="G228" i="4"/>
  <c r="AU228" i="4"/>
  <c r="H228" i="4"/>
  <c r="AZ228" i="4"/>
  <c r="I228" i="4"/>
  <c r="BE228" i="4"/>
  <c r="J228" i="4"/>
  <c r="Q229" i="4"/>
  <c r="B229" i="4"/>
  <c r="V229" i="4"/>
  <c r="C229" i="4"/>
  <c r="AF229" i="4"/>
  <c r="E229" i="4"/>
  <c r="AK229" i="4"/>
  <c r="F229" i="4"/>
  <c r="AP229" i="4"/>
  <c r="G229" i="4"/>
  <c r="AU229" i="4"/>
  <c r="H229" i="4"/>
  <c r="AZ229" i="4"/>
  <c r="I229" i="4"/>
  <c r="BE229" i="4"/>
  <c r="J229" i="4"/>
  <c r="Q230" i="4"/>
  <c r="B230" i="4"/>
  <c r="V230" i="4"/>
  <c r="C230" i="4"/>
  <c r="AF230" i="4"/>
  <c r="E230" i="4"/>
  <c r="AK230" i="4"/>
  <c r="F230" i="4"/>
  <c r="AP230" i="4"/>
  <c r="G230" i="4"/>
  <c r="AU230" i="4"/>
  <c r="H230" i="4"/>
  <c r="AZ230" i="4"/>
  <c r="I230" i="4"/>
  <c r="BE230" i="4"/>
  <c r="J230" i="4"/>
  <c r="Q231" i="4"/>
  <c r="B231" i="4"/>
  <c r="V231" i="4"/>
  <c r="C231" i="4"/>
  <c r="AF231" i="4"/>
  <c r="E231" i="4"/>
  <c r="AK231" i="4"/>
  <c r="F231" i="4"/>
  <c r="AP231" i="4"/>
  <c r="G231" i="4"/>
  <c r="AU231" i="4"/>
  <c r="H231" i="4"/>
  <c r="AZ231" i="4"/>
  <c r="I231" i="4"/>
  <c r="BE231" i="4"/>
  <c r="J231" i="4"/>
  <c r="Q232" i="4"/>
  <c r="B232" i="4"/>
  <c r="V232" i="4"/>
  <c r="C232" i="4"/>
  <c r="AF232" i="4"/>
  <c r="E232" i="4"/>
  <c r="AK232" i="4"/>
  <c r="F232" i="4"/>
  <c r="AP232" i="4"/>
  <c r="G232" i="4"/>
  <c r="AU232" i="4"/>
  <c r="H232" i="4"/>
  <c r="AZ232" i="4"/>
  <c r="I232" i="4"/>
  <c r="BE232" i="4"/>
  <c r="J232" i="4"/>
  <c r="Q233" i="4"/>
  <c r="B233" i="4"/>
  <c r="V233" i="4"/>
  <c r="C233" i="4"/>
  <c r="AF233" i="4"/>
  <c r="E233" i="4"/>
  <c r="AK233" i="4"/>
  <c r="F233" i="4"/>
  <c r="AP233" i="4"/>
  <c r="G233" i="4"/>
  <c r="AU233" i="4"/>
  <c r="H233" i="4"/>
  <c r="AZ233" i="4"/>
  <c r="I233" i="4"/>
  <c r="BE233" i="4"/>
  <c r="J233" i="4"/>
  <c r="Q234" i="4"/>
  <c r="B234" i="4"/>
  <c r="V234" i="4"/>
  <c r="C234" i="4"/>
  <c r="AF234" i="4"/>
  <c r="E234" i="4"/>
  <c r="AK234" i="4"/>
  <c r="F234" i="4"/>
  <c r="AP234" i="4"/>
  <c r="G234" i="4"/>
  <c r="AU234" i="4"/>
  <c r="H234" i="4"/>
  <c r="AZ234" i="4"/>
  <c r="I234" i="4"/>
  <c r="BE234" i="4"/>
  <c r="J234" i="4"/>
  <c r="Q235" i="4"/>
  <c r="B235" i="4"/>
  <c r="V235" i="4"/>
  <c r="C235" i="4"/>
  <c r="AF235" i="4"/>
  <c r="E235" i="4"/>
  <c r="AK235" i="4"/>
  <c r="F235" i="4"/>
  <c r="AP235" i="4"/>
  <c r="G235" i="4"/>
  <c r="AU235" i="4"/>
  <c r="H235" i="4"/>
  <c r="AZ235" i="4"/>
  <c r="I235" i="4"/>
  <c r="BE235" i="4"/>
  <c r="J235" i="4"/>
  <c r="Q236" i="4"/>
  <c r="B236" i="4"/>
  <c r="V236" i="4"/>
  <c r="C236" i="4"/>
  <c r="AF236" i="4"/>
  <c r="E236" i="4"/>
  <c r="AK236" i="4"/>
  <c r="F236" i="4"/>
  <c r="AP236" i="4"/>
  <c r="G236" i="4"/>
  <c r="AU236" i="4"/>
  <c r="H236" i="4"/>
  <c r="AZ236" i="4"/>
  <c r="I236" i="4"/>
  <c r="BE236" i="4"/>
  <c r="J236" i="4"/>
  <c r="Q237" i="4"/>
  <c r="B237" i="4"/>
  <c r="V237" i="4"/>
  <c r="C237" i="4"/>
  <c r="AF237" i="4"/>
  <c r="E237" i="4"/>
  <c r="AK237" i="4"/>
  <c r="F237" i="4"/>
  <c r="AP237" i="4"/>
  <c r="G237" i="4"/>
  <c r="AU237" i="4"/>
  <c r="H237" i="4"/>
  <c r="AZ237" i="4"/>
  <c r="I237" i="4"/>
  <c r="BE237" i="4"/>
  <c r="J237" i="4"/>
  <c r="Q238" i="4"/>
  <c r="B238" i="4"/>
  <c r="V238" i="4"/>
  <c r="C238" i="4"/>
  <c r="AF238" i="4"/>
  <c r="E238" i="4"/>
  <c r="AK238" i="4"/>
  <c r="F238" i="4"/>
  <c r="AP238" i="4"/>
  <c r="G238" i="4"/>
  <c r="AU238" i="4"/>
  <c r="H238" i="4"/>
  <c r="AZ238" i="4"/>
  <c r="I238" i="4"/>
  <c r="BE238" i="4"/>
  <c r="J238" i="4"/>
  <c r="Q239" i="4"/>
  <c r="B239" i="4"/>
  <c r="V239" i="4"/>
  <c r="C239" i="4"/>
  <c r="AF239" i="4"/>
  <c r="E239" i="4"/>
  <c r="AK239" i="4"/>
  <c r="F239" i="4"/>
  <c r="AP239" i="4"/>
  <c r="G239" i="4"/>
  <c r="AU239" i="4"/>
  <c r="H239" i="4"/>
  <c r="AZ239" i="4"/>
  <c r="I239" i="4"/>
  <c r="BE239" i="4"/>
  <c r="J239" i="4"/>
  <c r="Q240" i="4"/>
  <c r="B240" i="4"/>
  <c r="V240" i="4"/>
  <c r="C240" i="4"/>
  <c r="AF240" i="4"/>
  <c r="E240" i="4"/>
  <c r="AK240" i="4"/>
  <c r="F240" i="4"/>
  <c r="AP240" i="4"/>
  <c r="G240" i="4"/>
  <c r="AU240" i="4"/>
  <c r="H240" i="4"/>
  <c r="AZ240" i="4"/>
  <c r="I240" i="4"/>
  <c r="BE240" i="4"/>
  <c r="J240" i="4"/>
  <c r="Q241" i="4"/>
  <c r="B241" i="4"/>
  <c r="V241" i="4"/>
  <c r="C241" i="4"/>
  <c r="AF241" i="4"/>
  <c r="E241" i="4"/>
  <c r="AK241" i="4"/>
  <c r="F241" i="4"/>
  <c r="AP241" i="4"/>
  <c r="G241" i="4"/>
  <c r="AU241" i="4"/>
  <c r="H241" i="4"/>
  <c r="AZ241" i="4"/>
  <c r="I241" i="4"/>
  <c r="BE241" i="4"/>
  <c r="J241" i="4"/>
  <c r="Q242" i="4"/>
  <c r="B242" i="4"/>
  <c r="V242" i="4"/>
  <c r="C242" i="4"/>
  <c r="AF242" i="4"/>
  <c r="E242" i="4"/>
  <c r="AK242" i="4"/>
  <c r="F242" i="4"/>
  <c r="AP242" i="4"/>
  <c r="G242" i="4"/>
  <c r="AU242" i="4"/>
  <c r="H242" i="4"/>
  <c r="AZ242" i="4"/>
  <c r="I242" i="4"/>
  <c r="BE242" i="4"/>
  <c r="J242" i="4"/>
  <c r="Q243" i="4"/>
  <c r="B243" i="4"/>
  <c r="V243" i="4"/>
  <c r="C243" i="4"/>
  <c r="AF243" i="4"/>
  <c r="E243" i="4"/>
  <c r="AK243" i="4"/>
  <c r="F243" i="4"/>
  <c r="AP243" i="4"/>
  <c r="G243" i="4"/>
  <c r="AU243" i="4"/>
  <c r="H243" i="4"/>
  <c r="AZ243" i="4"/>
  <c r="I243" i="4"/>
  <c r="BE243" i="4"/>
  <c r="J243" i="4"/>
  <c r="Q244" i="4"/>
  <c r="B244" i="4"/>
  <c r="V244" i="4"/>
  <c r="C244" i="4"/>
  <c r="AF244" i="4"/>
  <c r="E244" i="4"/>
  <c r="AK244" i="4"/>
  <c r="F244" i="4"/>
  <c r="AP244" i="4"/>
  <c r="G244" i="4"/>
  <c r="AU244" i="4"/>
  <c r="H244" i="4"/>
  <c r="AZ244" i="4"/>
  <c r="I244" i="4"/>
  <c r="BE244" i="4"/>
  <c r="J244" i="4"/>
  <c r="Q245" i="4"/>
  <c r="B245" i="4"/>
  <c r="V245" i="4"/>
  <c r="C245" i="4"/>
  <c r="AF245" i="4"/>
  <c r="E245" i="4"/>
  <c r="AK245" i="4"/>
  <c r="F245" i="4"/>
  <c r="AP245" i="4"/>
  <c r="G245" i="4"/>
  <c r="AU245" i="4"/>
  <c r="H245" i="4"/>
  <c r="AZ245" i="4"/>
  <c r="I245" i="4"/>
  <c r="BE245" i="4"/>
  <c r="J245" i="4"/>
  <c r="Q246" i="4"/>
  <c r="B246" i="4"/>
  <c r="V246" i="4"/>
  <c r="C246" i="4"/>
  <c r="AF246" i="4"/>
  <c r="E246" i="4"/>
  <c r="AK246" i="4"/>
  <c r="F246" i="4"/>
  <c r="AP246" i="4"/>
  <c r="G246" i="4"/>
  <c r="AU246" i="4"/>
  <c r="H246" i="4"/>
  <c r="AZ246" i="4"/>
  <c r="I246" i="4"/>
  <c r="BE246" i="4"/>
  <c r="J246" i="4"/>
  <c r="Q247" i="4"/>
  <c r="B247" i="4"/>
  <c r="V247" i="4"/>
  <c r="C247" i="4"/>
  <c r="AF247" i="4"/>
  <c r="E247" i="4"/>
  <c r="AK247" i="4"/>
  <c r="F247" i="4"/>
  <c r="AP247" i="4"/>
  <c r="G247" i="4"/>
  <c r="AU247" i="4"/>
  <c r="H247" i="4"/>
  <c r="AZ247" i="4"/>
  <c r="I247" i="4"/>
  <c r="BE247" i="4"/>
  <c r="J247" i="4"/>
  <c r="Q248" i="4"/>
  <c r="B248" i="4"/>
  <c r="V248" i="4"/>
  <c r="C248" i="4"/>
  <c r="AF248" i="4"/>
  <c r="E248" i="4"/>
  <c r="AK248" i="4"/>
  <c r="F248" i="4"/>
  <c r="AP248" i="4"/>
  <c r="G248" i="4"/>
  <c r="AU248" i="4"/>
  <c r="H248" i="4"/>
  <c r="AZ248" i="4"/>
  <c r="I248" i="4"/>
  <c r="BE248" i="4"/>
  <c r="J248" i="4"/>
  <c r="Q249" i="4"/>
  <c r="B249" i="4"/>
  <c r="V249" i="4"/>
  <c r="C249" i="4"/>
  <c r="AF249" i="4"/>
  <c r="E249" i="4"/>
  <c r="AK249" i="4"/>
  <c r="F249" i="4"/>
  <c r="AP249" i="4"/>
  <c r="G249" i="4"/>
  <c r="AU249" i="4"/>
  <c r="H249" i="4"/>
  <c r="AZ249" i="4"/>
  <c r="I249" i="4"/>
  <c r="BE249" i="4"/>
  <c r="J249" i="4"/>
  <c r="Q250" i="4"/>
  <c r="B250" i="4"/>
  <c r="V250" i="4"/>
  <c r="C250" i="4"/>
  <c r="AF250" i="4"/>
  <c r="E250" i="4"/>
  <c r="AK250" i="4"/>
  <c r="F250" i="4"/>
  <c r="AP250" i="4"/>
  <c r="G250" i="4"/>
  <c r="AU250" i="4"/>
  <c r="H250" i="4"/>
  <c r="AZ250" i="4"/>
  <c r="I250" i="4"/>
  <c r="BE250" i="4"/>
  <c r="J250" i="4"/>
  <c r="Q251" i="4"/>
  <c r="B251" i="4"/>
  <c r="V251" i="4"/>
  <c r="C251" i="4"/>
  <c r="AF251" i="4"/>
  <c r="E251" i="4"/>
  <c r="AK251" i="4"/>
  <c r="F251" i="4"/>
  <c r="AP251" i="4"/>
  <c r="G251" i="4"/>
  <c r="AU251" i="4"/>
  <c r="H251" i="4"/>
  <c r="AZ251" i="4"/>
  <c r="I251" i="4"/>
  <c r="BE251" i="4"/>
  <c r="J251" i="4"/>
  <c r="Q252" i="4"/>
  <c r="B252" i="4"/>
  <c r="V252" i="4"/>
  <c r="C252" i="4"/>
  <c r="AF252" i="4"/>
  <c r="E252" i="4"/>
  <c r="AK252" i="4"/>
  <c r="F252" i="4"/>
  <c r="AP252" i="4"/>
  <c r="G252" i="4"/>
  <c r="AU252" i="4"/>
  <c r="H252" i="4"/>
  <c r="AZ252" i="4"/>
  <c r="I252" i="4"/>
  <c r="BE252" i="4"/>
  <c r="J252" i="4"/>
  <c r="Q253" i="4"/>
  <c r="B253" i="4"/>
  <c r="V253" i="4"/>
  <c r="C253" i="4"/>
  <c r="AF253" i="4"/>
  <c r="E253" i="4"/>
  <c r="AK253" i="4"/>
  <c r="F253" i="4"/>
  <c r="AP253" i="4"/>
  <c r="G253" i="4"/>
  <c r="AU253" i="4"/>
  <c r="H253" i="4"/>
  <c r="AZ253" i="4"/>
  <c r="I253" i="4"/>
  <c r="BE253" i="4"/>
  <c r="J253" i="4"/>
  <c r="Q254" i="4"/>
  <c r="B254" i="4"/>
  <c r="V254" i="4"/>
  <c r="C254" i="4"/>
  <c r="AF254" i="4"/>
  <c r="E254" i="4"/>
  <c r="AK254" i="4"/>
  <c r="F254" i="4"/>
  <c r="AP254" i="4"/>
  <c r="G254" i="4"/>
  <c r="AU254" i="4"/>
  <c r="H254" i="4"/>
  <c r="AZ254" i="4"/>
  <c r="I254" i="4"/>
  <c r="BE254" i="4"/>
  <c r="J254" i="4"/>
  <c r="Q255" i="4"/>
  <c r="B255" i="4"/>
  <c r="V255" i="4"/>
  <c r="C255" i="4"/>
  <c r="AF255" i="4"/>
  <c r="E255" i="4"/>
  <c r="AK255" i="4"/>
  <c r="F255" i="4"/>
  <c r="AP255" i="4"/>
  <c r="G255" i="4"/>
  <c r="AU255" i="4"/>
  <c r="H255" i="4"/>
  <c r="AZ255" i="4"/>
  <c r="I255" i="4"/>
  <c r="BE255" i="4"/>
  <c r="J255" i="4"/>
  <c r="Q256" i="4"/>
  <c r="B256" i="4"/>
  <c r="V256" i="4"/>
  <c r="C256" i="4"/>
  <c r="AF256" i="4"/>
  <c r="E256" i="4"/>
  <c r="AK256" i="4"/>
  <c r="F256" i="4"/>
  <c r="AP256" i="4"/>
  <c r="G256" i="4"/>
  <c r="AU256" i="4"/>
  <c r="H256" i="4"/>
  <c r="AZ256" i="4"/>
  <c r="I256" i="4"/>
  <c r="BE256" i="4"/>
  <c r="J256" i="4"/>
  <c r="Q257" i="4"/>
  <c r="B257" i="4"/>
  <c r="V257" i="4"/>
  <c r="C257" i="4"/>
  <c r="AF257" i="4"/>
  <c r="E257" i="4"/>
  <c r="AK257" i="4"/>
  <c r="F257" i="4"/>
  <c r="AP257" i="4"/>
  <c r="G257" i="4"/>
  <c r="AU257" i="4"/>
  <c r="H257" i="4"/>
  <c r="AZ257" i="4"/>
  <c r="I257" i="4"/>
  <c r="BE257" i="4"/>
  <c r="J257" i="4"/>
  <c r="Q258" i="4"/>
  <c r="B258" i="4"/>
  <c r="V258" i="4"/>
  <c r="C258" i="4"/>
  <c r="AF258" i="4"/>
  <c r="E258" i="4"/>
  <c r="AK258" i="4"/>
  <c r="F258" i="4"/>
  <c r="AP258" i="4"/>
  <c r="G258" i="4"/>
  <c r="AU258" i="4"/>
  <c r="H258" i="4"/>
  <c r="AZ258" i="4"/>
  <c r="I258" i="4"/>
  <c r="BE258" i="4"/>
  <c r="J258" i="4"/>
  <c r="Q259" i="4"/>
  <c r="B259" i="4"/>
  <c r="V259" i="4"/>
  <c r="C259" i="4"/>
  <c r="AF259" i="4"/>
  <c r="E259" i="4"/>
  <c r="AK259" i="4"/>
  <c r="F259" i="4"/>
  <c r="AP259" i="4"/>
  <c r="G259" i="4"/>
  <c r="AU259" i="4"/>
  <c r="H259" i="4"/>
  <c r="AZ259" i="4"/>
  <c r="I259" i="4"/>
  <c r="BE259" i="4"/>
  <c r="J259" i="4"/>
  <c r="Q260" i="4"/>
  <c r="B260" i="4"/>
  <c r="V260" i="4"/>
  <c r="C260" i="4"/>
  <c r="AF260" i="4"/>
  <c r="E260" i="4"/>
  <c r="AK260" i="4"/>
  <c r="F260" i="4"/>
  <c r="AP260" i="4"/>
  <c r="G260" i="4"/>
  <c r="AU260" i="4"/>
  <c r="H260" i="4"/>
  <c r="AZ260" i="4"/>
  <c r="I260" i="4"/>
  <c r="BE260" i="4"/>
  <c r="J260" i="4"/>
  <c r="Q261" i="4"/>
  <c r="B261" i="4"/>
  <c r="V261" i="4"/>
  <c r="C261" i="4"/>
  <c r="AF261" i="4"/>
  <c r="E261" i="4"/>
  <c r="AK261" i="4"/>
  <c r="F261" i="4"/>
  <c r="AP261" i="4"/>
  <c r="G261" i="4"/>
  <c r="AU261" i="4"/>
  <c r="H261" i="4"/>
  <c r="AZ261" i="4"/>
  <c r="I261" i="4"/>
  <c r="BE261" i="4"/>
  <c r="J261" i="4"/>
  <c r="Q262" i="4"/>
  <c r="B262" i="4"/>
  <c r="V262" i="4"/>
  <c r="C262" i="4"/>
  <c r="AF262" i="4"/>
  <c r="E262" i="4"/>
  <c r="AK262" i="4"/>
  <c r="F262" i="4"/>
  <c r="AP262" i="4"/>
  <c r="G262" i="4"/>
  <c r="AU262" i="4"/>
  <c r="H262" i="4"/>
  <c r="AZ262" i="4"/>
  <c r="I262" i="4"/>
  <c r="BE262" i="4"/>
  <c r="J262" i="4"/>
  <c r="Q263" i="4"/>
  <c r="B263" i="4"/>
  <c r="V263" i="4"/>
  <c r="C263" i="4"/>
  <c r="AF263" i="4"/>
  <c r="E263" i="4"/>
  <c r="AK263" i="4"/>
  <c r="F263" i="4"/>
  <c r="AP263" i="4"/>
  <c r="G263" i="4"/>
  <c r="AU263" i="4"/>
  <c r="H263" i="4"/>
  <c r="AZ263" i="4"/>
  <c r="I263" i="4"/>
  <c r="BE263" i="4"/>
  <c r="J263" i="4"/>
  <c r="Q264" i="4"/>
  <c r="B264" i="4"/>
  <c r="V264" i="4"/>
  <c r="C264" i="4"/>
  <c r="AF264" i="4"/>
  <c r="E264" i="4"/>
  <c r="AK264" i="4"/>
  <c r="F264" i="4"/>
  <c r="AP264" i="4"/>
  <c r="G264" i="4"/>
  <c r="AU264" i="4"/>
  <c r="H264" i="4"/>
  <c r="AZ264" i="4"/>
  <c r="I264" i="4"/>
  <c r="BE264" i="4"/>
  <c r="J264" i="4"/>
  <c r="Q265" i="4"/>
  <c r="B265" i="4"/>
  <c r="V265" i="4"/>
  <c r="C265" i="4"/>
  <c r="AF265" i="4"/>
  <c r="E265" i="4"/>
  <c r="AK265" i="4"/>
  <c r="F265" i="4"/>
  <c r="AP265" i="4"/>
  <c r="G265" i="4"/>
  <c r="AU265" i="4"/>
  <c r="H265" i="4"/>
  <c r="AZ265" i="4"/>
  <c r="I265" i="4"/>
  <c r="BE265" i="4"/>
  <c r="J265" i="4"/>
  <c r="Q266" i="4"/>
  <c r="B266" i="4"/>
  <c r="V266" i="4"/>
  <c r="C266" i="4"/>
  <c r="AF266" i="4"/>
  <c r="E266" i="4"/>
  <c r="AK266" i="4"/>
  <c r="F266" i="4"/>
  <c r="AP266" i="4"/>
  <c r="G266" i="4"/>
  <c r="AU266" i="4"/>
  <c r="H266" i="4"/>
  <c r="AZ266" i="4"/>
  <c r="I266" i="4"/>
  <c r="BE266" i="4"/>
  <c r="J266" i="4"/>
  <c r="Q267" i="4"/>
  <c r="B267" i="4"/>
  <c r="V267" i="4"/>
  <c r="C267" i="4"/>
  <c r="AF267" i="4"/>
  <c r="E267" i="4"/>
  <c r="AK267" i="4"/>
  <c r="F267" i="4"/>
  <c r="AP267" i="4"/>
  <c r="G267" i="4"/>
  <c r="AU267" i="4"/>
  <c r="H267" i="4"/>
  <c r="AZ267" i="4"/>
  <c r="I267" i="4"/>
  <c r="BE267" i="4"/>
  <c r="J267" i="4"/>
  <c r="Q268" i="4"/>
  <c r="B268" i="4"/>
  <c r="V268" i="4"/>
  <c r="C268" i="4"/>
  <c r="AF268" i="4"/>
  <c r="E268" i="4"/>
  <c r="AK268" i="4"/>
  <c r="F268" i="4"/>
  <c r="AP268" i="4"/>
  <c r="G268" i="4"/>
  <c r="AU268" i="4"/>
  <c r="H268" i="4"/>
  <c r="AZ268" i="4"/>
  <c r="I268" i="4"/>
  <c r="BE268" i="4"/>
  <c r="J268" i="4"/>
  <c r="Q269" i="4"/>
  <c r="B269" i="4"/>
  <c r="V269" i="4"/>
  <c r="C269" i="4"/>
  <c r="AF269" i="4"/>
  <c r="E269" i="4"/>
  <c r="AK269" i="4"/>
  <c r="F269" i="4"/>
  <c r="AP269" i="4"/>
  <c r="G269" i="4"/>
  <c r="AU269" i="4"/>
  <c r="H269" i="4"/>
  <c r="AZ269" i="4"/>
  <c r="I269" i="4"/>
  <c r="BE269" i="4"/>
  <c r="J269" i="4"/>
  <c r="Q270" i="4"/>
  <c r="B270" i="4"/>
  <c r="V270" i="4"/>
  <c r="C270" i="4"/>
  <c r="AF270" i="4"/>
  <c r="E270" i="4"/>
  <c r="AK270" i="4"/>
  <c r="F270" i="4"/>
  <c r="AP270" i="4"/>
  <c r="G270" i="4"/>
  <c r="AU270" i="4"/>
  <c r="H270" i="4"/>
  <c r="AZ270" i="4"/>
  <c r="I270" i="4"/>
  <c r="BE270" i="4"/>
  <c r="J270" i="4"/>
  <c r="Q271" i="4"/>
  <c r="B271" i="4"/>
  <c r="V271" i="4"/>
  <c r="C271" i="4"/>
  <c r="AF271" i="4"/>
  <c r="E271" i="4"/>
  <c r="AK271" i="4"/>
  <c r="F271" i="4"/>
  <c r="AP271" i="4"/>
  <c r="G271" i="4"/>
  <c r="AU271" i="4"/>
  <c r="H271" i="4"/>
  <c r="AZ271" i="4"/>
  <c r="I271" i="4"/>
  <c r="BE271" i="4"/>
  <c r="J271" i="4"/>
  <c r="Q272" i="4"/>
  <c r="B272" i="4"/>
  <c r="V272" i="4"/>
  <c r="C272" i="4"/>
  <c r="AF272" i="4"/>
  <c r="E272" i="4"/>
  <c r="AK272" i="4"/>
  <c r="F272" i="4"/>
  <c r="AP272" i="4"/>
  <c r="G272" i="4"/>
  <c r="AU272" i="4"/>
  <c r="H272" i="4"/>
  <c r="AZ272" i="4"/>
  <c r="I272" i="4"/>
  <c r="BE272" i="4"/>
  <c r="J272" i="4"/>
  <c r="Q273" i="4"/>
  <c r="B273" i="4"/>
  <c r="V273" i="4"/>
  <c r="C273" i="4"/>
  <c r="AF273" i="4"/>
  <c r="E273" i="4"/>
  <c r="AK273" i="4"/>
  <c r="F273" i="4"/>
  <c r="AP273" i="4"/>
  <c r="G273" i="4"/>
  <c r="AU273" i="4"/>
  <c r="H273" i="4"/>
  <c r="AZ273" i="4"/>
  <c r="I273" i="4"/>
  <c r="BE273" i="4"/>
  <c r="J273" i="4"/>
  <c r="Q274" i="4"/>
  <c r="B274" i="4"/>
  <c r="V274" i="4"/>
  <c r="C274" i="4"/>
  <c r="AF274" i="4"/>
  <c r="E274" i="4"/>
  <c r="AK274" i="4"/>
  <c r="F274" i="4"/>
  <c r="AP274" i="4"/>
  <c r="G274" i="4"/>
  <c r="AU274" i="4"/>
  <c r="H274" i="4"/>
  <c r="AZ274" i="4"/>
  <c r="I274" i="4"/>
  <c r="BE274" i="4"/>
  <c r="J274" i="4"/>
  <c r="Q275" i="4"/>
  <c r="B275" i="4"/>
  <c r="V275" i="4"/>
  <c r="C275" i="4"/>
  <c r="AF275" i="4"/>
  <c r="E275" i="4"/>
  <c r="AK275" i="4"/>
  <c r="F275" i="4"/>
  <c r="AP275" i="4"/>
  <c r="G275" i="4"/>
  <c r="AU275" i="4"/>
  <c r="H275" i="4"/>
  <c r="AZ275" i="4"/>
  <c r="I275" i="4"/>
  <c r="BE275" i="4"/>
  <c r="J275" i="4"/>
  <c r="Q276" i="4"/>
  <c r="B276" i="4"/>
  <c r="V276" i="4"/>
  <c r="C276" i="4"/>
  <c r="AF276" i="4"/>
  <c r="E276" i="4"/>
  <c r="AK276" i="4"/>
  <c r="F276" i="4"/>
  <c r="AP276" i="4"/>
  <c r="G276" i="4"/>
  <c r="AU276" i="4"/>
  <c r="H276" i="4"/>
  <c r="AZ276" i="4"/>
  <c r="I276" i="4"/>
  <c r="BE276" i="4"/>
  <c r="J276" i="4"/>
  <c r="Q277" i="4"/>
  <c r="B277" i="4"/>
  <c r="V277" i="4"/>
  <c r="C277" i="4"/>
  <c r="AF277" i="4"/>
  <c r="E277" i="4"/>
  <c r="AK277" i="4"/>
  <c r="F277" i="4"/>
  <c r="AP277" i="4"/>
  <c r="G277" i="4"/>
  <c r="AU277" i="4"/>
  <c r="H277" i="4"/>
  <c r="AZ277" i="4"/>
  <c r="I277" i="4"/>
  <c r="BE277" i="4"/>
  <c r="J277" i="4"/>
  <c r="Q278" i="4"/>
  <c r="B278" i="4"/>
  <c r="V278" i="4"/>
  <c r="C278" i="4"/>
  <c r="AF278" i="4"/>
  <c r="E278" i="4"/>
  <c r="AK278" i="4"/>
  <c r="F278" i="4"/>
  <c r="AP278" i="4"/>
  <c r="G278" i="4"/>
  <c r="AU278" i="4"/>
  <c r="H278" i="4"/>
  <c r="AZ278" i="4"/>
  <c r="I278" i="4"/>
  <c r="BE278" i="4"/>
  <c r="J278" i="4"/>
  <c r="Q279" i="4"/>
  <c r="B279" i="4"/>
  <c r="V279" i="4"/>
  <c r="C279" i="4"/>
  <c r="AF279" i="4"/>
  <c r="E279" i="4"/>
  <c r="AK279" i="4"/>
  <c r="F279" i="4"/>
  <c r="AP279" i="4"/>
  <c r="G279" i="4"/>
  <c r="AU279" i="4"/>
  <c r="H279" i="4"/>
  <c r="AZ279" i="4"/>
  <c r="I279" i="4"/>
  <c r="BE279" i="4"/>
  <c r="J279" i="4"/>
  <c r="Q280" i="4"/>
  <c r="B280" i="4"/>
  <c r="V280" i="4"/>
  <c r="C280" i="4"/>
  <c r="AF280" i="4"/>
  <c r="E280" i="4"/>
  <c r="AK280" i="4"/>
  <c r="F280" i="4"/>
  <c r="AP280" i="4"/>
  <c r="G280" i="4"/>
  <c r="AU280" i="4"/>
  <c r="H280" i="4"/>
  <c r="AZ280" i="4"/>
  <c r="I280" i="4"/>
  <c r="BE280" i="4"/>
  <c r="J280" i="4"/>
  <c r="Q281" i="4"/>
  <c r="B281" i="4"/>
  <c r="V281" i="4"/>
  <c r="C281" i="4"/>
  <c r="AF281" i="4"/>
  <c r="E281" i="4"/>
  <c r="AK281" i="4"/>
  <c r="F281" i="4"/>
  <c r="AP281" i="4"/>
  <c r="G281" i="4"/>
  <c r="AU281" i="4"/>
  <c r="H281" i="4"/>
  <c r="AZ281" i="4"/>
  <c r="I281" i="4"/>
  <c r="BE281" i="4"/>
  <c r="J281" i="4"/>
  <c r="Q282" i="4"/>
  <c r="B282" i="4"/>
  <c r="V282" i="4"/>
  <c r="C282" i="4"/>
  <c r="AF282" i="4"/>
  <c r="E282" i="4"/>
  <c r="AK282" i="4"/>
  <c r="F282" i="4"/>
  <c r="AP282" i="4"/>
  <c r="G282" i="4"/>
  <c r="AU282" i="4"/>
  <c r="H282" i="4"/>
  <c r="AZ282" i="4"/>
  <c r="I282" i="4"/>
  <c r="BE282" i="4"/>
  <c r="J282" i="4"/>
  <c r="Q283" i="4"/>
  <c r="B283" i="4"/>
  <c r="V283" i="4"/>
  <c r="C283" i="4"/>
  <c r="AF283" i="4"/>
  <c r="E283" i="4"/>
  <c r="AK283" i="4"/>
  <c r="F283" i="4"/>
  <c r="AP283" i="4"/>
  <c r="G283" i="4"/>
  <c r="AU283" i="4"/>
  <c r="H283" i="4"/>
  <c r="AZ283" i="4"/>
  <c r="I283" i="4"/>
  <c r="BE283" i="4"/>
  <c r="J283" i="4"/>
  <c r="Q284" i="4"/>
  <c r="B284" i="4"/>
  <c r="V284" i="4"/>
  <c r="C284" i="4"/>
  <c r="AF284" i="4"/>
  <c r="E284" i="4"/>
  <c r="AK284" i="4"/>
  <c r="F284" i="4"/>
  <c r="AP284" i="4"/>
  <c r="G284" i="4"/>
  <c r="AU284" i="4"/>
  <c r="H284" i="4"/>
  <c r="AZ284" i="4"/>
  <c r="I284" i="4"/>
  <c r="BE284" i="4"/>
  <c r="J284" i="4"/>
  <c r="Q285" i="4"/>
  <c r="B285" i="4"/>
  <c r="V285" i="4"/>
  <c r="C285" i="4"/>
  <c r="AF285" i="4"/>
  <c r="E285" i="4"/>
  <c r="AK285" i="4"/>
  <c r="F285" i="4"/>
  <c r="AP285" i="4"/>
  <c r="G285" i="4"/>
  <c r="AU285" i="4"/>
  <c r="H285" i="4"/>
  <c r="AZ285" i="4"/>
  <c r="I285" i="4"/>
  <c r="BE285" i="4"/>
  <c r="J285" i="4"/>
  <c r="Q286" i="4"/>
  <c r="B286" i="4"/>
  <c r="V286" i="4"/>
  <c r="C286" i="4"/>
  <c r="AF286" i="4"/>
  <c r="E286" i="4"/>
  <c r="AK286" i="4"/>
  <c r="F286" i="4"/>
  <c r="AP286" i="4"/>
  <c r="G286" i="4"/>
  <c r="AU286" i="4"/>
  <c r="H286" i="4"/>
  <c r="AZ286" i="4"/>
  <c r="I286" i="4"/>
  <c r="BE286" i="4"/>
  <c r="J286" i="4"/>
  <c r="Q287" i="4"/>
  <c r="B287" i="4"/>
  <c r="V287" i="4"/>
  <c r="C287" i="4"/>
  <c r="AF287" i="4"/>
  <c r="E287" i="4"/>
  <c r="AK287" i="4"/>
  <c r="F287" i="4"/>
  <c r="AP287" i="4"/>
  <c r="G287" i="4"/>
  <c r="AU287" i="4"/>
  <c r="H287" i="4"/>
  <c r="AZ287" i="4"/>
  <c r="I287" i="4"/>
  <c r="BE287" i="4"/>
  <c r="J287" i="4"/>
  <c r="Q288" i="4"/>
  <c r="B288" i="4"/>
  <c r="V288" i="4"/>
  <c r="C288" i="4"/>
  <c r="AF288" i="4"/>
  <c r="E288" i="4"/>
  <c r="AK288" i="4"/>
  <c r="F288" i="4"/>
  <c r="AP288" i="4"/>
  <c r="G288" i="4"/>
  <c r="AU288" i="4"/>
  <c r="H288" i="4"/>
  <c r="AZ288" i="4"/>
  <c r="I288" i="4"/>
  <c r="BE288" i="4"/>
  <c r="J288" i="4"/>
  <c r="Q289" i="4"/>
  <c r="B289" i="4"/>
  <c r="V289" i="4"/>
  <c r="C289" i="4"/>
  <c r="AF289" i="4"/>
  <c r="E289" i="4"/>
  <c r="AK289" i="4"/>
  <c r="F289" i="4"/>
  <c r="AP289" i="4"/>
  <c r="G289" i="4"/>
  <c r="AU289" i="4"/>
  <c r="H289" i="4"/>
  <c r="AZ289" i="4"/>
  <c r="I289" i="4"/>
  <c r="BE289" i="4"/>
  <c r="J289" i="4"/>
  <c r="Q290" i="4"/>
  <c r="B290" i="4"/>
  <c r="V290" i="4"/>
  <c r="C290" i="4"/>
  <c r="AF290" i="4"/>
  <c r="E290" i="4"/>
  <c r="AK290" i="4"/>
  <c r="F290" i="4"/>
  <c r="AP290" i="4"/>
  <c r="G290" i="4"/>
  <c r="AU290" i="4"/>
  <c r="H290" i="4"/>
  <c r="AZ290" i="4"/>
  <c r="I290" i="4"/>
  <c r="BE290" i="4"/>
  <c r="J290" i="4"/>
  <c r="Q291" i="4"/>
  <c r="B291" i="4"/>
  <c r="V291" i="4"/>
  <c r="C291" i="4"/>
  <c r="AF291" i="4"/>
  <c r="E291" i="4"/>
  <c r="AK291" i="4"/>
  <c r="F291" i="4"/>
  <c r="AP291" i="4"/>
  <c r="G291" i="4"/>
  <c r="AU291" i="4"/>
  <c r="H291" i="4"/>
  <c r="AZ291" i="4"/>
  <c r="I291" i="4"/>
  <c r="BE291" i="4"/>
  <c r="J291" i="4"/>
  <c r="Q292" i="4"/>
  <c r="B292" i="4"/>
  <c r="V292" i="4"/>
  <c r="C292" i="4"/>
  <c r="AF292" i="4"/>
  <c r="E292" i="4"/>
  <c r="AK292" i="4"/>
  <c r="F292" i="4"/>
  <c r="AP292" i="4"/>
  <c r="G292" i="4"/>
  <c r="AU292" i="4"/>
  <c r="H292" i="4"/>
  <c r="AZ292" i="4"/>
  <c r="I292" i="4"/>
  <c r="BE292" i="4"/>
  <c r="J292" i="4"/>
  <c r="Q293" i="4"/>
  <c r="B293" i="4"/>
  <c r="V293" i="4"/>
  <c r="C293" i="4"/>
  <c r="AF293" i="4"/>
  <c r="E293" i="4"/>
  <c r="AK293" i="4"/>
  <c r="F293" i="4"/>
  <c r="AP293" i="4"/>
  <c r="G293" i="4"/>
  <c r="AU293" i="4"/>
  <c r="H293" i="4"/>
  <c r="AZ293" i="4"/>
  <c r="I293" i="4"/>
  <c r="BE293" i="4"/>
  <c r="J293" i="4"/>
  <c r="Q294" i="4"/>
  <c r="B294" i="4"/>
  <c r="V294" i="4"/>
  <c r="C294" i="4"/>
  <c r="AF294" i="4"/>
  <c r="E294" i="4"/>
  <c r="AK294" i="4"/>
  <c r="F294" i="4"/>
  <c r="AP294" i="4"/>
  <c r="G294" i="4"/>
  <c r="AU294" i="4"/>
  <c r="H294" i="4"/>
  <c r="AZ294" i="4"/>
  <c r="I294" i="4"/>
  <c r="BE294" i="4"/>
  <c r="J294" i="4"/>
  <c r="Q295" i="4"/>
  <c r="B295" i="4"/>
  <c r="V295" i="4"/>
  <c r="C295" i="4"/>
  <c r="AF295" i="4"/>
  <c r="E295" i="4"/>
  <c r="AK295" i="4"/>
  <c r="F295" i="4"/>
  <c r="AP295" i="4"/>
  <c r="G295" i="4"/>
  <c r="AU295" i="4"/>
  <c r="H295" i="4"/>
  <c r="AZ295" i="4"/>
  <c r="I295" i="4"/>
  <c r="BE295" i="4"/>
  <c r="J295" i="4"/>
  <c r="Q296" i="4"/>
  <c r="B296" i="4"/>
  <c r="V296" i="4"/>
  <c r="C296" i="4"/>
  <c r="AF296" i="4"/>
  <c r="E296" i="4"/>
  <c r="AK296" i="4"/>
  <c r="F296" i="4"/>
  <c r="AP296" i="4"/>
  <c r="G296" i="4"/>
  <c r="AU296" i="4"/>
  <c r="H296" i="4"/>
  <c r="AZ296" i="4"/>
  <c r="I296" i="4"/>
  <c r="BE296" i="4"/>
  <c r="J296" i="4"/>
  <c r="Q297" i="4"/>
  <c r="B297" i="4"/>
  <c r="V297" i="4"/>
  <c r="C297" i="4"/>
  <c r="AF297" i="4"/>
  <c r="E297" i="4"/>
  <c r="AK297" i="4"/>
  <c r="F297" i="4"/>
  <c r="AP297" i="4"/>
  <c r="G297" i="4"/>
  <c r="AU297" i="4"/>
  <c r="H297" i="4"/>
  <c r="AZ297" i="4"/>
  <c r="I297" i="4"/>
  <c r="BE297" i="4"/>
  <c r="J297" i="4"/>
  <c r="Q298" i="4"/>
  <c r="B298" i="4"/>
  <c r="V298" i="4"/>
  <c r="C298" i="4"/>
  <c r="AF298" i="4"/>
  <c r="E298" i="4"/>
  <c r="AK298" i="4"/>
  <c r="F298" i="4"/>
  <c r="AP298" i="4"/>
  <c r="G298" i="4"/>
  <c r="AU298" i="4"/>
  <c r="H298" i="4"/>
  <c r="AZ298" i="4"/>
  <c r="I298" i="4"/>
  <c r="BE298" i="4"/>
  <c r="J298" i="4"/>
  <c r="Q299" i="4"/>
  <c r="B299" i="4"/>
  <c r="V299" i="4"/>
  <c r="C299" i="4"/>
  <c r="AF299" i="4"/>
  <c r="E299" i="4"/>
  <c r="AK299" i="4"/>
  <c r="F299" i="4"/>
  <c r="AP299" i="4"/>
  <c r="G299" i="4"/>
  <c r="AU299" i="4"/>
  <c r="H299" i="4"/>
  <c r="AZ299" i="4"/>
  <c r="I299" i="4"/>
  <c r="BE299" i="4"/>
  <c r="J299" i="4"/>
  <c r="Q300" i="4"/>
  <c r="B300" i="4"/>
  <c r="V300" i="4"/>
  <c r="C300" i="4"/>
  <c r="AF300" i="4"/>
  <c r="E300" i="4"/>
  <c r="AK300" i="4"/>
  <c r="F300" i="4"/>
  <c r="AP300" i="4"/>
  <c r="G300" i="4"/>
  <c r="AU300" i="4"/>
  <c r="H300" i="4"/>
  <c r="AZ300" i="4"/>
  <c r="I300" i="4"/>
  <c r="BE300" i="4"/>
  <c r="J300" i="4"/>
  <c r="Q301" i="4"/>
  <c r="B301" i="4"/>
  <c r="V301" i="4"/>
  <c r="C301" i="4"/>
  <c r="AF301" i="4"/>
  <c r="E301" i="4"/>
  <c r="AK301" i="4"/>
  <c r="F301" i="4"/>
  <c r="AP301" i="4"/>
  <c r="G301" i="4"/>
  <c r="AU301" i="4"/>
  <c r="H301" i="4"/>
  <c r="AZ301" i="4"/>
  <c r="I301" i="4"/>
  <c r="BE301" i="4"/>
  <c r="J301" i="4"/>
  <c r="Q302" i="4"/>
  <c r="B302" i="4"/>
  <c r="V302" i="4"/>
  <c r="C302" i="4"/>
  <c r="AF302" i="4"/>
  <c r="E302" i="4"/>
  <c r="AK302" i="4"/>
  <c r="F302" i="4"/>
  <c r="AP302" i="4"/>
  <c r="G302" i="4"/>
  <c r="AU302" i="4"/>
  <c r="H302" i="4"/>
  <c r="AZ302" i="4"/>
  <c r="I302" i="4"/>
  <c r="BE302" i="4"/>
  <c r="J302" i="4"/>
  <c r="Q303" i="4"/>
  <c r="B303" i="4"/>
  <c r="V303" i="4"/>
  <c r="C303" i="4"/>
  <c r="AF303" i="4"/>
  <c r="E303" i="4"/>
  <c r="AK303" i="4"/>
  <c r="F303" i="4"/>
  <c r="AP303" i="4"/>
  <c r="G303" i="4"/>
  <c r="AU303" i="4"/>
  <c r="H303" i="4"/>
  <c r="AZ303" i="4"/>
  <c r="I303" i="4"/>
  <c r="BE303" i="4"/>
  <c r="J303" i="4"/>
  <c r="Q304" i="4"/>
  <c r="B304" i="4"/>
  <c r="V304" i="4"/>
  <c r="C304" i="4"/>
  <c r="AF304" i="4"/>
  <c r="E304" i="4"/>
  <c r="AK304" i="4"/>
  <c r="F304" i="4"/>
  <c r="AP304" i="4"/>
  <c r="G304" i="4"/>
  <c r="AU304" i="4"/>
  <c r="H304" i="4"/>
  <c r="AZ304" i="4"/>
  <c r="I304" i="4"/>
  <c r="BE304" i="4"/>
  <c r="J304" i="4"/>
  <c r="Q305" i="4"/>
  <c r="B305" i="4"/>
  <c r="V305" i="4"/>
  <c r="C305" i="4"/>
  <c r="AF305" i="4"/>
  <c r="E305" i="4"/>
  <c r="AK305" i="4"/>
  <c r="F305" i="4"/>
  <c r="AP305" i="4"/>
  <c r="G305" i="4"/>
  <c r="AU305" i="4"/>
  <c r="H305" i="4"/>
  <c r="AZ305" i="4"/>
  <c r="I305" i="4"/>
  <c r="BE305" i="4"/>
  <c r="J305" i="4"/>
  <c r="Q306" i="4"/>
  <c r="B306" i="4"/>
  <c r="V306" i="4"/>
  <c r="C306" i="4"/>
  <c r="AF306" i="4"/>
  <c r="E306" i="4"/>
  <c r="AK306" i="4"/>
  <c r="F306" i="4"/>
  <c r="AP306" i="4"/>
  <c r="G306" i="4"/>
  <c r="AU306" i="4"/>
  <c r="H306" i="4"/>
  <c r="AZ306" i="4"/>
  <c r="I306" i="4"/>
  <c r="BE306" i="4"/>
  <c r="J306" i="4"/>
  <c r="Q307" i="4"/>
  <c r="B307" i="4"/>
  <c r="V307" i="4"/>
  <c r="C307" i="4"/>
  <c r="AF307" i="4"/>
  <c r="E307" i="4"/>
  <c r="AK307" i="4"/>
  <c r="F307" i="4"/>
  <c r="AP307" i="4"/>
  <c r="G307" i="4"/>
  <c r="AU307" i="4"/>
  <c r="H307" i="4"/>
  <c r="AZ307" i="4"/>
  <c r="I307" i="4"/>
  <c r="BE307" i="4"/>
  <c r="J307" i="4"/>
  <c r="Q308" i="4"/>
  <c r="B308" i="4"/>
  <c r="V308" i="4"/>
  <c r="C308" i="4"/>
  <c r="AF308" i="4"/>
  <c r="E308" i="4"/>
  <c r="AK308" i="4"/>
  <c r="F308" i="4"/>
  <c r="AP308" i="4"/>
  <c r="G308" i="4"/>
  <c r="AU308" i="4"/>
  <c r="H308" i="4"/>
  <c r="AZ308" i="4"/>
  <c r="I308" i="4"/>
  <c r="BE308" i="4"/>
  <c r="J308" i="4"/>
  <c r="Q309" i="4"/>
  <c r="B309" i="4"/>
  <c r="V309" i="4"/>
  <c r="C309" i="4"/>
  <c r="AF309" i="4"/>
  <c r="E309" i="4"/>
  <c r="AK309" i="4"/>
  <c r="F309" i="4"/>
  <c r="AP309" i="4"/>
  <c r="G309" i="4"/>
  <c r="AU309" i="4"/>
  <c r="H309" i="4"/>
  <c r="AZ309" i="4"/>
  <c r="I309" i="4"/>
  <c r="BE309" i="4"/>
  <c r="J309" i="4"/>
  <c r="Q310" i="4"/>
  <c r="B310" i="4"/>
  <c r="V310" i="4"/>
  <c r="C310" i="4"/>
  <c r="AF310" i="4"/>
  <c r="E310" i="4"/>
  <c r="AK310" i="4"/>
  <c r="F310" i="4"/>
  <c r="AP310" i="4"/>
  <c r="G310" i="4"/>
  <c r="AU310" i="4"/>
  <c r="H310" i="4"/>
  <c r="AZ310" i="4"/>
  <c r="I310" i="4"/>
  <c r="BE310" i="4"/>
  <c r="J310" i="4"/>
  <c r="Q311" i="4"/>
  <c r="B311" i="4"/>
  <c r="V311" i="4"/>
  <c r="C311" i="4"/>
  <c r="AF311" i="4"/>
  <c r="E311" i="4"/>
  <c r="AK311" i="4"/>
  <c r="F311" i="4"/>
  <c r="AP311" i="4"/>
  <c r="G311" i="4"/>
  <c r="AU311" i="4"/>
  <c r="H311" i="4"/>
  <c r="AZ311" i="4"/>
  <c r="I311" i="4"/>
  <c r="BE311" i="4"/>
  <c r="J311" i="4"/>
  <c r="Q312" i="4"/>
  <c r="B312" i="4"/>
  <c r="V312" i="4"/>
  <c r="C312" i="4"/>
  <c r="AF312" i="4"/>
  <c r="E312" i="4"/>
  <c r="AK312" i="4"/>
  <c r="F312" i="4"/>
  <c r="AP312" i="4"/>
  <c r="G312" i="4"/>
  <c r="AU312" i="4"/>
  <c r="H312" i="4"/>
  <c r="AZ312" i="4"/>
  <c r="I312" i="4"/>
  <c r="BE312" i="4"/>
  <c r="J312" i="4"/>
  <c r="Q313" i="4"/>
  <c r="B313" i="4"/>
  <c r="V313" i="4"/>
  <c r="C313" i="4"/>
  <c r="AF313" i="4"/>
  <c r="E313" i="4"/>
  <c r="AK313" i="4"/>
  <c r="F313" i="4"/>
  <c r="AP313" i="4"/>
  <c r="G313" i="4"/>
  <c r="AU313" i="4"/>
  <c r="H313" i="4"/>
  <c r="AZ313" i="4"/>
  <c r="I313" i="4"/>
  <c r="BE313" i="4"/>
  <c r="J313" i="4"/>
  <c r="Q314" i="4"/>
  <c r="B314" i="4"/>
  <c r="V314" i="4"/>
  <c r="C314" i="4"/>
  <c r="AF314" i="4"/>
  <c r="E314" i="4"/>
  <c r="AK314" i="4"/>
  <c r="F314" i="4"/>
  <c r="AP314" i="4"/>
  <c r="G314" i="4"/>
  <c r="AU314" i="4"/>
  <c r="H314" i="4"/>
  <c r="AZ314" i="4"/>
  <c r="I314" i="4"/>
  <c r="BE314" i="4"/>
  <c r="J314" i="4"/>
  <c r="Q315" i="4"/>
  <c r="B315" i="4"/>
  <c r="V315" i="4"/>
  <c r="C315" i="4"/>
  <c r="AF315" i="4"/>
  <c r="E315" i="4"/>
  <c r="AK315" i="4"/>
  <c r="F315" i="4"/>
  <c r="AP315" i="4"/>
  <c r="G315" i="4"/>
  <c r="AU315" i="4"/>
  <c r="H315" i="4"/>
  <c r="AZ315" i="4"/>
  <c r="I315" i="4"/>
  <c r="BE315" i="4"/>
  <c r="J315" i="4"/>
  <c r="Q316" i="4"/>
  <c r="B316" i="4"/>
  <c r="V316" i="4"/>
  <c r="C316" i="4"/>
  <c r="AF316" i="4"/>
  <c r="E316" i="4"/>
  <c r="AK316" i="4"/>
  <c r="F316" i="4"/>
  <c r="AP316" i="4"/>
  <c r="G316" i="4"/>
  <c r="AU316" i="4"/>
  <c r="H316" i="4"/>
  <c r="AZ316" i="4"/>
  <c r="I316" i="4"/>
  <c r="BE316" i="4"/>
  <c r="J316" i="4"/>
  <c r="Q317" i="4"/>
  <c r="B317" i="4"/>
  <c r="V317" i="4"/>
  <c r="C317" i="4"/>
  <c r="AF317" i="4"/>
  <c r="E317" i="4"/>
  <c r="AK317" i="4"/>
  <c r="F317" i="4"/>
  <c r="AP317" i="4"/>
  <c r="G317" i="4"/>
  <c r="AU317" i="4"/>
  <c r="H317" i="4"/>
  <c r="AZ317" i="4"/>
  <c r="I317" i="4"/>
  <c r="BE317" i="4"/>
  <c r="J317" i="4"/>
  <c r="Q318" i="4"/>
  <c r="B318" i="4"/>
  <c r="V318" i="4"/>
  <c r="C318" i="4"/>
  <c r="AF318" i="4"/>
  <c r="E318" i="4"/>
  <c r="AK318" i="4"/>
  <c r="F318" i="4"/>
  <c r="AP318" i="4"/>
  <c r="G318" i="4"/>
  <c r="AU318" i="4"/>
  <c r="H318" i="4"/>
  <c r="AZ318" i="4"/>
  <c r="I318" i="4"/>
  <c r="BE318" i="4"/>
  <c r="J318" i="4"/>
  <c r="Q319" i="4"/>
  <c r="B319" i="4"/>
  <c r="V319" i="4"/>
  <c r="C319" i="4"/>
  <c r="AF319" i="4"/>
  <c r="E319" i="4"/>
  <c r="AK319" i="4"/>
  <c r="F319" i="4"/>
  <c r="AP319" i="4"/>
  <c r="G319" i="4"/>
  <c r="AU319" i="4"/>
  <c r="H319" i="4"/>
  <c r="AZ319" i="4"/>
  <c r="I319" i="4"/>
  <c r="BE319" i="4"/>
  <c r="J319" i="4"/>
  <c r="Q320" i="4"/>
  <c r="B320" i="4"/>
  <c r="V320" i="4"/>
  <c r="C320" i="4"/>
  <c r="AF320" i="4"/>
  <c r="E320" i="4"/>
  <c r="AK320" i="4"/>
  <c r="F320" i="4"/>
  <c r="AP320" i="4"/>
  <c r="G320" i="4"/>
  <c r="AU320" i="4"/>
  <c r="H320" i="4"/>
  <c r="AZ320" i="4"/>
  <c r="I320" i="4"/>
  <c r="BE320" i="4"/>
  <c r="J320" i="4"/>
  <c r="Q321" i="4"/>
  <c r="B321" i="4"/>
  <c r="V321" i="4"/>
  <c r="C321" i="4"/>
  <c r="AF321" i="4"/>
  <c r="E321" i="4"/>
  <c r="AK321" i="4"/>
  <c r="F321" i="4"/>
  <c r="AP321" i="4"/>
  <c r="G321" i="4"/>
  <c r="AU321" i="4"/>
  <c r="H321" i="4"/>
  <c r="AZ321" i="4"/>
  <c r="I321" i="4"/>
  <c r="BE321" i="4"/>
  <c r="J321" i="4"/>
  <c r="Q322" i="4"/>
  <c r="B322" i="4"/>
  <c r="V322" i="4"/>
  <c r="C322" i="4"/>
  <c r="AF322" i="4"/>
  <c r="E322" i="4"/>
  <c r="AK322" i="4"/>
  <c r="F322" i="4"/>
  <c r="AP322" i="4"/>
  <c r="G322" i="4"/>
  <c r="AU322" i="4"/>
  <c r="H322" i="4"/>
  <c r="AZ322" i="4"/>
  <c r="I322" i="4"/>
  <c r="BE322" i="4"/>
  <c r="J322" i="4"/>
  <c r="Q323" i="4"/>
  <c r="B323" i="4"/>
  <c r="V323" i="4"/>
  <c r="C323" i="4"/>
  <c r="AF323" i="4"/>
  <c r="E323" i="4"/>
  <c r="AK323" i="4"/>
  <c r="F323" i="4"/>
  <c r="AP323" i="4"/>
  <c r="G323" i="4"/>
  <c r="AU323" i="4"/>
  <c r="H323" i="4"/>
  <c r="AZ323" i="4"/>
  <c r="I323" i="4"/>
  <c r="BE323" i="4"/>
  <c r="J323" i="4"/>
  <c r="Q324" i="4"/>
  <c r="B324" i="4"/>
  <c r="V324" i="4"/>
  <c r="C324" i="4"/>
  <c r="AF324" i="4"/>
  <c r="E324" i="4"/>
  <c r="AK324" i="4"/>
  <c r="F324" i="4"/>
  <c r="AP324" i="4"/>
  <c r="G324" i="4"/>
  <c r="AU324" i="4"/>
  <c r="H324" i="4"/>
  <c r="AZ324" i="4"/>
  <c r="I324" i="4"/>
  <c r="BE324" i="4"/>
  <c r="J324" i="4"/>
  <c r="Q325" i="4"/>
  <c r="B325" i="4"/>
  <c r="V325" i="4"/>
  <c r="C325" i="4"/>
  <c r="AF325" i="4"/>
  <c r="E325" i="4"/>
  <c r="AK325" i="4"/>
  <c r="F325" i="4"/>
  <c r="AP325" i="4"/>
  <c r="G325" i="4"/>
  <c r="AU325" i="4"/>
  <c r="H325" i="4"/>
  <c r="AZ325" i="4"/>
  <c r="I325" i="4"/>
  <c r="BE325" i="4"/>
  <c r="J325" i="4"/>
  <c r="Q326" i="4"/>
  <c r="B326" i="4"/>
  <c r="V326" i="4"/>
  <c r="C326" i="4"/>
  <c r="AF326" i="4"/>
  <c r="E326" i="4"/>
  <c r="AK326" i="4"/>
  <c r="F326" i="4"/>
  <c r="AP326" i="4"/>
  <c r="G326" i="4"/>
  <c r="AU326" i="4"/>
  <c r="H326" i="4"/>
  <c r="AZ326" i="4"/>
  <c r="I326" i="4"/>
  <c r="BE326" i="4"/>
  <c r="J326" i="4"/>
  <c r="Q327" i="4"/>
  <c r="B327" i="4"/>
  <c r="V327" i="4"/>
  <c r="C327" i="4"/>
  <c r="AF327" i="4"/>
  <c r="E327" i="4"/>
  <c r="AK327" i="4"/>
  <c r="F327" i="4"/>
  <c r="AP327" i="4"/>
  <c r="G327" i="4"/>
  <c r="AU327" i="4"/>
  <c r="H327" i="4"/>
  <c r="AZ327" i="4"/>
  <c r="I327" i="4"/>
  <c r="BE327" i="4"/>
  <c r="J327" i="4"/>
  <c r="Q328" i="4"/>
  <c r="B328" i="4"/>
  <c r="V328" i="4"/>
  <c r="C328" i="4"/>
  <c r="AF328" i="4"/>
  <c r="E328" i="4"/>
  <c r="AK328" i="4"/>
  <c r="F328" i="4"/>
  <c r="AP328" i="4"/>
  <c r="G328" i="4"/>
  <c r="AU328" i="4"/>
  <c r="H328" i="4"/>
  <c r="AZ328" i="4"/>
  <c r="I328" i="4"/>
  <c r="BE328" i="4"/>
  <c r="J328" i="4"/>
  <c r="Q329" i="4"/>
  <c r="B329" i="4"/>
  <c r="V329" i="4"/>
  <c r="C329" i="4"/>
  <c r="AF329" i="4"/>
  <c r="E329" i="4"/>
  <c r="AK329" i="4"/>
  <c r="F329" i="4"/>
  <c r="AP329" i="4"/>
  <c r="G329" i="4"/>
  <c r="AU329" i="4"/>
  <c r="H329" i="4"/>
  <c r="AZ329" i="4"/>
  <c r="I329" i="4"/>
  <c r="BE329" i="4"/>
  <c r="J329" i="4"/>
  <c r="Q330" i="4"/>
  <c r="B330" i="4"/>
  <c r="V330" i="4"/>
  <c r="C330" i="4"/>
  <c r="AF330" i="4"/>
  <c r="E330" i="4"/>
  <c r="AK330" i="4"/>
  <c r="F330" i="4"/>
  <c r="AP330" i="4"/>
  <c r="G330" i="4"/>
  <c r="AU330" i="4"/>
  <c r="H330" i="4"/>
  <c r="AZ330" i="4"/>
  <c r="I330" i="4"/>
  <c r="BE330" i="4"/>
  <c r="J330" i="4"/>
  <c r="Q331" i="4"/>
  <c r="B331" i="4"/>
  <c r="V331" i="4"/>
  <c r="C331" i="4"/>
  <c r="AF331" i="4"/>
  <c r="E331" i="4"/>
  <c r="AK331" i="4"/>
  <c r="F331" i="4"/>
  <c r="AP331" i="4"/>
  <c r="G331" i="4"/>
  <c r="AU331" i="4"/>
  <c r="H331" i="4"/>
  <c r="AZ331" i="4"/>
  <c r="I331" i="4"/>
  <c r="BE331" i="4"/>
  <c r="J331" i="4"/>
  <c r="Q332" i="4"/>
  <c r="B332" i="4"/>
  <c r="V332" i="4"/>
  <c r="C332" i="4"/>
  <c r="AF332" i="4"/>
  <c r="E332" i="4"/>
  <c r="AK332" i="4"/>
  <c r="F332" i="4"/>
  <c r="AP332" i="4"/>
  <c r="G332" i="4"/>
  <c r="AU332" i="4"/>
  <c r="H332" i="4"/>
  <c r="AZ332" i="4"/>
  <c r="I332" i="4"/>
  <c r="BE332" i="4"/>
  <c r="J332" i="4"/>
  <c r="Q333" i="4"/>
  <c r="B333" i="4"/>
  <c r="V333" i="4"/>
  <c r="C333" i="4"/>
  <c r="AF333" i="4"/>
  <c r="E333" i="4"/>
  <c r="AK333" i="4"/>
  <c r="F333" i="4"/>
  <c r="AP333" i="4"/>
  <c r="G333" i="4"/>
  <c r="AU333" i="4"/>
  <c r="H333" i="4"/>
  <c r="AZ333" i="4"/>
  <c r="I333" i="4"/>
  <c r="BE333" i="4"/>
  <c r="J333" i="4"/>
  <c r="Q334" i="4"/>
  <c r="B334" i="4"/>
  <c r="V334" i="4"/>
  <c r="C334" i="4"/>
  <c r="AF334" i="4"/>
  <c r="E334" i="4"/>
  <c r="AK334" i="4"/>
  <c r="F334" i="4"/>
  <c r="AP334" i="4"/>
  <c r="G334" i="4"/>
  <c r="AU334" i="4"/>
  <c r="H334" i="4"/>
  <c r="AZ334" i="4"/>
  <c r="I334" i="4"/>
  <c r="BE334" i="4"/>
  <c r="J334" i="4"/>
  <c r="Q335" i="4"/>
  <c r="B335" i="4"/>
  <c r="V335" i="4"/>
  <c r="C335" i="4"/>
  <c r="AF335" i="4"/>
  <c r="E335" i="4"/>
  <c r="AK335" i="4"/>
  <c r="F335" i="4"/>
  <c r="AP335" i="4"/>
  <c r="G335" i="4"/>
  <c r="AU335" i="4"/>
  <c r="H335" i="4"/>
  <c r="AZ335" i="4"/>
  <c r="I335" i="4"/>
  <c r="BE335" i="4"/>
  <c r="J335" i="4"/>
  <c r="Q336" i="4"/>
  <c r="B336" i="4"/>
  <c r="V336" i="4"/>
  <c r="C336" i="4"/>
  <c r="AF336" i="4"/>
  <c r="E336" i="4"/>
  <c r="AK336" i="4"/>
  <c r="F336" i="4"/>
  <c r="AP336" i="4"/>
  <c r="G336" i="4"/>
  <c r="AU336" i="4"/>
  <c r="H336" i="4"/>
  <c r="AZ336" i="4"/>
  <c r="I336" i="4"/>
  <c r="BE336" i="4"/>
  <c r="J336" i="4"/>
  <c r="Q337" i="4"/>
  <c r="B337" i="4"/>
  <c r="V337" i="4"/>
  <c r="C337" i="4"/>
  <c r="AF337" i="4"/>
  <c r="E337" i="4"/>
  <c r="AK337" i="4"/>
  <c r="F337" i="4"/>
  <c r="AP337" i="4"/>
  <c r="G337" i="4"/>
  <c r="AU337" i="4"/>
  <c r="H337" i="4"/>
  <c r="AZ337" i="4"/>
  <c r="I337" i="4"/>
  <c r="BE337" i="4"/>
  <c r="J337" i="4"/>
  <c r="Q338" i="4"/>
  <c r="B338" i="4"/>
  <c r="V338" i="4"/>
  <c r="C338" i="4"/>
  <c r="AF338" i="4"/>
  <c r="E338" i="4"/>
  <c r="AK338" i="4"/>
  <c r="F338" i="4"/>
  <c r="AP338" i="4"/>
  <c r="G338" i="4"/>
  <c r="AU338" i="4"/>
  <c r="H338" i="4"/>
  <c r="AZ338" i="4"/>
  <c r="I338" i="4"/>
  <c r="BE338" i="4"/>
  <c r="J338" i="4"/>
  <c r="Q339" i="4"/>
  <c r="B339" i="4"/>
  <c r="V339" i="4"/>
  <c r="C339" i="4"/>
  <c r="AF339" i="4"/>
  <c r="E339" i="4"/>
  <c r="AK339" i="4"/>
  <c r="F339" i="4"/>
  <c r="AP339" i="4"/>
  <c r="G339" i="4"/>
  <c r="AU339" i="4"/>
  <c r="H339" i="4"/>
  <c r="AZ339" i="4"/>
  <c r="I339" i="4"/>
  <c r="BE339" i="4"/>
  <c r="J339" i="4"/>
  <c r="Q340" i="4"/>
  <c r="B340" i="4"/>
  <c r="V340" i="4"/>
  <c r="C340" i="4"/>
  <c r="AF340" i="4"/>
  <c r="E340" i="4"/>
  <c r="AK340" i="4"/>
  <c r="F340" i="4"/>
  <c r="AP340" i="4"/>
  <c r="G340" i="4"/>
  <c r="AU340" i="4"/>
  <c r="H340" i="4"/>
  <c r="AZ340" i="4"/>
  <c r="I340" i="4"/>
  <c r="BE340" i="4"/>
  <c r="J340" i="4"/>
  <c r="Q341" i="4"/>
  <c r="B341" i="4"/>
  <c r="V341" i="4"/>
  <c r="C341" i="4"/>
  <c r="AF341" i="4"/>
  <c r="E341" i="4"/>
  <c r="AK341" i="4"/>
  <c r="F341" i="4"/>
  <c r="AP341" i="4"/>
  <c r="G341" i="4"/>
  <c r="AU341" i="4"/>
  <c r="H341" i="4"/>
  <c r="AZ341" i="4"/>
  <c r="I341" i="4"/>
  <c r="BE341" i="4"/>
  <c r="J341" i="4"/>
  <c r="Q342" i="4"/>
  <c r="B342" i="4"/>
  <c r="V342" i="4"/>
  <c r="C342" i="4"/>
  <c r="AF342" i="4"/>
  <c r="E342" i="4"/>
  <c r="AK342" i="4"/>
  <c r="F342" i="4"/>
  <c r="AP342" i="4"/>
  <c r="G342" i="4"/>
  <c r="AU342" i="4"/>
  <c r="H342" i="4"/>
  <c r="AZ342" i="4"/>
  <c r="I342" i="4"/>
  <c r="BE342" i="4"/>
  <c r="J342" i="4"/>
  <c r="Q343" i="4"/>
  <c r="B343" i="4"/>
  <c r="V343" i="4"/>
  <c r="C343" i="4"/>
  <c r="AF343" i="4"/>
  <c r="E343" i="4"/>
  <c r="AK343" i="4"/>
  <c r="F343" i="4"/>
  <c r="AP343" i="4"/>
  <c r="G343" i="4"/>
  <c r="AU343" i="4"/>
  <c r="H343" i="4"/>
  <c r="AZ343" i="4"/>
  <c r="I343" i="4"/>
  <c r="BE343" i="4"/>
  <c r="J343" i="4"/>
  <c r="Q344" i="4"/>
  <c r="B344" i="4"/>
  <c r="V344" i="4"/>
  <c r="C344" i="4"/>
  <c r="AF344" i="4"/>
  <c r="E344" i="4"/>
  <c r="AK344" i="4"/>
  <c r="F344" i="4"/>
  <c r="AP344" i="4"/>
  <c r="G344" i="4"/>
  <c r="AU344" i="4"/>
  <c r="H344" i="4"/>
  <c r="AZ344" i="4"/>
  <c r="I344" i="4"/>
  <c r="BE344" i="4"/>
  <c r="J344" i="4"/>
  <c r="Q345" i="4"/>
  <c r="B345" i="4"/>
  <c r="V345" i="4"/>
  <c r="C345" i="4"/>
  <c r="AF345" i="4"/>
  <c r="E345" i="4"/>
  <c r="AK345" i="4"/>
  <c r="F345" i="4"/>
  <c r="AP345" i="4"/>
  <c r="G345" i="4"/>
  <c r="AU345" i="4"/>
  <c r="H345" i="4"/>
  <c r="AZ345" i="4"/>
  <c r="I345" i="4"/>
  <c r="BE345" i="4"/>
  <c r="J345" i="4"/>
  <c r="Q346" i="4"/>
  <c r="B346" i="4"/>
  <c r="V346" i="4"/>
  <c r="C346" i="4"/>
  <c r="AF346" i="4"/>
  <c r="E346" i="4"/>
  <c r="AK346" i="4"/>
  <c r="F346" i="4"/>
  <c r="AP346" i="4"/>
  <c r="G346" i="4"/>
  <c r="AU346" i="4"/>
  <c r="H346" i="4"/>
  <c r="AZ346" i="4"/>
  <c r="I346" i="4"/>
  <c r="BE346" i="4"/>
  <c r="J346" i="4"/>
  <c r="Q347" i="4"/>
  <c r="B347" i="4"/>
  <c r="V347" i="4"/>
  <c r="C347" i="4"/>
  <c r="AF347" i="4"/>
  <c r="E347" i="4"/>
  <c r="AK347" i="4"/>
  <c r="F347" i="4"/>
  <c r="AP347" i="4"/>
  <c r="G347" i="4"/>
  <c r="AU347" i="4"/>
  <c r="H347" i="4"/>
  <c r="AZ347" i="4"/>
  <c r="I347" i="4"/>
  <c r="BE347" i="4"/>
  <c r="J347" i="4"/>
  <c r="Q348" i="4"/>
  <c r="B348" i="4"/>
  <c r="V348" i="4"/>
  <c r="C348" i="4"/>
  <c r="AF348" i="4"/>
  <c r="E348" i="4"/>
  <c r="AK348" i="4"/>
  <c r="F348" i="4"/>
  <c r="AP348" i="4"/>
  <c r="G348" i="4"/>
  <c r="AU348" i="4"/>
  <c r="H348" i="4"/>
  <c r="AZ348" i="4"/>
  <c r="I348" i="4"/>
  <c r="BE348" i="4"/>
  <c r="J348" i="4"/>
  <c r="Q349" i="4"/>
  <c r="B349" i="4"/>
  <c r="V349" i="4"/>
  <c r="C349" i="4"/>
  <c r="AF349" i="4"/>
  <c r="E349" i="4"/>
  <c r="AK349" i="4"/>
  <c r="F349" i="4"/>
  <c r="AP349" i="4"/>
  <c r="G349" i="4"/>
  <c r="AU349" i="4"/>
  <c r="H349" i="4"/>
  <c r="AZ349" i="4"/>
  <c r="I349" i="4"/>
  <c r="BE349" i="4"/>
  <c r="J349" i="4"/>
  <c r="Q350" i="4"/>
  <c r="B350" i="4"/>
  <c r="V350" i="4"/>
  <c r="C350" i="4"/>
  <c r="AF350" i="4"/>
  <c r="E350" i="4"/>
  <c r="AK350" i="4"/>
  <c r="F350" i="4"/>
  <c r="AP350" i="4"/>
  <c r="G350" i="4"/>
  <c r="AU350" i="4"/>
  <c r="H350" i="4"/>
  <c r="AZ350" i="4"/>
  <c r="I350" i="4"/>
  <c r="BE350" i="4"/>
  <c r="J350" i="4"/>
  <c r="Q351" i="4"/>
  <c r="B351" i="4"/>
  <c r="V351" i="4"/>
  <c r="C351" i="4"/>
  <c r="AF351" i="4"/>
  <c r="E351" i="4"/>
  <c r="AK351" i="4"/>
  <c r="F351" i="4"/>
  <c r="AP351" i="4"/>
  <c r="G351" i="4"/>
  <c r="AU351" i="4"/>
  <c r="H351" i="4"/>
  <c r="AZ351" i="4"/>
  <c r="I351" i="4"/>
  <c r="BE351" i="4"/>
  <c r="J351" i="4"/>
  <c r="Q352" i="4"/>
  <c r="B352" i="4"/>
  <c r="V352" i="4"/>
  <c r="C352" i="4"/>
  <c r="AF352" i="4"/>
  <c r="E352" i="4"/>
  <c r="AK352" i="4"/>
  <c r="F352" i="4"/>
  <c r="AP352" i="4"/>
  <c r="G352" i="4"/>
  <c r="AU352" i="4"/>
  <c r="H352" i="4"/>
  <c r="AZ352" i="4"/>
  <c r="I352" i="4"/>
  <c r="BE352" i="4"/>
  <c r="J352" i="4"/>
  <c r="Q353" i="4"/>
  <c r="B353" i="4"/>
  <c r="V353" i="4"/>
  <c r="C353" i="4"/>
  <c r="AF353" i="4"/>
  <c r="E353" i="4"/>
  <c r="AK353" i="4"/>
  <c r="F353" i="4"/>
  <c r="AP353" i="4"/>
  <c r="G353" i="4"/>
  <c r="AU353" i="4"/>
  <c r="H353" i="4"/>
  <c r="AZ353" i="4"/>
  <c r="I353" i="4"/>
  <c r="BE353" i="4"/>
  <c r="J353" i="4"/>
  <c r="Q354" i="4"/>
  <c r="B354" i="4"/>
  <c r="V354" i="4"/>
  <c r="C354" i="4"/>
  <c r="AF354" i="4"/>
  <c r="E354" i="4"/>
  <c r="AK354" i="4"/>
  <c r="F354" i="4"/>
  <c r="AP354" i="4"/>
  <c r="G354" i="4"/>
  <c r="AU354" i="4"/>
  <c r="H354" i="4"/>
  <c r="AZ354" i="4"/>
  <c r="I354" i="4"/>
  <c r="BE354" i="4"/>
  <c r="J354" i="4"/>
  <c r="Q355" i="4"/>
  <c r="B355" i="4"/>
  <c r="V355" i="4"/>
  <c r="C355" i="4"/>
  <c r="AF355" i="4"/>
  <c r="E355" i="4"/>
  <c r="AK355" i="4"/>
  <c r="F355" i="4"/>
  <c r="AP355" i="4"/>
  <c r="G355" i="4"/>
  <c r="AU355" i="4"/>
  <c r="H355" i="4"/>
  <c r="AZ355" i="4"/>
  <c r="I355" i="4"/>
  <c r="BE355" i="4"/>
  <c r="J355" i="4"/>
  <c r="Q356" i="4"/>
  <c r="B356" i="4"/>
  <c r="V356" i="4"/>
  <c r="C356" i="4"/>
  <c r="AF356" i="4"/>
  <c r="E356" i="4"/>
  <c r="AK356" i="4"/>
  <c r="F356" i="4"/>
  <c r="AP356" i="4"/>
  <c r="G356" i="4"/>
  <c r="AU356" i="4"/>
  <c r="H356" i="4"/>
  <c r="AZ356" i="4"/>
  <c r="I356" i="4"/>
  <c r="BE356" i="4"/>
  <c r="J356" i="4"/>
  <c r="Q357" i="4"/>
  <c r="B357" i="4"/>
  <c r="V357" i="4"/>
  <c r="C357" i="4"/>
  <c r="AF357" i="4"/>
  <c r="E357" i="4"/>
  <c r="AK357" i="4"/>
  <c r="F357" i="4"/>
  <c r="AP357" i="4"/>
  <c r="G357" i="4"/>
  <c r="AU357" i="4"/>
  <c r="H357" i="4"/>
  <c r="AZ357" i="4"/>
  <c r="I357" i="4"/>
  <c r="BE357" i="4"/>
  <c r="J357" i="4"/>
  <c r="Q358" i="4"/>
  <c r="B358" i="4"/>
  <c r="V358" i="4"/>
  <c r="C358" i="4"/>
  <c r="AF358" i="4"/>
  <c r="E358" i="4"/>
  <c r="AK358" i="4"/>
  <c r="F358" i="4"/>
  <c r="AP358" i="4"/>
  <c r="G358" i="4"/>
  <c r="AU358" i="4"/>
  <c r="H358" i="4"/>
  <c r="AZ358" i="4"/>
  <c r="I358" i="4"/>
  <c r="BE358" i="4"/>
  <c r="J358" i="4"/>
  <c r="Q359" i="4"/>
  <c r="B359" i="4"/>
  <c r="V359" i="4"/>
  <c r="C359" i="4"/>
  <c r="AF359" i="4"/>
  <c r="E359" i="4"/>
  <c r="AK359" i="4"/>
  <c r="F359" i="4"/>
  <c r="AP359" i="4"/>
  <c r="G359" i="4"/>
  <c r="AU359" i="4"/>
  <c r="H359" i="4"/>
  <c r="AZ359" i="4"/>
  <c r="I359" i="4"/>
  <c r="BE359" i="4"/>
  <c r="J359" i="4"/>
  <c r="Q360" i="4"/>
  <c r="B360" i="4"/>
  <c r="V360" i="4"/>
  <c r="C360" i="4"/>
  <c r="AF360" i="4"/>
  <c r="E360" i="4"/>
  <c r="AK360" i="4"/>
  <c r="F360" i="4"/>
  <c r="AP360" i="4"/>
  <c r="G360" i="4"/>
  <c r="AU360" i="4"/>
  <c r="H360" i="4"/>
  <c r="AZ360" i="4"/>
  <c r="I360" i="4"/>
  <c r="BE360" i="4"/>
  <c r="J360" i="4"/>
  <c r="Q361" i="4"/>
  <c r="B361" i="4"/>
  <c r="V361" i="4"/>
  <c r="C361" i="4"/>
  <c r="AF361" i="4"/>
  <c r="E361" i="4"/>
  <c r="AK361" i="4"/>
  <c r="F361" i="4"/>
  <c r="AP361" i="4"/>
  <c r="G361" i="4"/>
  <c r="AU361" i="4"/>
  <c r="H361" i="4"/>
  <c r="AZ361" i="4"/>
  <c r="I361" i="4"/>
  <c r="BE361" i="4"/>
  <c r="J361" i="4"/>
  <c r="Q362" i="4"/>
  <c r="B362" i="4"/>
  <c r="V362" i="4"/>
  <c r="C362" i="4"/>
  <c r="AF362" i="4"/>
  <c r="E362" i="4"/>
  <c r="AK362" i="4"/>
  <c r="F362" i="4"/>
  <c r="AP362" i="4"/>
  <c r="G362" i="4"/>
  <c r="AU362" i="4"/>
  <c r="H362" i="4"/>
  <c r="AZ362" i="4"/>
  <c r="I362" i="4"/>
  <c r="BE362" i="4"/>
  <c r="J362" i="4"/>
  <c r="Q363" i="4"/>
  <c r="B363" i="4"/>
  <c r="V363" i="4"/>
  <c r="C363" i="4"/>
  <c r="AF363" i="4"/>
  <c r="E363" i="4"/>
  <c r="AK363" i="4"/>
  <c r="F363" i="4"/>
  <c r="AP363" i="4"/>
  <c r="G363" i="4"/>
  <c r="AU363" i="4"/>
  <c r="H363" i="4"/>
  <c r="AZ363" i="4"/>
  <c r="I363" i="4"/>
  <c r="BE363" i="4"/>
  <c r="J363" i="4"/>
  <c r="Q364" i="4"/>
  <c r="B364" i="4"/>
  <c r="V364" i="4"/>
  <c r="C364" i="4"/>
  <c r="AF364" i="4"/>
  <c r="E364" i="4"/>
  <c r="AK364" i="4"/>
  <c r="F364" i="4"/>
  <c r="AP364" i="4"/>
  <c r="G364" i="4"/>
  <c r="AU364" i="4"/>
  <c r="H364" i="4"/>
  <c r="AZ364" i="4"/>
  <c r="I364" i="4"/>
  <c r="BE364" i="4"/>
  <c r="J364" i="4"/>
  <c r="Q365" i="4"/>
  <c r="B365" i="4"/>
  <c r="V365" i="4"/>
  <c r="C365" i="4"/>
  <c r="AF365" i="4"/>
  <c r="E365" i="4"/>
  <c r="AK365" i="4"/>
  <c r="F365" i="4"/>
  <c r="AP365" i="4"/>
  <c r="G365" i="4"/>
  <c r="AU365" i="4"/>
  <c r="H365" i="4"/>
  <c r="AZ365" i="4"/>
  <c r="I365" i="4"/>
  <c r="BE365" i="4"/>
  <c r="J365" i="4"/>
  <c r="Q366" i="4"/>
  <c r="B366" i="4"/>
  <c r="V366" i="4"/>
  <c r="C366" i="4"/>
  <c r="AF366" i="4"/>
  <c r="E366" i="4"/>
  <c r="AK366" i="4"/>
  <c r="F366" i="4"/>
  <c r="AP366" i="4"/>
  <c r="G366" i="4"/>
  <c r="AU366" i="4"/>
  <c r="H366" i="4"/>
  <c r="AZ366" i="4"/>
  <c r="I366" i="4"/>
  <c r="BE366" i="4"/>
  <c r="J366" i="4"/>
  <c r="Q367" i="4"/>
  <c r="B367" i="4"/>
  <c r="V367" i="4"/>
  <c r="C367" i="4"/>
  <c r="AF367" i="4"/>
  <c r="E367" i="4"/>
  <c r="AK367" i="4"/>
  <c r="F367" i="4"/>
  <c r="AP367" i="4"/>
  <c r="G367" i="4"/>
  <c r="AU367" i="4"/>
  <c r="H367" i="4"/>
  <c r="AZ367" i="4"/>
  <c r="I367" i="4"/>
  <c r="BE367" i="4"/>
  <c r="J367" i="4"/>
  <c r="Q368" i="4"/>
  <c r="B368" i="4"/>
  <c r="V368" i="4"/>
  <c r="C368" i="4"/>
  <c r="AF368" i="4"/>
  <c r="E368" i="4"/>
  <c r="AK368" i="4"/>
  <c r="F368" i="4"/>
  <c r="AP368" i="4"/>
  <c r="G368" i="4"/>
  <c r="AU368" i="4"/>
  <c r="H368" i="4"/>
  <c r="AZ368" i="4"/>
  <c r="I368" i="4"/>
  <c r="BE368" i="4"/>
  <c r="J368" i="4"/>
  <c r="Q369" i="4"/>
  <c r="B369" i="4"/>
  <c r="V369" i="4"/>
  <c r="C369" i="4"/>
  <c r="AF369" i="4"/>
  <c r="E369" i="4"/>
  <c r="AK369" i="4"/>
  <c r="F369" i="4"/>
  <c r="AP369" i="4"/>
  <c r="G369" i="4"/>
  <c r="AU369" i="4"/>
  <c r="H369" i="4"/>
  <c r="AZ369" i="4"/>
  <c r="I369" i="4"/>
  <c r="BE369" i="4"/>
  <c r="J369" i="4"/>
  <c r="Q370" i="4"/>
  <c r="B370" i="4"/>
  <c r="V370" i="4"/>
  <c r="C370" i="4"/>
  <c r="AF370" i="4"/>
  <c r="E370" i="4"/>
  <c r="AK370" i="4"/>
  <c r="F370" i="4"/>
  <c r="AP370" i="4"/>
  <c r="G370" i="4"/>
  <c r="AU370" i="4"/>
  <c r="H370" i="4"/>
  <c r="AZ370" i="4"/>
  <c r="I370" i="4"/>
  <c r="BE370" i="4"/>
  <c r="J370" i="4"/>
  <c r="Q371" i="4"/>
  <c r="B371" i="4"/>
  <c r="V371" i="4"/>
  <c r="C371" i="4"/>
  <c r="AF371" i="4"/>
  <c r="E371" i="4"/>
  <c r="AK371" i="4"/>
  <c r="F371" i="4"/>
  <c r="AP371" i="4"/>
  <c r="G371" i="4"/>
  <c r="AU371" i="4"/>
  <c r="H371" i="4"/>
  <c r="AZ371" i="4"/>
  <c r="I371" i="4"/>
  <c r="BE371" i="4"/>
  <c r="J371" i="4"/>
  <c r="Q372" i="4"/>
  <c r="B372" i="4"/>
  <c r="V372" i="4"/>
  <c r="C372" i="4"/>
  <c r="AF372" i="4"/>
  <c r="E372" i="4"/>
  <c r="AK372" i="4"/>
  <c r="F372" i="4"/>
  <c r="AP372" i="4"/>
  <c r="G372" i="4"/>
  <c r="AU372" i="4"/>
  <c r="H372" i="4"/>
  <c r="AZ372" i="4"/>
  <c r="I372" i="4"/>
  <c r="BE372" i="4"/>
  <c r="J372" i="4"/>
  <c r="Q373" i="4"/>
  <c r="B373" i="4"/>
  <c r="V373" i="4"/>
  <c r="C373" i="4"/>
  <c r="AF373" i="4"/>
  <c r="E373" i="4"/>
  <c r="AK373" i="4"/>
  <c r="F373" i="4"/>
  <c r="AP373" i="4"/>
  <c r="G373" i="4"/>
  <c r="AU373" i="4"/>
  <c r="H373" i="4"/>
  <c r="AZ373" i="4"/>
  <c r="I373" i="4"/>
  <c r="BE373" i="4"/>
  <c r="J373" i="4"/>
  <c r="Q374" i="4"/>
  <c r="B374" i="4"/>
  <c r="V374" i="4"/>
  <c r="C374" i="4"/>
  <c r="AF374" i="4"/>
  <c r="E374" i="4"/>
  <c r="AK374" i="4"/>
  <c r="F374" i="4"/>
  <c r="AP374" i="4"/>
  <c r="G374" i="4"/>
  <c r="AU374" i="4"/>
  <c r="H374" i="4"/>
  <c r="AZ374" i="4"/>
  <c r="I374" i="4"/>
  <c r="BE374" i="4"/>
  <c r="J374" i="4"/>
  <c r="Q375" i="4"/>
  <c r="B375" i="4"/>
  <c r="V375" i="4"/>
  <c r="C375" i="4"/>
  <c r="AF375" i="4"/>
  <c r="E375" i="4"/>
  <c r="AK375" i="4"/>
  <c r="F375" i="4"/>
  <c r="AP375" i="4"/>
  <c r="G375" i="4"/>
  <c r="AU375" i="4"/>
  <c r="H375" i="4"/>
  <c r="AZ375" i="4"/>
  <c r="I375" i="4"/>
  <c r="BE375" i="4"/>
  <c r="J375" i="4"/>
  <c r="Q376" i="4"/>
  <c r="B376" i="4"/>
  <c r="V376" i="4"/>
  <c r="C376" i="4"/>
  <c r="AF376" i="4"/>
  <c r="E376" i="4"/>
  <c r="AK376" i="4"/>
  <c r="F376" i="4"/>
  <c r="AP376" i="4"/>
  <c r="G376" i="4"/>
  <c r="AU376" i="4"/>
  <c r="H376" i="4"/>
  <c r="AZ376" i="4"/>
  <c r="I376" i="4"/>
  <c r="BE376" i="4"/>
  <c r="J376" i="4"/>
  <c r="Q377" i="4"/>
  <c r="B377" i="4"/>
  <c r="V377" i="4"/>
  <c r="C377" i="4"/>
  <c r="AF377" i="4"/>
  <c r="E377" i="4"/>
  <c r="AK377" i="4"/>
  <c r="F377" i="4"/>
  <c r="AP377" i="4"/>
  <c r="G377" i="4"/>
  <c r="AU377" i="4"/>
  <c r="H377" i="4"/>
  <c r="AZ377" i="4"/>
  <c r="I377" i="4"/>
  <c r="BE377" i="4"/>
  <c r="J377" i="4"/>
  <c r="Q378" i="4"/>
  <c r="B378" i="4"/>
  <c r="V378" i="4"/>
  <c r="C378" i="4"/>
  <c r="AF378" i="4"/>
  <c r="E378" i="4"/>
  <c r="AK378" i="4"/>
  <c r="F378" i="4"/>
  <c r="AP378" i="4"/>
  <c r="G378" i="4"/>
  <c r="AU378" i="4"/>
  <c r="H378" i="4"/>
  <c r="AZ378" i="4"/>
  <c r="I378" i="4"/>
  <c r="BE378" i="4"/>
  <c r="J378" i="4"/>
  <c r="Q379" i="4"/>
  <c r="B379" i="4"/>
  <c r="V379" i="4"/>
  <c r="C379" i="4"/>
  <c r="AF379" i="4"/>
  <c r="E379" i="4"/>
  <c r="AK379" i="4"/>
  <c r="F379" i="4"/>
  <c r="AP379" i="4"/>
  <c r="G379" i="4"/>
  <c r="AU379" i="4"/>
  <c r="H379" i="4"/>
  <c r="AZ379" i="4"/>
  <c r="I379" i="4"/>
  <c r="BE379" i="4"/>
  <c r="J379" i="4"/>
  <c r="Q380" i="4"/>
  <c r="B380" i="4"/>
  <c r="V380" i="4"/>
  <c r="C380" i="4"/>
  <c r="AF380" i="4"/>
  <c r="E380" i="4"/>
  <c r="AK380" i="4"/>
  <c r="F380" i="4"/>
  <c r="AP380" i="4"/>
  <c r="G380" i="4"/>
  <c r="AU380" i="4"/>
  <c r="H380" i="4"/>
  <c r="AZ380" i="4"/>
  <c r="I380" i="4"/>
  <c r="BE380" i="4"/>
  <c r="J380" i="4"/>
  <c r="Q381" i="4"/>
  <c r="B381" i="4"/>
  <c r="V381" i="4"/>
  <c r="C381" i="4"/>
  <c r="AF381" i="4"/>
  <c r="E381" i="4"/>
  <c r="AK381" i="4"/>
  <c r="F381" i="4"/>
  <c r="AP381" i="4"/>
  <c r="G381" i="4"/>
  <c r="AU381" i="4"/>
  <c r="H381" i="4"/>
  <c r="AZ381" i="4"/>
  <c r="I381" i="4"/>
  <c r="BE381" i="4"/>
  <c r="J381" i="4"/>
  <c r="Q382" i="4"/>
  <c r="B382" i="4"/>
  <c r="V382" i="4"/>
  <c r="C382" i="4"/>
  <c r="AF382" i="4"/>
  <c r="E382" i="4"/>
  <c r="AK382" i="4"/>
  <c r="F382" i="4"/>
  <c r="AP382" i="4"/>
  <c r="G382" i="4"/>
  <c r="AU382" i="4"/>
  <c r="H382" i="4"/>
  <c r="AZ382" i="4"/>
  <c r="I382" i="4"/>
  <c r="BE382" i="4"/>
  <c r="J382" i="4"/>
  <c r="Q383" i="4"/>
  <c r="B383" i="4"/>
  <c r="V383" i="4"/>
  <c r="C383" i="4"/>
  <c r="AF383" i="4"/>
  <c r="E383" i="4"/>
  <c r="AK383" i="4"/>
  <c r="F383" i="4"/>
  <c r="AP383" i="4"/>
  <c r="G383" i="4"/>
  <c r="AU383" i="4"/>
  <c r="H383" i="4"/>
  <c r="AZ383" i="4"/>
  <c r="I383" i="4"/>
  <c r="BE383" i="4"/>
  <c r="J383" i="4"/>
  <c r="Q384" i="4"/>
  <c r="B384" i="4"/>
  <c r="V384" i="4"/>
  <c r="C384" i="4"/>
  <c r="AF384" i="4"/>
  <c r="E384" i="4"/>
  <c r="AK384" i="4"/>
  <c r="F384" i="4"/>
  <c r="AP384" i="4"/>
  <c r="G384" i="4"/>
  <c r="AU384" i="4"/>
  <c r="H384" i="4"/>
  <c r="AZ384" i="4"/>
  <c r="I384" i="4"/>
  <c r="BE384" i="4"/>
  <c r="J384" i="4"/>
  <c r="Q385" i="4"/>
  <c r="B385" i="4"/>
  <c r="V385" i="4"/>
  <c r="C385" i="4"/>
  <c r="AF385" i="4"/>
  <c r="E385" i="4"/>
  <c r="AK385" i="4"/>
  <c r="F385" i="4"/>
  <c r="AP385" i="4"/>
  <c r="G385" i="4"/>
  <c r="AU385" i="4"/>
  <c r="H385" i="4"/>
  <c r="AZ385" i="4"/>
  <c r="I385" i="4"/>
  <c r="BE385" i="4"/>
  <c r="J385" i="4"/>
  <c r="Q386" i="4"/>
  <c r="B386" i="4"/>
  <c r="V386" i="4"/>
  <c r="C386" i="4"/>
  <c r="AF386" i="4"/>
  <c r="E386" i="4"/>
  <c r="AK386" i="4"/>
  <c r="F386" i="4"/>
  <c r="AP386" i="4"/>
  <c r="G386" i="4"/>
  <c r="AU386" i="4"/>
  <c r="H386" i="4"/>
  <c r="AZ386" i="4"/>
  <c r="I386" i="4"/>
  <c r="BE386" i="4"/>
  <c r="J386" i="4"/>
  <c r="Q387" i="4"/>
  <c r="B387" i="4"/>
  <c r="V387" i="4"/>
  <c r="C387" i="4"/>
  <c r="AF387" i="4"/>
  <c r="E387" i="4"/>
  <c r="AK387" i="4"/>
  <c r="F387" i="4"/>
  <c r="AP387" i="4"/>
  <c r="G387" i="4"/>
  <c r="AU387" i="4"/>
  <c r="H387" i="4"/>
  <c r="AZ387" i="4"/>
  <c r="I387" i="4"/>
  <c r="BE387" i="4"/>
  <c r="J387" i="4"/>
  <c r="Q388" i="4"/>
  <c r="B388" i="4"/>
  <c r="V388" i="4"/>
  <c r="C388" i="4"/>
  <c r="AF388" i="4"/>
  <c r="E388" i="4"/>
  <c r="AK388" i="4"/>
  <c r="F388" i="4"/>
  <c r="AP388" i="4"/>
  <c r="G388" i="4"/>
  <c r="AU388" i="4"/>
  <c r="H388" i="4"/>
  <c r="AZ388" i="4"/>
  <c r="I388" i="4"/>
  <c r="BE388" i="4"/>
  <c r="J388" i="4"/>
  <c r="Q389" i="4"/>
  <c r="B389" i="4"/>
  <c r="V389" i="4"/>
  <c r="C389" i="4"/>
  <c r="AF389" i="4"/>
  <c r="E389" i="4"/>
  <c r="AK389" i="4"/>
  <c r="F389" i="4"/>
  <c r="AP389" i="4"/>
  <c r="G389" i="4"/>
  <c r="AU389" i="4"/>
  <c r="H389" i="4"/>
  <c r="AZ389" i="4"/>
  <c r="I389" i="4"/>
  <c r="BE389" i="4"/>
  <c r="J389" i="4"/>
  <c r="Q390" i="4"/>
  <c r="B390" i="4"/>
  <c r="V390" i="4"/>
  <c r="C390" i="4"/>
  <c r="AF390" i="4"/>
  <c r="E390" i="4"/>
  <c r="AK390" i="4"/>
  <c r="F390" i="4"/>
  <c r="AP390" i="4"/>
  <c r="G390" i="4"/>
  <c r="AU390" i="4"/>
  <c r="H390" i="4"/>
  <c r="AZ390" i="4"/>
  <c r="I390" i="4"/>
  <c r="BE390" i="4"/>
  <c r="J390" i="4"/>
  <c r="Q391" i="4"/>
  <c r="B391" i="4"/>
  <c r="V391" i="4"/>
  <c r="C391" i="4"/>
  <c r="AF391" i="4"/>
  <c r="E391" i="4"/>
  <c r="AK391" i="4"/>
  <c r="F391" i="4"/>
  <c r="AP391" i="4"/>
  <c r="G391" i="4"/>
  <c r="AU391" i="4"/>
  <c r="H391" i="4"/>
  <c r="AZ391" i="4"/>
  <c r="I391" i="4"/>
  <c r="BE391" i="4"/>
  <c r="J391" i="4"/>
  <c r="Q392" i="4"/>
  <c r="B392" i="4"/>
  <c r="V392" i="4"/>
  <c r="C392" i="4"/>
  <c r="AF392" i="4"/>
  <c r="E392" i="4"/>
  <c r="AK392" i="4"/>
  <c r="F392" i="4"/>
  <c r="AP392" i="4"/>
  <c r="G392" i="4"/>
  <c r="AU392" i="4"/>
  <c r="H392" i="4"/>
  <c r="AZ392" i="4"/>
  <c r="I392" i="4"/>
  <c r="BE392" i="4"/>
  <c r="J392" i="4"/>
  <c r="Q393" i="4"/>
  <c r="B393" i="4"/>
  <c r="V393" i="4"/>
  <c r="C393" i="4"/>
  <c r="AF393" i="4"/>
  <c r="E393" i="4"/>
  <c r="AK393" i="4"/>
  <c r="F393" i="4"/>
  <c r="AP393" i="4"/>
  <c r="G393" i="4"/>
  <c r="AU393" i="4"/>
  <c r="H393" i="4"/>
  <c r="AZ393" i="4"/>
  <c r="I393" i="4"/>
  <c r="BE393" i="4"/>
  <c r="J393" i="4"/>
  <c r="Q394" i="4"/>
  <c r="B394" i="4"/>
  <c r="V394" i="4"/>
  <c r="C394" i="4"/>
  <c r="AF394" i="4"/>
  <c r="E394" i="4"/>
  <c r="AK394" i="4"/>
  <c r="F394" i="4"/>
  <c r="AP394" i="4"/>
  <c r="G394" i="4"/>
  <c r="AU394" i="4"/>
  <c r="H394" i="4"/>
  <c r="AZ394" i="4"/>
  <c r="I394" i="4"/>
  <c r="BE394" i="4"/>
  <c r="J394" i="4"/>
  <c r="Q395" i="4"/>
  <c r="B395" i="4"/>
  <c r="V395" i="4"/>
  <c r="C395" i="4"/>
  <c r="AF395" i="4"/>
  <c r="E395" i="4"/>
  <c r="AK395" i="4"/>
  <c r="F395" i="4"/>
  <c r="AP395" i="4"/>
  <c r="G395" i="4"/>
  <c r="AU395" i="4"/>
  <c r="H395" i="4"/>
  <c r="AZ395" i="4"/>
  <c r="I395" i="4"/>
  <c r="BE395" i="4"/>
  <c r="J395" i="4"/>
  <c r="Q396" i="4"/>
  <c r="B396" i="4"/>
  <c r="V396" i="4"/>
  <c r="C396" i="4"/>
  <c r="AF396" i="4"/>
  <c r="E396" i="4"/>
  <c r="AK396" i="4"/>
  <c r="F396" i="4"/>
  <c r="AP396" i="4"/>
  <c r="G396" i="4"/>
  <c r="AU396" i="4"/>
  <c r="H396" i="4"/>
  <c r="AZ396" i="4"/>
  <c r="I396" i="4"/>
  <c r="BE396" i="4"/>
  <c r="J396" i="4"/>
  <c r="Q397" i="4"/>
  <c r="B397" i="4"/>
  <c r="V397" i="4"/>
  <c r="C397" i="4"/>
  <c r="AF397" i="4"/>
  <c r="E397" i="4"/>
  <c r="AK397" i="4"/>
  <c r="F397" i="4"/>
  <c r="AP397" i="4"/>
  <c r="G397" i="4"/>
  <c r="AU397" i="4"/>
  <c r="H397" i="4"/>
  <c r="AZ397" i="4"/>
  <c r="I397" i="4"/>
  <c r="BE397" i="4"/>
  <c r="J397" i="4"/>
  <c r="Q398" i="4"/>
  <c r="B398" i="4"/>
  <c r="V398" i="4"/>
  <c r="C398" i="4"/>
  <c r="AF398" i="4"/>
  <c r="E398" i="4"/>
  <c r="AK398" i="4"/>
  <c r="F398" i="4"/>
  <c r="AP398" i="4"/>
  <c r="G398" i="4"/>
  <c r="AU398" i="4"/>
  <c r="H398" i="4"/>
  <c r="AZ398" i="4"/>
  <c r="I398" i="4"/>
  <c r="BE398" i="4"/>
  <c r="J398" i="4"/>
  <c r="Q399" i="4"/>
  <c r="B399" i="4"/>
  <c r="V399" i="4"/>
  <c r="C399" i="4"/>
  <c r="AF399" i="4"/>
  <c r="E399" i="4"/>
  <c r="AK399" i="4"/>
  <c r="F399" i="4"/>
  <c r="AP399" i="4"/>
  <c r="G399" i="4"/>
  <c r="AU399" i="4"/>
  <c r="H399" i="4"/>
  <c r="AZ399" i="4"/>
  <c r="I399" i="4"/>
  <c r="BE399" i="4"/>
  <c r="J399" i="4"/>
  <c r="Q400" i="4"/>
  <c r="B400" i="4"/>
  <c r="V400" i="4"/>
  <c r="C400" i="4"/>
  <c r="AF400" i="4"/>
  <c r="E400" i="4"/>
  <c r="AK400" i="4"/>
  <c r="F400" i="4"/>
  <c r="AP400" i="4"/>
  <c r="G400" i="4"/>
  <c r="AU400" i="4"/>
  <c r="H400" i="4"/>
  <c r="AZ400" i="4"/>
  <c r="I400" i="4"/>
  <c r="BE400" i="4"/>
  <c r="J400" i="4"/>
  <c r="Q401" i="4"/>
  <c r="B401" i="4"/>
  <c r="V401" i="4"/>
  <c r="C401" i="4"/>
  <c r="AF401" i="4"/>
  <c r="E401" i="4"/>
  <c r="AK401" i="4"/>
  <c r="F401" i="4"/>
  <c r="AP401" i="4"/>
  <c r="G401" i="4"/>
  <c r="AU401" i="4"/>
  <c r="H401" i="4"/>
  <c r="AZ401" i="4"/>
  <c r="I401" i="4"/>
  <c r="BE401" i="4"/>
  <c r="J401" i="4"/>
  <c r="Q402" i="4"/>
  <c r="B402" i="4"/>
  <c r="V402" i="4"/>
  <c r="C402" i="4"/>
  <c r="AF402" i="4"/>
  <c r="E402" i="4"/>
  <c r="AK402" i="4"/>
  <c r="F402" i="4"/>
  <c r="AP402" i="4"/>
  <c r="G402" i="4"/>
  <c r="AU402" i="4"/>
  <c r="H402" i="4"/>
  <c r="AZ402" i="4"/>
  <c r="I402" i="4"/>
  <c r="BE402" i="4"/>
  <c r="J402" i="4"/>
  <c r="Q403" i="4"/>
  <c r="B403" i="4"/>
  <c r="V403" i="4"/>
  <c r="C403" i="4"/>
  <c r="AF403" i="4"/>
  <c r="E403" i="4"/>
  <c r="AK403" i="4"/>
  <c r="F403" i="4"/>
  <c r="AP403" i="4"/>
  <c r="G403" i="4"/>
  <c r="AU403" i="4"/>
  <c r="H403" i="4"/>
  <c r="AZ403" i="4"/>
  <c r="I403" i="4"/>
  <c r="BE403" i="4"/>
  <c r="J403" i="4"/>
  <c r="Q404" i="4"/>
  <c r="B404" i="4"/>
  <c r="V404" i="4"/>
  <c r="C404" i="4"/>
  <c r="AF404" i="4"/>
  <c r="E404" i="4"/>
  <c r="AK404" i="4"/>
  <c r="F404" i="4"/>
  <c r="AP404" i="4"/>
  <c r="G404" i="4"/>
  <c r="AU404" i="4"/>
  <c r="H404" i="4"/>
  <c r="AZ404" i="4"/>
  <c r="I404" i="4"/>
  <c r="BE404" i="4"/>
  <c r="J404" i="4"/>
  <c r="Q405" i="4"/>
  <c r="B405" i="4"/>
  <c r="V405" i="4"/>
  <c r="C405" i="4"/>
  <c r="AF405" i="4"/>
  <c r="E405" i="4"/>
  <c r="AK405" i="4"/>
  <c r="F405" i="4"/>
  <c r="AP405" i="4"/>
  <c r="G405" i="4"/>
  <c r="AU405" i="4"/>
  <c r="H405" i="4"/>
  <c r="AZ405" i="4"/>
  <c r="I405" i="4"/>
  <c r="BE405" i="4"/>
  <c r="J405" i="4"/>
  <c r="Q406" i="4"/>
  <c r="B406" i="4"/>
  <c r="V406" i="4"/>
  <c r="C406" i="4"/>
  <c r="AF406" i="4"/>
  <c r="E406" i="4"/>
  <c r="AK406" i="4"/>
  <c r="F406" i="4"/>
  <c r="AP406" i="4"/>
  <c r="G406" i="4"/>
  <c r="AU406" i="4"/>
  <c r="H406" i="4"/>
  <c r="AZ406" i="4"/>
  <c r="I406" i="4"/>
  <c r="BE406" i="4"/>
  <c r="J406" i="4"/>
  <c r="Q407" i="4"/>
  <c r="B407" i="4"/>
  <c r="V407" i="4"/>
  <c r="C407" i="4"/>
  <c r="AF407" i="4"/>
  <c r="E407" i="4"/>
  <c r="AK407" i="4"/>
  <c r="F407" i="4"/>
  <c r="AP407" i="4"/>
  <c r="G407" i="4"/>
  <c r="AU407" i="4"/>
  <c r="H407" i="4"/>
  <c r="AZ407" i="4"/>
  <c r="I407" i="4"/>
  <c r="BE407" i="4"/>
  <c r="J407" i="4"/>
  <c r="Q408" i="4"/>
  <c r="B408" i="4"/>
  <c r="V408" i="4"/>
  <c r="C408" i="4"/>
  <c r="AF408" i="4"/>
  <c r="E408" i="4"/>
  <c r="AK408" i="4"/>
  <c r="F408" i="4"/>
  <c r="AP408" i="4"/>
  <c r="G408" i="4"/>
  <c r="AU408" i="4"/>
  <c r="H408" i="4"/>
  <c r="AZ408" i="4"/>
  <c r="I408" i="4"/>
  <c r="BE408" i="4"/>
  <c r="J408" i="4"/>
  <c r="Q409" i="4"/>
  <c r="B409" i="4"/>
  <c r="V409" i="4"/>
  <c r="C409" i="4"/>
  <c r="AF409" i="4"/>
  <c r="E409" i="4"/>
  <c r="AK409" i="4"/>
  <c r="F409" i="4"/>
  <c r="AP409" i="4"/>
  <c r="G409" i="4"/>
  <c r="AU409" i="4"/>
  <c r="H409" i="4"/>
  <c r="AZ409" i="4"/>
  <c r="I409" i="4"/>
  <c r="BE409" i="4"/>
  <c r="J409" i="4"/>
  <c r="Q410" i="4"/>
  <c r="B410" i="4"/>
  <c r="V410" i="4"/>
  <c r="C410" i="4"/>
  <c r="AF410" i="4"/>
  <c r="E410" i="4"/>
  <c r="AK410" i="4"/>
  <c r="F410" i="4"/>
  <c r="AP410" i="4"/>
  <c r="G410" i="4"/>
  <c r="AU410" i="4"/>
  <c r="H410" i="4"/>
  <c r="AZ410" i="4"/>
  <c r="I410" i="4"/>
  <c r="BE410" i="4"/>
  <c r="J410" i="4"/>
  <c r="Q411" i="4"/>
  <c r="B411" i="4"/>
  <c r="V411" i="4"/>
  <c r="C411" i="4"/>
  <c r="AF411" i="4"/>
  <c r="E411" i="4"/>
  <c r="AK411" i="4"/>
  <c r="F411" i="4"/>
  <c r="AP411" i="4"/>
  <c r="G411" i="4"/>
  <c r="AU411" i="4"/>
  <c r="H411" i="4"/>
  <c r="AZ411" i="4"/>
  <c r="I411" i="4"/>
  <c r="BE411" i="4"/>
  <c r="J411" i="4"/>
  <c r="Q412" i="4"/>
  <c r="B412" i="4"/>
  <c r="V412" i="4"/>
  <c r="C412" i="4"/>
  <c r="AF412" i="4"/>
  <c r="E412" i="4"/>
  <c r="AK412" i="4"/>
  <c r="F412" i="4"/>
  <c r="AP412" i="4"/>
  <c r="G412" i="4"/>
  <c r="AU412" i="4"/>
  <c r="H412" i="4"/>
  <c r="AZ412" i="4"/>
  <c r="I412" i="4"/>
  <c r="BE412" i="4"/>
  <c r="J412" i="4"/>
  <c r="Q413" i="4"/>
  <c r="B413" i="4"/>
  <c r="V413" i="4"/>
  <c r="C413" i="4"/>
  <c r="AF413" i="4"/>
  <c r="E413" i="4"/>
  <c r="AK413" i="4"/>
  <c r="F413" i="4"/>
  <c r="AP413" i="4"/>
  <c r="G413" i="4"/>
  <c r="AU413" i="4"/>
  <c r="H413" i="4"/>
  <c r="AZ413" i="4"/>
  <c r="I413" i="4"/>
  <c r="BE413" i="4"/>
  <c r="J413" i="4"/>
  <c r="Q414" i="4"/>
  <c r="B414" i="4"/>
  <c r="V414" i="4"/>
  <c r="C414" i="4"/>
  <c r="AF414" i="4"/>
  <c r="E414" i="4"/>
  <c r="AK414" i="4"/>
  <c r="F414" i="4"/>
  <c r="AP414" i="4"/>
  <c r="G414" i="4"/>
  <c r="AU414" i="4"/>
  <c r="H414" i="4"/>
  <c r="AZ414" i="4"/>
  <c r="I414" i="4"/>
  <c r="BE414" i="4"/>
  <c r="J414" i="4"/>
  <c r="Q415" i="4"/>
  <c r="B415" i="4"/>
  <c r="V415" i="4"/>
  <c r="C415" i="4"/>
  <c r="AF415" i="4"/>
  <c r="E415" i="4"/>
  <c r="AK415" i="4"/>
  <c r="F415" i="4"/>
  <c r="AP415" i="4"/>
  <c r="G415" i="4"/>
  <c r="AU415" i="4"/>
  <c r="H415" i="4"/>
  <c r="AZ415" i="4"/>
  <c r="I415" i="4"/>
  <c r="BE415" i="4"/>
  <c r="J415" i="4"/>
  <c r="Q416" i="4"/>
  <c r="B416" i="4"/>
  <c r="V416" i="4"/>
  <c r="C416" i="4"/>
  <c r="AF416" i="4"/>
  <c r="E416" i="4"/>
  <c r="AK416" i="4"/>
  <c r="F416" i="4"/>
  <c r="AP416" i="4"/>
  <c r="G416" i="4"/>
  <c r="AU416" i="4"/>
  <c r="H416" i="4"/>
  <c r="AZ416" i="4"/>
  <c r="I416" i="4"/>
  <c r="BE416" i="4"/>
  <c r="J416" i="4"/>
  <c r="Q417" i="4"/>
  <c r="B417" i="4"/>
  <c r="V417" i="4"/>
  <c r="C417" i="4"/>
  <c r="AF417" i="4"/>
  <c r="E417" i="4"/>
  <c r="AK417" i="4"/>
  <c r="F417" i="4"/>
  <c r="AP417" i="4"/>
  <c r="G417" i="4"/>
  <c r="AU417" i="4"/>
  <c r="H417" i="4"/>
  <c r="AZ417" i="4"/>
  <c r="I417" i="4"/>
  <c r="BE417" i="4"/>
  <c r="J417" i="4"/>
  <c r="Q418" i="4"/>
  <c r="B418" i="4"/>
  <c r="V418" i="4"/>
  <c r="C418" i="4"/>
  <c r="AF418" i="4"/>
  <c r="E418" i="4"/>
  <c r="AK418" i="4"/>
  <c r="F418" i="4"/>
  <c r="AP418" i="4"/>
  <c r="G418" i="4"/>
  <c r="AU418" i="4"/>
  <c r="H418" i="4"/>
  <c r="AZ418" i="4"/>
  <c r="I418" i="4"/>
  <c r="BE418" i="4"/>
  <c r="J418" i="4"/>
  <c r="Q419" i="4"/>
  <c r="B419" i="4"/>
  <c r="V419" i="4"/>
  <c r="C419" i="4"/>
  <c r="AF419" i="4"/>
  <c r="E419" i="4"/>
  <c r="AK419" i="4"/>
  <c r="F419" i="4"/>
  <c r="AP419" i="4"/>
  <c r="G419" i="4"/>
  <c r="AU419" i="4"/>
  <c r="H419" i="4"/>
  <c r="AZ419" i="4"/>
  <c r="I419" i="4"/>
  <c r="BE419" i="4"/>
  <c r="J419" i="4"/>
  <c r="Q420" i="4"/>
  <c r="B420" i="4"/>
  <c r="V420" i="4"/>
  <c r="C420" i="4"/>
  <c r="AF420" i="4"/>
  <c r="E420" i="4"/>
  <c r="AK420" i="4"/>
  <c r="F420" i="4"/>
  <c r="AP420" i="4"/>
  <c r="G420" i="4"/>
  <c r="AU420" i="4"/>
  <c r="H420" i="4"/>
  <c r="AZ420" i="4"/>
  <c r="I420" i="4"/>
  <c r="BE420" i="4"/>
  <c r="J420" i="4"/>
  <c r="Q421" i="4"/>
  <c r="B421" i="4"/>
  <c r="V421" i="4"/>
  <c r="C421" i="4"/>
  <c r="AF421" i="4"/>
  <c r="E421" i="4"/>
  <c r="AK421" i="4"/>
  <c r="F421" i="4"/>
  <c r="AP421" i="4"/>
  <c r="G421" i="4"/>
  <c r="AU421" i="4"/>
  <c r="H421" i="4"/>
  <c r="AZ421" i="4"/>
  <c r="I421" i="4"/>
  <c r="BE421" i="4"/>
  <c r="J421" i="4"/>
  <c r="Q422" i="4"/>
  <c r="B422" i="4"/>
  <c r="V422" i="4"/>
  <c r="C422" i="4"/>
  <c r="AF422" i="4"/>
  <c r="E422" i="4"/>
  <c r="AK422" i="4"/>
  <c r="F422" i="4"/>
  <c r="AP422" i="4"/>
  <c r="G422" i="4"/>
  <c r="AU422" i="4"/>
  <c r="H422" i="4"/>
  <c r="AZ422" i="4"/>
  <c r="I422" i="4"/>
  <c r="BE422" i="4"/>
  <c r="J422" i="4"/>
  <c r="Q423" i="4"/>
  <c r="B423" i="4"/>
  <c r="V423" i="4"/>
  <c r="C423" i="4"/>
  <c r="AF423" i="4"/>
  <c r="E423" i="4"/>
  <c r="AK423" i="4"/>
  <c r="F423" i="4"/>
  <c r="AP423" i="4"/>
  <c r="G423" i="4"/>
  <c r="AU423" i="4"/>
  <c r="H423" i="4"/>
  <c r="AZ423" i="4"/>
  <c r="I423" i="4"/>
  <c r="BE423" i="4"/>
  <c r="J423" i="4"/>
  <c r="Q424" i="4"/>
  <c r="B424" i="4"/>
  <c r="V424" i="4"/>
  <c r="C424" i="4"/>
  <c r="AF424" i="4"/>
  <c r="E424" i="4"/>
  <c r="AK424" i="4"/>
  <c r="F424" i="4"/>
  <c r="AP424" i="4"/>
  <c r="G424" i="4"/>
  <c r="AU424" i="4"/>
  <c r="H424" i="4"/>
  <c r="AZ424" i="4"/>
  <c r="I424" i="4"/>
  <c r="BE424" i="4"/>
  <c r="J424" i="4"/>
  <c r="Q425" i="4"/>
  <c r="B425" i="4"/>
  <c r="V425" i="4"/>
  <c r="C425" i="4"/>
  <c r="AF425" i="4"/>
  <c r="E425" i="4"/>
  <c r="AK425" i="4"/>
  <c r="F425" i="4"/>
  <c r="AP425" i="4"/>
  <c r="G425" i="4"/>
  <c r="AU425" i="4"/>
  <c r="H425" i="4"/>
  <c r="AZ425" i="4"/>
  <c r="I425" i="4"/>
  <c r="BE425" i="4"/>
  <c r="J425" i="4"/>
  <c r="Q426" i="4"/>
  <c r="B426" i="4"/>
  <c r="V426" i="4"/>
  <c r="C426" i="4"/>
  <c r="AF426" i="4"/>
  <c r="E426" i="4"/>
  <c r="AK426" i="4"/>
  <c r="F426" i="4"/>
  <c r="AP426" i="4"/>
  <c r="G426" i="4"/>
  <c r="AU426" i="4"/>
  <c r="H426" i="4"/>
  <c r="AZ426" i="4"/>
  <c r="I426" i="4"/>
  <c r="BE426" i="4"/>
  <c r="J426" i="4"/>
  <c r="Q427" i="4"/>
  <c r="B427" i="4"/>
  <c r="V427" i="4"/>
  <c r="C427" i="4"/>
  <c r="AF427" i="4"/>
  <c r="E427" i="4"/>
  <c r="AK427" i="4"/>
  <c r="F427" i="4"/>
  <c r="AP427" i="4"/>
  <c r="G427" i="4"/>
  <c r="AU427" i="4"/>
  <c r="H427" i="4"/>
  <c r="AZ427" i="4"/>
  <c r="I427" i="4"/>
  <c r="BE427" i="4"/>
  <c r="J427" i="4"/>
  <c r="Q428" i="4"/>
  <c r="B428" i="4"/>
  <c r="V428" i="4"/>
  <c r="C428" i="4"/>
  <c r="AF428" i="4"/>
  <c r="E428" i="4"/>
  <c r="AK428" i="4"/>
  <c r="F428" i="4"/>
  <c r="AP428" i="4"/>
  <c r="G428" i="4"/>
  <c r="AU428" i="4"/>
  <c r="H428" i="4"/>
  <c r="AZ428" i="4"/>
  <c r="I428" i="4"/>
  <c r="BE428" i="4"/>
  <c r="J428" i="4"/>
  <c r="Q429" i="4"/>
  <c r="B429" i="4"/>
  <c r="V429" i="4"/>
  <c r="C429" i="4"/>
  <c r="AF429" i="4"/>
  <c r="E429" i="4"/>
  <c r="AK429" i="4"/>
  <c r="F429" i="4"/>
  <c r="AP429" i="4"/>
  <c r="G429" i="4"/>
  <c r="AU429" i="4"/>
  <c r="H429" i="4"/>
  <c r="AZ429" i="4"/>
  <c r="I429" i="4"/>
  <c r="BE429" i="4"/>
  <c r="J429" i="4"/>
  <c r="Q430" i="4"/>
  <c r="B430" i="4"/>
  <c r="V430" i="4"/>
  <c r="C430" i="4"/>
  <c r="AF430" i="4"/>
  <c r="E430" i="4"/>
  <c r="AK430" i="4"/>
  <c r="F430" i="4"/>
  <c r="AP430" i="4"/>
  <c r="G430" i="4"/>
  <c r="AU430" i="4"/>
  <c r="H430" i="4"/>
  <c r="AZ430" i="4"/>
  <c r="I430" i="4"/>
  <c r="BE430" i="4"/>
  <c r="J430" i="4"/>
  <c r="Q431" i="4"/>
  <c r="B431" i="4"/>
  <c r="V431" i="4"/>
  <c r="C431" i="4"/>
  <c r="AF431" i="4"/>
  <c r="E431" i="4"/>
  <c r="AK431" i="4"/>
  <c r="F431" i="4"/>
  <c r="AP431" i="4"/>
  <c r="G431" i="4"/>
  <c r="AU431" i="4"/>
  <c r="H431" i="4"/>
  <c r="AZ431" i="4"/>
  <c r="I431" i="4"/>
  <c r="BE431" i="4"/>
  <c r="J431" i="4"/>
  <c r="Q432" i="4"/>
  <c r="B432" i="4"/>
  <c r="V432" i="4"/>
  <c r="C432" i="4"/>
  <c r="AF432" i="4"/>
  <c r="E432" i="4"/>
  <c r="AK432" i="4"/>
  <c r="F432" i="4"/>
  <c r="AP432" i="4"/>
  <c r="G432" i="4"/>
  <c r="AU432" i="4"/>
  <c r="H432" i="4"/>
  <c r="AZ432" i="4"/>
  <c r="I432" i="4"/>
  <c r="BE432" i="4"/>
  <c r="J432" i="4"/>
  <c r="Q433" i="4"/>
  <c r="B433" i="4"/>
  <c r="V433" i="4"/>
  <c r="C433" i="4"/>
  <c r="AF433" i="4"/>
  <c r="E433" i="4"/>
  <c r="AK433" i="4"/>
  <c r="F433" i="4"/>
  <c r="AP433" i="4"/>
  <c r="G433" i="4"/>
  <c r="AU433" i="4"/>
  <c r="H433" i="4"/>
  <c r="AZ433" i="4"/>
  <c r="I433" i="4"/>
  <c r="BE433" i="4"/>
  <c r="J433" i="4"/>
  <c r="Q434" i="4"/>
  <c r="B434" i="4"/>
  <c r="V434" i="4"/>
  <c r="C434" i="4"/>
  <c r="AF434" i="4"/>
  <c r="E434" i="4"/>
  <c r="AK434" i="4"/>
  <c r="F434" i="4"/>
  <c r="AP434" i="4"/>
  <c r="G434" i="4"/>
  <c r="AU434" i="4"/>
  <c r="H434" i="4"/>
  <c r="AZ434" i="4"/>
  <c r="I434" i="4"/>
  <c r="BE434" i="4"/>
  <c r="J434" i="4"/>
  <c r="Q435" i="4"/>
  <c r="B435" i="4"/>
  <c r="V435" i="4"/>
  <c r="C435" i="4"/>
  <c r="AF435" i="4"/>
  <c r="E435" i="4"/>
  <c r="AK435" i="4"/>
  <c r="F435" i="4"/>
  <c r="AP435" i="4"/>
  <c r="G435" i="4"/>
  <c r="AU435" i="4"/>
  <c r="H435" i="4"/>
  <c r="AZ435" i="4"/>
  <c r="I435" i="4"/>
  <c r="BE435" i="4"/>
  <c r="J435" i="4"/>
  <c r="Q436" i="4"/>
  <c r="B436" i="4"/>
  <c r="V436" i="4"/>
  <c r="C436" i="4"/>
  <c r="AF436" i="4"/>
  <c r="E436" i="4"/>
  <c r="AK436" i="4"/>
  <c r="F436" i="4"/>
  <c r="AP436" i="4"/>
  <c r="G436" i="4"/>
  <c r="AU436" i="4"/>
  <c r="H436" i="4"/>
  <c r="AZ436" i="4"/>
  <c r="I436" i="4"/>
  <c r="BE436" i="4"/>
  <c r="J436" i="4"/>
  <c r="Q437" i="4"/>
  <c r="B437" i="4"/>
  <c r="V437" i="4"/>
  <c r="C437" i="4"/>
  <c r="AF437" i="4"/>
  <c r="E437" i="4"/>
  <c r="AK437" i="4"/>
  <c r="F437" i="4"/>
  <c r="AP437" i="4"/>
  <c r="G437" i="4"/>
  <c r="AU437" i="4"/>
  <c r="H437" i="4"/>
  <c r="AZ437" i="4"/>
  <c r="I437" i="4"/>
  <c r="BE437" i="4"/>
  <c r="J437" i="4"/>
  <c r="Q438" i="4"/>
  <c r="B438" i="4"/>
  <c r="V438" i="4"/>
  <c r="C438" i="4"/>
  <c r="AF438" i="4"/>
  <c r="E438" i="4"/>
  <c r="AK438" i="4"/>
  <c r="F438" i="4"/>
  <c r="AP438" i="4"/>
  <c r="G438" i="4"/>
  <c r="AU438" i="4"/>
  <c r="H438" i="4"/>
  <c r="AZ438" i="4"/>
  <c r="I438" i="4"/>
  <c r="BE438" i="4"/>
  <c r="J438" i="4"/>
  <c r="Q439" i="4"/>
  <c r="B439" i="4"/>
  <c r="V439" i="4"/>
  <c r="C439" i="4"/>
  <c r="AF439" i="4"/>
  <c r="E439" i="4"/>
  <c r="AK439" i="4"/>
  <c r="F439" i="4"/>
  <c r="AP439" i="4"/>
  <c r="G439" i="4"/>
  <c r="AU439" i="4"/>
  <c r="H439" i="4"/>
  <c r="AZ439" i="4"/>
  <c r="I439" i="4"/>
  <c r="BE439" i="4"/>
  <c r="J439" i="4"/>
  <c r="Q440" i="4"/>
  <c r="B440" i="4"/>
  <c r="V440" i="4"/>
  <c r="C440" i="4"/>
  <c r="AF440" i="4"/>
  <c r="E440" i="4"/>
  <c r="AK440" i="4"/>
  <c r="F440" i="4"/>
  <c r="AP440" i="4"/>
  <c r="G440" i="4"/>
  <c r="AU440" i="4"/>
  <c r="H440" i="4"/>
  <c r="AZ440" i="4"/>
  <c r="I440" i="4"/>
  <c r="BE440" i="4"/>
  <c r="J440" i="4"/>
  <c r="Q441" i="4"/>
  <c r="B441" i="4"/>
  <c r="V441" i="4"/>
  <c r="C441" i="4"/>
  <c r="AF441" i="4"/>
  <c r="E441" i="4"/>
  <c r="AK441" i="4"/>
  <c r="F441" i="4"/>
  <c r="AP441" i="4"/>
  <c r="G441" i="4"/>
  <c r="AU441" i="4"/>
  <c r="H441" i="4"/>
  <c r="AZ441" i="4"/>
  <c r="I441" i="4"/>
  <c r="BE441" i="4"/>
  <c r="J441" i="4"/>
  <c r="Q442" i="4"/>
  <c r="B442" i="4"/>
  <c r="V442" i="4"/>
  <c r="C442" i="4"/>
  <c r="AF442" i="4"/>
  <c r="E442" i="4"/>
  <c r="AK442" i="4"/>
  <c r="F442" i="4"/>
  <c r="AP442" i="4"/>
  <c r="G442" i="4"/>
  <c r="AU442" i="4"/>
  <c r="H442" i="4"/>
  <c r="AZ442" i="4"/>
  <c r="I442" i="4"/>
  <c r="BE442" i="4"/>
  <c r="J442" i="4"/>
  <c r="Q443" i="4"/>
  <c r="B443" i="4"/>
  <c r="V443" i="4"/>
  <c r="C443" i="4"/>
  <c r="AF443" i="4"/>
  <c r="E443" i="4"/>
  <c r="AK443" i="4"/>
  <c r="F443" i="4"/>
  <c r="AP443" i="4"/>
  <c r="G443" i="4"/>
  <c r="AU443" i="4"/>
  <c r="H443" i="4"/>
  <c r="AZ443" i="4"/>
  <c r="I443" i="4"/>
  <c r="BE443" i="4"/>
  <c r="J443" i="4"/>
  <c r="Q444" i="4"/>
  <c r="B444" i="4"/>
  <c r="V444" i="4"/>
  <c r="C444" i="4"/>
  <c r="AF444" i="4"/>
  <c r="E444" i="4"/>
  <c r="AK444" i="4"/>
  <c r="F444" i="4"/>
  <c r="AP444" i="4"/>
  <c r="G444" i="4"/>
  <c r="AU444" i="4"/>
  <c r="H444" i="4"/>
  <c r="AZ444" i="4"/>
  <c r="I444" i="4"/>
  <c r="BE444" i="4"/>
  <c r="J444" i="4"/>
  <c r="Q445" i="4"/>
  <c r="B445" i="4"/>
  <c r="V445" i="4"/>
  <c r="C445" i="4"/>
  <c r="AF445" i="4"/>
  <c r="E445" i="4"/>
  <c r="AK445" i="4"/>
  <c r="F445" i="4"/>
  <c r="AP445" i="4"/>
  <c r="G445" i="4"/>
  <c r="AU445" i="4"/>
  <c r="H445" i="4"/>
  <c r="AZ445" i="4"/>
  <c r="I445" i="4"/>
  <c r="BE445" i="4"/>
  <c r="J445" i="4"/>
  <c r="Q446" i="4"/>
  <c r="B446" i="4"/>
  <c r="V446" i="4"/>
  <c r="C446" i="4"/>
  <c r="AF446" i="4"/>
  <c r="E446" i="4"/>
  <c r="AK446" i="4"/>
  <c r="F446" i="4"/>
  <c r="AP446" i="4"/>
  <c r="G446" i="4"/>
  <c r="AU446" i="4"/>
  <c r="H446" i="4"/>
  <c r="AZ446" i="4"/>
  <c r="I446" i="4"/>
  <c r="BE446" i="4"/>
  <c r="J446" i="4"/>
  <c r="Q447" i="4"/>
  <c r="B447" i="4"/>
  <c r="V447" i="4"/>
  <c r="C447" i="4"/>
  <c r="AF447" i="4"/>
  <c r="E447" i="4"/>
  <c r="AK447" i="4"/>
  <c r="F447" i="4"/>
  <c r="AP447" i="4"/>
  <c r="G447" i="4"/>
  <c r="AU447" i="4"/>
  <c r="H447" i="4"/>
  <c r="AZ447" i="4"/>
  <c r="I447" i="4"/>
  <c r="BE447" i="4"/>
  <c r="J447" i="4"/>
  <c r="Q448" i="4"/>
  <c r="B448" i="4"/>
  <c r="V448" i="4"/>
  <c r="C448" i="4"/>
  <c r="AF448" i="4"/>
  <c r="E448" i="4"/>
  <c r="AK448" i="4"/>
  <c r="F448" i="4"/>
  <c r="AP448" i="4"/>
  <c r="G448" i="4"/>
  <c r="AU448" i="4"/>
  <c r="H448" i="4"/>
  <c r="AZ448" i="4"/>
  <c r="I448" i="4"/>
  <c r="BE448" i="4"/>
  <c r="J448" i="4"/>
  <c r="Q449" i="4"/>
  <c r="B449" i="4"/>
  <c r="V449" i="4"/>
  <c r="C449" i="4"/>
  <c r="AF449" i="4"/>
  <c r="E449" i="4"/>
  <c r="AK449" i="4"/>
  <c r="F449" i="4"/>
  <c r="AP449" i="4"/>
  <c r="G449" i="4"/>
  <c r="AU449" i="4"/>
  <c r="H449" i="4"/>
  <c r="AZ449" i="4"/>
  <c r="I449" i="4"/>
  <c r="BE449" i="4"/>
  <c r="J449" i="4"/>
  <c r="Q450" i="4"/>
  <c r="B450" i="4"/>
  <c r="V450" i="4"/>
  <c r="C450" i="4"/>
  <c r="AF450" i="4"/>
  <c r="E450" i="4"/>
  <c r="AK450" i="4"/>
  <c r="F450" i="4"/>
  <c r="AP450" i="4"/>
  <c r="G450" i="4"/>
  <c r="AU450" i="4"/>
  <c r="H450" i="4"/>
  <c r="AZ450" i="4"/>
  <c r="I450" i="4"/>
  <c r="BE450" i="4"/>
  <c r="J450" i="4"/>
  <c r="Q451" i="4"/>
  <c r="B451" i="4"/>
  <c r="V451" i="4"/>
  <c r="C451" i="4"/>
  <c r="AF451" i="4"/>
  <c r="E451" i="4"/>
  <c r="AK451" i="4"/>
  <c r="F451" i="4"/>
  <c r="AP451" i="4"/>
  <c r="G451" i="4"/>
  <c r="AU451" i="4"/>
  <c r="H451" i="4"/>
  <c r="AZ451" i="4"/>
  <c r="I451" i="4"/>
  <c r="BE451" i="4"/>
  <c r="J451" i="4"/>
  <c r="Q452" i="4"/>
  <c r="B452" i="4"/>
  <c r="V452" i="4"/>
  <c r="C452" i="4"/>
  <c r="AF452" i="4"/>
  <c r="E452" i="4"/>
  <c r="AK452" i="4"/>
  <c r="F452" i="4"/>
  <c r="AP452" i="4"/>
  <c r="G452" i="4"/>
  <c r="AU452" i="4"/>
  <c r="H452" i="4"/>
  <c r="AZ452" i="4"/>
  <c r="I452" i="4"/>
  <c r="BE452" i="4"/>
  <c r="J452" i="4"/>
  <c r="Q453" i="4"/>
  <c r="B453" i="4"/>
  <c r="V453" i="4"/>
  <c r="C453" i="4"/>
  <c r="AF453" i="4"/>
  <c r="E453" i="4"/>
  <c r="AK453" i="4"/>
  <c r="F453" i="4"/>
  <c r="AP453" i="4"/>
  <c r="G453" i="4"/>
  <c r="AU453" i="4"/>
  <c r="H453" i="4"/>
  <c r="AZ453" i="4"/>
  <c r="I453" i="4"/>
  <c r="BE453" i="4"/>
  <c r="J453" i="4"/>
  <c r="Q454" i="4"/>
  <c r="B454" i="4"/>
  <c r="V454" i="4"/>
  <c r="C454" i="4"/>
  <c r="AF454" i="4"/>
  <c r="E454" i="4"/>
  <c r="AK454" i="4"/>
  <c r="F454" i="4"/>
  <c r="AP454" i="4"/>
  <c r="G454" i="4"/>
  <c r="AU454" i="4"/>
  <c r="H454" i="4"/>
  <c r="AZ454" i="4"/>
  <c r="I454" i="4"/>
  <c r="BE454" i="4"/>
  <c r="J454" i="4"/>
  <c r="Q455" i="4"/>
  <c r="B455" i="4"/>
  <c r="V455" i="4"/>
  <c r="C455" i="4"/>
  <c r="AF455" i="4"/>
  <c r="E455" i="4"/>
  <c r="AK455" i="4"/>
  <c r="F455" i="4"/>
  <c r="AP455" i="4"/>
  <c r="G455" i="4"/>
  <c r="AU455" i="4"/>
  <c r="H455" i="4"/>
  <c r="AZ455" i="4"/>
  <c r="I455" i="4"/>
  <c r="BE455" i="4"/>
  <c r="J455" i="4"/>
  <c r="Q456" i="4"/>
  <c r="B456" i="4"/>
  <c r="V456" i="4"/>
  <c r="C456" i="4"/>
  <c r="AF456" i="4"/>
  <c r="E456" i="4"/>
  <c r="AK456" i="4"/>
  <c r="F456" i="4"/>
  <c r="AP456" i="4"/>
  <c r="G456" i="4"/>
  <c r="AU456" i="4"/>
  <c r="H456" i="4"/>
  <c r="AZ456" i="4"/>
  <c r="I456" i="4"/>
  <c r="BE456" i="4"/>
  <c r="J456" i="4"/>
  <c r="Q457" i="4"/>
  <c r="B457" i="4"/>
  <c r="V457" i="4"/>
  <c r="C457" i="4"/>
  <c r="AF457" i="4"/>
  <c r="E457" i="4"/>
  <c r="AK457" i="4"/>
  <c r="F457" i="4"/>
  <c r="AP457" i="4"/>
  <c r="G457" i="4"/>
  <c r="AU457" i="4"/>
  <c r="H457" i="4"/>
  <c r="AZ457" i="4"/>
  <c r="I457" i="4"/>
  <c r="BE457" i="4"/>
  <c r="J457" i="4"/>
  <c r="Q458" i="4"/>
  <c r="B458" i="4"/>
  <c r="V458" i="4"/>
  <c r="C458" i="4"/>
  <c r="AF458" i="4"/>
  <c r="E458" i="4"/>
  <c r="AK458" i="4"/>
  <c r="F458" i="4"/>
  <c r="AP458" i="4"/>
  <c r="G458" i="4"/>
  <c r="AU458" i="4"/>
  <c r="H458" i="4"/>
  <c r="AZ458" i="4"/>
  <c r="I458" i="4"/>
  <c r="BE458" i="4"/>
  <c r="J458" i="4"/>
  <c r="Q459" i="4"/>
  <c r="B459" i="4"/>
  <c r="V459" i="4"/>
  <c r="C459" i="4"/>
  <c r="AF459" i="4"/>
  <c r="E459" i="4"/>
  <c r="AK459" i="4"/>
  <c r="F459" i="4"/>
  <c r="AP459" i="4"/>
  <c r="G459" i="4"/>
  <c r="AU459" i="4"/>
  <c r="H459" i="4"/>
  <c r="AZ459" i="4"/>
  <c r="I459" i="4"/>
  <c r="BE459" i="4"/>
  <c r="J459" i="4"/>
  <c r="Q460" i="4"/>
  <c r="B460" i="4"/>
  <c r="V460" i="4"/>
  <c r="C460" i="4"/>
  <c r="AF460" i="4"/>
  <c r="E460" i="4"/>
  <c r="AK460" i="4"/>
  <c r="F460" i="4"/>
  <c r="AP460" i="4"/>
  <c r="G460" i="4"/>
  <c r="AU460" i="4"/>
  <c r="H460" i="4"/>
  <c r="AZ460" i="4"/>
  <c r="I460" i="4"/>
  <c r="BE460" i="4"/>
  <c r="J460" i="4"/>
  <c r="Q461" i="4"/>
  <c r="B461" i="4"/>
  <c r="V461" i="4"/>
  <c r="C461" i="4"/>
  <c r="AF461" i="4"/>
  <c r="E461" i="4"/>
  <c r="AK461" i="4"/>
  <c r="F461" i="4"/>
  <c r="AP461" i="4"/>
  <c r="G461" i="4"/>
  <c r="AU461" i="4"/>
  <c r="H461" i="4"/>
  <c r="AZ461" i="4"/>
  <c r="I461" i="4"/>
  <c r="BE461" i="4"/>
  <c r="J461" i="4"/>
  <c r="Q462" i="4"/>
  <c r="B462" i="4"/>
  <c r="V462" i="4"/>
  <c r="C462" i="4"/>
  <c r="AF462" i="4"/>
  <c r="E462" i="4"/>
  <c r="AK462" i="4"/>
  <c r="F462" i="4"/>
  <c r="AP462" i="4"/>
  <c r="G462" i="4"/>
  <c r="AU462" i="4"/>
  <c r="H462" i="4"/>
  <c r="AZ462" i="4"/>
  <c r="I462" i="4"/>
  <c r="BE462" i="4"/>
  <c r="J462" i="4"/>
  <c r="Q463" i="4"/>
  <c r="B463" i="4"/>
  <c r="V463" i="4"/>
  <c r="C463" i="4"/>
  <c r="AF463" i="4"/>
  <c r="E463" i="4"/>
  <c r="AK463" i="4"/>
  <c r="F463" i="4"/>
  <c r="AP463" i="4"/>
  <c r="G463" i="4"/>
  <c r="AU463" i="4"/>
  <c r="H463" i="4"/>
  <c r="AZ463" i="4"/>
  <c r="I463" i="4"/>
  <c r="BE463" i="4"/>
  <c r="J463" i="4"/>
  <c r="Q464" i="4"/>
  <c r="B464" i="4"/>
  <c r="V464" i="4"/>
  <c r="C464" i="4"/>
  <c r="AF464" i="4"/>
  <c r="E464" i="4"/>
  <c r="AK464" i="4"/>
  <c r="F464" i="4"/>
  <c r="AP464" i="4"/>
  <c r="G464" i="4"/>
  <c r="AU464" i="4"/>
  <c r="H464" i="4"/>
  <c r="AZ464" i="4"/>
  <c r="I464" i="4"/>
  <c r="BE464" i="4"/>
  <c r="J464" i="4"/>
  <c r="Q465" i="4"/>
  <c r="B465" i="4"/>
  <c r="V465" i="4"/>
  <c r="C465" i="4"/>
  <c r="AF465" i="4"/>
  <c r="E465" i="4"/>
  <c r="AK465" i="4"/>
  <c r="F465" i="4"/>
  <c r="AP465" i="4"/>
  <c r="G465" i="4"/>
  <c r="AU465" i="4"/>
  <c r="H465" i="4"/>
  <c r="AZ465" i="4"/>
  <c r="I465" i="4"/>
  <c r="BE465" i="4"/>
  <c r="J465" i="4"/>
  <c r="Q466" i="4"/>
  <c r="B466" i="4"/>
  <c r="V466" i="4"/>
  <c r="C466" i="4"/>
  <c r="AF466" i="4"/>
  <c r="E466" i="4"/>
  <c r="AK466" i="4"/>
  <c r="F466" i="4"/>
  <c r="AP466" i="4"/>
  <c r="G466" i="4"/>
  <c r="AU466" i="4"/>
  <c r="H466" i="4"/>
  <c r="AZ466" i="4"/>
  <c r="I466" i="4"/>
  <c r="BE466" i="4"/>
  <c r="J466" i="4"/>
  <c r="Q467" i="4"/>
  <c r="B467" i="4"/>
  <c r="V467" i="4"/>
  <c r="C467" i="4"/>
  <c r="AF467" i="4"/>
  <c r="E467" i="4"/>
  <c r="AK467" i="4"/>
  <c r="F467" i="4"/>
  <c r="AP467" i="4"/>
  <c r="G467" i="4"/>
  <c r="AU467" i="4"/>
  <c r="H467" i="4"/>
  <c r="AZ467" i="4"/>
  <c r="I467" i="4"/>
  <c r="BE467" i="4"/>
  <c r="J467" i="4"/>
  <c r="Q468" i="4"/>
  <c r="B468" i="4"/>
  <c r="V468" i="4"/>
  <c r="C468" i="4"/>
  <c r="AF468" i="4"/>
  <c r="E468" i="4"/>
  <c r="AK468" i="4"/>
  <c r="F468" i="4"/>
  <c r="AP468" i="4"/>
  <c r="G468" i="4"/>
  <c r="AU468" i="4"/>
  <c r="H468" i="4"/>
  <c r="AZ468" i="4"/>
  <c r="I468" i="4"/>
  <c r="BE468" i="4"/>
  <c r="J468" i="4"/>
  <c r="Q469" i="4"/>
  <c r="B469" i="4"/>
  <c r="V469" i="4"/>
  <c r="C469" i="4"/>
  <c r="AF469" i="4"/>
  <c r="E469" i="4"/>
  <c r="AK469" i="4"/>
  <c r="F469" i="4"/>
  <c r="AP469" i="4"/>
  <c r="G469" i="4"/>
  <c r="AU469" i="4"/>
  <c r="H469" i="4"/>
  <c r="AZ469" i="4"/>
  <c r="I469" i="4"/>
  <c r="BE469" i="4"/>
  <c r="J469" i="4"/>
  <c r="Q470" i="4"/>
  <c r="B470" i="4"/>
  <c r="V470" i="4"/>
  <c r="C470" i="4"/>
  <c r="AF470" i="4"/>
  <c r="E470" i="4"/>
  <c r="AK470" i="4"/>
  <c r="F470" i="4"/>
  <c r="AP470" i="4"/>
  <c r="G470" i="4"/>
  <c r="AU470" i="4"/>
  <c r="H470" i="4"/>
  <c r="AZ470" i="4"/>
  <c r="I470" i="4"/>
  <c r="BE470" i="4"/>
  <c r="J470" i="4"/>
  <c r="Q471" i="4"/>
  <c r="B471" i="4"/>
  <c r="V471" i="4"/>
  <c r="C471" i="4"/>
  <c r="AF471" i="4"/>
  <c r="E471" i="4"/>
  <c r="AK471" i="4"/>
  <c r="F471" i="4"/>
  <c r="AP471" i="4"/>
  <c r="G471" i="4"/>
  <c r="AU471" i="4"/>
  <c r="H471" i="4"/>
  <c r="AZ471" i="4"/>
  <c r="I471" i="4"/>
  <c r="BE471" i="4"/>
  <c r="J471" i="4"/>
  <c r="Q472" i="4"/>
  <c r="B472" i="4"/>
  <c r="V472" i="4"/>
  <c r="C472" i="4"/>
  <c r="AF472" i="4"/>
  <c r="E472" i="4"/>
  <c r="AK472" i="4"/>
  <c r="F472" i="4"/>
  <c r="AP472" i="4"/>
  <c r="G472" i="4"/>
  <c r="AU472" i="4"/>
  <c r="H472" i="4"/>
  <c r="AZ472" i="4"/>
  <c r="I472" i="4"/>
  <c r="BE472" i="4"/>
  <c r="J472" i="4"/>
  <c r="Q473" i="4"/>
  <c r="B473" i="4"/>
  <c r="V473" i="4"/>
  <c r="C473" i="4"/>
  <c r="AF473" i="4"/>
  <c r="E473" i="4"/>
  <c r="AK473" i="4"/>
  <c r="F473" i="4"/>
  <c r="AP473" i="4"/>
  <c r="G473" i="4"/>
  <c r="AU473" i="4"/>
  <c r="H473" i="4"/>
  <c r="AZ473" i="4"/>
  <c r="I473" i="4"/>
  <c r="BE473" i="4"/>
  <c r="J473" i="4"/>
  <c r="Q474" i="4"/>
  <c r="B474" i="4"/>
  <c r="V474" i="4"/>
  <c r="C474" i="4"/>
  <c r="AF474" i="4"/>
  <c r="E474" i="4"/>
  <c r="AK474" i="4"/>
  <c r="F474" i="4"/>
  <c r="AP474" i="4"/>
  <c r="G474" i="4"/>
  <c r="AU474" i="4"/>
  <c r="H474" i="4"/>
  <c r="AZ474" i="4"/>
  <c r="I474" i="4"/>
  <c r="BE474" i="4"/>
  <c r="J474" i="4"/>
  <c r="Q475" i="4"/>
  <c r="B475" i="4"/>
  <c r="V475" i="4"/>
  <c r="C475" i="4"/>
  <c r="AF475" i="4"/>
  <c r="E475" i="4"/>
  <c r="AK475" i="4"/>
  <c r="F475" i="4"/>
  <c r="AP475" i="4"/>
  <c r="G475" i="4"/>
  <c r="AU475" i="4"/>
  <c r="H475" i="4"/>
  <c r="AZ475" i="4"/>
  <c r="I475" i="4"/>
  <c r="BE475" i="4"/>
  <c r="J475" i="4"/>
  <c r="Q476" i="4"/>
  <c r="B476" i="4"/>
  <c r="V476" i="4"/>
  <c r="C476" i="4"/>
  <c r="AF476" i="4"/>
  <c r="E476" i="4"/>
  <c r="AK476" i="4"/>
  <c r="F476" i="4"/>
  <c r="AP476" i="4"/>
  <c r="G476" i="4"/>
  <c r="AU476" i="4"/>
  <c r="H476" i="4"/>
  <c r="AZ476" i="4"/>
  <c r="I476" i="4"/>
  <c r="BE476" i="4"/>
  <c r="J476" i="4"/>
  <c r="Q477" i="4"/>
  <c r="B477" i="4"/>
  <c r="V477" i="4"/>
  <c r="C477" i="4"/>
  <c r="AF477" i="4"/>
  <c r="E477" i="4"/>
  <c r="AK477" i="4"/>
  <c r="F477" i="4"/>
  <c r="AP477" i="4"/>
  <c r="G477" i="4"/>
  <c r="AU477" i="4"/>
  <c r="H477" i="4"/>
  <c r="AZ477" i="4"/>
  <c r="I477" i="4"/>
  <c r="BE477" i="4"/>
  <c r="J477" i="4"/>
  <c r="Q478" i="4"/>
  <c r="B478" i="4"/>
  <c r="V478" i="4"/>
  <c r="C478" i="4"/>
  <c r="AF478" i="4"/>
  <c r="E478" i="4"/>
  <c r="AK478" i="4"/>
  <c r="F478" i="4"/>
  <c r="AP478" i="4"/>
  <c r="G478" i="4"/>
  <c r="AU478" i="4"/>
  <c r="H478" i="4"/>
  <c r="AZ478" i="4"/>
  <c r="I478" i="4"/>
  <c r="BE478" i="4"/>
  <c r="J478" i="4"/>
  <c r="Q479" i="4"/>
  <c r="B479" i="4"/>
  <c r="V479" i="4"/>
  <c r="C479" i="4"/>
  <c r="AF479" i="4"/>
  <c r="E479" i="4"/>
  <c r="AK479" i="4"/>
  <c r="F479" i="4"/>
  <c r="AP479" i="4"/>
  <c r="G479" i="4"/>
  <c r="AU479" i="4"/>
  <c r="H479" i="4"/>
  <c r="AZ479" i="4"/>
  <c r="I479" i="4"/>
  <c r="BE479" i="4"/>
  <c r="J479" i="4"/>
  <c r="Q480" i="4"/>
  <c r="B480" i="4"/>
  <c r="V480" i="4"/>
  <c r="C480" i="4"/>
  <c r="AF480" i="4"/>
  <c r="E480" i="4"/>
  <c r="AK480" i="4"/>
  <c r="F480" i="4"/>
  <c r="AP480" i="4"/>
  <c r="G480" i="4"/>
  <c r="AU480" i="4"/>
  <c r="H480" i="4"/>
  <c r="AZ480" i="4"/>
  <c r="I480" i="4"/>
  <c r="BE480" i="4"/>
  <c r="J480" i="4"/>
  <c r="Q481" i="4"/>
  <c r="B481" i="4"/>
  <c r="V481" i="4"/>
  <c r="C481" i="4"/>
  <c r="AF481" i="4"/>
  <c r="E481" i="4"/>
  <c r="AK481" i="4"/>
  <c r="F481" i="4"/>
  <c r="AP481" i="4"/>
  <c r="G481" i="4"/>
  <c r="AU481" i="4"/>
  <c r="H481" i="4"/>
  <c r="AZ481" i="4"/>
  <c r="I481" i="4"/>
  <c r="BE481" i="4"/>
  <c r="J481" i="4"/>
  <c r="Q482" i="4"/>
  <c r="B482" i="4"/>
  <c r="V482" i="4"/>
  <c r="C482" i="4"/>
  <c r="AF482" i="4"/>
  <c r="E482" i="4"/>
  <c r="AK482" i="4"/>
  <c r="F482" i="4"/>
  <c r="AP482" i="4"/>
  <c r="G482" i="4"/>
  <c r="AU482" i="4"/>
  <c r="H482" i="4"/>
  <c r="AZ482" i="4"/>
  <c r="I482" i="4"/>
  <c r="BE482" i="4"/>
  <c r="J482" i="4"/>
  <c r="Q483" i="4"/>
  <c r="B483" i="4"/>
  <c r="V483" i="4"/>
  <c r="C483" i="4"/>
  <c r="AF483" i="4"/>
  <c r="E483" i="4"/>
  <c r="AK483" i="4"/>
  <c r="F483" i="4"/>
  <c r="AP483" i="4"/>
  <c r="G483" i="4"/>
  <c r="AU483" i="4"/>
  <c r="H483" i="4"/>
  <c r="AZ483" i="4"/>
  <c r="I483" i="4"/>
  <c r="BE483" i="4"/>
  <c r="J483" i="4"/>
  <c r="Q484" i="4"/>
  <c r="B484" i="4"/>
  <c r="V484" i="4"/>
  <c r="C484" i="4"/>
  <c r="AF484" i="4"/>
  <c r="E484" i="4"/>
  <c r="AK484" i="4"/>
  <c r="F484" i="4"/>
  <c r="AP484" i="4"/>
  <c r="G484" i="4"/>
  <c r="AU484" i="4"/>
  <c r="H484" i="4"/>
  <c r="AZ484" i="4"/>
  <c r="I484" i="4"/>
  <c r="BE484" i="4"/>
  <c r="J484" i="4"/>
  <c r="Q485" i="4"/>
  <c r="B485" i="4"/>
  <c r="V485" i="4"/>
  <c r="C485" i="4"/>
  <c r="AF485" i="4"/>
  <c r="E485" i="4"/>
  <c r="AK485" i="4"/>
  <c r="F485" i="4"/>
  <c r="AP485" i="4"/>
  <c r="G485" i="4"/>
  <c r="AU485" i="4"/>
  <c r="H485" i="4"/>
  <c r="AZ485" i="4"/>
  <c r="I485" i="4"/>
  <c r="BE485" i="4"/>
  <c r="J485" i="4"/>
  <c r="Q486" i="4"/>
  <c r="B486" i="4"/>
  <c r="V486" i="4"/>
  <c r="C486" i="4"/>
  <c r="AF486" i="4"/>
  <c r="E486" i="4"/>
  <c r="AK486" i="4"/>
  <c r="F486" i="4"/>
  <c r="AP486" i="4"/>
  <c r="G486" i="4"/>
  <c r="AU486" i="4"/>
  <c r="H486" i="4"/>
  <c r="AZ486" i="4"/>
  <c r="I486" i="4"/>
  <c r="BE486" i="4"/>
  <c r="J486" i="4"/>
  <c r="Q487" i="4"/>
  <c r="B487" i="4"/>
  <c r="V487" i="4"/>
  <c r="C487" i="4"/>
  <c r="AF487" i="4"/>
  <c r="E487" i="4"/>
  <c r="AK487" i="4"/>
  <c r="F487" i="4"/>
  <c r="AP487" i="4"/>
  <c r="G487" i="4"/>
  <c r="AU487" i="4"/>
  <c r="H487" i="4"/>
  <c r="AZ487" i="4"/>
  <c r="I487" i="4"/>
  <c r="BE487" i="4"/>
  <c r="J487" i="4"/>
  <c r="Q488" i="4"/>
  <c r="B488" i="4"/>
  <c r="V488" i="4"/>
  <c r="C488" i="4"/>
  <c r="AF488" i="4"/>
  <c r="E488" i="4"/>
  <c r="AK488" i="4"/>
  <c r="F488" i="4"/>
  <c r="AP488" i="4"/>
  <c r="G488" i="4"/>
  <c r="AU488" i="4"/>
  <c r="H488" i="4"/>
  <c r="AZ488" i="4"/>
  <c r="I488" i="4"/>
  <c r="BE488" i="4"/>
  <c r="J488" i="4"/>
  <c r="Q489" i="4"/>
  <c r="B489" i="4"/>
  <c r="V489" i="4"/>
  <c r="C489" i="4"/>
  <c r="AF489" i="4"/>
  <c r="E489" i="4"/>
  <c r="AK489" i="4"/>
  <c r="F489" i="4"/>
  <c r="AP489" i="4"/>
  <c r="G489" i="4"/>
  <c r="AU489" i="4"/>
  <c r="H489" i="4"/>
  <c r="AZ489" i="4"/>
  <c r="I489" i="4"/>
  <c r="BE489" i="4"/>
  <c r="J489" i="4"/>
  <c r="Q490" i="4"/>
  <c r="B490" i="4"/>
  <c r="V490" i="4"/>
  <c r="C490" i="4"/>
  <c r="AF490" i="4"/>
  <c r="E490" i="4"/>
  <c r="AK490" i="4"/>
  <c r="F490" i="4"/>
  <c r="AP490" i="4"/>
  <c r="G490" i="4"/>
  <c r="AU490" i="4"/>
  <c r="H490" i="4"/>
  <c r="AZ490" i="4"/>
  <c r="I490" i="4"/>
  <c r="BE490" i="4"/>
  <c r="J490" i="4"/>
  <c r="Q491" i="4"/>
  <c r="B491" i="4"/>
  <c r="V491" i="4"/>
  <c r="C491" i="4"/>
  <c r="AF491" i="4"/>
  <c r="E491" i="4"/>
  <c r="AK491" i="4"/>
  <c r="F491" i="4"/>
  <c r="AP491" i="4"/>
  <c r="G491" i="4"/>
  <c r="AU491" i="4"/>
  <c r="H491" i="4"/>
  <c r="AZ491" i="4"/>
  <c r="I491" i="4"/>
  <c r="BE491" i="4"/>
  <c r="J491" i="4"/>
  <c r="Q492" i="4"/>
  <c r="B492" i="4"/>
  <c r="V492" i="4"/>
  <c r="C492" i="4"/>
  <c r="AF492" i="4"/>
  <c r="E492" i="4"/>
  <c r="AK492" i="4"/>
  <c r="F492" i="4"/>
  <c r="AP492" i="4"/>
  <c r="G492" i="4"/>
  <c r="AU492" i="4"/>
  <c r="H492" i="4"/>
  <c r="AZ492" i="4"/>
  <c r="I492" i="4"/>
  <c r="BE492" i="4"/>
  <c r="J492" i="4"/>
  <c r="Q493" i="4"/>
  <c r="B493" i="4"/>
  <c r="V493" i="4"/>
  <c r="C493" i="4"/>
  <c r="AF493" i="4"/>
  <c r="E493" i="4"/>
  <c r="AK493" i="4"/>
  <c r="F493" i="4"/>
  <c r="AP493" i="4"/>
  <c r="G493" i="4"/>
  <c r="AU493" i="4"/>
  <c r="H493" i="4"/>
  <c r="AZ493" i="4"/>
  <c r="I493" i="4"/>
  <c r="BE493" i="4"/>
  <c r="J493" i="4"/>
  <c r="Q494" i="4"/>
  <c r="B494" i="4"/>
  <c r="V494" i="4"/>
  <c r="C494" i="4"/>
  <c r="AF494" i="4"/>
  <c r="E494" i="4"/>
  <c r="AK494" i="4"/>
  <c r="F494" i="4"/>
  <c r="AP494" i="4"/>
  <c r="G494" i="4"/>
  <c r="AU494" i="4"/>
  <c r="H494" i="4"/>
  <c r="AZ494" i="4"/>
  <c r="I494" i="4"/>
  <c r="BE494" i="4"/>
  <c r="J494" i="4"/>
  <c r="Q495" i="4"/>
  <c r="B495" i="4"/>
  <c r="V495" i="4"/>
  <c r="C495" i="4"/>
  <c r="AF495" i="4"/>
  <c r="E495" i="4"/>
  <c r="AK495" i="4"/>
  <c r="F495" i="4"/>
  <c r="AP495" i="4"/>
  <c r="G495" i="4"/>
  <c r="AU495" i="4"/>
  <c r="H495" i="4"/>
  <c r="AZ495" i="4"/>
  <c r="I495" i="4"/>
  <c r="BE495" i="4"/>
  <c r="J495" i="4"/>
  <c r="Q496" i="4"/>
  <c r="B496" i="4"/>
  <c r="V496" i="4"/>
  <c r="C496" i="4"/>
  <c r="AF496" i="4"/>
  <c r="E496" i="4"/>
  <c r="AK496" i="4"/>
  <c r="F496" i="4"/>
  <c r="AP496" i="4"/>
  <c r="G496" i="4"/>
  <c r="AU496" i="4"/>
  <c r="H496" i="4"/>
  <c r="AZ496" i="4"/>
  <c r="I496" i="4"/>
  <c r="BE496" i="4"/>
  <c r="J496" i="4"/>
  <c r="Q497" i="4"/>
  <c r="B497" i="4"/>
  <c r="V497" i="4"/>
  <c r="C497" i="4"/>
  <c r="AF497" i="4"/>
  <c r="E497" i="4"/>
  <c r="AK497" i="4"/>
  <c r="F497" i="4"/>
  <c r="AP497" i="4"/>
  <c r="G497" i="4"/>
  <c r="AU497" i="4"/>
  <c r="H497" i="4"/>
  <c r="AZ497" i="4"/>
  <c r="I497" i="4"/>
  <c r="BE497" i="4"/>
  <c r="J497" i="4"/>
  <c r="Q498" i="4"/>
  <c r="B498" i="4"/>
  <c r="V498" i="4"/>
  <c r="C498" i="4"/>
  <c r="AF498" i="4"/>
  <c r="E498" i="4"/>
  <c r="AK498" i="4"/>
  <c r="F498" i="4"/>
  <c r="AP498" i="4"/>
  <c r="G498" i="4"/>
  <c r="AU498" i="4"/>
  <c r="H498" i="4"/>
  <c r="AZ498" i="4"/>
  <c r="I498" i="4"/>
  <c r="BE498" i="4"/>
  <c r="J498" i="4"/>
  <c r="Q499" i="4"/>
  <c r="B499" i="4"/>
  <c r="V499" i="4"/>
  <c r="C499" i="4"/>
  <c r="AF499" i="4"/>
  <c r="E499" i="4"/>
  <c r="AK499" i="4"/>
  <c r="F499" i="4"/>
  <c r="AP499" i="4"/>
  <c r="G499" i="4"/>
  <c r="AU499" i="4"/>
  <c r="H499" i="4"/>
  <c r="AZ499" i="4"/>
  <c r="I499" i="4"/>
  <c r="BE499" i="4"/>
  <c r="J499" i="4"/>
  <c r="Q500" i="4"/>
  <c r="B500" i="4"/>
  <c r="V500" i="4"/>
  <c r="C500" i="4"/>
  <c r="AF500" i="4"/>
  <c r="E500" i="4"/>
  <c r="AK500" i="4"/>
  <c r="F500" i="4"/>
  <c r="AP500" i="4"/>
  <c r="G500" i="4"/>
  <c r="AU500" i="4"/>
  <c r="H500" i="4"/>
  <c r="AZ500" i="4"/>
  <c r="I500" i="4"/>
  <c r="BE500" i="4"/>
  <c r="J500" i="4"/>
  <c r="Q501" i="4"/>
  <c r="B501" i="4"/>
  <c r="V501" i="4"/>
  <c r="C501" i="4"/>
  <c r="AF501" i="4"/>
  <c r="E501" i="4"/>
  <c r="AK501" i="4"/>
  <c r="F501" i="4"/>
  <c r="AP501" i="4"/>
  <c r="G501" i="4"/>
  <c r="AU501" i="4"/>
  <c r="H501" i="4"/>
  <c r="AZ501" i="4"/>
  <c r="I501" i="4"/>
  <c r="BE501" i="4"/>
  <c r="J501" i="4"/>
  <c r="Q502" i="4"/>
  <c r="B502" i="4"/>
  <c r="V502" i="4"/>
  <c r="C502" i="4"/>
  <c r="AF502" i="4"/>
  <c r="E502" i="4"/>
  <c r="AK502" i="4"/>
  <c r="F502" i="4"/>
  <c r="AP502" i="4"/>
  <c r="G502" i="4"/>
  <c r="AU502" i="4"/>
  <c r="H502" i="4"/>
  <c r="AZ502" i="4"/>
  <c r="I502" i="4"/>
  <c r="BE502" i="4"/>
  <c r="J502" i="4"/>
  <c r="Q503" i="4"/>
  <c r="B503" i="4"/>
  <c r="V503" i="4"/>
  <c r="C503" i="4"/>
  <c r="AF503" i="4"/>
  <c r="E503" i="4"/>
  <c r="AK503" i="4"/>
  <c r="F503" i="4"/>
  <c r="AP503" i="4"/>
  <c r="G503" i="4"/>
  <c r="AU503" i="4"/>
  <c r="H503" i="4"/>
  <c r="AZ503" i="4"/>
  <c r="I503" i="4"/>
  <c r="BE503" i="4"/>
  <c r="J503" i="4"/>
  <c r="Q504" i="4"/>
  <c r="B504" i="4"/>
  <c r="V504" i="4"/>
  <c r="C504" i="4"/>
  <c r="AF504" i="4"/>
  <c r="E504" i="4"/>
  <c r="AK504" i="4"/>
  <c r="F504" i="4"/>
  <c r="AP504" i="4"/>
  <c r="G504" i="4"/>
  <c r="AU504" i="4"/>
  <c r="H504" i="4"/>
  <c r="AZ504" i="4"/>
  <c r="I504" i="4"/>
  <c r="BE504" i="4"/>
  <c r="J504" i="4"/>
  <c r="Q505" i="4"/>
  <c r="B505" i="4"/>
  <c r="V505" i="4"/>
  <c r="C505" i="4"/>
  <c r="AF505" i="4"/>
  <c r="E505" i="4"/>
  <c r="AK505" i="4"/>
  <c r="F505" i="4"/>
  <c r="AP505" i="4"/>
  <c r="G505" i="4"/>
  <c r="AU505" i="4"/>
  <c r="H505" i="4"/>
  <c r="AZ505" i="4"/>
  <c r="I505" i="4"/>
  <c r="BE505" i="4"/>
  <c r="J505" i="4"/>
  <c r="Q506" i="4"/>
  <c r="B506" i="4"/>
  <c r="V506" i="4"/>
  <c r="C506" i="4"/>
  <c r="AF506" i="4"/>
  <c r="E506" i="4"/>
  <c r="AK506" i="4"/>
  <c r="F506" i="4"/>
  <c r="AP506" i="4"/>
  <c r="G506" i="4"/>
  <c r="AU506" i="4"/>
  <c r="H506" i="4"/>
  <c r="AZ506" i="4"/>
  <c r="I506" i="4"/>
  <c r="BE506" i="4"/>
  <c r="J506" i="4"/>
  <c r="Q507" i="4"/>
  <c r="B507" i="4"/>
  <c r="V507" i="4"/>
  <c r="C507" i="4"/>
  <c r="AF507" i="4"/>
  <c r="E507" i="4"/>
  <c r="AK507" i="4"/>
  <c r="F507" i="4"/>
  <c r="AP507" i="4"/>
  <c r="G507" i="4"/>
  <c r="AU507" i="4"/>
  <c r="H507" i="4"/>
  <c r="AZ507" i="4"/>
  <c r="I507" i="4"/>
  <c r="BE507" i="4"/>
  <c r="J507" i="4"/>
  <c r="Q508" i="4"/>
  <c r="B508" i="4"/>
  <c r="V508" i="4"/>
  <c r="C508" i="4"/>
  <c r="AF508" i="4"/>
  <c r="E508" i="4"/>
  <c r="AK508" i="4"/>
  <c r="F508" i="4"/>
  <c r="AP508" i="4"/>
  <c r="G508" i="4"/>
  <c r="AU508" i="4"/>
  <c r="H508" i="4"/>
  <c r="AZ508" i="4"/>
  <c r="I508" i="4"/>
  <c r="BE508" i="4"/>
  <c r="J508" i="4"/>
  <c r="Q509" i="4"/>
  <c r="B509" i="4"/>
  <c r="V509" i="4"/>
  <c r="C509" i="4"/>
  <c r="AF509" i="4"/>
  <c r="E509" i="4"/>
  <c r="AK509" i="4"/>
  <c r="F509" i="4"/>
  <c r="AP509" i="4"/>
  <c r="G509" i="4"/>
  <c r="AU509" i="4"/>
  <c r="H509" i="4"/>
  <c r="AZ509" i="4"/>
  <c r="I509" i="4"/>
  <c r="BE509" i="4"/>
  <c r="J509" i="4"/>
  <c r="Q510" i="4"/>
  <c r="B510" i="4"/>
  <c r="V510" i="4"/>
  <c r="C510" i="4"/>
  <c r="AF510" i="4"/>
  <c r="E510" i="4"/>
  <c r="AK510" i="4"/>
  <c r="F510" i="4"/>
  <c r="AP510" i="4"/>
  <c r="G510" i="4"/>
  <c r="AU510" i="4"/>
  <c r="H510" i="4"/>
  <c r="AZ510" i="4"/>
  <c r="I510" i="4"/>
  <c r="BE510" i="4"/>
  <c r="J510" i="4"/>
  <c r="Q511" i="4"/>
  <c r="B511" i="4"/>
  <c r="V511" i="4"/>
  <c r="C511" i="4"/>
  <c r="AF511" i="4"/>
  <c r="E511" i="4"/>
  <c r="AK511" i="4"/>
  <c r="F511" i="4"/>
  <c r="AP511" i="4"/>
  <c r="G511" i="4"/>
  <c r="AU511" i="4"/>
  <c r="H511" i="4"/>
  <c r="AZ511" i="4"/>
  <c r="I511" i="4"/>
  <c r="BE511" i="4"/>
  <c r="J511" i="4"/>
  <c r="Q512" i="4"/>
  <c r="B512" i="4"/>
  <c r="V512" i="4"/>
  <c r="C512" i="4"/>
  <c r="AF512" i="4"/>
  <c r="E512" i="4"/>
  <c r="AK512" i="4"/>
  <c r="F512" i="4"/>
  <c r="AP512" i="4"/>
  <c r="G512" i="4"/>
  <c r="AU512" i="4"/>
  <c r="H512" i="4"/>
  <c r="AZ512" i="4"/>
  <c r="I512" i="4"/>
  <c r="BE512" i="4"/>
  <c r="J512" i="4"/>
  <c r="Q513" i="4"/>
  <c r="B513" i="4"/>
  <c r="V513" i="4"/>
  <c r="C513" i="4"/>
  <c r="AF513" i="4"/>
  <c r="E513" i="4"/>
  <c r="AK513" i="4"/>
  <c r="F513" i="4"/>
  <c r="AP513" i="4"/>
  <c r="G513" i="4"/>
  <c r="AU513" i="4"/>
  <c r="H513" i="4"/>
  <c r="AZ513" i="4"/>
  <c r="I513" i="4"/>
  <c r="BE513" i="4"/>
  <c r="J513" i="4"/>
  <c r="Q514" i="4"/>
  <c r="B514" i="4"/>
  <c r="V514" i="4"/>
  <c r="C514" i="4"/>
  <c r="AF514" i="4"/>
  <c r="E514" i="4"/>
  <c r="AK514" i="4"/>
  <c r="F514" i="4"/>
  <c r="AP514" i="4"/>
  <c r="G514" i="4"/>
  <c r="AU514" i="4"/>
  <c r="H514" i="4"/>
  <c r="AZ514" i="4"/>
  <c r="I514" i="4"/>
  <c r="BE514" i="4"/>
  <c r="J514" i="4"/>
  <c r="Q515" i="4"/>
  <c r="B515" i="4"/>
  <c r="V515" i="4"/>
  <c r="C515" i="4"/>
  <c r="AF515" i="4"/>
  <c r="E515" i="4"/>
  <c r="AK515" i="4"/>
  <c r="F515" i="4"/>
  <c r="AP515" i="4"/>
  <c r="G515" i="4"/>
  <c r="AU515" i="4"/>
  <c r="H515" i="4"/>
  <c r="AZ515" i="4"/>
  <c r="I515" i="4"/>
  <c r="BE515" i="4"/>
  <c r="J515" i="4"/>
  <c r="Q516" i="4"/>
  <c r="B516" i="4"/>
  <c r="V516" i="4"/>
  <c r="C516" i="4"/>
  <c r="AF516" i="4"/>
  <c r="E516" i="4"/>
  <c r="AK516" i="4"/>
  <c r="F516" i="4"/>
  <c r="AP516" i="4"/>
  <c r="G516" i="4"/>
  <c r="AU516" i="4"/>
  <c r="H516" i="4"/>
  <c r="AZ516" i="4"/>
  <c r="I516" i="4"/>
  <c r="BE516" i="4"/>
  <c r="J516" i="4"/>
  <c r="Q517" i="4"/>
  <c r="B517" i="4"/>
  <c r="V517" i="4"/>
  <c r="C517" i="4"/>
  <c r="AF517" i="4"/>
  <c r="E517" i="4"/>
  <c r="AK517" i="4"/>
  <c r="F517" i="4"/>
  <c r="AP517" i="4"/>
  <c r="G517" i="4"/>
  <c r="AU517" i="4"/>
  <c r="H517" i="4"/>
  <c r="AZ517" i="4"/>
  <c r="I517" i="4"/>
  <c r="BE517" i="4"/>
  <c r="J517" i="4"/>
  <c r="Q518" i="4"/>
  <c r="B518" i="4"/>
  <c r="V518" i="4"/>
  <c r="C518" i="4"/>
  <c r="AF518" i="4"/>
  <c r="E518" i="4"/>
  <c r="AK518" i="4"/>
  <c r="F518" i="4"/>
  <c r="AP518" i="4"/>
  <c r="G518" i="4"/>
  <c r="AU518" i="4"/>
  <c r="H518" i="4"/>
  <c r="AZ518" i="4"/>
  <c r="I518" i="4"/>
  <c r="BE518" i="4"/>
  <c r="J518" i="4"/>
  <c r="Q519" i="4"/>
  <c r="B519" i="4"/>
  <c r="V519" i="4"/>
  <c r="C519" i="4"/>
  <c r="AF519" i="4"/>
  <c r="E519" i="4"/>
  <c r="AK519" i="4"/>
  <c r="F519" i="4"/>
  <c r="AP519" i="4"/>
  <c r="G519" i="4"/>
  <c r="AU519" i="4"/>
  <c r="H519" i="4"/>
  <c r="AZ519" i="4"/>
  <c r="I519" i="4"/>
  <c r="BE519" i="4"/>
  <c r="J519" i="4"/>
  <c r="Q520" i="4"/>
  <c r="B520" i="4"/>
  <c r="V520" i="4"/>
  <c r="C520" i="4"/>
  <c r="AF520" i="4"/>
  <c r="E520" i="4"/>
  <c r="AK520" i="4"/>
  <c r="F520" i="4"/>
  <c r="AP520" i="4"/>
  <c r="G520" i="4"/>
  <c r="AU520" i="4"/>
  <c r="H520" i="4"/>
  <c r="AZ520" i="4"/>
  <c r="I520" i="4"/>
  <c r="BE520" i="4"/>
  <c r="J520" i="4"/>
  <c r="Q521" i="4"/>
  <c r="B521" i="4"/>
  <c r="V521" i="4"/>
  <c r="C521" i="4"/>
  <c r="AF521" i="4"/>
  <c r="E521" i="4"/>
  <c r="AK521" i="4"/>
  <c r="F521" i="4"/>
  <c r="AP521" i="4"/>
  <c r="G521" i="4"/>
  <c r="AU521" i="4"/>
  <c r="H521" i="4"/>
  <c r="AZ521" i="4"/>
  <c r="I521" i="4"/>
  <c r="BE521" i="4"/>
  <c r="J521" i="4"/>
  <c r="Q522" i="4"/>
  <c r="B522" i="4"/>
  <c r="V522" i="4"/>
  <c r="C522" i="4"/>
  <c r="AF522" i="4"/>
  <c r="E522" i="4"/>
  <c r="AK522" i="4"/>
  <c r="F522" i="4"/>
  <c r="AP522" i="4"/>
  <c r="G522" i="4"/>
  <c r="AU522" i="4"/>
  <c r="H522" i="4"/>
  <c r="AZ522" i="4"/>
  <c r="I522" i="4"/>
  <c r="BE522" i="4"/>
  <c r="J522" i="4"/>
  <c r="Q523" i="4"/>
  <c r="B523" i="4"/>
  <c r="V523" i="4"/>
  <c r="C523" i="4"/>
  <c r="AF523" i="4"/>
  <c r="E523" i="4"/>
  <c r="AK523" i="4"/>
  <c r="F523" i="4"/>
  <c r="AP523" i="4"/>
  <c r="G523" i="4"/>
  <c r="AU523" i="4"/>
  <c r="H523" i="4"/>
  <c r="AZ523" i="4"/>
  <c r="I523" i="4"/>
  <c r="BE523" i="4"/>
  <c r="J523" i="4"/>
  <c r="Q524" i="4"/>
  <c r="B524" i="4"/>
  <c r="V524" i="4"/>
  <c r="C524" i="4"/>
  <c r="AF524" i="4"/>
  <c r="E524" i="4"/>
  <c r="AK524" i="4"/>
  <c r="F524" i="4"/>
  <c r="AP524" i="4"/>
  <c r="G524" i="4"/>
  <c r="AU524" i="4"/>
  <c r="H524" i="4"/>
  <c r="AZ524" i="4"/>
  <c r="I524" i="4"/>
  <c r="BE524" i="4"/>
  <c r="J524" i="4"/>
  <c r="Q525" i="4"/>
  <c r="B525" i="4"/>
  <c r="V525" i="4"/>
  <c r="C525" i="4"/>
  <c r="AF525" i="4"/>
  <c r="E525" i="4"/>
  <c r="AK525" i="4"/>
  <c r="F525" i="4"/>
  <c r="AP525" i="4"/>
  <c r="G525" i="4"/>
  <c r="AU525" i="4"/>
  <c r="H525" i="4"/>
  <c r="AZ525" i="4"/>
  <c r="I525" i="4"/>
  <c r="BE525" i="4"/>
  <c r="J525" i="4"/>
  <c r="Q526" i="4"/>
  <c r="B526" i="4"/>
  <c r="V526" i="4"/>
  <c r="C526" i="4"/>
  <c r="AF526" i="4"/>
  <c r="E526" i="4"/>
  <c r="AK526" i="4"/>
  <c r="F526" i="4"/>
  <c r="AP526" i="4"/>
  <c r="G526" i="4"/>
  <c r="AU526" i="4"/>
  <c r="H526" i="4"/>
  <c r="AZ526" i="4"/>
  <c r="I526" i="4"/>
  <c r="BE526" i="4"/>
  <c r="J526" i="4"/>
  <c r="Q527" i="4"/>
  <c r="B527" i="4"/>
  <c r="V527" i="4"/>
  <c r="C527" i="4"/>
  <c r="AF527" i="4"/>
  <c r="E527" i="4"/>
  <c r="AK527" i="4"/>
  <c r="F527" i="4"/>
  <c r="AP527" i="4"/>
  <c r="G527" i="4"/>
  <c r="AU527" i="4"/>
  <c r="H527" i="4"/>
  <c r="AZ527" i="4"/>
  <c r="I527" i="4"/>
  <c r="BE527" i="4"/>
  <c r="J527" i="4"/>
  <c r="Q528" i="4"/>
  <c r="B528" i="4"/>
  <c r="V528" i="4"/>
  <c r="C528" i="4"/>
  <c r="AF528" i="4"/>
  <c r="E528" i="4"/>
  <c r="AK528" i="4"/>
  <c r="F528" i="4"/>
  <c r="AP528" i="4"/>
  <c r="G528" i="4"/>
  <c r="AU528" i="4"/>
  <c r="H528" i="4"/>
  <c r="AZ528" i="4"/>
  <c r="I528" i="4"/>
  <c r="BE528" i="4"/>
  <c r="J528" i="4"/>
  <c r="Q529" i="4"/>
  <c r="B529" i="4"/>
  <c r="V529" i="4"/>
  <c r="C529" i="4"/>
  <c r="AF529" i="4"/>
  <c r="E529" i="4"/>
  <c r="AK529" i="4"/>
  <c r="F529" i="4"/>
  <c r="AP529" i="4"/>
  <c r="G529" i="4"/>
  <c r="AU529" i="4"/>
  <c r="H529" i="4"/>
  <c r="AZ529" i="4"/>
  <c r="I529" i="4"/>
  <c r="BE529" i="4"/>
  <c r="J529" i="4"/>
  <c r="Q530" i="4"/>
  <c r="B530" i="4"/>
  <c r="V530" i="4"/>
  <c r="C530" i="4"/>
  <c r="AF530" i="4"/>
  <c r="E530" i="4"/>
  <c r="AK530" i="4"/>
  <c r="F530" i="4"/>
  <c r="AP530" i="4"/>
  <c r="G530" i="4"/>
  <c r="AU530" i="4"/>
  <c r="H530" i="4"/>
  <c r="AZ530" i="4"/>
  <c r="I530" i="4"/>
  <c r="BE530" i="4"/>
  <c r="J530" i="4"/>
  <c r="Q531" i="4"/>
  <c r="B531" i="4"/>
  <c r="V531" i="4"/>
  <c r="C531" i="4"/>
  <c r="AF531" i="4"/>
  <c r="E531" i="4"/>
  <c r="AK531" i="4"/>
  <c r="F531" i="4"/>
  <c r="AP531" i="4"/>
  <c r="G531" i="4"/>
  <c r="AU531" i="4"/>
  <c r="H531" i="4"/>
  <c r="AZ531" i="4"/>
  <c r="I531" i="4"/>
  <c r="BE531" i="4"/>
  <c r="J531" i="4"/>
  <c r="Q532" i="4"/>
  <c r="B532" i="4"/>
  <c r="V532" i="4"/>
  <c r="C532" i="4"/>
  <c r="AF532" i="4"/>
  <c r="E532" i="4"/>
  <c r="AK532" i="4"/>
  <c r="F532" i="4"/>
  <c r="AP532" i="4"/>
  <c r="G532" i="4"/>
  <c r="AU532" i="4"/>
  <c r="H532" i="4"/>
  <c r="AZ532" i="4"/>
  <c r="I532" i="4"/>
  <c r="BE532" i="4"/>
  <c r="J532" i="4"/>
  <c r="Q533" i="4"/>
  <c r="B533" i="4"/>
  <c r="V533" i="4"/>
  <c r="C533" i="4"/>
  <c r="AF533" i="4"/>
  <c r="E533" i="4"/>
  <c r="AK533" i="4"/>
  <c r="F533" i="4"/>
  <c r="AP533" i="4"/>
  <c r="G533" i="4"/>
  <c r="AU533" i="4"/>
  <c r="H533" i="4"/>
  <c r="AZ533" i="4"/>
  <c r="I533" i="4"/>
  <c r="BE533" i="4"/>
  <c r="J533" i="4"/>
  <c r="Q534" i="4"/>
  <c r="B534" i="4"/>
  <c r="V534" i="4"/>
  <c r="C534" i="4"/>
  <c r="AF534" i="4"/>
  <c r="E534" i="4"/>
  <c r="AK534" i="4"/>
  <c r="F534" i="4"/>
  <c r="AP534" i="4"/>
  <c r="G534" i="4"/>
  <c r="AU534" i="4"/>
  <c r="H534" i="4"/>
  <c r="AZ534" i="4"/>
  <c r="I534" i="4"/>
  <c r="BE534" i="4"/>
  <c r="J534" i="4"/>
  <c r="Q535" i="4"/>
  <c r="B535" i="4"/>
  <c r="V535" i="4"/>
  <c r="C535" i="4"/>
  <c r="AF535" i="4"/>
  <c r="E535" i="4"/>
  <c r="AK535" i="4"/>
  <c r="F535" i="4"/>
  <c r="AP535" i="4"/>
  <c r="G535" i="4"/>
  <c r="AU535" i="4"/>
  <c r="H535" i="4"/>
  <c r="AZ535" i="4"/>
  <c r="I535" i="4"/>
  <c r="BE535" i="4"/>
  <c r="J535" i="4"/>
  <c r="Q536" i="4"/>
  <c r="B536" i="4"/>
  <c r="V536" i="4"/>
  <c r="C536" i="4"/>
  <c r="AF536" i="4"/>
  <c r="E536" i="4"/>
  <c r="AK536" i="4"/>
  <c r="F536" i="4"/>
  <c r="AP536" i="4"/>
  <c r="G536" i="4"/>
  <c r="AU536" i="4"/>
  <c r="H536" i="4"/>
  <c r="AZ536" i="4"/>
  <c r="I536" i="4"/>
  <c r="BE536" i="4"/>
  <c r="J536" i="4"/>
  <c r="Q537" i="4"/>
  <c r="B537" i="4"/>
  <c r="V537" i="4"/>
  <c r="C537" i="4"/>
  <c r="AF537" i="4"/>
  <c r="E537" i="4"/>
  <c r="AK537" i="4"/>
  <c r="F537" i="4"/>
  <c r="AP537" i="4"/>
  <c r="G537" i="4"/>
  <c r="AU537" i="4"/>
  <c r="H537" i="4"/>
  <c r="AZ537" i="4"/>
  <c r="I537" i="4"/>
  <c r="BE537" i="4"/>
  <c r="J537" i="4"/>
  <c r="Q538" i="4"/>
  <c r="B538" i="4"/>
  <c r="V538" i="4"/>
  <c r="C538" i="4"/>
  <c r="AF538" i="4"/>
  <c r="E538" i="4"/>
  <c r="AK538" i="4"/>
  <c r="F538" i="4"/>
  <c r="AP538" i="4"/>
  <c r="G538" i="4"/>
  <c r="AU538" i="4"/>
  <c r="H538" i="4"/>
  <c r="AZ538" i="4"/>
  <c r="I538" i="4"/>
  <c r="BE538" i="4"/>
  <c r="J538" i="4"/>
  <c r="Q539" i="4"/>
  <c r="B539" i="4"/>
  <c r="V539" i="4"/>
  <c r="C539" i="4"/>
  <c r="AF539" i="4"/>
  <c r="E539" i="4"/>
  <c r="AK539" i="4"/>
  <c r="F539" i="4"/>
  <c r="AP539" i="4"/>
  <c r="G539" i="4"/>
  <c r="AU539" i="4"/>
  <c r="H539" i="4"/>
  <c r="AZ539" i="4"/>
  <c r="I539" i="4"/>
  <c r="BE539" i="4"/>
  <c r="J539" i="4"/>
  <c r="Q540" i="4"/>
  <c r="B540" i="4"/>
  <c r="V540" i="4"/>
  <c r="C540" i="4"/>
  <c r="AF540" i="4"/>
  <c r="E540" i="4"/>
  <c r="AK540" i="4"/>
  <c r="F540" i="4"/>
  <c r="AP540" i="4"/>
  <c r="G540" i="4"/>
  <c r="AU540" i="4"/>
  <c r="H540" i="4"/>
  <c r="AZ540" i="4"/>
  <c r="I540" i="4"/>
  <c r="BE540" i="4"/>
  <c r="J540" i="4"/>
  <c r="Q541" i="4"/>
  <c r="B541" i="4"/>
  <c r="V541" i="4"/>
  <c r="C541" i="4"/>
  <c r="AF541" i="4"/>
  <c r="E541" i="4"/>
  <c r="AK541" i="4"/>
  <c r="F541" i="4"/>
  <c r="AP541" i="4"/>
  <c r="G541" i="4"/>
  <c r="AU541" i="4"/>
  <c r="H541" i="4"/>
  <c r="AZ541" i="4"/>
  <c r="I541" i="4"/>
  <c r="BE541" i="4"/>
  <c r="J541" i="4"/>
  <c r="Q542" i="4"/>
  <c r="B542" i="4"/>
  <c r="V542" i="4"/>
  <c r="C542" i="4"/>
  <c r="AF542" i="4"/>
  <c r="E542" i="4"/>
  <c r="AK542" i="4"/>
  <c r="F542" i="4"/>
  <c r="AP542" i="4"/>
  <c r="G542" i="4"/>
  <c r="AU542" i="4"/>
  <c r="H542" i="4"/>
  <c r="AZ542" i="4"/>
  <c r="I542" i="4"/>
  <c r="BE542" i="4"/>
  <c r="J542" i="4"/>
  <c r="Q543" i="4"/>
  <c r="B543" i="4"/>
  <c r="V543" i="4"/>
  <c r="C543" i="4"/>
  <c r="AF543" i="4"/>
  <c r="E543" i="4"/>
  <c r="AK543" i="4"/>
  <c r="F543" i="4"/>
  <c r="AP543" i="4"/>
  <c r="G543" i="4"/>
  <c r="AU543" i="4"/>
  <c r="H543" i="4"/>
  <c r="AZ543" i="4"/>
  <c r="I543" i="4"/>
  <c r="BE543" i="4"/>
  <c r="J543" i="4"/>
  <c r="Q544" i="4"/>
  <c r="B544" i="4"/>
  <c r="V544" i="4"/>
  <c r="C544" i="4"/>
  <c r="AF544" i="4"/>
  <c r="E544" i="4"/>
  <c r="AK544" i="4"/>
  <c r="F544" i="4"/>
  <c r="AP544" i="4"/>
  <c r="G544" i="4"/>
  <c r="AU544" i="4"/>
  <c r="H544" i="4"/>
  <c r="AZ544" i="4"/>
  <c r="I544" i="4"/>
  <c r="BE544" i="4"/>
  <c r="J544" i="4"/>
  <c r="Q545" i="4"/>
  <c r="B545" i="4"/>
  <c r="V545" i="4"/>
  <c r="C545" i="4"/>
  <c r="AF545" i="4"/>
  <c r="E545" i="4"/>
  <c r="AK545" i="4"/>
  <c r="F545" i="4"/>
  <c r="AP545" i="4"/>
  <c r="G545" i="4"/>
  <c r="AU545" i="4"/>
  <c r="H545" i="4"/>
  <c r="AZ545" i="4"/>
  <c r="I545" i="4"/>
  <c r="BE545" i="4"/>
  <c r="J545" i="4"/>
  <c r="Q546" i="4"/>
  <c r="B546" i="4"/>
  <c r="V546" i="4"/>
  <c r="C546" i="4"/>
  <c r="AF546" i="4"/>
  <c r="E546" i="4"/>
  <c r="AK546" i="4"/>
  <c r="F546" i="4"/>
  <c r="AP546" i="4"/>
  <c r="G546" i="4"/>
  <c r="AU546" i="4"/>
  <c r="H546" i="4"/>
  <c r="AZ546" i="4"/>
  <c r="I546" i="4"/>
  <c r="BE546" i="4"/>
  <c r="J546" i="4"/>
  <c r="Q547" i="4"/>
  <c r="B547" i="4"/>
  <c r="V547" i="4"/>
  <c r="C547" i="4"/>
  <c r="AF547" i="4"/>
  <c r="E547" i="4"/>
  <c r="AK547" i="4"/>
  <c r="F547" i="4"/>
  <c r="AP547" i="4"/>
  <c r="G547" i="4"/>
  <c r="AU547" i="4"/>
  <c r="H547" i="4"/>
  <c r="AZ547" i="4"/>
  <c r="I547" i="4"/>
  <c r="BE547" i="4"/>
  <c r="J547" i="4"/>
  <c r="Q548" i="4"/>
  <c r="B548" i="4"/>
  <c r="V548" i="4"/>
  <c r="C548" i="4"/>
  <c r="AF548" i="4"/>
  <c r="E548" i="4"/>
  <c r="AK548" i="4"/>
  <c r="F548" i="4"/>
  <c r="AP548" i="4"/>
  <c r="G548" i="4"/>
  <c r="AU548" i="4"/>
  <c r="H548" i="4"/>
  <c r="AZ548" i="4"/>
  <c r="I548" i="4"/>
  <c r="BE548" i="4"/>
  <c r="J548" i="4"/>
  <c r="Q549" i="4"/>
  <c r="B549" i="4"/>
  <c r="V549" i="4"/>
  <c r="C549" i="4"/>
  <c r="AF549" i="4"/>
  <c r="E549" i="4"/>
  <c r="AK549" i="4"/>
  <c r="F549" i="4"/>
  <c r="AP549" i="4"/>
  <c r="G549" i="4"/>
  <c r="AU549" i="4"/>
  <c r="H549" i="4"/>
  <c r="AZ549" i="4"/>
  <c r="I549" i="4"/>
  <c r="BE549" i="4"/>
  <c r="J549" i="4"/>
  <c r="Q550" i="4"/>
  <c r="B550" i="4"/>
  <c r="V550" i="4"/>
  <c r="C550" i="4"/>
  <c r="AF550" i="4"/>
  <c r="E550" i="4"/>
  <c r="AK550" i="4"/>
  <c r="F550" i="4"/>
  <c r="AP550" i="4"/>
  <c r="G550" i="4"/>
  <c r="AU550" i="4"/>
  <c r="H550" i="4"/>
  <c r="AZ550" i="4"/>
  <c r="I550" i="4"/>
  <c r="BE550" i="4"/>
  <c r="J550" i="4"/>
  <c r="Q551" i="4"/>
  <c r="B551" i="4"/>
  <c r="V551" i="4"/>
  <c r="C551" i="4"/>
  <c r="AF551" i="4"/>
  <c r="E551" i="4"/>
  <c r="AK551" i="4"/>
  <c r="F551" i="4"/>
  <c r="AP551" i="4"/>
  <c r="G551" i="4"/>
  <c r="AU551" i="4"/>
  <c r="H551" i="4"/>
  <c r="AZ551" i="4"/>
  <c r="I551" i="4"/>
  <c r="BE551" i="4"/>
  <c r="J551" i="4"/>
  <c r="Q552" i="4"/>
  <c r="B552" i="4"/>
  <c r="V552" i="4"/>
  <c r="C552" i="4"/>
  <c r="AF552" i="4"/>
  <c r="E552" i="4"/>
  <c r="AK552" i="4"/>
  <c r="F552" i="4"/>
  <c r="AP552" i="4"/>
  <c r="G552" i="4"/>
  <c r="AU552" i="4"/>
  <c r="H552" i="4"/>
  <c r="AZ552" i="4"/>
  <c r="I552" i="4"/>
  <c r="BE552" i="4"/>
  <c r="J552" i="4"/>
  <c r="Q553" i="4"/>
  <c r="B553" i="4"/>
  <c r="V553" i="4"/>
  <c r="C553" i="4"/>
  <c r="AF553" i="4"/>
  <c r="E553" i="4"/>
  <c r="AK553" i="4"/>
  <c r="F553" i="4"/>
  <c r="AP553" i="4"/>
  <c r="G553" i="4"/>
  <c r="AU553" i="4"/>
  <c r="H553" i="4"/>
  <c r="AZ553" i="4"/>
  <c r="I553" i="4"/>
  <c r="BE553" i="4"/>
  <c r="J553" i="4"/>
  <c r="Q554" i="4"/>
  <c r="B554" i="4"/>
  <c r="V554" i="4"/>
  <c r="C554" i="4"/>
  <c r="AF554" i="4"/>
  <c r="E554" i="4"/>
  <c r="AK554" i="4"/>
  <c r="F554" i="4"/>
  <c r="AP554" i="4"/>
  <c r="G554" i="4"/>
  <c r="AU554" i="4"/>
  <c r="H554" i="4"/>
  <c r="AZ554" i="4"/>
  <c r="I554" i="4"/>
  <c r="BE554" i="4"/>
  <c r="J554" i="4"/>
  <c r="Q555" i="4"/>
  <c r="B555" i="4"/>
  <c r="V555" i="4"/>
  <c r="C555" i="4"/>
  <c r="AF555" i="4"/>
  <c r="E555" i="4"/>
  <c r="AK555" i="4"/>
  <c r="F555" i="4"/>
  <c r="AP555" i="4"/>
  <c r="G555" i="4"/>
  <c r="AU555" i="4"/>
  <c r="H555" i="4"/>
  <c r="AZ555" i="4"/>
  <c r="I555" i="4"/>
  <c r="BE555" i="4"/>
  <c r="J555" i="4"/>
  <c r="Q556" i="4"/>
  <c r="B556" i="4"/>
  <c r="V556" i="4"/>
  <c r="C556" i="4"/>
  <c r="AF556" i="4"/>
  <c r="E556" i="4"/>
  <c r="AK556" i="4"/>
  <c r="F556" i="4"/>
  <c r="AP556" i="4"/>
  <c r="G556" i="4"/>
  <c r="AU556" i="4"/>
  <c r="H556" i="4"/>
  <c r="AZ556" i="4"/>
  <c r="I556" i="4"/>
  <c r="BE556" i="4"/>
  <c r="J556" i="4"/>
  <c r="Q557" i="4"/>
  <c r="B557" i="4"/>
  <c r="V557" i="4"/>
  <c r="C557" i="4"/>
  <c r="AF557" i="4"/>
  <c r="E557" i="4"/>
  <c r="AK557" i="4"/>
  <c r="F557" i="4"/>
  <c r="AP557" i="4"/>
  <c r="G557" i="4"/>
  <c r="AU557" i="4"/>
  <c r="H557" i="4"/>
  <c r="AZ557" i="4"/>
  <c r="I557" i="4"/>
  <c r="BE557" i="4"/>
  <c r="J557" i="4"/>
  <c r="Q558" i="4"/>
  <c r="B558" i="4"/>
  <c r="V558" i="4"/>
  <c r="C558" i="4"/>
  <c r="AF558" i="4"/>
  <c r="E558" i="4"/>
  <c r="AK558" i="4"/>
  <c r="F558" i="4"/>
  <c r="AP558" i="4"/>
  <c r="G558" i="4"/>
  <c r="AU558" i="4"/>
  <c r="H558" i="4"/>
  <c r="AZ558" i="4"/>
  <c r="I558" i="4"/>
  <c r="BE558" i="4"/>
  <c r="J558" i="4"/>
  <c r="Q559" i="4"/>
  <c r="B559" i="4"/>
  <c r="V559" i="4"/>
  <c r="C559" i="4"/>
  <c r="AF559" i="4"/>
  <c r="E559" i="4"/>
  <c r="AK559" i="4"/>
  <c r="F559" i="4"/>
  <c r="AP559" i="4"/>
  <c r="G559" i="4"/>
  <c r="AU559" i="4"/>
  <c r="H559" i="4"/>
  <c r="AZ559" i="4"/>
  <c r="I559" i="4"/>
  <c r="BE559" i="4"/>
  <c r="J559" i="4"/>
  <c r="Q560" i="4"/>
  <c r="B560" i="4"/>
  <c r="V560" i="4"/>
  <c r="C560" i="4"/>
  <c r="AF560" i="4"/>
  <c r="E560" i="4"/>
  <c r="AK560" i="4"/>
  <c r="F560" i="4"/>
  <c r="AP560" i="4"/>
  <c r="G560" i="4"/>
  <c r="AU560" i="4"/>
  <c r="H560" i="4"/>
  <c r="AZ560" i="4"/>
  <c r="I560" i="4"/>
  <c r="BE560" i="4"/>
  <c r="J560" i="4"/>
  <c r="Q561" i="4"/>
  <c r="B561" i="4"/>
  <c r="V561" i="4"/>
  <c r="C561" i="4"/>
  <c r="AF561" i="4"/>
  <c r="E561" i="4"/>
  <c r="AK561" i="4"/>
  <c r="F561" i="4"/>
  <c r="AP561" i="4"/>
  <c r="G561" i="4"/>
  <c r="AU561" i="4"/>
  <c r="H561" i="4"/>
  <c r="AZ561" i="4"/>
  <c r="I561" i="4"/>
  <c r="BE561" i="4"/>
  <c r="J561" i="4"/>
  <c r="Q562" i="4"/>
  <c r="B562" i="4"/>
  <c r="V562" i="4"/>
  <c r="C562" i="4"/>
  <c r="AF562" i="4"/>
  <c r="E562" i="4"/>
  <c r="AK562" i="4"/>
  <c r="F562" i="4"/>
  <c r="AP562" i="4"/>
  <c r="G562" i="4"/>
  <c r="AU562" i="4"/>
  <c r="H562" i="4"/>
  <c r="AZ562" i="4"/>
  <c r="I562" i="4"/>
  <c r="BE562" i="4"/>
  <c r="J562" i="4"/>
  <c r="Q563" i="4"/>
  <c r="B563" i="4"/>
  <c r="V563" i="4"/>
  <c r="C563" i="4"/>
  <c r="AF563" i="4"/>
  <c r="E563" i="4"/>
  <c r="AK563" i="4"/>
  <c r="F563" i="4"/>
  <c r="AP563" i="4"/>
  <c r="G563" i="4"/>
  <c r="AU563" i="4"/>
  <c r="H563" i="4"/>
  <c r="AZ563" i="4"/>
  <c r="I563" i="4"/>
  <c r="BE563" i="4"/>
  <c r="J563" i="4"/>
  <c r="Q564" i="4"/>
  <c r="B564" i="4"/>
  <c r="V564" i="4"/>
  <c r="C564" i="4"/>
  <c r="AF564" i="4"/>
  <c r="E564" i="4"/>
  <c r="AK564" i="4"/>
  <c r="F564" i="4"/>
  <c r="AP564" i="4"/>
  <c r="G564" i="4"/>
  <c r="AU564" i="4"/>
  <c r="H564" i="4"/>
  <c r="AZ564" i="4"/>
  <c r="I564" i="4"/>
  <c r="BE564" i="4"/>
  <c r="J564" i="4"/>
  <c r="Q565" i="4"/>
  <c r="B565" i="4"/>
  <c r="V565" i="4"/>
  <c r="C565" i="4"/>
  <c r="AF565" i="4"/>
  <c r="E565" i="4"/>
  <c r="AK565" i="4"/>
  <c r="F565" i="4"/>
  <c r="AP565" i="4"/>
  <c r="G565" i="4"/>
  <c r="AU565" i="4"/>
  <c r="H565" i="4"/>
  <c r="AZ565" i="4"/>
  <c r="I565" i="4"/>
  <c r="BE565" i="4"/>
  <c r="J565" i="4"/>
  <c r="Q566" i="4"/>
  <c r="B566" i="4"/>
  <c r="V566" i="4"/>
  <c r="C566" i="4"/>
  <c r="AF566" i="4"/>
  <c r="E566" i="4"/>
  <c r="AK566" i="4"/>
  <c r="F566" i="4"/>
  <c r="AP566" i="4"/>
  <c r="G566" i="4"/>
  <c r="AU566" i="4"/>
  <c r="H566" i="4"/>
  <c r="AZ566" i="4"/>
  <c r="I566" i="4"/>
  <c r="BE566" i="4"/>
  <c r="J566" i="4"/>
  <c r="Q567" i="4"/>
  <c r="B567" i="4"/>
  <c r="V567" i="4"/>
  <c r="C567" i="4"/>
  <c r="AF567" i="4"/>
  <c r="E567" i="4"/>
  <c r="AK567" i="4"/>
  <c r="F567" i="4"/>
  <c r="AP567" i="4"/>
  <c r="G567" i="4"/>
  <c r="AU567" i="4"/>
  <c r="H567" i="4"/>
  <c r="AZ567" i="4"/>
  <c r="I567" i="4"/>
  <c r="BE567" i="4"/>
  <c r="J567" i="4"/>
  <c r="Q568" i="4"/>
  <c r="B568" i="4"/>
  <c r="V568" i="4"/>
  <c r="C568" i="4"/>
  <c r="AF568" i="4"/>
  <c r="E568" i="4"/>
  <c r="AK568" i="4"/>
  <c r="F568" i="4"/>
  <c r="AP568" i="4"/>
  <c r="G568" i="4"/>
  <c r="AU568" i="4"/>
  <c r="H568" i="4"/>
  <c r="AZ568" i="4"/>
  <c r="I568" i="4"/>
  <c r="BE568" i="4"/>
  <c r="J568" i="4"/>
  <c r="Q569" i="4"/>
  <c r="B569" i="4"/>
  <c r="V569" i="4"/>
  <c r="C569" i="4"/>
  <c r="AF569" i="4"/>
  <c r="E569" i="4"/>
  <c r="AK569" i="4"/>
  <c r="F569" i="4"/>
  <c r="AP569" i="4"/>
  <c r="G569" i="4"/>
  <c r="AU569" i="4"/>
  <c r="H569" i="4"/>
  <c r="AZ569" i="4"/>
  <c r="I569" i="4"/>
  <c r="BE569" i="4"/>
  <c r="J569" i="4"/>
  <c r="Q570" i="4"/>
  <c r="B570" i="4"/>
  <c r="V570" i="4"/>
  <c r="C570" i="4"/>
  <c r="AF570" i="4"/>
  <c r="E570" i="4"/>
  <c r="AK570" i="4"/>
  <c r="F570" i="4"/>
  <c r="AP570" i="4"/>
  <c r="G570" i="4"/>
  <c r="AU570" i="4"/>
  <c r="H570" i="4"/>
  <c r="AZ570" i="4"/>
  <c r="I570" i="4"/>
  <c r="BE570" i="4"/>
  <c r="J570" i="4"/>
  <c r="Q571" i="4"/>
  <c r="B571" i="4"/>
  <c r="V571" i="4"/>
  <c r="C571" i="4"/>
  <c r="AF571" i="4"/>
  <c r="E571" i="4"/>
  <c r="AK571" i="4"/>
  <c r="F571" i="4"/>
  <c r="AP571" i="4"/>
  <c r="G571" i="4"/>
  <c r="AU571" i="4"/>
  <c r="H571" i="4"/>
  <c r="AZ571" i="4"/>
  <c r="I571" i="4"/>
  <c r="BE571" i="4"/>
  <c r="J571" i="4"/>
  <c r="Q572" i="4"/>
  <c r="B572" i="4"/>
  <c r="V572" i="4"/>
  <c r="C572" i="4"/>
  <c r="AF572" i="4"/>
  <c r="E572" i="4"/>
  <c r="AK572" i="4"/>
  <c r="F572" i="4"/>
  <c r="AP572" i="4"/>
  <c r="G572" i="4"/>
  <c r="AU572" i="4"/>
  <c r="H572" i="4"/>
  <c r="AZ572" i="4"/>
  <c r="I572" i="4"/>
  <c r="BE572" i="4"/>
  <c r="J572" i="4"/>
  <c r="Q573" i="4"/>
  <c r="B573" i="4"/>
  <c r="V573" i="4"/>
  <c r="C573" i="4"/>
  <c r="AF573" i="4"/>
  <c r="E573" i="4"/>
  <c r="AK573" i="4"/>
  <c r="F573" i="4"/>
  <c r="AP573" i="4"/>
  <c r="G573" i="4"/>
  <c r="AU573" i="4"/>
  <c r="H573" i="4"/>
  <c r="AZ573" i="4"/>
  <c r="I573" i="4"/>
  <c r="BE573" i="4"/>
  <c r="J573" i="4"/>
  <c r="Q574" i="4"/>
  <c r="B574" i="4"/>
  <c r="V574" i="4"/>
  <c r="C574" i="4"/>
  <c r="AF574" i="4"/>
  <c r="E574" i="4"/>
  <c r="AK574" i="4"/>
  <c r="F574" i="4"/>
  <c r="AP574" i="4"/>
  <c r="G574" i="4"/>
  <c r="AU574" i="4"/>
  <c r="H574" i="4"/>
  <c r="AZ574" i="4"/>
  <c r="I574" i="4"/>
  <c r="BE574" i="4"/>
  <c r="J574" i="4"/>
  <c r="Q575" i="4"/>
  <c r="B575" i="4"/>
  <c r="V575" i="4"/>
  <c r="C575" i="4"/>
  <c r="AF575" i="4"/>
  <c r="E575" i="4"/>
  <c r="AK575" i="4"/>
  <c r="F575" i="4"/>
  <c r="AP575" i="4"/>
  <c r="G575" i="4"/>
  <c r="AU575" i="4"/>
  <c r="H575" i="4"/>
  <c r="AZ575" i="4"/>
  <c r="I575" i="4"/>
  <c r="BE575" i="4"/>
  <c r="J575" i="4"/>
  <c r="Q576" i="4"/>
  <c r="B576" i="4"/>
  <c r="V576" i="4"/>
  <c r="C576" i="4"/>
  <c r="AF576" i="4"/>
  <c r="E576" i="4"/>
  <c r="AK576" i="4"/>
  <c r="F576" i="4"/>
  <c r="AP576" i="4"/>
  <c r="G576" i="4"/>
  <c r="AU576" i="4"/>
  <c r="H576" i="4"/>
  <c r="AZ576" i="4"/>
  <c r="I576" i="4"/>
  <c r="BE576" i="4"/>
  <c r="J576" i="4"/>
  <c r="Q577" i="4"/>
  <c r="B577" i="4"/>
  <c r="V577" i="4"/>
  <c r="C577" i="4"/>
  <c r="AF577" i="4"/>
  <c r="E577" i="4"/>
  <c r="AK577" i="4"/>
  <c r="F577" i="4"/>
  <c r="AP577" i="4"/>
  <c r="G577" i="4"/>
  <c r="AU577" i="4"/>
  <c r="H577" i="4"/>
  <c r="AZ577" i="4"/>
  <c r="I577" i="4"/>
  <c r="BE577" i="4"/>
  <c r="J577" i="4"/>
  <c r="Q578" i="4"/>
  <c r="B578" i="4"/>
  <c r="V578" i="4"/>
  <c r="C578" i="4"/>
  <c r="AF578" i="4"/>
  <c r="E578" i="4"/>
  <c r="AK578" i="4"/>
  <c r="F578" i="4"/>
  <c r="AP578" i="4"/>
  <c r="G578" i="4"/>
  <c r="AU578" i="4"/>
  <c r="H578" i="4"/>
  <c r="AZ578" i="4"/>
  <c r="I578" i="4"/>
  <c r="BE578" i="4"/>
  <c r="J578" i="4"/>
  <c r="Q579" i="4"/>
  <c r="B579" i="4"/>
  <c r="V579" i="4"/>
  <c r="C579" i="4"/>
  <c r="AF579" i="4"/>
  <c r="E579" i="4"/>
  <c r="AK579" i="4"/>
  <c r="F579" i="4"/>
  <c r="AP579" i="4"/>
  <c r="G579" i="4"/>
  <c r="AU579" i="4"/>
  <c r="H579" i="4"/>
  <c r="AZ579" i="4"/>
  <c r="I579" i="4"/>
  <c r="BE579" i="4"/>
  <c r="J579" i="4"/>
  <c r="Q580" i="4"/>
  <c r="B580" i="4"/>
  <c r="V580" i="4"/>
  <c r="C580" i="4"/>
  <c r="AF580" i="4"/>
  <c r="E580" i="4"/>
  <c r="AK580" i="4"/>
  <c r="F580" i="4"/>
  <c r="AP580" i="4"/>
  <c r="G580" i="4"/>
  <c r="AU580" i="4"/>
  <c r="H580" i="4"/>
  <c r="AZ580" i="4"/>
  <c r="I580" i="4"/>
  <c r="BE580" i="4"/>
  <c r="J580" i="4"/>
  <c r="Q581" i="4"/>
  <c r="B581" i="4"/>
  <c r="V581" i="4"/>
  <c r="C581" i="4"/>
  <c r="AF581" i="4"/>
  <c r="E581" i="4"/>
  <c r="AK581" i="4"/>
  <c r="F581" i="4"/>
  <c r="AP581" i="4"/>
  <c r="G581" i="4"/>
  <c r="AU581" i="4"/>
  <c r="H581" i="4"/>
  <c r="AZ581" i="4"/>
  <c r="I581" i="4"/>
  <c r="BE581" i="4"/>
  <c r="J581" i="4"/>
  <c r="Q582" i="4"/>
  <c r="B582" i="4"/>
  <c r="V582" i="4"/>
  <c r="C582" i="4"/>
  <c r="AF582" i="4"/>
  <c r="E582" i="4"/>
  <c r="AK582" i="4"/>
  <c r="F582" i="4"/>
  <c r="AP582" i="4"/>
  <c r="G582" i="4"/>
  <c r="AU582" i="4"/>
  <c r="H582" i="4"/>
  <c r="AZ582" i="4"/>
  <c r="I582" i="4"/>
  <c r="BE582" i="4"/>
  <c r="J582" i="4"/>
  <c r="Q583" i="4"/>
  <c r="B583" i="4"/>
  <c r="V583" i="4"/>
  <c r="C583" i="4"/>
  <c r="AF583" i="4"/>
  <c r="E583" i="4"/>
  <c r="AK583" i="4"/>
  <c r="F583" i="4"/>
  <c r="AP583" i="4"/>
  <c r="G583" i="4"/>
  <c r="AU583" i="4"/>
  <c r="H583" i="4"/>
  <c r="AZ583" i="4"/>
  <c r="I583" i="4"/>
  <c r="BE583" i="4"/>
  <c r="J583" i="4"/>
  <c r="Q584" i="4"/>
  <c r="B584" i="4"/>
  <c r="V584" i="4"/>
  <c r="C584" i="4"/>
  <c r="AF584" i="4"/>
  <c r="E584" i="4"/>
  <c r="AK584" i="4"/>
  <c r="F584" i="4"/>
  <c r="AP584" i="4"/>
  <c r="G584" i="4"/>
  <c r="AU584" i="4"/>
  <c r="H584" i="4"/>
  <c r="AZ584" i="4"/>
  <c r="I584" i="4"/>
  <c r="BE584" i="4"/>
  <c r="J584" i="4"/>
  <c r="Q585" i="4"/>
  <c r="B585" i="4"/>
  <c r="V585" i="4"/>
  <c r="C585" i="4"/>
  <c r="AF585" i="4"/>
  <c r="E585" i="4"/>
  <c r="AK585" i="4"/>
  <c r="F585" i="4"/>
  <c r="AP585" i="4"/>
  <c r="G585" i="4"/>
  <c r="AU585" i="4"/>
  <c r="H585" i="4"/>
  <c r="AZ585" i="4"/>
  <c r="I585" i="4"/>
  <c r="BE585" i="4"/>
  <c r="J585" i="4"/>
  <c r="Q586" i="4"/>
  <c r="B586" i="4"/>
  <c r="V586" i="4"/>
  <c r="C586" i="4"/>
  <c r="AF586" i="4"/>
  <c r="E586" i="4"/>
  <c r="AK586" i="4"/>
  <c r="F586" i="4"/>
  <c r="AP586" i="4"/>
  <c r="G586" i="4"/>
  <c r="AU586" i="4"/>
  <c r="H586" i="4"/>
  <c r="AZ586" i="4"/>
  <c r="I586" i="4"/>
  <c r="BE586" i="4"/>
  <c r="J586" i="4"/>
  <c r="Q587" i="4"/>
  <c r="B587" i="4"/>
  <c r="V587" i="4"/>
  <c r="C587" i="4"/>
  <c r="AF587" i="4"/>
  <c r="E587" i="4"/>
  <c r="AK587" i="4"/>
  <c r="F587" i="4"/>
  <c r="AP587" i="4"/>
  <c r="G587" i="4"/>
  <c r="AU587" i="4"/>
  <c r="H587" i="4"/>
  <c r="AZ587" i="4"/>
  <c r="I587" i="4"/>
  <c r="BE587" i="4"/>
  <c r="J587" i="4"/>
  <c r="Q588" i="4"/>
  <c r="B588" i="4"/>
  <c r="V588" i="4"/>
  <c r="C588" i="4"/>
  <c r="AF588" i="4"/>
  <c r="E588" i="4"/>
  <c r="AK588" i="4"/>
  <c r="F588" i="4"/>
  <c r="AP588" i="4"/>
  <c r="G588" i="4"/>
  <c r="AU588" i="4"/>
  <c r="H588" i="4"/>
  <c r="AZ588" i="4"/>
  <c r="I588" i="4"/>
  <c r="BE588" i="4"/>
  <c r="J588" i="4"/>
  <c r="Q589" i="4"/>
  <c r="B589" i="4"/>
  <c r="V589" i="4"/>
  <c r="C589" i="4"/>
  <c r="AF589" i="4"/>
  <c r="E589" i="4"/>
  <c r="AK589" i="4"/>
  <c r="F589" i="4"/>
  <c r="AP589" i="4"/>
  <c r="G589" i="4"/>
  <c r="AU589" i="4"/>
  <c r="H589" i="4"/>
  <c r="AZ589" i="4"/>
  <c r="I589" i="4"/>
  <c r="BE589" i="4"/>
  <c r="J589" i="4"/>
  <c r="Q590" i="4"/>
  <c r="B590" i="4"/>
  <c r="V590" i="4"/>
  <c r="C590" i="4"/>
  <c r="AF590" i="4"/>
  <c r="E590" i="4"/>
  <c r="AK590" i="4"/>
  <c r="F590" i="4"/>
  <c r="AP590" i="4"/>
  <c r="G590" i="4"/>
  <c r="AU590" i="4"/>
  <c r="H590" i="4"/>
  <c r="AZ590" i="4"/>
  <c r="I590" i="4"/>
  <c r="BE590" i="4"/>
  <c r="J590" i="4"/>
  <c r="Q591" i="4"/>
  <c r="B591" i="4"/>
  <c r="V591" i="4"/>
  <c r="C591" i="4"/>
  <c r="AF591" i="4"/>
  <c r="E591" i="4"/>
  <c r="AK591" i="4"/>
  <c r="F591" i="4"/>
  <c r="AP591" i="4"/>
  <c r="G591" i="4"/>
  <c r="AU591" i="4"/>
  <c r="H591" i="4"/>
  <c r="AZ591" i="4"/>
  <c r="I591" i="4"/>
  <c r="BE591" i="4"/>
  <c r="J591" i="4"/>
  <c r="Q592" i="4"/>
  <c r="B592" i="4"/>
  <c r="V592" i="4"/>
  <c r="C592" i="4"/>
  <c r="AF592" i="4"/>
  <c r="E592" i="4"/>
  <c r="AK592" i="4"/>
  <c r="F592" i="4"/>
  <c r="AP592" i="4"/>
  <c r="G592" i="4"/>
  <c r="AU592" i="4"/>
  <c r="H592" i="4"/>
  <c r="AZ592" i="4"/>
  <c r="I592" i="4"/>
  <c r="BE592" i="4"/>
  <c r="J592" i="4"/>
  <c r="Q593" i="4"/>
  <c r="B593" i="4"/>
  <c r="V593" i="4"/>
  <c r="C593" i="4"/>
  <c r="AF593" i="4"/>
  <c r="E593" i="4"/>
  <c r="AK593" i="4"/>
  <c r="F593" i="4"/>
  <c r="AP593" i="4"/>
  <c r="G593" i="4"/>
  <c r="AU593" i="4"/>
  <c r="H593" i="4"/>
  <c r="AZ593" i="4"/>
  <c r="I593" i="4"/>
  <c r="BE593" i="4"/>
  <c r="J593" i="4"/>
  <c r="Q594" i="4"/>
  <c r="B594" i="4"/>
  <c r="V594" i="4"/>
  <c r="C594" i="4"/>
  <c r="AF594" i="4"/>
  <c r="E594" i="4"/>
  <c r="AK594" i="4"/>
  <c r="F594" i="4"/>
  <c r="AP594" i="4"/>
  <c r="G594" i="4"/>
  <c r="AU594" i="4"/>
  <c r="H594" i="4"/>
  <c r="AZ594" i="4"/>
  <c r="I594" i="4"/>
  <c r="BE594" i="4"/>
  <c r="J594" i="4"/>
  <c r="Q595" i="4"/>
  <c r="B595" i="4"/>
  <c r="V595" i="4"/>
  <c r="C595" i="4"/>
  <c r="AF595" i="4"/>
  <c r="E595" i="4"/>
  <c r="AK595" i="4"/>
  <c r="F595" i="4"/>
  <c r="AP595" i="4"/>
  <c r="G595" i="4"/>
  <c r="AU595" i="4"/>
  <c r="H595" i="4"/>
  <c r="AZ595" i="4"/>
  <c r="I595" i="4"/>
  <c r="BE595" i="4"/>
  <c r="J595" i="4"/>
  <c r="Q596" i="4"/>
  <c r="B596" i="4"/>
  <c r="V596" i="4"/>
  <c r="C596" i="4"/>
  <c r="AF596" i="4"/>
  <c r="E596" i="4"/>
  <c r="AK596" i="4"/>
  <c r="F596" i="4"/>
  <c r="AP596" i="4"/>
  <c r="G596" i="4"/>
  <c r="AU596" i="4"/>
  <c r="H596" i="4"/>
  <c r="AZ596" i="4"/>
  <c r="I596" i="4"/>
  <c r="BE596" i="4"/>
  <c r="J596" i="4"/>
  <c r="Q597" i="4"/>
  <c r="B597" i="4"/>
  <c r="V597" i="4"/>
  <c r="C597" i="4"/>
  <c r="AF597" i="4"/>
  <c r="E597" i="4"/>
  <c r="AK597" i="4"/>
  <c r="F597" i="4"/>
  <c r="AP597" i="4"/>
  <c r="G597" i="4"/>
  <c r="AU597" i="4"/>
  <c r="H597" i="4"/>
  <c r="AZ597" i="4"/>
  <c r="I597" i="4"/>
  <c r="BE597" i="4"/>
  <c r="J597" i="4"/>
  <c r="Q598" i="4"/>
  <c r="B598" i="4"/>
  <c r="V598" i="4"/>
  <c r="C598" i="4"/>
  <c r="AF598" i="4"/>
  <c r="E598" i="4"/>
  <c r="AK598" i="4"/>
  <c r="F598" i="4"/>
  <c r="AP598" i="4"/>
  <c r="G598" i="4"/>
  <c r="AU598" i="4"/>
  <c r="H598" i="4"/>
  <c r="AZ598" i="4"/>
  <c r="I598" i="4"/>
  <c r="BE598" i="4"/>
  <c r="J598" i="4"/>
  <c r="Q599" i="4"/>
  <c r="B599" i="4"/>
  <c r="V599" i="4"/>
  <c r="C599" i="4"/>
  <c r="AF599" i="4"/>
  <c r="E599" i="4"/>
  <c r="AK599" i="4"/>
  <c r="F599" i="4"/>
  <c r="AP599" i="4"/>
  <c r="G599" i="4"/>
  <c r="AU599" i="4"/>
  <c r="H599" i="4"/>
  <c r="AZ599" i="4"/>
  <c r="I599" i="4"/>
  <c r="BE599" i="4"/>
  <c r="J599" i="4"/>
  <c r="Q600" i="4"/>
  <c r="B600" i="4"/>
  <c r="V600" i="4"/>
  <c r="C600" i="4"/>
  <c r="AF600" i="4"/>
  <c r="E600" i="4"/>
  <c r="AK600" i="4"/>
  <c r="F600" i="4"/>
  <c r="AP600" i="4"/>
  <c r="G600" i="4"/>
  <c r="AU600" i="4"/>
  <c r="H600" i="4"/>
  <c r="AZ600" i="4"/>
  <c r="I600" i="4"/>
  <c r="BE600" i="4"/>
  <c r="J600" i="4"/>
  <c r="Q601" i="4"/>
  <c r="B601" i="4"/>
  <c r="V601" i="4"/>
  <c r="C601" i="4"/>
  <c r="AF601" i="4"/>
  <c r="E601" i="4"/>
  <c r="AK601" i="4"/>
  <c r="F601" i="4"/>
  <c r="AP601" i="4"/>
  <c r="G601" i="4"/>
  <c r="AU601" i="4"/>
  <c r="H601" i="4"/>
  <c r="AZ601" i="4"/>
  <c r="I601" i="4"/>
  <c r="BE601" i="4"/>
  <c r="J601" i="4"/>
  <c r="Q602" i="4"/>
  <c r="B602" i="4"/>
  <c r="V602" i="4"/>
  <c r="C602" i="4"/>
  <c r="AF602" i="4"/>
  <c r="E602" i="4"/>
  <c r="AK602" i="4"/>
  <c r="F602" i="4"/>
  <c r="AP602" i="4"/>
  <c r="G602" i="4"/>
  <c r="AU602" i="4"/>
  <c r="H602" i="4"/>
  <c r="AZ602" i="4"/>
  <c r="I602" i="4"/>
  <c r="BE602" i="4"/>
  <c r="J602" i="4"/>
  <c r="Q603" i="4"/>
  <c r="B603" i="4"/>
  <c r="V603" i="4"/>
  <c r="C603" i="4"/>
  <c r="AF603" i="4"/>
  <c r="E603" i="4"/>
  <c r="AK603" i="4"/>
  <c r="F603" i="4"/>
  <c r="AP603" i="4"/>
  <c r="G603" i="4"/>
  <c r="AU603" i="4"/>
  <c r="H603" i="4"/>
  <c r="AZ603" i="4"/>
  <c r="I603" i="4"/>
  <c r="BE603" i="4"/>
  <c r="J603" i="4"/>
  <c r="Q604" i="4"/>
  <c r="B604" i="4"/>
  <c r="V604" i="4"/>
  <c r="C604" i="4"/>
  <c r="AF604" i="4"/>
  <c r="E604" i="4"/>
  <c r="AK604" i="4"/>
  <c r="F604" i="4"/>
  <c r="AP604" i="4"/>
  <c r="G604" i="4"/>
  <c r="AU604" i="4"/>
  <c r="H604" i="4"/>
  <c r="AZ604" i="4"/>
  <c r="I604" i="4"/>
  <c r="BE604" i="4"/>
  <c r="J604" i="4"/>
  <c r="Q605" i="4"/>
  <c r="B605" i="4"/>
  <c r="V605" i="4"/>
  <c r="C605" i="4"/>
  <c r="AF605" i="4"/>
  <c r="E605" i="4"/>
  <c r="AK605" i="4"/>
  <c r="F605" i="4"/>
  <c r="AP605" i="4"/>
  <c r="G605" i="4"/>
  <c r="AU605" i="4"/>
  <c r="H605" i="4"/>
  <c r="AZ605" i="4"/>
  <c r="I605" i="4"/>
  <c r="BE605" i="4"/>
  <c r="J605" i="4"/>
  <c r="Q606" i="4"/>
  <c r="B606" i="4"/>
  <c r="V606" i="4"/>
  <c r="C606" i="4"/>
  <c r="AF606" i="4"/>
  <c r="E606" i="4"/>
  <c r="AK606" i="4"/>
  <c r="F606" i="4"/>
  <c r="AP606" i="4"/>
  <c r="G606" i="4"/>
  <c r="AU606" i="4"/>
  <c r="H606" i="4"/>
  <c r="AZ606" i="4"/>
  <c r="I606" i="4"/>
  <c r="BE606" i="4"/>
  <c r="J606" i="4"/>
  <c r="Q607" i="4"/>
  <c r="B607" i="4"/>
  <c r="V607" i="4"/>
  <c r="C607" i="4"/>
  <c r="AF607" i="4"/>
  <c r="E607" i="4"/>
  <c r="AK607" i="4"/>
  <c r="F607" i="4"/>
  <c r="AP607" i="4"/>
  <c r="G607" i="4"/>
  <c r="AU607" i="4"/>
  <c r="H607" i="4"/>
  <c r="AZ607" i="4"/>
  <c r="I607" i="4"/>
  <c r="BE607" i="4"/>
  <c r="J607" i="4"/>
  <c r="Q608" i="4"/>
  <c r="B608" i="4"/>
  <c r="V608" i="4"/>
  <c r="C608" i="4"/>
  <c r="AF608" i="4"/>
  <c r="E608" i="4"/>
  <c r="AK608" i="4"/>
  <c r="F608" i="4"/>
  <c r="AP608" i="4"/>
  <c r="G608" i="4"/>
  <c r="AU608" i="4"/>
  <c r="H608" i="4"/>
  <c r="AZ608" i="4"/>
  <c r="I608" i="4"/>
  <c r="BE608" i="4"/>
  <c r="J608" i="4"/>
  <c r="Q609" i="4"/>
  <c r="B609" i="4"/>
  <c r="V609" i="4"/>
  <c r="C609" i="4"/>
  <c r="AF609" i="4"/>
  <c r="E609" i="4"/>
  <c r="AK609" i="4"/>
  <c r="F609" i="4"/>
  <c r="AP609" i="4"/>
  <c r="G609" i="4"/>
  <c r="AU609" i="4"/>
  <c r="H609" i="4"/>
  <c r="AZ609" i="4"/>
  <c r="I609" i="4"/>
  <c r="BE609" i="4"/>
  <c r="J609" i="4"/>
  <c r="Q610" i="4"/>
  <c r="B610" i="4"/>
  <c r="V610" i="4"/>
  <c r="C610" i="4"/>
  <c r="AF610" i="4"/>
  <c r="E610" i="4"/>
  <c r="AK610" i="4"/>
  <c r="F610" i="4"/>
  <c r="AP610" i="4"/>
  <c r="G610" i="4"/>
  <c r="AU610" i="4"/>
  <c r="H610" i="4"/>
  <c r="AZ610" i="4"/>
  <c r="I610" i="4"/>
  <c r="BE610" i="4"/>
  <c r="J610" i="4"/>
  <c r="Q611" i="4"/>
  <c r="B611" i="4"/>
  <c r="V611" i="4"/>
  <c r="C611" i="4"/>
  <c r="AF611" i="4"/>
  <c r="E611" i="4"/>
  <c r="AK611" i="4"/>
  <c r="F611" i="4"/>
  <c r="AP611" i="4"/>
  <c r="G611" i="4"/>
  <c r="AU611" i="4"/>
  <c r="H611" i="4"/>
  <c r="AZ611" i="4"/>
  <c r="I611" i="4"/>
  <c r="BE611" i="4"/>
  <c r="J611" i="4"/>
  <c r="Q612" i="4"/>
  <c r="B612" i="4"/>
  <c r="V612" i="4"/>
  <c r="C612" i="4"/>
  <c r="AF612" i="4"/>
  <c r="E612" i="4"/>
  <c r="AK612" i="4"/>
  <c r="F612" i="4"/>
  <c r="AP612" i="4"/>
  <c r="G612" i="4"/>
  <c r="AU612" i="4"/>
  <c r="H612" i="4"/>
  <c r="AZ612" i="4"/>
  <c r="I612" i="4"/>
  <c r="BE612" i="4"/>
  <c r="J612" i="4"/>
  <c r="Q613" i="4"/>
  <c r="B613" i="4"/>
  <c r="V613" i="4"/>
  <c r="C613" i="4"/>
  <c r="AF613" i="4"/>
  <c r="E613" i="4"/>
  <c r="AK613" i="4"/>
  <c r="F613" i="4"/>
  <c r="AP613" i="4"/>
  <c r="G613" i="4"/>
  <c r="AU613" i="4"/>
  <c r="H613" i="4"/>
  <c r="AZ613" i="4"/>
  <c r="I613" i="4"/>
  <c r="BE613" i="4"/>
  <c r="J613" i="4"/>
  <c r="Q614" i="4"/>
  <c r="B614" i="4"/>
  <c r="V614" i="4"/>
  <c r="C614" i="4"/>
  <c r="AF614" i="4"/>
  <c r="E614" i="4"/>
  <c r="AK614" i="4"/>
  <c r="F614" i="4"/>
  <c r="AP614" i="4"/>
  <c r="G614" i="4"/>
  <c r="AU614" i="4"/>
  <c r="H614" i="4"/>
  <c r="AZ614" i="4"/>
  <c r="I614" i="4"/>
  <c r="BE614" i="4"/>
  <c r="J614" i="4"/>
  <c r="Q615" i="4"/>
  <c r="B615" i="4"/>
  <c r="V615" i="4"/>
  <c r="C615" i="4"/>
  <c r="AF615" i="4"/>
  <c r="E615" i="4"/>
  <c r="AK615" i="4"/>
  <c r="F615" i="4"/>
  <c r="AP615" i="4"/>
  <c r="G615" i="4"/>
  <c r="AU615" i="4"/>
  <c r="H615" i="4"/>
  <c r="AZ615" i="4"/>
  <c r="I615" i="4"/>
  <c r="BE615" i="4"/>
  <c r="J615" i="4"/>
  <c r="Q616" i="4"/>
  <c r="B616" i="4"/>
  <c r="V616" i="4"/>
  <c r="C616" i="4"/>
  <c r="AF616" i="4"/>
  <c r="E616" i="4"/>
  <c r="AK616" i="4"/>
  <c r="F616" i="4"/>
  <c r="AP616" i="4"/>
  <c r="G616" i="4"/>
  <c r="AU616" i="4"/>
  <c r="H616" i="4"/>
  <c r="AZ616" i="4"/>
  <c r="I616" i="4"/>
  <c r="BE616" i="4"/>
  <c r="J616" i="4"/>
  <c r="Q617" i="4"/>
  <c r="B617" i="4"/>
  <c r="V617" i="4"/>
  <c r="C617" i="4"/>
  <c r="AF617" i="4"/>
  <c r="E617" i="4"/>
  <c r="AK617" i="4"/>
  <c r="F617" i="4"/>
  <c r="AP617" i="4"/>
  <c r="G617" i="4"/>
  <c r="AU617" i="4"/>
  <c r="H617" i="4"/>
  <c r="AZ617" i="4"/>
  <c r="I617" i="4"/>
  <c r="BE617" i="4"/>
  <c r="J617" i="4"/>
  <c r="Q618" i="4"/>
  <c r="B618" i="4"/>
  <c r="V618" i="4"/>
  <c r="C618" i="4"/>
  <c r="AF618" i="4"/>
  <c r="E618" i="4"/>
  <c r="AK618" i="4"/>
  <c r="F618" i="4"/>
  <c r="AP618" i="4"/>
  <c r="G618" i="4"/>
  <c r="AU618" i="4"/>
  <c r="H618" i="4"/>
  <c r="AZ618" i="4"/>
  <c r="I618" i="4"/>
  <c r="BE618" i="4"/>
  <c r="J618" i="4"/>
  <c r="Q619" i="4"/>
  <c r="B619" i="4"/>
  <c r="V619" i="4"/>
  <c r="C619" i="4"/>
  <c r="AF619" i="4"/>
  <c r="E619" i="4"/>
  <c r="AK619" i="4"/>
  <c r="F619" i="4"/>
  <c r="AP619" i="4"/>
  <c r="G619" i="4"/>
  <c r="AU619" i="4"/>
  <c r="H619" i="4"/>
  <c r="AZ619" i="4"/>
  <c r="I619" i="4"/>
  <c r="BE619" i="4"/>
  <c r="J619" i="4"/>
  <c r="Q620" i="4"/>
  <c r="B620" i="4"/>
  <c r="V620" i="4"/>
  <c r="C620" i="4"/>
  <c r="AF620" i="4"/>
  <c r="E620" i="4"/>
  <c r="AK620" i="4"/>
  <c r="F620" i="4"/>
  <c r="AP620" i="4"/>
  <c r="G620" i="4"/>
  <c r="AU620" i="4"/>
  <c r="H620" i="4"/>
  <c r="AZ620" i="4"/>
  <c r="I620" i="4"/>
  <c r="BE620" i="4"/>
  <c r="J620" i="4"/>
  <c r="Q621" i="4"/>
  <c r="B621" i="4"/>
  <c r="V621" i="4"/>
  <c r="C621" i="4"/>
  <c r="AF621" i="4"/>
  <c r="E621" i="4"/>
  <c r="AK621" i="4"/>
  <c r="F621" i="4"/>
  <c r="AP621" i="4"/>
  <c r="G621" i="4"/>
  <c r="AU621" i="4"/>
  <c r="H621" i="4"/>
  <c r="AZ621" i="4"/>
  <c r="I621" i="4"/>
  <c r="BE621" i="4"/>
  <c r="J621" i="4"/>
  <c r="Q622" i="4"/>
  <c r="B622" i="4"/>
  <c r="V622" i="4"/>
  <c r="C622" i="4"/>
  <c r="AF622" i="4"/>
  <c r="E622" i="4"/>
  <c r="AK622" i="4"/>
  <c r="F622" i="4"/>
  <c r="AP622" i="4"/>
  <c r="G622" i="4"/>
  <c r="AU622" i="4"/>
  <c r="H622" i="4"/>
  <c r="AZ622" i="4"/>
  <c r="I622" i="4"/>
  <c r="BE622" i="4"/>
  <c r="J622" i="4"/>
  <c r="Q623" i="4"/>
  <c r="B623" i="4"/>
  <c r="V623" i="4"/>
  <c r="C623" i="4"/>
  <c r="AF623" i="4"/>
  <c r="E623" i="4"/>
  <c r="AK623" i="4"/>
  <c r="F623" i="4"/>
  <c r="AP623" i="4"/>
  <c r="G623" i="4"/>
  <c r="AU623" i="4"/>
  <c r="H623" i="4"/>
  <c r="AZ623" i="4"/>
  <c r="I623" i="4"/>
  <c r="BE623" i="4"/>
  <c r="J623" i="4"/>
  <c r="Q624" i="4"/>
  <c r="B624" i="4"/>
  <c r="V624" i="4"/>
  <c r="C624" i="4"/>
  <c r="AF624" i="4"/>
  <c r="E624" i="4"/>
  <c r="AK624" i="4"/>
  <c r="F624" i="4"/>
  <c r="AP624" i="4"/>
  <c r="G624" i="4"/>
  <c r="AU624" i="4"/>
  <c r="H624" i="4"/>
  <c r="AZ624" i="4"/>
  <c r="I624" i="4"/>
  <c r="BE624" i="4"/>
  <c r="J624" i="4"/>
  <c r="Q625" i="4"/>
  <c r="B625" i="4"/>
  <c r="V625" i="4"/>
  <c r="C625" i="4"/>
  <c r="AF625" i="4"/>
  <c r="E625" i="4"/>
  <c r="AK625" i="4"/>
  <c r="F625" i="4"/>
  <c r="AP625" i="4"/>
  <c r="G625" i="4"/>
  <c r="AU625" i="4"/>
  <c r="H625" i="4"/>
  <c r="AZ625" i="4"/>
  <c r="I625" i="4"/>
  <c r="BE625" i="4"/>
  <c r="J625" i="4"/>
  <c r="Q626" i="4"/>
  <c r="B626" i="4"/>
  <c r="V626" i="4"/>
  <c r="C626" i="4"/>
  <c r="AF626" i="4"/>
  <c r="E626" i="4"/>
  <c r="AK626" i="4"/>
  <c r="F626" i="4"/>
  <c r="AP626" i="4"/>
  <c r="G626" i="4"/>
  <c r="AU626" i="4"/>
  <c r="H626" i="4"/>
  <c r="AZ626" i="4"/>
  <c r="I626" i="4"/>
  <c r="BE626" i="4"/>
  <c r="J626" i="4"/>
  <c r="Q627" i="4"/>
  <c r="B627" i="4"/>
  <c r="V627" i="4"/>
  <c r="C627" i="4"/>
  <c r="AF627" i="4"/>
  <c r="E627" i="4"/>
  <c r="AK627" i="4"/>
  <c r="F627" i="4"/>
  <c r="AP627" i="4"/>
  <c r="G627" i="4"/>
  <c r="AU627" i="4"/>
  <c r="H627" i="4"/>
  <c r="AZ627" i="4"/>
  <c r="I627" i="4"/>
  <c r="BE627" i="4"/>
  <c r="J627" i="4"/>
  <c r="Q628" i="4"/>
  <c r="B628" i="4"/>
  <c r="V628" i="4"/>
  <c r="C628" i="4"/>
  <c r="AF628" i="4"/>
  <c r="E628" i="4"/>
  <c r="AK628" i="4"/>
  <c r="F628" i="4"/>
  <c r="AP628" i="4"/>
  <c r="G628" i="4"/>
  <c r="AU628" i="4"/>
  <c r="H628" i="4"/>
  <c r="AZ628" i="4"/>
  <c r="I628" i="4"/>
  <c r="BE628" i="4"/>
  <c r="J628" i="4"/>
  <c r="Q629" i="4"/>
  <c r="B629" i="4"/>
  <c r="V629" i="4"/>
  <c r="C629" i="4"/>
  <c r="AF629" i="4"/>
  <c r="E629" i="4"/>
  <c r="AK629" i="4"/>
  <c r="F629" i="4"/>
  <c r="AP629" i="4"/>
  <c r="G629" i="4"/>
  <c r="AU629" i="4"/>
  <c r="H629" i="4"/>
  <c r="AZ629" i="4"/>
  <c r="I629" i="4"/>
  <c r="BE629" i="4"/>
  <c r="J629" i="4"/>
  <c r="Q630" i="4"/>
  <c r="B630" i="4"/>
  <c r="V630" i="4"/>
  <c r="C630" i="4"/>
  <c r="AF630" i="4"/>
  <c r="E630" i="4"/>
  <c r="AK630" i="4"/>
  <c r="F630" i="4"/>
  <c r="AP630" i="4"/>
  <c r="G630" i="4"/>
  <c r="AU630" i="4"/>
  <c r="H630" i="4"/>
  <c r="AZ630" i="4"/>
  <c r="I630" i="4"/>
  <c r="BE630" i="4"/>
  <c r="J630" i="4"/>
  <c r="Q631" i="4"/>
  <c r="B631" i="4"/>
  <c r="V631" i="4"/>
  <c r="C631" i="4"/>
  <c r="AF631" i="4"/>
  <c r="E631" i="4"/>
  <c r="AK631" i="4"/>
  <c r="F631" i="4"/>
  <c r="AP631" i="4"/>
  <c r="G631" i="4"/>
  <c r="AU631" i="4"/>
  <c r="H631" i="4"/>
  <c r="AZ631" i="4"/>
  <c r="I631" i="4"/>
  <c r="BE631" i="4"/>
  <c r="J631" i="4"/>
  <c r="Q632" i="4"/>
  <c r="B632" i="4"/>
  <c r="V632" i="4"/>
  <c r="C632" i="4"/>
  <c r="AF632" i="4"/>
  <c r="E632" i="4"/>
  <c r="AK632" i="4"/>
  <c r="F632" i="4"/>
  <c r="AP632" i="4"/>
  <c r="G632" i="4"/>
  <c r="AU632" i="4"/>
  <c r="H632" i="4"/>
  <c r="AZ632" i="4"/>
  <c r="I632" i="4"/>
  <c r="BE632" i="4"/>
  <c r="J632" i="4"/>
  <c r="Q633" i="4"/>
  <c r="B633" i="4"/>
  <c r="V633" i="4"/>
  <c r="C633" i="4"/>
  <c r="AF633" i="4"/>
  <c r="E633" i="4"/>
  <c r="AK633" i="4"/>
  <c r="F633" i="4"/>
  <c r="AP633" i="4"/>
  <c r="G633" i="4"/>
  <c r="AU633" i="4"/>
  <c r="H633" i="4"/>
  <c r="AZ633" i="4"/>
  <c r="I633" i="4"/>
  <c r="BE633" i="4"/>
  <c r="J633" i="4"/>
  <c r="Q634" i="4"/>
  <c r="B634" i="4"/>
  <c r="V634" i="4"/>
  <c r="C634" i="4"/>
  <c r="AF634" i="4"/>
  <c r="E634" i="4"/>
  <c r="AK634" i="4"/>
  <c r="F634" i="4"/>
  <c r="AP634" i="4"/>
  <c r="G634" i="4"/>
  <c r="AU634" i="4"/>
  <c r="H634" i="4"/>
  <c r="AZ634" i="4"/>
  <c r="I634" i="4"/>
  <c r="BE634" i="4"/>
  <c r="J634" i="4"/>
  <c r="Q635" i="4"/>
  <c r="B635" i="4"/>
  <c r="V635" i="4"/>
  <c r="C635" i="4"/>
  <c r="AF635" i="4"/>
  <c r="E635" i="4"/>
  <c r="AK635" i="4"/>
  <c r="F635" i="4"/>
  <c r="AP635" i="4"/>
  <c r="G635" i="4"/>
  <c r="AU635" i="4"/>
  <c r="H635" i="4"/>
  <c r="AZ635" i="4"/>
  <c r="I635" i="4"/>
  <c r="BE635" i="4"/>
  <c r="J635" i="4"/>
  <c r="Q636" i="4"/>
  <c r="B636" i="4"/>
  <c r="V636" i="4"/>
  <c r="C636" i="4"/>
  <c r="AF636" i="4"/>
  <c r="E636" i="4"/>
  <c r="AK636" i="4"/>
  <c r="F636" i="4"/>
  <c r="AP636" i="4"/>
  <c r="G636" i="4"/>
  <c r="AU636" i="4"/>
  <c r="H636" i="4"/>
  <c r="AZ636" i="4"/>
  <c r="I636" i="4"/>
  <c r="BE636" i="4"/>
  <c r="J636" i="4"/>
  <c r="Q637" i="4"/>
  <c r="B637" i="4"/>
  <c r="V637" i="4"/>
  <c r="C637" i="4"/>
  <c r="AF637" i="4"/>
  <c r="E637" i="4"/>
  <c r="AK637" i="4"/>
  <c r="F637" i="4"/>
  <c r="AP637" i="4"/>
  <c r="G637" i="4"/>
  <c r="AU637" i="4"/>
  <c r="H637" i="4"/>
  <c r="AZ637" i="4"/>
  <c r="I637" i="4"/>
  <c r="BE637" i="4"/>
  <c r="J637" i="4"/>
  <c r="Q638" i="4"/>
  <c r="B638" i="4"/>
  <c r="V638" i="4"/>
  <c r="C638" i="4"/>
  <c r="AF638" i="4"/>
  <c r="E638" i="4"/>
  <c r="AK638" i="4"/>
  <c r="F638" i="4"/>
  <c r="AP638" i="4"/>
  <c r="G638" i="4"/>
  <c r="AU638" i="4"/>
  <c r="H638" i="4"/>
  <c r="AZ638" i="4"/>
  <c r="I638" i="4"/>
  <c r="BE638" i="4"/>
  <c r="J638" i="4"/>
  <c r="Q639" i="4"/>
  <c r="B639" i="4"/>
  <c r="V639" i="4"/>
  <c r="C639" i="4"/>
  <c r="AF639" i="4"/>
  <c r="E639" i="4"/>
  <c r="AK639" i="4"/>
  <c r="F639" i="4"/>
  <c r="AP639" i="4"/>
  <c r="G639" i="4"/>
  <c r="AU639" i="4"/>
  <c r="H639" i="4"/>
  <c r="AZ639" i="4"/>
  <c r="I639" i="4"/>
  <c r="BE639" i="4"/>
  <c r="J639" i="4"/>
  <c r="Q640" i="4"/>
  <c r="B640" i="4"/>
  <c r="V640" i="4"/>
  <c r="C640" i="4"/>
  <c r="AF640" i="4"/>
  <c r="E640" i="4"/>
  <c r="AK640" i="4"/>
  <c r="F640" i="4"/>
  <c r="AP640" i="4"/>
  <c r="G640" i="4"/>
  <c r="AU640" i="4"/>
  <c r="H640" i="4"/>
  <c r="AZ640" i="4"/>
  <c r="I640" i="4"/>
  <c r="BE640" i="4"/>
  <c r="J640" i="4"/>
  <c r="Q641" i="4"/>
  <c r="B641" i="4"/>
  <c r="V641" i="4"/>
  <c r="C641" i="4"/>
  <c r="AF641" i="4"/>
  <c r="E641" i="4"/>
  <c r="AK641" i="4"/>
  <c r="F641" i="4"/>
  <c r="AP641" i="4"/>
  <c r="G641" i="4"/>
  <c r="AU641" i="4"/>
  <c r="H641" i="4"/>
  <c r="AZ641" i="4"/>
  <c r="I641" i="4"/>
  <c r="BE641" i="4"/>
  <c r="J641" i="4"/>
  <c r="Q642" i="4"/>
  <c r="B642" i="4"/>
  <c r="V642" i="4"/>
  <c r="C642" i="4"/>
  <c r="AF642" i="4"/>
  <c r="E642" i="4"/>
  <c r="AK642" i="4"/>
  <c r="F642" i="4"/>
  <c r="AP642" i="4"/>
  <c r="G642" i="4"/>
  <c r="AU642" i="4"/>
  <c r="H642" i="4"/>
  <c r="AZ642" i="4"/>
  <c r="I642" i="4"/>
  <c r="BE642" i="4"/>
  <c r="J642" i="4"/>
  <c r="Q643" i="4"/>
  <c r="B643" i="4"/>
  <c r="V643" i="4"/>
  <c r="C643" i="4"/>
  <c r="AF643" i="4"/>
  <c r="E643" i="4"/>
  <c r="AK643" i="4"/>
  <c r="F643" i="4"/>
  <c r="AP643" i="4"/>
  <c r="G643" i="4"/>
  <c r="AU643" i="4"/>
  <c r="H643" i="4"/>
  <c r="AZ643" i="4"/>
  <c r="I643" i="4"/>
  <c r="BE643" i="4"/>
  <c r="J643" i="4"/>
  <c r="Q644" i="4"/>
  <c r="B644" i="4"/>
  <c r="V644" i="4"/>
  <c r="C644" i="4"/>
  <c r="AF644" i="4"/>
  <c r="E644" i="4"/>
  <c r="AK644" i="4"/>
  <c r="F644" i="4"/>
  <c r="AP644" i="4"/>
  <c r="G644" i="4"/>
  <c r="AU644" i="4"/>
  <c r="H644" i="4"/>
  <c r="AZ644" i="4"/>
  <c r="I644" i="4"/>
  <c r="BE644" i="4"/>
  <c r="J644" i="4"/>
  <c r="Q645" i="4"/>
  <c r="B645" i="4"/>
  <c r="V645" i="4"/>
  <c r="C645" i="4"/>
  <c r="AF645" i="4"/>
  <c r="E645" i="4"/>
  <c r="AK645" i="4"/>
  <c r="F645" i="4"/>
  <c r="AP645" i="4"/>
  <c r="G645" i="4"/>
  <c r="AU645" i="4"/>
  <c r="H645" i="4"/>
  <c r="AZ645" i="4"/>
  <c r="I645" i="4"/>
  <c r="BE645" i="4"/>
  <c r="J645" i="4"/>
  <c r="Q646" i="4"/>
  <c r="B646" i="4"/>
  <c r="V646" i="4"/>
  <c r="C646" i="4"/>
  <c r="AF646" i="4"/>
  <c r="E646" i="4"/>
  <c r="AK646" i="4"/>
  <c r="F646" i="4"/>
  <c r="AP646" i="4"/>
  <c r="G646" i="4"/>
  <c r="AU646" i="4"/>
  <c r="H646" i="4"/>
  <c r="AZ646" i="4"/>
  <c r="I646" i="4"/>
  <c r="BE646" i="4"/>
  <c r="J646" i="4"/>
  <c r="Q647" i="4"/>
  <c r="B647" i="4"/>
  <c r="V647" i="4"/>
  <c r="C647" i="4"/>
  <c r="AF647" i="4"/>
  <c r="E647" i="4"/>
  <c r="AK647" i="4"/>
  <c r="F647" i="4"/>
  <c r="AP647" i="4"/>
  <c r="G647" i="4"/>
  <c r="AU647" i="4"/>
  <c r="H647" i="4"/>
  <c r="AZ647" i="4"/>
  <c r="I647" i="4"/>
  <c r="BE647" i="4"/>
  <c r="J647" i="4"/>
  <c r="Q648" i="4"/>
  <c r="B648" i="4"/>
  <c r="V648" i="4"/>
  <c r="C648" i="4"/>
  <c r="AF648" i="4"/>
  <c r="E648" i="4"/>
  <c r="AK648" i="4"/>
  <c r="F648" i="4"/>
  <c r="AP648" i="4"/>
  <c r="G648" i="4"/>
  <c r="AU648" i="4"/>
  <c r="H648" i="4"/>
  <c r="AZ648" i="4"/>
  <c r="I648" i="4"/>
  <c r="BE648" i="4"/>
  <c r="J648" i="4"/>
  <c r="Q649" i="4"/>
  <c r="B649" i="4"/>
  <c r="V649" i="4"/>
  <c r="C649" i="4"/>
  <c r="AF649" i="4"/>
  <c r="E649" i="4"/>
  <c r="AK649" i="4"/>
  <c r="F649" i="4"/>
  <c r="AP649" i="4"/>
  <c r="G649" i="4"/>
  <c r="AU649" i="4"/>
  <c r="H649" i="4"/>
  <c r="AZ649" i="4"/>
  <c r="I649" i="4"/>
  <c r="BE649" i="4"/>
  <c r="J649" i="4"/>
  <c r="Q650" i="4"/>
  <c r="B650" i="4"/>
  <c r="V650" i="4"/>
  <c r="C650" i="4"/>
  <c r="AF650" i="4"/>
  <c r="E650" i="4"/>
  <c r="AK650" i="4"/>
  <c r="F650" i="4"/>
  <c r="AP650" i="4"/>
  <c r="G650" i="4"/>
  <c r="AU650" i="4"/>
  <c r="H650" i="4"/>
  <c r="AZ650" i="4"/>
  <c r="I650" i="4"/>
  <c r="BE650" i="4"/>
  <c r="J650" i="4"/>
  <c r="Q651" i="4"/>
  <c r="B651" i="4"/>
  <c r="V651" i="4"/>
  <c r="C651" i="4"/>
  <c r="AF651" i="4"/>
  <c r="E651" i="4"/>
  <c r="AK651" i="4"/>
  <c r="F651" i="4"/>
  <c r="AP651" i="4"/>
  <c r="G651" i="4"/>
  <c r="AU651" i="4"/>
  <c r="H651" i="4"/>
  <c r="AZ651" i="4"/>
  <c r="I651" i="4"/>
  <c r="BE651" i="4"/>
  <c r="J651" i="4"/>
  <c r="Q652" i="4"/>
  <c r="B652" i="4"/>
  <c r="V652" i="4"/>
  <c r="C652" i="4"/>
  <c r="AF652" i="4"/>
  <c r="E652" i="4"/>
  <c r="AK652" i="4"/>
  <c r="F652" i="4"/>
  <c r="AP652" i="4"/>
  <c r="G652" i="4"/>
  <c r="AU652" i="4"/>
  <c r="H652" i="4"/>
  <c r="AZ652" i="4"/>
  <c r="I652" i="4"/>
  <c r="BE652" i="4"/>
  <c r="J652" i="4"/>
  <c r="Q653" i="4"/>
  <c r="B653" i="4"/>
  <c r="V653" i="4"/>
  <c r="C653" i="4"/>
  <c r="AF653" i="4"/>
  <c r="E653" i="4"/>
  <c r="AK653" i="4"/>
  <c r="F653" i="4"/>
  <c r="AP653" i="4"/>
  <c r="G653" i="4"/>
  <c r="AU653" i="4"/>
  <c r="H653" i="4"/>
  <c r="AZ653" i="4"/>
  <c r="I653" i="4"/>
  <c r="BE653" i="4"/>
  <c r="J653" i="4"/>
  <c r="Q654" i="4"/>
  <c r="B654" i="4"/>
  <c r="V654" i="4"/>
  <c r="C654" i="4"/>
  <c r="AF654" i="4"/>
  <c r="E654" i="4"/>
  <c r="AK654" i="4"/>
  <c r="F654" i="4"/>
  <c r="AP654" i="4"/>
  <c r="G654" i="4"/>
  <c r="AU654" i="4"/>
  <c r="H654" i="4"/>
  <c r="AZ654" i="4"/>
  <c r="I654" i="4"/>
  <c r="BE654" i="4"/>
  <c r="J654" i="4"/>
  <c r="Q655" i="4"/>
  <c r="B655" i="4"/>
  <c r="V655" i="4"/>
  <c r="C655" i="4"/>
  <c r="AF655" i="4"/>
  <c r="E655" i="4"/>
  <c r="AK655" i="4"/>
  <c r="F655" i="4"/>
  <c r="AP655" i="4"/>
  <c r="G655" i="4"/>
  <c r="AU655" i="4"/>
  <c r="H655" i="4"/>
  <c r="AZ655" i="4"/>
  <c r="I655" i="4"/>
  <c r="BE655" i="4"/>
  <c r="J655" i="4"/>
  <c r="Q656" i="4"/>
  <c r="B656" i="4"/>
  <c r="V656" i="4"/>
  <c r="C656" i="4"/>
  <c r="AF656" i="4"/>
  <c r="E656" i="4"/>
  <c r="AK656" i="4"/>
  <c r="F656" i="4"/>
  <c r="AP656" i="4"/>
  <c r="G656" i="4"/>
  <c r="AU656" i="4"/>
  <c r="H656" i="4"/>
  <c r="AZ656" i="4"/>
  <c r="I656" i="4"/>
  <c r="BE656" i="4"/>
  <c r="J656" i="4"/>
  <c r="Q657" i="4"/>
  <c r="B657" i="4"/>
  <c r="V657" i="4"/>
  <c r="C657" i="4"/>
  <c r="AF657" i="4"/>
  <c r="E657" i="4"/>
  <c r="AK657" i="4"/>
  <c r="F657" i="4"/>
  <c r="AP657" i="4"/>
  <c r="G657" i="4"/>
  <c r="AU657" i="4"/>
  <c r="H657" i="4"/>
  <c r="AZ657" i="4"/>
  <c r="I657" i="4"/>
  <c r="BE657" i="4"/>
  <c r="J657" i="4"/>
  <c r="Q658" i="4"/>
  <c r="B658" i="4"/>
  <c r="V658" i="4"/>
  <c r="C658" i="4"/>
  <c r="AF658" i="4"/>
  <c r="E658" i="4"/>
  <c r="AK658" i="4"/>
  <c r="F658" i="4"/>
  <c r="AP658" i="4"/>
  <c r="G658" i="4"/>
  <c r="AU658" i="4"/>
  <c r="H658" i="4"/>
  <c r="AZ658" i="4"/>
  <c r="I658" i="4"/>
  <c r="BE658" i="4"/>
  <c r="J658" i="4"/>
  <c r="Q659" i="4"/>
  <c r="B659" i="4"/>
  <c r="V659" i="4"/>
  <c r="C659" i="4"/>
  <c r="AF659" i="4"/>
  <c r="E659" i="4"/>
  <c r="AK659" i="4"/>
  <c r="F659" i="4"/>
  <c r="AP659" i="4"/>
  <c r="G659" i="4"/>
  <c r="AU659" i="4"/>
  <c r="H659" i="4"/>
  <c r="AZ659" i="4"/>
  <c r="I659" i="4"/>
  <c r="BE659" i="4"/>
  <c r="J659" i="4"/>
  <c r="Q660" i="4"/>
  <c r="B660" i="4"/>
  <c r="V660" i="4"/>
  <c r="C660" i="4"/>
  <c r="AF660" i="4"/>
  <c r="E660" i="4"/>
  <c r="AK660" i="4"/>
  <c r="F660" i="4"/>
  <c r="AP660" i="4"/>
  <c r="G660" i="4"/>
  <c r="AU660" i="4"/>
  <c r="H660" i="4"/>
  <c r="AZ660" i="4"/>
  <c r="I660" i="4"/>
  <c r="BE660" i="4"/>
  <c r="J660" i="4"/>
  <c r="Q661" i="4"/>
  <c r="B661" i="4"/>
  <c r="V661" i="4"/>
  <c r="C661" i="4"/>
  <c r="AF661" i="4"/>
  <c r="E661" i="4"/>
  <c r="AK661" i="4"/>
  <c r="F661" i="4"/>
  <c r="AP661" i="4"/>
  <c r="G661" i="4"/>
  <c r="AU661" i="4"/>
  <c r="H661" i="4"/>
  <c r="AZ661" i="4"/>
  <c r="I661" i="4"/>
  <c r="BE661" i="4"/>
  <c r="J661" i="4"/>
  <c r="Q662" i="4"/>
  <c r="B662" i="4"/>
  <c r="V662" i="4"/>
  <c r="C662" i="4"/>
  <c r="AF662" i="4"/>
  <c r="E662" i="4"/>
  <c r="AK662" i="4"/>
  <c r="F662" i="4"/>
  <c r="AP662" i="4"/>
  <c r="G662" i="4"/>
  <c r="AU662" i="4"/>
  <c r="H662" i="4"/>
  <c r="AZ662" i="4"/>
  <c r="I662" i="4"/>
  <c r="BE662" i="4"/>
  <c r="J662" i="4"/>
  <c r="Q663" i="4"/>
  <c r="B663" i="4"/>
  <c r="V663" i="4"/>
  <c r="C663" i="4"/>
  <c r="AF663" i="4"/>
  <c r="E663" i="4"/>
  <c r="AK663" i="4"/>
  <c r="F663" i="4"/>
  <c r="AP663" i="4"/>
  <c r="G663" i="4"/>
  <c r="AU663" i="4"/>
  <c r="H663" i="4"/>
  <c r="AZ663" i="4"/>
  <c r="I663" i="4"/>
  <c r="BE663" i="4"/>
  <c r="J663" i="4"/>
  <c r="Q664" i="4"/>
  <c r="B664" i="4"/>
  <c r="V664" i="4"/>
  <c r="C664" i="4"/>
  <c r="AF664" i="4"/>
  <c r="E664" i="4"/>
  <c r="AK664" i="4"/>
  <c r="F664" i="4"/>
  <c r="AP664" i="4"/>
  <c r="G664" i="4"/>
  <c r="AU664" i="4"/>
  <c r="H664" i="4"/>
  <c r="AZ664" i="4"/>
  <c r="I664" i="4"/>
  <c r="BE664" i="4"/>
  <c r="J664" i="4"/>
  <c r="BE7" i="4"/>
  <c r="J7" i="4"/>
  <c r="AZ7" i="4"/>
  <c r="I7" i="4"/>
  <c r="AU7" i="4"/>
  <c r="H7" i="4"/>
  <c r="AP7" i="4"/>
  <c r="G7" i="4"/>
  <c r="AK7" i="4"/>
  <c r="F7" i="4"/>
  <c r="AF7" i="4"/>
  <c r="E7" i="4"/>
  <c r="V7" i="4"/>
  <c r="C7" i="4"/>
  <c r="Q7" i="4"/>
  <c r="B7" i="4"/>
  <c r="BE679" i="4"/>
  <c r="BD679" i="4"/>
  <c r="AZ679" i="4"/>
  <c r="AY679" i="4"/>
  <c r="AU679" i="4"/>
  <c r="AT679" i="4"/>
  <c r="AP679" i="4"/>
  <c r="AO679" i="4"/>
  <c r="AK679" i="4"/>
  <c r="AJ679" i="4"/>
  <c r="AF679" i="4"/>
  <c r="AE679" i="4"/>
  <c r="AA679" i="4"/>
  <c r="Z679" i="4"/>
  <c r="V679" i="4"/>
  <c r="U679" i="4"/>
  <c r="Q679" i="4"/>
  <c r="P679" i="4"/>
  <c r="D679" i="4"/>
  <c r="C679" i="4"/>
  <c r="B679" i="4"/>
  <c r="A679" i="4"/>
  <c r="BE678" i="4"/>
  <c r="BD678" i="4"/>
  <c r="AZ678" i="4"/>
  <c r="AY678" i="4"/>
  <c r="AU678" i="4"/>
  <c r="AT678" i="4"/>
  <c r="AP678" i="4"/>
  <c r="AO678" i="4"/>
  <c r="AK678" i="4"/>
  <c r="AJ678" i="4"/>
  <c r="AF678" i="4"/>
  <c r="AE678" i="4"/>
  <c r="AA678" i="4"/>
  <c r="Z678" i="4"/>
  <c r="V678" i="4"/>
  <c r="U678" i="4"/>
  <c r="Q678" i="4"/>
  <c r="P678" i="4"/>
  <c r="D678" i="4"/>
  <c r="C678" i="4"/>
  <c r="B678" i="4"/>
  <c r="A678" i="4"/>
  <c r="BE677" i="4"/>
  <c r="BD677" i="4"/>
  <c r="AZ677" i="4"/>
  <c r="AY677" i="4"/>
  <c r="AU677" i="4"/>
  <c r="AT677" i="4"/>
  <c r="AP677" i="4"/>
  <c r="AO677" i="4"/>
  <c r="AK677" i="4"/>
  <c r="AJ677" i="4"/>
  <c r="AF677" i="4"/>
  <c r="AE677" i="4"/>
  <c r="AA677" i="4"/>
  <c r="Z677" i="4"/>
  <c r="V677" i="4"/>
  <c r="U677" i="4"/>
  <c r="Q677" i="4"/>
  <c r="P677" i="4"/>
  <c r="D677" i="4"/>
  <c r="C677" i="4"/>
  <c r="B677" i="4"/>
  <c r="A677" i="4"/>
  <c r="BE676" i="4"/>
  <c r="BD676" i="4"/>
  <c r="AZ676" i="4"/>
  <c r="AY676" i="4"/>
  <c r="AU676" i="4"/>
  <c r="AT676" i="4"/>
  <c r="AP676" i="4"/>
  <c r="AO676" i="4"/>
  <c r="AK676" i="4"/>
  <c r="AJ676" i="4"/>
  <c r="AF676" i="4"/>
  <c r="AE676" i="4"/>
  <c r="AA676" i="4"/>
  <c r="Z676" i="4"/>
  <c r="V676" i="4"/>
  <c r="U676" i="4"/>
  <c r="Q676" i="4"/>
  <c r="P676" i="4"/>
  <c r="D676" i="4"/>
  <c r="C676" i="4"/>
  <c r="B676" i="4"/>
  <c r="A676" i="4"/>
  <c r="BE675" i="4"/>
  <c r="BD675" i="4"/>
  <c r="AZ675" i="4"/>
  <c r="AY675" i="4"/>
  <c r="AU675" i="4"/>
  <c r="AT675" i="4"/>
  <c r="AP675" i="4"/>
  <c r="AO675" i="4"/>
  <c r="AK675" i="4"/>
  <c r="AJ675" i="4"/>
  <c r="AF675" i="4"/>
  <c r="AE675" i="4"/>
  <c r="AA675" i="4"/>
  <c r="Z675" i="4"/>
  <c r="V675" i="4"/>
  <c r="U675" i="4"/>
  <c r="Q675" i="4"/>
  <c r="P675" i="4"/>
  <c r="D675" i="4"/>
  <c r="C675" i="4"/>
  <c r="B675" i="4"/>
  <c r="A675" i="4"/>
  <c r="BE674" i="4"/>
  <c r="BD674" i="4"/>
  <c r="AZ674" i="4"/>
  <c r="AY674" i="4"/>
  <c r="AU674" i="4"/>
  <c r="AT674" i="4"/>
  <c r="AP674" i="4"/>
  <c r="AO674" i="4"/>
  <c r="AK674" i="4"/>
  <c r="AJ674" i="4"/>
  <c r="AF674" i="4"/>
  <c r="AE674" i="4"/>
  <c r="AA674" i="4"/>
  <c r="Z674" i="4"/>
  <c r="V674" i="4"/>
  <c r="U674" i="4"/>
  <c r="Q674" i="4"/>
  <c r="P674" i="4"/>
  <c r="D674" i="4"/>
  <c r="C674" i="4"/>
  <c r="B674" i="4"/>
  <c r="A674" i="4"/>
  <c r="BE673" i="4"/>
  <c r="BD673" i="4"/>
  <c r="AZ673" i="4"/>
  <c r="AY673" i="4"/>
  <c r="AU673" i="4"/>
  <c r="AT673" i="4"/>
  <c r="AP673" i="4"/>
  <c r="AO673" i="4"/>
  <c r="AK673" i="4"/>
  <c r="AJ673" i="4"/>
  <c r="AF673" i="4"/>
  <c r="AE673" i="4"/>
  <c r="AA673" i="4"/>
  <c r="Z673" i="4"/>
  <c r="V673" i="4"/>
  <c r="U673" i="4"/>
  <c r="Q673" i="4"/>
  <c r="P673" i="4"/>
  <c r="D673" i="4"/>
  <c r="C673" i="4"/>
  <c r="B673" i="4"/>
  <c r="A673" i="4"/>
  <c r="BE672" i="4"/>
  <c r="BD672" i="4"/>
  <c r="AZ672" i="4"/>
  <c r="AY672" i="4"/>
  <c r="AU672" i="4"/>
  <c r="AT672" i="4"/>
  <c r="AP672" i="4"/>
  <c r="AO672" i="4"/>
  <c r="AK672" i="4"/>
  <c r="AJ672" i="4"/>
  <c r="AF672" i="4"/>
  <c r="AE672" i="4"/>
  <c r="AA672" i="4"/>
  <c r="Z672" i="4"/>
  <c r="V672" i="4"/>
  <c r="U672" i="4"/>
  <c r="Q672" i="4"/>
  <c r="P672" i="4"/>
  <c r="D672" i="4"/>
  <c r="C672" i="4"/>
  <c r="B672" i="4"/>
  <c r="A672" i="4"/>
  <c r="BE671" i="4"/>
  <c r="BD671" i="4"/>
  <c r="AZ671" i="4"/>
  <c r="AY671" i="4"/>
  <c r="AU671" i="4"/>
  <c r="AT671" i="4"/>
  <c r="AP671" i="4"/>
  <c r="AO671" i="4"/>
  <c r="AK671" i="4"/>
  <c r="AJ671" i="4"/>
  <c r="AF671" i="4"/>
  <c r="AE671" i="4"/>
  <c r="AA671" i="4"/>
  <c r="Z671" i="4"/>
  <c r="V671" i="4"/>
  <c r="U671" i="4"/>
  <c r="Q671" i="4"/>
  <c r="P671" i="4"/>
  <c r="D671" i="4"/>
  <c r="C671" i="4"/>
  <c r="B671" i="4"/>
  <c r="A671" i="4"/>
  <c r="BE670" i="4"/>
  <c r="BD670" i="4"/>
  <c r="AZ670" i="4"/>
  <c r="AY670" i="4"/>
  <c r="AU670" i="4"/>
  <c r="AT670" i="4"/>
  <c r="AP670" i="4"/>
  <c r="AO670" i="4"/>
  <c r="AK670" i="4"/>
  <c r="AJ670" i="4"/>
  <c r="AF670" i="4"/>
  <c r="AE670" i="4"/>
  <c r="AA670" i="4"/>
  <c r="Z670" i="4"/>
  <c r="V670" i="4"/>
  <c r="U670" i="4"/>
  <c r="Q670" i="4"/>
  <c r="P670" i="4"/>
  <c r="D670" i="4"/>
  <c r="C670" i="4"/>
  <c r="B670" i="4"/>
  <c r="A670" i="4"/>
  <c r="BE669" i="4"/>
  <c r="BD669" i="4"/>
  <c r="AZ669" i="4"/>
  <c r="AY669" i="4"/>
  <c r="AU669" i="4"/>
  <c r="AT669" i="4"/>
  <c r="AP669" i="4"/>
  <c r="AO669" i="4"/>
  <c r="AK669" i="4"/>
  <c r="AJ669" i="4"/>
  <c r="AF669" i="4"/>
  <c r="AE669" i="4"/>
  <c r="AA669" i="4"/>
  <c r="Z669" i="4"/>
  <c r="V669" i="4"/>
  <c r="U669" i="4"/>
  <c r="Q669" i="4"/>
  <c r="P669" i="4"/>
  <c r="D669" i="4"/>
  <c r="C669" i="4"/>
  <c r="B669" i="4"/>
  <c r="A669" i="4"/>
  <c r="BE668" i="4"/>
  <c r="BD668" i="4"/>
  <c r="AZ668" i="4"/>
  <c r="AY668" i="4"/>
  <c r="AU668" i="4"/>
  <c r="AT668" i="4"/>
  <c r="AP668" i="4"/>
  <c r="AO668" i="4"/>
  <c r="AK668" i="4"/>
  <c r="AJ668" i="4"/>
  <c r="AF668" i="4"/>
  <c r="AE668" i="4"/>
  <c r="AA668" i="4"/>
  <c r="Z668" i="4"/>
  <c r="V668" i="4"/>
  <c r="U668" i="4"/>
  <c r="Q668" i="4"/>
  <c r="P668" i="4"/>
  <c r="D668" i="4"/>
  <c r="C668" i="4"/>
  <c r="B668" i="4"/>
  <c r="A668" i="4"/>
  <c r="BD664" i="4"/>
  <c r="AY664" i="4"/>
  <c r="AT664" i="4"/>
  <c r="AO664" i="4"/>
  <c r="AJ664" i="4"/>
  <c r="AE664" i="4"/>
  <c r="Z664" i="4"/>
  <c r="U664" i="4"/>
  <c r="P664" i="4"/>
  <c r="A664" i="4"/>
  <c r="BD663" i="4"/>
  <c r="AY663" i="4"/>
  <c r="AT663" i="4"/>
  <c r="AO663" i="4"/>
  <c r="AJ663" i="4"/>
  <c r="AE663" i="4"/>
  <c r="Z663" i="4"/>
  <c r="U663" i="4"/>
  <c r="P663" i="4"/>
  <c r="A663" i="4"/>
  <c r="BD662" i="4"/>
  <c r="AY662" i="4"/>
  <c r="AT662" i="4"/>
  <c r="AO662" i="4"/>
  <c r="AJ662" i="4"/>
  <c r="AE662" i="4"/>
  <c r="Z662" i="4"/>
  <c r="U662" i="4"/>
  <c r="P662" i="4"/>
  <c r="A662" i="4"/>
  <c r="BD661" i="4"/>
  <c r="AY661" i="4"/>
  <c r="AT661" i="4"/>
  <c r="AO661" i="4"/>
  <c r="AJ661" i="4"/>
  <c r="AE661" i="4"/>
  <c r="Z661" i="4"/>
  <c r="U661" i="4"/>
  <c r="P661" i="4"/>
  <c r="A661" i="4"/>
  <c r="BD660" i="4"/>
  <c r="AY660" i="4"/>
  <c r="AT660" i="4"/>
  <c r="AO660" i="4"/>
  <c r="AJ660" i="4"/>
  <c r="AE660" i="4"/>
  <c r="Z660" i="4"/>
  <c r="U660" i="4"/>
  <c r="P660" i="4"/>
  <c r="A660" i="4"/>
  <c r="BD659" i="4"/>
  <c r="AY659" i="4"/>
  <c r="AT659" i="4"/>
  <c r="AO659" i="4"/>
  <c r="AJ659" i="4"/>
  <c r="AE659" i="4"/>
  <c r="Z659" i="4"/>
  <c r="U659" i="4"/>
  <c r="P659" i="4"/>
  <c r="A659" i="4"/>
  <c r="BD658" i="4"/>
  <c r="AY658" i="4"/>
  <c r="AT658" i="4"/>
  <c r="AO658" i="4"/>
  <c r="AJ658" i="4"/>
  <c r="AE658" i="4"/>
  <c r="Z658" i="4"/>
  <c r="U658" i="4"/>
  <c r="P658" i="4"/>
  <c r="A658" i="4"/>
  <c r="BD657" i="4"/>
  <c r="AY657" i="4"/>
  <c r="AT657" i="4"/>
  <c r="AO657" i="4"/>
  <c r="AJ657" i="4"/>
  <c r="AE657" i="4"/>
  <c r="Z657" i="4"/>
  <c r="U657" i="4"/>
  <c r="P657" i="4"/>
  <c r="A657" i="4"/>
  <c r="BD656" i="4"/>
  <c r="AY656" i="4"/>
  <c r="AT656" i="4"/>
  <c r="AO656" i="4"/>
  <c r="AJ656" i="4"/>
  <c r="AE656" i="4"/>
  <c r="Z656" i="4"/>
  <c r="U656" i="4"/>
  <c r="P656" i="4"/>
  <c r="A656" i="4"/>
  <c r="BD655" i="4"/>
  <c r="AY655" i="4"/>
  <c r="AT655" i="4"/>
  <c r="AO655" i="4"/>
  <c r="AJ655" i="4"/>
  <c r="AE655" i="4"/>
  <c r="Z655" i="4"/>
  <c r="U655" i="4"/>
  <c r="P655" i="4"/>
  <c r="A655" i="4"/>
  <c r="BD654" i="4"/>
  <c r="AY654" i="4"/>
  <c r="AT654" i="4"/>
  <c r="AO654" i="4"/>
  <c r="AJ654" i="4"/>
  <c r="AE654" i="4"/>
  <c r="Z654" i="4"/>
  <c r="U654" i="4"/>
  <c r="P654" i="4"/>
  <c r="A654" i="4"/>
  <c r="BD653" i="4"/>
  <c r="AY653" i="4"/>
  <c r="AT653" i="4"/>
  <c r="AO653" i="4"/>
  <c r="AJ653" i="4"/>
  <c r="AE653" i="4"/>
  <c r="Z653" i="4"/>
  <c r="U653" i="4"/>
  <c r="P653" i="4"/>
  <c r="A653" i="4"/>
  <c r="BD652" i="4"/>
  <c r="AY652" i="4"/>
  <c r="AT652" i="4"/>
  <c r="AO652" i="4"/>
  <c r="AJ652" i="4"/>
  <c r="AE652" i="4"/>
  <c r="Z652" i="4"/>
  <c r="U652" i="4"/>
  <c r="P652" i="4"/>
  <c r="A652" i="4"/>
  <c r="BD651" i="4"/>
  <c r="AY651" i="4"/>
  <c r="AT651" i="4"/>
  <c r="AO651" i="4"/>
  <c r="AJ651" i="4"/>
  <c r="AE651" i="4"/>
  <c r="Z651" i="4"/>
  <c r="U651" i="4"/>
  <c r="P651" i="4"/>
  <c r="A651" i="4"/>
  <c r="BD650" i="4"/>
  <c r="AY650" i="4"/>
  <c r="AT650" i="4"/>
  <c r="AO650" i="4"/>
  <c r="AJ650" i="4"/>
  <c r="AE650" i="4"/>
  <c r="Z650" i="4"/>
  <c r="U650" i="4"/>
  <c r="P650" i="4"/>
  <c r="A650" i="4"/>
  <c r="BD649" i="4"/>
  <c r="AY649" i="4"/>
  <c r="AT649" i="4"/>
  <c r="AO649" i="4"/>
  <c r="AJ649" i="4"/>
  <c r="AE649" i="4"/>
  <c r="Z649" i="4"/>
  <c r="U649" i="4"/>
  <c r="P649" i="4"/>
  <c r="A649" i="4"/>
  <c r="BD648" i="4"/>
  <c r="AY648" i="4"/>
  <c r="AT648" i="4"/>
  <c r="AO648" i="4"/>
  <c r="AJ648" i="4"/>
  <c r="AE648" i="4"/>
  <c r="Z648" i="4"/>
  <c r="U648" i="4"/>
  <c r="P648" i="4"/>
  <c r="A648" i="4"/>
  <c r="BD647" i="4"/>
  <c r="AY647" i="4"/>
  <c r="AT647" i="4"/>
  <c r="AO647" i="4"/>
  <c r="AJ647" i="4"/>
  <c r="AE647" i="4"/>
  <c r="Z647" i="4"/>
  <c r="U647" i="4"/>
  <c r="P647" i="4"/>
  <c r="A647" i="4"/>
  <c r="BD646" i="4"/>
  <c r="AY646" i="4"/>
  <c r="AT646" i="4"/>
  <c r="AO646" i="4"/>
  <c r="AJ646" i="4"/>
  <c r="AE646" i="4"/>
  <c r="Z646" i="4"/>
  <c r="U646" i="4"/>
  <c r="P646" i="4"/>
  <c r="A646" i="4"/>
  <c r="BD645" i="4"/>
  <c r="AY645" i="4"/>
  <c r="AT645" i="4"/>
  <c r="AO645" i="4"/>
  <c r="AJ645" i="4"/>
  <c r="AE645" i="4"/>
  <c r="Z645" i="4"/>
  <c r="U645" i="4"/>
  <c r="P645" i="4"/>
  <c r="A645" i="4"/>
  <c r="BD644" i="4"/>
  <c r="AY644" i="4"/>
  <c r="AT644" i="4"/>
  <c r="AO644" i="4"/>
  <c r="AJ644" i="4"/>
  <c r="AE644" i="4"/>
  <c r="Z644" i="4"/>
  <c r="U644" i="4"/>
  <c r="P644" i="4"/>
  <c r="A644" i="4"/>
  <c r="BD643" i="4"/>
  <c r="AY643" i="4"/>
  <c r="AT643" i="4"/>
  <c r="AO643" i="4"/>
  <c r="AJ643" i="4"/>
  <c r="AE643" i="4"/>
  <c r="Z643" i="4"/>
  <c r="U643" i="4"/>
  <c r="P643" i="4"/>
  <c r="A643" i="4"/>
  <c r="BD642" i="4"/>
  <c r="AY642" i="4"/>
  <c r="AT642" i="4"/>
  <c r="AO642" i="4"/>
  <c r="AJ642" i="4"/>
  <c r="AE642" i="4"/>
  <c r="Z642" i="4"/>
  <c r="U642" i="4"/>
  <c r="P642" i="4"/>
  <c r="A642" i="4"/>
  <c r="BD641" i="4"/>
  <c r="AY641" i="4"/>
  <c r="AT641" i="4"/>
  <c r="AO641" i="4"/>
  <c r="AJ641" i="4"/>
  <c r="AE641" i="4"/>
  <c r="Z641" i="4"/>
  <c r="U641" i="4"/>
  <c r="P641" i="4"/>
  <c r="A641" i="4"/>
  <c r="BD640" i="4"/>
  <c r="AY640" i="4"/>
  <c r="AT640" i="4"/>
  <c r="AO640" i="4"/>
  <c r="AJ640" i="4"/>
  <c r="AE640" i="4"/>
  <c r="Z640" i="4"/>
  <c r="U640" i="4"/>
  <c r="P640" i="4"/>
  <c r="A640" i="4"/>
  <c r="BD639" i="4"/>
  <c r="AY639" i="4"/>
  <c r="AT639" i="4"/>
  <c r="AO639" i="4"/>
  <c r="AJ639" i="4"/>
  <c r="AE639" i="4"/>
  <c r="Z639" i="4"/>
  <c r="U639" i="4"/>
  <c r="P639" i="4"/>
  <c r="A639" i="4"/>
  <c r="BD638" i="4"/>
  <c r="AY638" i="4"/>
  <c r="AT638" i="4"/>
  <c r="AO638" i="4"/>
  <c r="AJ638" i="4"/>
  <c r="AE638" i="4"/>
  <c r="Z638" i="4"/>
  <c r="U638" i="4"/>
  <c r="P638" i="4"/>
  <c r="A638" i="4"/>
  <c r="BD637" i="4"/>
  <c r="AY637" i="4"/>
  <c r="AT637" i="4"/>
  <c r="AO637" i="4"/>
  <c r="AJ637" i="4"/>
  <c r="AE637" i="4"/>
  <c r="Z637" i="4"/>
  <c r="U637" i="4"/>
  <c r="P637" i="4"/>
  <c r="A637" i="4"/>
  <c r="BD636" i="4"/>
  <c r="AY636" i="4"/>
  <c r="AT636" i="4"/>
  <c r="AO636" i="4"/>
  <c r="AJ636" i="4"/>
  <c r="AE636" i="4"/>
  <c r="Z636" i="4"/>
  <c r="U636" i="4"/>
  <c r="P636" i="4"/>
  <c r="A636" i="4"/>
  <c r="BD635" i="4"/>
  <c r="AY635" i="4"/>
  <c r="AT635" i="4"/>
  <c r="AO635" i="4"/>
  <c r="AJ635" i="4"/>
  <c r="AE635" i="4"/>
  <c r="Z635" i="4"/>
  <c r="U635" i="4"/>
  <c r="P635" i="4"/>
  <c r="A635" i="4"/>
  <c r="BD634" i="4"/>
  <c r="AY634" i="4"/>
  <c r="AT634" i="4"/>
  <c r="AO634" i="4"/>
  <c r="AJ634" i="4"/>
  <c r="AE634" i="4"/>
  <c r="Z634" i="4"/>
  <c r="U634" i="4"/>
  <c r="P634" i="4"/>
  <c r="A634" i="4"/>
  <c r="BD633" i="4"/>
  <c r="AY633" i="4"/>
  <c r="AT633" i="4"/>
  <c r="AO633" i="4"/>
  <c r="AJ633" i="4"/>
  <c r="AE633" i="4"/>
  <c r="Z633" i="4"/>
  <c r="U633" i="4"/>
  <c r="P633" i="4"/>
  <c r="A633" i="4"/>
  <c r="BD632" i="4"/>
  <c r="AY632" i="4"/>
  <c r="AT632" i="4"/>
  <c r="AO632" i="4"/>
  <c r="AJ632" i="4"/>
  <c r="AE632" i="4"/>
  <c r="Z632" i="4"/>
  <c r="U632" i="4"/>
  <c r="P632" i="4"/>
  <c r="A632" i="4"/>
  <c r="BD631" i="4"/>
  <c r="AY631" i="4"/>
  <c r="AT631" i="4"/>
  <c r="AO631" i="4"/>
  <c r="AJ631" i="4"/>
  <c r="AE631" i="4"/>
  <c r="Z631" i="4"/>
  <c r="U631" i="4"/>
  <c r="P631" i="4"/>
  <c r="A631" i="4"/>
  <c r="BD630" i="4"/>
  <c r="AY630" i="4"/>
  <c r="AT630" i="4"/>
  <c r="AO630" i="4"/>
  <c r="AJ630" i="4"/>
  <c r="AE630" i="4"/>
  <c r="Z630" i="4"/>
  <c r="U630" i="4"/>
  <c r="P630" i="4"/>
  <c r="A630" i="4"/>
  <c r="BD629" i="4"/>
  <c r="AY629" i="4"/>
  <c r="AT629" i="4"/>
  <c r="AO629" i="4"/>
  <c r="AJ629" i="4"/>
  <c r="AE629" i="4"/>
  <c r="Z629" i="4"/>
  <c r="U629" i="4"/>
  <c r="P629" i="4"/>
  <c r="A629" i="4"/>
  <c r="BD628" i="4"/>
  <c r="AY628" i="4"/>
  <c r="AT628" i="4"/>
  <c r="AO628" i="4"/>
  <c r="AJ628" i="4"/>
  <c r="AE628" i="4"/>
  <c r="Z628" i="4"/>
  <c r="U628" i="4"/>
  <c r="P628" i="4"/>
  <c r="A628" i="4"/>
  <c r="BD627" i="4"/>
  <c r="AY627" i="4"/>
  <c r="AT627" i="4"/>
  <c r="AO627" i="4"/>
  <c r="AJ627" i="4"/>
  <c r="AE627" i="4"/>
  <c r="Z627" i="4"/>
  <c r="U627" i="4"/>
  <c r="P627" i="4"/>
  <c r="A627" i="4"/>
  <c r="BD626" i="4"/>
  <c r="AY626" i="4"/>
  <c r="AT626" i="4"/>
  <c r="AO626" i="4"/>
  <c r="AJ626" i="4"/>
  <c r="AE626" i="4"/>
  <c r="Z626" i="4"/>
  <c r="U626" i="4"/>
  <c r="P626" i="4"/>
  <c r="A626" i="4"/>
  <c r="BD625" i="4"/>
  <c r="AY625" i="4"/>
  <c r="AT625" i="4"/>
  <c r="AO625" i="4"/>
  <c r="AJ625" i="4"/>
  <c r="AE625" i="4"/>
  <c r="Z625" i="4"/>
  <c r="U625" i="4"/>
  <c r="P625" i="4"/>
  <c r="A625" i="4"/>
  <c r="BD624" i="4"/>
  <c r="AY624" i="4"/>
  <c r="AT624" i="4"/>
  <c r="AO624" i="4"/>
  <c r="AJ624" i="4"/>
  <c r="AE624" i="4"/>
  <c r="Z624" i="4"/>
  <c r="U624" i="4"/>
  <c r="P624" i="4"/>
  <c r="A624" i="4"/>
  <c r="BD623" i="4"/>
  <c r="AY623" i="4"/>
  <c r="AT623" i="4"/>
  <c r="AO623" i="4"/>
  <c r="AJ623" i="4"/>
  <c r="AE623" i="4"/>
  <c r="Z623" i="4"/>
  <c r="U623" i="4"/>
  <c r="P623" i="4"/>
  <c r="A623" i="4"/>
  <c r="BD622" i="4"/>
  <c r="AY622" i="4"/>
  <c r="AT622" i="4"/>
  <c r="AO622" i="4"/>
  <c r="AJ622" i="4"/>
  <c r="AE622" i="4"/>
  <c r="Z622" i="4"/>
  <c r="U622" i="4"/>
  <c r="P622" i="4"/>
  <c r="A622" i="4"/>
  <c r="BD621" i="4"/>
  <c r="AY621" i="4"/>
  <c r="AT621" i="4"/>
  <c r="AO621" i="4"/>
  <c r="AJ621" i="4"/>
  <c r="AE621" i="4"/>
  <c r="Z621" i="4"/>
  <c r="U621" i="4"/>
  <c r="P621" i="4"/>
  <c r="A621" i="4"/>
  <c r="BD620" i="4"/>
  <c r="AY620" i="4"/>
  <c r="AT620" i="4"/>
  <c r="AO620" i="4"/>
  <c r="AJ620" i="4"/>
  <c r="AE620" i="4"/>
  <c r="Z620" i="4"/>
  <c r="U620" i="4"/>
  <c r="P620" i="4"/>
  <c r="A620" i="4"/>
  <c r="BD619" i="4"/>
  <c r="AY619" i="4"/>
  <c r="AT619" i="4"/>
  <c r="AO619" i="4"/>
  <c r="AJ619" i="4"/>
  <c r="AE619" i="4"/>
  <c r="Z619" i="4"/>
  <c r="U619" i="4"/>
  <c r="P619" i="4"/>
  <c r="A619" i="4"/>
  <c r="BD618" i="4"/>
  <c r="AY618" i="4"/>
  <c r="AT618" i="4"/>
  <c r="AO618" i="4"/>
  <c r="AJ618" i="4"/>
  <c r="AE618" i="4"/>
  <c r="Z618" i="4"/>
  <c r="U618" i="4"/>
  <c r="P618" i="4"/>
  <c r="A618" i="4"/>
  <c r="BD617" i="4"/>
  <c r="AY617" i="4"/>
  <c r="AT617" i="4"/>
  <c r="AO617" i="4"/>
  <c r="AJ617" i="4"/>
  <c r="AE617" i="4"/>
  <c r="Z617" i="4"/>
  <c r="U617" i="4"/>
  <c r="P617" i="4"/>
  <c r="A617" i="4"/>
  <c r="BD616" i="4"/>
  <c r="AY616" i="4"/>
  <c r="AT616" i="4"/>
  <c r="AO616" i="4"/>
  <c r="AJ616" i="4"/>
  <c r="AE616" i="4"/>
  <c r="Z616" i="4"/>
  <c r="U616" i="4"/>
  <c r="P616" i="4"/>
  <c r="A616" i="4"/>
  <c r="BD615" i="4"/>
  <c r="AY615" i="4"/>
  <c r="AT615" i="4"/>
  <c r="AO615" i="4"/>
  <c r="AJ615" i="4"/>
  <c r="AE615" i="4"/>
  <c r="Z615" i="4"/>
  <c r="U615" i="4"/>
  <c r="P615" i="4"/>
  <c r="A615" i="4"/>
  <c r="BD614" i="4"/>
  <c r="AY614" i="4"/>
  <c r="AT614" i="4"/>
  <c r="AO614" i="4"/>
  <c r="AJ614" i="4"/>
  <c r="AE614" i="4"/>
  <c r="Z614" i="4"/>
  <c r="U614" i="4"/>
  <c r="P614" i="4"/>
  <c r="A614" i="4"/>
  <c r="BD613" i="4"/>
  <c r="AY613" i="4"/>
  <c r="AT613" i="4"/>
  <c r="AO613" i="4"/>
  <c r="AJ613" i="4"/>
  <c r="AE613" i="4"/>
  <c r="Z613" i="4"/>
  <c r="U613" i="4"/>
  <c r="P613" i="4"/>
  <c r="A613" i="4"/>
  <c r="BD612" i="4"/>
  <c r="AY612" i="4"/>
  <c r="AT612" i="4"/>
  <c r="AO612" i="4"/>
  <c r="AJ612" i="4"/>
  <c r="AE612" i="4"/>
  <c r="Z612" i="4"/>
  <c r="U612" i="4"/>
  <c r="P612" i="4"/>
  <c r="A612" i="4"/>
  <c r="BD611" i="4"/>
  <c r="AY611" i="4"/>
  <c r="AT611" i="4"/>
  <c r="AO611" i="4"/>
  <c r="AJ611" i="4"/>
  <c r="AE611" i="4"/>
  <c r="Z611" i="4"/>
  <c r="U611" i="4"/>
  <c r="P611" i="4"/>
  <c r="A611" i="4"/>
  <c r="BD610" i="4"/>
  <c r="AY610" i="4"/>
  <c r="AT610" i="4"/>
  <c r="AO610" i="4"/>
  <c r="AJ610" i="4"/>
  <c r="AE610" i="4"/>
  <c r="Z610" i="4"/>
  <c r="U610" i="4"/>
  <c r="P610" i="4"/>
  <c r="A610" i="4"/>
  <c r="BD609" i="4"/>
  <c r="AY609" i="4"/>
  <c r="AT609" i="4"/>
  <c r="AO609" i="4"/>
  <c r="AJ609" i="4"/>
  <c r="AE609" i="4"/>
  <c r="Z609" i="4"/>
  <c r="U609" i="4"/>
  <c r="P609" i="4"/>
  <c r="A609" i="4"/>
  <c r="BD608" i="4"/>
  <c r="AY608" i="4"/>
  <c r="AT608" i="4"/>
  <c r="AO608" i="4"/>
  <c r="AJ608" i="4"/>
  <c r="AE608" i="4"/>
  <c r="Z608" i="4"/>
  <c r="U608" i="4"/>
  <c r="P608" i="4"/>
  <c r="A608" i="4"/>
  <c r="BD607" i="4"/>
  <c r="AY607" i="4"/>
  <c r="AT607" i="4"/>
  <c r="AO607" i="4"/>
  <c r="AJ607" i="4"/>
  <c r="AE607" i="4"/>
  <c r="Z607" i="4"/>
  <c r="U607" i="4"/>
  <c r="P607" i="4"/>
  <c r="A607" i="4"/>
  <c r="BD606" i="4"/>
  <c r="AY606" i="4"/>
  <c r="AT606" i="4"/>
  <c r="AO606" i="4"/>
  <c r="AJ606" i="4"/>
  <c r="AE606" i="4"/>
  <c r="Z606" i="4"/>
  <c r="U606" i="4"/>
  <c r="P606" i="4"/>
  <c r="A606" i="4"/>
  <c r="BD605" i="4"/>
  <c r="AY605" i="4"/>
  <c r="AT605" i="4"/>
  <c r="AO605" i="4"/>
  <c r="AJ605" i="4"/>
  <c r="AE605" i="4"/>
  <c r="Z605" i="4"/>
  <c r="U605" i="4"/>
  <c r="P605" i="4"/>
  <c r="A605" i="4"/>
  <c r="BD604" i="4"/>
  <c r="AY604" i="4"/>
  <c r="AT604" i="4"/>
  <c r="AO604" i="4"/>
  <c r="AJ604" i="4"/>
  <c r="AE604" i="4"/>
  <c r="Z604" i="4"/>
  <c r="U604" i="4"/>
  <c r="P604" i="4"/>
  <c r="A604" i="4"/>
  <c r="BD603" i="4"/>
  <c r="AY603" i="4"/>
  <c r="AT603" i="4"/>
  <c r="AO603" i="4"/>
  <c r="AJ603" i="4"/>
  <c r="AE603" i="4"/>
  <c r="Z603" i="4"/>
  <c r="U603" i="4"/>
  <c r="P603" i="4"/>
  <c r="A603" i="4"/>
  <c r="BD602" i="4"/>
  <c r="AY602" i="4"/>
  <c r="AT602" i="4"/>
  <c r="AO602" i="4"/>
  <c r="AJ602" i="4"/>
  <c r="AE602" i="4"/>
  <c r="Z602" i="4"/>
  <c r="U602" i="4"/>
  <c r="P602" i="4"/>
  <c r="A602" i="4"/>
  <c r="BD601" i="4"/>
  <c r="AY601" i="4"/>
  <c r="AT601" i="4"/>
  <c r="AO601" i="4"/>
  <c r="AJ601" i="4"/>
  <c r="AE601" i="4"/>
  <c r="Z601" i="4"/>
  <c r="U601" i="4"/>
  <c r="P601" i="4"/>
  <c r="A601" i="4"/>
  <c r="BD600" i="4"/>
  <c r="AY600" i="4"/>
  <c r="AT600" i="4"/>
  <c r="AO600" i="4"/>
  <c r="AJ600" i="4"/>
  <c r="AE600" i="4"/>
  <c r="Z600" i="4"/>
  <c r="U600" i="4"/>
  <c r="P600" i="4"/>
  <c r="A600" i="4"/>
  <c r="BD599" i="4"/>
  <c r="AY599" i="4"/>
  <c r="AT599" i="4"/>
  <c r="AO599" i="4"/>
  <c r="AJ599" i="4"/>
  <c r="AE599" i="4"/>
  <c r="Z599" i="4"/>
  <c r="U599" i="4"/>
  <c r="P599" i="4"/>
  <c r="A599" i="4"/>
  <c r="BD598" i="4"/>
  <c r="AY598" i="4"/>
  <c r="AT598" i="4"/>
  <c r="AO598" i="4"/>
  <c r="AJ598" i="4"/>
  <c r="AE598" i="4"/>
  <c r="Z598" i="4"/>
  <c r="U598" i="4"/>
  <c r="P598" i="4"/>
  <c r="A598" i="4"/>
  <c r="BD597" i="4"/>
  <c r="AY597" i="4"/>
  <c r="AT597" i="4"/>
  <c r="AO597" i="4"/>
  <c r="AJ597" i="4"/>
  <c r="AE597" i="4"/>
  <c r="Z597" i="4"/>
  <c r="U597" i="4"/>
  <c r="P597" i="4"/>
  <c r="A597" i="4"/>
  <c r="BD596" i="4"/>
  <c r="AY596" i="4"/>
  <c r="AT596" i="4"/>
  <c r="AO596" i="4"/>
  <c r="AJ596" i="4"/>
  <c r="AE596" i="4"/>
  <c r="Z596" i="4"/>
  <c r="U596" i="4"/>
  <c r="P596" i="4"/>
  <c r="A596" i="4"/>
  <c r="BD595" i="4"/>
  <c r="AY595" i="4"/>
  <c r="AT595" i="4"/>
  <c r="AO595" i="4"/>
  <c r="AJ595" i="4"/>
  <c r="AE595" i="4"/>
  <c r="Z595" i="4"/>
  <c r="U595" i="4"/>
  <c r="P595" i="4"/>
  <c r="A595" i="4"/>
  <c r="BD594" i="4"/>
  <c r="AY594" i="4"/>
  <c r="AT594" i="4"/>
  <c r="AO594" i="4"/>
  <c r="AJ594" i="4"/>
  <c r="AE594" i="4"/>
  <c r="Z594" i="4"/>
  <c r="U594" i="4"/>
  <c r="P594" i="4"/>
  <c r="A594" i="4"/>
  <c r="BD593" i="4"/>
  <c r="AY593" i="4"/>
  <c r="AT593" i="4"/>
  <c r="AO593" i="4"/>
  <c r="AJ593" i="4"/>
  <c r="AE593" i="4"/>
  <c r="Z593" i="4"/>
  <c r="U593" i="4"/>
  <c r="P593" i="4"/>
  <c r="A593" i="4"/>
  <c r="BD592" i="4"/>
  <c r="AY592" i="4"/>
  <c r="AT592" i="4"/>
  <c r="AO592" i="4"/>
  <c r="AJ592" i="4"/>
  <c r="AE592" i="4"/>
  <c r="Z592" i="4"/>
  <c r="U592" i="4"/>
  <c r="P592" i="4"/>
  <c r="A592" i="4"/>
  <c r="BD591" i="4"/>
  <c r="AY591" i="4"/>
  <c r="AT591" i="4"/>
  <c r="AO591" i="4"/>
  <c r="AJ591" i="4"/>
  <c r="AE591" i="4"/>
  <c r="Z591" i="4"/>
  <c r="U591" i="4"/>
  <c r="P591" i="4"/>
  <c r="A591" i="4"/>
  <c r="BD590" i="4"/>
  <c r="AY590" i="4"/>
  <c r="AT590" i="4"/>
  <c r="AO590" i="4"/>
  <c r="AJ590" i="4"/>
  <c r="AE590" i="4"/>
  <c r="Z590" i="4"/>
  <c r="U590" i="4"/>
  <c r="P590" i="4"/>
  <c r="A590" i="4"/>
  <c r="BD589" i="4"/>
  <c r="AY589" i="4"/>
  <c r="AT589" i="4"/>
  <c r="AO589" i="4"/>
  <c r="AJ589" i="4"/>
  <c r="AE589" i="4"/>
  <c r="Z589" i="4"/>
  <c r="U589" i="4"/>
  <c r="P589" i="4"/>
  <c r="A589" i="4"/>
  <c r="BD588" i="4"/>
  <c r="AY588" i="4"/>
  <c r="AT588" i="4"/>
  <c r="AO588" i="4"/>
  <c r="AJ588" i="4"/>
  <c r="AE588" i="4"/>
  <c r="Z588" i="4"/>
  <c r="U588" i="4"/>
  <c r="P588" i="4"/>
  <c r="A588" i="4"/>
  <c r="BD587" i="4"/>
  <c r="AY587" i="4"/>
  <c r="AT587" i="4"/>
  <c r="AO587" i="4"/>
  <c r="AJ587" i="4"/>
  <c r="AE587" i="4"/>
  <c r="Z587" i="4"/>
  <c r="U587" i="4"/>
  <c r="P587" i="4"/>
  <c r="A587" i="4"/>
  <c r="BD586" i="4"/>
  <c r="AY586" i="4"/>
  <c r="AT586" i="4"/>
  <c r="AO586" i="4"/>
  <c r="AJ586" i="4"/>
  <c r="AE586" i="4"/>
  <c r="Z586" i="4"/>
  <c r="U586" i="4"/>
  <c r="P586" i="4"/>
  <c r="A586" i="4"/>
  <c r="BD585" i="4"/>
  <c r="AY585" i="4"/>
  <c r="AT585" i="4"/>
  <c r="AO585" i="4"/>
  <c r="AJ585" i="4"/>
  <c r="AE585" i="4"/>
  <c r="Z585" i="4"/>
  <c r="U585" i="4"/>
  <c r="P585" i="4"/>
  <c r="A585" i="4"/>
  <c r="BD584" i="4"/>
  <c r="AY584" i="4"/>
  <c r="AT584" i="4"/>
  <c r="AO584" i="4"/>
  <c r="AJ584" i="4"/>
  <c r="AE584" i="4"/>
  <c r="Z584" i="4"/>
  <c r="U584" i="4"/>
  <c r="P584" i="4"/>
  <c r="A584" i="4"/>
  <c r="BD583" i="4"/>
  <c r="AY583" i="4"/>
  <c r="AT583" i="4"/>
  <c r="AO583" i="4"/>
  <c r="AJ583" i="4"/>
  <c r="AE583" i="4"/>
  <c r="Z583" i="4"/>
  <c r="U583" i="4"/>
  <c r="P583" i="4"/>
  <c r="A583" i="4"/>
  <c r="BD582" i="4"/>
  <c r="AY582" i="4"/>
  <c r="AT582" i="4"/>
  <c r="AO582" i="4"/>
  <c r="AJ582" i="4"/>
  <c r="AE582" i="4"/>
  <c r="Z582" i="4"/>
  <c r="U582" i="4"/>
  <c r="P582" i="4"/>
  <c r="A582" i="4"/>
  <c r="BD581" i="4"/>
  <c r="AY581" i="4"/>
  <c r="AT581" i="4"/>
  <c r="AO581" i="4"/>
  <c r="AJ581" i="4"/>
  <c r="AE581" i="4"/>
  <c r="Z581" i="4"/>
  <c r="U581" i="4"/>
  <c r="P581" i="4"/>
  <c r="A581" i="4"/>
  <c r="BD580" i="4"/>
  <c r="AY580" i="4"/>
  <c r="AT580" i="4"/>
  <c r="AO580" i="4"/>
  <c r="AJ580" i="4"/>
  <c r="AE580" i="4"/>
  <c r="Z580" i="4"/>
  <c r="U580" i="4"/>
  <c r="P580" i="4"/>
  <c r="A580" i="4"/>
  <c r="BD579" i="4"/>
  <c r="AY579" i="4"/>
  <c r="AT579" i="4"/>
  <c r="AO579" i="4"/>
  <c r="AJ579" i="4"/>
  <c r="AE579" i="4"/>
  <c r="Z579" i="4"/>
  <c r="U579" i="4"/>
  <c r="P579" i="4"/>
  <c r="A579" i="4"/>
  <c r="BD578" i="4"/>
  <c r="AY578" i="4"/>
  <c r="AT578" i="4"/>
  <c r="AO578" i="4"/>
  <c r="AJ578" i="4"/>
  <c r="AE578" i="4"/>
  <c r="Z578" i="4"/>
  <c r="U578" i="4"/>
  <c r="P578" i="4"/>
  <c r="A578" i="4"/>
  <c r="BD577" i="4"/>
  <c r="AY577" i="4"/>
  <c r="AT577" i="4"/>
  <c r="AO577" i="4"/>
  <c r="AJ577" i="4"/>
  <c r="AE577" i="4"/>
  <c r="Z577" i="4"/>
  <c r="U577" i="4"/>
  <c r="P577" i="4"/>
  <c r="A577" i="4"/>
  <c r="BD576" i="4"/>
  <c r="AY576" i="4"/>
  <c r="AT576" i="4"/>
  <c r="AO576" i="4"/>
  <c r="AJ576" i="4"/>
  <c r="AE576" i="4"/>
  <c r="Z576" i="4"/>
  <c r="U576" i="4"/>
  <c r="P576" i="4"/>
  <c r="A576" i="4"/>
  <c r="BD575" i="4"/>
  <c r="AY575" i="4"/>
  <c r="AT575" i="4"/>
  <c r="AO575" i="4"/>
  <c r="AJ575" i="4"/>
  <c r="AE575" i="4"/>
  <c r="Z575" i="4"/>
  <c r="U575" i="4"/>
  <c r="P575" i="4"/>
  <c r="A575" i="4"/>
  <c r="BD574" i="4"/>
  <c r="AY574" i="4"/>
  <c r="AT574" i="4"/>
  <c r="AO574" i="4"/>
  <c r="AJ574" i="4"/>
  <c r="AE574" i="4"/>
  <c r="Z574" i="4"/>
  <c r="U574" i="4"/>
  <c r="P574" i="4"/>
  <c r="A574" i="4"/>
  <c r="BD573" i="4"/>
  <c r="AY573" i="4"/>
  <c r="AT573" i="4"/>
  <c r="AO573" i="4"/>
  <c r="AJ573" i="4"/>
  <c r="AE573" i="4"/>
  <c r="Z573" i="4"/>
  <c r="U573" i="4"/>
  <c r="P573" i="4"/>
  <c r="A573" i="4"/>
  <c r="BD572" i="4"/>
  <c r="AY572" i="4"/>
  <c r="AT572" i="4"/>
  <c r="AO572" i="4"/>
  <c r="AJ572" i="4"/>
  <c r="AE572" i="4"/>
  <c r="Z572" i="4"/>
  <c r="U572" i="4"/>
  <c r="P572" i="4"/>
  <c r="A572" i="4"/>
  <c r="BD571" i="4"/>
  <c r="AY571" i="4"/>
  <c r="AT571" i="4"/>
  <c r="AO571" i="4"/>
  <c r="AJ571" i="4"/>
  <c r="AE571" i="4"/>
  <c r="Z571" i="4"/>
  <c r="U571" i="4"/>
  <c r="P571" i="4"/>
  <c r="A571" i="4"/>
  <c r="BD570" i="4"/>
  <c r="AY570" i="4"/>
  <c r="AT570" i="4"/>
  <c r="AO570" i="4"/>
  <c r="AJ570" i="4"/>
  <c r="AE570" i="4"/>
  <c r="Z570" i="4"/>
  <c r="U570" i="4"/>
  <c r="P570" i="4"/>
  <c r="A570" i="4"/>
  <c r="BD569" i="4"/>
  <c r="AY569" i="4"/>
  <c r="AT569" i="4"/>
  <c r="AO569" i="4"/>
  <c r="AJ569" i="4"/>
  <c r="AE569" i="4"/>
  <c r="Z569" i="4"/>
  <c r="U569" i="4"/>
  <c r="P569" i="4"/>
  <c r="A569" i="4"/>
  <c r="BD568" i="4"/>
  <c r="AY568" i="4"/>
  <c r="AT568" i="4"/>
  <c r="AO568" i="4"/>
  <c r="AJ568" i="4"/>
  <c r="AE568" i="4"/>
  <c r="Z568" i="4"/>
  <c r="U568" i="4"/>
  <c r="P568" i="4"/>
  <c r="A568" i="4"/>
  <c r="BD567" i="4"/>
  <c r="AY567" i="4"/>
  <c r="AT567" i="4"/>
  <c r="AO567" i="4"/>
  <c r="AJ567" i="4"/>
  <c r="AE567" i="4"/>
  <c r="Z567" i="4"/>
  <c r="U567" i="4"/>
  <c r="P567" i="4"/>
  <c r="A567" i="4"/>
  <c r="BD566" i="4"/>
  <c r="AY566" i="4"/>
  <c r="AT566" i="4"/>
  <c r="AO566" i="4"/>
  <c r="AJ566" i="4"/>
  <c r="AE566" i="4"/>
  <c r="Z566" i="4"/>
  <c r="U566" i="4"/>
  <c r="P566" i="4"/>
  <c r="A566" i="4"/>
  <c r="BD565" i="4"/>
  <c r="AY565" i="4"/>
  <c r="AT565" i="4"/>
  <c r="AO565" i="4"/>
  <c r="AJ565" i="4"/>
  <c r="AE565" i="4"/>
  <c r="Z565" i="4"/>
  <c r="U565" i="4"/>
  <c r="P565" i="4"/>
  <c r="A565" i="4"/>
  <c r="BD564" i="4"/>
  <c r="AY564" i="4"/>
  <c r="AT564" i="4"/>
  <c r="AO564" i="4"/>
  <c r="AJ564" i="4"/>
  <c r="AE564" i="4"/>
  <c r="Z564" i="4"/>
  <c r="U564" i="4"/>
  <c r="P564" i="4"/>
  <c r="A564" i="4"/>
  <c r="BD563" i="4"/>
  <c r="AY563" i="4"/>
  <c r="AT563" i="4"/>
  <c r="AO563" i="4"/>
  <c r="AJ563" i="4"/>
  <c r="AE563" i="4"/>
  <c r="Z563" i="4"/>
  <c r="U563" i="4"/>
  <c r="P563" i="4"/>
  <c r="A563" i="4"/>
  <c r="BD562" i="4"/>
  <c r="AY562" i="4"/>
  <c r="AT562" i="4"/>
  <c r="AO562" i="4"/>
  <c r="AJ562" i="4"/>
  <c r="AE562" i="4"/>
  <c r="Z562" i="4"/>
  <c r="U562" i="4"/>
  <c r="P562" i="4"/>
  <c r="A562" i="4"/>
  <c r="BD561" i="4"/>
  <c r="AY561" i="4"/>
  <c r="AT561" i="4"/>
  <c r="AO561" i="4"/>
  <c r="AJ561" i="4"/>
  <c r="AE561" i="4"/>
  <c r="Z561" i="4"/>
  <c r="U561" i="4"/>
  <c r="P561" i="4"/>
  <c r="A561" i="4"/>
  <c r="BD560" i="4"/>
  <c r="AY560" i="4"/>
  <c r="AT560" i="4"/>
  <c r="AO560" i="4"/>
  <c r="AJ560" i="4"/>
  <c r="AE560" i="4"/>
  <c r="Z560" i="4"/>
  <c r="U560" i="4"/>
  <c r="P560" i="4"/>
  <c r="A560" i="4"/>
  <c r="BD559" i="4"/>
  <c r="AY559" i="4"/>
  <c r="AT559" i="4"/>
  <c r="AO559" i="4"/>
  <c r="AJ559" i="4"/>
  <c r="AE559" i="4"/>
  <c r="Z559" i="4"/>
  <c r="U559" i="4"/>
  <c r="P559" i="4"/>
  <c r="A559" i="4"/>
  <c r="BD558" i="4"/>
  <c r="AY558" i="4"/>
  <c r="AT558" i="4"/>
  <c r="AO558" i="4"/>
  <c r="AJ558" i="4"/>
  <c r="AE558" i="4"/>
  <c r="Z558" i="4"/>
  <c r="U558" i="4"/>
  <c r="P558" i="4"/>
  <c r="A558" i="4"/>
  <c r="BD557" i="4"/>
  <c r="AY557" i="4"/>
  <c r="AT557" i="4"/>
  <c r="AO557" i="4"/>
  <c r="AJ557" i="4"/>
  <c r="AE557" i="4"/>
  <c r="Z557" i="4"/>
  <c r="U557" i="4"/>
  <c r="P557" i="4"/>
  <c r="A557" i="4"/>
  <c r="BD556" i="4"/>
  <c r="AY556" i="4"/>
  <c r="AT556" i="4"/>
  <c r="AO556" i="4"/>
  <c r="AJ556" i="4"/>
  <c r="AE556" i="4"/>
  <c r="Z556" i="4"/>
  <c r="U556" i="4"/>
  <c r="P556" i="4"/>
  <c r="A556" i="4"/>
  <c r="BD555" i="4"/>
  <c r="AY555" i="4"/>
  <c r="AT555" i="4"/>
  <c r="AO555" i="4"/>
  <c r="AJ555" i="4"/>
  <c r="AE555" i="4"/>
  <c r="Z555" i="4"/>
  <c r="U555" i="4"/>
  <c r="P555" i="4"/>
  <c r="A555" i="4"/>
  <c r="BD554" i="4"/>
  <c r="AY554" i="4"/>
  <c r="AT554" i="4"/>
  <c r="AO554" i="4"/>
  <c r="AJ554" i="4"/>
  <c r="AE554" i="4"/>
  <c r="Z554" i="4"/>
  <c r="U554" i="4"/>
  <c r="P554" i="4"/>
  <c r="A554" i="4"/>
  <c r="BD553" i="4"/>
  <c r="AY553" i="4"/>
  <c r="AT553" i="4"/>
  <c r="AO553" i="4"/>
  <c r="AJ553" i="4"/>
  <c r="AE553" i="4"/>
  <c r="Z553" i="4"/>
  <c r="U553" i="4"/>
  <c r="P553" i="4"/>
  <c r="A553" i="4"/>
  <c r="BD552" i="4"/>
  <c r="AY552" i="4"/>
  <c r="AT552" i="4"/>
  <c r="AO552" i="4"/>
  <c r="AJ552" i="4"/>
  <c r="AE552" i="4"/>
  <c r="Z552" i="4"/>
  <c r="U552" i="4"/>
  <c r="P552" i="4"/>
  <c r="A552" i="4"/>
  <c r="BD551" i="4"/>
  <c r="AY551" i="4"/>
  <c r="AT551" i="4"/>
  <c r="AO551" i="4"/>
  <c r="AJ551" i="4"/>
  <c r="AE551" i="4"/>
  <c r="Z551" i="4"/>
  <c r="U551" i="4"/>
  <c r="P551" i="4"/>
  <c r="A551" i="4"/>
  <c r="BD550" i="4"/>
  <c r="AY550" i="4"/>
  <c r="AT550" i="4"/>
  <c r="AO550" i="4"/>
  <c r="AJ550" i="4"/>
  <c r="AE550" i="4"/>
  <c r="Z550" i="4"/>
  <c r="U550" i="4"/>
  <c r="P550" i="4"/>
  <c r="A550" i="4"/>
  <c r="BD549" i="4"/>
  <c r="AY549" i="4"/>
  <c r="AT549" i="4"/>
  <c r="AO549" i="4"/>
  <c r="AJ549" i="4"/>
  <c r="AE549" i="4"/>
  <c r="Z549" i="4"/>
  <c r="U549" i="4"/>
  <c r="P549" i="4"/>
  <c r="A549" i="4"/>
  <c r="BD548" i="4"/>
  <c r="AY548" i="4"/>
  <c r="AT548" i="4"/>
  <c r="AO548" i="4"/>
  <c r="AJ548" i="4"/>
  <c r="AE548" i="4"/>
  <c r="Z548" i="4"/>
  <c r="U548" i="4"/>
  <c r="P548" i="4"/>
  <c r="A548" i="4"/>
  <c r="BD547" i="4"/>
  <c r="AY547" i="4"/>
  <c r="AT547" i="4"/>
  <c r="AO547" i="4"/>
  <c r="AJ547" i="4"/>
  <c r="AE547" i="4"/>
  <c r="Z547" i="4"/>
  <c r="U547" i="4"/>
  <c r="P547" i="4"/>
  <c r="A547" i="4"/>
  <c r="BD546" i="4"/>
  <c r="AY546" i="4"/>
  <c r="AT546" i="4"/>
  <c r="AO546" i="4"/>
  <c r="AJ546" i="4"/>
  <c r="AE546" i="4"/>
  <c r="Z546" i="4"/>
  <c r="U546" i="4"/>
  <c r="P546" i="4"/>
  <c r="A546" i="4"/>
  <c r="BD545" i="4"/>
  <c r="AY545" i="4"/>
  <c r="AT545" i="4"/>
  <c r="AO545" i="4"/>
  <c r="AJ545" i="4"/>
  <c r="AE545" i="4"/>
  <c r="Z545" i="4"/>
  <c r="U545" i="4"/>
  <c r="P545" i="4"/>
  <c r="A545" i="4"/>
  <c r="BD544" i="4"/>
  <c r="AY544" i="4"/>
  <c r="AT544" i="4"/>
  <c r="AO544" i="4"/>
  <c r="AJ544" i="4"/>
  <c r="AE544" i="4"/>
  <c r="Z544" i="4"/>
  <c r="U544" i="4"/>
  <c r="P544" i="4"/>
  <c r="A544" i="4"/>
  <c r="BD543" i="4"/>
  <c r="AY543" i="4"/>
  <c r="AT543" i="4"/>
  <c r="AO543" i="4"/>
  <c r="AJ543" i="4"/>
  <c r="AE543" i="4"/>
  <c r="Z543" i="4"/>
  <c r="U543" i="4"/>
  <c r="P543" i="4"/>
  <c r="A543" i="4"/>
  <c r="BD542" i="4"/>
  <c r="AY542" i="4"/>
  <c r="AT542" i="4"/>
  <c r="AO542" i="4"/>
  <c r="AJ542" i="4"/>
  <c r="AE542" i="4"/>
  <c r="Z542" i="4"/>
  <c r="U542" i="4"/>
  <c r="P542" i="4"/>
  <c r="A542" i="4"/>
  <c r="BD541" i="4"/>
  <c r="AY541" i="4"/>
  <c r="AT541" i="4"/>
  <c r="AO541" i="4"/>
  <c r="AJ541" i="4"/>
  <c r="AE541" i="4"/>
  <c r="Z541" i="4"/>
  <c r="U541" i="4"/>
  <c r="P541" i="4"/>
  <c r="A541" i="4"/>
  <c r="BD540" i="4"/>
  <c r="AY540" i="4"/>
  <c r="AT540" i="4"/>
  <c r="AO540" i="4"/>
  <c r="AJ540" i="4"/>
  <c r="AE540" i="4"/>
  <c r="Z540" i="4"/>
  <c r="U540" i="4"/>
  <c r="P540" i="4"/>
  <c r="A540" i="4"/>
  <c r="BD539" i="4"/>
  <c r="AY539" i="4"/>
  <c r="AT539" i="4"/>
  <c r="AO539" i="4"/>
  <c r="AJ539" i="4"/>
  <c r="AE539" i="4"/>
  <c r="Z539" i="4"/>
  <c r="U539" i="4"/>
  <c r="P539" i="4"/>
  <c r="A539" i="4"/>
  <c r="BD538" i="4"/>
  <c r="AY538" i="4"/>
  <c r="AT538" i="4"/>
  <c r="AO538" i="4"/>
  <c r="AJ538" i="4"/>
  <c r="AE538" i="4"/>
  <c r="Z538" i="4"/>
  <c r="U538" i="4"/>
  <c r="P538" i="4"/>
  <c r="A538" i="4"/>
  <c r="BD537" i="4"/>
  <c r="AY537" i="4"/>
  <c r="AT537" i="4"/>
  <c r="AO537" i="4"/>
  <c r="AJ537" i="4"/>
  <c r="AE537" i="4"/>
  <c r="Z537" i="4"/>
  <c r="U537" i="4"/>
  <c r="P537" i="4"/>
  <c r="A537" i="4"/>
  <c r="BD536" i="4"/>
  <c r="AY536" i="4"/>
  <c r="AT536" i="4"/>
  <c r="AO536" i="4"/>
  <c r="AJ536" i="4"/>
  <c r="AE536" i="4"/>
  <c r="Z536" i="4"/>
  <c r="U536" i="4"/>
  <c r="P536" i="4"/>
  <c r="A536" i="4"/>
  <c r="BD535" i="4"/>
  <c r="AY535" i="4"/>
  <c r="AT535" i="4"/>
  <c r="AO535" i="4"/>
  <c r="AJ535" i="4"/>
  <c r="AE535" i="4"/>
  <c r="Z535" i="4"/>
  <c r="U535" i="4"/>
  <c r="P535" i="4"/>
  <c r="A535" i="4"/>
  <c r="BD534" i="4"/>
  <c r="AY534" i="4"/>
  <c r="AT534" i="4"/>
  <c r="AO534" i="4"/>
  <c r="AJ534" i="4"/>
  <c r="AE534" i="4"/>
  <c r="Z534" i="4"/>
  <c r="U534" i="4"/>
  <c r="P534" i="4"/>
  <c r="A534" i="4"/>
  <c r="BD533" i="4"/>
  <c r="AY533" i="4"/>
  <c r="AT533" i="4"/>
  <c r="AO533" i="4"/>
  <c r="AJ533" i="4"/>
  <c r="AE533" i="4"/>
  <c r="Z533" i="4"/>
  <c r="U533" i="4"/>
  <c r="P533" i="4"/>
  <c r="A533" i="4"/>
  <c r="BD532" i="4"/>
  <c r="AY532" i="4"/>
  <c r="AT532" i="4"/>
  <c r="AO532" i="4"/>
  <c r="AJ532" i="4"/>
  <c r="AE532" i="4"/>
  <c r="Z532" i="4"/>
  <c r="U532" i="4"/>
  <c r="P532" i="4"/>
  <c r="A532" i="4"/>
  <c r="BD531" i="4"/>
  <c r="AY531" i="4"/>
  <c r="AT531" i="4"/>
  <c r="AO531" i="4"/>
  <c r="AJ531" i="4"/>
  <c r="AE531" i="4"/>
  <c r="Z531" i="4"/>
  <c r="U531" i="4"/>
  <c r="P531" i="4"/>
  <c r="A531" i="4"/>
  <c r="BD530" i="4"/>
  <c r="AY530" i="4"/>
  <c r="AT530" i="4"/>
  <c r="AO530" i="4"/>
  <c r="AJ530" i="4"/>
  <c r="AE530" i="4"/>
  <c r="Z530" i="4"/>
  <c r="U530" i="4"/>
  <c r="P530" i="4"/>
  <c r="A530" i="4"/>
  <c r="BD529" i="4"/>
  <c r="AY529" i="4"/>
  <c r="AT529" i="4"/>
  <c r="AO529" i="4"/>
  <c r="AJ529" i="4"/>
  <c r="AE529" i="4"/>
  <c r="Z529" i="4"/>
  <c r="U529" i="4"/>
  <c r="P529" i="4"/>
  <c r="A529" i="4"/>
  <c r="BD528" i="4"/>
  <c r="AY528" i="4"/>
  <c r="AT528" i="4"/>
  <c r="AO528" i="4"/>
  <c r="AJ528" i="4"/>
  <c r="AE528" i="4"/>
  <c r="Z528" i="4"/>
  <c r="U528" i="4"/>
  <c r="P528" i="4"/>
  <c r="A528" i="4"/>
  <c r="BD527" i="4"/>
  <c r="AY527" i="4"/>
  <c r="AT527" i="4"/>
  <c r="AO527" i="4"/>
  <c r="AJ527" i="4"/>
  <c r="AE527" i="4"/>
  <c r="Z527" i="4"/>
  <c r="U527" i="4"/>
  <c r="P527" i="4"/>
  <c r="A527" i="4"/>
  <c r="BD526" i="4"/>
  <c r="AY526" i="4"/>
  <c r="AT526" i="4"/>
  <c r="AO526" i="4"/>
  <c r="AJ526" i="4"/>
  <c r="AE526" i="4"/>
  <c r="Z526" i="4"/>
  <c r="U526" i="4"/>
  <c r="P526" i="4"/>
  <c r="A526" i="4"/>
  <c r="BD525" i="4"/>
  <c r="AY525" i="4"/>
  <c r="AT525" i="4"/>
  <c r="AO525" i="4"/>
  <c r="AJ525" i="4"/>
  <c r="AE525" i="4"/>
  <c r="Z525" i="4"/>
  <c r="U525" i="4"/>
  <c r="P525" i="4"/>
  <c r="A525" i="4"/>
  <c r="BD524" i="4"/>
  <c r="AY524" i="4"/>
  <c r="AT524" i="4"/>
  <c r="AO524" i="4"/>
  <c r="AJ524" i="4"/>
  <c r="AE524" i="4"/>
  <c r="Z524" i="4"/>
  <c r="U524" i="4"/>
  <c r="P524" i="4"/>
  <c r="A524" i="4"/>
  <c r="BD523" i="4"/>
  <c r="AY523" i="4"/>
  <c r="AT523" i="4"/>
  <c r="AO523" i="4"/>
  <c r="AJ523" i="4"/>
  <c r="AE523" i="4"/>
  <c r="Z523" i="4"/>
  <c r="U523" i="4"/>
  <c r="P523" i="4"/>
  <c r="A523" i="4"/>
  <c r="BD522" i="4"/>
  <c r="AY522" i="4"/>
  <c r="AT522" i="4"/>
  <c r="AO522" i="4"/>
  <c r="AJ522" i="4"/>
  <c r="AE522" i="4"/>
  <c r="Z522" i="4"/>
  <c r="U522" i="4"/>
  <c r="P522" i="4"/>
  <c r="A522" i="4"/>
  <c r="BD521" i="4"/>
  <c r="AY521" i="4"/>
  <c r="AT521" i="4"/>
  <c r="AO521" i="4"/>
  <c r="AJ521" i="4"/>
  <c r="AE521" i="4"/>
  <c r="Z521" i="4"/>
  <c r="U521" i="4"/>
  <c r="P521" i="4"/>
  <c r="A521" i="4"/>
  <c r="BD520" i="4"/>
  <c r="AY520" i="4"/>
  <c r="AT520" i="4"/>
  <c r="AO520" i="4"/>
  <c r="AJ520" i="4"/>
  <c r="AE520" i="4"/>
  <c r="Z520" i="4"/>
  <c r="U520" i="4"/>
  <c r="P520" i="4"/>
  <c r="A520" i="4"/>
  <c r="BD519" i="4"/>
  <c r="AY519" i="4"/>
  <c r="AT519" i="4"/>
  <c r="AO519" i="4"/>
  <c r="AJ519" i="4"/>
  <c r="AE519" i="4"/>
  <c r="Z519" i="4"/>
  <c r="U519" i="4"/>
  <c r="P519" i="4"/>
  <c r="A519" i="4"/>
  <c r="BD518" i="4"/>
  <c r="AY518" i="4"/>
  <c r="AT518" i="4"/>
  <c r="AO518" i="4"/>
  <c r="AJ518" i="4"/>
  <c r="AE518" i="4"/>
  <c r="Z518" i="4"/>
  <c r="U518" i="4"/>
  <c r="P518" i="4"/>
  <c r="A518" i="4"/>
  <c r="BD517" i="4"/>
  <c r="AY517" i="4"/>
  <c r="AT517" i="4"/>
  <c r="AO517" i="4"/>
  <c r="AJ517" i="4"/>
  <c r="AE517" i="4"/>
  <c r="Z517" i="4"/>
  <c r="U517" i="4"/>
  <c r="P517" i="4"/>
  <c r="A517" i="4"/>
  <c r="BD516" i="4"/>
  <c r="AY516" i="4"/>
  <c r="AT516" i="4"/>
  <c r="AO516" i="4"/>
  <c r="AJ516" i="4"/>
  <c r="AE516" i="4"/>
  <c r="Z516" i="4"/>
  <c r="U516" i="4"/>
  <c r="P516" i="4"/>
  <c r="A516" i="4"/>
  <c r="BD515" i="4"/>
  <c r="AY515" i="4"/>
  <c r="AT515" i="4"/>
  <c r="AO515" i="4"/>
  <c r="AJ515" i="4"/>
  <c r="AE515" i="4"/>
  <c r="Z515" i="4"/>
  <c r="U515" i="4"/>
  <c r="P515" i="4"/>
  <c r="A515" i="4"/>
  <c r="BD514" i="4"/>
  <c r="AY514" i="4"/>
  <c r="AT514" i="4"/>
  <c r="AO514" i="4"/>
  <c r="AJ514" i="4"/>
  <c r="AE514" i="4"/>
  <c r="Z514" i="4"/>
  <c r="U514" i="4"/>
  <c r="P514" i="4"/>
  <c r="A514" i="4"/>
  <c r="BD513" i="4"/>
  <c r="AY513" i="4"/>
  <c r="AT513" i="4"/>
  <c r="AO513" i="4"/>
  <c r="AJ513" i="4"/>
  <c r="AE513" i="4"/>
  <c r="Z513" i="4"/>
  <c r="U513" i="4"/>
  <c r="P513" i="4"/>
  <c r="A513" i="4"/>
  <c r="BD512" i="4"/>
  <c r="AY512" i="4"/>
  <c r="AT512" i="4"/>
  <c r="AO512" i="4"/>
  <c r="AJ512" i="4"/>
  <c r="AE512" i="4"/>
  <c r="Z512" i="4"/>
  <c r="U512" i="4"/>
  <c r="P512" i="4"/>
  <c r="A512" i="4"/>
  <c r="BD511" i="4"/>
  <c r="AY511" i="4"/>
  <c r="AT511" i="4"/>
  <c r="AO511" i="4"/>
  <c r="AJ511" i="4"/>
  <c r="AE511" i="4"/>
  <c r="Z511" i="4"/>
  <c r="U511" i="4"/>
  <c r="P511" i="4"/>
  <c r="A511" i="4"/>
  <c r="BD510" i="4"/>
  <c r="AY510" i="4"/>
  <c r="AT510" i="4"/>
  <c r="AO510" i="4"/>
  <c r="AJ510" i="4"/>
  <c r="AE510" i="4"/>
  <c r="Z510" i="4"/>
  <c r="U510" i="4"/>
  <c r="P510" i="4"/>
  <c r="A510" i="4"/>
  <c r="BD509" i="4"/>
  <c r="AY509" i="4"/>
  <c r="AT509" i="4"/>
  <c r="AO509" i="4"/>
  <c r="AJ509" i="4"/>
  <c r="AE509" i="4"/>
  <c r="Z509" i="4"/>
  <c r="U509" i="4"/>
  <c r="P509" i="4"/>
  <c r="A509" i="4"/>
  <c r="BD508" i="4"/>
  <c r="AY508" i="4"/>
  <c r="AT508" i="4"/>
  <c r="AO508" i="4"/>
  <c r="AJ508" i="4"/>
  <c r="AE508" i="4"/>
  <c r="Z508" i="4"/>
  <c r="U508" i="4"/>
  <c r="P508" i="4"/>
  <c r="A508" i="4"/>
  <c r="BD507" i="4"/>
  <c r="AY507" i="4"/>
  <c r="AT507" i="4"/>
  <c r="AO507" i="4"/>
  <c r="AJ507" i="4"/>
  <c r="AE507" i="4"/>
  <c r="Z507" i="4"/>
  <c r="U507" i="4"/>
  <c r="P507" i="4"/>
  <c r="A507" i="4"/>
  <c r="BD506" i="4"/>
  <c r="AY506" i="4"/>
  <c r="AT506" i="4"/>
  <c r="AO506" i="4"/>
  <c r="AJ506" i="4"/>
  <c r="AE506" i="4"/>
  <c r="Z506" i="4"/>
  <c r="U506" i="4"/>
  <c r="P506" i="4"/>
  <c r="A506" i="4"/>
  <c r="BD505" i="4"/>
  <c r="AY505" i="4"/>
  <c r="AT505" i="4"/>
  <c r="AO505" i="4"/>
  <c r="AJ505" i="4"/>
  <c r="AE505" i="4"/>
  <c r="Z505" i="4"/>
  <c r="U505" i="4"/>
  <c r="P505" i="4"/>
  <c r="A505" i="4"/>
  <c r="BD504" i="4"/>
  <c r="AY504" i="4"/>
  <c r="AT504" i="4"/>
  <c r="AO504" i="4"/>
  <c r="AJ504" i="4"/>
  <c r="AE504" i="4"/>
  <c r="Z504" i="4"/>
  <c r="U504" i="4"/>
  <c r="P504" i="4"/>
  <c r="A504" i="4"/>
  <c r="BD503" i="4"/>
  <c r="AY503" i="4"/>
  <c r="AT503" i="4"/>
  <c r="AO503" i="4"/>
  <c r="AJ503" i="4"/>
  <c r="AE503" i="4"/>
  <c r="Z503" i="4"/>
  <c r="U503" i="4"/>
  <c r="P503" i="4"/>
  <c r="A503" i="4"/>
  <c r="BD502" i="4"/>
  <c r="AY502" i="4"/>
  <c r="AT502" i="4"/>
  <c r="AO502" i="4"/>
  <c r="AJ502" i="4"/>
  <c r="AE502" i="4"/>
  <c r="Z502" i="4"/>
  <c r="U502" i="4"/>
  <c r="P502" i="4"/>
  <c r="A502" i="4"/>
  <c r="BD501" i="4"/>
  <c r="AY501" i="4"/>
  <c r="AT501" i="4"/>
  <c r="AO501" i="4"/>
  <c r="AJ501" i="4"/>
  <c r="AE501" i="4"/>
  <c r="Z501" i="4"/>
  <c r="U501" i="4"/>
  <c r="P501" i="4"/>
  <c r="A501" i="4"/>
  <c r="BD500" i="4"/>
  <c r="AY500" i="4"/>
  <c r="AT500" i="4"/>
  <c r="AO500" i="4"/>
  <c r="AJ500" i="4"/>
  <c r="AE500" i="4"/>
  <c r="Z500" i="4"/>
  <c r="U500" i="4"/>
  <c r="P500" i="4"/>
  <c r="A500" i="4"/>
  <c r="BD499" i="4"/>
  <c r="AY499" i="4"/>
  <c r="AT499" i="4"/>
  <c r="AO499" i="4"/>
  <c r="AJ499" i="4"/>
  <c r="AE499" i="4"/>
  <c r="Z499" i="4"/>
  <c r="U499" i="4"/>
  <c r="P499" i="4"/>
  <c r="A499" i="4"/>
  <c r="BD498" i="4"/>
  <c r="AY498" i="4"/>
  <c r="AT498" i="4"/>
  <c r="AO498" i="4"/>
  <c r="AJ498" i="4"/>
  <c r="AE498" i="4"/>
  <c r="Z498" i="4"/>
  <c r="U498" i="4"/>
  <c r="P498" i="4"/>
  <c r="A498" i="4"/>
  <c r="BD497" i="4"/>
  <c r="AY497" i="4"/>
  <c r="AT497" i="4"/>
  <c r="AO497" i="4"/>
  <c r="AJ497" i="4"/>
  <c r="AE497" i="4"/>
  <c r="Z497" i="4"/>
  <c r="U497" i="4"/>
  <c r="P497" i="4"/>
  <c r="A497" i="4"/>
  <c r="BD496" i="4"/>
  <c r="AY496" i="4"/>
  <c r="AT496" i="4"/>
  <c r="AO496" i="4"/>
  <c r="AJ496" i="4"/>
  <c r="AE496" i="4"/>
  <c r="Z496" i="4"/>
  <c r="U496" i="4"/>
  <c r="P496" i="4"/>
  <c r="A496" i="4"/>
  <c r="BD495" i="4"/>
  <c r="AY495" i="4"/>
  <c r="AT495" i="4"/>
  <c r="AO495" i="4"/>
  <c r="AJ495" i="4"/>
  <c r="AE495" i="4"/>
  <c r="Z495" i="4"/>
  <c r="U495" i="4"/>
  <c r="P495" i="4"/>
  <c r="A495" i="4"/>
  <c r="BD494" i="4"/>
  <c r="AY494" i="4"/>
  <c r="AT494" i="4"/>
  <c r="AO494" i="4"/>
  <c r="AJ494" i="4"/>
  <c r="AE494" i="4"/>
  <c r="Z494" i="4"/>
  <c r="U494" i="4"/>
  <c r="P494" i="4"/>
  <c r="A494" i="4"/>
  <c r="BD493" i="4"/>
  <c r="AY493" i="4"/>
  <c r="AT493" i="4"/>
  <c r="AO493" i="4"/>
  <c r="AJ493" i="4"/>
  <c r="AE493" i="4"/>
  <c r="Z493" i="4"/>
  <c r="U493" i="4"/>
  <c r="P493" i="4"/>
  <c r="A493" i="4"/>
  <c r="BD492" i="4"/>
  <c r="AY492" i="4"/>
  <c r="AT492" i="4"/>
  <c r="AO492" i="4"/>
  <c r="AJ492" i="4"/>
  <c r="AE492" i="4"/>
  <c r="Z492" i="4"/>
  <c r="U492" i="4"/>
  <c r="P492" i="4"/>
  <c r="A492" i="4"/>
  <c r="BD491" i="4"/>
  <c r="AY491" i="4"/>
  <c r="AT491" i="4"/>
  <c r="AO491" i="4"/>
  <c r="AJ491" i="4"/>
  <c r="AE491" i="4"/>
  <c r="Z491" i="4"/>
  <c r="U491" i="4"/>
  <c r="P491" i="4"/>
  <c r="A491" i="4"/>
  <c r="BD490" i="4"/>
  <c r="AY490" i="4"/>
  <c r="AT490" i="4"/>
  <c r="AO490" i="4"/>
  <c r="AJ490" i="4"/>
  <c r="AE490" i="4"/>
  <c r="Z490" i="4"/>
  <c r="U490" i="4"/>
  <c r="P490" i="4"/>
  <c r="A490" i="4"/>
  <c r="BD489" i="4"/>
  <c r="AY489" i="4"/>
  <c r="AT489" i="4"/>
  <c r="AO489" i="4"/>
  <c r="AJ489" i="4"/>
  <c r="AE489" i="4"/>
  <c r="Z489" i="4"/>
  <c r="U489" i="4"/>
  <c r="P489" i="4"/>
  <c r="A489" i="4"/>
  <c r="BD488" i="4"/>
  <c r="AY488" i="4"/>
  <c r="AT488" i="4"/>
  <c r="AO488" i="4"/>
  <c r="AJ488" i="4"/>
  <c r="AE488" i="4"/>
  <c r="Z488" i="4"/>
  <c r="U488" i="4"/>
  <c r="P488" i="4"/>
  <c r="A488" i="4"/>
  <c r="BD487" i="4"/>
  <c r="AY487" i="4"/>
  <c r="AT487" i="4"/>
  <c r="AO487" i="4"/>
  <c r="AJ487" i="4"/>
  <c r="AE487" i="4"/>
  <c r="Z487" i="4"/>
  <c r="U487" i="4"/>
  <c r="P487" i="4"/>
  <c r="A487" i="4"/>
  <c r="BD486" i="4"/>
  <c r="AY486" i="4"/>
  <c r="AT486" i="4"/>
  <c r="AO486" i="4"/>
  <c r="AJ486" i="4"/>
  <c r="AE486" i="4"/>
  <c r="Z486" i="4"/>
  <c r="U486" i="4"/>
  <c r="P486" i="4"/>
  <c r="A486" i="4"/>
  <c r="BD485" i="4"/>
  <c r="AY485" i="4"/>
  <c r="AT485" i="4"/>
  <c r="AO485" i="4"/>
  <c r="AJ485" i="4"/>
  <c r="AE485" i="4"/>
  <c r="Z485" i="4"/>
  <c r="U485" i="4"/>
  <c r="P485" i="4"/>
  <c r="A485" i="4"/>
  <c r="BD484" i="4"/>
  <c r="AY484" i="4"/>
  <c r="AT484" i="4"/>
  <c r="AO484" i="4"/>
  <c r="AJ484" i="4"/>
  <c r="AE484" i="4"/>
  <c r="Z484" i="4"/>
  <c r="U484" i="4"/>
  <c r="P484" i="4"/>
  <c r="A484" i="4"/>
  <c r="BD483" i="4"/>
  <c r="AY483" i="4"/>
  <c r="AT483" i="4"/>
  <c r="AO483" i="4"/>
  <c r="AJ483" i="4"/>
  <c r="AE483" i="4"/>
  <c r="Z483" i="4"/>
  <c r="U483" i="4"/>
  <c r="P483" i="4"/>
  <c r="A483" i="4"/>
  <c r="BD482" i="4"/>
  <c r="AY482" i="4"/>
  <c r="AT482" i="4"/>
  <c r="AO482" i="4"/>
  <c r="AJ482" i="4"/>
  <c r="AE482" i="4"/>
  <c r="Z482" i="4"/>
  <c r="U482" i="4"/>
  <c r="P482" i="4"/>
  <c r="A482" i="4"/>
  <c r="BD481" i="4"/>
  <c r="AY481" i="4"/>
  <c r="AT481" i="4"/>
  <c r="AO481" i="4"/>
  <c r="AJ481" i="4"/>
  <c r="AE481" i="4"/>
  <c r="Z481" i="4"/>
  <c r="U481" i="4"/>
  <c r="P481" i="4"/>
  <c r="A481" i="4"/>
  <c r="BD480" i="4"/>
  <c r="AY480" i="4"/>
  <c r="AT480" i="4"/>
  <c r="AO480" i="4"/>
  <c r="AJ480" i="4"/>
  <c r="AE480" i="4"/>
  <c r="Z480" i="4"/>
  <c r="U480" i="4"/>
  <c r="P480" i="4"/>
  <c r="A480" i="4"/>
  <c r="BD479" i="4"/>
  <c r="AY479" i="4"/>
  <c r="AT479" i="4"/>
  <c r="AO479" i="4"/>
  <c r="AJ479" i="4"/>
  <c r="AE479" i="4"/>
  <c r="Z479" i="4"/>
  <c r="U479" i="4"/>
  <c r="P479" i="4"/>
  <c r="A479" i="4"/>
  <c r="BD478" i="4"/>
  <c r="AY478" i="4"/>
  <c r="AT478" i="4"/>
  <c r="AO478" i="4"/>
  <c r="AJ478" i="4"/>
  <c r="AE478" i="4"/>
  <c r="Z478" i="4"/>
  <c r="U478" i="4"/>
  <c r="P478" i="4"/>
  <c r="A478" i="4"/>
  <c r="BD477" i="4"/>
  <c r="AY477" i="4"/>
  <c r="AT477" i="4"/>
  <c r="AO477" i="4"/>
  <c r="AJ477" i="4"/>
  <c r="AE477" i="4"/>
  <c r="Z477" i="4"/>
  <c r="U477" i="4"/>
  <c r="P477" i="4"/>
  <c r="A477" i="4"/>
  <c r="BD476" i="4"/>
  <c r="AY476" i="4"/>
  <c r="AT476" i="4"/>
  <c r="AO476" i="4"/>
  <c r="AJ476" i="4"/>
  <c r="AE476" i="4"/>
  <c r="Z476" i="4"/>
  <c r="U476" i="4"/>
  <c r="P476" i="4"/>
  <c r="A476" i="4"/>
  <c r="BD475" i="4"/>
  <c r="AY475" i="4"/>
  <c r="AT475" i="4"/>
  <c r="AO475" i="4"/>
  <c r="AJ475" i="4"/>
  <c r="AE475" i="4"/>
  <c r="Z475" i="4"/>
  <c r="U475" i="4"/>
  <c r="P475" i="4"/>
  <c r="A475" i="4"/>
  <c r="BD474" i="4"/>
  <c r="AY474" i="4"/>
  <c r="AT474" i="4"/>
  <c r="AO474" i="4"/>
  <c r="AJ474" i="4"/>
  <c r="AE474" i="4"/>
  <c r="Z474" i="4"/>
  <c r="U474" i="4"/>
  <c r="P474" i="4"/>
  <c r="A474" i="4"/>
  <c r="BD473" i="4"/>
  <c r="AY473" i="4"/>
  <c r="AT473" i="4"/>
  <c r="AO473" i="4"/>
  <c r="AJ473" i="4"/>
  <c r="AE473" i="4"/>
  <c r="Z473" i="4"/>
  <c r="U473" i="4"/>
  <c r="P473" i="4"/>
  <c r="A473" i="4"/>
  <c r="BD472" i="4"/>
  <c r="AY472" i="4"/>
  <c r="AT472" i="4"/>
  <c r="AO472" i="4"/>
  <c r="AJ472" i="4"/>
  <c r="AE472" i="4"/>
  <c r="Z472" i="4"/>
  <c r="U472" i="4"/>
  <c r="P472" i="4"/>
  <c r="A472" i="4"/>
  <c r="BD471" i="4"/>
  <c r="AY471" i="4"/>
  <c r="AT471" i="4"/>
  <c r="AO471" i="4"/>
  <c r="AJ471" i="4"/>
  <c r="AE471" i="4"/>
  <c r="Z471" i="4"/>
  <c r="U471" i="4"/>
  <c r="P471" i="4"/>
  <c r="A471" i="4"/>
  <c r="BD470" i="4"/>
  <c r="AY470" i="4"/>
  <c r="AT470" i="4"/>
  <c r="AO470" i="4"/>
  <c r="AJ470" i="4"/>
  <c r="AE470" i="4"/>
  <c r="Z470" i="4"/>
  <c r="U470" i="4"/>
  <c r="P470" i="4"/>
  <c r="A470" i="4"/>
  <c r="BD469" i="4"/>
  <c r="AY469" i="4"/>
  <c r="AT469" i="4"/>
  <c r="AO469" i="4"/>
  <c r="AJ469" i="4"/>
  <c r="AE469" i="4"/>
  <c r="Z469" i="4"/>
  <c r="U469" i="4"/>
  <c r="P469" i="4"/>
  <c r="A469" i="4"/>
  <c r="BD468" i="4"/>
  <c r="AY468" i="4"/>
  <c r="AT468" i="4"/>
  <c r="AO468" i="4"/>
  <c r="AJ468" i="4"/>
  <c r="AE468" i="4"/>
  <c r="Z468" i="4"/>
  <c r="U468" i="4"/>
  <c r="P468" i="4"/>
  <c r="A468" i="4"/>
  <c r="BD467" i="4"/>
  <c r="AY467" i="4"/>
  <c r="AT467" i="4"/>
  <c r="AO467" i="4"/>
  <c r="AJ467" i="4"/>
  <c r="AE467" i="4"/>
  <c r="Z467" i="4"/>
  <c r="U467" i="4"/>
  <c r="P467" i="4"/>
  <c r="A467" i="4"/>
  <c r="BD466" i="4"/>
  <c r="AY466" i="4"/>
  <c r="AT466" i="4"/>
  <c r="AO466" i="4"/>
  <c r="AJ466" i="4"/>
  <c r="AE466" i="4"/>
  <c r="Z466" i="4"/>
  <c r="U466" i="4"/>
  <c r="P466" i="4"/>
  <c r="A466" i="4"/>
  <c r="BD465" i="4"/>
  <c r="AY465" i="4"/>
  <c r="AT465" i="4"/>
  <c r="AO465" i="4"/>
  <c r="AJ465" i="4"/>
  <c r="AE465" i="4"/>
  <c r="Z465" i="4"/>
  <c r="U465" i="4"/>
  <c r="P465" i="4"/>
  <c r="A465" i="4"/>
  <c r="BD464" i="4"/>
  <c r="AY464" i="4"/>
  <c r="AT464" i="4"/>
  <c r="AO464" i="4"/>
  <c r="AJ464" i="4"/>
  <c r="AE464" i="4"/>
  <c r="Z464" i="4"/>
  <c r="U464" i="4"/>
  <c r="P464" i="4"/>
  <c r="A464" i="4"/>
  <c r="BD463" i="4"/>
  <c r="AY463" i="4"/>
  <c r="AT463" i="4"/>
  <c r="AO463" i="4"/>
  <c r="AJ463" i="4"/>
  <c r="AE463" i="4"/>
  <c r="Z463" i="4"/>
  <c r="U463" i="4"/>
  <c r="P463" i="4"/>
  <c r="A463" i="4"/>
  <c r="BD462" i="4"/>
  <c r="AY462" i="4"/>
  <c r="AT462" i="4"/>
  <c r="AO462" i="4"/>
  <c r="AJ462" i="4"/>
  <c r="AE462" i="4"/>
  <c r="Z462" i="4"/>
  <c r="U462" i="4"/>
  <c r="P462" i="4"/>
  <c r="A462" i="4"/>
  <c r="BD461" i="4"/>
  <c r="AY461" i="4"/>
  <c r="AT461" i="4"/>
  <c r="AO461" i="4"/>
  <c r="AJ461" i="4"/>
  <c r="AE461" i="4"/>
  <c r="Z461" i="4"/>
  <c r="U461" i="4"/>
  <c r="P461" i="4"/>
  <c r="A461" i="4"/>
  <c r="BD460" i="4"/>
  <c r="AY460" i="4"/>
  <c r="AT460" i="4"/>
  <c r="AO460" i="4"/>
  <c r="AJ460" i="4"/>
  <c r="AE460" i="4"/>
  <c r="Z460" i="4"/>
  <c r="U460" i="4"/>
  <c r="P460" i="4"/>
  <c r="A460" i="4"/>
  <c r="BD459" i="4"/>
  <c r="AY459" i="4"/>
  <c r="AT459" i="4"/>
  <c r="AO459" i="4"/>
  <c r="AJ459" i="4"/>
  <c r="AE459" i="4"/>
  <c r="Z459" i="4"/>
  <c r="U459" i="4"/>
  <c r="P459" i="4"/>
  <c r="A459" i="4"/>
  <c r="BD458" i="4"/>
  <c r="AY458" i="4"/>
  <c r="AT458" i="4"/>
  <c r="AO458" i="4"/>
  <c r="AJ458" i="4"/>
  <c r="AE458" i="4"/>
  <c r="Z458" i="4"/>
  <c r="U458" i="4"/>
  <c r="P458" i="4"/>
  <c r="A458" i="4"/>
  <c r="BD457" i="4"/>
  <c r="AY457" i="4"/>
  <c r="AT457" i="4"/>
  <c r="AO457" i="4"/>
  <c r="AJ457" i="4"/>
  <c r="AE457" i="4"/>
  <c r="Z457" i="4"/>
  <c r="U457" i="4"/>
  <c r="P457" i="4"/>
  <c r="A457" i="4"/>
  <c r="BD456" i="4"/>
  <c r="AY456" i="4"/>
  <c r="AT456" i="4"/>
  <c r="AO456" i="4"/>
  <c r="AJ456" i="4"/>
  <c r="AE456" i="4"/>
  <c r="Z456" i="4"/>
  <c r="U456" i="4"/>
  <c r="P456" i="4"/>
  <c r="A456" i="4"/>
  <c r="BD455" i="4"/>
  <c r="AY455" i="4"/>
  <c r="AT455" i="4"/>
  <c r="AO455" i="4"/>
  <c r="AJ455" i="4"/>
  <c r="AE455" i="4"/>
  <c r="Z455" i="4"/>
  <c r="U455" i="4"/>
  <c r="P455" i="4"/>
  <c r="A455" i="4"/>
  <c r="BD454" i="4"/>
  <c r="AY454" i="4"/>
  <c r="AT454" i="4"/>
  <c r="AO454" i="4"/>
  <c r="AJ454" i="4"/>
  <c r="AE454" i="4"/>
  <c r="Z454" i="4"/>
  <c r="U454" i="4"/>
  <c r="P454" i="4"/>
  <c r="A454" i="4"/>
  <c r="BD453" i="4"/>
  <c r="AY453" i="4"/>
  <c r="AT453" i="4"/>
  <c r="AO453" i="4"/>
  <c r="AJ453" i="4"/>
  <c r="AE453" i="4"/>
  <c r="Z453" i="4"/>
  <c r="U453" i="4"/>
  <c r="P453" i="4"/>
  <c r="A453" i="4"/>
  <c r="BD452" i="4"/>
  <c r="AY452" i="4"/>
  <c r="AT452" i="4"/>
  <c r="AO452" i="4"/>
  <c r="AJ452" i="4"/>
  <c r="AE452" i="4"/>
  <c r="Z452" i="4"/>
  <c r="U452" i="4"/>
  <c r="P452" i="4"/>
  <c r="A452" i="4"/>
  <c r="BD451" i="4"/>
  <c r="AY451" i="4"/>
  <c r="AT451" i="4"/>
  <c r="AO451" i="4"/>
  <c r="AJ451" i="4"/>
  <c r="AE451" i="4"/>
  <c r="Z451" i="4"/>
  <c r="U451" i="4"/>
  <c r="P451" i="4"/>
  <c r="A451" i="4"/>
  <c r="BD450" i="4"/>
  <c r="AY450" i="4"/>
  <c r="AT450" i="4"/>
  <c r="AO450" i="4"/>
  <c r="AJ450" i="4"/>
  <c r="AE450" i="4"/>
  <c r="Z450" i="4"/>
  <c r="U450" i="4"/>
  <c r="P450" i="4"/>
  <c r="A450" i="4"/>
  <c r="BD449" i="4"/>
  <c r="AY449" i="4"/>
  <c r="AT449" i="4"/>
  <c r="AO449" i="4"/>
  <c r="AJ449" i="4"/>
  <c r="AE449" i="4"/>
  <c r="Z449" i="4"/>
  <c r="U449" i="4"/>
  <c r="P449" i="4"/>
  <c r="A449" i="4"/>
  <c r="BD448" i="4"/>
  <c r="AY448" i="4"/>
  <c r="AT448" i="4"/>
  <c r="AO448" i="4"/>
  <c r="AJ448" i="4"/>
  <c r="AE448" i="4"/>
  <c r="Z448" i="4"/>
  <c r="U448" i="4"/>
  <c r="P448" i="4"/>
  <c r="A448" i="4"/>
  <c r="BD447" i="4"/>
  <c r="AY447" i="4"/>
  <c r="AT447" i="4"/>
  <c r="AO447" i="4"/>
  <c r="AJ447" i="4"/>
  <c r="AE447" i="4"/>
  <c r="Z447" i="4"/>
  <c r="U447" i="4"/>
  <c r="P447" i="4"/>
  <c r="A447" i="4"/>
  <c r="BD446" i="4"/>
  <c r="AY446" i="4"/>
  <c r="AT446" i="4"/>
  <c r="AO446" i="4"/>
  <c r="AJ446" i="4"/>
  <c r="AE446" i="4"/>
  <c r="Z446" i="4"/>
  <c r="U446" i="4"/>
  <c r="P446" i="4"/>
  <c r="A446" i="4"/>
  <c r="BD445" i="4"/>
  <c r="AY445" i="4"/>
  <c r="AT445" i="4"/>
  <c r="AO445" i="4"/>
  <c r="AJ445" i="4"/>
  <c r="AE445" i="4"/>
  <c r="Z445" i="4"/>
  <c r="U445" i="4"/>
  <c r="P445" i="4"/>
  <c r="A445" i="4"/>
  <c r="BD444" i="4"/>
  <c r="AY444" i="4"/>
  <c r="AT444" i="4"/>
  <c r="AO444" i="4"/>
  <c r="AJ444" i="4"/>
  <c r="AE444" i="4"/>
  <c r="Z444" i="4"/>
  <c r="U444" i="4"/>
  <c r="P444" i="4"/>
  <c r="A444" i="4"/>
  <c r="BD443" i="4"/>
  <c r="AY443" i="4"/>
  <c r="AT443" i="4"/>
  <c r="AO443" i="4"/>
  <c r="AJ443" i="4"/>
  <c r="AE443" i="4"/>
  <c r="Z443" i="4"/>
  <c r="U443" i="4"/>
  <c r="P443" i="4"/>
  <c r="A443" i="4"/>
  <c r="BD442" i="4"/>
  <c r="AY442" i="4"/>
  <c r="AT442" i="4"/>
  <c r="AO442" i="4"/>
  <c r="AJ442" i="4"/>
  <c r="AE442" i="4"/>
  <c r="Z442" i="4"/>
  <c r="U442" i="4"/>
  <c r="P442" i="4"/>
  <c r="A442" i="4"/>
  <c r="BD441" i="4"/>
  <c r="AY441" i="4"/>
  <c r="AT441" i="4"/>
  <c r="AO441" i="4"/>
  <c r="AJ441" i="4"/>
  <c r="AE441" i="4"/>
  <c r="Z441" i="4"/>
  <c r="U441" i="4"/>
  <c r="P441" i="4"/>
  <c r="A441" i="4"/>
  <c r="BD440" i="4"/>
  <c r="AY440" i="4"/>
  <c r="AT440" i="4"/>
  <c r="AO440" i="4"/>
  <c r="AJ440" i="4"/>
  <c r="AE440" i="4"/>
  <c r="Z440" i="4"/>
  <c r="U440" i="4"/>
  <c r="P440" i="4"/>
  <c r="A440" i="4"/>
  <c r="BD439" i="4"/>
  <c r="AY439" i="4"/>
  <c r="AT439" i="4"/>
  <c r="AO439" i="4"/>
  <c r="AJ439" i="4"/>
  <c r="AE439" i="4"/>
  <c r="Z439" i="4"/>
  <c r="U439" i="4"/>
  <c r="P439" i="4"/>
  <c r="A439" i="4"/>
  <c r="BD438" i="4"/>
  <c r="AY438" i="4"/>
  <c r="AT438" i="4"/>
  <c r="AO438" i="4"/>
  <c r="AJ438" i="4"/>
  <c r="AE438" i="4"/>
  <c r="Z438" i="4"/>
  <c r="U438" i="4"/>
  <c r="P438" i="4"/>
  <c r="A438" i="4"/>
  <c r="BD437" i="4"/>
  <c r="AY437" i="4"/>
  <c r="AT437" i="4"/>
  <c r="AO437" i="4"/>
  <c r="AJ437" i="4"/>
  <c r="AE437" i="4"/>
  <c r="Z437" i="4"/>
  <c r="U437" i="4"/>
  <c r="P437" i="4"/>
  <c r="A437" i="4"/>
  <c r="BD436" i="4"/>
  <c r="AY436" i="4"/>
  <c r="AT436" i="4"/>
  <c r="AO436" i="4"/>
  <c r="AJ436" i="4"/>
  <c r="AE436" i="4"/>
  <c r="Z436" i="4"/>
  <c r="U436" i="4"/>
  <c r="P436" i="4"/>
  <c r="A436" i="4"/>
  <c r="BD435" i="4"/>
  <c r="AY435" i="4"/>
  <c r="AT435" i="4"/>
  <c r="AO435" i="4"/>
  <c r="AJ435" i="4"/>
  <c r="AE435" i="4"/>
  <c r="Z435" i="4"/>
  <c r="U435" i="4"/>
  <c r="P435" i="4"/>
  <c r="A435" i="4"/>
  <c r="BD434" i="4"/>
  <c r="AY434" i="4"/>
  <c r="AT434" i="4"/>
  <c r="AO434" i="4"/>
  <c r="AJ434" i="4"/>
  <c r="AE434" i="4"/>
  <c r="Z434" i="4"/>
  <c r="U434" i="4"/>
  <c r="P434" i="4"/>
  <c r="A434" i="4"/>
  <c r="BD433" i="4"/>
  <c r="AY433" i="4"/>
  <c r="AT433" i="4"/>
  <c r="AO433" i="4"/>
  <c r="AJ433" i="4"/>
  <c r="AE433" i="4"/>
  <c r="Z433" i="4"/>
  <c r="U433" i="4"/>
  <c r="P433" i="4"/>
  <c r="A433" i="4"/>
  <c r="BD432" i="4"/>
  <c r="AY432" i="4"/>
  <c r="AT432" i="4"/>
  <c r="AO432" i="4"/>
  <c r="AJ432" i="4"/>
  <c r="AE432" i="4"/>
  <c r="Z432" i="4"/>
  <c r="U432" i="4"/>
  <c r="P432" i="4"/>
  <c r="A432" i="4"/>
  <c r="BD431" i="4"/>
  <c r="AY431" i="4"/>
  <c r="AT431" i="4"/>
  <c r="AO431" i="4"/>
  <c r="AJ431" i="4"/>
  <c r="AE431" i="4"/>
  <c r="Z431" i="4"/>
  <c r="U431" i="4"/>
  <c r="P431" i="4"/>
  <c r="A431" i="4"/>
  <c r="BD430" i="4"/>
  <c r="AY430" i="4"/>
  <c r="AT430" i="4"/>
  <c r="AO430" i="4"/>
  <c r="AJ430" i="4"/>
  <c r="AE430" i="4"/>
  <c r="Z430" i="4"/>
  <c r="U430" i="4"/>
  <c r="P430" i="4"/>
  <c r="A430" i="4"/>
  <c r="BD429" i="4"/>
  <c r="AY429" i="4"/>
  <c r="AT429" i="4"/>
  <c r="AO429" i="4"/>
  <c r="AJ429" i="4"/>
  <c r="AE429" i="4"/>
  <c r="Z429" i="4"/>
  <c r="U429" i="4"/>
  <c r="P429" i="4"/>
  <c r="A429" i="4"/>
  <c r="BD428" i="4"/>
  <c r="AY428" i="4"/>
  <c r="AT428" i="4"/>
  <c r="AO428" i="4"/>
  <c r="AJ428" i="4"/>
  <c r="AE428" i="4"/>
  <c r="Z428" i="4"/>
  <c r="U428" i="4"/>
  <c r="P428" i="4"/>
  <c r="A428" i="4"/>
  <c r="BD427" i="4"/>
  <c r="AY427" i="4"/>
  <c r="AT427" i="4"/>
  <c r="AO427" i="4"/>
  <c r="AJ427" i="4"/>
  <c r="AE427" i="4"/>
  <c r="Z427" i="4"/>
  <c r="U427" i="4"/>
  <c r="P427" i="4"/>
  <c r="A427" i="4"/>
  <c r="BD426" i="4"/>
  <c r="AY426" i="4"/>
  <c r="AT426" i="4"/>
  <c r="AO426" i="4"/>
  <c r="AJ426" i="4"/>
  <c r="AE426" i="4"/>
  <c r="Z426" i="4"/>
  <c r="U426" i="4"/>
  <c r="P426" i="4"/>
  <c r="A426" i="4"/>
  <c r="BD425" i="4"/>
  <c r="AY425" i="4"/>
  <c r="AT425" i="4"/>
  <c r="AO425" i="4"/>
  <c r="AJ425" i="4"/>
  <c r="AE425" i="4"/>
  <c r="Z425" i="4"/>
  <c r="U425" i="4"/>
  <c r="P425" i="4"/>
  <c r="A425" i="4"/>
  <c r="BD424" i="4"/>
  <c r="AY424" i="4"/>
  <c r="AT424" i="4"/>
  <c r="AO424" i="4"/>
  <c r="AJ424" i="4"/>
  <c r="AE424" i="4"/>
  <c r="Z424" i="4"/>
  <c r="U424" i="4"/>
  <c r="P424" i="4"/>
  <c r="A424" i="4"/>
  <c r="BD423" i="4"/>
  <c r="AY423" i="4"/>
  <c r="AT423" i="4"/>
  <c r="AO423" i="4"/>
  <c r="AJ423" i="4"/>
  <c r="AE423" i="4"/>
  <c r="Z423" i="4"/>
  <c r="U423" i="4"/>
  <c r="P423" i="4"/>
  <c r="A423" i="4"/>
  <c r="BD422" i="4"/>
  <c r="AY422" i="4"/>
  <c r="AT422" i="4"/>
  <c r="AO422" i="4"/>
  <c r="AJ422" i="4"/>
  <c r="AE422" i="4"/>
  <c r="Z422" i="4"/>
  <c r="U422" i="4"/>
  <c r="P422" i="4"/>
  <c r="A422" i="4"/>
  <c r="BD421" i="4"/>
  <c r="AY421" i="4"/>
  <c r="AT421" i="4"/>
  <c r="AO421" i="4"/>
  <c r="AJ421" i="4"/>
  <c r="AE421" i="4"/>
  <c r="Z421" i="4"/>
  <c r="U421" i="4"/>
  <c r="P421" i="4"/>
  <c r="A421" i="4"/>
  <c r="BD420" i="4"/>
  <c r="AY420" i="4"/>
  <c r="AT420" i="4"/>
  <c r="AO420" i="4"/>
  <c r="AJ420" i="4"/>
  <c r="AE420" i="4"/>
  <c r="Z420" i="4"/>
  <c r="U420" i="4"/>
  <c r="P420" i="4"/>
  <c r="A420" i="4"/>
  <c r="BD419" i="4"/>
  <c r="AY419" i="4"/>
  <c r="AT419" i="4"/>
  <c r="AO419" i="4"/>
  <c r="AJ419" i="4"/>
  <c r="AE419" i="4"/>
  <c r="Z419" i="4"/>
  <c r="U419" i="4"/>
  <c r="P419" i="4"/>
  <c r="A419" i="4"/>
  <c r="BD418" i="4"/>
  <c r="AY418" i="4"/>
  <c r="AT418" i="4"/>
  <c r="AO418" i="4"/>
  <c r="AJ418" i="4"/>
  <c r="AE418" i="4"/>
  <c r="Z418" i="4"/>
  <c r="U418" i="4"/>
  <c r="P418" i="4"/>
  <c r="A418" i="4"/>
  <c r="BD417" i="4"/>
  <c r="AY417" i="4"/>
  <c r="AT417" i="4"/>
  <c r="AO417" i="4"/>
  <c r="AJ417" i="4"/>
  <c r="AE417" i="4"/>
  <c r="Z417" i="4"/>
  <c r="U417" i="4"/>
  <c r="P417" i="4"/>
  <c r="A417" i="4"/>
  <c r="BD416" i="4"/>
  <c r="AY416" i="4"/>
  <c r="AT416" i="4"/>
  <c r="AO416" i="4"/>
  <c r="AJ416" i="4"/>
  <c r="AE416" i="4"/>
  <c r="Z416" i="4"/>
  <c r="U416" i="4"/>
  <c r="P416" i="4"/>
  <c r="A416" i="4"/>
  <c r="BD415" i="4"/>
  <c r="AY415" i="4"/>
  <c r="AT415" i="4"/>
  <c r="AO415" i="4"/>
  <c r="AJ415" i="4"/>
  <c r="AE415" i="4"/>
  <c r="Z415" i="4"/>
  <c r="U415" i="4"/>
  <c r="P415" i="4"/>
  <c r="A415" i="4"/>
  <c r="BD414" i="4"/>
  <c r="AY414" i="4"/>
  <c r="AT414" i="4"/>
  <c r="AO414" i="4"/>
  <c r="AJ414" i="4"/>
  <c r="AE414" i="4"/>
  <c r="Z414" i="4"/>
  <c r="U414" i="4"/>
  <c r="P414" i="4"/>
  <c r="A414" i="4"/>
  <c r="BD413" i="4"/>
  <c r="AY413" i="4"/>
  <c r="AT413" i="4"/>
  <c r="AO413" i="4"/>
  <c r="AJ413" i="4"/>
  <c r="AE413" i="4"/>
  <c r="Z413" i="4"/>
  <c r="U413" i="4"/>
  <c r="P413" i="4"/>
  <c r="A413" i="4"/>
  <c r="BD412" i="4"/>
  <c r="AY412" i="4"/>
  <c r="AT412" i="4"/>
  <c r="AO412" i="4"/>
  <c r="AJ412" i="4"/>
  <c r="AE412" i="4"/>
  <c r="Z412" i="4"/>
  <c r="U412" i="4"/>
  <c r="P412" i="4"/>
  <c r="A412" i="4"/>
  <c r="BD411" i="4"/>
  <c r="AY411" i="4"/>
  <c r="AT411" i="4"/>
  <c r="AO411" i="4"/>
  <c r="AJ411" i="4"/>
  <c r="AE411" i="4"/>
  <c r="Z411" i="4"/>
  <c r="U411" i="4"/>
  <c r="P411" i="4"/>
  <c r="A411" i="4"/>
  <c r="BD410" i="4"/>
  <c r="AY410" i="4"/>
  <c r="AT410" i="4"/>
  <c r="AO410" i="4"/>
  <c r="AJ410" i="4"/>
  <c r="AE410" i="4"/>
  <c r="Z410" i="4"/>
  <c r="U410" i="4"/>
  <c r="P410" i="4"/>
  <c r="A410" i="4"/>
  <c r="BD409" i="4"/>
  <c r="AY409" i="4"/>
  <c r="AT409" i="4"/>
  <c r="AO409" i="4"/>
  <c r="AJ409" i="4"/>
  <c r="AE409" i="4"/>
  <c r="Z409" i="4"/>
  <c r="U409" i="4"/>
  <c r="P409" i="4"/>
  <c r="A409" i="4"/>
  <c r="BD408" i="4"/>
  <c r="AY408" i="4"/>
  <c r="AT408" i="4"/>
  <c r="AO408" i="4"/>
  <c r="AJ408" i="4"/>
  <c r="AE408" i="4"/>
  <c r="Z408" i="4"/>
  <c r="U408" i="4"/>
  <c r="P408" i="4"/>
  <c r="A408" i="4"/>
  <c r="BD407" i="4"/>
  <c r="AY407" i="4"/>
  <c r="AT407" i="4"/>
  <c r="AO407" i="4"/>
  <c r="AJ407" i="4"/>
  <c r="AE407" i="4"/>
  <c r="Z407" i="4"/>
  <c r="U407" i="4"/>
  <c r="P407" i="4"/>
  <c r="A407" i="4"/>
  <c r="BD406" i="4"/>
  <c r="AY406" i="4"/>
  <c r="AT406" i="4"/>
  <c r="AO406" i="4"/>
  <c r="AJ406" i="4"/>
  <c r="AE406" i="4"/>
  <c r="Z406" i="4"/>
  <c r="U406" i="4"/>
  <c r="P406" i="4"/>
  <c r="A406" i="4"/>
  <c r="BD405" i="4"/>
  <c r="AY405" i="4"/>
  <c r="AT405" i="4"/>
  <c r="AO405" i="4"/>
  <c r="AJ405" i="4"/>
  <c r="AE405" i="4"/>
  <c r="Z405" i="4"/>
  <c r="U405" i="4"/>
  <c r="P405" i="4"/>
  <c r="A405" i="4"/>
  <c r="BD404" i="4"/>
  <c r="AY404" i="4"/>
  <c r="AT404" i="4"/>
  <c r="AO404" i="4"/>
  <c r="AJ404" i="4"/>
  <c r="AE404" i="4"/>
  <c r="Z404" i="4"/>
  <c r="U404" i="4"/>
  <c r="P404" i="4"/>
  <c r="A404" i="4"/>
  <c r="BD403" i="4"/>
  <c r="AY403" i="4"/>
  <c r="AT403" i="4"/>
  <c r="AO403" i="4"/>
  <c r="AJ403" i="4"/>
  <c r="AE403" i="4"/>
  <c r="Z403" i="4"/>
  <c r="U403" i="4"/>
  <c r="P403" i="4"/>
  <c r="A403" i="4"/>
  <c r="BD402" i="4"/>
  <c r="AY402" i="4"/>
  <c r="AT402" i="4"/>
  <c r="AO402" i="4"/>
  <c r="AJ402" i="4"/>
  <c r="AE402" i="4"/>
  <c r="Z402" i="4"/>
  <c r="U402" i="4"/>
  <c r="P402" i="4"/>
  <c r="A402" i="4"/>
  <c r="BD401" i="4"/>
  <c r="AY401" i="4"/>
  <c r="AT401" i="4"/>
  <c r="AO401" i="4"/>
  <c r="AJ401" i="4"/>
  <c r="AE401" i="4"/>
  <c r="Z401" i="4"/>
  <c r="U401" i="4"/>
  <c r="P401" i="4"/>
  <c r="A401" i="4"/>
  <c r="BD400" i="4"/>
  <c r="AY400" i="4"/>
  <c r="AT400" i="4"/>
  <c r="AO400" i="4"/>
  <c r="AJ400" i="4"/>
  <c r="AE400" i="4"/>
  <c r="Z400" i="4"/>
  <c r="U400" i="4"/>
  <c r="P400" i="4"/>
  <c r="A400" i="4"/>
  <c r="BD399" i="4"/>
  <c r="AY399" i="4"/>
  <c r="AT399" i="4"/>
  <c r="AO399" i="4"/>
  <c r="AJ399" i="4"/>
  <c r="AE399" i="4"/>
  <c r="Z399" i="4"/>
  <c r="U399" i="4"/>
  <c r="P399" i="4"/>
  <c r="A399" i="4"/>
  <c r="BD398" i="4"/>
  <c r="AY398" i="4"/>
  <c r="AT398" i="4"/>
  <c r="AO398" i="4"/>
  <c r="AJ398" i="4"/>
  <c r="AE398" i="4"/>
  <c r="Z398" i="4"/>
  <c r="U398" i="4"/>
  <c r="P398" i="4"/>
  <c r="A398" i="4"/>
  <c r="BD397" i="4"/>
  <c r="AY397" i="4"/>
  <c r="AT397" i="4"/>
  <c r="AO397" i="4"/>
  <c r="AJ397" i="4"/>
  <c r="AE397" i="4"/>
  <c r="Z397" i="4"/>
  <c r="U397" i="4"/>
  <c r="P397" i="4"/>
  <c r="A397" i="4"/>
  <c r="BD396" i="4"/>
  <c r="AY396" i="4"/>
  <c r="AT396" i="4"/>
  <c r="AO396" i="4"/>
  <c r="AJ396" i="4"/>
  <c r="AE396" i="4"/>
  <c r="Z396" i="4"/>
  <c r="U396" i="4"/>
  <c r="P396" i="4"/>
  <c r="A396" i="4"/>
  <c r="BD395" i="4"/>
  <c r="AY395" i="4"/>
  <c r="AT395" i="4"/>
  <c r="AO395" i="4"/>
  <c r="AJ395" i="4"/>
  <c r="AE395" i="4"/>
  <c r="Z395" i="4"/>
  <c r="U395" i="4"/>
  <c r="P395" i="4"/>
  <c r="A395" i="4"/>
  <c r="BD394" i="4"/>
  <c r="AY394" i="4"/>
  <c r="AT394" i="4"/>
  <c r="AO394" i="4"/>
  <c r="AJ394" i="4"/>
  <c r="AE394" i="4"/>
  <c r="Z394" i="4"/>
  <c r="U394" i="4"/>
  <c r="P394" i="4"/>
  <c r="A394" i="4"/>
  <c r="BD393" i="4"/>
  <c r="AY393" i="4"/>
  <c r="AT393" i="4"/>
  <c r="AO393" i="4"/>
  <c r="AJ393" i="4"/>
  <c r="AE393" i="4"/>
  <c r="Z393" i="4"/>
  <c r="U393" i="4"/>
  <c r="P393" i="4"/>
  <c r="A393" i="4"/>
  <c r="BD392" i="4"/>
  <c r="AY392" i="4"/>
  <c r="AT392" i="4"/>
  <c r="AO392" i="4"/>
  <c r="AJ392" i="4"/>
  <c r="AE392" i="4"/>
  <c r="Z392" i="4"/>
  <c r="U392" i="4"/>
  <c r="P392" i="4"/>
  <c r="A392" i="4"/>
  <c r="BD391" i="4"/>
  <c r="AY391" i="4"/>
  <c r="AT391" i="4"/>
  <c r="AO391" i="4"/>
  <c r="AJ391" i="4"/>
  <c r="AE391" i="4"/>
  <c r="Z391" i="4"/>
  <c r="U391" i="4"/>
  <c r="P391" i="4"/>
  <c r="A391" i="4"/>
  <c r="BD390" i="4"/>
  <c r="AY390" i="4"/>
  <c r="AT390" i="4"/>
  <c r="AO390" i="4"/>
  <c r="AJ390" i="4"/>
  <c r="AE390" i="4"/>
  <c r="Z390" i="4"/>
  <c r="U390" i="4"/>
  <c r="P390" i="4"/>
  <c r="A390" i="4"/>
  <c r="BD389" i="4"/>
  <c r="AY389" i="4"/>
  <c r="AT389" i="4"/>
  <c r="AO389" i="4"/>
  <c r="AJ389" i="4"/>
  <c r="AE389" i="4"/>
  <c r="Z389" i="4"/>
  <c r="U389" i="4"/>
  <c r="P389" i="4"/>
  <c r="A389" i="4"/>
  <c r="BD388" i="4"/>
  <c r="AY388" i="4"/>
  <c r="AT388" i="4"/>
  <c r="AO388" i="4"/>
  <c r="AJ388" i="4"/>
  <c r="AE388" i="4"/>
  <c r="Z388" i="4"/>
  <c r="U388" i="4"/>
  <c r="P388" i="4"/>
  <c r="A388" i="4"/>
  <c r="BD387" i="4"/>
  <c r="AY387" i="4"/>
  <c r="AT387" i="4"/>
  <c r="AO387" i="4"/>
  <c r="AJ387" i="4"/>
  <c r="AE387" i="4"/>
  <c r="Z387" i="4"/>
  <c r="U387" i="4"/>
  <c r="P387" i="4"/>
  <c r="A387" i="4"/>
  <c r="BD386" i="4"/>
  <c r="AY386" i="4"/>
  <c r="AT386" i="4"/>
  <c r="AO386" i="4"/>
  <c r="AJ386" i="4"/>
  <c r="AE386" i="4"/>
  <c r="Z386" i="4"/>
  <c r="U386" i="4"/>
  <c r="P386" i="4"/>
  <c r="A386" i="4"/>
  <c r="BD385" i="4"/>
  <c r="AY385" i="4"/>
  <c r="AT385" i="4"/>
  <c r="AO385" i="4"/>
  <c r="AJ385" i="4"/>
  <c r="AE385" i="4"/>
  <c r="Z385" i="4"/>
  <c r="U385" i="4"/>
  <c r="P385" i="4"/>
  <c r="A385" i="4"/>
  <c r="BD384" i="4"/>
  <c r="AY384" i="4"/>
  <c r="AT384" i="4"/>
  <c r="AO384" i="4"/>
  <c r="AJ384" i="4"/>
  <c r="AE384" i="4"/>
  <c r="Z384" i="4"/>
  <c r="U384" i="4"/>
  <c r="P384" i="4"/>
  <c r="A384" i="4"/>
  <c r="BD383" i="4"/>
  <c r="AY383" i="4"/>
  <c r="AT383" i="4"/>
  <c r="AO383" i="4"/>
  <c r="AJ383" i="4"/>
  <c r="AE383" i="4"/>
  <c r="Z383" i="4"/>
  <c r="U383" i="4"/>
  <c r="P383" i="4"/>
  <c r="A383" i="4"/>
  <c r="BD382" i="4"/>
  <c r="AY382" i="4"/>
  <c r="AT382" i="4"/>
  <c r="AO382" i="4"/>
  <c r="AJ382" i="4"/>
  <c r="AE382" i="4"/>
  <c r="Z382" i="4"/>
  <c r="U382" i="4"/>
  <c r="P382" i="4"/>
  <c r="A382" i="4"/>
  <c r="BD381" i="4"/>
  <c r="AY381" i="4"/>
  <c r="AT381" i="4"/>
  <c r="AO381" i="4"/>
  <c r="AJ381" i="4"/>
  <c r="AE381" i="4"/>
  <c r="Z381" i="4"/>
  <c r="U381" i="4"/>
  <c r="P381" i="4"/>
  <c r="A381" i="4"/>
  <c r="BD380" i="4"/>
  <c r="AY380" i="4"/>
  <c r="AT380" i="4"/>
  <c r="AO380" i="4"/>
  <c r="AJ380" i="4"/>
  <c r="AE380" i="4"/>
  <c r="Z380" i="4"/>
  <c r="U380" i="4"/>
  <c r="P380" i="4"/>
  <c r="A380" i="4"/>
  <c r="BD379" i="4"/>
  <c r="AY379" i="4"/>
  <c r="AT379" i="4"/>
  <c r="AO379" i="4"/>
  <c r="AJ379" i="4"/>
  <c r="AE379" i="4"/>
  <c r="Z379" i="4"/>
  <c r="U379" i="4"/>
  <c r="P379" i="4"/>
  <c r="A379" i="4"/>
  <c r="BD378" i="4"/>
  <c r="AY378" i="4"/>
  <c r="AT378" i="4"/>
  <c r="AO378" i="4"/>
  <c r="AJ378" i="4"/>
  <c r="AE378" i="4"/>
  <c r="Z378" i="4"/>
  <c r="U378" i="4"/>
  <c r="P378" i="4"/>
  <c r="A378" i="4"/>
  <c r="BD377" i="4"/>
  <c r="AY377" i="4"/>
  <c r="AT377" i="4"/>
  <c r="AO377" i="4"/>
  <c r="AJ377" i="4"/>
  <c r="AE377" i="4"/>
  <c r="Z377" i="4"/>
  <c r="U377" i="4"/>
  <c r="P377" i="4"/>
  <c r="A377" i="4"/>
  <c r="BD376" i="4"/>
  <c r="AY376" i="4"/>
  <c r="AT376" i="4"/>
  <c r="AO376" i="4"/>
  <c r="AJ376" i="4"/>
  <c r="AE376" i="4"/>
  <c r="Z376" i="4"/>
  <c r="U376" i="4"/>
  <c r="P376" i="4"/>
  <c r="A376" i="4"/>
  <c r="BD375" i="4"/>
  <c r="AY375" i="4"/>
  <c r="AT375" i="4"/>
  <c r="AO375" i="4"/>
  <c r="AJ375" i="4"/>
  <c r="AE375" i="4"/>
  <c r="Z375" i="4"/>
  <c r="U375" i="4"/>
  <c r="P375" i="4"/>
  <c r="A375" i="4"/>
  <c r="BD374" i="4"/>
  <c r="AY374" i="4"/>
  <c r="AT374" i="4"/>
  <c r="AO374" i="4"/>
  <c r="AJ374" i="4"/>
  <c r="AE374" i="4"/>
  <c r="Z374" i="4"/>
  <c r="U374" i="4"/>
  <c r="P374" i="4"/>
  <c r="A374" i="4"/>
  <c r="BD373" i="4"/>
  <c r="AY373" i="4"/>
  <c r="AT373" i="4"/>
  <c r="AO373" i="4"/>
  <c r="AJ373" i="4"/>
  <c r="AE373" i="4"/>
  <c r="Z373" i="4"/>
  <c r="U373" i="4"/>
  <c r="P373" i="4"/>
  <c r="A373" i="4"/>
  <c r="BD372" i="4"/>
  <c r="AY372" i="4"/>
  <c r="AT372" i="4"/>
  <c r="AO372" i="4"/>
  <c r="AJ372" i="4"/>
  <c r="AE372" i="4"/>
  <c r="Z372" i="4"/>
  <c r="U372" i="4"/>
  <c r="P372" i="4"/>
  <c r="A372" i="4"/>
  <c r="BD371" i="4"/>
  <c r="AY371" i="4"/>
  <c r="AT371" i="4"/>
  <c r="AO371" i="4"/>
  <c r="AJ371" i="4"/>
  <c r="AE371" i="4"/>
  <c r="Z371" i="4"/>
  <c r="U371" i="4"/>
  <c r="P371" i="4"/>
  <c r="A371" i="4"/>
  <c r="BD370" i="4"/>
  <c r="AY370" i="4"/>
  <c r="AT370" i="4"/>
  <c r="AO370" i="4"/>
  <c r="AJ370" i="4"/>
  <c r="AE370" i="4"/>
  <c r="Z370" i="4"/>
  <c r="U370" i="4"/>
  <c r="P370" i="4"/>
  <c r="A370" i="4"/>
  <c r="BD369" i="4"/>
  <c r="AY369" i="4"/>
  <c r="AT369" i="4"/>
  <c r="AO369" i="4"/>
  <c r="AJ369" i="4"/>
  <c r="AE369" i="4"/>
  <c r="Z369" i="4"/>
  <c r="U369" i="4"/>
  <c r="P369" i="4"/>
  <c r="A369" i="4"/>
  <c r="BD368" i="4"/>
  <c r="AY368" i="4"/>
  <c r="AT368" i="4"/>
  <c r="AO368" i="4"/>
  <c r="AJ368" i="4"/>
  <c r="AE368" i="4"/>
  <c r="Z368" i="4"/>
  <c r="U368" i="4"/>
  <c r="P368" i="4"/>
  <c r="A368" i="4"/>
  <c r="BD367" i="4"/>
  <c r="AY367" i="4"/>
  <c r="AT367" i="4"/>
  <c r="AO367" i="4"/>
  <c r="AJ367" i="4"/>
  <c r="AE367" i="4"/>
  <c r="Z367" i="4"/>
  <c r="U367" i="4"/>
  <c r="P367" i="4"/>
  <c r="A367" i="4"/>
  <c r="BD366" i="4"/>
  <c r="AY366" i="4"/>
  <c r="AT366" i="4"/>
  <c r="AO366" i="4"/>
  <c r="AJ366" i="4"/>
  <c r="AE366" i="4"/>
  <c r="Z366" i="4"/>
  <c r="U366" i="4"/>
  <c r="P366" i="4"/>
  <c r="A366" i="4"/>
  <c r="BD365" i="4"/>
  <c r="AY365" i="4"/>
  <c r="AT365" i="4"/>
  <c r="AO365" i="4"/>
  <c r="AJ365" i="4"/>
  <c r="AE365" i="4"/>
  <c r="Z365" i="4"/>
  <c r="U365" i="4"/>
  <c r="P365" i="4"/>
  <c r="A365" i="4"/>
  <c r="BD364" i="4"/>
  <c r="AY364" i="4"/>
  <c r="AT364" i="4"/>
  <c r="AO364" i="4"/>
  <c r="AJ364" i="4"/>
  <c r="AE364" i="4"/>
  <c r="Z364" i="4"/>
  <c r="U364" i="4"/>
  <c r="P364" i="4"/>
  <c r="A364" i="4"/>
  <c r="BD363" i="4"/>
  <c r="AY363" i="4"/>
  <c r="AT363" i="4"/>
  <c r="AO363" i="4"/>
  <c r="AJ363" i="4"/>
  <c r="AE363" i="4"/>
  <c r="Z363" i="4"/>
  <c r="U363" i="4"/>
  <c r="P363" i="4"/>
  <c r="A363" i="4"/>
  <c r="BD362" i="4"/>
  <c r="AY362" i="4"/>
  <c r="AT362" i="4"/>
  <c r="AO362" i="4"/>
  <c r="AJ362" i="4"/>
  <c r="AE362" i="4"/>
  <c r="Z362" i="4"/>
  <c r="U362" i="4"/>
  <c r="P362" i="4"/>
  <c r="A362" i="4"/>
  <c r="BD361" i="4"/>
  <c r="AY361" i="4"/>
  <c r="AT361" i="4"/>
  <c r="AO361" i="4"/>
  <c r="AJ361" i="4"/>
  <c r="AE361" i="4"/>
  <c r="Z361" i="4"/>
  <c r="U361" i="4"/>
  <c r="P361" i="4"/>
  <c r="A361" i="4"/>
  <c r="BD360" i="4"/>
  <c r="AY360" i="4"/>
  <c r="AT360" i="4"/>
  <c r="AO360" i="4"/>
  <c r="AJ360" i="4"/>
  <c r="AE360" i="4"/>
  <c r="Z360" i="4"/>
  <c r="U360" i="4"/>
  <c r="P360" i="4"/>
  <c r="A360" i="4"/>
  <c r="BD359" i="4"/>
  <c r="AY359" i="4"/>
  <c r="AT359" i="4"/>
  <c r="AO359" i="4"/>
  <c r="AJ359" i="4"/>
  <c r="AE359" i="4"/>
  <c r="Z359" i="4"/>
  <c r="U359" i="4"/>
  <c r="P359" i="4"/>
  <c r="A359" i="4"/>
  <c r="BD358" i="4"/>
  <c r="AY358" i="4"/>
  <c r="AT358" i="4"/>
  <c r="AO358" i="4"/>
  <c r="AJ358" i="4"/>
  <c r="AE358" i="4"/>
  <c r="Z358" i="4"/>
  <c r="U358" i="4"/>
  <c r="P358" i="4"/>
  <c r="A358" i="4"/>
  <c r="BD357" i="4"/>
  <c r="AY357" i="4"/>
  <c r="AT357" i="4"/>
  <c r="AO357" i="4"/>
  <c r="AJ357" i="4"/>
  <c r="AE357" i="4"/>
  <c r="Z357" i="4"/>
  <c r="U357" i="4"/>
  <c r="P357" i="4"/>
  <c r="A357" i="4"/>
  <c r="BD356" i="4"/>
  <c r="AY356" i="4"/>
  <c r="AT356" i="4"/>
  <c r="AO356" i="4"/>
  <c r="AJ356" i="4"/>
  <c r="AE356" i="4"/>
  <c r="Z356" i="4"/>
  <c r="U356" i="4"/>
  <c r="P356" i="4"/>
  <c r="A356" i="4"/>
  <c r="BD355" i="4"/>
  <c r="AY355" i="4"/>
  <c r="AT355" i="4"/>
  <c r="AO355" i="4"/>
  <c r="AJ355" i="4"/>
  <c r="AE355" i="4"/>
  <c r="Z355" i="4"/>
  <c r="U355" i="4"/>
  <c r="P355" i="4"/>
  <c r="A355" i="4"/>
  <c r="BD354" i="4"/>
  <c r="AY354" i="4"/>
  <c r="AT354" i="4"/>
  <c r="AO354" i="4"/>
  <c r="AJ354" i="4"/>
  <c r="AE354" i="4"/>
  <c r="Z354" i="4"/>
  <c r="U354" i="4"/>
  <c r="P354" i="4"/>
  <c r="A354" i="4"/>
  <c r="BD353" i="4"/>
  <c r="AY353" i="4"/>
  <c r="AT353" i="4"/>
  <c r="AO353" i="4"/>
  <c r="AJ353" i="4"/>
  <c r="AE353" i="4"/>
  <c r="Z353" i="4"/>
  <c r="U353" i="4"/>
  <c r="P353" i="4"/>
  <c r="A353" i="4"/>
  <c r="BD352" i="4"/>
  <c r="AY352" i="4"/>
  <c r="AT352" i="4"/>
  <c r="AO352" i="4"/>
  <c r="AJ352" i="4"/>
  <c r="AE352" i="4"/>
  <c r="Z352" i="4"/>
  <c r="U352" i="4"/>
  <c r="P352" i="4"/>
  <c r="A352" i="4"/>
  <c r="BD351" i="4"/>
  <c r="AY351" i="4"/>
  <c r="AT351" i="4"/>
  <c r="AO351" i="4"/>
  <c r="AJ351" i="4"/>
  <c r="AE351" i="4"/>
  <c r="Z351" i="4"/>
  <c r="U351" i="4"/>
  <c r="P351" i="4"/>
  <c r="A351" i="4"/>
  <c r="BD350" i="4"/>
  <c r="AY350" i="4"/>
  <c r="AT350" i="4"/>
  <c r="AO350" i="4"/>
  <c r="AJ350" i="4"/>
  <c r="AE350" i="4"/>
  <c r="Z350" i="4"/>
  <c r="U350" i="4"/>
  <c r="P350" i="4"/>
  <c r="A350" i="4"/>
  <c r="BD349" i="4"/>
  <c r="AY349" i="4"/>
  <c r="AT349" i="4"/>
  <c r="AO349" i="4"/>
  <c r="AJ349" i="4"/>
  <c r="AE349" i="4"/>
  <c r="Z349" i="4"/>
  <c r="U349" i="4"/>
  <c r="P349" i="4"/>
  <c r="A349" i="4"/>
  <c r="BD348" i="4"/>
  <c r="AY348" i="4"/>
  <c r="AT348" i="4"/>
  <c r="AO348" i="4"/>
  <c r="AJ348" i="4"/>
  <c r="AE348" i="4"/>
  <c r="Z348" i="4"/>
  <c r="U348" i="4"/>
  <c r="P348" i="4"/>
  <c r="A348" i="4"/>
  <c r="BD347" i="4"/>
  <c r="AY347" i="4"/>
  <c r="AT347" i="4"/>
  <c r="AO347" i="4"/>
  <c r="AJ347" i="4"/>
  <c r="AE347" i="4"/>
  <c r="Z347" i="4"/>
  <c r="U347" i="4"/>
  <c r="P347" i="4"/>
  <c r="A347" i="4"/>
  <c r="BD346" i="4"/>
  <c r="AY346" i="4"/>
  <c r="AT346" i="4"/>
  <c r="AO346" i="4"/>
  <c r="AJ346" i="4"/>
  <c r="AE346" i="4"/>
  <c r="Z346" i="4"/>
  <c r="U346" i="4"/>
  <c r="P346" i="4"/>
  <c r="A346" i="4"/>
  <c r="BD345" i="4"/>
  <c r="AY345" i="4"/>
  <c r="AT345" i="4"/>
  <c r="AO345" i="4"/>
  <c r="AJ345" i="4"/>
  <c r="AE345" i="4"/>
  <c r="Z345" i="4"/>
  <c r="U345" i="4"/>
  <c r="P345" i="4"/>
  <c r="A345" i="4"/>
  <c r="BD344" i="4"/>
  <c r="AY344" i="4"/>
  <c r="AT344" i="4"/>
  <c r="AO344" i="4"/>
  <c r="AJ344" i="4"/>
  <c r="AE344" i="4"/>
  <c r="Z344" i="4"/>
  <c r="U344" i="4"/>
  <c r="P344" i="4"/>
  <c r="A344" i="4"/>
  <c r="BD343" i="4"/>
  <c r="AY343" i="4"/>
  <c r="AT343" i="4"/>
  <c r="AO343" i="4"/>
  <c r="AJ343" i="4"/>
  <c r="AE343" i="4"/>
  <c r="Z343" i="4"/>
  <c r="U343" i="4"/>
  <c r="P343" i="4"/>
  <c r="A343" i="4"/>
  <c r="BD342" i="4"/>
  <c r="AY342" i="4"/>
  <c r="AT342" i="4"/>
  <c r="AO342" i="4"/>
  <c r="AJ342" i="4"/>
  <c r="AE342" i="4"/>
  <c r="Z342" i="4"/>
  <c r="U342" i="4"/>
  <c r="P342" i="4"/>
  <c r="A342" i="4"/>
  <c r="BD341" i="4"/>
  <c r="AY341" i="4"/>
  <c r="AT341" i="4"/>
  <c r="AO341" i="4"/>
  <c r="AJ341" i="4"/>
  <c r="AE341" i="4"/>
  <c r="Z341" i="4"/>
  <c r="U341" i="4"/>
  <c r="P341" i="4"/>
  <c r="A341" i="4"/>
  <c r="BD340" i="4"/>
  <c r="AY340" i="4"/>
  <c r="AT340" i="4"/>
  <c r="AO340" i="4"/>
  <c r="AJ340" i="4"/>
  <c r="AE340" i="4"/>
  <c r="Z340" i="4"/>
  <c r="U340" i="4"/>
  <c r="P340" i="4"/>
  <c r="A340" i="4"/>
  <c r="BD339" i="4"/>
  <c r="AY339" i="4"/>
  <c r="AT339" i="4"/>
  <c r="AO339" i="4"/>
  <c r="AJ339" i="4"/>
  <c r="AE339" i="4"/>
  <c r="Z339" i="4"/>
  <c r="U339" i="4"/>
  <c r="P339" i="4"/>
  <c r="A339" i="4"/>
  <c r="BD338" i="4"/>
  <c r="AY338" i="4"/>
  <c r="AT338" i="4"/>
  <c r="AO338" i="4"/>
  <c r="AJ338" i="4"/>
  <c r="AE338" i="4"/>
  <c r="Z338" i="4"/>
  <c r="U338" i="4"/>
  <c r="P338" i="4"/>
  <c r="A338" i="4"/>
  <c r="BD337" i="4"/>
  <c r="AY337" i="4"/>
  <c r="AT337" i="4"/>
  <c r="AO337" i="4"/>
  <c r="AJ337" i="4"/>
  <c r="AE337" i="4"/>
  <c r="Z337" i="4"/>
  <c r="U337" i="4"/>
  <c r="P337" i="4"/>
  <c r="A337" i="4"/>
  <c r="BD336" i="4"/>
  <c r="AY336" i="4"/>
  <c r="AT336" i="4"/>
  <c r="AO336" i="4"/>
  <c r="AJ336" i="4"/>
  <c r="AE336" i="4"/>
  <c r="Z336" i="4"/>
  <c r="U336" i="4"/>
  <c r="P336" i="4"/>
  <c r="A336" i="4"/>
  <c r="BD335" i="4"/>
  <c r="AY335" i="4"/>
  <c r="AT335" i="4"/>
  <c r="AO335" i="4"/>
  <c r="AJ335" i="4"/>
  <c r="AE335" i="4"/>
  <c r="Z335" i="4"/>
  <c r="U335" i="4"/>
  <c r="P335" i="4"/>
  <c r="A335" i="4"/>
  <c r="BD334" i="4"/>
  <c r="AY334" i="4"/>
  <c r="AT334" i="4"/>
  <c r="AO334" i="4"/>
  <c r="AJ334" i="4"/>
  <c r="AE334" i="4"/>
  <c r="Z334" i="4"/>
  <c r="U334" i="4"/>
  <c r="P334" i="4"/>
  <c r="A334" i="4"/>
  <c r="BD333" i="4"/>
  <c r="AY333" i="4"/>
  <c r="AT333" i="4"/>
  <c r="AO333" i="4"/>
  <c r="AJ333" i="4"/>
  <c r="AE333" i="4"/>
  <c r="Z333" i="4"/>
  <c r="U333" i="4"/>
  <c r="P333" i="4"/>
  <c r="A333" i="4"/>
  <c r="BD332" i="4"/>
  <c r="AY332" i="4"/>
  <c r="AT332" i="4"/>
  <c r="AO332" i="4"/>
  <c r="AJ332" i="4"/>
  <c r="AE332" i="4"/>
  <c r="Z332" i="4"/>
  <c r="U332" i="4"/>
  <c r="P332" i="4"/>
  <c r="A332" i="4"/>
  <c r="BD331" i="4"/>
  <c r="AY331" i="4"/>
  <c r="AT331" i="4"/>
  <c r="AO331" i="4"/>
  <c r="AJ331" i="4"/>
  <c r="AE331" i="4"/>
  <c r="Z331" i="4"/>
  <c r="U331" i="4"/>
  <c r="P331" i="4"/>
  <c r="A331" i="4"/>
  <c r="BD330" i="4"/>
  <c r="AY330" i="4"/>
  <c r="AT330" i="4"/>
  <c r="AO330" i="4"/>
  <c r="AJ330" i="4"/>
  <c r="AE330" i="4"/>
  <c r="Z330" i="4"/>
  <c r="U330" i="4"/>
  <c r="P330" i="4"/>
  <c r="A330" i="4"/>
  <c r="BD329" i="4"/>
  <c r="AY329" i="4"/>
  <c r="AT329" i="4"/>
  <c r="AO329" i="4"/>
  <c r="AJ329" i="4"/>
  <c r="AE329" i="4"/>
  <c r="Z329" i="4"/>
  <c r="U329" i="4"/>
  <c r="P329" i="4"/>
  <c r="A329" i="4"/>
  <c r="BD328" i="4"/>
  <c r="AY328" i="4"/>
  <c r="AT328" i="4"/>
  <c r="AO328" i="4"/>
  <c r="AJ328" i="4"/>
  <c r="AE328" i="4"/>
  <c r="Z328" i="4"/>
  <c r="U328" i="4"/>
  <c r="P328" i="4"/>
  <c r="A328" i="4"/>
  <c r="BD327" i="4"/>
  <c r="AY327" i="4"/>
  <c r="AT327" i="4"/>
  <c r="AO327" i="4"/>
  <c r="AJ327" i="4"/>
  <c r="AE327" i="4"/>
  <c r="Z327" i="4"/>
  <c r="U327" i="4"/>
  <c r="P327" i="4"/>
  <c r="A327" i="4"/>
  <c r="BD326" i="4"/>
  <c r="AY326" i="4"/>
  <c r="AT326" i="4"/>
  <c r="AO326" i="4"/>
  <c r="AJ326" i="4"/>
  <c r="AE326" i="4"/>
  <c r="Z326" i="4"/>
  <c r="U326" i="4"/>
  <c r="P326" i="4"/>
  <c r="A326" i="4"/>
  <c r="BD325" i="4"/>
  <c r="AY325" i="4"/>
  <c r="AT325" i="4"/>
  <c r="AO325" i="4"/>
  <c r="AJ325" i="4"/>
  <c r="AE325" i="4"/>
  <c r="Z325" i="4"/>
  <c r="U325" i="4"/>
  <c r="P325" i="4"/>
  <c r="A325" i="4"/>
  <c r="BD324" i="4"/>
  <c r="AY324" i="4"/>
  <c r="AT324" i="4"/>
  <c r="AO324" i="4"/>
  <c r="AJ324" i="4"/>
  <c r="AE324" i="4"/>
  <c r="Z324" i="4"/>
  <c r="U324" i="4"/>
  <c r="P324" i="4"/>
  <c r="A324" i="4"/>
  <c r="BD323" i="4"/>
  <c r="AY323" i="4"/>
  <c r="AT323" i="4"/>
  <c r="AO323" i="4"/>
  <c r="AJ323" i="4"/>
  <c r="AE323" i="4"/>
  <c r="Z323" i="4"/>
  <c r="U323" i="4"/>
  <c r="P323" i="4"/>
  <c r="A323" i="4"/>
  <c r="BD322" i="4"/>
  <c r="AY322" i="4"/>
  <c r="AT322" i="4"/>
  <c r="AO322" i="4"/>
  <c r="AJ322" i="4"/>
  <c r="AE322" i="4"/>
  <c r="Z322" i="4"/>
  <c r="U322" i="4"/>
  <c r="P322" i="4"/>
  <c r="A322" i="4"/>
  <c r="BD321" i="4"/>
  <c r="AY321" i="4"/>
  <c r="AT321" i="4"/>
  <c r="AO321" i="4"/>
  <c r="AJ321" i="4"/>
  <c r="AE321" i="4"/>
  <c r="Z321" i="4"/>
  <c r="U321" i="4"/>
  <c r="P321" i="4"/>
  <c r="A321" i="4"/>
  <c r="BD320" i="4"/>
  <c r="AY320" i="4"/>
  <c r="AT320" i="4"/>
  <c r="AO320" i="4"/>
  <c r="AJ320" i="4"/>
  <c r="AE320" i="4"/>
  <c r="Z320" i="4"/>
  <c r="U320" i="4"/>
  <c r="P320" i="4"/>
  <c r="A320" i="4"/>
  <c r="BD319" i="4"/>
  <c r="AY319" i="4"/>
  <c r="AT319" i="4"/>
  <c r="AO319" i="4"/>
  <c r="AJ319" i="4"/>
  <c r="AE319" i="4"/>
  <c r="Z319" i="4"/>
  <c r="U319" i="4"/>
  <c r="P319" i="4"/>
  <c r="A319" i="4"/>
  <c r="BD318" i="4"/>
  <c r="AY318" i="4"/>
  <c r="AT318" i="4"/>
  <c r="AO318" i="4"/>
  <c r="AJ318" i="4"/>
  <c r="AE318" i="4"/>
  <c r="Z318" i="4"/>
  <c r="U318" i="4"/>
  <c r="P318" i="4"/>
  <c r="A318" i="4"/>
  <c r="BD317" i="4"/>
  <c r="AY317" i="4"/>
  <c r="AT317" i="4"/>
  <c r="AO317" i="4"/>
  <c r="AJ317" i="4"/>
  <c r="AE317" i="4"/>
  <c r="Z317" i="4"/>
  <c r="U317" i="4"/>
  <c r="P317" i="4"/>
  <c r="A317" i="4"/>
  <c r="BD316" i="4"/>
  <c r="AY316" i="4"/>
  <c r="AT316" i="4"/>
  <c r="AO316" i="4"/>
  <c r="AJ316" i="4"/>
  <c r="AE316" i="4"/>
  <c r="Z316" i="4"/>
  <c r="U316" i="4"/>
  <c r="P316" i="4"/>
  <c r="A316" i="4"/>
  <c r="BD315" i="4"/>
  <c r="AY315" i="4"/>
  <c r="AT315" i="4"/>
  <c r="AO315" i="4"/>
  <c r="AJ315" i="4"/>
  <c r="AE315" i="4"/>
  <c r="Z315" i="4"/>
  <c r="U315" i="4"/>
  <c r="P315" i="4"/>
  <c r="A315" i="4"/>
  <c r="BD314" i="4"/>
  <c r="AY314" i="4"/>
  <c r="AT314" i="4"/>
  <c r="AO314" i="4"/>
  <c r="AJ314" i="4"/>
  <c r="AE314" i="4"/>
  <c r="Z314" i="4"/>
  <c r="U314" i="4"/>
  <c r="P314" i="4"/>
  <c r="A314" i="4"/>
  <c r="BD313" i="4"/>
  <c r="AY313" i="4"/>
  <c r="AT313" i="4"/>
  <c r="AO313" i="4"/>
  <c r="AJ313" i="4"/>
  <c r="AE313" i="4"/>
  <c r="Z313" i="4"/>
  <c r="U313" i="4"/>
  <c r="P313" i="4"/>
  <c r="A313" i="4"/>
  <c r="BD312" i="4"/>
  <c r="AY312" i="4"/>
  <c r="AT312" i="4"/>
  <c r="AO312" i="4"/>
  <c r="AJ312" i="4"/>
  <c r="AE312" i="4"/>
  <c r="Z312" i="4"/>
  <c r="U312" i="4"/>
  <c r="P312" i="4"/>
  <c r="A312" i="4"/>
  <c r="BD311" i="4"/>
  <c r="AY311" i="4"/>
  <c r="AT311" i="4"/>
  <c r="AO311" i="4"/>
  <c r="AJ311" i="4"/>
  <c r="AE311" i="4"/>
  <c r="Z311" i="4"/>
  <c r="U311" i="4"/>
  <c r="P311" i="4"/>
  <c r="A311" i="4"/>
  <c r="BD310" i="4"/>
  <c r="AY310" i="4"/>
  <c r="AT310" i="4"/>
  <c r="AO310" i="4"/>
  <c r="AJ310" i="4"/>
  <c r="AE310" i="4"/>
  <c r="Z310" i="4"/>
  <c r="U310" i="4"/>
  <c r="P310" i="4"/>
  <c r="A310" i="4"/>
  <c r="BD309" i="4"/>
  <c r="AY309" i="4"/>
  <c r="AT309" i="4"/>
  <c r="AO309" i="4"/>
  <c r="AJ309" i="4"/>
  <c r="AE309" i="4"/>
  <c r="Z309" i="4"/>
  <c r="U309" i="4"/>
  <c r="P309" i="4"/>
  <c r="A309" i="4"/>
  <c r="BD308" i="4"/>
  <c r="AY308" i="4"/>
  <c r="AT308" i="4"/>
  <c r="AO308" i="4"/>
  <c r="AJ308" i="4"/>
  <c r="AE308" i="4"/>
  <c r="Z308" i="4"/>
  <c r="U308" i="4"/>
  <c r="P308" i="4"/>
  <c r="A308" i="4"/>
  <c r="BD307" i="4"/>
  <c r="AY307" i="4"/>
  <c r="AT307" i="4"/>
  <c r="AO307" i="4"/>
  <c r="AJ307" i="4"/>
  <c r="AE307" i="4"/>
  <c r="Z307" i="4"/>
  <c r="U307" i="4"/>
  <c r="P307" i="4"/>
  <c r="A307" i="4"/>
  <c r="BD306" i="4"/>
  <c r="AY306" i="4"/>
  <c r="AT306" i="4"/>
  <c r="AO306" i="4"/>
  <c r="AJ306" i="4"/>
  <c r="AE306" i="4"/>
  <c r="Z306" i="4"/>
  <c r="U306" i="4"/>
  <c r="P306" i="4"/>
  <c r="A306" i="4"/>
  <c r="BD305" i="4"/>
  <c r="AY305" i="4"/>
  <c r="AT305" i="4"/>
  <c r="AO305" i="4"/>
  <c r="AJ305" i="4"/>
  <c r="AE305" i="4"/>
  <c r="Z305" i="4"/>
  <c r="U305" i="4"/>
  <c r="P305" i="4"/>
  <c r="A305" i="4"/>
  <c r="BD304" i="4"/>
  <c r="AY304" i="4"/>
  <c r="AT304" i="4"/>
  <c r="AO304" i="4"/>
  <c r="AJ304" i="4"/>
  <c r="AE304" i="4"/>
  <c r="Z304" i="4"/>
  <c r="U304" i="4"/>
  <c r="P304" i="4"/>
  <c r="A304" i="4"/>
  <c r="BD303" i="4"/>
  <c r="AY303" i="4"/>
  <c r="AT303" i="4"/>
  <c r="AO303" i="4"/>
  <c r="AJ303" i="4"/>
  <c r="AE303" i="4"/>
  <c r="Z303" i="4"/>
  <c r="U303" i="4"/>
  <c r="P303" i="4"/>
  <c r="A303" i="4"/>
  <c r="BD302" i="4"/>
  <c r="AY302" i="4"/>
  <c r="AT302" i="4"/>
  <c r="AO302" i="4"/>
  <c r="AJ302" i="4"/>
  <c r="AE302" i="4"/>
  <c r="Z302" i="4"/>
  <c r="U302" i="4"/>
  <c r="P302" i="4"/>
  <c r="A302" i="4"/>
  <c r="BD301" i="4"/>
  <c r="AY301" i="4"/>
  <c r="AT301" i="4"/>
  <c r="AO301" i="4"/>
  <c r="AJ301" i="4"/>
  <c r="AE301" i="4"/>
  <c r="Z301" i="4"/>
  <c r="U301" i="4"/>
  <c r="P301" i="4"/>
  <c r="A301" i="4"/>
  <c r="BD300" i="4"/>
  <c r="AY300" i="4"/>
  <c r="AT300" i="4"/>
  <c r="AO300" i="4"/>
  <c r="AJ300" i="4"/>
  <c r="AE300" i="4"/>
  <c r="Z300" i="4"/>
  <c r="U300" i="4"/>
  <c r="P300" i="4"/>
  <c r="A300" i="4"/>
  <c r="BD299" i="4"/>
  <c r="AY299" i="4"/>
  <c r="AT299" i="4"/>
  <c r="AO299" i="4"/>
  <c r="AJ299" i="4"/>
  <c r="AE299" i="4"/>
  <c r="Z299" i="4"/>
  <c r="U299" i="4"/>
  <c r="P299" i="4"/>
  <c r="A299" i="4"/>
  <c r="BD298" i="4"/>
  <c r="AY298" i="4"/>
  <c r="AT298" i="4"/>
  <c r="AO298" i="4"/>
  <c r="AJ298" i="4"/>
  <c r="AE298" i="4"/>
  <c r="Z298" i="4"/>
  <c r="U298" i="4"/>
  <c r="P298" i="4"/>
  <c r="A298" i="4"/>
  <c r="BD297" i="4"/>
  <c r="AY297" i="4"/>
  <c r="AT297" i="4"/>
  <c r="AO297" i="4"/>
  <c r="AJ297" i="4"/>
  <c r="AE297" i="4"/>
  <c r="Z297" i="4"/>
  <c r="U297" i="4"/>
  <c r="P297" i="4"/>
  <c r="A297" i="4"/>
  <c r="BD296" i="4"/>
  <c r="AY296" i="4"/>
  <c r="AT296" i="4"/>
  <c r="AO296" i="4"/>
  <c r="AJ296" i="4"/>
  <c r="AE296" i="4"/>
  <c r="Z296" i="4"/>
  <c r="U296" i="4"/>
  <c r="P296" i="4"/>
  <c r="A296" i="4"/>
  <c r="BD295" i="4"/>
  <c r="AY295" i="4"/>
  <c r="AT295" i="4"/>
  <c r="AO295" i="4"/>
  <c r="AJ295" i="4"/>
  <c r="AE295" i="4"/>
  <c r="Z295" i="4"/>
  <c r="U295" i="4"/>
  <c r="P295" i="4"/>
  <c r="A295" i="4"/>
  <c r="BD294" i="4"/>
  <c r="AY294" i="4"/>
  <c r="AT294" i="4"/>
  <c r="AO294" i="4"/>
  <c r="AJ294" i="4"/>
  <c r="AE294" i="4"/>
  <c r="Z294" i="4"/>
  <c r="U294" i="4"/>
  <c r="P294" i="4"/>
  <c r="A294" i="4"/>
  <c r="BD293" i="4"/>
  <c r="AY293" i="4"/>
  <c r="AT293" i="4"/>
  <c r="AO293" i="4"/>
  <c r="AJ293" i="4"/>
  <c r="AE293" i="4"/>
  <c r="Z293" i="4"/>
  <c r="U293" i="4"/>
  <c r="P293" i="4"/>
  <c r="A293" i="4"/>
  <c r="BD292" i="4"/>
  <c r="AY292" i="4"/>
  <c r="AT292" i="4"/>
  <c r="AO292" i="4"/>
  <c r="AJ292" i="4"/>
  <c r="AE292" i="4"/>
  <c r="Z292" i="4"/>
  <c r="U292" i="4"/>
  <c r="P292" i="4"/>
  <c r="A292" i="4"/>
  <c r="BD291" i="4"/>
  <c r="AY291" i="4"/>
  <c r="AT291" i="4"/>
  <c r="AO291" i="4"/>
  <c r="AJ291" i="4"/>
  <c r="AE291" i="4"/>
  <c r="Z291" i="4"/>
  <c r="U291" i="4"/>
  <c r="P291" i="4"/>
  <c r="A291" i="4"/>
  <c r="BD290" i="4"/>
  <c r="AY290" i="4"/>
  <c r="AT290" i="4"/>
  <c r="AO290" i="4"/>
  <c r="AJ290" i="4"/>
  <c r="AE290" i="4"/>
  <c r="Z290" i="4"/>
  <c r="U290" i="4"/>
  <c r="P290" i="4"/>
  <c r="A290" i="4"/>
  <c r="BD289" i="4"/>
  <c r="AY289" i="4"/>
  <c r="AT289" i="4"/>
  <c r="AO289" i="4"/>
  <c r="AJ289" i="4"/>
  <c r="AE289" i="4"/>
  <c r="Z289" i="4"/>
  <c r="U289" i="4"/>
  <c r="P289" i="4"/>
  <c r="A289" i="4"/>
  <c r="BD288" i="4"/>
  <c r="AY288" i="4"/>
  <c r="AT288" i="4"/>
  <c r="AO288" i="4"/>
  <c r="AJ288" i="4"/>
  <c r="AE288" i="4"/>
  <c r="Z288" i="4"/>
  <c r="U288" i="4"/>
  <c r="P288" i="4"/>
  <c r="A288" i="4"/>
  <c r="BD287" i="4"/>
  <c r="AY287" i="4"/>
  <c r="AT287" i="4"/>
  <c r="AO287" i="4"/>
  <c r="AJ287" i="4"/>
  <c r="AE287" i="4"/>
  <c r="Z287" i="4"/>
  <c r="U287" i="4"/>
  <c r="P287" i="4"/>
  <c r="A287" i="4"/>
  <c r="BD286" i="4"/>
  <c r="AY286" i="4"/>
  <c r="AT286" i="4"/>
  <c r="AO286" i="4"/>
  <c r="AJ286" i="4"/>
  <c r="AE286" i="4"/>
  <c r="Z286" i="4"/>
  <c r="U286" i="4"/>
  <c r="P286" i="4"/>
  <c r="A286" i="4"/>
  <c r="BD285" i="4"/>
  <c r="AY285" i="4"/>
  <c r="AT285" i="4"/>
  <c r="AO285" i="4"/>
  <c r="AJ285" i="4"/>
  <c r="AE285" i="4"/>
  <c r="Z285" i="4"/>
  <c r="U285" i="4"/>
  <c r="P285" i="4"/>
  <c r="A285" i="4"/>
  <c r="BD284" i="4"/>
  <c r="AY284" i="4"/>
  <c r="AT284" i="4"/>
  <c r="AO284" i="4"/>
  <c r="AJ284" i="4"/>
  <c r="AE284" i="4"/>
  <c r="Z284" i="4"/>
  <c r="U284" i="4"/>
  <c r="P284" i="4"/>
  <c r="A284" i="4"/>
  <c r="BD283" i="4"/>
  <c r="AY283" i="4"/>
  <c r="AT283" i="4"/>
  <c r="AO283" i="4"/>
  <c r="AJ283" i="4"/>
  <c r="AE283" i="4"/>
  <c r="Z283" i="4"/>
  <c r="U283" i="4"/>
  <c r="P283" i="4"/>
  <c r="A283" i="4"/>
  <c r="BD282" i="4"/>
  <c r="AY282" i="4"/>
  <c r="AT282" i="4"/>
  <c r="AO282" i="4"/>
  <c r="AJ282" i="4"/>
  <c r="AE282" i="4"/>
  <c r="Z282" i="4"/>
  <c r="U282" i="4"/>
  <c r="P282" i="4"/>
  <c r="A282" i="4"/>
  <c r="BD281" i="4"/>
  <c r="AY281" i="4"/>
  <c r="AT281" i="4"/>
  <c r="AO281" i="4"/>
  <c r="AJ281" i="4"/>
  <c r="AE281" i="4"/>
  <c r="Z281" i="4"/>
  <c r="U281" i="4"/>
  <c r="P281" i="4"/>
  <c r="A281" i="4"/>
  <c r="BD280" i="4"/>
  <c r="AY280" i="4"/>
  <c r="AT280" i="4"/>
  <c r="AO280" i="4"/>
  <c r="AJ280" i="4"/>
  <c r="AE280" i="4"/>
  <c r="Z280" i="4"/>
  <c r="U280" i="4"/>
  <c r="P280" i="4"/>
  <c r="A280" i="4"/>
  <c r="BD279" i="4"/>
  <c r="AY279" i="4"/>
  <c r="AT279" i="4"/>
  <c r="AO279" i="4"/>
  <c r="AJ279" i="4"/>
  <c r="AE279" i="4"/>
  <c r="Z279" i="4"/>
  <c r="U279" i="4"/>
  <c r="P279" i="4"/>
  <c r="A279" i="4"/>
  <c r="BD278" i="4"/>
  <c r="AY278" i="4"/>
  <c r="AT278" i="4"/>
  <c r="AO278" i="4"/>
  <c r="AJ278" i="4"/>
  <c r="AE278" i="4"/>
  <c r="Z278" i="4"/>
  <c r="U278" i="4"/>
  <c r="P278" i="4"/>
  <c r="A278" i="4"/>
  <c r="BD277" i="4"/>
  <c r="AY277" i="4"/>
  <c r="AT277" i="4"/>
  <c r="AO277" i="4"/>
  <c r="AJ277" i="4"/>
  <c r="AE277" i="4"/>
  <c r="Z277" i="4"/>
  <c r="U277" i="4"/>
  <c r="P277" i="4"/>
  <c r="A277" i="4"/>
  <c r="BD276" i="4"/>
  <c r="AY276" i="4"/>
  <c r="AT276" i="4"/>
  <c r="AO276" i="4"/>
  <c r="AJ276" i="4"/>
  <c r="AE276" i="4"/>
  <c r="Z276" i="4"/>
  <c r="U276" i="4"/>
  <c r="P276" i="4"/>
  <c r="A276" i="4"/>
  <c r="BD275" i="4"/>
  <c r="AY275" i="4"/>
  <c r="AT275" i="4"/>
  <c r="AO275" i="4"/>
  <c r="AJ275" i="4"/>
  <c r="AE275" i="4"/>
  <c r="Z275" i="4"/>
  <c r="U275" i="4"/>
  <c r="P275" i="4"/>
  <c r="A275" i="4"/>
  <c r="BD274" i="4"/>
  <c r="AY274" i="4"/>
  <c r="AT274" i="4"/>
  <c r="AO274" i="4"/>
  <c r="AJ274" i="4"/>
  <c r="AE274" i="4"/>
  <c r="Z274" i="4"/>
  <c r="U274" i="4"/>
  <c r="P274" i="4"/>
  <c r="A274" i="4"/>
  <c r="BD273" i="4"/>
  <c r="AY273" i="4"/>
  <c r="AT273" i="4"/>
  <c r="AO273" i="4"/>
  <c r="AJ273" i="4"/>
  <c r="AE273" i="4"/>
  <c r="Z273" i="4"/>
  <c r="U273" i="4"/>
  <c r="P273" i="4"/>
  <c r="A273" i="4"/>
  <c r="BD272" i="4"/>
  <c r="AY272" i="4"/>
  <c r="AT272" i="4"/>
  <c r="AO272" i="4"/>
  <c r="AJ272" i="4"/>
  <c r="AE272" i="4"/>
  <c r="Z272" i="4"/>
  <c r="U272" i="4"/>
  <c r="P272" i="4"/>
  <c r="A272" i="4"/>
  <c r="BD271" i="4"/>
  <c r="AY271" i="4"/>
  <c r="AT271" i="4"/>
  <c r="AO271" i="4"/>
  <c r="AJ271" i="4"/>
  <c r="AE271" i="4"/>
  <c r="Z271" i="4"/>
  <c r="U271" i="4"/>
  <c r="P271" i="4"/>
  <c r="A271" i="4"/>
  <c r="BD270" i="4"/>
  <c r="AY270" i="4"/>
  <c r="AT270" i="4"/>
  <c r="AO270" i="4"/>
  <c r="AJ270" i="4"/>
  <c r="AE270" i="4"/>
  <c r="Z270" i="4"/>
  <c r="U270" i="4"/>
  <c r="P270" i="4"/>
  <c r="A270" i="4"/>
  <c r="BD269" i="4"/>
  <c r="AY269" i="4"/>
  <c r="AT269" i="4"/>
  <c r="AO269" i="4"/>
  <c r="AJ269" i="4"/>
  <c r="AE269" i="4"/>
  <c r="Z269" i="4"/>
  <c r="U269" i="4"/>
  <c r="P269" i="4"/>
  <c r="A269" i="4"/>
  <c r="BD268" i="4"/>
  <c r="AY268" i="4"/>
  <c r="AT268" i="4"/>
  <c r="AO268" i="4"/>
  <c r="AJ268" i="4"/>
  <c r="AE268" i="4"/>
  <c r="Z268" i="4"/>
  <c r="U268" i="4"/>
  <c r="P268" i="4"/>
  <c r="A268" i="4"/>
  <c r="BD267" i="4"/>
  <c r="AY267" i="4"/>
  <c r="AT267" i="4"/>
  <c r="AO267" i="4"/>
  <c r="AJ267" i="4"/>
  <c r="AE267" i="4"/>
  <c r="Z267" i="4"/>
  <c r="U267" i="4"/>
  <c r="P267" i="4"/>
  <c r="A267" i="4"/>
  <c r="BD266" i="4"/>
  <c r="AY266" i="4"/>
  <c r="AT266" i="4"/>
  <c r="AO266" i="4"/>
  <c r="AJ266" i="4"/>
  <c r="AE266" i="4"/>
  <c r="Z266" i="4"/>
  <c r="U266" i="4"/>
  <c r="P266" i="4"/>
  <c r="A266" i="4"/>
  <c r="BD265" i="4"/>
  <c r="AY265" i="4"/>
  <c r="AT265" i="4"/>
  <c r="AO265" i="4"/>
  <c r="AJ265" i="4"/>
  <c r="AE265" i="4"/>
  <c r="Z265" i="4"/>
  <c r="U265" i="4"/>
  <c r="P265" i="4"/>
  <c r="A265" i="4"/>
  <c r="BD264" i="4"/>
  <c r="AY264" i="4"/>
  <c r="AT264" i="4"/>
  <c r="AO264" i="4"/>
  <c r="AJ264" i="4"/>
  <c r="AE264" i="4"/>
  <c r="Z264" i="4"/>
  <c r="U264" i="4"/>
  <c r="P264" i="4"/>
  <c r="A264" i="4"/>
  <c r="BD263" i="4"/>
  <c r="AY263" i="4"/>
  <c r="AT263" i="4"/>
  <c r="AO263" i="4"/>
  <c r="AJ263" i="4"/>
  <c r="AE263" i="4"/>
  <c r="Z263" i="4"/>
  <c r="U263" i="4"/>
  <c r="P263" i="4"/>
  <c r="A263" i="4"/>
  <c r="BD262" i="4"/>
  <c r="AY262" i="4"/>
  <c r="AT262" i="4"/>
  <c r="AO262" i="4"/>
  <c r="AJ262" i="4"/>
  <c r="AE262" i="4"/>
  <c r="Z262" i="4"/>
  <c r="U262" i="4"/>
  <c r="P262" i="4"/>
  <c r="A262" i="4"/>
  <c r="BD261" i="4"/>
  <c r="AY261" i="4"/>
  <c r="AT261" i="4"/>
  <c r="AO261" i="4"/>
  <c r="AJ261" i="4"/>
  <c r="AE261" i="4"/>
  <c r="Z261" i="4"/>
  <c r="U261" i="4"/>
  <c r="P261" i="4"/>
  <c r="A261" i="4"/>
  <c r="BD260" i="4"/>
  <c r="AY260" i="4"/>
  <c r="AT260" i="4"/>
  <c r="AO260" i="4"/>
  <c r="AJ260" i="4"/>
  <c r="AE260" i="4"/>
  <c r="Z260" i="4"/>
  <c r="U260" i="4"/>
  <c r="P260" i="4"/>
  <c r="A260" i="4"/>
  <c r="BD259" i="4"/>
  <c r="AY259" i="4"/>
  <c r="AT259" i="4"/>
  <c r="AO259" i="4"/>
  <c r="AJ259" i="4"/>
  <c r="AE259" i="4"/>
  <c r="Z259" i="4"/>
  <c r="U259" i="4"/>
  <c r="P259" i="4"/>
  <c r="A259" i="4"/>
  <c r="BD258" i="4"/>
  <c r="AY258" i="4"/>
  <c r="AT258" i="4"/>
  <c r="AO258" i="4"/>
  <c r="AJ258" i="4"/>
  <c r="AE258" i="4"/>
  <c r="Z258" i="4"/>
  <c r="U258" i="4"/>
  <c r="P258" i="4"/>
  <c r="A258" i="4"/>
  <c r="BD257" i="4"/>
  <c r="AY257" i="4"/>
  <c r="AT257" i="4"/>
  <c r="AO257" i="4"/>
  <c r="AJ257" i="4"/>
  <c r="AE257" i="4"/>
  <c r="Z257" i="4"/>
  <c r="U257" i="4"/>
  <c r="P257" i="4"/>
  <c r="A257" i="4"/>
  <c r="BD256" i="4"/>
  <c r="AY256" i="4"/>
  <c r="AT256" i="4"/>
  <c r="AO256" i="4"/>
  <c r="AJ256" i="4"/>
  <c r="AE256" i="4"/>
  <c r="Z256" i="4"/>
  <c r="U256" i="4"/>
  <c r="P256" i="4"/>
  <c r="A256" i="4"/>
  <c r="BD255" i="4"/>
  <c r="AY255" i="4"/>
  <c r="AT255" i="4"/>
  <c r="AO255" i="4"/>
  <c r="AJ255" i="4"/>
  <c r="AE255" i="4"/>
  <c r="Z255" i="4"/>
  <c r="U255" i="4"/>
  <c r="P255" i="4"/>
  <c r="A255" i="4"/>
  <c r="BD254" i="4"/>
  <c r="AY254" i="4"/>
  <c r="AT254" i="4"/>
  <c r="AO254" i="4"/>
  <c r="AJ254" i="4"/>
  <c r="AE254" i="4"/>
  <c r="Z254" i="4"/>
  <c r="U254" i="4"/>
  <c r="P254" i="4"/>
  <c r="A254" i="4"/>
  <c r="BD253" i="4"/>
  <c r="AY253" i="4"/>
  <c r="AT253" i="4"/>
  <c r="AO253" i="4"/>
  <c r="AJ253" i="4"/>
  <c r="AE253" i="4"/>
  <c r="Z253" i="4"/>
  <c r="U253" i="4"/>
  <c r="P253" i="4"/>
  <c r="A253" i="4"/>
  <c r="BD252" i="4"/>
  <c r="AY252" i="4"/>
  <c r="AT252" i="4"/>
  <c r="AO252" i="4"/>
  <c r="AJ252" i="4"/>
  <c r="AE252" i="4"/>
  <c r="Z252" i="4"/>
  <c r="U252" i="4"/>
  <c r="P252" i="4"/>
  <c r="A252" i="4"/>
  <c r="BD251" i="4"/>
  <c r="AY251" i="4"/>
  <c r="AT251" i="4"/>
  <c r="AO251" i="4"/>
  <c r="AJ251" i="4"/>
  <c r="AE251" i="4"/>
  <c r="Z251" i="4"/>
  <c r="U251" i="4"/>
  <c r="P251" i="4"/>
  <c r="A251" i="4"/>
  <c r="BD250" i="4"/>
  <c r="AY250" i="4"/>
  <c r="AT250" i="4"/>
  <c r="AO250" i="4"/>
  <c r="AJ250" i="4"/>
  <c r="AE250" i="4"/>
  <c r="Z250" i="4"/>
  <c r="U250" i="4"/>
  <c r="P250" i="4"/>
  <c r="A250" i="4"/>
  <c r="BD249" i="4"/>
  <c r="AY249" i="4"/>
  <c r="AT249" i="4"/>
  <c r="AO249" i="4"/>
  <c r="AJ249" i="4"/>
  <c r="AE249" i="4"/>
  <c r="Z249" i="4"/>
  <c r="U249" i="4"/>
  <c r="P249" i="4"/>
  <c r="A249" i="4"/>
  <c r="BD248" i="4"/>
  <c r="AY248" i="4"/>
  <c r="AT248" i="4"/>
  <c r="AO248" i="4"/>
  <c r="AJ248" i="4"/>
  <c r="AE248" i="4"/>
  <c r="Z248" i="4"/>
  <c r="U248" i="4"/>
  <c r="P248" i="4"/>
  <c r="A248" i="4"/>
  <c r="BD247" i="4"/>
  <c r="AY247" i="4"/>
  <c r="AT247" i="4"/>
  <c r="AO247" i="4"/>
  <c r="AJ247" i="4"/>
  <c r="AE247" i="4"/>
  <c r="Z247" i="4"/>
  <c r="U247" i="4"/>
  <c r="P247" i="4"/>
  <c r="A247" i="4"/>
  <c r="BD246" i="4"/>
  <c r="AY246" i="4"/>
  <c r="AT246" i="4"/>
  <c r="AO246" i="4"/>
  <c r="AJ246" i="4"/>
  <c r="AE246" i="4"/>
  <c r="Z246" i="4"/>
  <c r="U246" i="4"/>
  <c r="P246" i="4"/>
  <c r="A246" i="4"/>
  <c r="BD245" i="4"/>
  <c r="AY245" i="4"/>
  <c r="AT245" i="4"/>
  <c r="AO245" i="4"/>
  <c r="AJ245" i="4"/>
  <c r="AE245" i="4"/>
  <c r="Z245" i="4"/>
  <c r="U245" i="4"/>
  <c r="P245" i="4"/>
  <c r="A245" i="4"/>
  <c r="BD244" i="4"/>
  <c r="AY244" i="4"/>
  <c r="AT244" i="4"/>
  <c r="AO244" i="4"/>
  <c r="AJ244" i="4"/>
  <c r="AE244" i="4"/>
  <c r="Z244" i="4"/>
  <c r="U244" i="4"/>
  <c r="P244" i="4"/>
  <c r="A244" i="4"/>
  <c r="BD243" i="4"/>
  <c r="AY243" i="4"/>
  <c r="AT243" i="4"/>
  <c r="AO243" i="4"/>
  <c r="AJ243" i="4"/>
  <c r="AE243" i="4"/>
  <c r="Z243" i="4"/>
  <c r="U243" i="4"/>
  <c r="P243" i="4"/>
  <c r="A243" i="4"/>
  <c r="BD242" i="4"/>
  <c r="AY242" i="4"/>
  <c r="AT242" i="4"/>
  <c r="AO242" i="4"/>
  <c r="AJ242" i="4"/>
  <c r="AE242" i="4"/>
  <c r="Z242" i="4"/>
  <c r="U242" i="4"/>
  <c r="P242" i="4"/>
  <c r="A242" i="4"/>
  <c r="BD241" i="4"/>
  <c r="AY241" i="4"/>
  <c r="AT241" i="4"/>
  <c r="AO241" i="4"/>
  <c r="AJ241" i="4"/>
  <c r="AE241" i="4"/>
  <c r="Z241" i="4"/>
  <c r="U241" i="4"/>
  <c r="P241" i="4"/>
  <c r="A241" i="4"/>
  <c r="BD240" i="4"/>
  <c r="AY240" i="4"/>
  <c r="AT240" i="4"/>
  <c r="AO240" i="4"/>
  <c r="AJ240" i="4"/>
  <c r="AE240" i="4"/>
  <c r="Z240" i="4"/>
  <c r="U240" i="4"/>
  <c r="P240" i="4"/>
  <c r="A240" i="4"/>
  <c r="BD239" i="4"/>
  <c r="AY239" i="4"/>
  <c r="AT239" i="4"/>
  <c r="AO239" i="4"/>
  <c r="AJ239" i="4"/>
  <c r="AE239" i="4"/>
  <c r="Z239" i="4"/>
  <c r="U239" i="4"/>
  <c r="P239" i="4"/>
  <c r="A239" i="4"/>
  <c r="BD238" i="4"/>
  <c r="AY238" i="4"/>
  <c r="AT238" i="4"/>
  <c r="AO238" i="4"/>
  <c r="AJ238" i="4"/>
  <c r="AE238" i="4"/>
  <c r="Z238" i="4"/>
  <c r="U238" i="4"/>
  <c r="P238" i="4"/>
  <c r="A238" i="4"/>
  <c r="BD237" i="4"/>
  <c r="AY237" i="4"/>
  <c r="AT237" i="4"/>
  <c r="AO237" i="4"/>
  <c r="AJ237" i="4"/>
  <c r="AE237" i="4"/>
  <c r="Z237" i="4"/>
  <c r="U237" i="4"/>
  <c r="P237" i="4"/>
  <c r="A237" i="4"/>
  <c r="BD236" i="4"/>
  <c r="AY236" i="4"/>
  <c r="AT236" i="4"/>
  <c r="AO236" i="4"/>
  <c r="AJ236" i="4"/>
  <c r="AE236" i="4"/>
  <c r="Z236" i="4"/>
  <c r="U236" i="4"/>
  <c r="P236" i="4"/>
  <c r="A236" i="4"/>
  <c r="BD235" i="4"/>
  <c r="AY235" i="4"/>
  <c r="AT235" i="4"/>
  <c r="AO235" i="4"/>
  <c r="AJ235" i="4"/>
  <c r="AE235" i="4"/>
  <c r="Z235" i="4"/>
  <c r="U235" i="4"/>
  <c r="P235" i="4"/>
  <c r="A235" i="4"/>
  <c r="BD234" i="4"/>
  <c r="AY234" i="4"/>
  <c r="AT234" i="4"/>
  <c r="AO234" i="4"/>
  <c r="AJ234" i="4"/>
  <c r="AE234" i="4"/>
  <c r="Z234" i="4"/>
  <c r="U234" i="4"/>
  <c r="P234" i="4"/>
  <c r="A234" i="4"/>
  <c r="BD233" i="4"/>
  <c r="AY233" i="4"/>
  <c r="AT233" i="4"/>
  <c r="AO233" i="4"/>
  <c r="AJ233" i="4"/>
  <c r="AE233" i="4"/>
  <c r="Z233" i="4"/>
  <c r="U233" i="4"/>
  <c r="P233" i="4"/>
  <c r="A233" i="4"/>
  <c r="BD232" i="4"/>
  <c r="AY232" i="4"/>
  <c r="AT232" i="4"/>
  <c r="AO232" i="4"/>
  <c r="AJ232" i="4"/>
  <c r="AE232" i="4"/>
  <c r="Z232" i="4"/>
  <c r="U232" i="4"/>
  <c r="P232" i="4"/>
  <c r="A232" i="4"/>
  <c r="BD231" i="4"/>
  <c r="AY231" i="4"/>
  <c r="AT231" i="4"/>
  <c r="AO231" i="4"/>
  <c r="AJ231" i="4"/>
  <c r="AE231" i="4"/>
  <c r="Z231" i="4"/>
  <c r="U231" i="4"/>
  <c r="P231" i="4"/>
  <c r="A231" i="4"/>
  <c r="BD230" i="4"/>
  <c r="AY230" i="4"/>
  <c r="AT230" i="4"/>
  <c r="AO230" i="4"/>
  <c r="AJ230" i="4"/>
  <c r="AE230" i="4"/>
  <c r="Z230" i="4"/>
  <c r="U230" i="4"/>
  <c r="P230" i="4"/>
  <c r="A230" i="4"/>
  <c r="BD229" i="4"/>
  <c r="AY229" i="4"/>
  <c r="AT229" i="4"/>
  <c r="AO229" i="4"/>
  <c r="AJ229" i="4"/>
  <c r="AE229" i="4"/>
  <c r="Z229" i="4"/>
  <c r="U229" i="4"/>
  <c r="P229" i="4"/>
  <c r="A229" i="4"/>
  <c r="BD228" i="4"/>
  <c r="AY228" i="4"/>
  <c r="AT228" i="4"/>
  <c r="AO228" i="4"/>
  <c r="AJ228" i="4"/>
  <c r="AE228" i="4"/>
  <c r="Z228" i="4"/>
  <c r="U228" i="4"/>
  <c r="P228" i="4"/>
  <c r="A228" i="4"/>
  <c r="BD227" i="4"/>
  <c r="AY227" i="4"/>
  <c r="AT227" i="4"/>
  <c r="AO227" i="4"/>
  <c r="AJ227" i="4"/>
  <c r="AE227" i="4"/>
  <c r="Z227" i="4"/>
  <c r="U227" i="4"/>
  <c r="P227" i="4"/>
  <c r="A227" i="4"/>
  <c r="BD226" i="4"/>
  <c r="AY226" i="4"/>
  <c r="AT226" i="4"/>
  <c r="AO226" i="4"/>
  <c r="AJ226" i="4"/>
  <c r="AE226" i="4"/>
  <c r="Z226" i="4"/>
  <c r="U226" i="4"/>
  <c r="P226" i="4"/>
  <c r="A226" i="4"/>
  <c r="BD225" i="4"/>
  <c r="AY225" i="4"/>
  <c r="AT225" i="4"/>
  <c r="AO225" i="4"/>
  <c r="AJ225" i="4"/>
  <c r="AE225" i="4"/>
  <c r="Z225" i="4"/>
  <c r="U225" i="4"/>
  <c r="P225" i="4"/>
  <c r="A225" i="4"/>
  <c r="BD224" i="4"/>
  <c r="AY224" i="4"/>
  <c r="AT224" i="4"/>
  <c r="AO224" i="4"/>
  <c r="AJ224" i="4"/>
  <c r="AE224" i="4"/>
  <c r="Z224" i="4"/>
  <c r="U224" i="4"/>
  <c r="P224" i="4"/>
  <c r="A224" i="4"/>
  <c r="BD223" i="4"/>
  <c r="AY223" i="4"/>
  <c r="AT223" i="4"/>
  <c r="AO223" i="4"/>
  <c r="AJ223" i="4"/>
  <c r="AE223" i="4"/>
  <c r="Z223" i="4"/>
  <c r="U223" i="4"/>
  <c r="P223" i="4"/>
  <c r="A223" i="4"/>
  <c r="BD222" i="4"/>
  <c r="AY222" i="4"/>
  <c r="AT222" i="4"/>
  <c r="AO222" i="4"/>
  <c r="AJ222" i="4"/>
  <c r="AE222" i="4"/>
  <c r="Z222" i="4"/>
  <c r="U222" i="4"/>
  <c r="P222" i="4"/>
  <c r="A222" i="4"/>
  <c r="BD221" i="4"/>
  <c r="AY221" i="4"/>
  <c r="AT221" i="4"/>
  <c r="AO221" i="4"/>
  <c r="AJ221" i="4"/>
  <c r="AE221" i="4"/>
  <c r="Z221" i="4"/>
  <c r="U221" i="4"/>
  <c r="P221" i="4"/>
  <c r="A221" i="4"/>
  <c r="BD220" i="4"/>
  <c r="AY220" i="4"/>
  <c r="AT220" i="4"/>
  <c r="AO220" i="4"/>
  <c r="AJ220" i="4"/>
  <c r="AE220" i="4"/>
  <c r="Z220" i="4"/>
  <c r="U220" i="4"/>
  <c r="P220" i="4"/>
  <c r="A220" i="4"/>
  <c r="BD219" i="4"/>
  <c r="AY219" i="4"/>
  <c r="AT219" i="4"/>
  <c r="AO219" i="4"/>
  <c r="AJ219" i="4"/>
  <c r="AE219" i="4"/>
  <c r="Z219" i="4"/>
  <c r="U219" i="4"/>
  <c r="P219" i="4"/>
  <c r="A219" i="4"/>
  <c r="BD218" i="4"/>
  <c r="AY218" i="4"/>
  <c r="AT218" i="4"/>
  <c r="AO218" i="4"/>
  <c r="AJ218" i="4"/>
  <c r="AE218" i="4"/>
  <c r="Z218" i="4"/>
  <c r="U218" i="4"/>
  <c r="P218" i="4"/>
  <c r="A218" i="4"/>
  <c r="BD217" i="4"/>
  <c r="AY217" i="4"/>
  <c r="AT217" i="4"/>
  <c r="AO217" i="4"/>
  <c r="AJ217" i="4"/>
  <c r="AE217" i="4"/>
  <c r="Z217" i="4"/>
  <c r="U217" i="4"/>
  <c r="P217" i="4"/>
  <c r="A217" i="4"/>
  <c r="BD216" i="4"/>
  <c r="AY216" i="4"/>
  <c r="AT216" i="4"/>
  <c r="AO216" i="4"/>
  <c r="AJ216" i="4"/>
  <c r="AE216" i="4"/>
  <c r="Z216" i="4"/>
  <c r="U216" i="4"/>
  <c r="P216" i="4"/>
  <c r="A216" i="4"/>
  <c r="BD215" i="4"/>
  <c r="AY215" i="4"/>
  <c r="AT215" i="4"/>
  <c r="AO215" i="4"/>
  <c r="AJ215" i="4"/>
  <c r="AE215" i="4"/>
  <c r="Z215" i="4"/>
  <c r="U215" i="4"/>
  <c r="P215" i="4"/>
  <c r="A215" i="4"/>
  <c r="BD214" i="4"/>
  <c r="AY214" i="4"/>
  <c r="AT214" i="4"/>
  <c r="AO214" i="4"/>
  <c r="AJ214" i="4"/>
  <c r="AE214" i="4"/>
  <c r="Z214" i="4"/>
  <c r="U214" i="4"/>
  <c r="P214" i="4"/>
  <c r="A214" i="4"/>
  <c r="BD213" i="4"/>
  <c r="AY213" i="4"/>
  <c r="AT213" i="4"/>
  <c r="AO213" i="4"/>
  <c r="AJ213" i="4"/>
  <c r="AE213" i="4"/>
  <c r="Z213" i="4"/>
  <c r="U213" i="4"/>
  <c r="P213" i="4"/>
  <c r="A213" i="4"/>
  <c r="BD212" i="4"/>
  <c r="AY212" i="4"/>
  <c r="AT212" i="4"/>
  <c r="AO212" i="4"/>
  <c r="AJ212" i="4"/>
  <c r="AE212" i="4"/>
  <c r="Z212" i="4"/>
  <c r="U212" i="4"/>
  <c r="P212" i="4"/>
  <c r="A212" i="4"/>
  <c r="BD211" i="4"/>
  <c r="AY211" i="4"/>
  <c r="AT211" i="4"/>
  <c r="AO211" i="4"/>
  <c r="AJ211" i="4"/>
  <c r="AE211" i="4"/>
  <c r="Z211" i="4"/>
  <c r="U211" i="4"/>
  <c r="P211" i="4"/>
  <c r="A211" i="4"/>
  <c r="BD210" i="4"/>
  <c r="AY210" i="4"/>
  <c r="AT210" i="4"/>
  <c r="AO210" i="4"/>
  <c r="AJ210" i="4"/>
  <c r="AE210" i="4"/>
  <c r="Z210" i="4"/>
  <c r="U210" i="4"/>
  <c r="P210" i="4"/>
  <c r="A210" i="4"/>
  <c r="BD209" i="4"/>
  <c r="AY209" i="4"/>
  <c r="AT209" i="4"/>
  <c r="AO209" i="4"/>
  <c r="AJ209" i="4"/>
  <c r="AE209" i="4"/>
  <c r="Z209" i="4"/>
  <c r="U209" i="4"/>
  <c r="P209" i="4"/>
  <c r="A209" i="4"/>
  <c r="BD208" i="4"/>
  <c r="AY208" i="4"/>
  <c r="AT208" i="4"/>
  <c r="AO208" i="4"/>
  <c r="AJ208" i="4"/>
  <c r="AE208" i="4"/>
  <c r="Z208" i="4"/>
  <c r="U208" i="4"/>
  <c r="P208" i="4"/>
  <c r="A208" i="4"/>
  <c r="BD207" i="4"/>
  <c r="AY207" i="4"/>
  <c r="AT207" i="4"/>
  <c r="AO207" i="4"/>
  <c r="AJ207" i="4"/>
  <c r="AE207" i="4"/>
  <c r="Z207" i="4"/>
  <c r="U207" i="4"/>
  <c r="P207" i="4"/>
  <c r="A207" i="4"/>
  <c r="BD206" i="4"/>
  <c r="AY206" i="4"/>
  <c r="AT206" i="4"/>
  <c r="AO206" i="4"/>
  <c r="AJ206" i="4"/>
  <c r="AE206" i="4"/>
  <c r="Z206" i="4"/>
  <c r="U206" i="4"/>
  <c r="P206" i="4"/>
  <c r="A206" i="4"/>
  <c r="BD205" i="4"/>
  <c r="AY205" i="4"/>
  <c r="AT205" i="4"/>
  <c r="AO205" i="4"/>
  <c r="AJ205" i="4"/>
  <c r="AE205" i="4"/>
  <c r="Z205" i="4"/>
  <c r="U205" i="4"/>
  <c r="P205" i="4"/>
  <c r="A205" i="4"/>
  <c r="BD204" i="4"/>
  <c r="AY204" i="4"/>
  <c r="AT204" i="4"/>
  <c r="AO204" i="4"/>
  <c r="AJ204" i="4"/>
  <c r="AE204" i="4"/>
  <c r="Z204" i="4"/>
  <c r="U204" i="4"/>
  <c r="P204" i="4"/>
  <c r="A204" i="4"/>
  <c r="BD203" i="4"/>
  <c r="AY203" i="4"/>
  <c r="AT203" i="4"/>
  <c r="AO203" i="4"/>
  <c r="AJ203" i="4"/>
  <c r="AE203" i="4"/>
  <c r="Z203" i="4"/>
  <c r="U203" i="4"/>
  <c r="P203" i="4"/>
  <c r="A203" i="4"/>
  <c r="BD202" i="4"/>
  <c r="AY202" i="4"/>
  <c r="AT202" i="4"/>
  <c r="AO202" i="4"/>
  <c r="AJ202" i="4"/>
  <c r="AE202" i="4"/>
  <c r="Z202" i="4"/>
  <c r="U202" i="4"/>
  <c r="P202" i="4"/>
  <c r="A202" i="4"/>
  <c r="BD201" i="4"/>
  <c r="AY201" i="4"/>
  <c r="AT201" i="4"/>
  <c r="AO201" i="4"/>
  <c r="AJ201" i="4"/>
  <c r="AE201" i="4"/>
  <c r="Z201" i="4"/>
  <c r="U201" i="4"/>
  <c r="P201" i="4"/>
  <c r="A201" i="4"/>
  <c r="BD200" i="4"/>
  <c r="AY200" i="4"/>
  <c r="AT200" i="4"/>
  <c r="AO200" i="4"/>
  <c r="AJ200" i="4"/>
  <c r="AE200" i="4"/>
  <c r="Z200" i="4"/>
  <c r="U200" i="4"/>
  <c r="P200" i="4"/>
  <c r="A200" i="4"/>
  <c r="BD199" i="4"/>
  <c r="AY199" i="4"/>
  <c r="AT199" i="4"/>
  <c r="AO199" i="4"/>
  <c r="AJ199" i="4"/>
  <c r="AE199" i="4"/>
  <c r="Z199" i="4"/>
  <c r="U199" i="4"/>
  <c r="P199" i="4"/>
  <c r="A199" i="4"/>
  <c r="BD198" i="4"/>
  <c r="AY198" i="4"/>
  <c r="AT198" i="4"/>
  <c r="AO198" i="4"/>
  <c r="AJ198" i="4"/>
  <c r="AE198" i="4"/>
  <c r="Z198" i="4"/>
  <c r="U198" i="4"/>
  <c r="P198" i="4"/>
  <c r="A198" i="4"/>
  <c r="BD197" i="4"/>
  <c r="AY197" i="4"/>
  <c r="AT197" i="4"/>
  <c r="AO197" i="4"/>
  <c r="AJ197" i="4"/>
  <c r="AE197" i="4"/>
  <c r="Z197" i="4"/>
  <c r="U197" i="4"/>
  <c r="P197" i="4"/>
  <c r="A197" i="4"/>
  <c r="BD196" i="4"/>
  <c r="AY196" i="4"/>
  <c r="AT196" i="4"/>
  <c r="AO196" i="4"/>
  <c r="AJ196" i="4"/>
  <c r="AE196" i="4"/>
  <c r="Z196" i="4"/>
  <c r="U196" i="4"/>
  <c r="P196" i="4"/>
  <c r="A196" i="4"/>
  <c r="BD195" i="4"/>
  <c r="AY195" i="4"/>
  <c r="AT195" i="4"/>
  <c r="AO195" i="4"/>
  <c r="AJ195" i="4"/>
  <c r="AE195" i="4"/>
  <c r="Z195" i="4"/>
  <c r="U195" i="4"/>
  <c r="P195" i="4"/>
  <c r="A195" i="4"/>
  <c r="BD194" i="4"/>
  <c r="AY194" i="4"/>
  <c r="AT194" i="4"/>
  <c r="AO194" i="4"/>
  <c r="AJ194" i="4"/>
  <c r="AE194" i="4"/>
  <c r="Z194" i="4"/>
  <c r="U194" i="4"/>
  <c r="P194" i="4"/>
  <c r="A194" i="4"/>
  <c r="BD193" i="4"/>
  <c r="AY193" i="4"/>
  <c r="AT193" i="4"/>
  <c r="AO193" i="4"/>
  <c r="AJ193" i="4"/>
  <c r="AE193" i="4"/>
  <c r="Z193" i="4"/>
  <c r="U193" i="4"/>
  <c r="P193" i="4"/>
  <c r="A193" i="4"/>
  <c r="BD192" i="4"/>
  <c r="AY192" i="4"/>
  <c r="AT192" i="4"/>
  <c r="AO192" i="4"/>
  <c r="AJ192" i="4"/>
  <c r="AE192" i="4"/>
  <c r="Z192" i="4"/>
  <c r="U192" i="4"/>
  <c r="P192" i="4"/>
  <c r="A192" i="4"/>
  <c r="BD191" i="4"/>
  <c r="AY191" i="4"/>
  <c r="AT191" i="4"/>
  <c r="AO191" i="4"/>
  <c r="AJ191" i="4"/>
  <c r="AE191" i="4"/>
  <c r="Z191" i="4"/>
  <c r="U191" i="4"/>
  <c r="P191" i="4"/>
  <c r="A191" i="4"/>
  <c r="BD190" i="4"/>
  <c r="AY190" i="4"/>
  <c r="AT190" i="4"/>
  <c r="AO190" i="4"/>
  <c r="AJ190" i="4"/>
  <c r="AE190" i="4"/>
  <c r="Z190" i="4"/>
  <c r="U190" i="4"/>
  <c r="P190" i="4"/>
  <c r="A190" i="4"/>
  <c r="BD189" i="4"/>
  <c r="AY189" i="4"/>
  <c r="AT189" i="4"/>
  <c r="AO189" i="4"/>
  <c r="AJ189" i="4"/>
  <c r="AE189" i="4"/>
  <c r="Z189" i="4"/>
  <c r="U189" i="4"/>
  <c r="P189" i="4"/>
  <c r="A189" i="4"/>
  <c r="BD188" i="4"/>
  <c r="AY188" i="4"/>
  <c r="AT188" i="4"/>
  <c r="AO188" i="4"/>
  <c r="AJ188" i="4"/>
  <c r="AE188" i="4"/>
  <c r="Z188" i="4"/>
  <c r="U188" i="4"/>
  <c r="P188" i="4"/>
  <c r="A188" i="4"/>
  <c r="BD187" i="4"/>
  <c r="AY187" i="4"/>
  <c r="AT187" i="4"/>
  <c r="AO187" i="4"/>
  <c r="AJ187" i="4"/>
  <c r="AE187" i="4"/>
  <c r="Z187" i="4"/>
  <c r="U187" i="4"/>
  <c r="P187" i="4"/>
  <c r="A187" i="4"/>
  <c r="BD186" i="4"/>
  <c r="AY186" i="4"/>
  <c r="AT186" i="4"/>
  <c r="AO186" i="4"/>
  <c r="AJ186" i="4"/>
  <c r="AE186" i="4"/>
  <c r="Z186" i="4"/>
  <c r="U186" i="4"/>
  <c r="P186" i="4"/>
  <c r="A186" i="4"/>
  <c r="BD185" i="4"/>
  <c r="AY185" i="4"/>
  <c r="AT185" i="4"/>
  <c r="AO185" i="4"/>
  <c r="AJ185" i="4"/>
  <c r="AE185" i="4"/>
  <c r="Z185" i="4"/>
  <c r="U185" i="4"/>
  <c r="P185" i="4"/>
  <c r="A185" i="4"/>
  <c r="BD184" i="4"/>
  <c r="AY184" i="4"/>
  <c r="AT184" i="4"/>
  <c r="AO184" i="4"/>
  <c r="AJ184" i="4"/>
  <c r="AE184" i="4"/>
  <c r="Z184" i="4"/>
  <c r="U184" i="4"/>
  <c r="P184" i="4"/>
  <c r="A184" i="4"/>
  <c r="BD183" i="4"/>
  <c r="AY183" i="4"/>
  <c r="AT183" i="4"/>
  <c r="AO183" i="4"/>
  <c r="AJ183" i="4"/>
  <c r="AE183" i="4"/>
  <c r="Z183" i="4"/>
  <c r="U183" i="4"/>
  <c r="P183" i="4"/>
  <c r="A183" i="4"/>
  <c r="BD182" i="4"/>
  <c r="AY182" i="4"/>
  <c r="AT182" i="4"/>
  <c r="AO182" i="4"/>
  <c r="AJ182" i="4"/>
  <c r="AE182" i="4"/>
  <c r="Z182" i="4"/>
  <c r="U182" i="4"/>
  <c r="P182" i="4"/>
  <c r="A182" i="4"/>
  <c r="BD181" i="4"/>
  <c r="AY181" i="4"/>
  <c r="AT181" i="4"/>
  <c r="AO181" i="4"/>
  <c r="AJ181" i="4"/>
  <c r="AE181" i="4"/>
  <c r="Z181" i="4"/>
  <c r="U181" i="4"/>
  <c r="P181" i="4"/>
  <c r="A181" i="4"/>
  <c r="BD180" i="4"/>
  <c r="AY180" i="4"/>
  <c r="AT180" i="4"/>
  <c r="AO180" i="4"/>
  <c r="AJ180" i="4"/>
  <c r="AE180" i="4"/>
  <c r="Z180" i="4"/>
  <c r="U180" i="4"/>
  <c r="P180" i="4"/>
  <c r="A180" i="4"/>
  <c r="BD179" i="4"/>
  <c r="AY179" i="4"/>
  <c r="AT179" i="4"/>
  <c r="AO179" i="4"/>
  <c r="AJ179" i="4"/>
  <c r="AE179" i="4"/>
  <c r="Z179" i="4"/>
  <c r="U179" i="4"/>
  <c r="P179" i="4"/>
  <c r="A179" i="4"/>
  <c r="BD178" i="4"/>
  <c r="AY178" i="4"/>
  <c r="AT178" i="4"/>
  <c r="AO178" i="4"/>
  <c r="AJ178" i="4"/>
  <c r="AE178" i="4"/>
  <c r="Z178" i="4"/>
  <c r="U178" i="4"/>
  <c r="P178" i="4"/>
  <c r="A178" i="4"/>
  <c r="BD177" i="4"/>
  <c r="AY177" i="4"/>
  <c r="AT177" i="4"/>
  <c r="AO177" i="4"/>
  <c r="AJ177" i="4"/>
  <c r="AE177" i="4"/>
  <c r="Z177" i="4"/>
  <c r="U177" i="4"/>
  <c r="P177" i="4"/>
  <c r="A177" i="4"/>
  <c r="BD176" i="4"/>
  <c r="AY176" i="4"/>
  <c r="AT176" i="4"/>
  <c r="AO176" i="4"/>
  <c r="AJ176" i="4"/>
  <c r="AE176" i="4"/>
  <c r="Z176" i="4"/>
  <c r="U176" i="4"/>
  <c r="P176" i="4"/>
  <c r="A176" i="4"/>
  <c r="BD175" i="4"/>
  <c r="AY175" i="4"/>
  <c r="AT175" i="4"/>
  <c r="AO175" i="4"/>
  <c r="AJ175" i="4"/>
  <c r="AE175" i="4"/>
  <c r="Z175" i="4"/>
  <c r="U175" i="4"/>
  <c r="P175" i="4"/>
  <c r="A175" i="4"/>
  <c r="BD174" i="4"/>
  <c r="AY174" i="4"/>
  <c r="AT174" i="4"/>
  <c r="AO174" i="4"/>
  <c r="AJ174" i="4"/>
  <c r="AE174" i="4"/>
  <c r="Z174" i="4"/>
  <c r="U174" i="4"/>
  <c r="P174" i="4"/>
  <c r="A174" i="4"/>
  <c r="BD173" i="4"/>
  <c r="AY173" i="4"/>
  <c r="AT173" i="4"/>
  <c r="AO173" i="4"/>
  <c r="AJ173" i="4"/>
  <c r="AE173" i="4"/>
  <c r="Z173" i="4"/>
  <c r="U173" i="4"/>
  <c r="P173" i="4"/>
  <c r="A173" i="4"/>
  <c r="BD172" i="4"/>
  <c r="AY172" i="4"/>
  <c r="AT172" i="4"/>
  <c r="AO172" i="4"/>
  <c r="AJ172" i="4"/>
  <c r="AE172" i="4"/>
  <c r="Z172" i="4"/>
  <c r="U172" i="4"/>
  <c r="P172" i="4"/>
  <c r="A172" i="4"/>
  <c r="BD171" i="4"/>
  <c r="AY171" i="4"/>
  <c r="AT171" i="4"/>
  <c r="AO171" i="4"/>
  <c r="AJ171" i="4"/>
  <c r="AE171" i="4"/>
  <c r="Z171" i="4"/>
  <c r="U171" i="4"/>
  <c r="P171" i="4"/>
  <c r="A171" i="4"/>
  <c r="BD170" i="4"/>
  <c r="AY170" i="4"/>
  <c r="AT170" i="4"/>
  <c r="AO170" i="4"/>
  <c r="AJ170" i="4"/>
  <c r="AE170" i="4"/>
  <c r="Z170" i="4"/>
  <c r="U170" i="4"/>
  <c r="P170" i="4"/>
  <c r="A170" i="4"/>
  <c r="BD169" i="4"/>
  <c r="AY169" i="4"/>
  <c r="AT169" i="4"/>
  <c r="AO169" i="4"/>
  <c r="AJ169" i="4"/>
  <c r="AE169" i="4"/>
  <c r="Z169" i="4"/>
  <c r="U169" i="4"/>
  <c r="P169" i="4"/>
  <c r="A169" i="4"/>
  <c r="BD168" i="4"/>
  <c r="AY168" i="4"/>
  <c r="AT168" i="4"/>
  <c r="AO168" i="4"/>
  <c r="AJ168" i="4"/>
  <c r="AE168" i="4"/>
  <c r="Z168" i="4"/>
  <c r="U168" i="4"/>
  <c r="P168" i="4"/>
  <c r="A168" i="4"/>
  <c r="BD167" i="4"/>
  <c r="AY167" i="4"/>
  <c r="AT167" i="4"/>
  <c r="AO167" i="4"/>
  <c r="AJ167" i="4"/>
  <c r="AE167" i="4"/>
  <c r="Z167" i="4"/>
  <c r="U167" i="4"/>
  <c r="P167" i="4"/>
  <c r="A167" i="4"/>
  <c r="BD166" i="4"/>
  <c r="AY166" i="4"/>
  <c r="AT166" i="4"/>
  <c r="AO166" i="4"/>
  <c r="AJ166" i="4"/>
  <c r="AE166" i="4"/>
  <c r="Z166" i="4"/>
  <c r="U166" i="4"/>
  <c r="P166" i="4"/>
  <c r="A166" i="4"/>
  <c r="BD165" i="4"/>
  <c r="AY165" i="4"/>
  <c r="AT165" i="4"/>
  <c r="AO165" i="4"/>
  <c r="AJ165" i="4"/>
  <c r="AE165" i="4"/>
  <c r="Z165" i="4"/>
  <c r="U165" i="4"/>
  <c r="P165" i="4"/>
  <c r="A165" i="4"/>
  <c r="BD164" i="4"/>
  <c r="AY164" i="4"/>
  <c r="AT164" i="4"/>
  <c r="AO164" i="4"/>
  <c r="AJ164" i="4"/>
  <c r="AE164" i="4"/>
  <c r="Z164" i="4"/>
  <c r="U164" i="4"/>
  <c r="P164" i="4"/>
  <c r="A164" i="4"/>
  <c r="BD163" i="4"/>
  <c r="AY163" i="4"/>
  <c r="AT163" i="4"/>
  <c r="AO163" i="4"/>
  <c r="AJ163" i="4"/>
  <c r="AE163" i="4"/>
  <c r="Z163" i="4"/>
  <c r="U163" i="4"/>
  <c r="P163" i="4"/>
  <c r="A163" i="4"/>
  <c r="BD162" i="4"/>
  <c r="AY162" i="4"/>
  <c r="AT162" i="4"/>
  <c r="AO162" i="4"/>
  <c r="AJ162" i="4"/>
  <c r="AE162" i="4"/>
  <c r="Z162" i="4"/>
  <c r="U162" i="4"/>
  <c r="P162" i="4"/>
  <c r="A162" i="4"/>
  <c r="BD161" i="4"/>
  <c r="AY161" i="4"/>
  <c r="AT161" i="4"/>
  <c r="AO161" i="4"/>
  <c r="AJ161" i="4"/>
  <c r="AE161" i="4"/>
  <c r="Z161" i="4"/>
  <c r="U161" i="4"/>
  <c r="P161" i="4"/>
  <c r="A161" i="4"/>
  <c r="BD160" i="4"/>
  <c r="AY160" i="4"/>
  <c r="AT160" i="4"/>
  <c r="AO160" i="4"/>
  <c r="AJ160" i="4"/>
  <c r="AE160" i="4"/>
  <c r="Z160" i="4"/>
  <c r="U160" i="4"/>
  <c r="P160" i="4"/>
  <c r="A160" i="4"/>
  <c r="BD159" i="4"/>
  <c r="AY159" i="4"/>
  <c r="AT159" i="4"/>
  <c r="AO159" i="4"/>
  <c r="AJ159" i="4"/>
  <c r="AE159" i="4"/>
  <c r="Z159" i="4"/>
  <c r="U159" i="4"/>
  <c r="P159" i="4"/>
  <c r="A159" i="4"/>
  <c r="BD158" i="4"/>
  <c r="AY158" i="4"/>
  <c r="AT158" i="4"/>
  <c r="AO158" i="4"/>
  <c r="AJ158" i="4"/>
  <c r="AE158" i="4"/>
  <c r="Z158" i="4"/>
  <c r="U158" i="4"/>
  <c r="P158" i="4"/>
  <c r="A158" i="4"/>
  <c r="BD157" i="4"/>
  <c r="AY157" i="4"/>
  <c r="AT157" i="4"/>
  <c r="AO157" i="4"/>
  <c r="AJ157" i="4"/>
  <c r="AE157" i="4"/>
  <c r="Z157" i="4"/>
  <c r="U157" i="4"/>
  <c r="P157" i="4"/>
  <c r="A157" i="4"/>
  <c r="BD156" i="4"/>
  <c r="AY156" i="4"/>
  <c r="AT156" i="4"/>
  <c r="AO156" i="4"/>
  <c r="AJ156" i="4"/>
  <c r="AE156" i="4"/>
  <c r="Z156" i="4"/>
  <c r="U156" i="4"/>
  <c r="P156" i="4"/>
  <c r="A156" i="4"/>
  <c r="BD155" i="4"/>
  <c r="AY155" i="4"/>
  <c r="AT155" i="4"/>
  <c r="AO155" i="4"/>
  <c r="AJ155" i="4"/>
  <c r="AE155" i="4"/>
  <c r="Z155" i="4"/>
  <c r="U155" i="4"/>
  <c r="P155" i="4"/>
  <c r="A155" i="4"/>
  <c r="BD154" i="4"/>
  <c r="AY154" i="4"/>
  <c r="AT154" i="4"/>
  <c r="AO154" i="4"/>
  <c r="AJ154" i="4"/>
  <c r="AE154" i="4"/>
  <c r="Z154" i="4"/>
  <c r="U154" i="4"/>
  <c r="P154" i="4"/>
  <c r="A154" i="4"/>
  <c r="BD153" i="4"/>
  <c r="AY153" i="4"/>
  <c r="AT153" i="4"/>
  <c r="AO153" i="4"/>
  <c r="AJ153" i="4"/>
  <c r="AE153" i="4"/>
  <c r="Z153" i="4"/>
  <c r="U153" i="4"/>
  <c r="P153" i="4"/>
  <c r="A153" i="4"/>
  <c r="BD152" i="4"/>
  <c r="AY152" i="4"/>
  <c r="AT152" i="4"/>
  <c r="AO152" i="4"/>
  <c r="AJ152" i="4"/>
  <c r="AE152" i="4"/>
  <c r="Z152" i="4"/>
  <c r="U152" i="4"/>
  <c r="P152" i="4"/>
  <c r="A152" i="4"/>
  <c r="BD151" i="4"/>
  <c r="AY151" i="4"/>
  <c r="AT151" i="4"/>
  <c r="AO151" i="4"/>
  <c r="AJ151" i="4"/>
  <c r="AE151" i="4"/>
  <c r="Z151" i="4"/>
  <c r="U151" i="4"/>
  <c r="P151" i="4"/>
  <c r="A151" i="4"/>
  <c r="BD150" i="4"/>
  <c r="AY150" i="4"/>
  <c r="AT150" i="4"/>
  <c r="AO150" i="4"/>
  <c r="AJ150" i="4"/>
  <c r="AE150" i="4"/>
  <c r="Z150" i="4"/>
  <c r="U150" i="4"/>
  <c r="P150" i="4"/>
  <c r="A150" i="4"/>
  <c r="BD149" i="4"/>
  <c r="AY149" i="4"/>
  <c r="AT149" i="4"/>
  <c r="AO149" i="4"/>
  <c r="AJ149" i="4"/>
  <c r="AE149" i="4"/>
  <c r="Z149" i="4"/>
  <c r="U149" i="4"/>
  <c r="P149" i="4"/>
  <c r="A149" i="4"/>
  <c r="BD148" i="4"/>
  <c r="AY148" i="4"/>
  <c r="AT148" i="4"/>
  <c r="AO148" i="4"/>
  <c r="AJ148" i="4"/>
  <c r="AE148" i="4"/>
  <c r="Z148" i="4"/>
  <c r="U148" i="4"/>
  <c r="P148" i="4"/>
  <c r="A148" i="4"/>
  <c r="BD147" i="4"/>
  <c r="AY147" i="4"/>
  <c r="AT147" i="4"/>
  <c r="AO147" i="4"/>
  <c r="AJ147" i="4"/>
  <c r="AE147" i="4"/>
  <c r="Z147" i="4"/>
  <c r="U147" i="4"/>
  <c r="P147" i="4"/>
  <c r="A147" i="4"/>
  <c r="BD146" i="4"/>
  <c r="AY146" i="4"/>
  <c r="AT146" i="4"/>
  <c r="AO146" i="4"/>
  <c r="AJ146" i="4"/>
  <c r="AE146" i="4"/>
  <c r="Z146" i="4"/>
  <c r="U146" i="4"/>
  <c r="P146" i="4"/>
  <c r="A146" i="4"/>
  <c r="BD145" i="4"/>
  <c r="AY145" i="4"/>
  <c r="AT145" i="4"/>
  <c r="AO145" i="4"/>
  <c r="AJ145" i="4"/>
  <c r="AE145" i="4"/>
  <c r="Z145" i="4"/>
  <c r="U145" i="4"/>
  <c r="P145" i="4"/>
  <c r="A145" i="4"/>
  <c r="BD144" i="4"/>
  <c r="AY144" i="4"/>
  <c r="AT144" i="4"/>
  <c r="AO144" i="4"/>
  <c r="AJ144" i="4"/>
  <c r="AE144" i="4"/>
  <c r="Z144" i="4"/>
  <c r="U144" i="4"/>
  <c r="P144" i="4"/>
  <c r="A144" i="4"/>
  <c r="BD143" i="4"/>
  <c r="AY143" i="4"/>
  <c r="AT143" i="4"/>
  <c r="AO143" i="4"/>
  <c r="AJ143" i="4"/>
  <c r="AE143" i="4"/>
  <c r="Z143" i="4"/>
  <c r="U143" i="4"/>
  <c r="P143" i="4"/>
  <c r="A143" i="4"/>
  <c r="BD142" i="4"/>
  <c r="AY142" i="4"/>
  <c r="AT142" i="4"/>
  <c r="AO142" i="4"/>
  <c r="AJ142" i="4"/>
  <c r="AE142" i="4"/>
  <c r="Z142" i="4"/>
  <c r="U142" i="4"/>
  <c r="P142" i="4"/>
  <c r="A142" i="4"/>
  <c r="BD141" i="4"/>
  <c r="AY141" i="4"/>
  <c r="AT141" i="4"/>
  <c r="AO141" i="4"/>
  <c r="AJ141" i="4"/>
  <c r="AE141" i="4"/>
  <c r="Z141" i="4"/>
  <c r="U141" i="4"/>
  <c r="P141" i="4"/>
  <c r="A141" i="4"/>
  <c r="BD140" i="4"/>
  <c r="AY140" i="4"/>
  <c r="AT140" i="4"/>
  <c r="AO140" i="4"/>
  <c r="AJ140" i="4"/>
  <c r="AE140" i="4"/>
  <c r="Z140" i="4"/>
  <c r="U140" i="4"/>
  <c r="P140" i="4"/>
  <c r="A140" i="4"/>
  <c r="BD139" i="4"/>
  <c r="AY139" i="4"/>
  <c r="AT139" i="4"/>
  <c r="AO139" i="4"/>
  <c r="AJ139" i="4"/>
  <c r="AE139" i="4"/>
  <c r="Z139" i="4"/>
  <c r="U139" i="4"/>
  <c r="P139" i="4"/>
  <c r="A139" i="4"/>
  <c r="BD138" i="4"/>
  <c r="AY138" i="4"/>
  <c r="AT138" i="4"/>
  <c r="AO138" i="4"/>
  <c r="AJ138" i="4"/>
  <c r="AE138" i="4"/>
  <c r="Z138" i="4"/>
  <c r="U138" i="4"/>
  <c r="P138" i="4"/>
  <c r="A138" i="4"/>
  <c r="BD137" i="4"/>
  <c r="AY137" i="4"/>
  <c r="AT137" i="4"/>
  <c r="AO137" i="4"/>
  <c r="AJ137" i="4"/>
  <c r="AE137" i="4"/>
  <c r="Z137" i="4"/>
  <c r="U137" i="4"/>
  <c r="P137" i="4"/>
  <c r="A137" i="4"/>
  <c r="BD136" i="4"/>
  <c r="AY136" i="4"/>
  <c r="AT136" i="4"/>
  <c r="AO136" i="4"/>
  <c r="AJ136" i="4"/>
  <c r="AE136" i="4"/>
  <c r="Z136" i="4"/>
  <c r="U136" i="4"/>
  <c r="P136" i="4"/>
  <c r="A136" i="4"/>
  <c r="BD135" i="4"/>
  <c r="AY135" i="4"/>
  <c r="AT135" i="4"/>
  <c r="AO135" i="4"/>
  <c r="AJ135" i="4"/>
  <c r="AE135" i="4"/>
  <c r="Z135" i="4"/>
  <c r="U135" i="4"/>
  <c r="P135" i="4"/>
  <c r="A135" i="4"/>
  <c r="BD134" i="4"/>
  <c r="AY134" i="4"/>
  <c r="AT134" i="4"/>
  <c r="AO134" i="4"/>
  <c r="AJ134" i="4"/>
  <c r="AE134" i="4"/>
  <c r="Z134" i="4"/>
  <c r="U134" i="4"/>
  <c r="P134" i="4"/>
  <c r="A134" i="4"/>
  <c r="BD133" i="4"/>
  <c r="AY133" i="4"/>
  <c r="AT133" i="4"/>
  <c r="AO133" i="4"/>
  <c r="AJ133" i="4"/>
  <c r="AE133" i="4"/>
  <c r="Z133" i="4"/>
  <c r="U133" i="4"/>
  <c r="P133" i="4"/>
  <c r="A133" i="4"/>
  <c r="BD132" i="4"/>
  <c r="AY132" i="4"/>
  <c r="AT132" i="4"/>
  <c r="AO132" i="4"/>
  <c r="AJ132" i="4"/>
  <c r="AE132" i="4"/>
  <c r="Z132" i="4"/>
  <c r="U132" i="4"/>
  <c r="P132" i="4"/>
  <c r="A132" i="4"/>
  <c r="BD131" i="4"/>
  <c r="AY131" i="4"/>
  <c r="AT131" i="4"/>
  <c r="AO131" i="4"/>
  <c r="AJ131" i="4"/>
  <c r="AE131" i="4"/>
  <c r="Z131" i="4"/>
  <c r="U131" i="4"/>
  <c r="P131" i="4"/>
  <c r="A131" i="4"/>
  <c r="BD130" i="4"/>
  <c r="AY130" i="4"/>
  <c r="AT130" i="4"/>
  <c r="AO130" i="4"/>
  <c r="AJ130" i="4"/>
  <c r="AE130" i="4"/>
  <c r="Z130" i="4"/>
  <c r="U130" i="4"/>
  <c r="P130" i="4"/>
  <c r="A130" i="4"/>
  <c r="BD129" i="4"/>
  <c r="AY129" i="4"/>
  <c r="AT129" i="4"/>
  <c r="AO129" i="4"/>
  <c r="AJ129" i="4"/>
  <c r="AE129" i="4"/>
  <c r="Z129" i="4"/>
  <c r="U129" i="4"/>
  <c r="P129" i="4"/>
  <c r="A129" i="4"/>
  <c r="BD128" i="4"/>
  <c r="AY128" i="4"/>
  <c r="AT128" i="4"/>
  <c r="AO128" i="4"/>
  <c r="AJ128" i="4"/>
  <c r="AE128" i="4"/>
  <c r="Z128" i="4"/>
  <c r="U128" i="4"/>
  <c r="P128" i="4"/>
  <c r="A128" i="4"/>
  <c r="BD127" i="4"/>
  <c r="AY127" i="4"/>
  <c r="AT127" i="4"/>
  <c r="AO127" i="4"/>
  <c r="AJ127" i="4"/>
  <c r="AE127" i="4"/>
  <c r="Z127" i="4"/>
  <c r="U127" i="4"/>
  <c r="P127" i="4"/>
  <c r="A127" i="4"/>
  <c r="BD126" i="4"/>
  <c r="AY126" i="4"/>
  <c r="AT126" i="4"/>
  <c r="AO126" i="4"/>
  <c r="AJ126" i="4"/>
  <c r="AE126" i="4"/>
  <c r="Z126" i="4"/>
  <c r="U126" i="4"/>
  <c r="P126" i="4"/>
  <c r="A126" i="4"/>
  <c r="BD125" i="4"/>
  <c r="AY125" i="4"/>
  <c r="AT125" i="4"/>
  <c r="AO125" i="4"/>
  <c r="AJ125" i="4"/>
  <c r="AE125" i="4"/>
  <c r="Z125" i="4"/>
  <c r="U125" i="4"/>
  <c r="P125" i="4"/>
  <c r="A125" i="4"/>
  <c r="BD124" i="4"/>
  <c r="AY124" i="4"/>
  <c r="AT124" i="4"/>
  <c r="AO124" i="4"/>
  <c r="AJ124" i="4"/>
  <c r="AE124" i="4"/>
  <c r="Z124" i="4"/>
  <c r="U124" i="4"/>
  <c r="P124" i="4"/>
  <c r="A124" i="4"/>
  <c r="BD123" i="4"/>
  <c r="AY123" i="4"/>
  <c r="AT123" i="4"/>
  <c r="AO123" i="4"/>
  <c r="AJ123" i="4"/>
  <c r="AE123" i="4"/>
  <c r="Z123" i="4"/>
  <c r="U123" i="4"/>
  <c r="P123" i="4"/>
  <c r="A123" i="4"/>
  <c r="BD122" i="4"/>
  <c r="AY122" i="4"/>
  <c r="AT122" i="4"/>
  <c r="AO122" i="4"/>
  <c r="AJ122" i="4"/>
  <c r="AE122" i="4"/>
  <c r="Z122" i="4"/>
  <c r="U122" i="4"/>
  <c r="P122" i="4"/>
  <c r="A122" i="4"/>
  <c r="BD121" i="4"/>
  <c r="AY121" i="4"/>
  <c r="AT121" i="4"/>
  <c r="AO121" i="4"/>
  <c r="AJ121" i="4"/>
  <c r="AE121" i="4"/>
  <c r="Z121" i="4"/>
  <c r="U121" i="4"/>
  <c r="P121" i="4"/>
  <c r="A121" i="4"/>
  <c r="BD120" i="4"/>
  <c r="AY120" i="4"/>
  <c r="AT120" i="4"/>
  <c r="AO120" i="4"/>
  <c r="AJ120" i="4"/>
  <c r="AE120" i="4"/>
  <c r="Z120" i="4"/>
  <c r="U120" i="4"/>
  <c r="P120" i="4"/>
  <c r="A120" i="4"/>
  <c r="BD119" i="4"/>
  <c r="AY119" i="4"/>
  <c r="AT119" i="4"/>
  <c r="AO119" i="4"/>
  <c r="AJ119" i="4"/>
  <c r="AE119" i="4"/>
  <c r="Z119" i="4"/>
  <c r="U119" i="4"/>
  <c r="P119" i="4"/>
  <c r="A119" i="4"/>
  <c r="BD118" i="4"/>
  <c r="AY118" i="4"/>
  <c r="AT118" i="4"/>
  <c r="AO118" i="4"/>
  <c r="AJ118" i="4"/>
  <c r="AE118" i="4"/>
  <c r="Z118" i="4"/>
  <c r="U118" i="4"/>
  <c r="P118" i="4"/>
  <c r="A118" i="4"/>
  <c r="BD117" i="4"/>
  <c r="AY117" i="4"/>
  <c r="AT117" i="4"/>
  <c r="AO117" i="4"/>
  <c r="AJ117" i="4"/>
  <c r="AE117" i="4"/>
  <c r="Z117" i="4"/>
  <c r="U117" i="4"/>
  <c r="P117" i="4"/>
  <c r="A117" i="4"/>
  <c r="BD116" i="4"/>
  <c r="AY116" i="4"/>
  <c r="AT116" i="4"/>
  <c r="AO116" i="4"/>
  <c r="AJ116" i="4"/>
  <c r="AE116" i="4"/>
  <c r="Z116" i="4"/>
  <c r="U116" i="4"/>
  <c r="P116" i="4"/>
  <c r="A116" i="4"/>
  <c r="BD115" i="4"/>
  <c r="AY115" i="4"/>
  <c r="AT115" i="4"/>
  <c r="AO115" i="4"/>
  <c r="AJ115" i="4"/>
  <c r="AE115" i="4"/>
  <c r="Z115" i="4"/>
  <c r="U115" i="4"/>
  <c r="P115" i="4"/>
  <c r="A115" i="4"/>
  <c r="BD114" i="4"/>
  <c r="AY114" i="4"/>
  <c r="AT114" i="4"/>
  <c r="AO114" i="4"/>
  <c r="AJ114" i="4"/>
  <c r="AE114" i="4"/>
  <c r="Z114" i="4"/>
  <c r="U114" i="4"/>
  <c r="P114" i="4"/>
  <c r="A114" i="4"/>
  <c r="BD113" i="4"/>
  <c r="AY113" i="4"/>
  <c r="AT113" i="4"/>
  <c r="AO113" i="4"/>
  <c r="AJ113" i="4"/>
  <c r="AE113" i="4"/>
  <c r="Z113" i="4"/>
  <c r="U113" i="4"/>
  <c r="P113" i="4"/>
  <c r="A113" i="4"/>
  <c r="BD112" i="4"/>
  <c r="AY112" i="4"/>
  <c r="AT112" i="4"/>
  <c r="AO112" i="4"/>
  <c r="AJ112" i="4"/>
  <c r="AE112" i="4"/>
  <c r="Z112" i="4"/>
  <c r="U112" i="4"/>
  <c r="P112" i="4"/>
  <c r="A112" i="4"/>
  <c r="BD111" i="4"/>
  <c r="AY111" i="4"/>
  <c r="AT111" i="4"/>
  <c r="AO111" i="4"/>
  <c r="AJ111" i="4"/>
  <c r="AE111" i="4"/>
  <c r="Z111" i="4"/>
  <c r="U111" i="4"/>
  <c r="P111" i="4"/>
  <c r="A111" i="4"/>
  <c r="BD110" i="4"/>
  <c r="AY110" i="4"/>
  <c r="AT110" i="4"/>
  <c r="AO110" i="4"/>
  <c r="AJ110" i="4"/>
  <c r="AE110" i="4"/>
  <c r="Z110" i="4"/>
  <c r="U110" i="4"/>
  <c r="P110" i="4"/>
  <c r="A110" i="4"/>
  <c r="BD109" i="4"/>
  <c r="AY109" i="4"/>
  <c r="AT109" i="4"/>
  <c r="AO109" i="4"/>
  <c r="AJ109" i="4"/>
  <c r="AE109" i="4"/>
  <c r="Z109" i="4"/>
  <c r="U109" i="4"/>
  <c r="P109" i="4"/>
  <c r="A109" i="4"/>
  <c r="BD108" i="4"/>
  <c r="AY108" i="4"/>
  <c r="AT108" i="4"/>
  <c r="AO108" i="4"/>
  <c r="AJ108" i="4"/>
  <c r="AE108" i="4"/>
  <c r="Z108" i="4"/>
  <c r="U108" i="4"/>
  <c r="P108" i="4"/>
  <c r="A108" i="4"/>
  <c r="BD107" i="4"/>
  <c r="AY107" i="4"/>
  <c r="AT107" i="4"/>
  <c r="AO107" i="4"/>
  <c r="AJ107" i="4"/>
  <c r="AE107" i="4"/>
  <c r="Z107" i="4"/>
  <c r="U107" i="4"/>
  <c r="P107" i="4"/>
  <c r="A107" i="4"/>
  <c r="BD106" i="4"/>
  <c r="AY106" i="4"/>
  <c r="AT106" i="4"/>
  <c r="AO106" i="4"/>
  <c r="AJ106" i="4"/>
  <c r="AE106" i="4"/>
  <c r="Z106" i="4"/>
  <c r="U106" i="4"/>
  <c r="P106" i="4"/>
  <c r="A106" i="4"/>
  <c r="BD105" i="4"/>
  <c r="AY105" i="4"/>
  <c r="AT105" i="4"/>
  <c r="AO105" i="4"/>
  <c r="AJ105" i="4"/>
  <c r="AE105" i="4"/>
  <c r="Z105" i="4"/>
  <c r="U105" i="4"/>
  <c r="P105" i="4"/>
  <c r="A105" i="4"/>
  <c r="BD104" i="4"/>
  <c r="AY104" i="4"/>
  <c r="AT104" i="4"/>
  <c r="AO104" i="4"/>
  <c r="AJ104" i="4"/>
  <c r="AE104" i="4"/>
  <c r="Z104" i="4"/>
  <c r="U104" i="4"/>
  <c r="P104" i="4"/>
  <c r="A104" i="4"/>
  <c r="BD103" i="4"/>
  <c r="AY103" i="4"/>
  <c r="AT103" i="4"/>
  <c r="AO103" i="4"/>
  <c r="AJ103" i="4"/>
  <c r="AE103" i="4"/>
  <c r="Z103" i="4"/>
  <c r="U103" i="4"/>
  <c r="P103" i="4"/>
  <c r="A103" i="4"/>
  <c r="BD102" i="4"/>
  <c r="AY102" i="4"/>
  <c r="AT102" i="4"/>
  <c r="AO102" i="4"/>
  <c r="AJ102" i="4"/>
  <c r="AE102" i="4"/>
  <c r="Z102" i="4"/>
  <c r="U102" i="4"/>
  <c r="P102" i="4"/>
  <c r="A102" i="4"/>
  <c r="BD101" i="4"/>
  <c r="AY101" i="4"/>
  <c r="AT101" i="4"/>
  <c r="AO101" i="4"/>
  <c r="AJ101" i="4"/>
  <c r="AE101" i="4"/>
  <c r="Z101" i="4"/>
  <c r="U101" i="4"/>
  <c r="P101" i="4"/>
  <c r="A101" i="4"/>
  <c r="BD100" i="4"/>
  <c r="AY100" i="4"/>
  <c r="AT100" i="4"/>
  <c r="AO100" i="4"/>
  <c r="AJ100" i="4"/>
  <c r="AE100" i="4"/>
  <c r="Z100" i="4"/>
  <c r="U100" i="4"/>
  <c r="P100" i="4"/>
  <c r="A100" i="4"/>
  <c r="BD99" i="4"/>
  <c r="AY99" i="4"/>
  <c r="AT99" i="4"/>
  <c r="AO99" i="4"/>
  <c r="AJ99" i="4"/>
  <c r="AE99" i="4"/>
  <c r="Z99" i="4"/>
  <c r="U99" i="4"/>
  <c r="P99" i="4"/>
  <c r="A99" i="4"/>
  <c r="BD98" i="4"/>
  <c r="AY98" i="4"/>
  <c r="AT98" i="4"/>
  <c r="AO98" i="4"/>
  <c r="AJ98" i="4"/>
  <c r="AE98" i="4"/>
  <c r="Z98" i="4"/>
  <c r="U98" i="4"/>
  <c r="P98" i="4"/>
  <c r="A98" i="4"/>
  <c r="BD97" i="4"/>
  <c r="AY97" i="4"/>
  <c r="AT97" i="4"/>
  <c r="AO97" i="4"/>
  <c r="AJ97" i="4"/>
  <c r="AE97" i="4"/>
  <c r="Z97" i="4"/>
  <c r="U97" i="4"/>
  <c r="P97" i="4"/>
  <c r="A97" i="4"/>
  <c r="BD96" i="4"/>
  <c r="AY96" i="4"/>
  <c r="AT96" i="4"/>
  <c r="AO96" i="4"/>
  <c r="AJ96" i="4"/>
  <c r="AE96" i="4"/>
  <c r="Z96" i="4"/>
  <c r="U96" i="4"/>
  <c r="P96" i="4"/>
  <c r="A96" i="4"/>
  <c r="BD95" i="4"/>
  <c r="AY95" i="4"/>
  <c r="AT95" i="4"/>
  <c r="AO95" i="4"/>
  <c r="AJ95" i="4"/>
  <c r="AE95" i="4"/>
  <c r="Z95" i="4"/>
  <c r="U95" i="4"/>
  <c r="P95" i="4"/>
  <c r="A95" i="4"/>
  <c r="BD94" i="4"/>
  <c r="AY94" i="4"/>
  <c r="AT94" i="4"/>
  <c r="AO94" i="4"/>
  <c r="AJ94" i="4"/>
  <c r="AE94" i="4"/>
  <c r="Z94" i="4"/>
  <c r="U94" i="4"/>
  <c r="P94" i="4"/>
  <c r="A94" i="4"/>
  <c r="BD93" i="4"/>
  <c r="AY93" i="4"/>
  <c r="AT93" i="4"/>
  <c r="AO93" i="4"/>
  <c r="AJ93" i="4"/>
  <c r="AE93" i="4"/>
  <c r="Z93" i="4"/>
  <c r="U93" i="4"/>
  <c r="P93" i="4"/>
  <c r="A93" i="4"/>
  <c r="BD92" i="4"/>
  <c r="AY92" i="4"/>
  <c r="AT92" i="4"/>
  <c r="AO92" i="4"/>
  <c r="AJ92" i="4"/>
  <c r="AE92" i="4"/>
  <c r="Z92" i="4"/>
  <c r="U92" i="4"/>
  <c r="P92" i="4"/>
  <c r="A92" i="4"/>
  <c r="BD91" i="4"/>
  <c r="AY91" i="4"/>
  <c r="AT91" i="4"/>
  <c r="AO91" i="4"/>
  <c r="AJ91" i="4"/>
  <c r="AE91" i="4"/>
  <c r="Z91" i="4"/>
  <c r="U91" i="4"/>
  <c r="P91" i="4"/>
  <c r="A91" i="4"/>
  <c r="BD90" i="4"/>
  <c r="AY90" i="4"/>
  <c r="AT90" i="4"/>
  <c r="AO90" i="4"/>
  <c r="AJ90" i="4"/>
  <c r="AE90" i="4"/>
  <c r="Z90" i="4"/>
  <c r="U90" i="4"/>
  <c r="P90" i="4"/>
  <c r="A90" i="4"/>
  <c r="BD89" i="4"/>
  <c r="AY89" i="4"/>
  <c r="AT89" i="4"/>
  <c r="AO89" i="4"/>
  <c r="AJ89" i="4"/>
  <c r="AE89" i="4"/>
  <c r="Z89" i="4"/>
  <c r="U89" i="4"/>
  <c r="P89" i="4"/>
  <c r="A89" i="4"/>
  <c r="BD88" i="4"/>
  <c r="AY88" i="4"/>
  <c r="AT88" i="4"/>
  <c r="AO88" i="4"/>
  <c r="AJ88" i="4"/>
  <c r="AE88" i="4"/>
  <c r="Z88" i="4"/>
  <c r="U88" i="4"/>
  <c r="P88" i="4"/>
  <c r="A88" i="4"/>
  <c r="BD87" i="4"/>
  <c r="AY87" i="4"/>
  <c r="AT87" i="4"/>
  <c r="AO87" i="4"/>
  <c r="AJ87" i="4"/>
  <c r="AE87" i="4"/>
  <c r="Z87" i="4"/>
  <c r="U87" i="4"/>
  <c r="P87" i="4"/>
  <c r="A87" i="4"/>
  <c r="BD86" i="4"/>
  <c r="AY86" i="4"/>
  <c r="AT86" i="4"/>
  <c r="AO86" i="4"/>
  <c r="AJ86" i="4"/>
  <c r="AE86" i="4"/>
  <c r="Z86" i="4"/>
  <c r="U86" i="4"/>
  <c r="P86" i="4"/>
  <c r="A86" i="4"/>
  <c r="BD85" i="4"/>
  <c r="AY85" i="4"/>
  <c r="AT85" i="4"/>
  <c r="AO85" i="4"/>
  <c r="AJ85" i="4"/>
  <c r="AE85" i="4"/>
  <c r="Z85" i="4"/>
  <c r="U85" i="4"/>
  <c r="P85" i="4"/>
  <c r="A85" i="4"/>
  <c r="BD84" i="4"/>
  <c r="AY84" i="4"/>
  <c r="AT84" i="4"/>
  <c r="AO84" i="4"/>
  <c r="AJ84" i="4"/>
  <c r="AE84" i="4"/>
  <c r="Z84" i="4"/>
  <c r="U84" i="4"/>
  <c r="P84" i="4"/>
  <c r="A84" i="4"/>
  <c r="BD83" i="4"/>
  <c r="AY83" i="4"/>
  <c r="AT83" i="4"/>
  <c r="AO83" i="4"/>
  <c r="AJ83" i="4"/>
  <c r="AE83" i="4"/>
  <c r="Z83" i="4"/>
  <c r="U83" i="4"/>
  <c r="P83" i="4"/>
  <c r="A83" i="4"/>
  <c r="BD82" i="4"/>
  <c r="AY82" i="4"/>
  <c r="AT82" i="4"/>
  <c r="AO82" i="4"/>
  <c r="AJ82" i="4"/>
  <c r="AE82" i="4"/>
  <c r="Z82" i="4"/>
  <c r="U82" i="4"/>
  <c r="P82" i="4"/>
  <c r="A82" i="4"/>
  <c r="BD81" i="4"/>
  <c r="AY81" i="4"/>
  <c r="AT81" i="4"/>
  <c r="AO81" i="4"/>
  <c r="AJ81" i="4"/>
  <c r="AE81" i="4"/>
  <c r="Z81" i="4"/>
  <c r="U81" i="4"/>
  <c r="P81" i="4"/>
  <c r="A81" i="4"/>
  <c r="BD80" i="4"/>
  <c r="AY80" i="4"/>
  <c r="AT80" i="4"/>
  <c r="AO80" i="4"/>
  <c r="AJ80" i="4"/>
  <c r="AE80" i="4"/>
  <c r="Z80" i="4"/>
  <c r="U80" i="4"/>
  <c r="P80" i="4"/>
  <c r="A80" i="4"/>
  <c r="BD79" i="4"/>
  <c r="AY79" i="4"/>
  <c r="AT79" i="4"/>
  <c r="AO79" i="4"/>
  <c r="AJ79" i="4"/>
  <c r="AE79" i="4"/>
  <c r="Z79" i="4"/>
  <c r="U79" i="4"/>
  <c r="P79" i="4"/>
  <c r="A79" i="4"/>
  <c r="BD78" i="4"/>
  <c r="AY78" i="4"/>
  <c r="AT78" i="4"/>
  <c r="AO78" i="4"/>
  <c r="AJ78" i="4"/>
  <c r="AE78" i="4"/>
  <c r="Z78" i="4"/>
  <c r="U78" i="4"/>
  <c r="P78" i="4"/>
  <c r="A78" i="4"/>
  <c r="BD77" i="4"/>
  <c r="AY77" i="4"/>
  <c r="AT77" i="4"/>
  <c r="AO77" i="4"/>
  <c r="AJ77" i="4"/>
  <c r="AE77" i="4"/>
  <c r="Z77" i="4"/>
  <c r="U77" i="4"/>
  <c r="P77" i="4"/>
  <c r="A77" i="4"/>
  <c r="BD76" i="4"/>
  <c r="AY76" i="4"/>
  <c r="AT76" i="4"/>
  <c r="AO76" i="4"/>
  <c r="AJ76" i="4"/>
  <c r="AE76" i="4"/>
  <c r="Z76" i="4"/>
  <c r="U76" i="4"/>
  <c r="P76" i="4"/>
  <c r="A76" i="4"/>
  <c r="BD75" i="4"/>
  <c r="AY75" i="4"/>
  <c r="AT75" i="4"/>
  <c r="AO75" i="4"/>
  <c r="AJ75" i="4"/>
  <c r="AE75" i="4"/>
  <c r="Z75" i="4"/>
  <c r="U75" i="4"/>
  <c r="P75" i="4"/>
  <c r="A75" i="4"/>
  <c r="BD74" i="4"/>
  <c r="AY74" i="4"/>
  <c r="AT74" i="4"/>
  <c r="AO74" i="4"/>
  <c r="AJ74" i="4"/>
  <c r="AE74" i="4"/>
  <c r="Z74" i="4"/>
  <c r="U74" i="4"/>
  <c r="P74" i="4"/>
  <c r="A74" i="4"/>
  <c r="BD73" i="4"/>
  <c r="AY73" i="4"/>
  <c r="AT73" i="4"/>
  <c r="AO73" i="4"/>
  <c r="AJ73" i="4"/>
  <c r="AE73" i="4"/>
  <c r="Z73" i="4"/>
  <c r="U73" i="4"/>
  <c r="P73" i="4"/>
  <c r="A73" i="4"/>
  <c r="BD72" i="4"/>
  <c r="AY72" i="4"/>
  <c r="AT72" i="4"/>
  <c r="AO72" i="4"/>
  <c r="AJ72" i="4"/>
  <c r="AE72" i="4"/>
  <c r="Z72" i="4"/>
  <c r="U72" i="4"/>
  <c r="P72" i="4"/>
  <c r="A72" i="4"/>
  <c r="BD71" i="4"/>
  <c r="AY71" i="4"/>
  <c r="AT71" i="4"/>
  <c r="AO71" i="4"/>
  <c r="AJ71" i="4"/>
  <c r="AE71" i="4"/>
  <c r="Z71" i="4"/>
  <c r="U71" i="4"/>
  <c r="P71" i="4"/>
  <c r="A71" i="4"/>
  <c r="BD70" i="4"/>
  <c r="AY70" i="4"/>
  <c r="AT70" i="4"/>
  <c r="AO70" i="4"/>
  <c r="AJ70" i="4"/>
  <c r="AE70" i="4"/>
  <c r="Z70" i="4"/>
  <c r="U70" i="4"/>
  <c r="P70" i="4"/>
  <c r="A70" i="4"/>
  <c r="BD69" i="4"/>
  <c r="AY69" i="4"/>
  <c r="AT69" i="4"/>
  <c r="AO69" i="4"/>
  <c r="AJ69" i="4"/>
  <c r="AE69" i="4"/>
  <c r="Z69" i="4"/>
  <c r="U69" i="4"/>
  <c r="P69" i="4"/>
  <c r="A69" i="4"/>
  <c r="BD68" i="4"/>
  <c r="AY68" i="4"/>
  <c r="AT68" i="4"/>
  <c r="AO68" i="4"/>
  <c r="AJ68" i="4"/>
  <c r="AE68" i="4"/>
  <c r="Z68" i="4"/>
  <c r="U68" i="4"/>
  <c r="P68" i="4"/>
  <c r="A68" i="4"/>
  <c r="BD67" i="4"/>
  <c r="AY67" i="4"/>
  <c r="AT67" i="4"/>
  <c r="AO67" i="4"/>
  <c r="AJ67" i="4"/>
  <c r="AE67" i="4"/>
  <c r="Z67" i="4"/>
  <c r="U67" i="4"/>
  <c r="P67" i="4"/>
  <c r="A67" i="4"/>
  <c r="BD66" i="4"/>
  <c r="AY66" i="4"/>
  <c r="AT66" i="4"/>
  <c r="AO66" i="4"/>
  <c r="AJ66" i="4"/>
  <c r="AE66" i="4"/>
  <c r="Z66" i="4"/>
  <c r="U66" i="4"/>
  <c r="P66" i="4"/>
  <c r="A66" i="4"/>
  <c r="BD65" i="4"/>
  <c r="AY65" i="4"/>
  <c r="AT65" i="4"/>
  <c r="AO65" i="4"/>
  <c r="AJ65" i="4"/>
  <c r="AE65" i="4"/>
  <c r="Z65" i="4"/>
  <c r="U65" i="4"/>
  <c r="P65" i="4"/>
  <c r="A65" i="4"/>
  <c r="BD64" i="4"/>
  <c r="AY64" i="4"/>
  <c r="AT64" i="4"/>
  <c r="AO64" i="4"/>
  <c r="AJ64" i="4"/>
  <c r="AE64" i="4"/>
  <c r="Z64" i="4"/>
  <c r="U64" i="4"/>
  <c r="P64" i="4"/>
  <c r="A64" i="4"/>
  <c r="BD63" i="4"/>
  <c r="AY63" i="4"/>
  <c r="AT63" i="4"/>
  <c r="AO63" i="4"/>
  <c r="AJ63" i="4"/>
  <c r="AE63" i="4"/>
  <c r="Z63" i="4"/>
  <c r="U63" i="4"/>
  <c r="P63" i="4"/>
  <c r="A63" i="4"/>
  <c r="BD62" i="4"/>
  <c r="AY62" i="4"/>
  <c r="AT62" i="4"/>
  <c r="AO62" i="4"/>
  <c r="AJ62" i="4"/>
  <c r="AE62" i="4"/>
  <c r="Z62" i="4"/>
  <c r="U62" i="4"/>
  <c r="P62" i="4"/>
  <c r="A62" i="4"/>
  <c r="BD61" i="4"/>
  <c r="AY61" i="4"/>
  <c r="AT61" i="4"/>
  <c r="AO61" i="4"/>
  <c r="AJ61" i="4"/>
  <c r="AE61" i="4"/>
  <c r="Z61" i="4"/>
  <c r="U61" i="4"/>
  <c r="P61" i="4"/>
  <c r="A61" i="4"/>
  <c r="BD60" i="4"/>
  <c r="AY60" i="4"/>
  <c r="AT60" i="4"/>
  <c r="AO60" i="4"/>
  <c r="AJ60" i="4"/>
  <c r="AE60" i="4"/>
  <c r="Z60" i="4"/>
  <c r="U60" i="4"/>
  <c r="P60" i="4"/>
  <c r="A60" i="4"/>
  <c r="BD59" i="4"/>
  <c r="AY59" i="4"/>
  <c r="AT59" i="4"/>
  <c r="AO59" i="4"/>
  <c r="AJ59" i="4"/>
  <c r="AE59" i="4"/>
  <c r="Z59" i="4"/>
  <c r="U59" i="4"/>
  <c r="P59" i="4"/>
  <c r="A59" i="4"/>
  <c r="BD58" i="4"/>
  <c r="AY58" i="4"/>
  <c r="AT58" i="4"/>
  <c r="AO58" i="4"/>
  <c r="AJ58" i="4"/>
  <c r="AE58" i="4"/>
  <c r="Z58" i="4"/>
  <c r="U58" i="4"/>
  <c r="P58" i="4"/>
  <c r="A58" i="4"/>
  <c r="BD57" i="4"/>
  <c r="AY57" i="4"/>
  <c r="AT57" i="4"/>
  <c r="AO57" i="4"/>
  <c r="AJ57" i="4"/>
  <c r="AE57" i="4"/>
  <c r="Z57" i="4"/>
  <c r="U57" i="4"/>
  <c r="P57" i="4"/>
  <c r="A57" i="4"/>
  <c r="BD56" i="4"/>
  <c r="AY56" i="4"/>
  <c r="AT56" i="4"/>
  <c r="AO56" i="4"/>
  <c r="AJ56" i="4"/>
  <c r="AE56" i="4"/>
  <c r="Z56" i="4"/>
  <c r="U56" i="4"/>
  <c r="P56" i="4"/>
  <c r="A56" i="4"/>
  <c r="BD55" i="4"/>
  <c r="AY55" i="4"/>
  <c r="AT55" i="4"/>
  <c r="AO55" i="4"/>
  <c r="AJ55" i="4"/>
  <c r="AE55" i="4"/>
  <c r="Z55" i="4"/>
  <c r="U55" i="4"/>
  <c r="P55" i="4"/>
  <c r="A55" i="4"/>
  <c r="BD54" i="4"/>
  <c r="AY54" i="4"/>
  <c r="AT54" i="4"/>
  <c r="AO54" i="4"/>
  <c r="AJ54" i="4"/>
  <c r="AE54" i="4"/>
  <c r="Z54" i="4"/>
  <c r="U54" i="4"/>
  <c r="P54" i="4"/>
  <c r="A54" i="4"/>
  <c r="BD53" i="4"/>
  <c r="AY53" i="4"/>
  <c r="AT53" i="4"/>
  <c r="AO53" i="4"/>
  <c r="AJ53" i="4"/>
  <c r="AE53" i="4"/>
  <c r="Z53" i="4"/>
  <c r="U53" i="4"/>
  <c r="P53" i="4"/>
  <c r="A53" i="4"/>
  <c r="BD52" i="4"/>
  <c r="AY52" i="4"/>
  <c r="AT52" i="4"/>
  <c r="AO52" i="4"/>
  <c r="AJ52" i="4"/>
  <c r="AE52" i="4"/>
  <c r="Z52" i="4"/>
  <c r="U52" i="4"/>
  <c r="P52" i="4"/>
  <c r="A52" i="4"/>
  <c r="BD51" i="4"/>
  <c r="AY51" i="4"/>
  <c r="AT51" i="4"/>
  <c r="AO51" i="4"/>
  <c r="AJ51" i="4"/>
  <c r="AE51" i="4"/>
  <c r="Z51" i="4"/>
  <c r="U51" i="4"/>
  <c r="P51" i="4"/>
  <c r="A51" i="4"/>
  <c r="BD50" i="4"/>
  <c r="AY50" i="4"/>
  <c r="AT50" i="4"/>
  <c r="AO50" i="4"/>
  <c r="AJ50" i="4"/>
  <c r="AE50" i="4"/>
  <c r="Z50" i="4"/>
  <c r="U50" i="4"/>
  <c r="P50" i="4"/>
  <c r="A50" i="4"/>
  <c r="BD49" i="4"/>
  <c r="AY49" i="4"/>
  <c r="AT49" i="4"/>
  <c r="AO49" i="4"/>
  <c r="AJ49" i="4"/>
  <c r="AE49" i="4"/>
  <c r="Z49" i="4"/>
  <c r="U49" i="4"/>
  <c r="P49" i="4"/>
  <c r="A49" i="4"/>
  <c r="BD48" i="4"/>
  <c r="AY48" i="4"/>
  <c r="AT48" i="4"/>
  <c r="AO48" i="4"/>
  <c r="AJ48" i="4"/>
  <c r="AE48" i="4"/>
  <c r="Z48" i="4"/>
  <c r="U48" i="4"/>
  <c r="P48" i="4"/>
  <c r="A48" i="4"/>
  <c r="BD47" i="4"/>
  <c r="AY47" i="4"/>
  <c r="AT47" i="4"/>
  <c r="AO47" i="4"/>
  <c r="AJ47" i="4"/>
  <c r="AE47" i="4"/>
  <c r="Z47" i="4"/>
  <c r="U47" i="4"/>
  <c r="P47" i="4"/>
  <c r="A47" i="4"/>
  <c r="BD46" i="4"/>
  <c r="AY46" i="4"/>
  <c r="AT46" i="4"/>
  <c r="AO46" i="4"/>
  <c r="AJ46" i="4"/>
  <c r="AE46" i="4"/>
  <c r="Z46" i="4"/>
  <c r="U46" i="4"/>
  <c r="P46" i="4"/>
  <c r="A46" i="4"/>
  <c r="BD45" i="4"/>
  <c r="AY45" i="4"/>
  <c r="AT45" i="4"/>
  <c r="AO45" i="4"/>
  <c r="AJ45" i="4"/>
  <c r="AE45" i="4"/>
  <c r="Z45" i="4"/>
  <c r="U45" i="4"/>
  <c r="P45" i="4"/>
  <c r="A45" i="4"/>
  <c r="BD44" i="4"/>
  <c r="AY44" i="4"/>
  <c r="AT44" i="4"/>
  <c r="AO44" i="4"/>
  <c r="AJ44" i="4"/>
  <c r="AE44" i="4"/>
  <c r="Z44" i="4"/>
  <c r="U44" i="4"/>
  <c r="P44" i="4"/>
  <c r="A44" i="4"/>
  <c r="BD43" i="4"/>
  <c r="AY43" i="4"/>
  <c r="AT43" i="4"/>
  <c r="AO43" i="4"/>
  <c r="AJ43" i="4"/>
  <c r="AE43" i="4"/>
  <c r="Z43" i="4"/>
  <c r="U43" i="4"/>
  <c r="P43" i="4"/>
  <c r="A43" i="4"/>
  <c r="BD42" i="4"/>
  <c r="AY42" i="4"/>
  <c r="AT42" i="4"/>
  <c r="AO42" i="4"/>
  <c r="AJ42" i="4"/>
  <c r="AE42" i="4"/>
  <c r="Z42" i="4"/>
  <c r="U42" i="4"/>
  <c r="P42" i="4"/>
  <c r="A42" i="4"/>
  <c r="BD41" i="4"/>
  <c r="AY41" i="4"/>
  <c r="AT41" i="4"/>
  <c r="AO41" i="4"/>
  <c r="AJ41" i="4"/>
  <c r="AE41" i="4"/>
  <c r="Z41" i="4"/>
  <c r="U41" i="4"/>
  <c r="P41" i="4"/>
  <c r="A41" i="4"/>
  <c r="BD40" i="4"/>
  <c r="AY40" i="4"/>
  <c r="AT40" i="4"/>
  <c r="AO40" i="4"/>
  <c r="AJ40" i="4"/>
  <c r="AE40" i="4"/>
  <c r="Z40" i="4"/>
  <c r="U40" i="4"/>
  <c r="P40" i="4"/>
  <c r="A40" i="4"/>
  <c r="BD39" i="4"/>
  <c r="AY39" i="4"/>
  <c r="AT39" i="4"/>
  <c r="AO39" i="4"/>
  <c r="AJ39" i="4"/>
  <c r="AE39" i="4"/>
  <c r="Z39" i="4"/>
  <c r="U39" i="4"/>
  <c r="P39" i="4"/>
  <c r="A39" i="4"/>
  <c r="BD38" i="4"/>
  <c r="AY38" i="4"/>
  <c r="AT38" i="4"/>
  <c r="AO38" i="4"/>
  <c r="AJ38" i="4"/>
  <c r="AE38" i="4"/>
  <c r="Z38" i="4"/>
  <c r="U38" i="4"/>
  <c r="P38" i="4"/>
  <c r="A38" i="4"/>
  <c r="BD37" i="4"/>
  <c r="AY37" i="4"/>
  <c r="AT37" i="4"/>
  <c r="AO37" i="4"/>
  <c r="AJ37" i="4"/>
  <c r="AE37" i="4"/>
  <c r="Z37" i="4"/>
  <c r="U37" i="4"/>
  <c r="P37" i="4"/>
  <c r="A37" i="4"/>
  <c r="BD36" i="4"/>
  <c r="AY36" i="4"/>
  <c r="AT36" i="4"/>
  <c r="AO36" i="4"/>
  <c r="AJ36" i="4"/>
  <c r="AE36" i="4"/>
  <c r="Z36" i="4"/>
  <c r="U36" i="4"/>
  <c r="P36" i="4"/>
  <c r="A36" i="4"/>
  <c r="BD35" i="4"/>
  <c r="AY35" i="4"/>
  <c r="AT35" i="4"/>
  <c r="AO35" i="4"/>
  <c r="AJ35" i="4"/>
  <c r="AE35" i="4"/>
  <c r="Z35" i="4"/>
  <c r="U35" i="4"/>
  <c r="P35" i="4"/>
  <c r="A35" i="4"/>
  <c r="BD34" i="4"/>
  <c r="AY34" i="4"/>
  <c r="AT34" i="4"/>
  <c r="AO34" i="4"/>
  <c r="AJ34" i="4"/>
  <c r="AE34" i="4"/>
  <c r="Z34" i="4"/>
  <c r="U34" i="4"/>
  <c r="P34" i="4"/>
  <c r="A34" i="4"/>
  <c r="BD33" i="4"/>
  <c r="AY33" i="4"/>
  <c r="AT33" i="4"/>
  <c r="AO33" i="4"/>
  <c r="AJ33" i="4"/>
  <c r="AE33" i="4"/>
  <c r="Z33" i="4"/>
  <c r="U33" i="4"/>
  <c r="P33" i="4"/>
  <c r="A33" i="4"/>
  <c r="BD32" i="4"/>
  <c r="AY32" i="4"/>
  <c r="AT32" i="4"/>
  <c r="AO32" i="4"/>
  <c r="AJ32" i="4"/>
  <c r="AE32" i="4"/>
  <c r="Z32" i="4"/>
  <c r="U32" i="4"/>
  <c r="P32" i="4"/>
  <c r="A32" i="4"/>
  <c r="BD31" i="4"/>
  <c r="AY31" i="4"/>
  <c r="AT31" i="4"/>
  <c r="AO31" i="4"/>
  <c r="AJ31" i="4"/>
  <c r="AE31" i="4"/>
  <c r="Z31" i="4"/>
  <c r="U31" i="4"/>
  <c r="P31" i="4"/>
  <c r="A31" i="4"/>
  <c r="BD30" i="4"/>
  <c r="AY30" i="4"/>
  <c r="AT30" i="4"/>
  <c r="AO30" i="4"/>
  <c r="AJ30" i="4"/>
  <c r="AE30" i="4"/>
  <c r="Z30" i="4"/>
  <c r="U30" i="4"/>
  <c r="P30" i="4"/>
  <c r="A30" i="4"/>
  <c r="BD29" i="4"/>
  <c r="AY29" i="4"/>
  <c r="AT29" i="4"/>
  <c r="AO29" i="4"/>
  <c r="AJ29" i="4"/>
  <c r="AE29" i="4"/>
  <c r="Z29" i="4"/>
  <c r="U29" i="4"/>
  <c r="P29" i="4"/>
  <c r="A29" i="4"/>
  <c r="BD28" i="4"/>
  <c r="AY28" i="4"/>
  <c r="AT28" i="4"/>
  <c r="AO28" i="4"/>
  <c r="AJ28" i="4"/>
  <c r="AE28" i="4"/>
  <c r="Z28" i="4"/>
  <c r="U28" i="4"/>
  <c r="P28" i="4"/>
  <c r="A28" i="4"/>
  <c r="BD27" i="4"/>
  <c r="AY27" i="4"/>
  <c r="AT27" i="4"/>
  <c r="AO27" i="4"/>
  <c r="AJ27" i="4"/>
  <c r="AE27" i="4"/>
  <c r="Z27" i="4"/>
  <c r="U27" i="4"/>
  <c r="P27" i="4"/>
  <c r="A27" i="4"/>
  <c r="BD26" i="4"/>
  <c r="AY26" i="4"/>
  <c r="AT26" i="4"/>
  <c r="AO26" i="4"/>
  <c r="AJ26" i="4"/>
  <c r="AE26" i="4"/>
  <c r="Z26" i="4"/>
  <c r="U26" i="4"/>
  <c r="P26" i="4"/>
  <c r="A26" i="4"/>
  <c r="BD25" i="4"/>
  <c r="AY25" i="4"/>
  <c r="AT25" i="4"/>
  <c r="AO25" i="4"/>
  <c r="AJ25" i="4"/>
  <c r="AE25" i="4"/>
  <c r="Z25" i="4"/>
  <c r="U25" i="4"/>
  <c r="P25" i="4"/>
  <c r="A25" i="4"/>
  <c r="BD24" i="4"/>
  <c r="AY24" i="4"/>
  <c r="AT24" i="4"/>
  <c r="AO24" i="4"/>
  <c r="AJ24" i="4"/>
  <c r="AE24" i="4"/>
  <c r="Z24" i="4"/>
  <c r="U24" i="4"/>
  <c r="P24" i="4"/>
  <c r="A24" i="4"/>
  <c r="BD23" i="4"/>
  <c r="AY23" i="4"/>
  <c r="AT23" i="4"/>
  <c r="AO23" i="4"/>
  <c r="AJ23" i="4"/>
  <c r="AE23" i="4"/>
  <c r="Z23" i="4"/>
  <c r="U23" i="4"/>
  <c r="P23" i="4"/>
  <c r="A23" i="4"/>
  <c r="BD22" i="4"/>
  <c r="AY22" i="4"/>
  <c r="AT22" i="4"/>
  <c r="AO22" i="4"/>
  <c r="AJ22" i="4"/>
  <c r="AE22" i="4"/>
  <c r="Z22" i="4"/>
  <c r="U22" i="4"/>
  <c r="P22" i="4"/>
  <c r="A22" i="4"/>
  <c r="BD21" i="4"/>
  <c r="AY21" i="4"/>
  <c r="AT21" i="4"/>
  <c r="AO21" i="4"/>
  <c r="AJ21" i="4"/>
  <c r="AE21" i="4"/>
  <c r="Z21" i="4"/>
  <c r="U21" i="4"/>
  <c r="P21" i="4"/>
  <c r="A21" i="4"/>
  <c r="BD20" i="4"/>
  <c r="AY20" i="4"/>
  <c r="AT20" i="4"/>
  <c r="AO20" i="4"/>
  <c r="AJ20" i="4"/>
  <c r="AE20" i="4"/>
  <c r="Z20" i="4"/>
  <c r="U20" i="4"/>
  <c r="P20" i="4"/>
  <c r="A20" i="4"/>
  <c r="BD19" i="4"/>
  <c r="AY19" i="4"/>
  <c r="AT19" i="4"/>
  <c r="AO19" i="4"/>
  <c r="AJ19" i="4"/>
  <c r="AE19" i="4"/>
  <c r="Z19" i="4"/>
  <c r="U19" i="4"/>
  <c r="P19" i="4"/>
  <c r="A19" i="4"/>
  <c r="BD18" i="4"/>
  <c r="AY18" i="4"/>
  <c r="AT18" i="4"/>
  <c r="AO18" i="4"/>
  <c r="AJ18" i="4"/>
  <c r="AE18" i="4"/>
  <c r="Z18" i="4"/>
  <c r="U18" i="4"/>
  <c r="P18" i="4"/>
  <c r="A18" i="4"/>
  <c r="BD17" i="4"/>
  <c r="AY17" i="4"/>
  <c r="AT17" i="4"/>
  <c r="AO17" i="4"/>
  <c r="AJ17" i="4"/>
  <c r="AE17" i="4"/>
  <c r="Z17" i="4"/>
  <c r="U17" i="4"/>
  <c r="P17" i="4"/>
  <c r="A17" i="4"/>
  <c r="BD16" i="4"/>
  <c r="AY16" i="4"/>
  <c r="AT16" i="4"/>
  <c r="AO16" i="4"/>
  <c r="AJ16" i="4"/>
  <c r="AE16" i="4"/>
  <c r="Z16" i="4"/>
  <c r="U16" i="4"/>
  <c r="P16" i="4"/>
  <c r="A16" i="4"/>
  <c r="BD15" i="4"/>
  <c r="AY15" i="4"/>
  <c r="AT15" i="4"/>
  <c r="AO15" i="4"/>
  <c r="AJ15" i="4"/>
  <c r="AE15" i="4"/>
  <c r="Z15" i="4"/>
  <c r="U15" i="4"/>
  <c r="P15" i="4"/>
  <c r="A15" i="4"/>
  <c r="BD14" i="4"/>
  <c r="AY14" i="4"/>
  <c r="AT14" i="4"/>
  <c r="AO14" i="4"/>
  <c r="AJ14" i="4"/>
  <c r="AE14" i="4"/>
  <c r="Z14" i="4"/>
  <c r="U14" i="4"/>
  <c r="P14" i="4"/>
  <c r="A14" i="4"/>
  <c r="BD13" i="4"/>
  <c r="AY13" i="4"/>
  <c r="AT13" i="4"/>
  <c r="AO13" i="4"/>
  <c r="AJ13" i="4"/>
  <c r="AE13" i="4"/>
  <c r="Z13" i="4"/>
  <c r="U13" i="4"/>
  <c r="P13" i="4"/>
  <c r="A13" i="4"/>
  <c r="BD12" i="4"/>
  <c r="AY12" i="4"/>
  <c r="AT12" i="4"/>
  <c r="AO12" i="4"/>
  <c r="AJ12" i="4"/>
  <c r="AE12" i="4"/>
  <c r="Z12" i="4"/>
  <c r="U12" i="4"/>
  <c r="P12" i="4"/>
  <c r="A12" i="4"/>
  <c r="BD11" i="4"/>
  <c r="AY11" i="4"/>
  <c r="AT11" i="4"/>
  <c r="AO11" i="4"/>
  <c r="AJ11" i="4"/>
  <c r="AE11" i="4"/>
  <c r="Z11" i="4"/>
  <c r="U11" i="4"/>
  <c r="P11" i="4"/>
  <c r="A11" i="4"/>
  <c r="BD10" i="4"/>
  <c r="AY10" i="4"/>
  <c r="AT10" i="4"/>
  <c r="AO10" i="4"/>
  <c r="AJ10" i="4"/>
  <c r="AE10" i="4"/>
  <c r="Z10" i="4"/>
  <c r="U10" i="4"/>
  <c r="P10" i="4"/>
  <c r="A10" i="4"/>
  <c r="BD9" i="4"/>
  <c r="AY9" i="4"/>
  <c r="AT9" i="4"/>
  <c r="AO9" i="4"/>
  <c r="AJ9" i="4"/>
  <c r="AE9" i="4"/>
  <c r="Z9" i="4"/>
  <c r="U9" i="4"/>
  <c r="P9" i="4"/>
  <c r="A9" i="4"/>
  <c r="BD8" i="4"/>
  <c r="AY8" i="4"/>
  <c r="AT8" i="4"/>
  <c r="AO8" i="4"/>
  <c r="AJ8" i="4"/>
  <c r="AE8" i="4"/>
  <c r="Z8" i="4"/>
  <c r="U8" i="4"/>
  <c r="P8" i="4"/>
  <c r="A8" i="4"/>
  <c r="BD7" i="4"/>
  <c r="AY7" i="4"/>
  <c r="AT7" i="4"/>
  <c r="AO7" i="4"/>
  <c r="AJ7" i="4"/>
  <c r="AE7" i="4"/>
  <c r="Z7" i="4"/>
  <c r="U7" i="4"/>
  <c r="P7" i="4"/>
  <c r="A7" i="4"/>
  <c r="F8" i="3"/>
  <c r="H8" i="3"/>
  <c r="J8" i="3"/>
  <c r="C8" i="3"/>
  <c r="D8" i="3"/>
  <c r="E8" i="3"/>
  <c r="G8" i="3"/>
  <c r="I8" i="3"/>
  <c r="K8" i="3"/>
  <c r="A8" i="3"/>
  <c r="F9" i="3"/>
  <c r="H9" i="3"/>
  <c r="J9" i="3"/>
  <c r="C9" i="3"/>
  <c r="D9" i="3"/>
  <c r="E9" i="3"/>
  <c r="G9" i="3"/>
  <c r="I9" i="3"/>
  <c r="K9" i="3"/>
  <c r="A9" i="3"/>
  <c r="F10" i="3"/>
  <c r="H10" i="3"/>
  <c r="J10" i="3"/>
  <c r="C10" i="3"/>
  <c r="D10" i="3"/>
  <c r="E10" i="3"/>
  <c r="G10" i="3"/>
  <c r="I10" i="3"/>
  <c r="K10" i="3"/>
  <c r="A10" i="3"/>
  <c r="F11" i="3"/>
  <c r="H11" i="3"/>
  <c r="J11" i="3"/>
  <c r="C11" i="3"/>
  <c r="D11" i="3"/>
  <c r="E11" i="3"/>
  <c r="G11" i="3"/>
  <c r="I11" i="3"/>
  <c r="K11" i="3"/>
  <c r="A11" i="3"/>
  <c r="F12" i="3"/>
  <c r="H12" i="3"/>
  <c r="J12" i="3"/>
  <c r="C12" i="3"/>
  <c r="D12" i="3"/>
  <c r="E12" i="3"/>
  <c r="G12" i="3"/>
  <c r="I12" i="3"/>
  <c r="K12" i="3"/>
  <c r="A12" i="3"/>
  <c r="F13" i="3"/>
  <c r="H13" i="3"/>
  <c r="J13" i="3"/>
  <c r="C13" i="3"/>
  <c r="D13" i="3"/>
  <c r="E13" i="3"/>
  <c r="G13" i="3"/>
  <c r="I13" i="3"/>
  <c r="K13" i="3"/>
  <c r="A13" i="3"/>
  <c r="F14" i="3"/>
  <c r="H14" i="3"/>
  <c r="J14" i="3"/>
  <c r="C14" i="3"/>
  <c r="D14" i="3"/>
  <c r="E14" i="3"/>
  <c r="G14" i="3"/>
  <c r="I14" i="3"/>
  <c r="K14" i="3"/>
  <c r="A14" i="3"/>
  <c r="F15" i="3"/>
  <c r="H15" i="3"/>
  <c r="J15" i="3"/>
  <c r="C15" i="3"/>
  <c r="D15" i="3"/>
  <c r="E15" i="3"/>
  <c r="G15" i="3"/>
  <c r="I15" i="3"/>
  <c r="K15" i="3"/>
  <c r="A15" i="3"/>
  <c r="F16" i="3"/>
  <c r="H16" i="3"/>
  <c r="J16" i="3"/>
  <c r="C16" i="3"/>
  <c r="D16" i="3"/>
  <c r="E16" i="3"/>
  <c r="G16" i="3"/>
  <c r="I16" i="3"/>
  <c r="K16" i="3"/>
  <c r="A16" i="3"/>
  <c r="F17" i="3"/>
  <c r="H17" i="3"/>
  <c r="J17" i="3"/>
  <c r="C17" i="3"/>
  <c r="D17" i="3"/>
  <c r="E17" i="3"/>
  <c r="G17" i="3"/>
  <c r="I17" i="3"/>
  <c r="K17" i="3"/>
  <c r="A17" i="3"/>
  <c r="F18" i="3"/>
  <c r="H18" i="3"/>
  <c r="J18" i="3"/>
  <c r="C18" i="3"/>
  <c r="D18" i="3"/>
  <c r="E18" i="3"/>
  <c r="G18" i="3"/>
  <c r="I18" i="3"/>
  <c r="K18" i="3"/>
  <c r="A18" i="3"/>
  <c r="F19" i="3"/>
  <c r="H19" i="3"/>
  <c r="J19" i="3"/>
  <c r="C19" i="3"/>
  <c r="D19" i="3"/>
  <c r="E19" i="3"/>
  <c r="G19" i="3"/>
  <c r="I19" i="3"/>
  <c r="K19" i="3"/>
  <c r="A19" i="3"/>
  <c r="F20" i="3"/>
  <c r="H20" i="3"/>
  <c r="J20" i="3"/>
  <c r="C20" i="3"/>
  <c r="D20" i="3"/>
  <c r="E20" i="3"/>
  <c r="G20" i="3"/>
  <c r="I20" i="3"/>
  <c r="K20" i="3"/>
  <c r="A20" i="3"/>
  <c r="F21" i="3"/>
  <c r="H21" i="3"/>
  <c r="J21" i="3"/>
  <c r="C21" i="3"/>
  <c r="D21" i="3"/>
  <c r="E21" i="3"/>
  <c r="G21" i="3"/>
  <c r="I21" i="3"/>
  <c r="K21" i="3"/>
  <c r="A21" i="3"/>
  <c r="F22" i="3"/>
  <c r="H22" i="3"/>
  <c r="J22" i="3"/>
  <c r="C22" i="3"/>
  <c r="D22" i="3"/>
  <c r="E22" i="3"/>
  <c r="G22" i="3"/>
  <c r="I22" i="3"/>
  <c r="K22" i="3"/>
  <c r="A22" i="3"/>
  <c r="F23" i="3"/>
  <c r="H23" i="3"/>
  <c r="J23" i="3"/>
  <c r="C23" i="3"/>
  <c r="D23" i="3"/>
  <c r="E23" i="3"/>
  <c r="G23" i="3"/>
  <c r="I23" i="3"/>
  <c r="K23" i="3"/>
  <c r="A23" i="3"/>
  <c r="F24" i="3"/>
  <c r="H24" i="3"/>
  <c r="J24" i="3"/>
  <c r="C24" i="3"/>
  <c r="D24" i="3"/>
  <c r="E24" i="3"/>
  <c r="G24" i="3"/>
  <c r="I24" i="3"/>
  <c r="K24" i="3"/>
  <c r="A24" i="3"/>
  <c r="F25" i="3"/>
  <c r="H25" i="3"/>
  <c r="J25" i="3"/>
  <c r="C25" i="3"/>
  <c r="D25" i="3"/>
  <c r="E25" i="3"/>
  <c r="G25" i="3"/>
  <c r="I25" i="3"/>
  <c r="K25" i="3"/>
  <c r="A25" i="3"/>
  <c r="F26" i="3"/>
  <c r="H26" i="3"/>
  <c r="J26" i="3"/>
  <c r="C26" i="3"/>
  <c r="D26" i="3"/>
  <c r="E26" i="3"/>
  <c r="G26" i="3"/>
  <c r="I26" i="3"/>
  <c r="K26" i="3"/>
  <c r="A26" i="3"/>
  <c r="F27" i="3"/>
  <c r="H27" i="3"/>
  <c r="J27" i="3"/>
  <c r="C27" i="3"/>
  <c r="D27" i="3"/>
  <c r="E27" i="3"/>
  <c r="G27" i="3"/>
  <c r="I27" i="3"/>
  <c r="K27" i="3"/>
  <c r="A27" i="3"/>
  <c r="F28" i="3"/>
  <c r="H28" i="3"/>
  <c r="J28" i="3"/>
  <c r="C28" i="3"/>
  <c r="D28" i="3"/>
  <c r="E28" i="3"/>
  <c r="G28" i="3"/>
  <c r="I28" i="3"/>
  <c r="K28" i="3"/>
  <c r="A28" i="3"/>
  <c r="F29" i="3"/>
  <c r="H29" i="3"/>
  <c r="J29" i="3"/>
  <c r="C29" i="3"/>
  <c r="D29" i="3"/>
  <c r="E29" i="3"/>
  <c r="G29" i="3"/>
  <c r="I29" i="3"/>
  <c r="K29" i="3"/>
  <c r="A29" i="3"/>
  <c r="F30" i="3"/>
  <c r="H30" i="3"/>
  <c r="J30" i="3"/>
  <c r="C30" i="3"/>
  <c r="D30" i="3"/>
  <c r="E30" i="3"/>
  <c r="G30" i="3"/>
  <c r="I30" i="3"/>
  <c r="K30" i="3"/>
  <c r="A30" i="3"/>
  <c r="F31" i="3"/>
  <c r="H31" i="3"/>
  <c r="J31" i="3"/>
  <c r="C31" i="3"/>
  <c r="D31" i="3"/>
  <c r="E31" i="3"/>
  <c r="G31" i="3"/>
  <c r="I31" i="3"/>
  <c r="K31" i="3"/>
  <c r="A31" i="3"/>
  <c r="F32" i="3"/>
  <c r="H32" i="3"/>
  <c r="J32" i="3"/>
  <c r="C32" i="3"/>
  <c r="D32" i="3"/>
  <c r="E32" i="3"/>
  <c r="G32" i="3"/>
  <c r="I32" i="3"/>
  <c r="K32" i="3"/>
  <c r="A32" i="3"/>
  <c r="F33" i="3"/>
  <c r="H33" i="3"/>
  <c r="J33" i="3"/>
  <c r="C33" i="3"/>
  <c r="D33" i="3"/>
  <c r="E33" i="3"/>
  <c r="G33" i="3"/>
  <c r="I33" i="3"/>
  <c r="K33" i="3"/>
  <c r="A33" i="3"/>
  <c r="F34" i="3"/>
  <c r="H34" i="3"/>
  <c r="J34" i="3"/>
  <c r="C34" i="3"/>
  <c r="D34" i="3"/>
  <c r="E34" i="3"/>
  <c r="G34" i="3"/>
  <c r="I34" i="3"/>
  <c r="K34" i="3"/>
  <c r="A34" i="3"/>
  <c r="F35" i="3"/>
  <c r="H35" i="3"/>
  <c r="J35" i="3"/>
  <c r="C35" i="3"/>
  <c r="D35" i="3"/>
  <c r="E35" i="3"/>
  <c r="G35" i="3"/>
  <c r="I35" i="3"/>
  <c r="K35" i="3"/>
  <c r="A35" i="3"/>
  <c r="F36" i="3"/>
  <c r="H36" i="3"/>
  <c r="J36" i="3"/>
  <c r="C36" i="3"/>
  <c r="D36" i="3"/>
  <c r="E36" i="3"/>
  <c r="G36" i="3"/>
  <c r="I36" i="3"/>
  <c r="K36" i="3"/>
  <c r="A36" i="3"/>
  <c r="F37" i="3"/>
  <c r="H37" i="3"/>
  <c r="J37" i="3"/>
  <c r="C37" i="3"/>
  <c r="D37" i="3"/>
  <c r="E37" i="3"/>
  <c r="G37" i="3"/>
  <c r="I37" i="3"/>
  <c r="K37" i="3"/>
  <c r="A37" i="3"/>
  <c r="F38" i="3"/>
  <c r="H38" i="3"/>
  <c r="J38" i="3"/>
  <c r="C38" i="3"/>
  <c r="D38" i="3"/>
  <c r="E38" i="3"/>
  <c r="G38" i="3"/>
  <c r="I38" i="3"/>
  <c r="K38" i="3"/>
  <c r="A38" i="3"/>
  <c r="F39" i="3"/>
  <c r="H39" i="3"/>
  <c r="J39" i="3"/>
  <c r="C39" i="3"/>
  <c r="D39" i="3"/>
  <c r="E39" i="3"/>
  <c r="G39" i="3"/>
  <c r="I39" i="3"/>
  <c r="K39" i="3"/>
  <c r="A39" i="3"/>
  <c r="F40" i="3"/>
  <c r="H40" i="3"/>
  <c r="J40" i="3"/>
  <c r="C40" i="3"/>
  <c r="D40" i="3"/>
  <c r="E40" i="3"/>
  <c r="G40" i="3"/>
  <c r="I40" i="3"/>
  <c r="K40" i="3"/>
  <c r="A40" i="3"/>
  <c r="F41" i="3"/>
  <c r="H41" i="3"/>
  <c r="J41" i="3"/>
  <c r="C41" i="3"/>
  <c r="D41" i="3"/>
  <c r="E41" i="3"/>
  <c r="G41" i="3"/>
  <c r="I41" i="3"/>
  <c r="K41" i="3"/>
  <c r="A41" i="3"/>
  <c r="F42" i="3"/>
  <c r="H42" i="3"/>
  <c r="J42" i="3"/>
  <c r="C42" i="3"/>
  <c r="D42" i="3"/>
  <c r="E42" i="3"/>
  <c r="G42" i="3"/>
  <c r="I42" i="3"/>
  <c r="K42" i="3"/>
  <c r="A42" i="3"/>
  <c r="F43" i="3"/>
  <c r="H43" i="3"/>
  <c r="J43" i="3"/>
  <c r="C43" i="3"/>
  <c r="D43" i="3"/>
  <c r="E43" i="3"/>
  <c r="G43" i="3"/>
  <c r="I43" i="3"/>
  <c r="K43" i="3"/>
  <c r="A43" i="3"/>
  <c r="F44" i="3"/>
  <c r="H44" i="3"/>
  <c r="J44" i="3"/>
  <c r="C44" i="3"/>
  <c r="D44" i="3"/>
  <c r="E44" i="3"/>
  <c r="G44" i="3"/>
  <c r="I44" i="3"/>
  <c r="K44" i="3"/>
  <c r="A44" i="3"/>
  <c r="F45" i="3"/>
  <c r="H45" i="3"/>
  <c r="J45" i="3"/>
  <c r="C45" i="3"/>
  <c r="D45" i="3"/>
  <c r="E45" i="3"/>
  <c r="G45" i="3"/>
  <c r="I45" i="3"/>
  <c r="K45" i="3"/>
  <c r="A45" i="3"/>
  <c r="F46" i="3"/>
  <c r="H46" i="3"/>
  <c r="J46" i="3"/>
  <c r="C46" i="3"/>
  <c r="D46" i="3"/>
  <c r="E46" i="3"/>
  <c r="G46" i="3"/>
  <c r="I46" i="3"/>
  <c r="K46" i="3"/>
  <c r="A46" i="3"/>
  <c r="F47" i="3"/>
  <c r="H47" i="3"/>
  <c r="J47" i="3"/>
  <c r="C47" i="3"/>
  <c r="D47" i="3"/>
  <c r="E47" i="3"/>
  <c r="G47" i="3"/>
  <c r="I47" i="3"/>
  <c r="K47" i="3"/>
  <c r="A47" i="3"/>
  <c r="F48" i="3"/>
  <c r="H48" i="3"/>
  <c r="J48" i="3"/>
  <c r="C48" i="3"/>
  <c r="D48" i="3"/>
  <c r="E48" i="3"/>
  <c r="G48" i="3"/>
  <c r="I48" i="3"/>
  <c r="K48" i="3"/>
  <c r="A48" i="3"/>
  <c r="F49" i="3"/>
  <c r="H49" i="3"/>
  <c r="J49" i="3"/>
  <c r="C49" i="3"/>
  <c r="D49" i="3"/>
  <c r="E49" i="3"/>
  <c r="G49" i="3"/>
  <c r="I49" i="3"/>
  <c r="K49" i="3"/>
  <c r="A49" i="3"/>
  <c r="F50" i="3"/>
  <c r="H50" i="3"/>
  <c r="J50" i="3"/>
  <c r="C50" i="3"/>
  <c r="D50" i="3"/>
  <c r="E50" i="3"/>
  <c r="G50" i="3"/>
  <c r="I50" i="3"/>
  <c r="K50" i="3"/>
  <c r="A50" i="3"/>
  <c r="F51" i="3"/>
  <c r="H51" i="3"/>
  <c r="J51" i="3"/>
  <c r="C51" i="3"/>
  <c r="D51" i="3"/>
  <c r="E51" i="3"/>
  <c r="G51" i="3"/>
  <c r="I51" i="3"/>
  <c r="K51" i="3"/>
  <c r="A51" i="3"/>
  <c r="F52" i="3"/>
  <c r="H52" i="3"/>
  <c r="J52" i="3"/>
  <c r="C52" i="3"/>
  <c r="D52" i="3"/>
  <c r="E52" i="3"/>
  <c r="G52" i="3"/>
  <c r="I52" i="3"/>
  <c r="K52" i="3"/>
  <c r="A52" i="3"/>
  <c r="F53" i="3"/>
  <c r="H53" i="3"/>
  <c r="J53" i="3"/>
  <c r="C53" i="3"/>
  <c r="D53" i="3"/>
  <c r="E53" i="3"/>
  <c r="G53" i="3"/>
  <c r="I53" i="3"/>
  <c r="K53" i="3"/>
  <c r="A53" i="3"/>
  <c r="F54" i="3"/>
  <c r="H54" i="3"/>
  <c r="J54" i="3"/>
  <c r="C54" i="3"/>
  <c r="D54" i="3"/>
  <c r="E54" i="3"/>
  <c r="G54" i="3"/>
  <c r="I54" i="3"/>
  <c r="K54" i="3"/>
  <c r="A54" i="3"/>
  <c r="F55" i="3"/>
  <c r="H55" i="3"/>
  <c r="J55" i="3"/>
  <c r="C55" i="3"/>
  <c r="D55" i="3"/>
  <c r="E55" i="3"/>
  <c r="G55" i="3"/>
  <c r="I55" i="3"/>
  <c r="K55" i="3"/>
  <c r="A55" i="3"/>
  <c r="F56" i="3"/>
  <c r="H56" i="3"/>
  <c r="J56" i="3"/>
  <c r="C56" i="3"/>
  <c r="D56" i="3"/>
  <c r="E56" i="3"/>
  <c r="G56" i="3"/>
  <c r="I56" i="3"/>
  <c r="K56" i="3"/>
  <c r="A56" i="3"/>
  <c r="F57" i="3"/>
  <c r="H57" i="3"/>
  <c r="J57" i="3"/>
  <c r="C57" i="3"/>
  <c r="D57" i="3"/>
  <c r="E57" i="3"/>
  <c r="G57" i="3"/>
  <c r="I57" i="3"/>
  <c r="K57" i="3"/>
  <c r="A57" i="3"/>
  <c r="F58" i="3"/>
  <c r="H58" i="3"/>
  <c r="J58" i="3"/>
  <c r="C58" i="3"/>
  <c r="D58" i="3"/>
  <c r="E58" i="3"/>
  <c r="G58" i="3"/>
  <c r="I58" i="3"/>
  <c r="K58" i="3"/>
  <c r="A58" i="3"/>
  <c r="F59" i="3"/>
  <c r="H59" i="3"/>
  <c r="J59" i="3"/>
  <c r="C59" i="3"/>
  <c r="D59" i="3"/>
  <c r="E59" i="3"/>
  <c r="G59" i="3"/>
  <c r="I59" i="3"/>
  <c r="K59" i="3"/>
  <c r="A59" i="3"/>
  <c r="F60" i="3"/>
  <c r="H60" i="3"/>
  <c r="J60" i="3"/>
  <c r="C60" i="3"/>
  <c r="D60" i="3"/>
  <c r="E60" i="3"/>
  <c r="G60" i="3"/>
  <c r="I60" i="3"/>
  <c r="K60" i="3"/>
  <c r="A60" i="3"/>
  <c r="F61" i="3"/>
  <c r="H61" i="3"/>
  <c r="J61" i="3"/>
  <c r="C61" i="3"/>
  <c r="D61" i="3"/>
  <c r="E61" i="3"/>
  <c r="G61" i="3"/>
  <c r="I61" i="3"/>
  <c r="K61" i="3"/>
  <c r="A61" i="3"/>
  <c r="F62" i="3"/>
  <c r="H62" i="3"/>
  <c r="J62" i="3"/>
  <c r="C62" i="3"/>
  <c r="D62" i="3"/>
  <c r="E62" i="3"/>
  <c r="G62" i="3"/>
  <c r="I62" i="3"/>
  <c r="K62" i="3"/>
  <c r="A62" i="3"/>
  <c r="F63" i="3"/>
  <c r="H63" i="3"/>
  <c r="J63" i="3"/>
  <c r="C63" i="3"/>
  <c r="D63" i="3"/>
  <c r="E63" i="3"/>
  <c r="G63" i="3"/>
  <c r="I63" i="3"/>
  <c r="K63" i="3"/>
  <c r="A63" i="3"/>
  <c r="F64" i="3"/>
  <c r="H64" i="3"/>
  <c r="J64" i="3"/>
  <c r="C64" i="3"/>
  <c r="D64" i="3"/>
  <c r="E64" i="3"/>
  <c r="G64" i="3"/>
  <c r="I64" i="3"/>
  <c r="K64" i="3"/>
  <c r="A64" i="3"/>
  <c r="F65" i="3"/>
  <c r="H65" i="3"/>
  <c r="J65" i="3"/>
  <c r="C65" i="3"/>
  <c r="D65" i="3"/>
  <c r="E65" i="3"/>
  <c r="G65" i="3"/>
  <c r="I65" i="3"/>
  <c r="K65" i="3"/>
  <c r="A65" i="3"/>
  <c r="F66" i="3"/>
  <c r="H66" i="3"/>
  <c r="J66" i="3"/>
  <c r="C66" i="3"/>
  <c r="D66" i="3"/>
  <c r="E66" i="3"/>
  <c r="G66" i="3"/>
  <c r="I66" i="3"/>
  <c r="K66" i="3"/>
  <c r="A66" i="3"/>
  <c r="F67" i="3"/>
  <c r="H67" i="3"/>
  <c r="J67" i="3"/>
  <c r="C67" i="3"/>
  <c r="D67" i="3"/>
  <c r="E67" i="3"/>
  <c r="G67" i="3"/>
  <c r="I67" i="3"/>
  <c r="K67" i="3"/>
  <c r="A67" i="3"/>
  <c r="F68" i="3"/>
  <c r="H68" i="3"/>
  <c r="J68" i="3"/>
  <c r="C68" i="3"/>
  <c r="D68" i="3"/>
  <c r="E68" i="3"/>
  <c r="G68" i="3"/>
  <c r="I68" i="3"/>
  <c r="K68" i="3"/>
  <c r="A68" i="3"/>
  <c r="F69" i="3"/>
  <c r="H69" i="3"/>
  <c r="J69" i="3"/>
  <c r="C69" i="3"/>
  <c r="D69" i="3"/>
  <c r="E69" i="3"/>
  <c r="G69" i="3"/>
  <c r="I69" i="3"/>
  <c r="K69" i="3"/>
  <c r="A69" i="3"/>
  <c r="F70" i="3"/>
  <c r="H70" i="3"/>
  <c r="J70" i="3"/>
  <c r="C70" i="3"/>
  <c r="D70" i="3"/>
  <c r="E70" i="3"/>
  <c r="G70" i="3"/>
  <c r="I70" i="3"/>
  <c r="K70" i="3"/>
  <c r="A70" i="3"/>
  <c r="F71" i="3"/>
  <c r="H71" i="3"/>
  <c r="J71" i="3"/>
  <c r="C71" i="3"/>
  <c r="D71" i="3"/>
  <c r="E71" i="3"/>
  <c r="G71" i="3"/>
  <c r="I71" i="3"/>
  <c r="K71" i="3"/>
  <c r="A71" i="3"/>
  <c r="F72" i="3"/>
  <c r="H72" i="3"/>
  <c r="J72" i="3"/>
  <c r="C72" i="3"/>
  <c r="D72" i="3"/>
  <c r="E72" i="3"/>
  <c r="G72" i="3"/>
  <c r="I72" i="3"/>
  <c r="K72" i="3"/>
  <c r="A72" i="3"/>
  <c r="F73" i="3"/>
  <c r="H73" i="3"/>
  <c r="J73" i="3"/>
  <c r="C73" i="3"/>
  <c r="D73" i="3"/>
  <c r="E73" i="3"/>
  <c r="G73" i="3"/>
  <c r="I73" i="3"/>
  <c r="K73" i="3"/>
  <c r="A73" i="3"/>
  <c r="F74" i="3"/>
  <c r="H74" i="3"/>
  <c r="J74" i="3"/>
  <c r="C74" i="3"/>
  <c r="D74" i="3"/>
  <c r="E74" i="3"/>
  <c r="G74" i="3"/>
  <c r="I74" i="3"/>
  <c r="K74" i="3"/>
  <c r="A74" i="3"/>
  <c r="F75" i="3"/>
  <c r="H75" i="3"/>
  <c r="J75" i="3"/>
  <c r="C75" i="3"/>
  <c r="D75" i="3"/>
  <c r="E75" i="3"/>
  <c r="G75" i="3"/>
  <c r="I75" i="3"/>
  <c r="K75" i="3"/>
  <c r="A75" i="3"/>
  <c r="F76" i="3"/>
  <c r="H76" i="3"/>
  <c r="J76" i="3"/>
  <c r="C76" i="3"/>
  <c r="D76" i="3"/>
  <c r="E76" i="3"/>
  <c r="G76" i="3"/>
  <c r="I76" i="3"/>
  <c r="K76" i="3"/>
  <c r="A76" i="3"/>
  <c r="F77" i="3"/>
  <c r="H77" i="3"/>
  <c r="J77" i="3"/>
  <c r="C77" i="3"/>
  <c r="D77" i="3"/>
  <c r="E77" i="3"/>
  <c r="G77" i="3"/>
  <c r="I77" i="3"/>
  <c r="K77" i="3"/>
  <c r="A77" i="3"/>
  <c r="F78" i="3"/>
  <c r="H78" i="3"/>
  <c r="J78" i="3"/>
  <c r="C78" i="3"/>
  <c r="D78" i="3"/>
  <c r="E78" i="3"/>
  <c r="G78" i="3"/>
  <c r="I78" i="3"/>
  <c r="K78" i="3"/>
  <c r="A78" i="3"/>
  <c r="F79" i="3"/>
  <c r="H79" i="3"/>
  <c r="J79" i="3"/>
  <c r="C79" i="3"/>
  <c r="D79" i="3"/>
  <c r="E79" i="3"/>
  <c r="G79" i="3"/>
  <c r="I79" i="3"/>
  <c r="K79" i="3"/>
  <c r="A79" i="3"/>
  <c r="F80" i="3"/>
  <c r="H80" i="3"/>
  <c r="J80" i="3"/>
  <c r="C80" i="3"/>
  <c r="D80" i="3"/>
  <c r="E80" i="3"/>
  <c r="G80" i="3"/>
  <c r="I80" i="3"/>
  <c r="K80" i="3"/>
  <c r="A80" i="3"/>
  <c r="F81" i="3"/>
  <c r="H81" i="3"/>
  <c r="J81" i="3"/>
  <c r="C81" i="3"/>
  <c r="D81" i="3"/>
  <c r="E81" i="3"/>
  <c r="G81" i="3"/>
  <c r="I81" i="3"/>
  <c r="K81" i="3"/>
  <c r="A81" i="3"/>
  <c r="F82" i="3"/>
  <c r="H82" i="3"/>
  <c r="J82" i="3"/>
  <c r="C82" i="3"/>
  <c r="D82" i="3"/>
  <c r="E82" i="3"/>
  <c r="G82" i="3"/>
  <c r="I82" i="3"/>
  <c r="K82" i="3"/>
  <c r="A82" i="3"/>
  <c r="F83" i="3"/>
  <c r="H83" i="3"/>
  <c r="J83" i="3"/>
  <c r="C83" i="3"/>
  <c r="D83" i="3"/>
  <c r="E83" i="3"/>
  <c r="G83" i="3"/>
  <c r="I83" i="3"/>
  <c r="K83" i="3"/>
  <c r="A83" i="3"/>
  <c r="F84" i="3"/>
  <c r="H84" i="3"/>
  <c r="J84" i="3"/>
  <c r="C84" i="3"/>
  <c r="D84" i="3"/>
  <c r="E84" i="3"/>
  <c r="G84" i="3"/>
  <c r="I84" i="3"/>
  <c r="K84" i="3"/>
  <c r="A84" i="3"/>
  <c r="F85" i="3"/>
  <c r="H85" i="3"/>
  <c r="J85" i="3"/>
  <c r="C85" i="3"/>
  <c r="D85" i="3"/>
  <c r="E85" i="3"/>
  <c r="G85" i="3"/>
  <c r="I85" i="3"/>
  <c r="K85" i="3"/>
  <c r="A85" i="3"/>
  <c r="F86" i="3"/>
  <c r="H86" i="3"/>
  <c r="J86" i="3"/>
  <c r="C86" i="3"/>
  <c r="D86" i="3"/>
  <c r="E86" i="3"/>
  <c r="G86" i="3"/>
  <c r="I86" i="3"/>
  <c r="K86" i="3"/>
  <c r="A86" i="3"/>
  <c r="F87" i="3"/>
  <c r="H87" i="3"/>
  <c r="J87" i="3"/>
  <c r="C87" i="3"/>
  <c r="D87" i="3"/>
  <c r="E87" i="3"/>
  <c r="G87" i="3"/>
  <c r="I87" i="3"/>
  <c r="K87" i="3"/>
  <c r="A87" i="3"/>
  <c r="F88" i="3"/>
  <c r="H88" i="3"/>
  <c r="J88" i="3"/>
  <c r="C88" i="3"/>
  <c r="D88" i="3"/>
  <c r="E88" i="3"/>
  <c r="G88" i="3"/>
  <c r="I88" i="3"/>
  <c r="K88" i="3"/>
  <c r="A88" i="3"/>
  <c r="F89" i="3"/>
  <c r="H89" i="3"/>
  <c r="J89" i="3"/>
  <c r="C89" i="3"/>
  <c r="D89" i="3"/>
  <c r="E89" i="3"/>
  <c r="G89" i="3"/>
  <c r="I89" i="3"/>
  <c r="K89" i="3"/>
  <c r="A89" i="3"/>
  <c r="F90" i="3"/>
  <c r="H90" i="3"/>
  <c r="J90" i="3"/>
  <c r="C90" i="3"/>
  <c r="D90" i="3"/>
  <c r="E90" i="3"/>
  <c r="G90" i="3"/>
  <c r="I90" i="3"/>
  <c r="K90" i="3"/>
  <c r="A90" i="3"/>
  <c r="F91" i="3"/>
  <c r="H91" i="3"/>
  <c r="J91" i="3"/>
  <c r="C91" i="3"/>
  <c r="D91" i="3"/>
  <c r="E91" i="3"/>
  <c r="G91" i="3"/>
  <c r="I91" i="3"/>
  <c r="K91" i="3"/>
  <c r="A91" i="3"/>
  <c r="F92" i="3"/>
  <c r="H92" i="3"/>
  <c r="J92" i="3"/>
  <c r="C92" i="3"/>
  <c r="D92" i="3"/>
  <c r="E92" i="3"/>
  <c r="G92" i="3"/>
  <c r="I92" i="3"/>
  <c r="K92" i="3"/>
  <c r="A92" i="3"/>
  <c r="F93" i="3"/>
  <c r="H93" i="3"/>
  <c r="J93" i="3"/>
  <c r="C93" i="3"/>
  <c r="D93" i="3"/>
  <c r="E93" i="3"/>
  <c r="G93" i="3"/>
  <c r="I93" i="3"/>
  <c r="K93" i="3"/>
  <c r="A93" i="3"/>
  <c r="F94" i="3"/>
  <c r="H94" i="3"/>
  <c r="J94" i="3"/>
  <c r="C94" i="3"/>
  <c r="D94" i="3"/>
  <c r="E94" i="3"/>
  <c r="G94" i="3"/>
  <c r="I94" i="3"/>
  <c r="K94" i="3"/>
  <c r="A94" i="3"/>
  <c r="F95" i="3"/>
  <c r="H95" i="3"/>
  <c r="J95" i="3"/>
  <c r="C95" i="3"/>
  <c r="D95" i="3"/>
  <c r="E95" i="3"/>
  <c r="G95" i="3"/>
  <c r="I95" i="3"/>
  <c r="K95" i="3"/>
  <c r="A95" i="3"/>
  <c r="F96" i="3"/>
  <c r="H96" i="3"/>
  <c r="J96" i="3"/>
  <c r="C96" i="3"/>
  <c r="D96" i="3"/>
  <c r="E96" i="3"/>
  <c r="G96" i="3"/>
  <c r="I96" i="3"/>
  <c r="K96" i="3"/>
  <c r="A96" i="3"/>
  <c r="F97" i="3"/>
  <c r="H97" i="3"/>
  <c r="J97" i="3"/>
  <c r="C97" i="3"/>
  <c r="D97" i="3"/>
  <c r="E97" i="3"/>
  <c r="G97" i="3"/>
  <c r="I97" i="3"/>
  <c r="K97" i="3"/>
  <c r="A97" i="3"/>
  <c r="F98" i="3"/>
  <c r="H98" i="3"/>
  <c r="J98" i="3"/>
  <c r="C98" i="3"/>
  <c r="D98" i="3"/>
  <c r="E98" i="3"/>
  <c r="G98" i="3"/>
  <c r="I98" i="3"/>
  <c r="K98" i="3"/>
  <c r="A98" i="3"/>
  <c r="F99" i="3"/>
  <c r="H99" i="3"/>
  <c r="J99" i="3"/>
  <c r="C99" i="3"/>
  <c r="D99" i="3"/>
  <c r="E99" i="3"/>
  <c r="G99" i="3"/>
  <c r="I99" i="3"/>
  <c r="K99" i="3"/>
  <c r="A99" i="3"/>
  <c r="F100" i="3"/>
  <c r="H100" i="3"/>
  <c r="J100" i="3"/>
  <c r="C100" i="3"/>
  <c r="D100" i="3"/>
  <c r="E100" i="3"/>
  <c r="G100" i="3"/>
  <c r="I100" i="3"/>
  <c r="K100" i="3"/>
  <c r="A100" i="3"/>
  <c r="F101" i="3"/>
  <c r="H101" i="3"/>
  <c r="J101" i="3"/>
  <c r="C101" i="3"/>
  <c r="D101" i="3"/>
  <c r="E101" i="3"/>
  <c r="G101" i="3"/>
  <c r="I101" i="3"/>
  <c r="K101" i="3"/>
  <c r="A101" i="3"/>
  <c r="F102" i="3"/>
  <c r="H102" i="3"/>
  <c r="J102" i="3"/>
  <c r="C102" i="3"/>
  <c r="D102" i="3"/>
  <c r="E102" i="3"/>
  <c r="G102" i="3"/>
  <c r="I102" i="3"/>
  <c r="K102" i="3"/>
  <c r="A102" i="3"/>
  <c r="F103" i="3"/>
  <c r="H103" i="3"/>
  <c r="J103" i="3"/>
  <c r="C103" i="3"/>
  <c r="D103" i="3"/>
  <c r="E103" i="3"/>
  <c r="G103" i="3"/>
  <c r="I103" i="3"/>
  <c r="K103" i="3"/>
  <c r="A103" i="3"/>
  <c r="F104" i="3"/>
  <c r="H104" i="3"/>
  <c r="J104" i="3"/>
  <c r="C104" i="3"/>
  <c r="D104" i="3"/>
  <c r="E104" i="3"/>
  <c r="G104" i="3"/>
  <c r="I104" i="3"/>
  <c r="K104" i="3"/>
  <c r="A104" i="3"/>
  <c r="F105" i="3"/>
  <c r="H105" i="3"/>
  <c r="J105" i="3"/>
  <c r="C105" i="3"/>
  <c r="D105" i="3"/>
  <c r="E105" i="3"/>
  <c r="G105" i="3"/>
  <c r="I105" i="3"/>
  <c r="K105" i="3"/>
  <c r="A105" i="3"/>
  <c r="F106" i="3"/>
  <c r="H106" i="3"/>
  <c r="J106" i="3"/>
  <c r="C106" i="3"/>
  <c r="D106" i="3"/>
  <c r="E106" i="3"/>
  <c r="G106" i="3"/>
  <c r="I106" i="3"/>
  <c r="K106" i="3"/>
  <c r="A106" i="3"/>
  <c r="F107" i="3"/>
  <c r="H107" i="3"/>
  <c r="J107" i="3"/>
  <c r="C107" i="3"/>
  <c r="D107" i="3"/>
  <c r="E107" i="3"/>
  <c r="G107" i="3"/>
  <c r="I107" i="3"/>
  <c r="K107" i="3"/>
  <c r="A107" i="3"/>
  <c r="F108" i="3"/>
  <c r="H108" i="3"/>
  <c r="J108" i="3"/>
  <c r="C108" i="3"/>
  <c r="D108" i="3"/>
  <c r="E108" i="3"/>
  <c r="G108" i="3"/>
  <c r="I108" i="3"/>
  <c r="K108" i="3"/>
  <c r="A108" i="3"/>
  <c r="F109" i="3"/>
  <c r="H109" i="3"/>
  <c r="J109" i="3"/>
  <c r="C109" i="3"/>
  <c r="D109" i="3"/>
  <c r="E109" i="3"/>
  <c r="G109" i="3"/>
  <c r="I109" i="3"/>
  <c r="K109" i="3"/>
  <c r="A109" i="3"/>
  <c r="F110" i="3"/>
  <c r="H110" i="3"/>
  <c r="J110" i="3"/>
  <c r="C110" i="3"/>
  <c r="D110" i="3"/>
  <c r="E110" i="3"/>
  <c r="G110" i="3"/>
  <c r="I110" i="3"/>
  <c r="K110" i="3"/>
  <c r="A110" i="3"/>
  <c r="F111" i="3"/>
  <c r="H111" i="3"/>
  <c r="J111" i="3"/>
  <c r="C111" i="3"/>
  <c r="D111" i="3"/>
  <c r="E111" i="3"/>
  <c r="G111" i="3"/>
  <c r="I111" i="3"/>
  <c r="K111" i="3"/>
  <c r="A111" i="3"/>
  <c r="F112" i="3"/>
  <c r="H112" i="3"/>
  <c r="J112" i="3"/>
  <c r="C112" i="3"/>
  <c r="D112" i="3"/>
  <c r="E112" i="3"/>
  <c r="G112" i="3"/>
  <c r="I112" i="3"/>
  <c r="K112" i="3"/>
  <c r="A112" i="3"/>
  <c r="F113" i="3"/>
  <c r="H113" i="3"/>
  <c r="J113" i="3"/>
  <c r="C113" i="3"/>
  <c r="D113" i="3"/>
  <c r="E113" i="3"/>
  <c r="G113" i="3"/>
  <c r="I113" i="3"/>
  <c r="K113" i="3"/>
  <c r="A113" i="3"/>
  <c r="F114" i="3"/>
  <c r="H114" i="3"/>
  <c r="J114" i="3"/>
  <c r="C114" i="3"/>
  <c r="D114" i="3"/>
  <c r="E114" i="3"/>
  <c r="G114" i="3"/>
  <c r="I114" i="3"/>
  <c r="K114" i="3"/>
  <c r="A114" i="3"/>
  <c r="F115" i="3"/>
  <c r="H115" i="3"/>
  <c r="J115" i="3"/>
  <c r="C115" i="3"/>
  <c r="D115" i="3"/>
  <c r="E115" i="3"/>
  <c r="G115" i="3"/>
  <c r="I115" i="3"/>
  <c r="K115" i="3"/>
  <c r="A115" i="3"/>
  <c r="F116" i="3"/>
  <c r="H116" i="3"/>
  <c r="J116" i="3"/>
  <c r="C116" i="3"/>
  <c r="D116" i="3"/>
  <c r="E116" i="3"/>
  <c r="G116" i="3"/>
  <c r="I116" i="3"/>
  <c r="K116" i="3"/>
  <c r="A116" i="3"/>
  <c r="F117" i="3"/>
  <c r="H117" i="3"/>
  <c r="J117" i="3"/>
  <c r="C117" i="3"/>
  <c r="D117" i="3"/>
  <c r="E117" i="3"/>
  <c r="G117" i="3"/>
  <c r="I117" i="3"/>
  <c r="K117" i="3"/>
  <c r="A117" i="3"/>
  <c r="F118" i="3"/>
  <c r="H118" i="3"/>
  <c r="J118" i="3"/>
  <c r="C118" i="3"/>
  <c r="D118" i="3"/>
  <c r="E118" i="3"/>
  <c r="G118" i="3"/>
  <c r="I118" i="3"/>
  <c r="K118" i="3"/>
  <c r="A118" i="3"/>
  <c r="F119" i="3"/>
  <c r="H119" i="3"/>
  <c r="J119" i="3"/>
  <c r="C119" i="3"/>
  <c r="D119" i="3"/>
  <c r="E119" i="3"/>
  <c r="G119" i="3"/>
  <c r="I119" i="3"/>
  <c r="K119" i="3"/>
  <c r="A119" i="3"/>
  <c r="F120" i="3"/>
  <c r="H120" i="3"/>
  <c r="J120" i="3"/>
  <c r="C120" i="3"/>
  <c r="D120" i="3"/>
  <c r="E120" i="3"/>
  <c r="G120" i="3"/>
  <c r="I120" i="3"/>
  <c r="K120" i="3"/>
  <c r="A120" i="3"/>
  <c r="F121" i="3"/>
  <c r="H121" i="3"/>
  <c r="J121" i="3"/>
  <c r="C121" i="3"/>
  <c r="D121" i="3"/>
  <c r="E121" i="3"/>
  <c r="G121" i="3"/>
  <c r="I121" i="3"/>
  <c r="K121" i="3"/>
  <c r="A121" i="3"/>
  <c r="F122" i="3"/>
  <c r="H122" i="3"/>
  <c r="J122" i="3"/>
  <c r="C122" i="3"/>
  <c r="D122" i="3"/>
  <c r="E122" i="3"/>
  <c r="G122" i="3"/>
  <c r="I122" i="3"/>
  <c r="K122" i="3"/>
  <c r="A122" i="3"/>
  <c r="F123" i="3"/>
  <c r="H123" i="3"/>
  <c r="J123" i="3"/>
  <c r="C123" i="3"/>
  <c r="D123" i="3"/>
  <c r="E123" i="3"/>
  <c r="G123" i="3"/>
  <c r="I123" i="3"/>
  <c r="K123" i="3"/>
  <c r="A123" i="3"/>
  <c r="F124" i="3"/>
  <c r="H124" i="3"/>
  <c r="J124" i="3"/>
  <c r="C124" i="3"/>
  <c r="D124" i="3"/>
  <c r="E124" i="3"/>
  <c r="G124" i="3"/>
  <c r="I124" i="3"/>
  <c r="K124" i="3"/>
  <c r="A124" i="3"/>
  <c r="F125" i="3"/>
  <c r="H125" i="3"/>
  <c r="J125" i="3"/>
  <c r="C125" i="3"/>
  <c r="D125" i="3"/>
  <c r="E125" i="3"/>
  <c r="G125" i="3"/>
  <c r="I125" i="3"/>
  <c r="K125" i="3"/>
  <c r="A125" i="3"/>
  <c r="F126" i="3"/>
  <c r="H126" i="3"/>
  <c r="J126" i="3"/>
  <c r="C126" i="3"/>
  <c r="D126" i="3"/>
  <c r="E126" i="3"/>
  <c r="G126" i="3"/>
  <c r="I126" i="3"/>
  <c r="K126" i="3"/>
  <c r="A126" i="3"/>
  <c r="F127" i="3"/>
  <c r="H127" i="3"/>
  <c r="J127" i="3"/>
  <c r="C127" i="3"/>
  <c r="D127" i="3"/>
  <c r="E127" i="3"/>
  <c r="G127" i="3"/>
  <c r="I127" i="3"/>
  <c r="K127" i="3"/>
  <c r="A127" i="3"/>
  <c r="F128" i="3"/>
  <c r="H128" i="3"/>
  <c r="J128" i="3"/>
  <c r="C128" i="3"/>
  <c r="D128" i="3"/>
  <c r="E128" i="3"/>
  <c r="G128" i="3"/>
  <c r="I128" i="3"/>
  <c r="K128" i="3"/>
  <c r="A128" i="3"/>
  <c r="F129" i="3"/>
  <c r="H129" i="3"/>
  <c r="J129" i="3"/>
  <c r="C129" i="3"/>
  <c r="D129" i="3"/>
  <c r="E129" i="3"/>
  <c r="G129" i="3"/>
  <c r="I129" i="3"/>
  <c r="K129" i="3"/>
  <c r="A129" i="3"/>
  <c r="F130" i="3"/>
  <c r="H130" i="3"/>
  <c r="J130" i="3"/>
  <c r="C130" i="3"/>
  <c r="D130" i="3"/>
  <c r="E130" i="3"/>
  <c r="G130" i="3"/>
  <c r="I130" i="3"/>
  <c r="K130" i="3"/>
  <c r="A130" i="3"/>
  <c r="F131" i="3"/>
  <c r="H131" i="3"/>
  <c r="J131" i="3"/>
  <c r="C131" i="3"/>
  <c r="D131" i="3"/>
  <c r="E131" i="3"/>
  <c r="G131" i="3"/>
  <c r="I131" i="3"/>
  <c r="K131" i="3"/>
  <c r="A131" i="3"/>
  <c r="F132" i="3"/>
  <c r="H132" i="3"/>
  <c r="J132" i="3"/>
  <c r="C132" i="3"/>
  <c r="D132" i="3"/>
  <c r="E132" i="3"/>
  <c r="G132" i="3"/>
  <c r="I132" i="3"/>
  <c r="K132" i="3"/>
  <c r="A132" i="3"/>
  <c r="F133" i="3"/>
  <c r="H133" i="3"/>
  <c r="J133" i="3"/>
  <c r="C133" i="3"/>
  <c r="D133" i="3"/>
  <c r="E133" i="3"/>
  <c r="G133" i="3"/>
  <c r="I133" i="3"/>
  <c r="K133" i="3"/>
  <c r="A133" i="3"/>
  <c r="F134" i="3"/>
  <c r="H134" i="3"/>
  <c r="J134" i="3"/>
  <c r="C134" i="3"/>
  <c r="D134" i="3"/>
  <c r="E134" i="3"/>
  <c r="G134" i="3"/>
  <c r="I134" i="3"/>
  <c r="K134" i="3"/>
  <c r="A134" i="3"/>
  <c r="F135" i="3"/>
  <c r="H135" i="3"/>
  <c r="J135" i="3"/>
  <c r="C135" i="3"/>
  <c r="D135" i="3"/>
  <c r="E135" i="3"/>
  <c r="G135" i="3"/>
  <c r="I135" i="3"/>
  <c r="K135" i="3"/>
  <c r="A135" i="3"/>
  <c r="F136" i="3"/>
  <c r="H136" i="3"/>
  <c r="J136" i="3"/>
  <c r="C136" i="3"/>
  <c r="D136" i="3"/>
  <c r="E136" i="3"/>
  <c r="G136" i="3"/>
  <c r="I136" i="3"/>
  <c r="K136" i="3"/>
  <c r="A136" i="3"/>
  <c r="F137" i="3"/>
  <c r="H137" i="3"/>
  <c r="J137" i="3"/>
  <c r="C137" i="3"/>
  <c r="D137" i="3"/>
  <c r="E137" i="3"/>
  <c r="G137" i="3"/>
  <c r="I137" i="3"/>
  <c r="K137" i="3"/>
  <c r="A137" i="3"/>
  <c r="F138" i="3"/>
  <c r="H138" i="3"/>
  <c r="J138" i="3"/>
  <c r="C138" i="3"/>
  <c r="D138" i="3"/>
  <c r="E138" i="3"/>
  <c r="G138" i="3"/>
  <c r="I138" i="3"/>
  <c r="K138" i="3"/>
  <c r="A138" i="3"/>
  <c r="F139" i="3"/>
  <c r="H139" i="3"/>
  <c r="J139" i="3"/>
  <c r="C139" i="3"/>
  <c r="D139" i="3"/>
  <c r="E139" i="3"/>
  <c r="G139" i="3"/>
  <c r="I139" i="3"/>
  <c r="K139" i="3"/>
  <c r="A139" i="3"/>
  <c r="F140" i="3"/>
  <c r="H140" i="3"/>
  <c r="J140" i="3"/>
  <c r="C140" i="3"/>
  <c r="D140" i="3"/>
  <c r="E140" i="3"/>
  <c r="G140" i="3"/>
  <c r="I140" i="3"/>
  <c r="K140" i="3"/>
  <c r="A140" i="3"/>
  <c r="F141" i="3"/>
  <c r="H141" i="3"/>
  <c r="J141" i="3"/>
  <c r="C141" i="3"/>
  <c r="D141" i="3"/>
  <c r="E141" i="3"/>
  <c r="G141" i="3"/>
  <c r="I141" i="3"/>
  <c r="K141" i="3"/>
  <c r="A141" i="3"/>
  <c r="F142" i="3"/>
  <c r="H142" i="3"/>
  <c r="J142" i="3"/>
  <c r="C142" i="3"/>
  <c r="D142" i="3"/>
  <c r="E142" i="3"/>
  <c r="G142" i="3"/>
  <c r="I142" i="3"/>
  <c r="K142" i="3"/>
  <c r="A142" i="3"/>
  <c r="F143" i="3"/>
  <c r="H143" i="3"/>
  <c r="J143" i="3"/>
  <c r="C143" i="3"/>
  <c r="D143" i="3"/>
  <c r="E143" i="3"/>
  <c r="G143" i="3"/>
  <c r="I143" i="3"/>
  <c r="K143" i="3"/>
  <c r="A143" i="3"/>
  <c r="F144" i="3"/>
  <c r="H144" i="3"/>
  <c r="J144" i="3"/>
  <c r="C144" i="3"/>
  <c r="D144" i="3"/>
  <c r="E144" i="3"/>
  <c r="G144" i="3"/>
  <c r="I144" i="3"/>
  <c r="K144" i="3"/>
  <c r="A144" i="3"/>
  <c r="F145" i="3"/>
  <c r="H145" i="3"/>
  <c r="J145" i="3"/>
  <c r="C145" i="3"/>
  <c r="D145" i="3"/>
  <c r="E145" i="3"/>
  <c r="G145" i="3"/>
  <c r="I145" i="3"/>
  <c r="K145" i="3"/>
  <c r="A145" i="3"/>
  <c r="F146" i="3"/>
  <c r="H146" i="3"/>
  <c r="J146" i="3"/>
  <c r="C146" i="3"/>
  <c r="D146" i="3"/>
  <c r="E146" i="3"/>
  <c r="G146" i="3"/>
  <c r="I146" i="3"/>
  <c r="K146" i="3"/>
  <c r="A146" i="3"/>
  <c r="F147" i="3"/>
  <c r="H147" i="3"/>
  <c r="J147" i="3"/>
  <c r="C147" i="3"/>
  <c r="D147" i="3"/>
  <c r="E147" i="3"/>
  <c r="G147" i="3"/>
  <c r="I147" i="3"/>
  <c r="K147" i="3"/>
  <c r="A147" i="3"/>
  <c r="F148" i="3"/>
  <c r="H148" i="3"/>
  <c r="J148" i="3"/>
  <c r="C148" i="3"/>
  <c r="D148" i="3"/>
  <c r="E148" i="3"/>
  <c r="G148" i="3"/>
  <c r="I148" i="3"/>
  <c r="K148" i="3"/>
  <c r="A148" i="3"/>
  <c r="F149" i="3"/>
  <c r="H149" i="3"/>
  <c r="J149" i="3"/>
  <c r="C149" i="3"/>
  <c r="D149" i="3"/>
  <c r="E149" i="3"/>
  <c r="G149" i="3"/>
  <c r="I149" i="3"/>
  <c r="K149" i="3"/>
  <c r="A149" i="3"/>
  <c r="F150" i="3"/>
  <c r="H150" i="3"/>
  <c r="J150" i="3"/>
  <c r="C150" i="3"/>
  <c r="D150" i="3"/>
  <c r="E150" i="3"/>
  <c r="G150" i="3"/>
  <c r="I150" i="3"/>
  <c r="K150" i="3"/>
  <c r="A150" i="3"/>
  <c r="F151" i="3"/>
  <c r="H151" i="3"/>
  <c r="J151" i="3"/>
  <c r="C151" i="3"/>
  <c r="D151" i="3"/>
  <c r="E151" i="3"/>
  <c r="G151" i="3"/>
  <c r="I151" i="3"/>
  <c r="K151" i="3"/>
  <c r="A151" i="3"/>
  <c r="F152" i="3"/>
  <c r="H152" i="3"/>
  <c r="J152" i="3"/>
  <c r="C152" i="3"/>
  <c r="D152" i="3"/>
  <c r="E152" i="3"/>
  <c r="G152" i="3"/>
  <c r="I152" i="3"/>
  <c r="K152" i="3"/>
  <c r="A152" i="3"/>
  <c r="F153" i="3"/>
  <c r="H153" i="3"/>
  <c r="J153" i="3"/>
  <c r="C153" i="3"/>
  <c r="D153" i="3"/>
  <c r="E153" i="3"/>
  <c r="G153" i="3"/>
  <c r="I153" i="3"/>
  <c r="K153" i="3"/>
  <c r="A153" i="3"/>
  <c r="F154" i="3"/>
  <c r="H154" i="3"/>
  <c r="J154" i="3"/>
  <c r="C154" i="3"/>
  <c r="D154" i="3"/>
  <c r="E154" i="3"/>
  <c r="G154" i="3"/>
  <c r="I154" i="3"/>
  <c r="K154" i="3"/>
  <c r="A154" i="3"/>
  <c r="F155" i="3"/>
  <c r="H155" i="3"/>
  <c r="J155" i="3"/>
  <c r="C155" i="3"/>
  <c r="D155" i="3"/>
  <c r="E155" i="3"/>
  <c r="G155" i="3"/>
  <c r="I155" i="3"/>
  <c r="K155" i="3"/>
  <c r="A155" i="3"/>
  <c r="F156" i="3"/>
  <c r="H156" i="3"/>
  <c r="J156" i="3"/>
  <c r="C156" i="3"/>
  <c r="D156" i="3"/>
  <c r="E156" i="3"/>
  <c r="G156" i="3"/>
  <c r="I156" i="3"/>
  <c r="K156" i="3"/>
  <c r="A156" i="3"/>
  <c r="F157" i="3"/>
  <c r="H157" i="3"/>
  <c r="J157" i="3"/>
  <c r="C157" i="3"/>
  <c r="D157" i="3"/>
  <c r="E157" i="3"/>
  <c r="G157" i="3"/>
  <c r="I157" i="3"/>
  <c r="K157" i="3"/>
  <c r="A157" i="3"/>
  <c r="F158" i="3"/>
  <c r="H158" i="3"/>
  <c r="J158" i="3"/>
  <c r="C158" i="3"/>
  <c r="D158" i="3"/>
  <c r="E158" i="3"/>
  <c r="G158" i="3"/>
  <c r="I158" i="3"/>
  <c r="K158" i="3"/>
  <c r="A158" i="3"/>
  <c r="F159" i="3"/>
  <c r="H159" i="3"/>
  <c r="J159" i="3"/>
  <c r="C159" i="3"/>
  <c r="D159" i="3"/>
  <c r="E159" i="3"/>
  <c r="G159" i="3"/>
  <c r="I159" i="3"/>
  <c r="K159" i="3"/>
  <c r="A159" i="3"/>
  <c r="F160" i="3"/>
  <c r="H160" i="3"/>
  <c r="J160" i="3"/>
  <c r="C160" i="3"/>
  <c r="D160" i="3"/>
  <c r="E160" i="3"/>
  <c r="G160" i="3"/>
  <c r="I160" i="3"/>
  <c r="K160" i="3"/>
  <c r="A160" i="3"/>
  <c r="F161" i="3"/>
  <c r="H161" i="3"/>
  <c r="J161" i="3"/>
  <c r="C161" i="3"/>
  <c r="D161" i="3"/>
  <c r="E161" i="3"/>
  <c r="G161" i="3"/>
  <c r="I161" i="3"/>
  <c r="K161" i="3"/>
  <c r="A161" i="3"/>
  <c r="F162" i="3"/>
  <c r="H162" i="3"/>
  <c r="J162" i="3"/>
  <c r="C162" i="3"/>
  <c r="D162" i="3"/>
  <c r="E162" i="3"/>
  <c r="G162" i="3"/>
  <c r="I162" i="3"/>
  <c r="K162" i="3"/>
  <c r="A162" i="3"/>
  <c r="F163" i="3"/>
  <c r="H163" i="3"/>
  <c r="J163" i="3"/>
  <c r="C163" i="3"/>
  <c r="D163" i="3"/>
  <c r="E163" i="3"/>
  <c r="G163" i="3"/>
  <c r="I163" i="3"/>
  <c r="K163" i="3"/>
  <c r="A163" i="3"/>
  <c r="F164" i="3"/>
  <c r="H164" i="3"/>
  <c r="J164" i="3"/>
  <c r="C164" i="3"/>
  <c r="D164" i="3"/>
  <c r="E164" i="3"/>
  <c r="G164" i="3"/>
  <c r="I164" i="3"/>
  <c r="K164" i="3"/>
  <c r="A164" i="3"/>
  <c r="F165" i="3"/>
  <c r="H165" i="3"/>
  <c r="J165" i="3"/>
  <c r="C165" i="3"/>
  <c r="D165" i="3"/>
  <c r="E165" i="3"/>
  <c r="G165" i="3"/>
  <c r="I165" i="3"/>
  <c r="K165" i="3"/>
  <c r="A165" i="3"/>
  <c r="F166" i="3"/>
  <c r="H166" i="3"/>
  <c r="J166" i="3"/>
  <c r="C166" i="3"/>
  <c r="D166" i="3"/>
  <c r="E166" i="3"/>
  <c r="G166" i="3"/>
  <c r="I166" i="3"/>
  <c r="K166" i="3"/>
  <c r="A166" i="3"/>
  <c r="F167" i="3"/>
  <c r="H167" i="3"/>
  <c r="J167" i="3"/>
  <c r="C167" i="3"/>
  <c r="D167" i="3"/>
  <c r="E167" i="3"/>
  <c r="G167" i="3"/>
  <c r="I167" i="3"/>
  <c r="K167" i="3"/>
  <c r="A167" i="3"/>
  <c r="F168" i="3"/>
  <c r="H168" i="3"/>
  <c r="J168" i="3"/>
  <c r="C168" i="3"/>
  <c r="D168" i="3"/>
  <c r="E168" i="3"/>
  <c r="G168" i="3"/>
  <c r="I168" i="3"/>
  <c r="K168" i="3"/>
  <c r="A168" i="3"/>
  <c r="F169" i="3"/>
  <c r="H169" i="3"/>
  <c r="J169" i="3"/>
  <c r="C169" i="3"/>
  <c r="D169" i="3"/>
  <c r="E169" i="3"/>
  <c r="G169" i="3"/>
  <c r="I169" i="3"/>
  <c r="K169" i="3"/>
  <c r="A169" i="3"/>
  <c r="F170" i="3"/>
  <c r="H170" i="3"/>
  <c r="J170" i="3"/>
  <c r="C170" i="3"/>
  <c r="D170" i="3"/>
  <c r="E170" i="3"/>
  <c r="G170" i="3"/>
  <c r="I170" i="3"/>
  <c r="K170" i="3"/>
  <c r="A170" i="3"/>
  <c r="F171" i="3"/>
  <c r="H171" i="3"/>
  <c r="J171" i="3"/>
  <c r="C171" i="3"/>
  <c r="D171" i="3"/>
  <c r="E171" i="3"/>
  <c r="G171" i="3"/>
  <c r="I171" i="3"/>
  <c r="K171" i="3"/>
  <c r="A171" i="3"/>
  <c r="F172" i="3"/>
  <c r="H172" i="3"/>
  <c r="J172" i="3"/>
  <c r="C172" i="3"/>
  <c r="D172" i="3"/>
  <c r="E172" i="3"/>
  <c r="G172" i="3"/>
  <c r="I172" i="3"/>
  <c r="K172" i="3"/>
  <c r="A172" i="3"/>
  <c r="F173" i="3"/>
  <c r="H173" i="3"/>
  <c r="J173" i="3"/>
  <c r="C173" i="3"/>
  <c r="D173" i="3"/>
  <c r="E173" i="3"/>
  <c r="G173" i="3"/>
  <c r="I173" i="3"/>
  <c r="K173" i="3"/>
  <c r="A173" i="3"/>
  <c r="F174" i="3"/>
  <c r="H174" i="3"/>
  <c r="J174" i="3"/>
  <c r="C174" i="3"/>
  <c r="D174" i="3"/>
  <c r="E174" i="3"/>
  <c r="G174" i="3"/>
  <c r="I174" i="3"/>
  <c r="K174" i="3"/>
  <c r="A174" i="3"/>
  <c r="F175" i="3"/>
  <c r="H175" i="3"/>
  <c r="J175" i="3"/>
  <c r="C175" i="3"/>
  <c r="D175" i="3"/>
  <c r="E175" i="3"/>
  <c r="G175" i="3"/>
  <c r="I175" i="3"/>
  <c r="K175" i="3"/>
  <c r="A175" i="3"/>
  <c r="F176" i="3"/>
  <c r="H176" i="3"/>
  <c r="J176" i="3"/>
  <c r="C176" i="3"/>
  <c r="D176" i="3"/>
  <c r="E176" i="3"/>
  <c r="G176" i="3"/>
  <c r="I176" i="3"/>
  <c r="K176" i="3"/>
  <c r="A176" i="3"/>
  <c r="F177" i="3"/>
  <c r="H177" i="3"/>
  <c r="J177" i="3"/>
  <c r="C177" i="3"/>
  <c r="D177" i="3"/>
  <c r="E177" i="3"/>
  <c r="G177" i="3"/>
  <c r="I177" i="3"/>
  <c r="K177" i="3"/>
  <c r="A177" i="3"/>
  <c r="F178" i="3"/>
  <c r="H178" i="3"/>
  <c r="J178" i="3"/>
  <c r="C178" i="3"/>
  <c r="D178" i="3"/>
  <c r="E178" i="3"/>
  <c r="G178" i="3"/>
  <c r="I178" i="3"/>
  <c r="K178" i="3"/>
  <c r="A178" i="3"/>
  <c r="F179" i="3"/>
  <c r="H179" i="3"/>
  <c r="J179" i="3"/>
  <c r="C179" i="3"/>
  <c r="D179" i="3"/>
  <c r="E179" i="3"/>
  <c r="G179" i="3"/>
  <c r="I179" i="3"/>
  <c r="K179" i="3"/>
  <c r="A179" i="3"/>
  <c r="F180" i="3"/>
  <c r="H180" i="3"/>
  <c r="J180" i="3"/>
  <c r="C180" i="3"/>
  <c r="D180" i="3"/>
  <c r="E180" i="3"/>
  <c r="G180" i="3"/>
  <c r="I180" i="3"/>
  <c r="K180" i="3"/>
  <c r="A180" i="3"/>
  <c r="F181" i="3"/>
  <c r="H181" i="3"/>
  <c r="J181" i="3"/>
  <c r="C181" i="3"/>
  <c r="D181" i="3"/>
  <c r="E181" i="3"/>
  <c r="G181" i="3"/>
  <c r="I181" i="3"/>
  <c r="K181" i="3"/>
  <c r="A181" i="3"/>
  <c r="F182" i="3"/>
  <c r="H182" i="3"/>
  <c r="J182" i="3"/>
  <c r="C182" i="3"/>
  <c r="D182" i="3"/>
  <c r="E182" i="3"/>
  <c r="G182" i="3"/>
  <c r="I182" i="3"/>
  <c r="K182" i="3"/>
  <c r="A182" i="3"/>
  <c r="F183" i="3"/>
  <c r="H183" i="3"/>
  <c r="J183" i="3"/>
  <c r="C183" i="3"/>
  <c r="D183" i="3"/>
  <c r="E183" i="3"/>
  <c r="G183" i="3"/>
  <c r="I183" i="3"/>
  <c r="K183" i="3"/>
  <c r="A183" i="3"/>
  <c r="F184" i="3"/>
  <c r="H184" i="3"/>
  <c r="J184" i="3"/>
  <c r="C184" i="3"/>
  <c r="D184" i="3"/>
  <c r="E184" i="3"/>
  <c r="G184" i="3"/>
  <c r="I184" i="3"/>
  <c r="K184" i="3"/>
  <c r="A184" i="3"/>
  <c r="F185" i="3"/>
  <c r="H185" i="3"/>
  <c r="J185" i="3"/>
  <c r="C185" i="3"/>
  <c r="D185" i="3"/>
  <c r="E185" i="3"/>
  <c r="G185" i="3"/>
  <c r="I185" i="3"/>
  <c r="K185" i="3"/>
  <c r="A185" i="3"/>
  <c r="F186" i="3"/>
  <c r="H186" i="3"/>
  <c r="J186" i="3"/>
  <c r="C186" i="3"/>
  <c r="D186" i="3"/>
  <c r="E186" i="3"/>
  <c r="G186" i="3"/>
  <c r="I186" i="3"/>
  <c r="K186" i="3"/>
  <c r="A186" i="3"/>
  <c r="F187" i="3"/>
  <c r="H187" i="3"/>
  <c r="J187" i="3"/>
  <c r="C187" i="3"/>
  <c r="D187" i="3"/>
  <c r="E187" i="3"/>
  <c r="G187" i="3"/>
  <c r="I187" i="3"/>
  <c r="K187" i="3"/>
  <c r="A187" i="3"/>
  <c r="F188" i="3"/>
  <c r="H188" i="3"/>
  <c r="J188" i="3"/>
  <c r="C188" i="3"/>
  <c r="D188" i="3"/>
  <c r="E188" i="3"/>
  <c r="G188" i="3"/>
  <c r="I188" i="3"/>
  <c r="K188" i="3"/>
  <c r="A188" i="3"/>
  <c r="F189" i="3"/>
  <c r="H189" i="3"/>
  <c r="J189" i="3"/>
  <c r="C189" i="3"/>
  <c r="D189" i="3"/>
  <c r="E189" i="3"/>
  <c r="G189" i="3"/>
  <c r="I189" i="3"/>
  <c r="K189" i="3"/>
  <c r="A189" i="3"/>
  <c r="F190" i="3"/>
  <c r="H190" i="3"/>
  <c r="J190" i="3"/>
  <c r="C190" i="3"/>
  <c r="D190" i="3"/>
  <c r="E190" i="3"/>
  <c r="G190" i="3"/>
  <c r="I190" i="3"/>
  <c r="K190" i="3"/>
  <c r="A190" i="3"/>
  <c r="F191" i="3"/>
  <c r="H191" i="3"/>
  <c r="J191" i="3"/>
  <c r="C191" i="3"/>
  <c r="D191" i="3"/>
  <c r="E191" i="3"/>
  <c r="G191" i="3"/>
  <c r="I191" i="3"/>
  <c r="K191" i="3"/>
  <c r="A191" i="3"/>
  <c r="F192" i="3"/>
  <c r="H192" i="3"/>
  <c r="J192" i="3"/>
  <c r="C192" i="3"/>
  <c r="D192" i="3"/>
  <c r="E192" i="3"/>
  <c r="G192" i="3"/>
  <c r="I192" i="3"/>
  <c r="K192" i="3"/>
  <c r="A192" i="3"/>
  <c r="F193" i="3"/>
  <c r="H193" i="3"/>
  <c r="J193" i="3"/>
  <c r="C193" i="3"/>
  <c r="D193" i="3"/>
  <c r="E193" i="3"/>
  <c r="G193" i="3"/>
  <c r="I193" i="3"/>
  <c r="K193" i="3"/>
  <c r="A193" i="3"/>
  <c r="F194" i="3"/>
  <c r="H194" i="3"/>
  <c r="J194" i="3"/>
  <c r="C194" i="3"/>
  <c r="D194" i="3"/>
  <c r="E194" i="3"/>
  <c r="G194" i="3"/>
  <c r="I194" i="3"/>
  <c r="K194" i="3"/>
  <c r="A194" i="3"/>
  <c r="F195" i="3"/>
  <c r="H195" i="3"/>
  <c r="J195" i="3"/>
  <c r="C195" i="3"/>
  <c r="D195" i="3"/>
  <c r="E195" i="3"/>
  <c r="G195" i="3"/>
  <c r="I195" i="3"/>
  <c r="K195" i="3"/>
  <c r="A195" i="3"/>
  <c r="F196" i="3"/>
  <c r="H196" i="3"/>
  <c r="J196" i="3"/>
  <c r="C196" i="3"/>
  <c r="D196" i="3"/>
  <c r="E196" i="3"/>
  <c r="G196" i="3"/>
  <c r="I196" i="3"/>
  <c r="K196" i="3"/>
  <c r="A196" i="3"/>
  <c r="F197" i="3"/>
  <c r="H197" i="3"/>
  <c r="J197" i="3"/>
  <c r="C197" i="3"/>
  <c r="D197" i="3"/>
  <c r="E197" i="3"/>
  <c r="G197" i="3"/>
  <c r="I197" i="3"/>
  <c r="K197" i="3"/>
  <c r="A197" i="3"/>
  <c r="F198" i="3"/>
  <c r="H198" i="3"/>
  <c r="J198" i="3"/>
  <c r="C198" i="3"/>
  <c r="D198" i="3"/>
  <c r="E198" i="3"/>
  <c r="G198" i="3"/>
  <c r="I198" i="3"/>
  <c r="K198" i="3"/>
  <c r="A198" i="3"/>
  <c r="F199" i="3"/>
  <c r="H199" i="3"/>
  <c r="J199" i="3"/>
  <c r="C199" i="3"/>
  <c r="D199" i="3"/>
  <c r="E199" i="3"/>
  <c r="G199" i="3"/>
  <c r="I199" i="3"/>
  <c r="K199" i="3"/>
  <c r="A199" i="3"/>
  <c r="F200" i="3"/>
  <c r="H200" i="3"/>
  <c r="J200" i="3"/>
  <c r="C200" i="3"/>
  <c r="D200" i="3"/>
  <c r="E200" i="3"/>
  <c r="G200" i="3"/>
  <c r="I200" i="3"/>
  <c r="K200" i="3"/>
  <c r="A200" i="3"/>
  <c r="F201" i="3"/>
  <c r="H201" i="3"/>
  <c r="J201" i="3"/>
  <c r="C201" i="3"/>
  <c r="D201" i="3"/>
  <c r="E201" i="3"/>
  <c r="G201" i="3"/>
  <c r="I201" i="3"/>
  <c r="K201" i="3"/>
  <c r="A201" i="3"/>
  <c r="F202" i="3"/>
  <c r="H202" i="3"/>
  <c r="J202" i="3"/>
  <c r="C202" i="3"/>
  <c r="D202" i="3"/>
  <c r="E202" i="3"/>
  <c r="G202" i="3"/>
  <c r="I202" i="3"/>
  <c r="K202" i="3"/>
  <c r="A202" i="3"/>
  <c r="F203" i="3"/>
  <c r="H203" i="3"/>
  <c r="J203" i="3"/>
  <c r="C203" i="3"/>
  <c r="D203" i="3"/>
  <c r="E203" i="3"/>
  <c r="G203" i="3"/>
  <c r="I203" i="3"/>
  <c r="K203" i="3"/>
  <c r="A203" i="3"/>
  <c r="F204" i="3"/>
  <c r="H204" i="3"/>
  <c r="J204" i="3"/>
  <c r="C204" i="3"/>
  <c r="D204" i="3"/>
  <c r="E204" i="3"/>
  <c r="G204" i="3"/>
  <c r="I204" i="3"/>
  <c r="K204" i="3"/>
  <c r="A204" i="3"/>
  <c r="F205" i="3"/>
  <c r="H205" i="3"/>
  <c r="J205" i="3"/>
  <c r="C205" i="3"/>
  <c r="D205" i="3"/>
  <c r="E205" i="3"/>
  <c r="G205" i="3"/>
  <c r="I205" i="3"/>
  <c r="K205" i="3"/>
  <c r="A205" i="3"/>
  <c r="F206" i="3"/>
  <c r="H206" i="3"/>
  <c r="J206" i="3"/>
  <c r="C206" i="3"/>
  <c r="D206" i="3"/>
  <c r="E206" i="3"/>
  <c r="G206" i="3"/>
  <c r="I206" i="3"/>
  <c r="K206" i="3"/>
  <c r="A206" i="3"/>
  <c r="F207" i="3"/>
  <c r="H207" i="3"/>
  <c r="J207" i="3"/>
  <c r="C207" i="3"/>
  <c r="D207" i="3"/>
  <c r="E207" i="3"/>
  <c r="G207" i="3"/>
  <c r="I207" i="3"/>
  <c r="K207" i="3"/>
  <c r="A207" i="3"/>
  <c r="F208" i="3"/>
  <c r="H208" i="3"/>
  <c r="J208" i="3"/>
  <c r="C208" i="3"/>
  <c r="D208" i="3"/>
  <c r="E208" i="3"/>
  <c r="G208" i="3"/>
  <c r="I208" i="3"/>
  <c r="K208" i="3"/>
  <c r="A208" i="3"/>
  <c r="F209" i="3"/>
  <c r="H209" i="3"/>
  <c r="J209" i="3"/>
  <c r="C209" i="3"/>
  <c r="D209" i="3"/>
  <c r="E209" i="3"/>
  <c r="G209" i="3"/>
  <c r="I209" i="3"/>
  <c r="K209" i="3"/>
  <c r="A209" i="3"/>
  <c r="F210" i="3"/>
  <c r="H210" i="3"/>
  <c r="J210" i="3"/>
  <c r="C210" i="3"/>
  <c r="D210" i="3"/>
  <c r="E210" i="3"/>
  <c r="G210" i="3"/>
  <c r="I210" i="3"/>
  <c r="K210" i="3"/>
  <c r="A210" i="3"/>
  <c r="F211" i="3"/>
  <c r="H211" i="3"/>
  <c r="J211" i="3"/>
  <c r="C211" i="3"/>
  <c r="D211" i="3"/>
  <c r="E211" i="3"/>
  <c r="G211" i="3"/>
  <c r="I211" i="3"/>
  <c r="K211" i="3"/>
  <c r="A211" i="3"/>
  <c r="F212" i="3"/>
  <c r="H212" i="3"/>
  <c r="J212" i="3"/>
  <c r="C212" i="3"/>
  <c r="D212" i="3"/>
  <c r="E212" i="3"/>
  <c r="G212" i="3"/>
  <c r="I212" i="3"/>
  <c r="K212" i="3"/>
  <c r="A212" i="3"/>
  <c r="F213" i="3"/>
  <c r="H213" i="3"/>
  <c r="J213" i="3"/>
  <c r="C213" i="3"/>
  <c r="D213" i="3"/>
  <c r="E213" i="3"/>
  <c r="G213" i="3"/>
  <c r="I213" i="3"/>
  <c r="K213" i="3"/>
  <c r="A213" i="3"/>
  <c r="F214" i="3"/>
  <c r="H214" i="3"/>
  <c r="J214" i="3"/>
  <c r="C214" i="3"/>
  <c r="D214" i="3"/>
  <c r="E214" i="3"/>
  <c r="G214" i="3"/>
  <c r="I214" i="3"/>
  <c r="K214" i="3"/>
  <c r="A214" i="3"/>
  <c r="F215" i="3"/>
  <c r="H215" i="3"/>
  <c r="J215" i="3"/>
  <c r="C215" i="3"/>
  <c r="D215" i="3"/>
  <c r="E215" i="3"/>
  <c r="G215" i="3"/>
  <c r="I215" i="3"/>
  <c r="K215" i="3"/>
  <c r="A215" i="3"/>
  <c r="F216" i="3"/>
  <c r="H216" i="3"/>
  <c r="J216" i="3"/>
  <c r="C216" i="3"/>
  <c r="D216" i="3"/>
  <c r="E216" i="3"/>
  <c r="G216" i="3"/>
  <c r="I216" i="3"/>
  <c r="K216" i="3"/>
  <c r="A216" i="3"/>
  <c r="F217" i="3"/>
  <c r="H217" i="3"/>
  <c r="J217" i="3"/>
  <c r="C217" i="3"/>
  <c r="D217" i="3"/>
  <c r="E217" i="3"/>
  <c r="G217" i="3"/>
  <c r="I217" i="3"/>
  <c r="K217" i="3"/>
  <c r="A217" i="3"/>
  <c r="F218" i="3"/>
  <c r="H218" i="3"/>
  <c r="J218" i="3"/>
  <c r="C218" i="3"/>
  <c r="D218" i="3"/>
  <c r="E218" i="3"/>
  <c r="G218" i="3"/>
  <c r="I218" i="3"/>
  <c r="K218" i="3"/>
  <c r="A218" i="3"/>
  <c r="F219" i="3"/>
  <c r="H219" i="3"/>
  <c r="J219" i="3"/>
  <c r="C219" i="3"/>
  <c r="D219" i="3"/>
  <c r="E219" i="3"/>
  <c r="G219" i="3"/>
  <c r="I219" i="3"/>
  <c r="K219" i="3"/>
  <c r="A219" i="3"/>
  <c r="F220" i="3"/>
  <c r="H220" i="3"/>
  <c r="J220" i="3"/>
  <c r="C220" i="3"/>
  <c r="D220" i="3"/>
  <c r="E220" i="3"/>
  <c r="G220" i="3"/>
  <c r="I220" i="3"/>
  <c r="K220" i="3"/>
  <c r="A220" i="3"/>
  <c r="F221" i="3"/>
  <c r="H221" i="3"/>
  <c r="J221" i="3"/>
  <c r="C221" i="3"/>
  <c r="D221" i="3"/>
  <c r="E221" i="3"/>
  <c r="G221" i="3"/>
  <c r="I221" i="3"/>
  <c r="K221" i="3"/>
  <c r="A221" i="3"/>
  <c r="F222" i="3"/>
  <c r="H222" i="3"/>
  <c r="J222" i="3"/>
  <c r="C222" i="3"/>
  <c r="D222" i="3"/>
  <c r="E222" i="3"/>
  <c r="G222" i="3"/>
  <c r="I222" i="3"/>
  <c r="K222" i="3"/>
  <c r="A222" i="3"/>
  <c r="F223" i="3"/>
  <c r="H223" i="3"/>
  <c r="J223" i="3"/>
  <c r="C223" i="3"/>
  <c r="D223" i="3"/>
  <c r="E223" i="3"/>
  <c r="G223" i="3"/>
  <c r="I223" i="3"/>
  <c r="K223" i="3"/>
  <c r="A223" i="3"/>
  <c r="F224" i="3"/>
  <c r="H224" i="3"/>
  <c r="J224" i="3"/>
  <c r="C224" i="3"/>
  <c r="D224" i="3"/>
  <c r="E224" i="3"/>
  <c r="G224" i="3"/>
  <c r="I224" i="3"/>
  <c r="K224" i="3"/>
  <c r="A224" i="3"/>
  <c r="F225" i="3"/>
  <c r="H225" i="3"/>
  <c r="J225" i="3"/>
  <c r="C225" i="3"/>
  <c r="D225" i="3"/>
  <c r="E225" i="3"/>
  <c r="G225" i="3"/>
  <c r="I225" i="3"/>
  <c r="K225" i="3"/>
  <c r="A225" i="3"/>
  <c r="F226" i="3"/>
  <c r="H226" i="3"/>
  <c r="J226" i="3"/>
  <c r="C226" i="3"/>
  <c r="D226" i="3"/>
  <c r="E226" i="3"/>
  <c r="G226" i="3"/>
  <c r="I226" i="3"/>
  <c r="K226" i="3"/>
  <c r="A226" i="3"/>
  <c r="F227" i="3"/>
  <c r="H227" i="3"/>
  <c r="J227" i="3"/>
  <c r="C227" i="3"/>
  <c r="D227" i="3"/>
  <c r="E227" i="3"/>
  <c r="G227" i="3"/>
  <c r="I227" i="3"/>
  <c r="K227" i="3"/>
  <c r="A227" i="3"/>
  <c r="F228" i="3"/>
  <c r="H228" i="3"/>
  <c r="J228" i="3"/>
  <c r="C228" i="3"/>
  <c r="D228" i="3"/>
  <c r="E228" i="3"/>
  <c r="G228" i="3"/>
  <c r="I228" i="3"/>
  <c r="K228" i="3"/>
  <c r="A228" i="3"/>
  <c r="F229" i="3"/>
  <c r="H229" i="3"/>
  <c r="J229" i="3"/>
  <c r="C229" i="3"/>
  <c r="D229" i="3"/>
  <c r="E229" i="3"/>
  <c r="G229" i="3"/>
  <c r="I229" i="3"/>
  <c r="K229" i="3"/>
  <c r="A229" i="3"/>
  <c r="F230" i="3"/>
  <c r="H230" i="3"/>
  <c r="J230" i="3"/>
  <c r="C230" i="3"/>
  <c r="D230" i="3"/>
  <c r="E230" i="3"/>
  <c r="G230" i="3"/>
  <c r="I230" i="3"/>
  <c r="K230" i="3"/>
  <c r="A230" i="3"/>
  <c r="F231" i="3"/>
  <c r="H231" i="3"/>
  <c r="J231" i="3"/>
  <c r="C231" i="3"/>
  <c r="D231" i="3"/>
  <c r="E231" i="3"/>
  <c r="G231" i="3"/>
  <c r="I231" i="3"/>
  <c r="K231" i="3"/>
  <c r="A231" i="3"/>
  <c r="F232" i="3"/>
  <c r="H232" i="3"/>
  <c r="J232" i="3"/>
  <c r="C232" i="3"/>
  <c r="D232" i="3"/>
  <c r="E232" i="3"/>
  <c r="G232" i="3"/>
  <c r="I232" i="3"/>
  <c r="K232" i="3"/>
  <c r="A232" i="3"/>
  <c r="F233" i="3"/>
  <c r="H233" i="3"/>
  <c r="J233" i="3"/>
  <c r="C233" i="3"/>
  <c r="D233" i="3"/>
  <c r="E233" i="3"/>
  <c r="G233" i="3"/>
  <c r="I233" i="3"/>
  <c r="K233" i="3"/>
  <c r="A233" i="3"/>
  <c r="F234" i="3"/>
  <c r="H234" i="3"/>
  <c r="J234" i="3"/>
  <c r="C234" i="3"/>
  <c r="D234" i="3"/>
  <c r="E234" i="3"/>
  <c r="G234" i="3"/>
  <c r="I234" i="3"/>
  <c r="K234" i="3"/>
  <c r="A234" i="3"/>
  <c r="F235" i="3"/>
  <c r="H235" i="3"/>
  <c r="J235" i="3"/>
  <c r="C235" i="3"/>
  <c r="D235" i="3"/>
  <c r="E235" i="3"/>
  <c r="G235" i="3"/>
  <c r="I235" i="3"/>
  <c r="K235" i="3"/>
  <c r="A235" i="3"/>
  <c r="F236" i="3"/>
  <c r="H236" i="3"/>
  <c r="J236" i="3"/>
  <c r="C236" i="3"/>
  <c r="D236" i="3"/>
  <c r="E236" i="3"/>
  <c r="G236" i="3"/>
  <c r="I236" i="3"/>
  <c r="K236" i="3"/>
  <c r="A236" i="3"/>
  <c r="F237" i="3"/>
  <c r="H237" i="3"/>
  <c r="J237" i="3"/>
  <c r="C237" i="3"/>
  <c r="D237" i="3"/>
  <c r="E237" i="3"/>
  <c r="G237" i="3"/>
  <c r="I237" i="3"/>
  <c r="K237" i="3"/>
  <c r="A237" i="3"/>
  <c r="F238" i="3"/>
  <c r="H238" i="3"/>
  <c r="J238" i="3"/>
  <c r="C238" i="3"/>
  <c r="D238" i="3"/>
  <c r="E238" i="3"/>
  <c r="G238" i="3"/>
  <c r="I238" i="3"/>
  <c r="K238" i="3"/>
  <c r="A238" i="3"/>
  <c r="F239" i="3"/>
  <c r="H239" i="3"/>
  <c r="J239" i="3"/>
  <c r="C239" i="3"/>
  <c r="D239" i="3"/>
  <c r="E239" i="3"/>
  <c r="G239" i="3"/>
  <c r="I239" i="3"/>
  <c r="K239" i="3"/>
  <c r="A239" i="3"/>
  <c r="F240" i="3"/>
  <c r="H240" i="3"/>
  <c r="J240" i="3"/>
  <c r="C240" i="3"/>
  <c r="D240" i="3"/>
  <c r="E240" i="3"/>
  <c r="G240" i="3"/>
  <c r="I240" i="3"/>
  <c r="K240" i="3"/>
  <c r="A240" i="3"/>
  <c r="F241" i="3"/>
  <c r="H241" i="3"/>
  <c r="J241" i="3"/>
  <c r="C241" i="3"/>
  <c r="D241" i="3"/>
  <c r="E241" i="3"/>
  <c r="G241" i="3"/>
  <c r="I241" i="3"/>
  <c r="K241" i="3"/>
  <c r="A241" i="3"/>
  <c r="F242" i="3"/>
  <c r="H242" i="3"/>
  <c r="J242" i="3"/>
  <c r="C242" i="3"/>
  <c r="D242" i="3"/>
  <c r="E242" i="3"/>
  <c r="G242" i="3"/>
  <c r="I242" i="3"/>
  <c r="K242" i="3"/>
  <c r="A242" i="3"/>
  <c r="F243" i="3"/>
  <c r="H243" i="3"/>
  <c r="J243" i="3"/>
  <c r="C243" i="3"/>
  <c r="D243" i="3"/>
  <c r="E243" i="3"/>
  <c r="G243" i="3"/>
  <c r="I243" i="3"/>
  <c r="K243" i="3"/>
  <c r="A243" i="3"/>
  <c r="F244" i="3"/>
  <c r="H244" i="3"/>
  <c r="J244" i="3"/>
  <c r="C244" i="3"/>
  <c r="D244" i="3"/>
  <c r="E244" i="3"/>
  <c r="G244" i="3"/>
  <c r="I244" i="3"/>
  <c r="K244" i="3"/>
  <c r="A244" i="3"/>
  <c r="F245" i="3"/>
  <c r="H245" i="3"/>
  <c r="J245" i="3"/>
  <c r="C245" i="3"/>
  <c r="D245" i="3"/>
  <c r="E245" i="3"/>
  <c r="G245" i="3"/>
  <c r="I245" i="3"/>
  <c r="K245" i="3"/>
  <c r="A245" i="3"/>
  <c r="F246" i="3"/>
  <c r="H246" i="3"/>
  <c r="J246" i="3"/>
  <c r="C246" i="3"/>
  <c r="D246" i="3"/>
  <c r="E246" i="3"/>
  <c r="G246" i="3"/>
  <c r="I246" i="3"/>
  <c r="K246" i="3"/>
  <c r="A246" i="3"/>
  <c r="F247" i="3"/>
  <c r="H247" i="3"/>
  <c r="J247" i="3"/>
  <c r="C247" i="3"/>
  <c r="D247" i="3"/>
  <c r="E247" i="3"/>
  <c r="G247" i="3"/>
  <c r="I247" i="3"/>
  <c r="K247" i="3"/>
  <c r="A247" i="3"/>
  <c r="F248" i="3"/>
  <c r="H248" i="3"/>
  <c r="J248" i="3"/>
  <c r="C248" i="3"/>
  <c r="D248" i="3"/>
  <c r="E248" i="3"/>
  <c r="G248" i="3"/>
  <c r="I248" i="3"/>
  <c r="K248" i="3"/>
  <c r="A248" i="3"/>
  <c r="F249" i="3"/>
  <c r="H249" i="3"/>
  <c r="J249" i="3"/>
  <c r="C249" i="3"/>
  <c r="D249" i="3"/>
  <c r="E249" i="3"/>
  <c r="G249" i="3"/>
  <c r="I249" i="3"/>
  <c r="K249" i="3"/>
  <c r="A249" i="3"/>
  <c r="F250" i="3"/>
  <c r="H250" i="3"/>
  <c r="J250" i="3"/>
  <c r="C250" i="3"/>
  <c r="D250" i="3"/>
  <c r="E250" i="3"/>
  <c r="G250" i="3"/>
  <c r="I250" i="3"/>
  <c r="K250" i="3"/>
  <c r="A250" i="3"/>
  <c r="F251" i="3"/>
  <c r="H251" i="3"/>
  <c r="J251" i="3"/>
  <c r="C251" i="3"/>
  <c r="D251" i="3"/>
  <c r="E251" i="3"/>
  <c r="G251" i="3"/>
  <c r="I251" i="3"/>
  <c r="K251" i="3"/>
  <c r="A251" i="3"/>
  <c r="F252" i="3"/>
  <c r="H252" i="3"/>
  <c r="J252" i="3"/>
  <c r="C252" i="3"/>
  <c r="D252" i="3"/>
  <c r="E252" i="3"/>
  <c r="G252" i="3"/>
  <c r="I252" i="3"/>
  <c r="K252" i="3"/>
  <c r="A252" i="3"/>
  <c r="F253" i="3"/>
  <c r="H253" i="3"/>
  <c r="J253" i="3"/>
  <c r="C253" i="3"/>
  <c r="D253" i="3"/>
  <c r="E253" i="3"/>
  <c r="G253" i="3"/>
  <c r="I253" i="3"/>
  <c r="K253" i="3"/>
  <c r="A253" i="3"/>
  <c r="F254" i="3"/>
  <c r="H254" i="3"/>
  <c r="J254" i="3"/>
  <c r="C254" i="3"/>
  <c r="D254" i="3"/>
  <c r="E254" i="3"/>
  <c r="G254" i="3"/>
  <c r="I254" i="3"/>
  <c r="K254" i="3"/>
  <c r="A254" i="3"/>
  <c r="F255" i="3"/>
  <c r="H255" i="3"/>
  <c r="J255" i="3"/>
  <c r="C255" i="3"/>
  <c r="D255" i="3"/>
  <c r="E255" i="3"/>
  <c r="G255" i="3"/>
  <c r="I255" i="3"/>
  <c r="K255" i="3"/>
  <c r="A255" i="3"/>
  <c r="F256" i="3"/>
  <c r="H256" i="3"/>
  <c r="J256" i="3"/>
  <c r="C256" i="3"/>
  <c r="D256" i="3"/>
  <c r="E256" i="3"/>
  <c r="G256" i="3"/>
  <c r="I256" i="3"/>
  <c r="K256" i="3"/>
  <c r="A256" i="3"/>
  <c r="F257" i="3"/>
  <c r="H257" i="3"/>
  <c r="J257" i="3"/>
  <c r="C257" i="3"/>
  <c r="D257" i="3"/>
  <c r="E257" i="3"/>
  <c r="G257" i="3"/>
  <c r="I257" i="3"/>
  <c r="K257" i="3"/>
  <c r="A257" i="3"/>
  <c r="F258" i="3"/>
  <c r="H258" i="3"/>
  <c r="J258" i="3"/>
  <c r="C258" i="3"/>
  <c r="D258" i="3"/>
  <c r="E258" i="3"/>
  <c r="G258" i="3"/>
  <c r="I258" i="3"/>
  <c r="K258" i="3"/>
  <c r="A258" i="3"/>
  <c r="F259" i="3"/>
  <c r="H259" i="3"/>
  <c r="J259" i="3"/>
  <c r="C259" i="3"/>
  <c r="D259" i="3"/>
  <c r="E259" i="3"/>
  <c r="G259" i="3"/>
  <c r="I259" i="3"/>
  <c r="K259" i="3"/>
  <c r="A259" i="3"/>
  <c r="F260" i="3"/>
  <c r="H260" i="3"/>
  <c r="J260" i="3"/>
  <c r="C260" i="3"/>
  <c r="D260" i="3"/>
  <c r="E260" i="3"/>
  <c r="G260" i="3"/>
  <c r="I260" i="3"/>
  <c r="K260" i="3"/>
  <c r="A260" i="3"/>
  <c r="F261" i="3"/>
  <c r="H261" i="3"/>
  <c r="J261" i="3"/>
  <c r="C261" i="3"/>
  <c r="D261" i="3"/>
  <c r="E261" i="3"/>
  <c r="G261" i="3"/>
  <c r="I261" i="3"/>
  <c r="K261" i="3"/>
  <c r="A261" i="3"/>
  <c r="F262" i="3"/>
  <c r="H262" i="3"/>
  <c r="J262" i="3"/>
  <c r="C262" i="3"/>
  <c r="D262" i="3"/>
  <c r="E262" i="3"/>
  <c r="G262" i="3"/>
  <c r="I262" i="3"/>
  <c r="K262" i="3"/>
  <c r="A262" i="3"/>
  <c r="F263" i="3"/>
  <c r="H263" i="3"/>
  <c r="J263" i="3"/>
  <c r="C263" i="3"/>
  <c r="D263" i="3"/>
  <c r="E263" i="3"/>
  <c r="G263" i="3"/>
  <c r="I263" i="3"/>
  <c r="K263" i="3"/>
  <c r="A263" i="3"/>
  <c r="F264" i="3"/>
  <c r="H264" i="3"/>
  <c r="J264" i="3"/>
  <c r="C264" i="3"/>
  <c r="D264" i="3"/>
  <c r="E264" i="3"/>
  <c r="G264" i="3"/>
  <c r="I264" i="3"/>
  <c r="K264" i="3"/>
  <c r="A264" i="3"/>
  <c r="F265" i="3"/>
  <c r="H265" i="3"/>
  <c r="J265" i="3"/>
  <c r="C265" i="3"/>
  <c r="D265" i="3"/>
  <c r="E265" i="3"/>
  <c r="G265" i="3"/>
  <c r="I265" i="3"/>
  <c r="K265" i="3"/>
  <c r="A265" i="3"/>
  <c r="F266" i="3"/>
  <c r="H266" i="3"/>
  <c r="J266" i="3"/>
  <c r="C266" i="3"/>
  <c r="D266" i="3"/>
  <c r="E266" i="3"/>
  <c r="G266" i="3"/>
  <c r="I266" i="3"/>
  <c r="K266" i="3"/>
  <c r="A266" i="3"/>
  <c r="F267" i="3"/>
  <c r="H267" i="3"/>
  <c r="J267" i="3"/>
  <c r="C267" i="3"/>
  <c r="D267" i="3"/>
  <c r="E267" i="3"/>
  <c r="G267" i="3"/>
  <c r="I267" i="3"/>
  <c r="K267" i="3"/>
  <c r="A267" i="3"/>
  <c r="F268" i="3"/>
  <c r="H268" i="3"/>
  <c r="J268" i="3"/>
  <c r="C268" i="3"/>
  <c r="D268" i="3"/>
  <c r="E268" i="3"/>
  <c r="G268" i="3"/>
  <c r="I268" i="3"/>
  <c r="K268" i="3"/>
  <c r="A268" i="3"/>
  <c r="F269" i="3"/>
  <c r="H269" i="3"/>
  <c r="J269" i="3"/>
  <c r="C269" i="3"/>
  <c r="D269" i="3"/>
  <c r="E269" i="3"/>
  <c r="G269" i="3"/>
  <c r="I269" i="3"/>
  <c r="K269" i="3"/>
  <c r="A269" i="3"/>
  <c r="F270" i="3"/>
  <c r="H270" i="3"/>
  <c r="J270" i="3"/>
  <c r="C270" i="3"/>
  <c r="D270" i="3"/>
  <c r="E270" i="3"/>
  <c r="G270" i="3"/>
  <c r="I270" i="3"/>
  <c r="K270" i="3"/>
  <c r="A270" i="3"/>
  <c r="F271" i="3"/>
  <c r="H271" i="3"/>
  <c r="J271" i="3"/>
  <c r="C271" i="3"/>
  <c r="D271" i="3"/>
  <c r="E271" i="3"/>
  <c r="G271" i="3"/>
  <c r="I271" i="3"/>
  <c r="K271" i="3"/>
  <c r="A271" i="3"/>
  <c r="F272" i="3"/>
  <c r="H272" i="3"/>
  <c r="J272" i="3"/>
  <c r="C272" i="3"/>
  <c r="D272" i="3"/>
  <c r="E272" i="3"/>
  <c r="G272" i="3"/>
  <c r="I272" i="3"/>
  <c r="K272" i="3"/>
  <c r="A272" i="3"/>
  <c r="F273" i="3"/>
  <c r="H273" i="3"/>
  <c r="J273" i="3"/>
  <c r="C273" i="3"/>
  <c r="D273" i="3"/>
  <c r="E273" i="3"/>
  <c r="G273" i="3"/>
  <c r="I273" i="3"/>
  <c r="K273" i="3"/>
  <c r="A273" i="3"/>
  <c r="F274" i="3"/>
  <c r="H274" i="3"/>
  <c r="J274" i="3"/>
  <c r="C274" i="3"/>
  <c r="D274" i="3"/>
  <c r="E274" i="3"/>
  <c r="G274" i="3"/>
  <c r="I274" i="3"/>
  <c r="K274" i="3"/>
  <c r="A274" i="3"/>
  <c r="F275" i="3"/>
  <c r="H275" i="3"/>
  <c r="J275" i="3"/>
  <c r="C275" i="3"/>
  <c r="D275" i="3"/>
  <c r="E275" i="3"/>
  <c r="G275" i="3"/>
  <c r="I275" i="3"/>
  <c r="K275" i="3"/>
  <c r="A275" i="3"/>
  <c r="F276" i="3"/>
  <c r="H276" i="3"/>
  <c r="J276" i="3"/>
  <c r="C276" i="3"/>
  <c r="D276" i="3"/>
  <c r="E276" i="3"/>
  <c r="G276" i="3"/>
  <c r="I276" i="3"/>
  <c r="K276" i="3"/>
  <c r="A276" i="3"/>
  <c r="F277" i="3"/>
  <c r="H277" i="3"/>
  <c r="J277" i="3"/>
  <c r="C277" i="3"/>
  <c r="D277" i="3"/>
  <c r="E277" i="3"/>
  <c r="G277" i="3"/>
  <c r="I277" i="3"/>
  <c r="K277" i="3"/>
  <c r="A277" i="3"/>
  <c r="F278" i="3"/>
  <c r="H278" i="3"/>
  <c r="J278" i="3"/>
  <c r="C278" i="3"/>
  <c r="D278" i="3"/>
  <c r="E278" i="3"/>
  <c r="G278" i="3"/>
  <c r="I278" i="3"/>
  <c r="K278" i="3"/>
  <c r="A278" i="3"/>
  <c r="F279" i="3"/>
  <c r="H279" i="3"/>
  <c r="J279" i="3"/>
  <c r="C279" i="3"/>
  <c r="D279" i="3"/>
  <c r="E279" i="3"/>
  <c r="G279" i="3"/>
  <c r="I279" i="3"/>
  <c r="K279" i="3"/>
  <c r="A279" i="3"/>
  <c r="F280" i="3"/>
  <c r="H280" i="3"/>
  <c r="J280" i="3"/>
  <c r="C280" i="3"/>
  <c r="D280" i="3"/>
  <c r="E280" i="3"/>
  <c r="G280" i="3"/>
  <c r="I280" i="3"/>
  <c r="K280" i="3"/>
  <c r="A280" i="3"/>
  <c r="F281" i="3"/>
  <c r="H281" i="3"/>
  <c r="J281" i="3"/>
  <c r="C281" i="3"/>
  <c r="D281" i="3"/>
  <c r="E281" i="3"/>
  <c r="G281" i="3"/>
  <c r="I281" i="3"/>
  <c r="K281" i="3"/>
  <c r="A281" i="3"/>
  <c r="F282" i="3"/>
  <c r="H282" i="3"/>
  <c r="J282" i="3"/>
  <c r="C282" i="3"/>
  <c r="D282" i="3"/>
  <c r="E282" i="3"/>
  <c r="G282" i="3"/>
  <c r="I282" i="3"/>
  <c r="K282" i="3"/>
  <c r="A282" i="3"/>
  <c r="F283" i="3"/>
  <c r="H283" i="3"/>
  <c r="J283" i="3"/>
  <c r="C283" i="3"/>
  <c r="D283" i="3"/>
  <c r="E283" i="3"/>
  <c r="G283" i="3"/>
  <c r="I283" i="3"/>
  <c r="K283" i="3"/>
  <c r="A283" i="3"/>
  <c r="F284" i="3"/>
  <c r="H284" i="3"/>
  <c r="J284" i="3"/>
  <c r="C284" i="3"/>
  <c r="D284" i="3"/>
  <c r="E284" i="3"/>
  <c r="G284" i="3"/>
  <c r="I284" i="3"/>
  <c r="K284" i="3"/>
  <c r="A284" i="3"/>
  <c r="F285" i="3"/>
  <c r="H285" i="3"/>
  <c r="J285" i="3"/>
  <c r="C285" i="3"/>
  <c r="D285" i="3"/>
  <c r="E285" i="3"/>
  <c r="G285" i="3"/>
  <c r="I285" i="3"/>
  <c r="K285" i="3"/>
  <c r="A285" i="3"/>
  <c r="F286" i="3"/>
  <c r="H286" i="3"/>
  <c r="J286" i="3"/>
  <c r="C286" i="3"/>
  <c r="D286" i="3"/>
  <c r="E286" i="3"/>
  <c r="G286" i="3"/>
  <c r="I286" i="3"/>
  <c r="K286" i="3"/>
  <c r="A286" i="3"/>
  <c r="F287" i="3"/>
  <c r="H287" i="3"/>
  <c r="J287" i="3"/>
  <c r="C287" i="3"/>
  <c r="D287" i="3"/>
  <c r="E287" i="3"/>
  <c r="G287" i="3"/>
  <c r="I287" i="3"/>
  <c r="K287" i="3"/>
  <c r="A287" i="3"/>
  <c r="F288" i="3"/>
  <c r="H288" i="3"/>
  <c r="J288" i="3"/>
  <c r="C288" i="3"/>
  <c r="D288" i="3"/>
  <c r="E288" i="3"/>
  <c r="G288" i="3"/>
  <c r="I288" i="3"/>
  <c r="K288" i="3"/>
  <c r="A288" i="3"/>
  <c r="F289" i="3"/>
  <c r="H289" i="3"/>
  <c r="J289" i="3"/>
  <c r="C289" i="3"/>
  <c r="D289" i="3"/>
  <c r="E289" i="3"/>
  <c r="G289" i="3"/>
  <c r="I289" i="3"/>
  <c r="K289" i="3"/>
  <c r="A289" i="3"/>
  <c r="F290" i="3"/>
  <c r="H290" i="3"/>
  <c r="J290" i="3"/>
  <c r="C290" i="3"/>
  <c r="D290" i="3"/>
  <c r="E290" i="3"/>
  <c r="G290" i="3"/>
  <c r="I290" i="3"/>
  <c r="K290" i="3"/>
  <c r="A290" i="3"/>
  <c r="F291" i="3"/>
  <c r="H291" i="3"/>
  <c r="J291" i="3"/>
  <c r="C291" i="3"/>
  <c r="D291" i="3"/>
  <c r="E291" i="3"/>
  <c r="G291" i="3"/>
  <c r="I291" i="3"/>
  <c r="K291" i="3"/>
  <c r="A291" i="3"/>
  <c r="F292" i="3"/>
  <c r="H292" i="3"/>
  <c r="J292" i="3"/>
  <c r="C292" i="3"/>
  <c r="D292" i="3"/>
  <c r="E292" i="3"/>
  <c r="G292" i="3"/>
  <c r="I292" i="3"/>
  <c r="K292" i="3"/>
  <c r="A292" i="3"/>
  <c r="F293" i="3"/>
  <c r="H293" i="3"/>
  <c r="J293" i="3"/>
  <c r="C293" i="3"/>
  <c r="D293" i="3"/>
  <c r="E293" i="3"/>
  <c r="G293" i="3"/>
  <c r="I293" i="3"/>
  <c r="K293" i="3"/>
  <c r="A293" i="3"/>
  <c r="F294" i="3"/>
  <c r="H294" i="3"/>
  <c r="J294" i="3"/>
  <c r="C294" i="3"/>
  <c r="D294" i="3"/>
  <c r="E294" i="3"/>
  <c r="G294" i="3"/>
  <c r="I294" i="3"/>
  <c r="K294" i="3"/>
  <c r="A294" i="3"/>
  <c r="F295" i="3"/>
  <c r="H295" i="3"/>
  <c r="J295" i="3"/>
  <c r="C295" i="3"/>
  <c r="D295" i="3"/>
  <c r="E295" i="3"/>
  <c r="G295" i="3"/>
  <c r="I295" i="3"/>
  <c r="K295" i="3"/>
  <c r="A295" i="3"/>
  <c r="F296" i="3"/>
  <c r="H296" i="3"/>
  <c r="J296" i="3"/>
  <c r="C296" i="3"/>
  <c r="D296" i="3"/>
  <c r="E296" i="3"/>
  <c r="G296" i="3"/>
  <c r="I296" i="3"/>
  <c r="K296" i="3"/>
  <c r="A296" i="3"/>
  <c r="F297" i="3"/>
  <c r="H297" i="3"/>
  <c r="J297" i="3"/>
  <c r="C297" i="3"/>
  <c r="D297" i="3"/>
  <c r="E297" i="3"/>
  <c r="G297" i="3"/>
  <c r="I297" i="3"/>
  <c r="K297" i="3"/>
  <c r="A297" i="3"/>
  <c r="F298" i="3"/>
  <c r="H298" i="3"/>
  <c r="J298" i="3"/>
  <c r="C298" i="3"/>
  <c r="D298" i="3"/>
  <c r="E298" i="3"/>
  <c r="G298" i="3"/>
  <c r="I298" i="3"/>
  <c r="K298" i="3"/>
  <c r="A298" i="3"/>
  <c r="F299" i="3"/>
  <c r="H299" i="3"/>
  <c r="J299" i="3"/>
  <c r="C299" i="3"/>
  <c r="D299" i="3"/>
  <c r="E299" i="3"/>
  <c r="G299" i="3"/>
  <c r="I299" i="3"/>
  <c r="K299" i="3"/>
  <c r="A299" i="3"/>
  <c r="F300" i="3"/>
  <c r="H300" i="3"/>
  <c r="J300" i="3"/>
  <c r="C300" i="3"/>
  <c r="D300" i="3"/>
  <c r="E300" i="3"/>
  <c r="G300" i="3"/>
  <c r="I300" i="3"/>
  <c r="K300" i="3"/>
  <c r="A300" i="3"/>
  <c r="F301" i="3"/>
  <c r="H301" i="3"/>
  <c r="J301" i="3"/>
  <c r="C301" i="3"/>
  <c r="D301" i="3"/>
  <c r="E301" i="3"/>
  <c r="G301" i="3"/>
  <c r="I301" i="3"/>
  <c r="K301" i="3"/>
  <c r="A301" i="3"/>
  <c r="F302" i="3"/>
  <c r="H302" i="3"/>
  <c r="J302" i="3"/>
  <c r="C302" i="3"/>
  <c r="D302" i="3"/>
  <c r="E302" i="3"/>
  <c r="G302" i="3"/>
  <c r="I302" i="3"/>
  <c r="K302" i="3"/>
  <c r="A302" i="3"/>
  <c r="F303" i="3"/>
  <c r="H303" i="3"/>
  <c r="J303" i="3"/>
  <c r="C303" i="3"/>
  <c r="D303" i="3"/>
  <c r="E303" i="3"/>
  <c r="G303" i="3"/>
  <c r="I303" i="3"/>
  <c r="K303" i="3"/>
  <c r="A303" i="3"/>
  <c r="F304" i="3"/>
  <c r="H304" i="3"/>
  <c r="J304" i="3"/>
  <c r="C304" i="3"/>
  <c r="D304" i="3"/>
  <c r="E304" i="3"/>
  <c r="G304" i="3"/>
  <c r="I304" i="3"/>
  <c r="K304" i="3"/>
  <c r="A304" i="3"/>
  <c r="F305" i="3"/>
  <c r="H305" i="3"/>
  <c r="J305" i="3"/>
  <c r="C305" i="3"/>
  <c r="D305" i="3"/>
  <c r="E305" i="3"/>
  <c r="G305" i="3"/>
  <c r="I305" i="3"/>
  <c r="K305" i="3"/>
  <c r="A305" i="3"/>
  <c r="F306" i="3"/>
  <c r="H306" i="3"/>
  <c r="J306" i="3"/>
  <c r="C306" i="3"/>
  <c r="D306" i="3"/>
  <c r="E306" i="3"/>
  <c r="G306" i="3"/>
  <c r="I306" i="3"/>
  <c r="K306" i="3"/>
  <c r="A306" i="3"/>
  <c r="F307" i="3"/>
  <c r="H307" i="3"/>
  <c r="J307" i="3"/>
  <c r="C307" i="3"/>
  <c r="D307" i="3"/>
  <c r="E307" i="3"/>
  <c r="G307" i="3"/>
  <c r="I307" i="3"/>
  <c r="K307" i="3"/>
  <c r="A307" i="3"/>
  <c r="F308" i="3"/>
  <c r="H308" i="3"/>
  <c r="J308" i="3"/>
  <c r="C308" i="3"/>
  <c r="D308" i="3"/>
  <c r="E308" i="3"/>
  <c r="G308" i="3"/>
  <c r="I308" i="3"/>
  <c r="K308" i="3"/>
  <c r="A308" i="3"/>
  <c r="F309" i="3"/>
  <c r="H309" i="3"/>
  <c r="J309" i="3"/>
  <c r="C309" i="3"/>
  <c r="D309" i="3"/>
  <c r="E309" i="3"/>
  <c r="G309" i="3"/>
  <c r="I309" i="3"/>
  <c r="K309" i="3"/>
  <c r="A309" i="3"/>
  <c r="F310" i="3"/>
  <c r="H310" i="3"/>
  <c r="J310" i="3"/>
  <c r="C310" i="3"/>
  <c r="D310" i="3"/>
  <c r="E310" i="3"/>
  <c r="G310" i="3"/>
  <c r="I310" i="3"/>
  <c r="K310" i="3"/>
  <c r="A310" i="3"/>
  <c r="F311" i="3"/>
  <c r="H311" i="3"/>
  <c r="J311" i="3"/>
  <c r="C311" i="3"/>
  <c r="D311" i="3"/>
  <c r="E311" i="3"/>
  <c r="G311" i="3"/>
  <c r="I311" i="3"/>
  <c r="K311" i="3"/>
  <c r="A311" i="3"/>
  <c r="F312" i="3"/>
  <c r="H312" i="3"/>
  <c r="J312" i="3"/>
  <c r="C312" i="3"/>
  <c r="D312" i="3"/>
  <c r="E312" i="3"/>
  <c r="G312" i="3"/>
  <c r="I312" i="3"/>
  <c r="K312" i="3"/>
  <c r="A312" i="3"/>
  <c r="F313" i="3"/>
  <c r="H313" i="3"/>
  <c r="J313" i="3"/>
  <c r="C313" i="3"/>
  <c r="D313" i="3"/>
  <c r="E313" i="3"/>
  <c r="G313" i="3"/>
  <c r="I313" i="3"/>
  <c r="K313" i="3"/>
  <c r="A313" i="3"/>
  <c r="F314" i="3"/>
  <c r="H314" i="3"/>
  <c r="J314" i="3"/>
  <c r="C314" i="3"/>
  <c r="D314" i="3"/>
  <c r="E314" i="3"/>
  <c r="G314" i="3"/>
  <c r="I314" i="3"/>
  <c r="K314" i="3"/>
  <c r="A314" i="3"/>
  <c r="F315" i="3"/>
  <c r="H315" i="3"/>
  <c r="J315" i="3"/>
  <c r="C315" i="3"/>
  <c r="D315" i="3"/>
  <c r="E315" i="3"/>
  <c r="G315" i="3"/>
  <c r="I315" i="3"/>
  <c r="K315" i="3"/>
  <c r="A315" i="3"/>
  <c r="F316" i="3"/>
  <c r="H316" i="3"/>
  <c r="J316" i="3"/>
  <c r="C316" i="3"/>
  <c r="D316" i="3"/>
  <c r="E316" i="3"/>
  <c r="G316" i="3"/>
  <c r="I316" i="3"/>
  <c r="K316" i="3"/>
  <c r="A316" i="3"/>
  <c r="F317" i="3"/>
  <c r="H317" i="3"/>
  <c r="J317" i="3"/>
  <c r="C317" i="3"/>
  <c r="D317" i="3"/>
  <c r="E317" i="3"/>
  <c r="G317" i="3"/>
  <c r="I317" i="3"/>
  <c r="K317" i="3"/>
  <c r="A317" i="3"/>
  <c r="F318" i="3"/>
  <c r="H318" i="3"/>
  <c r="J318" i="3"/>
  <c r="C318" i="3"/>
  <c r="D318" i="3"/>
  <c r="E318" i="3"/>
  <c r="G318" i="3"/>
  <c r="I318" i="3"/>
  <c r="K318" i="3"/>
  <c r="A318" i="3"/>
  <c r="F319" i="3"/>
  <c r="H319" i="3"/>
  <c r="J319" i="3"/>
  <c r="C319" i="3"/>
  <c r="D319" i="3"/>
  <c r="E319" i="3"/>
  <c r="G319" i="3"/>
  <c r="I319" i="3"/>
  <c r="K319" i="3"/>
  <c r="A319" i="3"/>
  <c r="F320" i="3"/>
  <c r="H320" i="3"/>
  <c r="J320" i="3"/>
  <c r="C320" i="3"/>
  <c r="D320" i="3"/>
  <c r="E320" i="3"/>
  <c r="G320" i="3"/>
  <c r="I320" i="3"/>
  <c r="K320" i="3"/>
  <c r="A320" i="3"/>
  <c r="F321" i="3"/>
  <c r="H321" i="3"/>
  <c r="J321" i="3"/>
  <c r="C321" i="3"/>
  <c r="D321" i="3"/>
  <c r="E321" i="3"/>
  <c r="G321" i="3"/>
  <c r="I321" i="3"/>
  <c r="K321" i="3"/>
  <c r="A321" i="3"/>
  <c r="F322" i="3"/>
  <c r="H322" i="3"/>
  <c r="J322" i="3"/>
  <c r="C322" i="3"/>
  <c r="D322" i="3"/>
  <c r="E322" i="3"/>
  <c r="G322" i="3"/>
  <c r="I322" i="3"/>
  <c r="K322" i="3"/>
  <c r="A322" i="3"/>
  <c r="F323" i="3"/>
  <c r="H323" i="3"/>
  <c r="J323" i="3"/>
  <c r="C323" i="3"/>
  <c r="D323" i="3"/>
  <c r="E323" i="3"/>
  <c r="G323" i="3"/>
  <c r="I323" i="3"/>
  <c r="K323" i="3"/>
  <c r="A323" i="3"/>
  <c r="F324" i="3"/>
  <c r="H324" i="3"/>
  <c r="J324" i="3"/>
  <c r="C324" i="3"/>
  <c r="D324" i="3"/>
  <c r="E324" i="3"/>
  <c r="G324" i="3"/>
  <c r="I324" i="3"/>
  <c r="K324" i="3"/>
  <c r="A324" i="3"/>
  <c r="F325" i="3"/>
  <c r="H325" i="3"/>
  <c r="J325" i="3"/>
  <c r="C325" i="3"/>
  <c r="D325" i="3"/>
  <c r="E325" i="3"/>
  <c r="G325" i="3"/>
  <c r="I325" i="3"/>
  <c r="K325" i="3"/>
  <c r="A325" i="3"/>
  <c r="F326" i="3"/>
  <c r="H326" i="3"/>
  <c r="J326" i="3"/>
  <c r="C326" i="3"/>
  <c r="D326" i="3"/>
  <c r="E326" i="3"/>
  <c r="G326" i="3"/>
  <c r="I326" i="3"/>
  <c r="K326" i="3"/>
  <c r="A326" i="3"/>
  <c r="F327" i="3"/>
  <c r="H327" i="3"/>
  <c r="J327" i="3"/>
  <c r="C327" i="3"/>
  <c r="D327" i="3"/>
  <c r="E327" i="3"/>
  <c r="G327" i="3"/>
  <c r="I327" i="3"/>
  <c r="K327" i="3"/>
  <c r="A327" i="3"/>
  <c r="F328" i="3"/>
  <c r="H328" i="3"/>
  <c r="J328" i="3"/>
  <c r="C328" i="3"/>
  <c r="D328" i="3"/>
  <c r="E328" i="3"/>
  <c r="G328" i="3"/>
  <c r="I328" i="3"/>
  <c r="K328" i="3"/>
  <c r="A328" i="3"/>
  <c r="F329" i="3"/>
  <c r="H329" i="3"/>
  <c r="J329" i="3"/>
  <c r="C329" i="3"/>
  <c r="D329" i="3"/>
  <c r="E329" i="3"/>
  <c r="G329" i="3"/>
  <c r="I329" i="3"/>
  <c r="K329" i="3"/>
  <c r="A329" i="3"/>
  <c r="F330" i="3"/>
  <c r="H330" i="3"/>
  <c r="J330" i="3"/>
  <c r="C330" i="3"/>
  <c r="D330" i="3"/>
  <c r="E330" i="3"/>
  <c r="G330" i="3"/>
  <c r="I330" i="3"/>
  <c r="K330" i="3"/>
  <c r="A330" i="3"/>
  <c r="F331" i="3"/>
  <c r="H331" i="3"/>
  <c r="J331" i="3"/>
  <c r="C331" i="3"/>
  <c r="D331" i="3"/>
  <c r="E331" i="3"/>
  <c r="G331" i="3"/>
  <c r="I331" i="3"/>
  <c r="K331" i="3"/>
  <c r="A331" i="3"/>
  <c r="F332" i="3"/>
  <c r="H332" i="3"/>
  <c r="J332" i="3"/>
  <c r="C332" i="3"/>
  <c r="D332" i="3"/>
  <c r="E332" i="3"/>
  <c r="G332" i="3"/>
  <c r="I332" i="3"/>
  <c r="K332" i="3"/>
  <c r="A332" i="3"/>
  <c r="F333" i="3"/>
  <c r="H333" i="3"/>
  <c r="J333" i="3"/>
  <c r="C333" i="3"/>
  <c r="D333" i="3"/>
  <c r="E333" i="3"/>
  <c r="G333" i="3"/>
  <c r="I333" i="3"/>
  <c r="K333" i="3"/>
  <c r="A333" i="3"/>
  <c r="F334" i="3"/>
  <c r="H334" i="3"/>
  <c r="J334" i="3"/>
  <c r="C334" i="3"/>
  <c r="D334" i="3"/>
  <c r="E334" i="3"/>
  <c r="G334" i="3"/>
  <c r="I334" i="3"/>
  <c r="K334" i="3"/>
  <c r="A334" i="3"/>
  <c r="F335" i="3"/>
  <c r="H335" i="3"/>
  <c r="J335" i="3"/>
  <c r="C335" i="3"/>
  <c r="D335" i="3"/>
  <c r="E335" i="3"/>
  <c r="G335" i="3"/>
  <c r="I335" i="3"/>
  <c r="K335" i="3"/>
  <c r="A335" i="3"/>
  <c r="F336" i="3"/>
  <c r="H336" i="3"/>
  <c r="J336" i="3"/>
  <c r="C336" i="3"/>
  <c r="D336" i="3"/>
  <c r="E336" i="3"/>
  <c r="G336" i="3"/>
  <c r="I336" i="3"/>
  <c r="K336" i="3"/>
  <c r="A336" i="3"/>
  <c r="F337" i="3"/>
  <c r="H337" i="3"/>
  <c r="J337" i="3"/>
  <c r="C337" i="3"/>
  <c r="D337" i="3"/>
  <c r="E337" i="3"/>
  <c r="G337" i="3"/>
  <c r="I337" i="3"/>
  <c r="K337" i="3"/>
  <c r="A337" i="3"/>
  <c r="F338" i="3"/>
  <c r="H338" i="3"/>
  <c r="J338" i="3"/>
  <c r="C338" i="3"/>
  <c r="D338" i="3"/>
  <c r="E338" i="3"/>
  <c r="G338" i="3"/>
  <c r="I338" i="3"/>
  <c r="K338" i="3"/>
  <c r="A338" i="3"/>
  <c r="F339" i="3"/>
  <c r="H339" i="3"/>
  <c r="J339" i="3"/>
  <c r="C339" i="3"/>
  <c r="D339" i="3"/>
  <c r="E339" i="3"/>
  <c r="G339" i="3"/>
  <c r="I339" i="3"/>
  <c r="K339" i="3"/>
  <c r="A339" i="3"/>
  <c r="F340" i="3"/>
  <c r="H340" i="3"/>
  <c r="J340" i="3"/>
  <c r="C340" i="3"/>
  <c r="D340" i="3"/>
  <c r="E340" i="3"/>
  <c r="G340" i="3"/>
  <c r="I340" i="3"/>
  <c r="K340" i="3"/>
  <c r="A340" i="3"/>
  <c r="F341" i="3"/>
  <c r="H341" i="3"/>
  <c r="J341" i="3"/>
  <c r="C341" i="3"/>
  <c r="D341" i="3"/>
  <c r="E341" i="3"/>
  <c r="G341" i="3"/>
  <c r="I341" i="3"/>
  <c r="K341" i="3"/>
  <c r="A341" i="3"/>
  <c r="F342" i="3"/>
  <c r="H342" i="3"/>
  <c r="J342" i="3"/>
  <c r="C342" i="3"/>
  <c r="D342" i="3"/>
  <c r="E342" i="3"/>
  <c r="G342" i="3"/>
  <c r="I342" i="3"/>
  <c r="K342" i="3"/>
  <c r="A342" i="3"/>
  <c r="F343" i="3"/>
  <c r="H343" i="3"/>
  <c r="J343" i="3"/>
  <c r="C343" i="3"/>
  <c r="D343" i="3"/>
  <c r="E343" i="3"/>
  <c r="G343" i="3"/>
  <c r="I343" i="3"/>
  <c r="K343" i="3"/>
  <c r="A343" i="3"/>
  <c r="F344" i="3"/>
  <c r="H344" i="3"/>
  <c r="J344" i="3"/>
  <c r="C344" i="3"/>
  <c r="D344" i="3"/>
  <c r="E344" i="3"/>
  <c r="G344" i="3"/>
  <c r="I344" i="3"/>
  <c r="K344" i="3"/>
  <c r="A344" i="3"/>
  <c r="F345" i="3"/>
  <c r="H345" i="3"/>
  <c r="J345" i="3"/>
  <c r="C345" i="3"/>
  <c r="D345" i="3"/>
  <c r="E345" i="3"/>
  <c r="G345" i="3"/>
  <c r="I345" i="3"/>
  <c r="K345" i="3"/>
  <c r="A345" i="3"/>
  <c r="F346" i="3"/>
  <c r="H346" i="3"/>
  <c r="J346" i="3"/>
  <c r="C346" i="3"/>
  <c r="D346" i="3"/>
  <c r="E346" i="3"/>
  <c r="G346" i="3"/>
  <c r="I346" i="3"/>
  <c r="K346" i="3"/>
  <c r="A346" i="3"/>
  <c r="F347" i="3"/>
  <c r="H347" i="3"/>
  <c r="J347" i="3"/>
  <c r="C347" i="3"/>
  <c r="D347" i="3"/>
  <c r="E347" i="3"/>
  <c r="G347" i="3"/>
  <c r="I347" i="3"/>
  <c r="K347" i="3"/>
  <c r="A347" i="3"/>
  <c r="F348" i="3"/>
  <c r="H348" i="3"/>
  <c r="J348" i="3"/>
  <c r="C348" i="3"/>
  <c r="D348" i="3"/>
  <c r="E348" i="3"/>
  <c r="G348" i="3"/>
  <c r="I348" i="3"/>
  <c r="K348" i="3"/>
  <c r="A348" i="3"/>
  <c r="F349" i="3"/>
  <c r="H349" i="3"/>
  <c r="J349" i="3"/>
  <c r="C349" i="3"/>
  <c r="D349" i="3"/>
  <c r="E349" i="3"/>
  <c r="G349" i="3"/>
  <c r="I349" i="3"/>
  <c r="K349" i="3"/>
  <c r="A349" i="3"/>
  <c r="F350" i="3"/>
  <c r="H350" i="3"/>
  <c r="J350" i="3"/>
  <c r="C350" i="3"/>
  <c r="D350" i="3"/>
  <c r="E350" i="3"/>
  <c r="G350" i="3"/>
  <c r="I350" i="3"/>
  <c r="K350" i="3"/>
  <c r="A350" i="3"/>
  <c r="F351" i="3"/>
  <c r="H351" i="3"/>
  <c r="J351" i="3"/>
  <c r="C351" i="3"/>
  <c r="D351" i="3"/>
  <c r="E351" i="3"/>
  <c r="G351" i="3"/>
  <c r="I351" i="3"/>
  <c r="K351" i="3"/>
  <c r="A351" i="3"/>
  <c r="F352" i="3"/>
  <c r="H352" i="3"/>
  <c r="J352" i="3"/>
  <c r="C352" i="3"/>
  <c r="D352" i="3"/>
  <c r="E352" i="3"/>
  <c r="G352" i="3"/>
  <c r="I352" i="3"/>
  <c r="K352" i="3"/>
  <c r="A352" i="3"/>
  <c r="F353" i="3"/>
  <c r="H353" i="3"/>
  <c r="J353" i="3"/>
  <c r="C353" i="3"/>
  <c r="D353" i="3"/>
  <c r="E353" i="3"/>
  <c r="G353" i="3"/>
  <c r="I353" i="3"/>
  <c r="K353" i="3"/>
  <c r="A353" i="3"/>
  <c r="F354" i="3"/>
  <c r="H354" i="3"/>
  <c r="J354" i="3"/>
  <c r="C354" i="3"/>
  <c r="D354" i="3"/>
  <c r="E354" i="3"/>
  <c r="G354" i="3"/>
  <c r="I354" i="3"/>
  <c r="K354" i="3"/>
  <c r="A354" i="3"/>
  <c r="F355" i="3"/>
  <c r="H355" i="3"/>
  <c r="J355" i="3"/>
  <c r="C355" i="3"/>
  <c r="D355" i="3"/>
  <c r="E355" i="3"/>
  <c r="G355" i="3"/>
  <c r="I355" i="3"/>
  <c r="K355" i="3"/>
  <c r="A355" i="3"/>
  <c r="F356" i="3"/>
  <c r="H356" i="3"/>
  <c r="J356" i="3"/>
  <c r="C356" i="3"/>
  <c r="D356" i="3"/>
  <c r="E356" i="3"/>
  <c r="G356" i="3"/>
  <c r="I356" i="3"/>
  <c r="K356" i="3"/>
  <c r="A356" i="3"/>
  <c r="F357" i="3"/>
  <c r="H357" i="3"/>
  <c r="J357" i="3"/>
  <c r="C357" i="3"/>
  <c r="D357" i="3"/>
  <c r="E357" i="3"/>
  <c r="G357" i="3"/>
  <c r="I357" i="3"/>
  <c r="K357" i="3"/>
  <c r="A357" i="3"/>
  <c r="F358" i="3"/>
  <c r="H358" i="3"/>
  <c r="J358" i="3"/>
  <c r="C358" i="3"/>
  <c r="D358" i="3"/>
  <c r="E358" i="3"/>
  <c r="G358" i="3"/>
  <c r="I358" i="3"/>
  <c r="K358" i="3"/>
  <c r="A358" i="3"/>
  <c r="F359" i="3"/>
  <c r="H359" i="3"/>
  <c r="J359" i="3"/>
  <c r="C359" i="3"/>
  <c r="D359" i="3"/>
  <c r="E359" i="3"/>
  <c r="G359" i="3"/>
  <c r="I359" i="3"/>
  <c r="K359" i="3"/>
  <c r="A359" i="3"/>
  <c r="F360" i="3"/>
  <c r="H360" i="3"/>
  <c r="J360" i="3"/>
  <c r="C360" i="3"/>
  <c r="D360" i="3"/>
  <c r="E360" i="3"/>
  <c r="G360" i="3"/>
  <c r="I360" i="3"/>
  <c r="K360" i="3"/>
  <c r="A360" i="3"/>
  <c r="F361" i="3"/>
  <c r="H361" i="3"/>
  <c r="J361" i="3"/>
  <c r="C361" i="3"/>
  <c r="D361" i="3"/>
  <c r="E361" i="3"/>
  <c r="G361" i="3"/>
  <c r="I361" i="3"/>
  <c r="K361" i="3"/>
  <c r="A361" i="3"/>
  <c r="F362" i="3"/>
  <c r="H362" i="3"/>
  <c r="J362" i="3"/>
  <c r="C362" i="3"/>
  <c r="D362" i="3"/>
  <c r="E362" i="3"/>
  <c r="G362" i="3"/>
  <c r="I362" i="3"/>
  <c r="K362" i="3"/>
  <c r="A362" i="3"/>
  <c r="F363" i="3"/>
  <c r="H363" i="3"/>
  <c r="J363" i="3"/>
  <c r="C363" i="3"/>
  <c r="D363" i="3"/>
  <c r="E363" i="3"/>
  <c r="G363" i="3"/>
  <c r="I363" i="3"/>
  <c r="K363" i="3"/>
  <c r="A363" i="3"/>
  <c r="F364" i="3"/>
  <c r="H364" i="3"/>
  <c r="J364" i="3"/>
  <c r="C364" i="3"/>
  <c r="D364" i="3"/>
  <c r="E364" i="3"/>
  <c r="G364" i="3"/>
  <c r="I364" i="3"/>
  <c r="K364" i="3"/>
  <c r="A364" i="3"/>
  <c r="F365" i="3"/>
  <c r="H365" i="3"/>
  <c r="J365" i="3"/>
  <c r="C365" i="3"/>
  <c r="D365" i="3"/>
  <c r="E365" i="3"/>
  <c r="G365" i="3"/>
  <c r="I365" i="3"/>
  <c r="K365" i="3"/>
  <c r="A365" i="3"/>
  <c r="F366" i="3"/>
  <c r="H366" i="3"/>
  <c r="J366" i="3"/>
  <c r="C366" i="3"/>
  <c r="D366" i="3"/>
  <c r="E366" i="3"/>
  <c r="G366" i="3"/>
  <c r="I366" i="3"/>
  <c r="K366" i="3"/>
  <c r="A366" i="3"/>
  <c r="F367" i="3"/>
  <c r="H367" i="3"/>
  <c r="J367" i="3"/>
  <c r="C367" i="3"/>
  <c r="D367" i="3"/>
  <c r="E367" i="3"/>
  <c r="G367" i="3"/>
  <c r="I367" i="3"/>
  <c r="K367" i="3"/>
  <c r="A367" i="3"/>
  <c r="F368" i="3"/>
  <c r="H368" i="3"/>
  <c r="J368" i="3"/>
  <c r="C368" i="3"/>
  <c r="D368" i="3"/>
  <c r="E368" i="3"/>
  <c r="G368" i="3"/>
  <c r="I368" i="3"/>
  <c r="K368" i="3"/>
  <c r="A368" i="3"/>
  <c r="F369" i="3"/>
  <c r="H369" i="3"/>
  <c r="J369" i="3"/>
  <c r="C369" i="3"/>
  <c r="D369" i="3"/>
  <c r="E369" i="3"/>
  <c r="G369" i="3"/>
  <c r="I369" i="3"/>
  <c r="K369" i="3"/>
  <c r="A369" i="3"/>
  <c r="F370" i="3"/>
  <c r="H370" i="3"/>
  <c r="J370" i="3"/>
  <c r="C370" i="3"/>
  <c r="D370" i="3"/>
  <c r="E370" i="3"/>
  <c r="G370" i="3"/>
  <c r="I370" i="3"/>
  <c r="K370" i="3"/>
  <c r="A370" i="3"/>
  <c r="F371" i="3"/>
  <c r="H371" i="3"/>
  <c r="J371" i="3"/>
  <c r="C371" i="3"/>
  <c r="D371" i="3"/>
  <c r="E371" i="3"/>
  <c r="G371" i="3"/>
  <c r="I371" i="3"/>
  <c r="K371" i="3"/>
  <c r="A371" i="3"/>
  <c r="F372" i="3"/>
  <c r="H372" i="3"/>
  <c r="J372" i="3"/>
  <c r="C372" i="3"/>
  <c r="D372" i="3"/>
  <c r="E372" i="3"/>
  <c r="G372" i="3"/>
  <c r="I372" i="3"/>
  <c r="K372" i="3"/>
  <c r="A372" i="3"/>
  <c r="F373" i="3"/>
  <c r="H373" i="3"/>
  <c r="J373" i="3"/>
  <c r="C373" i="3"/>
  <c r="D373" i="3"/>
  <c r="E373" i="3"/>
  <c r="G373" i="3"/>
  <c r="I373" i="3"/>
  <c r="K373" i="3"/>
  <c r="A373" i="3"/>
  <c r="F374" i="3"/>
  <c r="H374" i="3"/>
  <c r="J374" i="3"/>
  <c r="C374" i="3"/>
  <c r="D374" i="3"/>
  <c r="E374" i="3"/>
  <c r="G374" i="3"/>
  <c r="I374" i="3"/>
  <c r="K374" i="3"/>
  <c r="A374" i="3"/>
  <c r="F375" i="3"/>
  <c r="H375" i="3"/>
  <c r="J375" i="3"/>
  <c r="C375" i="3"/>
  <c r="D375" i="3"/>
  <c r="E375" i="3"/>
  <c r="G375" i="3"/>
  <c r="I375" i="3"/>
  <c r="K375" i="3"/>
  <c r="A375" i="3"/>
  <c r="F376" i="3"/>
  <c r="H376" i="3"/>
  <c r="J376" i="3"/>
  <c r="C376" i="3"/>
  <c r="D376" i="3"/>
  <c r="E376" i="3"/>
  <c r="G376" i="3"/>
  <c r="I376" i="3"/>
  <c r="K376" i="3"/>
  <c r="A376" i="3"/>
  <c r="F377" i="3"/>
  <c r="H377" i="3"/>
  <c r="J377" i="3"/>
  <c r="C377" i="3"/>
  <c r="D377" i="3"/>
  <c r="E377" i="3"/>
  <c r="G377" i="3"/>
  <c r="I377" i="3"/>
  <c r="K377" i="3"/>
  <c r="A377" i="3"/>
  <c r="F378" i="3"/>
  <c r="H378" i="3"/>
  <c r="J378" i="3"/>
  <c r="C378" i="3"/>
  <c r="D378" i="3"/>
  <c r="E378" i="3"/>
  <c r="G378" i="3"/>
  <c r="I378" i="3"/>
  <c r="K378" i="3"/>
  <c r="A378" i="3"/>
  <c r="F379" i="3"/>
  <c r="H379" i="3"/>
  <c r="J379" i="3"/>
  <c r="C379" i="3"/>
  <c r="D379" i="3"/>
  <c r="E379" i="3"/>
  <c r="G379" i="3"/>
  <c r="I379" i="3"/>
  <c r="K379" i="3"/>
  <c r="A379" i="3"/>
  <c r="F380" i="3"/>
  <c r="H380" i="3"/>
  <c r="J380" i="3"/>
  <c r="C380" i="3"/>
  <c r="D380" i="3"/>
  <c r="E380" i="3"/>
  <c r="G380" i="3"/>
  <c r="I380" i="3"/>
  <c r="K380" i="3"/>
  <c r="A380" i="3"/>
  <c r="F381" i="3"/>
  <c r="H381" i="3"/>
  <c r="J381" i="3"/>
  <c r="C381" i="3"/>
  <c r="D381" i="3"/>
  <c r="E381" i="3"/>
  <c r="G381" i="3"/>
  <c r="I381" i="3"/>
  <c r="K381" i="3"/>
  <c r="A381" i="3"/>
  <c r="F382" i="3"/>
  <c r="H382" i="3"/>
  <c r="J382" i="3"/>
  <c r="C382" i="3"/>
  <c r="D382" i="3"/>
  <c r="E382" i="3"/>
  <c r="G382" i="3"/>
  <c r="I382" i="3"/>
  <c r="K382" i="3"/>
  <c r="A382" i="3"/>
  <c r="F383" i="3"/>
  <c r="H383" i="3"/>
  <c r="J383" i="3"/>
  <c r="C383" i="3"/>
  <c r="D383" i="3"/>
  <c r="E383" i="3"/>
  <c r="G383" i="3"/>
  <c r="I383" i="3"/>
  <c r="K383" i="3"/>
  <c r="A383" i="3"/>
  <c r="F384" i="3"/>
  <c r="H384" i="3"/>
  <c r="J384" i="3"/>
  <c r="C384" i="3"/>
  <c r="D384" i="3"/>
  <c r="E384" i="3"/>
  <c r="G384" i="3"/>
  <c r="I384" i="3"/>
  <c r="K384" i="3"/>
  <c r="A384" i="3"/>
  <c r="F385" i="3"/>
  <c r="H385" i="3"/>
  <c r="J385" i="3"/>
  <c r="C385" i="3"/>
  <c r="D385" i="3"/>
  <c r="E385" i="3"/>
  <c r="G385" i="3"/>
  <c r="I385" i="3"/>
  <c r="K385" i="3"/>
  <c r="A385" i="3"/>
  <c r="F386" i="3"/>
  <c r="H386" i="3"/>
  <c r="J386" i="3"/>
  <c r="C386" i="3"/>
  <c r="D386" i="3"/>
  <c r="E386" i="3"/>
  <c r="G386" i="3"/>
  <c r="I386" i="3"/>
  <c r="K386" i="3"/>
  <c r="A386" i="3"/>
  <c r="F387" i="3"/>
  <c r="H387" i="3"/>
  <c r="J387" i="3"/>
  <c r="C387" i="3"/>
  <c r="D387" i="3"/>
  <c r="E387" i="3"/>
  <c r="G387" i="3"/>
  <c r="I387" i="3"/>
  <c r="K387" i="3"/>
  <c r="A387" i="3"/>
  <c r="F388" i="3"/>
  <c r="H388" i="3"/>
  <c r="J388" i="3"/>
  <c r="C388" i="3"/>
  <c r="D388" i="3"/>
  <c r="E388" i="3"/>
  <c r="G388" i="3"/>
  <c r="I388" i="3"/>
  <c r="K388" i="3"/>
  <c r="A388" i="3"/>
  <c r="F389" i="3"/>
  <c r="H389" i="3"/>
  <c r="J389" i="3"/>
  <c r="C389" i="3"/>
  <c r="D389" i="3"/>
  <c r="E389" i="3"/>
  <c r="G389" i="3"/>
  <c r="I389" i="3"/>
  <c r="K389" i="3"/>
  <c r="A389" i="3"/>
  <c r="F390" i="3"/>
  <c r="H390" i="3"/>
  <c r="J390" i="3"/>
  <c r="C390" i="3"/>
  <c r="D390" i="3"/>
  <c r="E390" i="3"/>
  <c r="G390" i="3"/>
  <c r="I390" i="3"/>
  <c r="K390" i="3"/>
  <c r="A390" i="3"/>
  <c r="F391" i="3"/>
  <c r="H391" i="3"/>
  <c r="J391" i="3"/>
  <c r="C391" i="3"/>
  <c r="D391" i="3"/>
  <c r="E391" i="3"/>
  <c r="G391" i="3"/>
  <c r="I391" i="3"/>
  <c r="K391" i="3"/>
  <c r="A391" i="3"/>
  <c r="F392" i="3"/>
  <c r="H392" i="3"/>
  <c r="J392" i="3"/>
  <c r="C392" i="3"/>
  <c r="D392" i="3"/>
  <c r="E392" i="3"/>
  <c r="G392" i="3"/>
  <c r="I392" i="3"/>
  <c r="K392" i="3"/>
  <c r="A392" i="3"/>
  <c r="F393" i="3"/>
  <c r="H393" i="3"/>
  <c r="J393" i="3"/>
  <c r="C393" i="3"/>
  <c r="D393" i="3"/>
  <c r="E393" i="3"/>
  <c r="G393" i="3"/>
  <c r="I393" i="3"/>
  <c r="K393" i="3"/>
  <c r="A393" i="3"/>
  <c r="F394" i="3"/>
  <c r="H394" i="3"/>
  <c r="J394" i="3"/>
  <c r="C394" i="3"/>
  <c r="D394" i="3"/>
  <c r="E394" i="3"/>
  <c r="G394" i="3"/>
  <c r="I394" i="3"/>
  <c r="K394" i="3"/>
  <c r="A394" i="3"/>
  <c r="F395" i="3"/>
  <c r="H395" i="3"/>
  <c r="J395" i="3"/>
  <c r="C395" i="3"/>
  <c r="D395" i="3"/>
  <c r="E395" i="3"/>
  <c r="G395" i="3"/>
  <c r="I395" i="3"/>
  <c r="K395" i="3"/>
  <c r="A395" i="3"/>
  <c r="F396" i="3"/>
  <c r="H396" i="3"/>
  <c r="J396" i="3"/>
  <c r="C396" i="3"/>
  <c r="D396" i="3"/>
  <c r="E396" i="3"/>
  <c r="G396" i="3"/>
  <c r="I396" i="3"/>
  <c r="K396" i="3"/>
  <c r="A396" i="3"/>
  <c r="F397" i="3"/>
  <c r="H397" i="3"/>
  <c r="J397" i="3"/>
  <c r="C397" i="3"/>
  <c r="D397" i="3"/>
  <c r="E397" i="3"/>
  <c r="G397" i="3"/>
  <c r="I397" i="3"/>
  <c r="K397" i="3"/>
  <c r="A397" i="3"/>
  <c r="F398" i="3"/>
  <c r="H398" i="3"/>
  <c r="J398" i="3"/>
  <c r="C398" i="3"/>
  <c r="D398" i="3"/>
  <c r="E398" i="3"/>
  <c r="G398" i="3"/>
  <c r="I398" i="3"/>
  <c r="K398" i="3"/>
  <c r="A398" i="3"/>
  <c r="F399" i="3"/>
  <c r="H399" i="3"/>
  <c r="J399" i="3"/>
  <c r="C399" i="3"/>
  <c r="D399" i="3"/>
  <c r="E399" i="3"/>
  <c r="G399" i="3"/>
  <c r="I399" i="3"/>
  <c r="K399" i="3"/>
  <c r="A399" i="3"/>
  <c r="F400" i="3"/>
  <c r="H400" i="3"/>
  <c r="J400" i="3"/>
  <c r="C400" i="3"/>
  <c r="D400" i="3"/>
  <c r="E400" i="3"/>
  <c r="G400" i="3"/>
  <c r="I400" i="3"/>
  <c r="K400" i="3"/>
  <c r="A400" i="3"/>
  <c r="F401" i="3"/>
  <c r="H401" i="3"/>
  <c r="J401" i="3"/>
  <c r="C401" i="3"/>
  <c r="D401" i="3"/>
  <c r="E401" i="3"/>
  <c r="G401" i="3"/>
  <c r="I401" i="3"/>
  <c r="K401" i="3"/>
  <c r="A401" i="3"/>
  <c r="F402" i="3"/>
  <c r="H402" i="3"/>
  <c r="J402" i="3"/>
  <c r="C402" i="3"/>
  <c r="D402" i="3"/>
  <c r="E402" i="3"/>
  <c r="G402" i="3"/>
  <c r="I402" i="3"/>
  <c r="K402" i="3"/>
  <c r="A402" i="3"/>
  <c r="F403" i="3"/>
  <c r="H403" i="3"/>
  <c r="J403" i="3"/>
  <c r="C403" i="3"/>
  <c r="D403" i="3"/>
  <c r="E403" i="3"/>
  <c r="G403" i="3"/>
  <c r="I403" i="3"/>
  <c r="K403" i="3"/>
  <c r="A403" i="3"/>
  <c r="F404" i="3"/>
  <c r="H404" i="3"/>
  <c r="J404" i="3"/>
  <c r="C404" i="3"/>
  <c r="D404" i="3"/>
  <c r="E404" i="3"/>
  <c r="G404" i="3"/>
  <c r="I404" i="3"/>
  <c r="K404" i="3"/>
  <c r="A404" i="3"/>
  <c r="F405" i="3"/>
  <c r="H405" i="3"/>
  <c r="J405" i="3"/>
  <c r="C405" i="3"/>
  <c r="D405" i="3"/>
  <c r="E405" i="3"/>
  <c r="G405" i="3"/>
  <c r="I405" i="3"/>
  <c r="K405" i="3"/>
  <c r="A405" i="3"/>
  <c r="F406" i="3"/>
  <c r="H406" i="3"/>
  <c r="J406" i="3"/>
  <c r="C406" i="3"/>
  <c r="D406" i="3"/>
  <c r="E406" i="3"/>
  <c r="G406" i="3"/>
  <c r="I406" i="3"/>
  <c r="K406" i="3"/>
  <c r="A406" i="3"/>
  <c r="F407" i="3"/>
  <c r="H407" i="3"/>
  <c r="J407" i="3"/>
  <c r="C407" i="3"/>
  <c r="D407" i="3"/>
  <c r="E407" i="3"/>
  <c r="G407" i="3"/>
  <c r="I407" i="3"/>
  <c r="K407" i="3"/>
  <c r="A407" i="3"/>
  <c r="F408" i="3"/>
  <c r="H408" i="3"/>
  <c r="J408" i="3"/>
  <c r="C408" i="3"/>
  <c r="D408" i="3"/>
  <c r="E408" i="3"/>
  <c r="G408" i="3"/>
  <c r="I408" i="3"/>
  <c r="K408" i="3"/>
  <c r="A408" i="3"/>
  <c r="F409" i="3"/>
  <c r="H409" i="3"/>
  <c r="J409" i="3"/>
  <c r="C409" i="3"/>
  <c r="D409" i="3"/>
  <c r="E409" i="3"/>
  <c r="G409" i="3"/>
  <c r="I409" i="3"/>
  <c r="K409" i="3"/>
  <c r="A409" i="3"/>
  <c r="F410" i="3"/>
  <c r="H410" i="3"/>
  <c r="J410" i="3"/>
  <c r="C410" i="3"/>
  <c r="D410" i="3"/>
  <c r="E410" i="3"/>
  <c r="G410" i="3"/>
  <c r="I410" i="3"/>
  <c r="K410" i="3"/>
  <c r="A410" i="3"/>
  <c r="F411" i="3"/>
  <c r="H411" i="3"/>
  <c r="J411" i="3"/>
  <c r="C411" i="3"/>
  <c r="D411" i="3"/>
  <c r="E411" i="3"/>
  <c r="G411" i="3"/>
  <c r="I411" i="3"/>
  <c r="K411" i="3"/>
  <c r="A411" i="3"/>
  <c r="F412" i="3"/>
  <c r="H412" i="3"/>
  <c r="J412" i="3"/>
  <c r="C412" i="3"/>
  <c r="D412" i="3"/>
  <c r="E412" i="3"/>
  <c r="G412" i="3"/>
  <c r="I412" i="3"/>
  <c r="K412" i="3"/>
  <c r="A412" i="3"/>
  <c r="F413" i="3"/>
  <c r="H413" i="3"/>
  <c r="J413" i="3"/>
  <c r="C413" i="3"/>
  <c r="D413" i="3"/>
  <c r="E413" i="3"/>
  <c r="G413" i="3"/>
  <c r="I413" i="3"/>
  <c r="K413" i="3"/>
  <c r="A413" i="3"/>
  <c r="F414" i="3"/>
  <c r="H414" i="3"/>
  <c r="J414" i="3"/>
  <c r="C414" i="3"/>
  <c r="D414" i="3"/>
  <c r="E414" i="3"/>
  <c r="G414" i="3"/>
  <c r="I414" i="3"/>
  <c r="K414" i="3"/>
  <c r="A414" i="3"/>
  <c r="F415" i="3"/>
  <c r="H415" i="3"/>
  <c r="J415" i="3"/>
  <c r="C415" i="3"/>
  <c r="D415" i="3"/>
  <c r="E415" i="3"/>
  <c r="G415" i="3"/>
  <c r="I415" i="3"/>
  <c r="K415" i="3"/>
  <c r="A415" i="3"/>
  <c r="F416" i="3"/>
  <c r="H416" i="3"/>
  <c r="J416" i="3"/>
  <c r="C416" i="3"/>
  <c r="D416" i="3"/>
  <c r="E416" i="3"/>
  <c r="G416" i="3"/>
  <c r="I416" i="3"/>
  <c r="K416" i="3"/>
  <c r="A416" i="3"/>
  <c r="F417" i="3"/>
  <c r="H417" i="3"/>
  <c r="J417" i="3"/>
  <c r="C417" i="3"/>
  <c r="D417" i="3"/>
  <c r="E417" i="3"/>
  <c r="G417" i="3"/>
  <c r="I417" i="3"/>
  <c r="K417" i="3"/>
  <c r="A417" i="3"/>
  <c r="F418" i="3"/>
  <c r="H418" i="3"/>
  <c r="J418" i="3"/>
  <c r="C418" i="3"/>
  <c r="D418" i="3"/>
  <c r="E418" i="3"/>
  <c r="G418" i="3"/>
  <c r="I418" i="3"/>
  <c r="K418" i="3"/>
  <c r="A418" i="3"/>
  <c r="F419" i="3"/>
  <c r="H419" i="3"/>
  <c r="J419" i="3"/>
  <c r="C419" i="3"/>
  <c r="D419" i="3"/>
  <c r="E419" i="3"/>
  <c r="G419" i="3"/>
  <c r="I419" i="3"/>
  <c r="K419" i="3"/>
  <c r="A419" i="3"/>
  <c r="F420" i="3"/>
  <c r="H420" i="3"/>
  <c r="J420" i="3"/>
  <c r="C420" i="3"/>
  <c r="D420" i="3"/>
  <c r="E420" i="3"/>
  <c r="G420" i="3"/>
  <c r="I420" i="3"/>
  <c r="K420" i="3"/>
  <c r="A420" i="3"/>
  <c r="F421" i="3"/>
  <c r="H421" i="3"/>
  <c r="J421" i="3"/>
  <c r="C421" i="3"/>
  <c r="D421" i="3"/>
  <c r="E421" i="3"/>
  <c r="G421" i="3"/>
  <c r="I421" i="3"/>
  <c r="K421" i="3"/>
  <c r="A421" i="3"/>
  <c r="F422" i="3"/>
  <c r="H422" i="3"/>
  <c r="J422" i="3"/>
  <c r="C422" i="3"/>
  <c r="D422" i="3"/>
  <c r="E422" i="3"/>
  <c r="G422" i="3"/>
  <c r="I422" i="3"/>
  <c r="K422" i="3"/>
  <c r="A422" i="3"/>
  <c r="F423" i="3"/>
  <c r="H423" i="3"/>
  <c r="J423" i="3"/>
  <c r="C423" i="3"/>
  <c r="D423" i="3"/>
  <c r="E423" i="3"/>
  <c r="G423" i="3"/>
  <c r="I423" i="3"/>
  <c r="K423" i="3"/>
  <c r="A423" i="3"/>
  <c r="F424" i="3"/>
  <c r="H424" i="3"/>
  <c r="J424" i="3"/>
  <c r="C424" i="3"/>
  <c r="D424" i="3"/>
  <c r="E424" i="3"/>
  <c r="G424" i="3"/>
  <c r="I424" i="3"/>
  <c r="K424" i="3"/>
  <c r="A424" i="3"/>
  <c r="F425" i="3"/>
  <c r="H425" i="3"/>
  <c r="J425" i="3"/>
  <c r="C425" i="3"/>
  <c r="D425" i="3"/>
  <c r="E425" i="3"/>
  <c r="G425" i="3"/>
  <c r="I425" i="3"/>
  <c r="K425" i="3"/>
  <c r="A425" i="3"/>
  <c r="F426" i="3"/>
  <c r="H426" i="3"/>
  <c r="J426" i="3"/>
  <c r="C426" i="3"/>
  <c r="D426" i="3"/>
  <c r="E426" i="3"/>
  <c r="G426" i="3"/>
  <c r="I426" i="3"/>
  <c r="K426" i="3"/>
  <c r="A426" i="3"/>
  <c r="F427" i="3"/>
  <c r="H427" i="3"/>
  <c r="J427" i="3"/>
  <c r="C427" i="3"/>
  <c r="D427" i="3"/>
  <c r="E427" i="3"/>
  <c r="G427" i="3"/>
  <c r="I427" i="3"/>
  <c r="K427" i="3"/>
  <c r="A427" i="3"/>
  <c r="F428" i="3"/>
  <c r="H428" i="3"/>
  <c r="J428" i="3"/>
  <c r="C428" i="3"/>
  <c r="D428" i="3"/>
  <c r="E428" i="3"/>
  <c r="G428" i="3"/>
  <c r="I428" i="3"/>
  <c r="K428" i="3"/>
  <c r="A428" i="3"/>
  <c r="F429" i="3"/>
  <c r="H429" i="3"/>
  <c r="J429" i="3"/>
  <c r="C429" i="3"/>
  <c r="D429" i="3"/>
  <c r="E429" i="3"/>
  <c r="G429" i="3"/>
  <c r="I429" i="3"/>
  <c r="K429" i="3"/>
  <c r="A429" i="3"/>
  <c r="F430" i="3"/>
  <c r="H430" i="3"/>
  <c r="J430" i="3"/>
  <c r="C430" i="3"/>
  <c r="D430" i="3"/>
  <c r="E430" i="3"/>
  <c r="G430" i="3"/>
  <c r="I430" i="3"/>
  <c r="K430" i="3"/>
  <c r="A430" i="3"/>
  <c r="F431" i="3"/>
  <c r="H431" i="3"/>
  <c r="J431" i="3"/>
  <c r="C431" i="3"/>
  <c r="D431" i="3"/>
  <c r="E431" i="3"/>
  <c r="G431" i="3"/>
  <c r="I431" i="3"/>
  <c r="K431" i="3"/>
  <c r="A431" i="3"/>
  <c r="F432" i="3"/>
  <c r="H432" i="3"/>
  <c r="J432" i="3"/>
  <c r="C432" i="3"/>
  <c r="D432" i="3"/>
  <c r="E432" i="3"/>
  <c r="G432" i="3"/>
  <c r="I432" i="3"/>
  <c r="K432" i="3"/>
  <c r="A432" i="3"/>
  <c r="F433" i="3"/>
  <c r="H433" i="3"/>
  <c r="J433" i="3"/>
  <c r="C433" i="3"/>
  <c r="D433" i="3"/>
  <c r="E433" i="3"/>
  <c r="G433" i="3"/>
  <c r="I433" i="3"/>
  <c r="K433" i="3"/>
  <c r="A433" i="3"/>
  <c r="F434" i="3"/>
  <c r="H434" i="3"/>
  <c r="J434" i="3"/>
  <c r="C434" i="3"/>
  <c r="D434" i="3"/>
  <c r="E434" i="3"/>
  <c r="G434" i="3"/>
  <c r="I434" i="3"/>
  <c r="K434" i="3"/>
  <c r="A434" i="3"/>
  <c r="F435" i="3"/>
  <c r="H435" i="3"/>
  <c r="J435" i="3"/>
  <c r="C435" i="3"/>
  <c r="D435" i="3"/>
  <c r="E435" i="3"/>
  <c r="G435" i="3"/>
  <c r="I435" i="3"/>
  <c r="K435" i="3"/>
  <c r="A435" i="3"/>
  <c r="F436" i="3"/>
  <c r="H436" i="3"/>
  <c r="J436" i="3"/>
  <c r="C436" i="3"/>
  <c r="D436" i="3"/>
  <c r="E436" i="3"/>
  <c r="G436" i="3"/>
  <c r="I436" i="3"/>
  <c r="K436" i="3"/>
  <c r="A436" i="3"/>
  <c r="F437" i="3"/>
  <c r="H437" i="3"/>
  <c r="J437" i="3"/>
  <c r="C437" i="3"/>
  <c r="D437" i="3"/>
  <c r="E437" i="3"/>
  <c r="G437" i="3"/>
  <c r="I437" i="3"/>
  <c r="K437" i="3"/>
  <c r="A437" i="3"/>
  <c r="F438" i="3"/>
  <c r="H438" i="3"/>
  <c r="J438" i="3"/>
  <c r="C438" i="3"/>
  <c r="D438" i="3"/>
  <c r="E438" i="3"/>
  <c r="G438" i="3"/>
  <c r="I438" i="3"/>
  <c r="K438" i="3"/>
  <c r="A438" i="3"/>
  <c r="F439" i="3"/>
  <c r="H439" i="3"/>
  <c r="J439" i="3"/>
  <c r="C439" i="3"/>
  <c r="D439" i="3"/>
  <c r="E439" i="3"/>
  <c r="G439" i="3"/>
  <c r="I439" i="3"/>
  <c r="K439" i="3"/>
  <c r="A439" i="3"/>
  <c r="F440" i="3"/>
  <c r="H440" i="3"/>
  <c r="J440" i="3"/>
  <c r="C440" i="3"/>
  <c r="D440" i="3"/>
  <c r="E440" i="3"/>
  <c r="G440" i="3"/>
  <c r="I440" i="3"/>
  <c r="K440" i="3"/>
  <c r="A440" i="3"/>
  <c r="F441" i="3"/>
  <c r="H441" i="3"/>
  <c r="J441" i="3"/>
  <c r="C441" i="3"/>
  <c r="D441" i="3"/>
  <c r="E441" i="3"/>
  <c r="G441" i="3"/>
  <c r="I441" i="3"/>
  <c r="K441" i="3"/>
  <c r="A441" i="3"/>
  <c r="F442" i="3"/>
  <c r="H442" i="3"/>
  <c r="J442" i="3"/>
  <c r="C442" i="3"/>
  <c r="D442" i="3"/>
  <c r="E442" i="3"/>
  <c r="G442" i="3"/>
  <c r="I442" i="3"/>
  <c r="K442" i="3"/>
  <c r="A442" i="3"/>
  <c r="F443" i="3"/>
  <c r="H443" i="3"/>
  <c r="J443" i="3"/>
  <c r="C443" i="3"/>
  <c r="D443" i="3"/>
  <c r="E443" i="3"/>
  <c r="G443" i="3"/>
  <c r="I443" i="3"/>
  <c r="K443" i="3"/>
  <c r="A443" i="3"/>
  <c r="F444" i="3"/>
  <c r="H444" i="3"/>
  <c r="J444" i="3"/>
  <c r="C444" i="3"/>
  <c r="D444" i="3"/>
  <c r="E444" i="3"/>
  <c r="G444" i="3"/>
  <c r="I444" i="3"/>
  <c r="K444" i="3"/>
  <c r="A444" i="3"/>
  <c r="F445" i="3"/>
  <c r="H445" i="3"/>
  <c r="J445" i="3"/>
  <c r="C445" i="3"/>
  <c r="D445" i="3"/>
  <c r="E445" i="3"/>
  <c r="G445" i="3"/>
  <c r="I445" i="3"/>
  <c r="K445" i="3"/>
  <c r="A445" i="3"/>
  <c r="F446" i="3"/>
  <c r="H446" i="3"/>
  <c r="J446" i="3"/>
  <c r="C446" i="3"/>
  <c r="D446" i="3"/>
  <c r="E446" i="3"/>
  <c r="G446" i="3"/>
  <c r="I446" i="3"/>
  <c r="K446" i="3"/>
  <c r="A446" i="3"/>
  <c r="F447" i="3"/>
  <c r="H447" i="3"/>
  <c r="J447" i="3"/>
  <c r="C447" i="3"/>
  <c r="D447" i="3"/>
  <c r="E447" i="3"/>
  <c r="G447" i="3"/>
  <c r="I447" i="3"/>
  <c r="K447" i="3"/>
  <c r="A447" i="3"/>
  <c r="F448" i="3"/>
  <c r="H448" i="3"/>
  <c r="J448" i="3"/>
  <c r="C448" i="3"/>
  <c r="D448" i="3"/>
  <c r="E448" i="3"/>
  <c r="G448" i="3"/>
  <c r="I448" i="3"/>
  <c r="K448" i="3"/>
  <c r="A448" i="3"/>
  <c r="F449" i="3"/>
  <c r="H449" i="3"/>
  <c r="J449" i="3"/>
  <c r="C449" i="3"/>
  <c r="D449" i="3"/>
  <c r="E449" i="3"/>
  <c r="G449" i="3"/>
  <c r="I449" i="3"/>
  <c r="K449" i="3"/>
  <c r="A449" i="3"/>
  <c r="F450" i="3"/>
  <c r="H450" i="3"/>
  <c r="J450" i="3"/>
  <c r="C450" i="3"/>
  <c r="D450" i="3"/>
  <c r="E450" i="3"/>
  <c r="G450" i="3"/>
  <c r="I450" i="3"/>
  <c r="K450" i="3"/>
  <c r="A450" i="3"/>
  <c r="F451" i="3"/>
  <c r="H451" i="3"/>
  <c r="J451" i="3"/>
  <c r="C451" i="3"/>
  <c r="D451" i="3"/>
  <c r="E451" i="3"/>
  <c r="G451" i="3"/>
  <c r="I451" i="3"/>
  <c r="K451" i="3"/>
  <c r="A451" i="3"/>
  <c r="F452" i="3"/>
  <c r="H452" i="3"/>
  <c r="J452" i="3"/>
  <c r="C452" i="3"/>
  <c r="D452" i="3"/>
  <c r="E452" i="3"/>
  <c r="G452" i="3"/>
  <c r="I452" i="3"/>
  <c r="K452" i="3"/>
  <c r="A452" i="3"/>
  <c r="F453" i="3"/>
  <c r="H453" i="3"/>
  <c r="J453" i="3"/>
  <c r="C453" i="3"/>
  <c r="D453" i="3"/>
  <c r="E453" i="3"/>
  <c r="G453" i="3"/>
  <c r="I453" i="3"/>
  <c r="K453" i="3"/>
  <c r="A453" i="3"/>
  <c r="F454" i="3"/>
  <c r="H454" i="3"/>
  <c r="J454" i="3"/>
  <c r="C454" i="3"/>
  <c r="D454" i="3"/>
  <c r="E454" i="3"/>
  <c r="G454" i="3"/>
  <c r="I454" i="3"/>
  <c r="K454" i="3"/>
  <c r="A454" i="3"/>
  <c r="F455" i="3"/>
  <c r="H455" i="3"/>
  <c r="J455" i="3"/>
  <c r="C455" i="3"/>
  <c r="D455" i="3"/>
  <c r="E455" i="3"/>
  <c r="G455" i="3"/>
  <c r="I455" i="3"/>
  <c r="K455" i="3"/>
  <c r="A455" i="3"/>
  <c r="F456" i="3"/>
  <c r="H456" i="3"/>
  <c r="J456" i="3"/>
  <c r="C456" i="3"/>
  <c r="D456" i="3"/>
  <c r="E456" i="3"/>
  <c r="G456" i="3"/>
  <c r="I456" i="3"/>
  <c r="K456" i="3"/>
  <c r="A456" i="3"/>
  <c r="F457" i="3"/>
  <c r="H457" i="3"/>
  <c r="J457" i="3"/>
  <c r="C457" i="3"/>
  <c r="D457" i="3"/>
  <c r="E457" i="3"/>
  <c r="G457" i="3"/>
  <c r="I457" i="3"/>
  <c r="K457" i="3"/>
  <c r="A457" i="3"/>
  <c r="F458" i="3"/>
  <c r="H458" i="3"/>
  <c r="J458" i="3"/>
  <c r="C458" i="3"/>
  <c r="D458" i="3"/>
  <c r="E458" i="3"/>
  <c r="G458" i="3"/>
  <c r="I458" i="3"/>
  <c r="K458" i="3"/>
  <c r="A458" i="3"/>
  <c r="F459" i="3"/>
  <c r="H459" i="3"/>
  <c r="J459" i="3"/>
  <c r="C459" i="3"/>
  <c r="D459" i="3"/>
  <c r="E459" i="3"/>
  <c r="G459" i="3"/>
  <c r="I459" i="3"/>
  <c r="K459" i="3"/>
  <c r="A459" i="3"/>
  <c r="F460" i="3"/>
  <c r="H460" i="3"/>
  <c r="J460" i="3"/>
  <c r="C460" i="3"/>
  <c r="D460" i="3"/>
  <c r="E460" i="3"/>
  <c r="G460" i="3"/>
  <c r="I460" i="3"/>
  <c r="K460" i="3"/>
  <c r="A460" i="3"/>
  <c r="F461" i="3"/>
  <c r="H461" i="3"/>
  <c r="J461" i="3"/>
  <c r="C461" i="3"/>
  <c r="D461" i="3"/>
  <c r="E461" i="3"/>
  <c r="G461" i="3"/>
  <c r="I461" i="3"/>
  <c r="K461" i="3"/>
  <c r="A461" i="3"/>
  <c r="F462" i="3"/>
  <c r="H462" i="3"/>
  <c r="J462" i="3"/>
  <c r="C462" i="3"/>
  <c r="D462" i="3"/>
  <c r="E462" i="3"/>
  <c r="G462" i="3"/>
  <c r="I462" i="3"/>
  <c r="K462" i="3"/>
  <c r="A462" i="3"/>
  <c r="F463" i="3"/>
  <c r="H463" i="3"/>
  <c r="J463" i="3"/>
  <c r="C463" i="3"/>
  <c r="D463" i="3"/>
  <c r="E463" i="3"/>
  <c r="G463" i="3"/>
  <c r="I463" i="3"/>
  <c r="K463" i="3"/>
  <c r="A463" i="3"/>
  <c r="F464" i="3"/>
  <c r="H464" i="3"/>
  <c r="J464" i="3"/>
  <c r="C464" i="3"/>
  <c r="D464" i="3"/>
  <c r="E464" i="3"/>
  <c r="G464" i="3"/>
  <c r="I464" i="3"/>
  <c r="K464" i="3"/>
  <c r="A464" i="3"/>
  <c r="F465" i="3"/>
  <c r="H465" i="3"/>
  <c r="J465" i="3"/>
  <c r="C465" i="3"/>
  <c r="D465" i="3"/>
  <c r="E465" i="3"/>
  <c r="G465" i="3"/>
  <c r="I465" i="3"/>
  <c r="K465" i="3"/>
  <c r="A465" i="3"/>
  <c r="F466" i="3"/>
  <c r="H466" i="3"/>
  <c r="J466" i="3"/>
  <c r="C466" i="3"/>
  <c r="D466" i="3"/>
  <c r="E466" i="3"/>
  <c r="G466" i="3"/>
  <c r="I466" i="3"/>
  <c r="K466" i="3"/>
  <c r="A466" i="3"/>
  <c r="F467" i="3"/>
  <c r="H467" i="3"/>
  <c r="J467" i="3"/>
  <c r="C467" i="3"/>
  <c r="D467" i="3"/>
  <c r="E467" i="3"/>
  <c r="G467" i="3"/>
  <c r="I467" i="3"/>
  <c r="K467" i="3"/>
  <c r="A467" i="3"/>
  <c r="F468" i="3"/>
  <c r="H468" i="3"/>
  <c r="J468" i="3"/>
  <c r="C468" i="3"/>
  <c r="D468" i="3"/>
  <c r="E468" i="3"/>
  <c r="G468" i="3"/>
  <c r="I468" i="3"/>
  <c r="K468" i="3"/>
  <c r="A468" i="3"/>
  <c r="F469" i="3"/>
  <c r="H469" i="3"/>
  <c r="J469" i="3"/>
  <c r="C469" i="3"/>
  <c r="D469" i="3"/>
  <c r="E469" i="3"/>
  <c r="G469" i="3"/>
  <c r="I469" i="3"/>
  <c r="K469" i="3"/>
  <c r="A469" i="3"/>
  <c r="F470" i="3"/>
  <c r="H470" i="3"/>
  <c r="J470" i="3"/>
  <c r="C470" i="3"/>
  <c r="D470" i="3"/>
  <c r="E470" i="3"/>
  <c r="G470" i="3"/>
  <c r="I470" i="3"/>
  <c r="K470" i="3"/>
  <c r="A470" i="3"/>
  <c r="F471" i="3"/>
  <c r="H471" i="3"/>
  <c r="J471" i="3"/>
  <c r="C471" i="3"/>
  <c r="D471" i="3"/>
  <c r="E471" i="3"/>
  <c r="G471" i="3"/>
  <c r="I471" i="3"/>
  <c r="K471" i="3"/>
  <c r="A471" i="3"/>
  <c r="F472" i="3"/>
  <c r="H472" i="3"/>
  <c r="J472" i="3"/>
  <c r="C472" i="3"/>
  <c r="D472" i="3"/>
  <c r="E472" i="3"/>
  <c r="G472" i="3"/>
  <c r="I472" i="3"/>
  <c r="K472" i="3"/>
  <c r="A472" i="3"/>
  <c r="F473" i="3"/>
  <c r="H473" i="3"/>
  <c r="J473" i="3"/>
  <c r="C473" i="3"/>
  <c r="D473" i="3"/>
  <c r="E473" i="3"/>
  <c r="G473" i="3"/>
  <c r="I473" i="3"/>
  <c r="K473" i="3"/>
  <c r="A473" i="3"/>
  <c r="F474" i="3"/>
  <c r="H474" i="3"/>
  <c r="J474" i="3"/>
  <c r="C474" i="3"/>
  <c r="D474" i="3"/>
  <c r="E474" i="3"/>
  <c r="G474" i="3"/>
  <c r="I474" i="3"/>
  <c r="K474" i="3"/>
  <c r="A474" i="3"/>
  <c r="F475" i="3"/>
  <c r="H475" i="3"/>
  <c r="J475" i="3"/>
  <c r="C475" i="3"/>
  <c r="D475" i="3"/>
  <c r="E475" i="3"/>
  <c r="G475" i="3"/>
  <c r="I475" i="3"/>
  <c r="K475" i="3"/>
  <c r="A475" i="3"/>
  <c r="F476" i="3"/>
  <c r="H476" i="3"/>
  <c r="J476" i="3"/>
  <c r="C476" i="3"/>
  <c r="D476" i="3"/>
  <c r="E476" i="3"/>
  <c r="G476" i="3"/>
  <c r="I476" i="3"/>
  <c r="K476" i="3"/>
  <c r="A476" i="3"/>
  <c r="F477" i="3"/>
  <c r="H477" i="3"/>
  <c r="J477" i="3"/>
  <c r="C477" i="3"/>
  <c r="D477" i="3"/>
  <c r="E477" i="3"/>
  <c r="G477" i="3"/>
  <c r="I477" i="3"/>
  <c r="K477" i="3"/>
  <c r="A477" i="3"/>
  <c r="F478" i="3"/>
  <c r="H478" i="3"/>
  <c r="J478" i="3"/>
  <c r="C478" i="3"/>
  <c r="D478" i="3"/>
  <c r="E478" i="3"/>
  <c r="G478" i="3"/>
  <c r="I478" i="3"/>
  <c r="K478" i="3"/>
  <c r="A478" i="3"/>
  <c r="F479" i="3"/>
  <c r="H479" i="3"/>
  <c r="J479" i="3"/>
  <c r="C479" i="3"/>
  <c r="D479" i="3"/>
  <c r="E479" i="3"/>
  <c r="G479" i="3"/>
  <c r="I479" i="3"/>
  <c r="K479" i="3"/>
  <c r="A479" i="3"/>
  <c r="F480" i="3"/>
  <c r="H480" i="3"/>
  <c r="J480" i="3"/>
  <c r="C480" i="3"/>
  <c r="D480" i="3"/>
  <c r="E480" i="3"/>
  <c r="G480" i="3"/>
  <c r="I480" i="3"/>
  <c r="K480" i="3"/>
  <c r="A480" i="3"/>
  <c r="F481" i="3"/>
  <c r="H481" i="3"/>
  <c r="J481" i="3"/>
  <c r="C481" i="3"/>
  <c r="D481" i="3"/>
  <c r="E481" i="3"/>
  <c r="G481" i="3"/>
  <c r="I481" i="3"/>
  <c r="K481" i="3"/>
  <c r="A481" i="3"/>
  <c r="F482" i="3"/>
  <c r="H482" i="3"/>
  <c r="J482" i="3"/>
  <c r="C482" i="3"/>
  <c r="D482" i="3"/>
  <c r="E482" i="3"/>
  <c r="G482" i="3"/>
  <c r="I482" i="3"/>
  <c r="K482" i="3"/>
  <c r="A482" i="3"/>
  <c r="F483" i="3"/>
  <c r="H483" i="3"/>
  <c r="J483" i="3"/>
  <c r="C483" i="3"/>
  <c r="D483" i="3"/>
  <c r="E483" i="3"/>
  <c r="G483" i="3"/>
  <c r="I483" i="3"/>
  <c r="K483" i="3"/>
  <c r="A483" i="3"/>
  <c r="F484" i="3"/>
  <c r="H484" i="3"/>
  <c r="J484" i="3"/>
  <c r="C484" i="3"/>
  <c r="D484" i="3"/>
  <c r="E484" i="3"/>
  <c r="G484" i="3"/>
  <c r="I484" i="3"/>
  <c r="K484" i="3"/>
  <c r="A484" i="3"/>
  <c r="F485" i="3"/>
  <c r="H485" i="3"/>
  <c r="J485" i="3"/>
  <c r="C485" i="3"/>
  <c r="D485" i="3"/>
  <c r="E485" i="3"/>
  <c r="G485" i="3"/>
  <c r="I485" i="3"/>
  <c r="K485" i="3"/>
  <c r="A485" i="3"/>
  <c r="F486" i="3"/>
  <c r="H486" i="3"/>
  <c r="J486" i="3"/>
  <c r="C486" i="3"/>
  <c r="D486" i="3"/>
  <c r="E486" i="3"/>
  <c r="G486" i="3"/>
  <c r="I486" i="3"/>
  <c r="K486" i="3"/>
  <c r="A486" i="3"/>
  <c r="F487" i="3"/>
  <c r="H487" i="3"/>
  <c r="J487" i="3"/>
  <c r="C487" i="3"/>
  <c r="D487" i="3"/>
  <c r="E487" i="3"/>
  <c r="G487" i="3"/>
  <c r="I487" i="3"/>
  <c r="K487" i="3"/>
  <c r="A487" i="3"/>
  <c r="F488" i="3"/>
  <c r="H488" i="3"/>
  <c r="J488" i="3"/>
  <c r="C488" i="3"/>
  <c r="D488" i="3"/>
  <c r="E488" i="3"/>
  <c r="G488" i="3"/>
  <c r="I488" i="3"/>
  <c r="K488" i="3"/>
  <c r="A488" i="3"/>
  <c r="F489" i="3"/>
  <c r="H489" i="3"/>
  <c r="J489" i="3"/>
  <c r="C489" i="3"/>
  <c r="D489" i="3"/>
  <c r="E489" i="3"/>
  <c r="G489" i="3"/>
  <c r="I489" i="3"/>
  <c r="K489" i="3"/>
  <c r="A489" i="3"/>
  <c r="F490" i="3"/>
  <c r="H490" i="3"/>
  <c r="J490" i="3"/>
  <c r="C490" i="3"/>
  <c r="D490" i="3"/>
  <c r="E490" i="3"/>
  <c r="G490" i="3"/>
  <c r="I490" i="3"/>
  <c r="K490" i="3"/>
  <c r="A490" i="3"/>
  <c r="F491" i="3"/>
  <c r="H491" i="3"/>
  <c r="J491" i="3"/>
  <c r="C491" i="3"/>
  <c r="D491" i="3"/>
  <c r="E491" i="3"/>
  <c r="G491" i="3"/>
  <c r="I491" i="3"/>
  <c r="K491" i="3"/>
  <c r="A491" i="3"/>
  <c r="F492" i="3"/>
  <c r="H492" i="3"/>
  <c r="J492" i="3"/>
  <c r="C492" i="3"/>
  <c r="D492" i="3"/>
  <c r="E492" i="3"/>
  <c r="G492" i="3"/>
  <c r="I492" i="3"/>
  <c r="K492" i="3"/>
  <c r="A492" i="3"/>
  <c r="F493" i="3"/>
  <c r="H493" i="3"/>
  <c r="J493" i="3"/>
  <c r="C493" i="3"/>
  <c r="D493" i="3"/>
  <c r="E493" i="3"/>
  <c r="G493" i="3"/>
  <c r="I493" i="3"/>
  <c r="K493" i="3"/>
  <c r="A493" i="3"/>
  <c r="F494" i="3"/>
  <c r="H494" i="3"/>
  <c r="J494" i="3"/>
  <c r="C494" i="3"/>
  <c r="D494" i="3"/>
  <c r="E494" i="3"/>
  <c r="G494" i="3"/>
  <c r="I494" i="3"/>
  <c r="K494" i="3"/>
  <c r="A494" i="3"/>
  <c r="F495" i="3"/>
  <c r="H495" i="3"/>
  <c r="J495" i="3"/>
  <c r="C495" i="3"/>
  <c r="D495" i="3"/>
  <c r="E495" i="3"/>
  <c r="G495" i="3"/>
  <c r="I495" i="3"/>
  <c r="K495" i="3"/>
  <c r="A495" i="3"/>
  <c r="F496" i="3"/>
  <c r="H496" i="3"/>
  <c r="J496" i="3"/>
  <c r="C496" i="3"/>
  <c r="D496" i="3"/>
  <c r="E496" i="3"/>
  <c r="G496" i="3"/>
  <c r="I496" i="3"/>
  <c r="K496" i="3"/>
  <c r="A496" i="3"/>
  <c r="F497" i="3"/>
  <c r="H497" i="3"/>
  <c r="J497" i="3"/>
  <c r="C497" i="3"/>
  <c r="D497" i="3"/>
  <c r="E497" i="3"/>
  <c r="G497" i="3"/>
  <c r="I497" i="3"/>
  <c r="K497" i="3"/>
  <c r="A497" i="3"/>
  <c r="F498" i="3"/>
  <c r="H498" i="3"/>
  <c r="J498" i="3"/>
  <c r="C498" i="3"/>
  <c r="D498" i="3"/>
  <c r="E498" i="3"/>
  <c r="G498" i="3"/>
  <c r="I498" i="3"/>
  <c r="K498" i="3"/>
  <c r="A498" i="3"/>
  <c r="F499" i="3"/>
  <c r="H499" i="3"/>
  <c r="J499" i="3"/>
  <c r="C499" i="3"/>
  <c r="D499" i="3"/>
  <c r="E499" i="3"/>
  <c r="G499" i="3"/>
  <c r="I499" i="3"/>
  <c r="K499" i="3"/>
  <c r="A499" i="3"/>
  <c r="F500" i="3"/>
  <c r="H500" i="3"/>
  <c r="J500" i="3"/>
  <c r="C500" i="3"/>
  <c r="D500" i="3"/>
  <c r="E500" i="3"/>
  <c r="G500" i="3"/>
  <c r="I500" i="3"/>
  <c r="K500" i="3"/>
  <c r="A500" i="3"/>
  <c r="F501" i="3"/>
  <c r="H501" i="3"/>
  <c r="J501" i="3"/>
  <c r="C501" i="3"/>
  <c r="D501" i="3"/>
  <c r="E501" i="3"/>
  <c r="G501" i="3"/>
  <c r="I501" i="3"/>
  <c r="K501" i="3"/>
  <c r="A501" i="3"/>
  <c r="F502" i="3"/>
  <c r="H502" i="3"/>
  <c r="J502" i="3"/>
  <c r="C502" i="3"/>
  <c r="D502" i="3"/>
  <c r="E502" i="3"/>
  <c r="G502" i="3"/>
  <c r="I502" i="3"/>
  <c r="K502" i="3"/>
  <c r="A502" i="3"/>
  <c r="F503" i="3"/>
  <c r="H503" i="3"/>
  <c r="J503" i="3"/>
  <c r="C503" i="3"/>
  <c r="D503" i="3"/>
  <c r="E503" i="3"/>
  <c r="G503" i="3"/>
  <c r="I503" i="3"/>
  <c r="K503" i="3"/>
  <c r="A503" i="3"/>
  <c r="F504" i="3"/>
  <c r="H504" i="3"/>
  <c r="J504" i="3"/>
  <c r="C504" i="3"/>
  <c r="D504" i="3"/>
  <c r="E504" i="3"/>
  <c r="G504" i="3"/>
  <c r="I504" i="3"/>
  <c r="K504" i="3"/>
  <c r="A504" i="3"/>
  <c r="F505" i="3"/>
  <c r="H505" i="3"/>
  <c r="J505" i="3"/>
  <c r="C505" i="3"/>
  <c r="D505" i="3"/>
  <c r="E505" i="3"/>
  <c r="G505" i="3"/>
  <c r="I505" i="3"/>
  <c r="K505" i="3"/>
  <c r="A505" i="3"/>
  <c r="F506" i="3"/>
  <c r="H506" i="3"/>
  <c r="J506" i="3"/>
  <c r="C506" i="3"/>
  <c r="D506" i="3"/>
  <c r="E506" i="3"/>
  <c r="G506" i="3"/>
  <c r="I506" i="3"/>
  <c r="K506" i="3"/>
  <c r="A506" i="3"/>
  <c r="F507" i="3"/>
  <c r="H507" i="3"/>
  <c r="J507" i="3"/>
  <c r="C507" i="3"/>
  <c r="D507" i="3"/>
  <c r="E507" i="3"/>
  <c r="G507" i="3"/>
  <c r="I507" i="3"/>
  <c r="K507" i="3"/>
  <c r="A507" i="3"/>
  <c r="F508" i="3"/>
  <c r="H508" i="3"/>
  <c r="J508" i="3"/>
  <c r="C508" i="3"/>
  <c r="D508" i="3"/>
  <c r="E508" i="3"/>
  <c r="G508" i="3"/>
  <c r="I508" i="3"/>
  <c r="K508" i="3"/>
  <c r="A508" i="3"/>
  <c r="F509" i="3"/>
  <c r="H509" i="3"/>
  <c r="J509" i="3"/>
  <c r="C509" i="3"/>
  <c r="D509" i="3"/>
  <c r="E509" i="3"/>
  <c r="G509" i="3"/>
  <c r="I509" i="3"/>
  <c r="K509" i="3"/>
  <c r="A509" i="3"/>
  <c r="F510" i="3"/>
  <c r="H510" i="3"/>
  <c r="J510" i="3"/>
  <c r="C510" i="3"/>
  <c r="D510" i="3"/>
  <c r="E510" i="3"/>
  <c r="G510" i="3"/>
  <c r="I510" i="3"/>
  <c r="K510" i="3"/>
  <c r="A510" i="3"/>
  <c r="F511" i="3"/>
  <c r="H511" i="3"/>
  <c r="J511" i="3"/>
  <c r="C511" i="3"/>
  <c r="D511" i="3"/>
  <c r="E511" i="3"/>
  <c r="G511" i="3"/>
  <c r="I511" i="3"/>
  <c r="K511" i="3"/>
  <c r="A511" i="3"/>
  <c r="F512" i="3"/>
  <c r="H512" i="3"/>
  <c r="J512" i="3"/>
  <c r="C512" i="3"/>
  <c r="D512" i="3"/>
  <c r="E512" i="3"/>
  <c r="G512" i="3"/>
  <c r="I512" i="3"/>
  <c r="K512" i="3"/>
  <c r="A512" i="3"/>
  <c r="F513" i="3"/>
  <c r="H513" i="3"/>
  <c r="J513" i="3"/>
  <c r="C513" i="3"/>
  <c r="D513" i="3"/>
  <c r="E513" i="3"/>
  <c r="G513" i="3"/>
  <c r="I513" i="3"/>
  <c r="K513" i="3"/>
  <c r="A513" i="3"/>
  <c r="F514" i="3"/>
  <c r="H514" i="3"/>
  <c r="J514" i="3"/>
  <c r="C514" i="3"/>
  <c r="D514" i="3"/>
  <c r="E514" i="3"/>
  <c r="G514" i="3"/>
  <c r="I514" i="3"/>
  <c r="K514" i="3"/>
  <c r="A514" i="3"/>
  <c r="F515" i="3"/>
  <c r="H515" i="3"/>
  <c r="J515" i="3"/>
  <c r="C515" i="3"/>
  <c r="D515" i="3"/>
  <c r="E515" i="3"/>
  <c r="G515" i="3"/>
  <c r="I515" i="3"/>
  <c r="K515" i="3"/>
  <c r="A515" i="3"/>
  <c r="F516" i="3"/>
  <c r="H516" i="3"/>
  <c r="J516" i="3"/>
  <c r="C516" i="3"/>
  <c r="D516" i="3"/>
  <c r="E516" i="3"/>
  <c r="G516" i="3"/>
  <c r="I516" i="3"/>
  <c r="K516" i="3"/>
  <c r="A516" i="3"/>
  <c r="F517" i="3"/>
  <c r="H517" i="3"/>
  <c r="J517" i="3"/>
  <c r="C517" i="3"/>
  <c r="D517" i="3"/>
  <c r="E517" i="3"/>
  <c r="G517" i="3"/>
  <c r="I517" i="3"/>
  <c r="K517" i="3"/>
  <c r="A517" i="3"/>
  <c r="F518" i="3"/>
  <c r="H518" i="3"/>
  <c r="J518" i="3"/>
  <c r="C518" i="3"/>
  <c r="D518" i="3"/>
  <c r="E518" i="3"/>
  <c r="G518" i="3"/>
  <c r="I518" i="3"/>
  <c r="K518" i="3"/>
  <c r="A518" i="3"/>
  <c r="F519" i="3"/>
  <c r="H519" i="3"/>
  <c r="J519" i="3"/>
  <c r="C519" i="3"/>
  <c r="D519" i="3"/>
  <c r="E519" i="3"/>
  <c r="G519" i="3"/>
  <c r="I519" i="3"/>
  <c r="K519" i="3"/>
  <c r="A519" i="3"/>
  <c r="F520" i="3"/>
  <c r="H520" i="3"/>
  <c r="J520" i="3"/>
  <c r="C520" i="3"/>
  <c r="D520" i="3"/>
  <c r="E520" i="3"/>
  <c r="G520" i="3"/>
  <c r="I520" i="3"/>
  <c r="K520" i="3"/>
  <c r="A520" i="3"/>
  <c r="F521" i="3"/>
  <c r="H521" i="3"/>
  <c r="J521" i="3"/>
  <c r="C521" i="3"/>
  <c r="D521" i="3"/>
  <c r="E521" i="3"/>
  <c r="G521" i="3"/>
  <c r="I521" i="3"/>
  <c r="K521" i="3"/>
  <c r="A521" i="3"/>
  <c r="F522" i="3"/>
  <c r="H522" i="3"/>
  <c r="J522" i="3"/>
  <c r="C522" i="3"/>
  <c r="D522" i="3"/>
  <c r="E522" i="3"/>
  <c r="G522" i="3"/>
  <c r="I522" i="3"/>
  <c r="K522" i="3"/>
  <c r="A522" i="3"/>
  <c r="F523" i="3"/>
  <c r="H523" i="3"/>
  <c r="J523" i="3"/>
  <c r="C523" i="3"/>
  <c r="D523" i="3"/>
  <c r="E523" i="3"/>
  <c r="G523" i="3"/>
  <c r="I523" i="3"/>
  <c r="K523" i="3"/>
  <c r="A523" i="3"/>
  <c r="F524" i="3"/>
  <c r="H524" i="3"/>
  <c r="J524" i="3"/>
  <c r="C524" i="3"/>
  <c r="D524" i="3"/>
  <c r="E524" i="3"/>
  <c r="G524" i="3"/>
  <c r="I524" i="3"/>
  <c r="K524" i="3"/>
  <c r="A524" i="3"/>
  <c r="F525" i="3"/>
  <c r="H525" i="3"/>
  <c r="J525" i="3"/>
  <c r="C525" i="3"/>
  <c r="D525" i="3"/>
  <c r="E525" i="3"/>
  <c r="G525" i="3"/>
  <c r="I525" i="3"/>
  <c r="K525" i="3"/>
  <c r="A525" i="3"/>
  <c r="F526" i="3"/>
  <c r="H526" i="3"/>
  <c r="J526" i="3"/>
  <c r="C526" i="3"/>
  <c r="D526" i="3"/>
  <c r="E526" i="3"/>
  <c r="G526" i="3"/>
  <c r="I526" i="3"/>
  <c r="K526" i="3"/>
  <c r="A526" i="3"/>
  <c r="F527" i="3"/>
  <c r="H527" i="3"/>
  <c r="J527" i="3"/>
  <c r="C527" i="3"/>
  <c r="D527" i="3"/>
  <c r="E527" i="3"/>
  <c r="G527" i="3"/>
  <c r="I527" i="3"/>
  <c r="K527" i="3"/>
  <c r="A527" i="3"/>
  <c r="F528" i="3"/>
  <c r="H528" i="3"/>
  <c r="J528" i="3"/>
  <c r="C528" i="3"/>
  <c r="D528" i="3"/>
  <c r="E528" i="3"/>
  <c r="G528" i="3"/>
  <c r="I528" i="3"/>
  <c r="K528" i="3"/>
  <c r="A528" i="3"/>
  <c r="F529" i="3"/>
  <c r="H529" i="3"/>
  <c r="J529" i="3"/>
  <c r="C529" i="3"/>
  <c r="D529" i="3"/>
  <c r="E529" i="3"/>
  <c r="G529" i="3"/>
  <c r="I529" i="3"/>
  <c r="K529" i="3"/>
  <c r="A529" i="3"/>
  <c r="F530" i="3"/>
  <c r="H530" i="3"/>
  <c r="J530" i="3"/>
  <c r="C530" i="3"/>
  <c r="D530" i="3"/>
  <c r="E530" i="3"/>
  <c r="G530" i="3"/>
  <c r="I530" i="3"/>
  <c r="K530" i="3"/>
  <c r="A530" i="3"/>
  <c r="F531" i="3"/>
  <c r="H531" i="3"/>
  <c r="J531" i="3"/>
  <c r="C531" i="3"/>
  <c r="D531" i="3"/>
  <c r="E531" i="3"/>
  <c r="G531" i="3"/>
  <c r="I531" i="3"/>
  <c r="K531" i="3"/>
  <c r="A531" i="3"/>
  <c r="F532" i="3"/>
  <c r="H532" i="3"/>
  <c r="J532" i="3"/>
  <c r="C532" i="3"/>
  <c r="D532" i="3"/>
  <c r="E532" i="3"/>
  <c r="G532" i="3"/>
  <c r="I532" i="3"/>
  <c r="K532" i="3"/>
  <c r="A532" i="3"/>
  <c r="F533" i="3"/>
  <c r="H533" i="3"/>
  <c r="J533" i="3"/>
  <c r="C533" i="3"/>
  <c r="D533" i="3"/>
  <c r="E533" i="3"/>
  <c r="G533" i="3"/>
  <c r="I533" i="3"/>
  <c r="K533" i="3"/>
  <c r="A533" i="3"/>
  <c r="F534" i="3"/>
  <c r="H534" i="3"/>
  <c r="J534" i="3"/>
  <c r="C534" i="3"/>
  <c r="D534" i="3"/>
  <c r="E534" i="3"/>
  <c r="G534" i="3"/>
  <c r="I534" i="3"/>
  <c r="K534" i="3"/>
  <c r="A534" i="3"/>
  <c r="F535" i="3"/>
  <c r="H535" i="3"/>
  <c r="J535" i="3"/>
  <c r="C535" i="3"/>
  <c r="D535" i="3"/>
  <c r="E535" i="3"/>
  <c r="G535" i="3"/>
  <c r="I535" i="3"/>
  <c r="K535" i="3"/>
  <c r="A535" i="3"/>
  <c r="F536" i="3"/>
  <c r="H536" i="3"/>
  <c r="J536" i="3"/>
  <c r="C536" i="3"/>
  <c r="D536" i="3"/>
  <c r="E536" i="3"/>
  <c r="G536" i="3"/>
  <c r="I536" i="3"/>
  <c r="K536" i="3"/>
  <c r="A536" i="3"/>
  <c r="F537" i="3"/>
  <c r="H537" i="3"/>
  <c r="J537" i="3"/>
  <c r="C537" i="3"/>
  <c r="D537" i="3"/>
  <c r="E537" i="3"/>
  <c r="G537" i="3"/>
  <c r="I537" i="3"/>
  <c r="K537" i="3"/>
  <c r="A537" i="3"/>
  <c r="F538" i="3"/>
  <c r="H538" i="3"/>
  <c r="J538" i="3"/>
  <c r="C538" i="3"/>
  <c r="D538" i="3"/>
  <c r="E538" i="3"/>
  <c r="G538" i="3"/>
  <c r="I538" i="3"/>
  <c r="K538" i="3"/>
  <c r="A538" i="3"/>
  <c r="F539" i="3"/>
  <c r="H539" i="3"/>
  <c r="J539" i="3"/>
  <c r="C539" i="3"/>
  <c r="D539" i="3"/>
  <c r="E539" i="3"/>
  <c r="G539" i="3"/>
  <c r="I539" i="3"/>
  <c r="K539" i="3"/>
  <c r="A539" i="3"/>
  <c r="F540" i="3"/>
  <c r="H540" i="3"/>
  <c r="J540" i="3"/>
  <c r="C540" i="3"/>
  <c r="D540" i="3"/>
  <c r="E540" i="3"/>
  <c r="G540" i="3"/>
  <c r="I540" i="3"/>
  <c r="K540" i="3"/>
  <c r="A540" i="3"/>
  <c r="F541" i="3"/>
  <c r="H541" i="3"/>
  <c r="J541" i="3"/>
  <c r="C541" i="3"/>
  <c r="D541" i="3"/>
  <c r="E541" i="3"/>
  <c r="G541" i="3"/>
  <c r="I541" i="3"/>
  <c r="K541" i="3"/>
  <c r="A541" i="3"/>
  <c r="F542" i="3"/>
  <c r="H542" i="3"/>
  <c r="J542" i="3"/>
  <c r="C542" i="3"/>
  <c r="D542" i="3"/>
  <c r="E542" i="3"/>
  <c r="G542" i="3"/>
  <c r="I542" i="3"/>
  <c r="K542" i="3"/>
  <c r="A542" i="3"/>
  <c r="F543" i="3"/>
  <c r="H543" i="3"/>
  <c r="J543" i="3"/>
  <c r="C543" i="3"/>
  <c r="D543" i="3"/>
  <c r="E543" i="3"/>
  <c r="G543" i="3"/>
  <c r="I543" i="3"/>
  <c r="K543" i="3"/>
  <c r="A543" i="3"/>
  <c r="F544" i="3"/>
  <c r="H544" i="3"/>
  <c r="J544" i="3"/>
  <c r="C544" i="3"/>
  <c r="D544" i="3"/>
  <c r="E544" i="3"/>
  <c r="G544" i="3"/>
  <c r="I544" i="3"/>
  <c r="K544" i="3"/>
  <c r="A544" i="3"/>
  <c r="F545" i="3"/>
  <c r="H545" i="3"/>
  <c r="J545" i="3"/>
  <c r="C545" i="3"/>
  <c r="D545" i="3"/>
  <c r="E545" i="3"/>
  <c r="G545" i="3"/>
  <c r="I545" i="3"/>
  <c r="K545" i="3"/>
  <c r="A545" i="3"/>
  <c r="F546" i="3"/>
  <c r="H546" i="3"/>
  <c r="J546" i="3"/>
  <c r="C546" i="3"/>
  <c r="D546" i="3"/>
  <c r="E546" i="3"/>
  <c r="G546" i="3"/>
  <c r="I546" i="3"/>
  <c r="K546" i="3"/>
  <c r="A546" i="3"/>
  <c r="F547" i="3"/>
  <c r="H547" i="3"/>
  <c r="J547" i="3"/>
  <c r="C547" i="3"/>
  <c r="D547" i="3"/>
  <c r="E547" i="3"/>
  <c r="G547" i="3"/>
  <c r="I547" i="3"/>
  <c r="K547" i="3"/>
  <c r="A547" i="3"/>
  <c r="F548" i="3"/>
  <c r="H548" i="3"/>
  <c r="J548" i="3"/>
  <c r="C548" i="3"/>
  <c r="D548" i="3"/>
  <c r="E548" i="3"/>
  <c r="G548" i="3"/>
  <c r="I548" i="3"/>
  <c r="K548" i="3"/>
  <c r="A548" i="3"/>
  <c r="F549" i="3"/>
  <c r="H549" i="3"/>
  <c r="J549" i="3"/>
  <c r="C549" i="3"/>
  <c r="D549" i="3"/>
  <c r="E549" i="3"/>
  <c r="G549" i="3"/>
  <c r="I549" i="3"/>
  <c r="K549" i="3"/>
  <c r="A549" i="3"/>
  <c r="F550" i="3"/>
  <c r="H550" i="3"/>
  <c r="J550" i="3"/>
  <c r="C550" i="3"/>
  <c r="D550" i="3"/>
  <c r="E550" i="3"/>
  <c r="G550" i="3"/>
  <c r="I550" i="3"/>
  <c r="K550" i="3"/>
  <c r="A550" i="3"/>
  <c r="F551" i="3"/>
  <c r="H551" i="3"/>
  <c r="J551" i="3"/>
  <c r="C551" i="3"/>
  <c r="D551" i="3"/>
  <c r="E551" i="3"/>
  <c r="G551" i="3"/>
  <c r="I551" i="3"/>
  <c r="K551" i="3"/>
  <c r="A551" i="3"/>
  <c r="F552" i="3"/>
  <c r="H552" i="3"/>
  <c r="J552" i="3"/>
  <c r="C552" i="3"/>
  <c r="D552" i="3"/>
  <c r="E552" i="3"/>
  <c r="G552" i="3"/>
  <c r="I552" i="3"/>
  <c r="K552" i="3"/>
  <c r="A552" i="3"/>
  <c r="F553" i="3"/>
  <c r="H553" i="3"/>
  <c r="J553" i="3"/>
  <c r="C553" i="3"/>
  <c r="D553" i="3"/>
  <c r="E553" i="3"/>
  <c r="G553" i="3"/>
  <c r="I553" i="3"/>
  <c r="K553" i="3"/>
  <c r="A553" i="3"/>
  <c r="F554" i="3"/>
  <c r="H554" i="3"/>
  <c r="J554" i="3"/>
  <c r="C554" i="3"/>
  <c r="D554" i="3"/>
  <c r="E554" i="3"/>
  <c r="G554" i="3"/>
  <c r="I554" i="3"/>
  <c r="K554" i="3"/>
  <c r="A554" i="3"/>
  <c r="F555" i="3"/>
  <c r="H555" i="3"/>
  <c r="J555" i="3"/>
  <c r="C555" i="3"/>
  <c r="D555" i="3"/>
  <c r="E555" i="3"/>
  <c r="G555" i="3"/>
  <c r="I555" i="3"/>
  <c r="K555" i="3"/>
  <c r="A555" i="3"/>
  <c r="F556" i="3"/>
  <c r="H556" i="3"/>
  <c r="J556" i="3"/>
  <c r="C556" i="3"/>
  <c r="D556" i="3"/>
  <c r="E556" i="3"/>
  <c r="G556" i="3"/>
  <c r="I556" i="3"/>
  <c r="K556" i="3"/>
  <c r="A556" i="3"/>
  <c r="F557" i="3"/>
  <c r="H557" i="3"/>
  <c r="J557" i="3"/>
  <c r="C557" i="3"/>
  <c r="D557" i="3"/>
  <c r="E557" i="3"/>
  <c r="G557" i="3"/>
  <c r="I557" i="3"/>
  <c r="K557" i="3"/>
  <c r="A557" i="3"/>
  <c r="F558" i="3"/>
  <c r="H558" i="3"/>
  <c r="J558" i="3"/>
  <c r="C558" i="3"/>
  <c r="D558" i="3"/>
  <c r="E558" i="3"/>
  <c r="G558" i="3"/>
  <c r="I558" i="3"/>
  <c r="K558" i="3"/>
  <c r="A558" i="3"/>
  <c r="F559" i="3"/>
  <c r="H559" i="3"/>
  <c r="J559" i="3"/>
  <c r="C559" i="3"/>
  <c r="D559" i="3"/>
  <c r="E559" i="3"/>
  <c r="G559" i="3"/>
  <c r="I559" i="3"/>
  <c r="K559" i="3"/>
  <c r="A559" i="3"/>
  <c r="F560" i="3"/>
  <c r="H560" i="3"/>
  <c r="J560" i="3"/>
  <c r="C560" i="3"/>
  <c r="D560" i="3"/>
  <c r="E560" i="3"/>
  <c r="G560" i="3"/>
  <c r="I560" i="3"/>
  <c r="K560" i="3"/>
  <c r="A560" i="3"/>
  <c r="F561" i="3"/>
  <c r="H561" i="3"/>
  <c r="J561" i="3"/>
  <c r="C561" i="3"/>
  <c r="D561" i="3"/>
  <c r="E561" i="3"/>
  <c r="G561" i="3"/>
  <c r="I561" i="3"/>
  <c r="K561" i="3"/>
  <c r="A561" i="3"/>
  <c r="F562" i="3"/>
  <c r="H562" i="3"/>
  <c r="J562" i="3"/>
  <c r="C562" i="3"/>
  <c r="D562" i="3"/>
  <c r="E562" i="3"/>
  <c r="G562" i="3"/>
  <c r="I562" i="3"/>
  <c r="K562" i="3"/>
  <c r="A562" i="3"/>
  <c r="F563" i="3"/>
  <c r="H563" i="3"/>
  <c r="J563" i="3"/>
  <c r="C563" i="3"/>
  <c r="D563" i="3"/>
  <c r="E563" i="3"/>
  <c r="G563" i="3"/>
  <c r="I563" i="3"/>
  <c r="K563" i="3"/>
  <c r="A563" i="3"/>
  <c r="F564" i="3"/>
  <c r="H564" i="3"/>
  <c r="J564" i="3"/>
  <c r="C564" i="3"/>
  <c r="D564" i="3"/>
  <c r="E564" i="3"/>
  <c r="G564" i="3"/>
  <c r="I564" i="3"/>
  <c r="K564" i="3"/>
  <c r="A564" i="3"/>
  <c r="F565" i="3"/>
  <c r="H565" i="3"/>
  <c r="J565" i="3"/>
  <c r="C565" i="3"/>
  <c r="D565" i="3"/>
  <c r="E565" i="3"/>
  <c r="G565" i="3"/>
  <c r="I565" i="3"/>
  <c r="K565" i="3"/>
  <c r="A565" i="3"/>
  <c r="F566" i="3"/>
  <c r="H566" i="3"/>
  <c r="J566" i="3"/>
  <c r="C566" i="3"/>
  <c r="D566" i="3"/>
  <c r="E566" i="3"/>
  <c r="G566" i="3"/>
  <c r="I566" i="3"/>
  <c r="K566" i="3"/>
  <c r="A566" i="3"/>
  <c r="F567" i="3"/>
  <c r="H567" i="3"/>
  <c r="J567" i="3"/>
  <c r="C567" i="3"/>
  <c r="D567" i="3"/>
  <c r="E567" i="3"/>
  <c r="G567" i="3"/>
  <c r="I567" i="3"/>
  <c r="K567" i="3"/>
  <c r="A567" i="3"/>
  <c r="F568" i="3"/>
  <c r="H568" i="3"/>
  <c r="J568" i="3"/>
  <c r="C568" i="3"/>
  <c r="D568" i="3"/>
  <c r="E568" i="3"/>
  <c r="G568" i="3"/>
  <c r="I568" i="3"/>
  <c r="K568" i="3"/>
  <c r="A568" i="3"/>
  <c r="F569" i="3"/>
  <c r="H569" i="3"/>
  <c r="J569" i="3"/>
  <c r="C569" i="3"/>
  <c r="D569" i="3"/>
  <c r="E569" i="3"/>
  <c r="G569" i="3"/>
  <c r="I569" i="3"/>
  <c r="K569" i="3"/>
  <c r="A569" i="3"/>
  <c r="F570" i="3"/>
  <c r="H570" i="3"/>
  <c r="J570" i="3"/>
  <c r="C570" i="3"/>
  <c r="D570" i="3"/>
  <c r="E570" i="3"/>
  <c r="G570" i="3"/>
  <c r="I570" i="3"/>
  <c r="K570" i="3"/>
  <c r="A570" i="3"/>
  <c r="F571" i="3"/>
  <c r="H571" i="3"/>
  <c r="J571" i="3"/>
  <c r="C571" i="3"/>
  <c r="D571" i="3"/>
  <c r="E571" i="3"/>
  <c r="G571" i="3"/>
  <c r="I571" i="3"/>
  <c r="K571" i="3"/>
  <c r="A571" i="3"/>
  <c r="F572" i="3"/>
  <c r="H572" i="3"/>
  <c r="J572" i="3"/>
  <c r="C572" i="3"/>
  <c r="D572" i="3"/>
  <c r="E572" i="3"/>
  <c r="G572" i="3"/>
  <c r="I572" i="3"/>
  <c r="K572" i="3"/>
  <c r="A572" i="3"/>
  <c r="F573" i="3"/>
  <c r="H573" i="3"/>
  <c r="J573" i="3"/>
  <c r="C573" i="3"/>
  <c r="D573" i="3"/>
  <c r="E573" i="3"/>
  <c r="G573" i="3"/>
  <c r="I573" i="3"/>
  <c r="K573" i="3"/>
  <c r="A573" i="3"/>
  <c r="F574" i="3"/>
  <c r="H574" i="3"/>
  <c r="J574" i="3"/>
  <c r="C574" i="3"/>
  <c r="D574" i="3"/>
  <c r="E574" i="3"/>
  <c r="G574" i="3"/>
  <c r="I574" i="3"/>
  <c r="K574" i="3"/>
  <c r="A574" i="3"/>
  <c r="F575" i="3"/>
  <c r="H575" i="3"/>
  <c r="J575" i="3"/>
  <c r="C575" i="3"/>
  <c r="D575" i="3"/>
  <c r="E575" i="3"/>
  <c r="G575" i="3"/>
  <c r="I575" i="3"/>
  <c r="K575" i="3"/>
  <c r="A575" i="3"/>
  <c r="F576" i="3"/>
  <c r="H576" i="3"/>
  <c r="J576" i="3"/>
  <c r="C576" i="3"/>
  <c r="D576" i="3"/>
  <c r="E576" i="3"/>
  <c r="G576" i="3"/>
  <c r="I576" i="3"/>
  <c r="K576" i="3"/>
  <c r="A576" i="3"/>
  <c r="F577" i="3"/>
  <c r="H577" i="3"/>
  <c r="J577" i="3"/>
  <c r="C577" i="3"/>
  <c r="D577" i="3"/>
  <c r="E577" i="3"/>
  <c r="G577" i="3"/>
  <c r="I577" i="3"/>
  <c r="K577" i="3"/>
  <c r="A577" i="3"/>
  <c r="F578" i="3"/>
  <c r="H578" i="3"/>
  <c r="J578" i="3"/>
  <c r="C578" i="3"/>
  <c r="D578" i="3"/>
  <c r="E578" i="3"/>
  <c r="G578" i="3"/>
  <c r="I578" i="3"/>
  <c r="K578" i="3"/>
  <c r="A578" i="3"/>
  <c r="F579" i="3"/>
  <c r="H579" i="3"/>
  <c r="J579" i="3"/>
  <c r="C579" i="3"/>
  <c r="D579" i="3"/>
  <c r="E579" i="3"/>
  <c r="G579" i="3"/>
  <c r="I579" i="3"/>
  <c r="K579" i="3"/>
  <c r="A579" i="3"/>
  <c r="F580" i="3"/>
  <c r="H580" i="3"/>
  <c r="J580" i="3"/>
  <c r="C580" i="3"/>
  <c r="D580" i="3"/>
  <c r="E580" i="3"/>
  <c r="G580" i="3"/>
  <c r="I580" i="3"/>
  <c r="K580" i="3"/>
  <c r="A580" i="3"/>
  <c r="F581" i="3"/>
  <c r="H581" i="3"/>
  <c r="J581" i="3"/>
  <c r="C581" i="3"/>
  <c r="D581" i="3"/>
  <c r="E581" i="3"/>
  <c r="G581" i="3"/>
  <c r="I581" i="3"/>
  <c r="K581" i="3"/>
  <c r="A581" i="3"/>
  <c r="F582" i="3"/>
  <c r="H582" i="3"/>
  <c r="J582" i="3"/>
  <c r="C582" i="3"/>
  <c r="D582" i="3"/>
  <c r="E582" i="3"/>
  <c r="G582" i="3"/>
  <c r="I582" i="3"/>
  <c r="K582" i="3"/>
  <c r="A582" i="3"/>
  <c r="F583" i="3"/>
  <c r="H583" i="3"/>
  <c r="J583" i="3"/>
  <c r="C583" i="3"/>
  <c r="D583" i="3"/>
  <c r="E583" i="3"/>
  <c r="G583" i="3"/>
  <c r="I583" i="3"/>
  <c r="K583" i="3"/>
  <c r="A583" i="3"/>
  <c r="F584" i="3"/>
  <c r="H584" i="3"/>
  <c r="J584" i="3"/>
  <c r="C584" i="3"/>
  <c r="D584" i="3"/>
  <c r="E584" i="3"/>
  <c r="G584" i="3"/>
  <c r="I584" i="3"/>
  <c r="K584" i="3"/>
  <c r="A584" i="3"/>
  <c r="F585" i="3"/>
  <c r="H585" i="3"/>
  <c r="J585" i="3"/>
  <c r="C585" i="3"/>
  <c r="D585" i="3"/>
  <c r="E585" i="3"/>
  <c r="G585" i="3"/>
  <c r="I585" i="3"/>
  <c r="K585" i="3"/>
  <c r="A585" i="3"/>
  <c r="F586" i="3"/>
  <c r="H586" i="3"/>
  <c r="J586" i="3"/>
  <c r="C586" i="3"/>
  <c r="D586" i="3"/>
  <c r="E586" i="3"/>
  <c r="G586" i="3"/>
  <c r="I586" i="3"/>
  <c r="K586" i="3"/>
  <c r="A586" i="3"/>
  <c r="F587" i="3"/>
  <c r="H587" i="3"/>
  <c r="J587" i="3"/>
  <c r="C587" i="3"/>
  <c r="D587" i="3"/>
  <c r="E587" i="3"/>
  <c r="G587" i="3"/>
  <c r="I587" i="3"/>
  <c r="K587" i="3"/>
  <c r="A587" i="3"/>
  <c r="F588" i="3"/>
  <c r="H588" i="3"/>
  <c r="J588" i="3"/>
  <c r="C588" i="3"/>
  <c r="D588" i="3"/>
  <c r="E588" i="3"/>
  <c r="G588" i="3"/>
  <c r="I588" i="3"/>
  <c r="K588" i="3"/>
  <c r="A588" i="3"/>
  <c r="F589" i="3"/>
  <c r="H589" i="3"/>
  <c r="J589" i="3"/>
  <c r="C589" i="3"/>
  <c r="D589" i="3"/>
  <c r="E589" i="3"/>
  <c r="G589" i="3"/>
  <c r="I589" i="3"/>
  <c r="K589" i="3"/>
  <c r="A589" i="3"/>
  <c r="F590" i="3"/>
  <c r="H590" i="3"/>
  <c r="J590" i="3"/>
  <c r="C590" i="3"/>
  <c r="D590" i="3"/>
  <c r="E590" i="3"/>
  <c r="G590" i="3"/>
  <c r="I590" i="3"/>
  <c r="K590" i="3"/>
  <c r="A590" i="3"/>
  <c r="F591" i="3"/>
  <c r="H591" i="3"/>
  <c r="J591" i="3"/>
  <c r="C591" i="3"/>
  <c r="D591" i="3"/>
  <c r="E591" i="3"/>
  <c r="G591" i="3"/>
  <c r="I591" i="3"/>
  <c r="K591" i="3"/>
  <c r="A591" i="3"/>
  <c r="F592" i="3"/>
  <c r="H592" i="3"/>
  <c r="J592" i="3"/>
  <c r="C592" i="3"/>
  <c r="D592" i="3"/>
  <c r="E592" i="3"/>
  <c r="G592" i="3"/>
  <c r="I592" i="3"/>
  <c r="K592" i="3"/>
  <c r="A592" i="3"/>
  <c r="F593" i="3"/>
  <c r="H593" i="3"/>
  <c r="J593" i="3"/>
  <c r="C593" i="3"/>
  <c r="D593" i="3"/>
  <c r="E593" i="3"/>
  <c r="G593" i="3"/>
  <c r="I593" i="3"/>
  <c r="K593" i="3"/>
  <c r="A593" i="3"/>
  <c r="F594" i="3"/>
  <c r="H594" i="3"/>
  <c r="J594" i="3"/>
  <c r="C594" i="3"/>
  <c r="D594" i="3"/>
  <c r="E594" i="3"/>
  <c r="G594" i="3"/>
  <c r="I594" i="3"/>
  <c r="K594" i="3"/>
  <c r="A594" i="3"/>
  <c r="F595" i="3"/>
  <c r="H595" i="3"/>
  <c r="J595" i="3"/>
  <c r="C595" i="3"/>
  <c r="D595" i="3"/>
  <c r="E595" i="3"/>
  <c r="G595" i="3"/>
  <c r="I595" i="3"/>
  <c r="K595" i="3"/>
  <c r="A595" i="3"/>
  <c r="F596" i="3"/>
  <c r="H596" i="3"/>
  <c r="J596" i="3"/>
  <c r="C596" i="3"/>
  <c r="D596" i="3"/>
  <c r="E596" i="3"/>
  <c r="G596" i="3"/>
  <c r="I596" i="3"/>
  <c r="K596" i="3"/>
  <c r="A596" i="3"/>
  <c r="F597" i="3"/>
  <c r="H597" i="3"/>
  <c r="J597" i="3"/>
  <c r="C597" i="3"/>
  <c r="D597" i="3"/>
  <c r="E597" i="3"/>
  <c r="G597" i="3"/>
  <c r="I597" i="3"/>
  <c r="K597" i="3"/>
  <c r="A597" i="3"/>
  <c r="F598" i="3"/>
  <c r="H598" i="3"/>
  <c r="J598" i="3"/>
  <c r="C598" i="3"/>
  <c r="D598" i="3"/>
  <c r="E598" i="3"/>
  <c r="G598" i="3"/>
  <c r="I598" i="3"/>
  <c r="K598" i="3"/>
  <c r="A598" i="3"/>
  <c r="F599" i="3"/>
  <c r="H599" i="3"/>
  <c r="J599" i="3"/>
  <c r="C599" i="3"/>
  <c r="D599" i="3"/>
  <c r="E599" i="3"/>
  <c r="G599" i="3"/>
  <c r="I599" i="3"/>
  <c r="K599" i="3"/>
  <c r="A599" i="3"/>
  <c r="F600" i="3"/>
  <c r="H600" i="3"/>
  <c r="J600" i="3"/>
  <c r="C600" i="3"/>
  <c r="D600" i="3"/>
  <c r="E600" i="3"/>
  <c r="G600" i="3"/>
  <c r="I600" i="3"/>
  <c r="K600" i="3"/>
  <c r="A600" i="3"/>
  <c r="F601" i="3"/>
  <c r="H601" i="3"/>
  <c r="J601" i="3"/>
  <c r="C601" i="3"/>
  <c r="D601" i="3"/>
  <c r="E601" i="3"/>
  <c r="G601" i="3"/>
  <c r="I601" i="3"/>
  <c r="K601" i="3"/>
  <c r="A601" i="3"/>
  <c r="F602" i="3"/>
  <c r="H602" i="3"/>
  <c r="J602" i="3"/>
  <c r="C602" i="3"/>
  <c r="D602" i="3"/>
  <c r="E602" i="3"/>
  <c r="G602" i="3"/>
  <c r="I602" i="3"/>
  <c r="K602" i="3"/>
  <c r="A602" i="3"/>
  <c r="F603" i="3"/>
  <c r="H603" i="3"/>
  <c r="J603" i="3"/>
  <c r="C603" i="3"/>
  <c r="D603" i="3"/>
  <c r="E603" i="3"/>
  <c r="G603" i="3"/>
  <c r="I603" i="3"/>
  <c r="K603" i="3"/>
  <c r="A603" i="3"/>
  <c r="F604" i="3"/>
  <c r="H604" i="3"/>
  <c r="J604" i="3"/>
  <c r="C604" i="3"/>
  <c r="D604" i="3"/>
  <c r="E604" i="3"/>
  <c r="G604" i="3"/>
  <c r="I604" i="3"/>
  <c r="K604" i="3"/>
  <c r="A604" i="3"/>
  <c r="F605" i="3"/>
  <c r="H605" i="3"/>
  <c r="J605" i="3"/>
  <c r="C605" i="3"/>
  <c r="D605" i="3"/>
  <c r="E605" i="3"/>
  <c r="G605" i="3"/>
  <c r="I605" i="3"/>
  <c r="K605" i="3"/>
  <c r="A605" i="3"/>
  <c r="F606" i="3"/>
  <c r="H606" i="3"/>
  <c r="J606" i="3"/>
  <c r="C606" i="3"/>
  <c r="D606" i="3"/>
  <c r="E606" i="3"/>
  <c r="G606" i="3"/>
  <c r="I606" i="3"/>
  <c r="K606" i="3"/>
  <c r="A606" i="3"/>
  <c r="F607" i="3"/>
  <c r="H607" i="3"/>
  <c r="J607" i="3"/>
  <c r="C607" i="3"/>
  <c r="D607" i="3"/>
  <c r="E607" i="3"/>
  <c r="G607" i="3"/>
  <c r="I607" i="3"/>
  <c r="K607" i="3"/>
  <c r="A607" i="3"/>
  <c r="F608" i="3"/>
  <c r="H608" i="3"/>
  <c r="J608" i="3"/>
  <c r="C608" i="3"/>
  <c r="D608" i="3"/>
  <c r="E608" i="3"/>
  <c r="G608" i="3"/>
  <c r="I608" i="3"/>
  <c r="K608" i="3"/>
  <c r="A608" i="3"/>
  <c r="F609" i="3"/>
  <c r="H609" i="3"/>
  <c r="J609" i="3"/>
  <c r="C609" i="3"/>
  <c r="D609" i="3"/>
  <c r="E609" i="3"/>
  <c r="G609" i="3"/>
  <c r="I609" i="3"/>
  <c r="K609" i="3"/>
  <c r="A609" i="3"/>
  <c r="F610" i="3"/>
  <c r="H610" i="3"/>
  <c r="J610" i="3"/>
  <c r="C610" i="3"/>
  <c r="D610" i="3"/>
  <c r="E610" i="3"/>
  <c r="G610" i="3"/>
  <c r="I610" i="3"/>
  <c r="K610" i="3"/>
  <c r="A610" i="3"/>
  <c r="F611" i="3"/>
  <c r="H611" i="3"/>
  <c r="J611" i="3"/>
  <c r="C611" i="3"/>
  <c r="D611" i="3"/>
  <c r="E611" i="3"/>
  <c r="G611" i="3"/>
  <c r="I611" i="3"/>
  <c r="K611" i="3"/>
  <c r="A611" i="3"/>
  <c r="F612" i="3"/>
  <c r="H612" i="3"/>
  <c r="J612" i="3"/>
  <c r="C612" i="3"/>
  <c r="D612" i="3"/>
  <c r="E612" i="3"/>
  <c r="G612" i="3"/>
  <c r="I612" i="3"/>
  <c r="K612" i="3"/>
  <c r="A612" i="3"/>
  <c r="F613" i="3"/>
  <c r="H613" i="3"/>
  <c r="J613" i="3"/>
  <c r="C613" i="3"/>
  <c r="D613" i="3"/>
  <c r="E613" i="3"/>
  <c r="G613" i="3"/>
  <c r="I613" i="3"/>
  <c r="K613" i="3"/>
  <c r="A613" i="3"/>
  <c r="F614" i="3"/>
  <c r="H614" i="3"/>
  <c r="J614" i="3"/>
  <c r="C614" i="3"/>
  <c r="D614" i="3"/>
  <c r="E614" i="3"/>
  <c r="G614" i="3"/>
  <c r="I614" i="3"/>
  <c r="K614" i="3"/>
  <c r="A614" i="3"/>
  <c r="F615" i="3"/>
  <c r="H615" i="3"/>
  <c r="J615" i="3"/>
  <c r="C615" i="3"/>
  <c r="D615" i="3"/>
  <c r="E615" i="3"/>
  <c r="G615" i="3"/>
  <c r="I615" i="3"/>
  <c r="K615" i="3"/>
  <c r="A615" i="3"/>
  <c r="F616" i="3"/>
  <c r="H616" i="3"/>
  <c r="J616" i="3"/>
  <c r="C616" i="3"/>
  <c r="D616" i="3"/>
  <c r="E616" i="3"/>
  <c r="G616" i="3"/>
  <c r="I616" i="3"/>
  <c r="K616" i="3"/>
  <c r="A616" i="3"/>
  <c r="F617" i="3"/>
  <c r="H617" i="3"/>
  <c r="J617" i="3"/>
  <c r="C617" i="3"/>
  <c r="D617" i="3"/>
  <c r="E617" i="3"/>
  <c r="G617" i="3"/>
  <c r="I617" i="3"/>
  <c r="K617" i="3"/>
  <c r="A617" i="3"/>
  <c r="F618" i="3"/>
  <c r="H618" i="3"/>
  <c r="J618" i="3"/>
  <c r="C618" i="3"/>
  <c r="D618" i="3"/>
  <c r="E618" i="3"/>
  <c r="G618" i="3"/>
  <c r="I618" i="3"/>
  <c r="K618" i="3"/>
  <c r="A618" i="3"/>
  <c r="F619" i="3"/>
  <c r="H619" i="3"/>
  <c r="J619" i="3"/>
  <c r="C619" i="3"/>
  <c r="D619" i="3"/>
  <c r="E619" i="3"/>
  <c r="G619" i="3"/>
  <c r="I619" i="3"/>
  <c r="K619" i="3"/>
  <c r="A619" i="3"/>
  <c r="F620" i="3"/>
  <c r="H620" i="3"/>
  <c r="J620" i="3"/>
  <c r="C620" i="3"/>
  <c r="D620" i="3"/>
  <c r="E620" i="3"/>
  <c r="G620" i="3"/>
  <c r="I620" i="3"/>
  <c r="K620" i="3"/>
  <c r="A620" i="3"/>
  <c r="F621" i="3"/>
  <c r="H621" i="3"/>
  <c r="J621" i="3"/>
  <c r="C621" i="3"/>
  <c r="D621" i="3"/>
  <c r="E621" i="3"/>
  <c r="G621" i="3"/>
  <c r="I621" i="3"/>
  <c r="K621" i="3"/>
  <c r="A621" i="3"/>
  <c r="F622" i="3"/>
  <c r="H622" i="3"/>
  <c r="J622" i="3"/>
  <c r="C622" i="3"/>
  <c r="D622" i="3"/>
  <c r="E622" i="3"/>
  <c r="G622" i="3"/>
  <c r="I622" i="3"/>
  <c r="K622" i="3"/>
  <c r="A622" i="3"/>
  <c r="F623" i="3"/>
  <c r="H623" i="3"/>
  <c r="J623" i="3"/>
  <c r="C623" i="3"/>
  <c r="D623" i="3"/>
  <c r="E623" i="3"/>
  <c r="G623" i="3"/>
  <c r="I623" i="3"/>
  <c r="K623" i="3"/>
  <c r="A623" i="3"/>
  <c r="F624" i="3"/>
  <c r="H624" i="3"/>
  <c r="J624" i="3"/>
  <c r="C624" i="3"/>
  <c r="D624" i="3"/>
  <c r="E624" i="3"/>
  <c r="G624" i="3"/>
  <c r="I624" i="3"/>
  <c r="K624" i="3"/>
  <c r="A624" i="3"/>
  <c r="F625" i="3"/>
  <c r="H625" i="3"/>
  <c r="J625" i="3"/>
  <c r="C625" i="3"/>
  <c r="D625" i="3"/>
  <c r="E625" i="3"/>
  <c r="G625" i="3"/>
  <c r="I625" i="3"/>
  <c r="K625" i="3"/>
  <c r="A625" i="3"/>
  <c r="F626" i="3"/>
  <c r="H626" i="3"/>
  <c r="J626" i="3"/>
  <c r="C626" i="3"/>
  <c r="D626" i="3"/>
  <c r="E626" i="3"/>
  <c r="G626" i="3"/>
  <c r="I626" i="3"/>
  <c r="K626" i="3"/>
  <c r="A626" i="3"/>
  <c r="F627" i="3"/>
  <c r="H627" i="3"/>
  <c r="J627" i="3"/>
  <c r="C627" i="3"/>
  <c r="D627" i="3"/>
  <c r="E627" i="3"/>
  <c r="G627" i="3"/>
  <c r="I627" i="3"/>
  <c r="K627" i="3"/>
  <c r="A627" i="3"/>
  <c r="F628" i="3"/>
  <c r="H628" i="3"/>
  <c r="J628" i="3"/>
  <c r="C628" i="3"/>
  <c r="D628" i="3"/>
  <c r="E628" i="3"/>
  <c r="G628" i="3"/>
  <c r="I628" i="3"/>
  <c r="K628" i="3"/>
  <c r="A628" i="3"/>
  <c r="F629" i="3"/>
  <c r="H629" i="3"/>
  <c r="J629" i="3"/>
  <c r="C629" i="3"/>
  <c r="D629" i="3"/>
  <c r="E629" i="3"/>
  <c r="G629" i="3"/>
  <c r="I629" i="3"/>
  <c r="K629" i="3"/>
  <c r="A629" i="3"/>
  <c r="F630" i="3"/>
  <c r="H630" i="3"/>
  <c r="J630" i="3"/>
  <c r="C630" i="3"/>
  <c r="D630" i="3"/>
  <c r="E630" i="3"/>
  <c r="G630" i="3"/>
  <c r="I630" i="3"/>
  <c r="K630" i="3"/>
  <c r="A630" i="3"/>
  <c r="F631" i="3"/>
  <c r="H631" i="3"/>
  <c r="J631" i="3"/>
  <c r="C631" i="3"/>
  <c r="D631" i="3"/>
  <c r="E631" i="3"/>
  <c r="G631" i="3"/>
  <c r="I631" i="3"/>
  <c r="K631" i="3"/>
  <c r="A631" i="3"/>
  <c r="F632" i="3"/>
  <c r="H632" i="3"/>
  <c r="J632" i="3"/>
  <c r="C632" i="3"/>
  <c r="D632" i="3"/>
  <c r="E632" i="3"/>
  <c r="G632" i="3"/>
  <c r="I632" i="3"/>
  <c r="K632" i="3"/>
  <c r="A632" i="3"/>
  <c r="F633" i="3"/>
  <c r="H633" i="3"/>
  <c r="J633" i="3"/>
  <c r="C633" i="3"/>
  <c r="D633" i="3"/>
  <c r="E633" i="3"/>
  <c r="G633" i="3"/>
  <c r="I633" i="3"/>
  <c r="K633" i="3"/>
  <c r="A633" i="3"/>
  <c r="F634" i="3"/>
  <c r="H634" i="3"/>
  <c r="J634" i="3"/>
  <c r="C634" i="3"/>
  <c r="D634" i="3"/>
  <c r="E634" i="3"/>
  <c r="G634" i="3"/>
  <c r="I634" i="3"/>
  <c r="K634" i="3"/>
  <c r="A634" i="3"/>
  <c r="F635" i="3"/>
  <c r="H635" i="3"/>
  <c r="J635" i="3"/>
  <c r="C635" i="3"/>
  <c r="D635" i="3"/>
  <c r="E635" i="3"/>
  <c r="G635" i="3"/>
  <c r="I635" i="3"/>
  <c r="K635" i="3"/>
  <c r="A635" i="3"/>
  <c r="F636" i="3"/>
  <c r="H636" i="3"/>
  <c r="J636" i="3"/>
  <c r="C636" i="3"/>
  <c r="D636" i="3"/>
  <c r="E636" i="3"/>
  <c r="G636" i="3"/>
  <c r="I636" i="3"/>
  <c r="K636" i="3"/>
  <c r="A636" i="3"/>
  <c r="F637" i="3"/>
  <c r="H637" i="3"/>
  <c r="J637" i="3"/>
  <c r="C637" i="3"/>
  <c r="D637" i="3"/>
  <c r="E637" i="3"/>
  <c r="G637" i="3"/>
  <c r="I637" i="3"/>
  <c r="K637" i="3"/>
  <c r="A637" i="3"/>
  <c r="F638" i="3"/>
  <c r="H638" i="3"/>
  <c r="J638" i="3"/>
  <c r="C638" i="3"/>
  <c r="D638" i="3"/>
  <c r="E638" i="3"/>
  <c r="G638" i="3"/>
  <c r="I638" i="3"/>
  <c r="K638" i="3"/>
  <c r="A638" i="3"/>
  <c r="F639" i="3"/>
  <c r="H639" i="3"/>
  <c r="J639" i="3"/>
  <c r="C639" i="3"/>
  <c r="D639" i="3"/>
  <c r="E639" i="3"/>
  <c r="G639" i="3"/>
  <c r="I639" i="3"/>
  <c r="K639" i="3"/>
  <c r="A639" i="3"/>
  <c r="F640" i="3"/>
  <c r="H640" i="3"/>
  <c r="J640" i="3"/>
  <c r="C640" i="3"/>
  <c r="D640" i="3"/>
  <c r="E640" i="3"/>
  <c r="G640" i="3"/>
  <c r="I640" i="3"/>
  <c r="K640" i="3"/>
  <c r="A640" i="3"/>
  <c r="F641" i="3"/>
  <c r="H641" i="3"/>
  <c r="J641" i="3"/>
  <c r="C641" i="3"/>
  <c r="D641" i="3"/>
  <c r="E641" i="3"/>
  <c r="G641" i="3"/>
  <c r="I641" i="3"/>
  <c r="K641" i="3"/>
  <c r="A641" i="3"/>
  <c r="F642" i="3"/>
  <c r="H642" i="3"/>
  <c r="J642" i="3"/>
  <c r="C642" i="3"/>
  <c r="D642" i="3"/>
  <c r="E642" i="3"/>
  <c r="G642" i="3"/>
  <c r="I642" i="3"/>
  <c r="K642" i="3"/>
  <c r="A642" i="3"/>
  <c r="F643" i="3"/>
  <c r="H643" i="3"/>
  <c r="J643" i="3"/>
  <c r="C643" i="3"/>
  <c r="D643" i="3"/>
  <c r="E643" i="3"/>
  <c r="G643" i="3"/>
  <c r="I643" i="3"/>
  <c r="K643" i="3"/>
  <c r="A643" i="3"/>
  <c r="F644" i="3"/>
  <c r="H644" i="3"/>
  <c r="J644" i="3"/>
  <c r="C644" i="3"/>
  <c r="D644" i="3"/>
  <c r="E644" i="3"/>
  <c r="G644" i="3"/>
  <c r="I644" i="3"/>
  <c r="K644" i="3"/>
  <c r="A644" i="3"/>
  <c r="F645" i="3"/>
  <c r="H645" i="3"/>
  <c r="J645" i="3"/>
  <c r="C645" i="3"/>
  <c r="D645" i="3"/>
  <c r="E645" i="3"/>
  <c r="G645" i="3"/>
  <c r="I645" i="3"/>
  <c r="K645" i="3"/>
  <c r="A645" i="3"/>
  <c r="F646" i="3"/>
  <c r="H646" i="3"/>
  <c r="J646" i="3"/>
  <c r="C646" i="3"/>
  <c r="D646" i="3"/>
  <c r="E646" i="3"/>
  <c r="G646" i="3"/>
  <c r="I646" i="3"/>
  <c r="K646" i="3"/>
  <c r="A646" i="3"/>
  <c r="F647" i="3"/>
  <c r="H647" i="3"/>
  <c r="J647" i="3"/>
  <c r="C647" i="3"/>
  <c r="D647" i="3"/>
  <c r="E647" i="3"/>
  <c r="G647" i="3"/>
  <c r="I647" i="3"/>
  <c r="K647" i="3"/>
  <c r="A647" i="3"/>
  <c r="F648" i="3"/>
  <c r="H648" i="3"/>
  <c r="J648" i="3"/>
  <c r="C648" i="3"/>
  <c r="D648" i="3"/>
  <c r="E648" i="3"/>
  <c r="G648" i="3"/>
  <c r="I648" i="3"/>
  <c r="K648" i="3"/>
  <c r="A648" i="3"/>
  <c r="F649" i="3"/>
  <c r="H649" i="3"/>
  <c r="J649" i="3"/>
  <c r="C649" i="3"/>
  <c r="D649" i="3"/>
  <c r="E649" i="3"/>
  <c r="G649" i="3"/>
  <c r="I649" i="3"/>
  <c r="K649" i="3"/>
  <c r="A649" i="3"/>
  <c r="F650" i="3"/>
  <c r="H650" i="3"/>
  <c r="J650" i="3"/>
  <c r="C650" i="3"/>
  <c r="D650" i="3"/>
  <c r="E650" i="3"/>
  <c r="G650" i="3"/>
  <c r="I650" i="3"/>
  <c r="K650" i="3"/>
  <c r="A650" i="3"/>
  <c r="F651" i="3"/>
  <c r="H651" i="3"/>
  <c r="J651" i="3"/>
  <c r="C651" i="3"/>
  <c r="D651" i="3"/>
  <c r="E651" i="3"/>
  <c r="G651" i="3"/>
  <c r="I651" i="3"/>
  <c r="K651" i="3"/>
  <c r="A651" i="3"/>
  <c r="F652" i="3"/>
  <c r="H652" i="3"/>
  <c r="J652" i="3"/>
  <c r="C652" i="3"/>
  <c r="D652" i="3"/>
  <c r="E652" i="3"/>
  <c r="G652" i="3"/>
  <c r="I652" i="3"/>
  <c r="K652" i="3"/>
  <c r="A652" i="3"/>
  <c r="F653" i="3"/>
  <c r="H653" i="3"/>
  <c r="J653" i="3"/>
  <c r="C653" i="3"/>
  <c r="D653" i="3"/>
  <c r="E653" i="3"/>
  <c r="G653" i="3"/>
  <c r="I653" i="3"/>
  <c r="K653" i="3"/>
  <c r="A653" i="3"/>
  <c r="F654" i="3"/>
  <c r="H654" i="3"/>
  <c r="J654" i="3"/>
  <c r="C654" i="3"/>
  <c r="D654" i="3"/>
  <c r="E654" i="3"/>
  <c r="G654" i="3"/>
  <c r="I654" i="3"/>
  <c r="K654" i="3"/>
  <c r="A654" i="3"/>
  <c r="F655" i="3"/>
  <c r="H655" i="3"/>
  <c r="J655" i="3"/>
  <c r="C655" i="3"/>
  <c r="D655" i="3"/>
  <c r="E655" i="3"/>
  <c r="G655" i="3"/>
  <c r="I655" i="3"/>
  <c r="K655" i="3"/>
  <c r="A655" i="3"/>
  <c r="F656" i="3"/>
  <c r="H656" i="3"/>
  <c r="J656" i="3"/>
  <c r="C656" i="3"/>
  <c r="D656" i="3"/>
  <c r="E656" i="3"/>
  <c r="G656" i="3"/>
  <c r="I656" i="3"/>
  <c r="K656" i="3"/>
  <c r="A656" i="3"/>
  <c r="F657" i="3"/>
  <c r="H657" i="3"/>
  <c r="J657" i="3"/>
  <c r="C657" i="3"/>
  <c r="D657" i="3"/>
  <c r="E657" i="3"/>
  <c r="G657" i="3"/>
  <c r="I657" i="3"/>
  <c r="K657" i="3"/>
  <c r="A657" i="3"/>
  <c r="F658" i="3"/>
  <c r="H658" i="3"/>
  <c r="J658" i="3"/>
  <c r="C658" i="3"/>
  <c r="D658" i="3"/>
  <c r="E658" i="3"/>
  <c r="G658" i="3"/>
  <c r="I658" i="3"/>
  <c r="K658" i="3"/>
  <c r="A658" i="3"/>
  <c r="F659" i="3"/>
  <c r="H659" i="3"/>
  <c r="J659" i="3"/>
  <c r="C659" i="3"/>
  <c r="D659" i="3"/>
  <c r="E659" i="3"/>
  <c r="G659" i="3"/>
  <c r="I659" i="3"/>
  <c r="K659" i="3"/>
  <c r="A659" i="3"/>
  <c r="F660" i="3"/>
  <c r="H660" i="3"/>
  <c r="J660" i="3"/>
  <c r="C660" i="3"/>
  <c r="D660" i="3"/>
  <c r="E660" i="3"/>
  <c r="G660" i="3"/>
  <c r="I660" i="3"/>
  <c r="K660" i="3"/>
  <c r="A660" i="3"/>
  <c r="F661" i="3"/>
  <c r="H661" i="3"/>
  <c r="J661" i="3"/>
  <c r="C661" i="3"/>
  <c r="D661" i="3"/>
  <c r="E661" i="3"/>
  <c r="G661" i="3"/>
  <c r="I661" i="3"/>
  <c r="K661" i="3"/>
  <c r="A661" i="3"/>
  <c r="F662" i="3"/>
  <c r="H662" i="3"/>
  <c r="J662" i="3"/>
  <c r="C662" i="3"/>
  <c r="D662" i="3"/>
  <c r="E662" i="3"/>
  <c r="G662" i="3"/>
  <c r="I662" i="3"/>
  <c r="K662" i="3"/>
  <c r="A662" i="3"/>
  <c r="F663" i="3"/>
  <c r="H663" i="3"/>
  <c r="J663" i="3"/>
  <c r="C663" i="3"/>
  <c r="D663" i="3"/>
  <c r="E663" i="3"/>
  <c r="G663" i="3"/>
  <c r="I663" i="3"/>
  <c r="K663" i="3"/>
  <c r="A663" i="3"/>
  <c r="F664" i="3"/>
  <c r="H664" i="3"/>
  <c r="J664" i="3"/>
  <c r="C664" i="3"/>
  <c r="D664" i="3"/>
  <c r="E664" i="3"/>
  <c r="G664" i="3"/>
  <c r="I664" i="3"/>
  <c r="K664" i="3"/>
  <c r="A664" i="3"/>
  <c r="F7" i="3"/>
  <c r="H7" i="3"/>
  <c r="J7" i="3"/>
  <c r="C7" i="3"/>
  <c r="D7" i="3"/>
  <c r="E7" i="3"/>
  <c r="G7" i="3"/>
  <c r="I7" i="3"/>
  <c r="K7" i="3"/>
  <c r="A7" i="3"/>
  <c r="CL8" i="3"/>
  <c r="B8" i="3"/>
  <c r="CL9" i="3"/>
  <c r="B9" i="3"/>
  <c r="CL10" i="3"/>
  <c r="B10" i="3"/>
  <c r="CL11" i="3"/>
  <c r="B11" i="3"/>
  <c r="CL12" i="3"/>
  <c r="B12" i="3"/>
  <c r="CL13" i="3"/>
  <c r="B13" i="3"/>
  <c r="CL14" i="3"/>
  <c r="B14" i="3"/>
  <c r="CL15" i="3"/>
  <c r="B15" i="3"/>
  <c r="CL16" i="3"/>
  <c r="B16" i="3"/>
  <c r="CL17" i="3"/>
  <c r="B17" i="3"/>
  <c r="CL18" i="3"/>
  <c r="B18" i="3"/>
  <c r="CL19" i="3"/>
  <c r="B19" i="3"/>
  <c r="CL20" i="3"/>
  <c r="B20" i="3"/>
  <c r="CL21" i="3"/>
  <c r="B21" i="3"/>
  <c r="CL22" i="3"/>
  <c r="B22" i="3"/>
  <c r="CL23" i="3"/>
  <c r="B23" i="3"/>
  <c r="CL24" i="3"/>
  <c r="B24" i="3"/>
  <c r="CL25" i="3"/>
  <c r="B25" i="3"/>
  <c r="CL26" i="3"/>
  <c r="B26" i="3"/>
  <c r="CL27" i="3"/>
  <c r="B27" i="3"/>
  <c r="CL28" i="3"/>
  <c r="B28" i="3"/>
  <c r="CL29" i="3"/>
  <c r="B29" i="3"/>
  <c r="CL30" i="3"/>
  <c r="B30" i="3"/>
  <c r="CL31" i="3"/>
  <c r="B31" i="3"/>
  <c r="CL32" i="3"/>
  <c r="B32" i="3"/>
  <c r="CL33" i="3"/>
  <c r="B33" i="3"/>
  <c r="CL34" i="3"/>
  <c r="B34" i="3"/>
  <c r="CL35" i="3"/>
  <c r="B35" i="3"/>
  <c r="CL36" i="3"/>
  <c r="B36" i="3"/>
  <c r="CL37" i="3"/>
  <c r="B37" i="3"/>
  <c r="CL38" i="3"/>
  <c r="B38" i="3"/>
  <c r="CL39" i="3"/>
  <c r="B39" i="3"/>
  <c r="CL40" i="3"/>
  <c r="B40" i="3"/>
  <c r="CL41" i="3"/>
  <c r="B41" i="3"/>
  <c r="CL42" i="3"/>
  <c r="B42" i="3"/>
  <c r="CL43" i="3"/>
  <c r="B43" i="3"/>
  <c r="CL44" i="3"/>
  <c r="B44" i="3"/>
  <c r="CL45" i="3"/>
  <c r="B45" i="3"/>
  <c r="CL46" i="3"/>
  <c r="B46" i="3"/>
  <c r="CL47" i="3"/>
  <c r="B47" i="3"/>
  <c r="CL48" i="3"/>
  <c r="B48" i="3"/>
  <c r="CL49" i="3"/>
  <c r="B49" i="3"/>
  <c r="CL50" i="3"/>
  <c r="B50" i="3"/>
  <c r="CL51" i="3"/>
  <c r="B51" i="3"/>
  <c r="CL52" i="3"/>
  <c r="B52" i="3"/>
  <c r="CL53" i="3"/>
  <c r="B53" i="3"/>
  <c r="CL54" i="3"/>
  <c r="B54" i="3"/>
  <c r="CL55" i="3"/>
  <c r="B55" i="3"/>
  <c r="CL56" i="3"/>
  <c r="B56" i="3"/>
  <c r="CL57" i="3"/>
  <c r="B57" i="3"/>
  <c r="CL58" i="3"/>
  <c r="B58" i="3"/>
  <c r="CL59" i="3"/>
  <c r="B59" i="3"/>
  <c r="CL60" i="3"/>
  <c r="B60" i="3"/>
  <c r="CL61" i="3"/>
  <c r="B61" i="3"/>
  <c r="CL62" i="3"/>
  <c r="B62" i="3"/>
  <c r="CL63" i="3"/>
  <c r="B63" i="3"/>
  <c r="CL64" i="3"/>
  <c r="B64" i="3"/>
  <c r="CL65" i="3"/>
  <c r="B65" i="3"/>
  <c r="CL66" i="3"/>
  <c r="B66" i="3"/>
  <c r="CL67" i="3"/>
  <c r="B67" i="3"/>
  <c r="CL68" i="3"/>
  <c r="B68" i="3"/>
  <c r="CL69" i="3"/>
  <c r="B69" i="3"/>
  <c r="CL70" i="3"/>
  <c r="B70" i="3"/>
  <c r="CL71" i="3"/>
  <c r="B71" i="3"/>
  <c r="CL72" i="3"/>
  <c r="B72" i="3"/>
  <c r="CL73" i="3"/>
  <c r="B73" i="3"/>
  <c r="CL74" i="3"/>
  <c r="B74" i="3"/>
  <c r="CL75" i="3"/>
  <c r="B75" i="3"/>
  <c r="CL76" i="3"/>
  <c r="B76" i="3"/>
  <c r="CL77" i="3"/>
  <c r="B77" i="3"/>
  <c r="CL78" i="3"/>
  <c r="B78" i="3"/>
  <c r="CL79" i="3"/>
  <c r="B79" i="3"/>
  <c r="CL80" i="3"/>
  <c r="B80" i="3"/>
  <c r="CL81" i="3"/>
  <c r="B81" i="3"/>
  <c r="CL82" i="3"/>
  <c r="B82" i="3"/>
  <c r="CL83" i="3"/>
  <c r="B83" i="3"/>
  <c r="CL84" i="3"/>
  <c r="B84" i="3"/>
  <c r="CL85" i="3"/>
  <c r="B85" i="3"/>
  <c r="CL86" i="3"/>
  <c r="B86" i="3"/>
  <c r="CL87" i="3"/>
  <c r="B87" i="3"/>
  <c r="CL88" i="3"/>
  <c r="B88" i="3"/>
  <c r="CL89" i="3"/>
  <c r="B89" i="3"/>
  <c r="CL90" i="3"/>
  <c r="B90" i="3"/>
  <c r="CL91" i="3"/>
  <c r="B91" i="3"/>
  <c r="CL92" i="3"/>
  <c r="B92" i="3"/>
  <c r="CL93" i="3"/>
  <c r="B93" i="3"/>
  <c r="CL94" i="3"/>
  <c r="B94" i="3"/>
  <c r="CL95" i="3"/>
  <c r="B95" i="3"/>
  <c r="CL96" i="3"/>
  <c r="B96" i="3"/>
  <c r="CL97" i="3"/>
  <c r="B97" i="3"/>
  <c r="CL98" i="3"/>
  <c r="B98" i="3"/>
  <c r="CL99" i="3"/>
  <c r="B99" i="3"/>
  <c r="CL100" i="3"/>
  <c r="B100" i="3"/>
  <c r="CL101" i="3"/>
  <c r="B101" i="3"/>
  <c r="CL102" i="3"/>
  <c r="B102" i="3"/>
  <c r="CL103" i="3"/>
  <c r="B103" i="3"/>
  <c r="CL104" i="3"/>
  <c r="B104" i="3"/>
  <c r="CL105" i="3"/>
  <c r="B105" i="3"/>
  <c r="CL106" i="3"/>
  <c r="B106" i="3"/>
  <c r="CL107" i="3"/>
  <c r="B107" i="3"/>
  <c r="CL108" i="3"/>
  <c r="B108" i="3"/>
  <c r="CL109" i="3"/>
  <c r="B109" i="3"/>
  <c r="CL110" i="3"/>
  <c r="B110" i="3"/>
  <c r="CL111" i="3"/>
  <c r="B111" i="3"/>
  <c r="CL112" i="3"/>
  <c r="B112" i="3"/>
  <c r="CL113" i="3"/>
  <c r="B113" i="3"/>
  <c r="CL114" i="3"/>
  <c r="B114" i="3"/>
  <c r="CL115" i="3"/>
  <c r="B115" i="3"/>
  <c r="CL116" i="3"/>
  <c r="B116" i="3"/>
  <c r="CL117" i="3"/>
  <c r="B117" i="3"/>
  <c r="CL118" i="3"/>
  <c r="B118" i="3"/>
  <c r="CL119" i="3"/>
  <c r="B119" i="3"/>
  <c r="CL120" i="3"/>
  <c r="B120" i="3"/>
  <c r="CL121" i="3"/>
  <c r="B121" i="3"/>
  <c r="CL122" i="3"/>
  <c r="B122" i="3"/>
  <c r="CL123" i="3"/>
  <c r="B123" i="3"/>
  <c r="CL124" i="3"/>
  <c r="B124" i="3"/>
  <c r="CL125" i="3"/>
  <c r="B125" i="3"/>
  <c r="CL126" i="3"/>
  <c r="B126" i="3"/>
  <c r="CL127" i="3"/>
  <c r="B127" i="3"/>
  <c r="CL128" i="3"/>
  <c r="B128" i="3"/>
  <c r="CL129" i="3"/>
  <c r="B129" i="3"/>
  <c r="CL130" i="3"/>
  <c r="B130" i="3"/>
  <c r="CL131" i="3"/>
  <c r="B131" i="3"/>
  <c r="CL132" i="3"/>
  <c r="B132" i="3"/>
  <c r="CL133" i="3"/>
  <c r="B133" i="3"/>
  <c r="CL134" i="3"/>
  <c r="B134" i="3"/>
  <c r="CL135" i="3"/>
  <c r="B135" i="3"/>
  <c r="CL136" i="3"/>
  <c r="B136" i="3"/>
  <c r="CL137" i="3"/>
  <c r="B137" i="3"/>
  <c r="CL138" i="3"/>
  <c r="B138" i="3"/>
  <c r="CL139" i="3"/>
  <c r="B139" i="3"/>
  <c r="CL140" i="3"/>
  <c r="B140" i="3"/>
  <c r="CL141" i="3"/>
  <c r="B141" i="3"/>
  <c r="CL142" i="3"/>
  <c r="B142" i="3"/>
  <c r="CL143" i="3"/>
  <c r="B143" i="3"/>
  <c r="CL144" i="3"/>
  <c r="B144" i="3"/>
  <c r="CL145" i="3"/>
  <c r="B145" i="3"/>
  <c r="CL146" i="3"/>
  <c r="B146" i="3"/>
  <c r="CL147" i="3"/>
  <c r="B147" i="3"/>
  <c r="CL148" i="3"/>
  <c r="B148" i="3"/>
  <c r="CL149" i="3"/>
  <c r="B149" i="3"/>
  <c r="CL150" i="3"/>
  <c r="B150" i="3"/>
  <c r="CL151" i="3"/>
  <c r="B151" i="3"/>
  <c r="CL152" i="3"/>
  <c r="B152" i="3"/>
  <c r="CL153" i="3"/>
  <c r="B153" i="3"/>
  <c r="CL154" i="3"/>
  <c r="B154" i="3"/>
  <c r="CL155" i="3"/>
  <c r="B155" i="3"/>
  <c r="CL156" i="3"/>
  <c r="B156" i="3"/>
  <c r="CL157" i="3"/>
  <c r="B157" i="3"/>
  <c r="CL158" i="3"/>
  <c r="B158" i="3"/>
  <c r="CL159" i="3"/>
  <c r="B159" i="3"/>
  <c r="CL160" i="3"/>
  <c r="B160" i="3"/>
  <c r="CL161" i="3"/>
  <c r="B161" i="3"/>
  <c r="CL162" i="3"/>
  <c r="B162" i="3"/>
  <c r="CL163" i="3"/>
  <c r="B163" i="3"/>
  <c r="CL164" i="3"/>
  <c r="B164" i="3"/>
  <c r="CL165" i="3"/>
  <c r="B165" i="3"/>
  <c r="CL166" i="3"/>
  <c r="B166" i="3"/>
  <c r="CL167" i="3"/>
  <c r="B167" i="3"/>
  <c r="CL168" i="3"/>
  <c r="B168" i="3"/>
  <c r="CL169" i="3"/>
  <c r="B169" i="3"/>
  <c r="CL170" i="3"/>
  <c r="B170" i="3"/>
  <c r="CL171" i="3"/>
  <c r="B171" i="3"/>
  <c r="CL172" i="3"/>
  <c r="B172" i="3"/>
  <c r="CL173" i="3"/>
  <c r="B173" i="3"/>
  <c r="CL174" i="3"/>
  <c r="B174" i="3"/>
  <c r="CL175" i="3"/>
  <c r="B175" i="3"/>
  <c r="CL176" i="3"/>
  <c r="B176" i="3"/>
  <c r="CL177" i="3"/>
  <c r="B177" i="3"/>
  <c r="CL178" i="3"/>
  <c r="B178" i="3"/>
  <c r="CL179" i="3"/>
  <c r="B179" i="3"/>
  <c r="CL180" i="3"/>
  <c r="B180" i="3"/>
  <c r="CL181" i="3"/>
  <c r="B181" i="3"/>
  <c r="CL182" i="3"/>
  <c r="B182" i="3"/>
  <c r="CL183" i="3"/>
  <c r="B183" i="3"/>
  <c r="CL184" i="3"/>
  <c r="B184" i="3"/>
  <c r="CL185" i="3"/>
  <c r="B185" i="3"/>
  <c r="CL186" i="3"/>
  <c r="B186" i="3"/>
  <c r="CL187" i="3"/>
  <c r="B187" i="3"/>
  <c r="CL188" i="3"/>
  <c r="B188" i="3"/>
  <c r="CL189" i="3"/>
  <c r="B189" i="3"/>
  <c r="CL190" i="3"/>
  <c r="B190" i="3"/>
  <c r="CL191" i="3"/>
  <c r="B191" i="3"/>
  <c r="CL192" i="3"/>
  <c r="B192" i="3"/>
  <c r="CL193" i="3"/>
  <c r="B193" i="3"/>
  <c r="CL194" i="3"/>
  <c r="B194" i="3"/>
  <c r="CL195" i="3"/>
  <c r="B195" i="3"/>
  <c r="CL196" i="3"/>
  <c r="B196" i="3"/>
  <c r="CL197" i="3"/>
  <c r="B197" i="3"/>
  <c r="CL198" i="3"/>
  <c r="B198" i="3"/>
  <c r="CL199" i="3"/>
  <c r="B199" i="3"/>
  <c r="CL200" i="3"/>
  <c r="B200" i="3"/>
  <c r="CL201" i="3"/>
  <c r="B201" i="3"/>
  <c r="CL202" i="3"/>
  <c r="B202" i="3"/>
  <c r="CL203" i="3"/>
  <c r="B203" i="3"/>
  <c r="CL204" i="3"/>
  <c r="B204" i="3"/>
  <c r="CL205" i="3"/>
  <c r="B205" i="3"/>
  <c r="CL206" i="3"/>
  <c r="B206" i="3"/>
  <c r="CL207" i="3"/>
  <c r="B207" i="3"/>
  <c r="CL208" i="3"/>
  <c r="B208" i="3"/>
  <c r="CL209" i="3"/>
  <c r="B209" i="3"/>
  <c r="CL210" i="3"/>
  <c r="B210" i="3"/>
  <c r="CL211" i="3"/>
  <c r="B211" i="3"/>
  <c r="CL212" i="3"/>
  <c r="B212" i="3"/>
  <c r="CL213" i="3"/>
  <c r="B213" i="3"/>
  <c r="CL214" i="3"/>
  <c r="B214" i="3"/>
  <c r="CL215" i="3"/>
  <c r="B215" i="3"/>
  <c r="CL216" i="3"/>
  <c r="B216" i="3"/>
  <c r="CL217" i="3"/>
  <c r="B217" i="3"/>
  <c r="CL218" i="3"/>
  <c r="B218" i="3"/>
  <c r="CL219" i="3"/>
  <c r="B219" i="3"/>
  <c r="CL220" i="3"/>
  <c r="B220" i="3"/>
  <c r="CL221" i="3"/>
  <c r="B221" i="3"/>
  <c r="CL222" i="3"/>
  <c r="B222" i="3"/>
  <c r="CL223" i="3"/>
  <c r="B223" i="3"/>
  <c r="CL224" i="3"/>
  <c r="B224" i="3"/>
  <c r="CL225" i="3"/>
  <c r="B225" i="3"/>
  <c r="CL226" i="3"/>
  <c r="B226" i="3"/>
  <c r="CL227" i="3"/>
  <c r="B227" i="3"/>
  <c r="CL228" i="3"/>
  <c r="B228" i="3"/>
  <c r="CL229" i="3"/>
  <c r="B229" i="3"/>
  <c r="CL230" i="3"/>
  <c r="B230" i="3"/>
  <c r="CL231" i="3"/>
  <c r="B231" i="3"/>
  <c r="CL232" i="3"/>
  <c r="B232" i="3"/>
  <c r="CL233" i="3"/>
  <c r="B233" i="3"/>
  <c r="CL234" i="3"/>
  <c r="B234" i="3"/>
  <c r="CL235" i="3"/>
  <c r="B235" i="3"/>
  <c r="CL236" i="3"/>
  <c r="B236" i="3"/>
  <c r="CL237" i="3"/>
  <c r="B237" i="3"/>
  <c r="CL238" i="3"/>
  <c r="B238" i="3"/>
  <c r="CL239" i="3"/>
  <c r="B239" i="3"/>
  <c r="CL240" i="3"/>
  <c r="B240" i="3"/>
  <c r="CL241" i="3"/>
  <c r="B241" i="3"/>
  <c r="CL242" i="3"/>
  <c r="B242" i="3"/>
  <c r="CL243" i="3"/>
  <c r="B243" i="3"/>
  <c r="CL244" i="3"/>
  <c r="B244" i="3"/>
  <c r="CL245" i="3"/>
  <c r="B245" i="3"/>
  <c r="CL246" i="3"/>
  <c r="B246" i="3"/>
  <c r="CL247" i="3"/>
  <c r="B247" i="3"/>
  <c r="CL248" i="3"/>
  <c r="B248" i="3"/>
  <c r="CL249" i="3"/>
  <c r="B249" i="3"/>
  <c r="CL250" i="3"/>
  <c r="B250" i="3"/>
  <c r="CL251" i="3"/>
  <c r="B251" i="3"/>
  <c r="CL252" i="3"/>
  <c r="B252" i="3"/>
  <c r="CL253" i="3"/>
  <c r="B253" i="3"/>
  <c r="CL254" i="3"/>
  <c r="B254" i="3"/>
  <c r="CL255" i="3"/>
  <c r="B255" i="3"/>
  <c r="CL256" i="3"/>
  <c r="B256" i="3"/>
  <c r="CL257" i="3"/>
  <c r="B257" i="3"/>
  <c r="CL258" i="3"/>
  <c r="B258" i="3"/>
  <c r="CL259" i="3"/>
  <c r="B259" i="3"/>
  <c r="CL260" i="3"/>
  <c r="B260" i="3"/>
  <c r="CL261" i="3"/>
  <c r="B261" i="3"/>
  <c r="CL262" i="3"/>
  <c r="B262" i="3"/>
  <c r="CL263" i="3"/>
  <c r="B263" i="3"/>
  <c r="CL264" i="3"/>
  <c r="B264" i="3"/>
  <c r="CL265" i="3"/>
  <c r="B265" i="3"/>
  <c r="CL266" i="3"/>
  <c r="B266" i="3"/>
  <c r="CL267" i="3"/>
  <c r="B267" i="3"/>
  <c r="CL268" i="3"/>
  <c r="B268" i="3"/>
  <c r="CL269" i="3"/>
  <c r="B269" i="3"/>
  <c r="CL270" i="3"/>
  <c r="B270" i="3"/>
  <c r="CL271" i="3"/>
  <c r="B271" i="3"/>
  <c r="CL272" i="3"/>
  <c r="B272" i="3"/>
  <c r="CL273" i="3"/>
  <c r="B273" i="3"/>
  <c r="CL274" i="3"/>
  <c r="B274" i="3"/>
  <c r="CL275" i="3"/>
  <c r="B275" i="3"/>
  <c r="CL276" i="3"/>
  <c r="B276" i="3"/>
  <c r="CL277" i="3"/>
  <c r="B277" i="3"/>
  <c r="CL278" i="3"/>
  <c r="B278" i="3"/>
  <c r="CL279" i="3"/>
  <c r="B279" i="3"/>
  <c r="CL280" i="3"/>
  <c r="B280" i="3"/>
  <c r="CL281" i="3"/>
  <c r="B281" i="3"/>
  <c r="CL282" i="3"/>
  <c r="B282" i="3"/>
  <c r="CL283" i="3"/>
  <c r="B283" i="3"/>
  <c r="CL284" i="3"/>
  <c r="B284" i="3"/>
  <c r="CL285" i="3"/>
  <c r="B285" i="3"/>
  <c r="CL286" i="3"/>
  <c r="B286" i="3"/>
  <c r="CL287" i="3"/>
  <c r="B287" i="3"/>
  <c r="CL288" i="3"/>
  <c r="B288" i="3"/>
  <c r="CL289" i="3"/>
  <c r="B289" i="3"/>
  <c r="CL290" i="3"/>
  <c r="B290" i="3"/>
  <c r="CL291" i="3"/>
  <c r="B291" i="3"/>
  <c r="CL292" i="3"/>
  <c r="B292" i="3"/>
  <c r="CL293" i="3"/>
  <c r="B293" i="3"/>
  <c r="CL294" i="3"/>
  <c r="B294" i="3"/>
  <c r="CL295" i="3"/>
  <c r="B295" i="3"/>
  <c r="CL296" i="3"/>
  <c r="B296" i="3"/>
  <c r="CL297" i="3"/>
  <c r="B297" i="3"/>
  <c r="CL298" i="3"/>
  <c r="B298" i="3"/>
  <c r="CL299" i="3"/>
  <c r="B299" i="3"/>
  <c r="CL300" i="3"/>
  <c r="B300" i="3"/>
  <c r="CL301" i="3"/>
  <c r="B301" i="3"/>
  <c r="CL302" i="3"/>
  <c r="B302" i="3"/>
  <c r="CL303" i="3"/>
  <c r="B303" i="3"/>
  <c r="CL304" i="3"/>
  <c r="B304" i="3"/>
  <c r="CL305" i="3"/>
  <c r="B305" i="3"/>
  <c r="CL306" i="3"/>
  <c r="B306" i="3"/>
  <c r="CL307" i="3"/>
  <c r="B307" i="3"/>
  <c r="CL308" i="3"/>
  <c r="B308" i="3"/>
  <c r="CL309" i="3"/>
  <c r="B309" i="3"/>
  <c r="CL310" i="3"/>
  <c r="B310" i="3"/>
  <c r="CL311" i="3"/>
  <c r="B311" i="3"/>
  <c r="CL312" i="3"/>
  <c r="B312" i="3"/>
  <c r="CL313" i="3"/>
  <c r="B313" i="3"/>
  <c r="CL314" i="3"/>
  <c r="B314" i="3"/>
  <c r="CL315" i="3"/>
  <c r="B315" i="3"/>
  <c r="CL316" i="3"/>
  <c r="B316" i="3"/>
  <c r="CL317" i="3"/>
  <c r="B317" i="3"/>
  <c r="CL318" i="3"/>
  <c r="B318" i="3"/>
  <c r="CL319" i="3"/>
  <c r="B319" i="3"/>
  <c r="CL320" i="3"/>
  <c r="B320" i="3"/>
  <c r="CL321" i="3"/>
  <c r="B321" i="3"/>
  <c r="CL322" i="3"/>
  <c r="B322" i="3"/>
  <c r="CL323" i="3"/>
  <c r="B323" i="3"/>
  <c r="CL324" i="3"/>
  <c r="B324" i="3"/>
  <c r="CL325" i="3"/>
  <c r="B325" i="3"/>
  <c r="CL326" i="3"/>
  <c r="B326" i="3"/>
  <c r="CL327" i="3"/>
  <c r="B327" i="3"/>
  <c r="CL328" i="3"/>
  <c r="B328" i="3"/>
  <c r="CL329" i="3"/>
  <c r="B329" i="3"/>
  <c r="CL330" i="3"/>
  <c r="B330" i="3"/>
  <c r="CL331" i="3"/>
  <c r="B331" i="3"/>
  <c r="CL332" i="3"/>
  <c r="B332" i="3"/>
  <c r="CL333" i="3"/>
  <c r="B333" i="3"/>
  <c r="CL334" i="3"/>
  <c r="B334" i="3"/>
  <c r="CL335" i="3"/>
  <c r="B335" i="3"/>
  <c r="CL336" i="3"/>
  <c r="B336" i="3"/>
  <c r="CL337" i="3"/>
  <c r="B337" i="3"/>
  <c r="CL338" i="3"/>
  <c r="B338" i="3"/>
  <c r="CL339" i="3"/>
  <c r="B339" i="3"/>
  <c r="CL340" i="3"/>
  <c r="B340" i="3"/>
  <c r="CL341" i="3"/>
  <c r="B341" i="3"/>
  <c r="CL342" i="3"/>
  <c r="B342" i="3"/>
  <c r="CL343" i="3"/>
  <c r="B343" i="3"/>
  <c r="CL344" i="3"/>
  <c r="B344" i="3"/>
  <c r="CL345" i="3"/>
  <c r="B345" i="3"/>
  <c r="CL346" i="3"/>
  <c r="B346" i="3"/>
  <c r="CL347" i="3"/>
  <c r="B347" i="3"/>
  <c r="CL348" i="3"/>
  <c r="B348" i="3"/>
  <c r="CL349" i="3"/>
  <c r="B349" i="3"/>
  <c r="CL350" i="3"/>
  <c r="B350" i="3"/>
  <c r="CL351" i="3"/>
  <c r="B351" i="3"/>
  <c r="CL352" i="3"/>
  <c r="B352" i="3"/>
  <c r="CL353" i="3"/>
  <c r="B353" i="3"/>
  <c r="CL354" i="3"/>
  <c r="B354" i="3"/>
  <c r="CL355" i="3"/>
  <c r="B355" i="3"/>
  <c r="CL356" i="3"/>
  <c r="B356" i="3"/>
  <c r="CL357" i="3"/>
  <c r="B357" i="3"/>
  <c r="CL358" i="3"/>
  <c r="B358" i="3"/>
  <c r="CL359" i="3"/>
  <c r="B359" i="3"/>
  <c r="CL360" i="3"/>
  <c r="B360" i="3"/>
  <c r="CL361" i="3"/>
  <c r="B361" i="3"/>
  <c r="CL362" i="3"/>
  <c r="B362" i="3"/>
  <c r="CL363" i="3"/>
  <c r="B363" i="3"/>
  <c r="CL364" i="3"/>
  <c r="B364" i="3"/>
  <c r="CL365" i="3"/>
  <c r="B365" i="3"/>
  <c r="CL366" i="3"/>
  <c r="B366" i="3"/>
  <c r="CL367" i="3"/>
  <c r="B367" i="3"/>
  <c r="CL368" i="3"/>
  <c r="B368" i="3"/>
  <c r="CL369" i="3"/>
  <c r="B369" i="3"/>
  <c r="CL370" i="3"/>
  <c r="B370" i="3"/>
  <c r="CL371" i="3"/>
  <c r="B371" i="3"/>
  <c r="CL372" i="3"/>
  <c r="B372" i="3"/>
  <c r="CL373" i="3"/>
  <c r="B373" i="3"/>
  <c r="CL374" i="3"/>
  <c r="B374" i="3"/>
  <c r="CL375" i="3"/>
  <c r="B375" i="3"/>
  <c r="CL376" i="3"/>
  <c r="B376" i="3"/>
  <c r="CL377" i="3"/>
  <c r="B377" i="3"/>
  <c r="CL378" i="3"/>
  <c r="B378" i="3"/>
  <c r="CL379" i="3"/>
  <c r="B379" i="3"/>
  <c r="CL380" i="3"/>
  <c r="B380" i="3"/>
  <c r="CL381" i="3"/>
  <c r="B381" i="3"/>
  <c r="CL382" i="3"/>
  <c r="B382" i="3"/>
  <c r="CL383" i="3"/>
  <c r="B383" i="3"/>
  <c r="CL384" i="3"/>
  <c r="B384" i="3"/>
  <c r="CL385" i="3"/>
  <c r="B385" i="3"/>
  <c r="CL386" i="3"/>
  <c r="B386" i="3"/>
  <c r="CL387" i="3"/>
  <c r="B387" i="3"/>
  <c r="CL388" i="3"/>
  <c r="B388" i="3"/>
  <c r="CL389" i="3"/>
  <c r="B389" i="3"/>
  <c r="CL390" i="3"/>
  <c r="B390" i="3"/>
  <c r="CL391" i="3"/>
  <c r="B391" i="3"/>
  <c r="CL392" i="3"/>
  <c r="B392" i="3"/>
  <c r="CL393" i="3"/>
  <c r="B393" i="3"/>
  <c r="CL394" i="3"/>
  <c r="B394" i="3"/>
  <c r="CL395" i="3"/>
  <c r="B395" i="3"/>
  <c r="CL396" i="3"/>
  <c r="B396" i="3"/>
  <c r="CL397" i="3"/>
  <c r="B397" i="3"/>
  <c r="CL398" i="3"/>
  <c r="B398" i="3"/>
  <c r="CL399" i="3"/>
  <c r="B399" i="3"/>
  <c r="CL400" i="3"/>
  <c r="B400" i="3"/>
  <c r="CL401" i="3"/>
  <c r="B401" i="3"/>
  <c r="CL402" i="3"/>
  <c r="B402" i="3"/>
  <c r="CL403" i="3"/>
  <c r="B403" i="3"/>
  <c r="CL404" i="3"/>
  <c r="B404" i="3"/>
  <c r="CL405" i="3"/>
  <c r="B405" i="3"/>
  <c r="CL406" i="3"/>
  <c r="B406" i="3"/>
  <c r="CL407" i="3"/>
  <c r="B407" i="3"/>
  <c r="CL408" i="3"/>
  <c r="B408" i="3"/>
  <c r="CL409" i="3"/>
  <c r="B409" i="3"/>
  <c r="CL410" i="3"/>
  <c r="B410" i="3"/>
  <c r="CL411" i="3"/>
  <c r="B411" i="3"/>
  <c r="CL412" i="3"/>
  <c r="B412" i="3"/>
  <c r="CL413" i="3"/>
  <c r="B413" i="3"/>
  <c r="CL414" i="3"/>
  <c r="B414" i="3"/>
  <c r="CL415" i="3"/>
  <c r="B415" i="3"/>
  <c r="CL416" i="3"/>
  <c r="B416" i="3"/>
  <c r="CL417" i="3"/>
  <c r="B417" i="3"/>
  <c r="CL418" i="3"/>
  <c r="B418" i="3"/>
  <c r="CL419" i="3"/>
  <c r="B419" i="3"/>
  <c r="CL420" i="3"/>
  <c r="B420" i="3"/>
  <c r="CL421" i="3"/>
  <c r="B421" i="3"/>
  <c r="CL422" i="3"/>
  <c r="B422" i="3"/>
  <c r="CL423" i="3"/>
  <c r="B423" i="3"/>
  <c r="CL424" i="3"/>
  <c r="B424" i="3"/>
  <c r="CL425" i="3"/>
  <c r="B425" i="3"/>
  <c r="CL426" i="3"/>
  <c r="B426" i="3"/>
  <c r="CL427" i="3"/>
  <c r="B427" i="3"/>
  <c r="CL428" i="3"/>
  <c r="B428" i="3"/>
  <c r="CL429" i="3"/>
  <c r="B429" i="3"/>
  <c r="CL430" i="3"/>
  <c r="B430" i="3"/>
  <c r="CL431" i="3"/>
  <c r="B431" i="3"/>
  <c r="CL432" i="3"/>
  <c r="B432" i="3"/>
  <c r="CL433" i="3"/>
  <c r="B433" i="3"/>
  <c r="CL434" i="3"/>
  <c r="B434" i="3"/>
  <c r="CL435" i="3"/>
  <c r="B435" i="3"/>
  <c r="CL436" i="3"/>
  <c r="B436" i="3"/>
  <c r="CL437" i="3"/>
  <c r="B437" i="3"/>
  <c r="CL438" i="3"/>
  <c r="B438" i="3"/>
  <c r="CL439" i="3"/>
  <c r="B439" i="3"/>
  <c r="CL440" i="3"/>
  <c r="B440" i="3"/>
  <c r="CL441" i="3"/>
  <c r="B441" i="3"/>
  <c r="CL442" i="3"/>
  <c r="B442" i="3"/>
  <c r="CL443" i="3"/>
  <c r="B443" i="3"/>
  <c r="CL444" i="3"/>
  <c r="B444" i="3"/>
  <c r="CL445" i="3"/>
  <c r="B445" i="3"/>
  <c r="CL446" i="3"/>
  <c r="B446" i="3"/>
  <c r="CL447" i="3"/>
  <c r="B447" i="3"/>
  <c r="CL448" i="3"/>
  <c r="B448" i="3"/>
  <c r="CL449" i="3"/>
  <c r="B449" i="3"/>
  <c r="CL450" i="3"/>
  <c r="B450" i="3"/>
  <c r="CL451" i="3"/>
  <c r="B451" i="3"/>
  <c r="CL452" i="3"/>
  <c r="B452" i="3"/>
  <c r="CL453" i="3"/>
  <c r="B453" i="3"/>
  <c r="CL454" i="3"/>
  <c r="B454" i="3"/>
  <c r="CL455" i="3"/>
  <c r="B455" i="3"/>
  <c r="CL456" i="3"/>
  <c r="B456" i="3"/>
  <c r="CL457" i="3"/>
  <c r="B457" i="3"/>
  <c r="CL458" i="3"/>
  <c r="B458" i="3"/>
  <c r="CL459" i="3"/>
  <c r="B459" i="3"/>
  <c r="CL460" i="3"/>
  <c r="B460" i="3"/>
  <c r="CL461" i="3"/>
  <c r="B461" i="3"/>
  <c r="CL462" i="3"/>
  <c r="B462" i="3"/>
  <c r="CL463" i="3"/>
  <c r="B463" i="3"/>
  <c r="CL464" i="3"/>
  <c r="B464" i="3"/>
  <c r="CL465" i="3"/>
  <c r="B465" i="3"/>
  <c r="CL466" i="3"/>
  <c r="B466" i="3"/>
  <c r="CL467" i="3"/>
  <c r="B467" i="3"/>
  <c r="CL468" i="3"/>
  <c r="B468" i="3"/>
  <c r="CL469" i="3"/>
  <c r="B469" i="3"/>
  <c r="CL470" i="3"/>
  <c r="B470" i="3"/>
  <c r="CL471" i="3"/>
  <c r="B471" i="3"/>
  <c r="CL472" i="3"/>
  <c r="B472" i="3"/>
  <c r="CL473" i="3"/>
  <c r="B473" i="3"/>
  <c r="CL474" i="3"/>
  <c r="B474" i="3"/>
  <c r="CL475" i="3"/>
  <c r="B475" i="3"/>
  <c r="CL476" i="3"/>
  <c r="B476" i="3"/>
  <c r="CL477" i="3"/>
  <c r="B477" i="3"/>
  <c r="CL478" i="3"/>
  <c r="B478" i="3"/>
  <c r="CL479" i="3"/>
  <c r="B479" i="3"/>
  <c r="CL480" i="3"/>
  <c r="B480" i="3"/>
  <c r="CL481" i="3"/>
  <c r="B481" i="3"/>
  <c r="CL482" i="3"/>
  <c r="B482" i="3"/>
  <c r="CL483" i="3"/>
  <c r="B483" i="3"/>
  <c r="CL484" i="3"/>
  <c r="B484" i="3"/>
  <c r="CL485" i="3"/>
  <c r="B485" i="3"/>
  <c r="CL486" i="3"/>
  <c r="B486" i="3"/>
  <c r="CL487" i="3"/>
  <c r="B487" i="3"/>
  <c r="CL488" i="3"/>
  <c r="B488" i="3"/>
  <c r="CL489" i="3"/>
  <c r="B489" i="3"/>
  <c r="CL490" i="3"/>
  <c r="B490" i="3"/>
  <c r="CL491" i="3"/>
  <c r="B491" i="3"/>
  <c r="CL492" i="3"/>
  <c r="B492" i="3"/>
  <c r="CL493" i="3"/>
  <c r="B493" i="3"/>
  <c r="CL494" i="3"/>
  <c r="B494" i="3"/>
  <c r="CL495" i="3"/>
  <c r="B495" i="3"/>
  <c r="CL496" i="3"/>
  <c r="B496" i="3"/>
  <c r="CL497" i="3"/>
  <c r="B497" i="3"/>
  <c r="CL498" i="3"/>
  <c r="B498" i="3"/>
  <c r="CL499" i="3"/>
  <c r="B499" i="3"/>
  <c r="CL500" i="3"/>
  <c r="B500" i="3"/>
  <c r="CL501" i="3"/>
  <c r="B501" i="3"/>
  <c r="CL502" i="3"/>
  <c r="B502" i="3"/>
  <c r="CL503" i="3"/>
  <c r="B503" i="3"/>
  <c r="CL504" i="3"/>
  <c r="B504" i="3"/>
  <c r="CL505" i="3"/>
  <c r="B505" i="3"/>
  <c r="CL506" i="3"/>
  <c r="B506" i="3"/>
  <c r="CL507" i="3"/>
  <c r="B507" i="3"/>
  <c r="CL508" i="3"/>
  <c r="B508" i="3"/>
  <c r="CL509" i="3"/>
  <c r="B509" i="3"/>
  <c r="CL510" i="3"/>
  <c r="B510" i="3"/>
  <c r="CL511" i="3"/>
  <c r="B511" i="3"/>
  <c r="CL512" i="3"/>
  <c r="B512" i="3"/>
  <c r="CL513" i="3"/>
  <c r="B513" i="3"/>
  <c r="CL514" i="3"/>
  <c r="B514" i="3"/>
  <c r="CL515" i="3"/>
  <c r="B515" i="3"/>
  <c r="CL516" i="3"/>
  <c r="B516" i="3"/>
  <c r="CL517" i="3"/>
  <c r="B517" i="3"/>
  <c r="CL518" i="3"/>
  <c r="B518" i="3"/>
  <c r="CL519" i="3"/>
  <c r="B519" i="3"/>
  <c r="CL520" i="3"/>
  <c r="B520" i="3"/>
  <c r="CL521" i="3"/>
  <c r="B521" i="3"/>
  <c r="CL522" i="3"/>
  <c r="B522" i="3"/>
  <c r="CL523" i="3"/>
  <c r="B523" i="3"/>
  <c r="CL524" i="3"/>
  <c r="B524" i="3"/>
  <c r="CL525" i="3"/>
  <c r="B525" i="3"/>
  <c r="CL526" i="3"/>
  <c r="B526" i="3"/>
  <c r="CL527" i="3"/>
  <c r="B527" i="3"/>
  <c r="CL528" i="3"/>
  <c r="B528" i="3"/>
  <c r="CL529" i="3"/>
  <c r="B529" i="3"/>
  <c r="CL530" i="3"/>
  <c r="B530" i="3"/>
  <c r="CL531" i="3"/>
  <c r="B531" i="3"/>
  <c r="CL532" i="3"/>
  <c r="B532" i="3"/>
  <c r="CL533" i="3"/>
  <c r="B533" i="3"/>
  <c r="CL534" i="3"/>
  <c r="B534" i="3"/>
  <c r="CL535" i="3"/>
  <c r="B535" i="3"/>
  <c r="CL536" i="3"/>
  <c r="B536" i="3"/>
  <c r="CL537" i="3"/>
  <c r="B537" i="3"/>
  <c r="CL538" i="3"/>
  <c r="B538" i="3"/>
  <c r="CL539" i="3"/>
  <c r="B539" i="3"/>
  <c r="CL540" i="3"/>
  <c r="B540" i="3"/>
  <c r="CL541" i="3"/>
  <c r="B541" i="3"/>
  <c r="CL542" i="3"/>
  <c r="B542" i="3"/>
  <c r="CL543" i="3"/>
  <c r="B543" i="3"/>
  <c r="CL544" i="3"/>
  <c r="B544" i="3"/>
  <c r="CL545" i="3"/>
  <c r="B545" i="3"/>
  <c r="CL546" i="3"/>
  <c r="B546" i="3"/>
  <c r="CL547" i="3"/>
  <c r="B547" i="3"/>
  <c r="CL548" i="3"/>
  <c r="B548" i="3"/>
  <c r="CL549" i="3"/>
  <c r="B549" i="3"/>
  <c r="CL550" i="3"/>
  <c r="B550" i="3"/>
  <c r="CL551" i="3"/>
  <c r="B551" i="3"/>
  <c r="CL552" i="3"/>
  <c r="B552" i="3"/>
  <c r="CL553" i="3"/>
  <c r="B553" i="3"/>
  <c r="CL554" i="3"/>
  <c r="B554" i="3"/>
  <c r="CL555" i="3"/>
  <c r="B555" i="3"/>
  <c r="CL556" i="3"/>
  <c r="B556" i="3"/>
  <c r="CL557" i="3"/>
  <c r="B557" i="3"/>
  <c r="CL558" i="3"/>
  <c r="B558" i="3"/>
  <c r="CL559" i="3"/>
  <c r="B559" i="3"/>
  <c r="CL560" i="3"/>
  <c r="B560" i="3"/>
  <c r="CL561" i="3"/>
  <c r="B561" i="3"/>
  <c r="CL562" i="3"/>
  <c r="B562" i="3"/>
  <c r="CL563" i="3"/>
  <c r="B563" i="3"/>
  <c r="CL564" i="3"/>
  <c r="B564" i="3"/>
  <c r="CL565" i="3"/>
  <c r="B565" i="3"/>
  <c r="CL566" i="3"/>
  <c r="B566" i="3"/>
  <c r="CL567" i="3"/>
  <c r="B567" i="3"/>
  <c r="CL568" i="3"/>
  <c r="B568" i="3"/>
  <c r="CL569" i="3"/>
  <c r="B569" i="3"/>
  <c r="CL570" i="3"/>
  <c r="B570" i="3"/>
  <c r="CL571" i="3"/>
  <c r="B571" i="3"/>
  <c r="CL572" i="3"/>
  <c r="B572" i="3"/>
  <c r="CL573" i="3"/>
  <c r="B573" i="3"/>
  <c r="CL574" i="3"/>
  <c r="B574" i="3"/>
  <c r="CL575" i="3"/>
  <c r="B575" i="3"/>
  <c r="CL576" i="3"/>
  <c r="B576" i="3"/>
  <c r="CL577" i="3"/>
  <c r="B577" i="3"/>
  <c r="CL578" i="3"/>
  <c r="B578" i="3"/>
  <c r="CL579" i="3"/>
  <c r="B579" i="3"/>
  <c r="CL580" i="3"/>
  <c r="B580" i="3"/>
  <c r="CL581" i="3"/>
  <c r="B581" i="3"/>
  <c r="CL582" i="3"/>
  <c r="B582" i="3"/>
  <c r="CL583" i="3"/>
  <c r="B583" i="3"/>
  <c r="CL584" i="3"/>
  <c r="B584" i="3"/>
  <c r="CL585" i="3"/>
  <c r="B585" i="3"/>
  <c r="CL586" i="3"/>
  <c r="B586" i="3"/>
  <c r="CL587" i="3"/>
  <c r="B587" i="3"/>
  <c r="CL588" i="3"/>
  <c r="B588" i="3"/>
  <c r="CL589" i="3"/>
  <c r="B589" i="3"/>
  <c r="CL590" i="3"/>
  <c r="B590" i="3"/>
  <c r="CL591" i="3"/>
  <c r="B591" i="3"/>
  <c r="CL592" i="3"/>
  <c r="B592" i="3"/>
  <c r="CL593" i="3"/>
  <c r="B593" i="3"/>
  <c r="CL594" i="3"/>
  <c r="B594" i="3"/>
  <c r="CL595" i="3"/>
  <c r="B595" i="3"/>
  <c r="CL596" i="3"/>
  <c r="B596" i="3"/>
  <c r="CL597" i="3"/>
  <c r="B597" i="3"/>
  <c r="CL598" i="3"/>
  <c r="B598" i="3"/>
  <c r="CL599" i="3"/>
  <c r="B599" i="3"/>
  <c r="CL600" i="3"/>
  <c r="B600" i="3"/>
  <c r="CL601" i="3"/>
  <c r="B601" i="3"/>
  <c r="CL602" i="3"/>
  <c r="B602" i="3"/>
  <c r="CL603" i="3"/>
  <c r="B603" i="3"/>
  <c r="CL604" i="3"/>
  <c r="B604" i="3"/>
  <c r="CL605" i="3"/>
  <c r="B605" i="3"/>
  <c r="CL606" i="3"/>
  <c r="B606" i="3"/>
  <c r="CL607" i="3"/>
  <c r="B607" i="3"/>
  <c r="CL608" i="3"/>
  <c r="B608" i="3"/>
  <c r="CL609" i="3"/>
  <c r="B609" i="3"/>
  <c r="CL610" i="3"/>
  <c r="B610" i="3"/>
  <c r="CL611" i="3"/>
  <c r="B611" i="3"/>
  <c r="CL612" i="3"/>
  <c r="B612" i="3"/>
  <c r="CL613" i="3"/>
  <c r="B613" i="3"/>
  <c r="CL614" i="3"/>
  <c r="B614" i="3"/>
  <c r="CL615" i="3"/>
  <c r="B615" i="3"/>
  <c r="CL616" i="3"/>
  <c r="B616" i="3"/>
  <c r="CL617" i="3"/>
  <c r="B617" i="3"/>
  <c r="CL618" i="3"/>
  <c r="B618" i="3"/>
  <c r="CL619" i="3"/>
  <c r="B619" i="3"/>
  <c r="CL620" i="3"/>
  <c r="B620" i="3"/>
  <c r="CL621" i="3"/>
  <c r="B621" i="3"/>
  <c r="CL622" i="3"/>
  <c r="B622" i="3"/>
  <c r="CL623" i="3"/>
  <c r="B623" i="3"/>
  <c r="CL624" i="3"/>
  <c r="B624" i="3"/>
  <c r="CL625" i="3"/>
  <c r="B625" i="3"/>
  <c r="CL626" i="3"/>
  <c r="B626" i="3"/>
  <c r="CL627" i="3"/>
  <c r="B627" i="3"/>
  <c r="CL628" i="3"/>
  <c r="B628" i="3"/>
  <c r="CL629" i="3"/>
  <c r="B629" i="3"/>
  <c r="CL630" i="3"/>
  <c r="B630" i="3"/>
  <c r="CL631" i="3"/>
  <c r="B631" i="3"/>
  <c r="CL632" i="3"/>
  <c r="B632" i="3"/>
  <c r="CL633" i="3"/>
  <c r="B633" i="3"/>
  <c r="CL634" i="3"/>
  <c r="B634" i="3"/>
  <c r="CL635" i="3"/>
  <c r="B635" i="3"/>
  <c r="CL636" i="3"/>
  <c r="B636" i="3"/>
  <c r="CL637" i="3"/>
  <c r="B637" i="3"/>
  <c r="CL638" i="3"/>
  <c r="B638" i="3"/>
  <c r="CL639" i="3"/>
  <c r="B639" i="3"/>
  <c r="CL640" i="3"/>
  <c r="B640" i="3"/>
  <c r="CL641" i="3"/>
  <c r="B641" i="3"/>
  <c r="CL642" i="3"/>
  <c r="B642" i="3"/>
  <c r="CL643" i="3"/>
  <c r="B643" i="3"/>
  <c r="CL644" i="3"/>
  <c r="B644" i="3"/>
  <c r="CL645" i="3"/>
  <c r="B645" i="3"/>
  <c r="CL646" i="3"/>
  <c r="B646" i="3"/>
  <c r="CL647" i="3"/>
  <c r="B647" i="3"/>
  <c r="CL648" i="3"/>
  <c r="B648" i="3"/>
  <c r="CL649" i="3"/>
  <c r="B649" i="3"/>
  <c r="CL650" i="3"/>
  <c r="B650" i="3"/>
  <c r="CL651" i="3"/>
  <c r="B651" i="3"/>
  <c r="CL652" i="3"/>
  <c r="B652" i="3"/>
  <c r="CL653" i="3"/>
  <c r="B653" i="3"/>
  <c r="CL654" i="3"/>
  <c r="B654" i="3"/>
  <c r="CL655" i="3"/>
  <c r="B655" i="3"/>
  <c r="CL656" i="3"/>
  <c r="B656" i="3"/>
  <c r="CL657" i="3"/>
  <c r="B657" i="3"/>
  <c r="CL658" i="3"/>
  <c r="B658" i="3"/>
  <c r="CL659" i="3"/>
  <c r="B659" i="3"/>
  <c r="CL660" i="3"/>
  <c r="B660" i="3"/>
  <c r="CL661" i="3"/>
  <c r="B661" i="3"/>
  <c r="CL662" i="3"/>
  <c r="B662" i="3"/>
  <c r="CL663" i="3"/>
  <c r="B663" i="3"/>
  <c r="CL664" i="3"/>
  <c r="B664" i="3"/>
  <c r="CL7" i="3"/>
  <c r="B7" i="3"/>
  <c r="AQ668" i="3"/>
  <c r="AQ669" i="3"/>
  <c r="AQ670" i="3"/>
  <c r="AQ671" i="3"/>
  <c r="AQ672" i="3"/>
  <c r="AQ673" i="3"/>
  <c r="AQ674" i="3"/>
  <c r="AQ675" i="3"/>
  <c r="AQ676" i="3"/>
  <c r="AQ677" i="3"/>
  <c r="AQ678" i="3"/>
  <c r="AQ679" i="3"/>
  <c r="AS679" i="3"/>
  <c r="AR679" i="3"/>
  <c r="AP679" i="3"/>
  <c r="AN679" i="3"/>
  <c r="AS678" i="3"/>
  <c r="AR678" i="3"/>
  <c r="AP678" i="3"/>
  <c r="AN678" i="3"/>
  <c r="AS677" i="3"/>
  <c r="AR677" i="3"/>
  <c r="AP677" i="3"/>
  <c r="AN677" i="3"/>
  <c r="AS676" i="3"/>
  <c r="AR676" i="3"/>
  <c r="AP676" i="3"/>
  <c r="AN676" i="3"/>
  <c r="AS675" i="3"/>
  <c r="AR675" i="3"/>
  <c r="AP675" i="3"/>
  <c r="AN675" i="3"/>
  <c r="AS674" i="3"/>
  <c r="AR674" i="3"/>
  <c r="AP674" i="3"/>
  <c r="AN674" i="3"/>
  <c r="AS673" i="3"/>
  <c r="AR673" i="3"/>
  <c r="AP673" i="3"/>
  <c r="AN673" i="3"/>
  <c r="AS672" i="3"/>
  <c r="AR672" i="3"/>
  <c r="AP672" i="3"/>
  <c r="AN672" i="3"/>
  <c r="AS671" i="3"/>
  <c r="AR671" i="3"/>
  <c r="AP671" i="3"/>
  <c r="AN671" i="3"/>
  <c r="AS670" i="3"/>
  <c r="AR670" i="3"/>
  <c r="AP670" i="3"/>
  <c r="AN670" i="3"/>
  <c r="AS669" i="3"/>
  <c r="AR669" i="3"/>
  <c r="AP669" i="3"/>
  <c r="AN669" i="3"/>
  <c r="AS668" i="3"/>
  <c r="AR668" i="3"/>
  <c r="AP668" i="3"/>
  <c r="AN668" i="3"/>
  <c r="AY668" i="3"/>
  <c r="AY669" i="3"/>
  <c r="AY670" i="3"/>
  <c r="AY671" i="3"/>
  <c r="AY672" i="3"/>
  <c r="AY673" i="3"/>
  <c r="AY674" i="3"/>
  <c r="AY675" i="3"/>
  <c r="AY676" i="3"/>
  <c r="AY677" i="3"/>
  <c r="AY678" i="3"/>
  <c r="AY679" i="3"/>
  <c r="BA679" i="3"/>
  <c r="AZ679" i="3"/>
  <c r="AX679" i="3"/>
  <c r="AV679" i="3"/>
  <c r="BA678" i="3"/>
  <c r="AZ678" i="3"/>
  <c r="AX678" i="3"/>
  <c r="AV678" i="3"/>
  <c r="BA677" i="3"/>
  <c r="AZ677" i="3"/>
  <c r="AX677" i="3"/>
  <c r="AV677" i="3"/>
  <c r="BA676" i="3"/>
  <c r="AZ676" i="3"/>
  <c r="AX676" i="3"/>
  <c r="AV676" i="3"/>
  <c r="BA675" i="3"/>
  <c r="AZ675" i="3"/>
  <c r="AX675" i="3"/>
  <c r="AV675" i="3"/>
  <c r="BA674" i="3"/>
  <c r="AZ674" i="3"/>
  <c r="AX674" i="3"/>
  <c r="AV674" i="3"/>
  <c r="BA673" i="3"/>
  <c r="AZ673" i="3"/>
  <c r="AX673" i="3"/>
  <c r="AV673" i="3"/>
  <c r="BA672" i="3"/>
  <c r="AZ672" i="3"/>
  <c r="AX672" i="3"/>
  <c r="AV672" i="3"/>
  <c r="BA671" i="3"/>
  <c r="AZ671" i="3"/>
  <c r="AX671" i="3"/>
  <c r="AV671" i="3"/>
  <c r="BA670" i="3"/>
  <c r="AZ670" i="3"/>
  <c r="AX670" i="3"/>
  <c r="AV670" i="3"/>
  <c r="BA669" i="3"/>
  <c r="AZ669" i="3"/>
  <c r="AX669" i="3"/>
  <c r="AV669" i="3"/>
  <c r="BA668" i="3"/>
  <c r="AZ668" i="3"/>
  <c r="AX668" i="3"/>
  <c r="AV668" i="3"/>
  <c r="BG668" i="3"/>
  <c r="BG669" i="3"/>
  <c r="BG670" i="3"/>
  <c r="BG671" i="3"/>
  <c r="BG672" i="3"/>
  <c r="BG673" i="3"/>
  <c r="BG674" i="3"/>
  <c r="BG675" i="3"/>
  <c r="BG676" i="3"/>
  <c r="BG677" i="3"/>
  <c r="BG678" i="3"/>
  <c r="BG679" i="3"/>
  <c r="BI679" i="3"/>
  <c r="BH679" i="3"/>
  <c r="BF679" i="3"/>
  <c r="BD679" i="3"/>
  <c r="BI678" i="3"/>
  <c r="BH678" i="3"/>
  <c r="BF678" i="3"/>
  <c r="BD678" i="3"/>
  <c r="BI677" i="3"/>
  <c r="BH677" i="3"/>
  <c r="BF677" i="3"/>
  <c r="BD677" i="3"/>
  <c r="BI676" i="3"/>
  <c r="BH676" i="3"/>
  <c r="BF676" i="3"/>
  <c r="BD676" i="3"/>
  <c r="BI675" i="3"/>
  <c r="BH675" i="3"/>
  <c r="BF675" i="3"/>
  <c r="BD675" i="3"/>
  <c r="BI674" i="3"/>
  <c r="BH674" i="3"/>
  <c r="BF674" i="3"/>
  <c r="BD674" i="3"/>
  <c r="BI673" i="3"/>
  <c r="BH673" i="3"/>
  <c r="BF673" i="3"/>
  <c r="BD673" i="3"/>
  <c r="BI672" i="3"/>
  <c r="BH672" i="3"/>
  <c r="BF672" i="3"/>
  <c r="BD672" i="3"/>
  <c r="BI671" i="3"/>
  <c r="BH671" i="3"/>
  <c r="BF671" i="3"/>
  <c r="BD671" i="3"/>
  <c r="BI670" i="3"/>
  <c r="BH670" i="3"/>
  <c r="BF670" i="3"/>
  <c r="BD670" i="3"/>
  <c r="BI669" i="3"/>
  <c r="BH669" i="3"/>
  <c r="BF669" i="3"/>
  <c r="BD669" i="3"/>
  <c r="BI668" i="3"/>
  <c r="BH668" i="3"/>
  <c r="BF668" i="3"/>
  <c r="BD668" i="3"/>
  <c r="BO668" i="3"/>
  <c r="BO669" i="3"/>
  <c r="BO670" i="3"/>
  <c r="BO671" i="3"/>
  <c r="BO672" i="3"/>
  <c r="BO673" i="3"/>
  <c r="BO674" i="3"/>
  <c r="BO675" i="3"/>
  <c r="BO676" i="3"/>
  <c r="BO677" i="3"/>
  <c r="BO678" i="3"/>
  <c r="BO679" i="3"/>
  <c r="BQ679" i="3"/>
  <c r="BP679" i="3"/>
  <c r="BN679" i="3"/>
  <c r="BL679" i="3"/>
  <c r="BQ678" i="3"/>
  <c r="BP678" i="3"/>
  <c r="BN678" i="3"/>
  <c r="BL678" i="3"/>
  <c r="BQ677" i="3"/>
  <c r="BP677" i="3"/>
  <c r="BN677" i="3"/>
  <c r="BL677" i="3"/>
  <c r="BQ676" i="3"/>
  <c r="BP676" i="3"/>
  <c r="BN676" i="3"/>
  <c r="BL676" i="3"/>
  <c r="BQ675" i="3"/>
  <c r="BP675" i="3"/>
  <c r="BN675" i="3"/>
  <c r="BL675" i="3"/>
  <c r="BQ674" i="3"/>
  <c r="BP674" i="3"/>
  <c r="BN674" i="3"/>
  <c r="BL674" i="3"/>
  <c r="BQ673" i="3"/>
  <c r="BP673" i="3"/>
  <c r="BN673" i="3"/>
  <c r="BL673" i="3"/>
  <c r="BQ672" i="3"/>
  <c r="BP672" i="3"/>
  <c r="BN672" i="3"/>
  <c r="BL672" i="3"/>
  <c r="BQ671" i="3"/>
  <c r="BP671" i="3"/>
  <c r="BN671" i="3"/>
  <c r="BL671" i="3"/>
  <c r="BQ670" i="3"/>
  <c r="BP670" i="3"/>
  <c r="BN670" i="3"/>
  <c r="BL670" i="3"/>
  <c r="BQ669" i="3"/>
  <c r="BP669" i="3"/>
  <c r="BN669" i="3"/>
  <c r="BL669" i="3"/>
  <c r="BQ668" i="3"/>
  <c r="BP668" i="3"/>
  <c r="BN668" i="3"/>
  <c r="BL668" i="3"/>
  <c r="BW668" i="3"/>
  <c r="BW669" i="3"/>
  <c r="BW670" i="3"/>
  <c r="BW671" i="3"/>
  <c r="BW672" i="3"/>
  <c r="BW673" i="3"/>
  <c r="BW674" i="3"/>
  <c r="BW675" i="3"/>
  <c r="BW676" i="3"/>
  <c r="BW677" i="3"/>
  <c r="BW678" i="3"/>
  <c r="BW679" i="3"/>
  <c r="BY679" i="3"/>
  <c r="BX679" i="3"/>
  <c r="BV679" i="3"/>
  <c r="BT679" i="3"/>
  <c r="BY678" i="3"/>
  <c r="BX678" i="3"/>
  <c r="BV678" i="3"/>
  <c r="BT678" i="3"/>
  <c r="BY677" i="3"/>
  <c r="BX677" i="3"/>
  <c r="BV677" i="3"/>
  <c r="BT677" i="3"/>
  <c r="BY676" i="3"/>
  <c r="BX676" i="3"/>
  <c r="BV676" i="3"/>
  <c r="BT676" i="3"/>
  <c r="BY675" i="3"/>
  <c r="BX675" i="3"/>
  <c r="BV675" i="3"/>
  <c r="BT675" i="3"/>
  <c r="BY674" i="3"/>
  <c r="BX674" i="3"/>
  <c r="BV674" i="3"/>
  <c r="BT674" i="3"/>
  <c r="BY673" i="3"/>
  <c r="BX673" i="3"/>
  <c r="BV673" i="3"/>
  <c r="BT673" i="3"/>
  <c r="BY672" i="3"/>
  <c r="BX672" i="3"/>
  <c r="BV672" i="3"/>
  <c r="BT672" i="3"/>
  <c r="BY671" i="3"/>
  <c r="BX671" i="3"/>
  <c r="BV671" i="3"/>
  <c r="BT671" i="3"/>
  <c r="BY670" i="3"/>
  <c r="BX670" i="3"/>
  <c r="BV670" i="3"/>
  <c r="BT670" i="3"/>
  <c r="BY669" i="3"/>
  <c r="BX669" i="3"/>
  <c r="BV669" i="3"/>
  <c r="BT669" i="3"/>
  <c r="BY668" i="3"/>
  <c r="BX668" i="3"/>
  <c r="BV668" i="3"/>
  <c r="BT668" i="3"/>
  <c r="CE668" i="3"/>
  <c r="CE669" i="3"/>
  <c r="CE670" i="3"/>
  <c r="CE671" i="3"/>
  <c r="CE672" i="3"/>
  <c r="CE673" i="3"/>
  <c r="CE674" i="3"/>
  <c r="CE675" i="3"/>
  <c r="CE676" i="3"/>
  <c r="CE677" i="3"/>
  <c r="CE678" i="3"/>
  <c r="CE679" i="3"/>
  <c r="CG679" i="3"/>
  <c r="CF679" i="3"/>
  <c r="CD679" i="3"/>
  <c r="CB679" i="3"/>
  <c r="CG678" i="3"/>
  <c r="CF678" i="3"/>
  <c r="CD678" i="3"/>
  <c r="CB678" i="3"/>
  <c r="CG677" i="3"/>
  <c r="CF677" i="3"/>
  <c r="CD677" i="3"/>
  <c r="CB677" i="3"/>
  <c r="CG676" i="3"/>
  <c r="CF676" i="3"/>
  <c r="CD676" i="3"/>
  <c r="CB676" i="3"/>
  <c r="CG675" i="3"/>
  <c r="CF675" i="3"/>
  <c r="CD675" i="3"/>
  <c r="CB675" i="3"/>
  <c r="CG674" i="3"/>
  <c r="CF674" i="3"/>
  <c r="CD674" i="3"/>
  <c r="CB674" i="3"/>
  <c r="CG673" i="3"/>
  <c r="CF673" i="3"/>
  <c r="CD673" i="3"/>
  <c r="CB673" i="3"/>
  <c r="CG672" i="3"/>
  <c r="CF672" i="3"/>
  <c r="CD672" i="3"/>
  <c r="CB672" i="3"/>
  <c r="CG671" i="3"/>
  <c r="CF671" i="3"/>
  <c r="CD671" i="3"/>
  <c r="CB671" i="3"/>
  <c r="CG670" i="3"/>
  <c r="CF670" i="3"/>
  <c r="CD670" i="3"/>
  <c r="CB670" i="3"/>
  <c r="CG669" i="3"/>
  <c r="CF669" i="3"/>
  <c r="CD669" i="3"/>
  <c r="CB669" i="3"/>
  <c r="CG668" i="3"/>
  <c r="CF668" i="3"/>
  <c r="CD668" i="3"/>
  <c r="CB668" i="3"/>
  <c r="S668" i="3"/>
  <c r="S669" i="3"/>
  <c r="S670" i="3"/>
  <c r="S671" i="3"/>
  <c r="S672" i="3"/>
  <c r="S673" i="3"/>
  <c r="S674" i="3"/>
  <c r="S675" i="3"/>
  <c r="S676" i="3"/>
  <c r="S677" i="3"/>
  <c r="S678" i="3"/>
  <c r="S679" i="3"/>
  <c r="AA668" i="3"/>
  <c r="AA669" i="3"/>
  <c r="AA670" i="3"/>
  <c r="AA671" i="3"/>
  <c r="AA672" i="3"/>
  <c r="AA673" i="3"/>
  <c r="AA674" i="3"/>
  <c r="AA675" i="3"/>
  <c r="AA676" i="3"/>
  <c r="AA677" i="3"/>
  <c r="AA678" i="3"/>
  <c r="AA679" i="3"/>
  <c r="AI668" i="3"/>
  <c r="AI669" i="3"/>
  <c r="AI670" i="3"/>
  <c r="AI671" i="3"/>
  <c r="AI672" i="3"/>
  <c r="AI673" i="3"/>
  <c r="AI674" i="3"/>
  <c r="AI675" i="3"/>
  <c r="AI676" i="3"/>
  <c r="AI677" i="3"/>
  <c r="AI678" i="3"/>
  <c r="AI679" i="3"/>
  <c r="CJ131" i="3"/>
  <c r="CJ241" i="3"/>
  <c r="CJ466" i="3"/>
  <c r="CJ523" i="3"/>
  <c r="CJ77" i="3"/>
  <c r="CJ154" i="3"/>
  <c r="CJ268" i="3"/>
  <c r="CJ229" i="3"/>
  <c r="CJ396" i="3"/>
  <c r="CJ162" i="3"/>
  <c r="CJ89" i="3"/>
  <c r="CJ299" i="3"/>
  <c r="CJ453" i="3"/>
  <c r="CJ61" i="3"/>
  <c r="CJ37" i="3"/>
  <c r="CJ83" i="3"/>
  <c r="CJ256" i="3"/>
  <c r="CJ243" i="3"/>
  <c r="CJ288" i="3"/>
  <c r="CJ252" i="3"/>
  <c r="CJ386" i="3"/>
  <c r="CJ113" i="3"/>
  <c r="CJ182" i="3"/>
  <c r="CJ526" i="3"/>
  <c r="CJ602" i="3"/>
  <c r="CJ626" i="3"/>
  <c r="CJ567" i="3"/>
  <c r="CJ525" i="3"/>
  <c r="CJ586" i="3"/>
  <c r="CJ632" i="3"/>
  <c r="CJ257" i="3"/>
  <c r="CJ105" i="3"/>
  <c r="CJ269" i="3"/>
  <c r="CJ411" i="3"/>
  <c r="CJ230" i="3"/>
  <c r="CJ301" i="3"/>
  <c r="CJ164" i="3"/>
  <c r="CJ99" i="3"/>
  <c r="CJ118" i="3"/>
  <c r="CJ42" i="3"/>
  <c r="CJ38" i="3"/>
  <c r="CJ590" i="3"/>
  <c r="CJ460" i="3"/>
  <c r="CJ8" i="3"/>
  <c r="CJ40" i="3"/>
  <c r="CJ172" i="3"/>
  <c r="CJ477" i="3"/>
  <c r="CJ426" i="3"/>
  <c r="CJ295" i="3"/>
  <c r="CJ115" i="3"/>
  <c r="CJ156" i="3"/>
  <c r="CJ207" i="3"/>
  <c r="CJ24" i="3"/>
  <c r="CJ34" i="3"/>
  <c r="CJ47" i="3"/>
  <c r="CJ20" i="3"/>
  <c r="CJ43" i="3"/>
  <c r="CJ169" i="3"/>
  <c r="CJ125" i="3"/>
  <c r="CJ489" i="3"/>
  <c r="CJ26" i="3"/>
  <c r="CJ36" i="3"/>
  <c r="CJ96" i="3"/>
  <c r="CL679" i="3"/>
  <c r="CJ679" i="3"/>
  <c r="AK679" i="3"/>
  <c r="AJ679" i="3"/>
  <c r="AH679" i="3"/>
  <c r="AF679" i="3"/>
  <c r="AC679" i="3"/>
  <c r="AB679" i="3"/>
  <c r="Z679" i="3"/>
  <c r="X679" i="3"/>
  <c r="U679" i="3"/>
  <c r="T679" i="3"/>
  <c r="R679" i="3"/>
  <c r="P679" i="3"/>
  <c r="E679" i="3"/>
  <c r="D679" i="3"/>
  <c r="C679" i="3"/>
  <c r="B679" i="3"/>
  <c r="A679" i="3"/>
  <c r="CJ404" i="3"/>
  <c r="CJ59" i="3"/>
  <c r="CJ7" i="3"/>
  <c r="CJ31" i="3"/>
  <c r="CJ440" i="3"/>
  <c r="CJ102" i="3"/>
  <c r="CJ166" i="3"/>
  <c r="CJ14" i="3"/>
  <c r="CJ140" i="3"/>
  <c r="CJ69" i="3"/>
  <c r="CJ298" i="3"/>
  <c r="CJ134" i="3"/>
  <c r="CJ314" i="3"/>
  <c r="CJ23" i="3"/>
  <c r="CJ12" i="3"/>
  <c r="CJ106" i="3"/>
  <c r="CJ652" i="3"/>
  <c r="CJ204" i="3"/>
  <c r="CJ87" i="3"/>
  <c r="CJ17" i="3"/>
  <c r="CJ381" i="3"/>
  <c r="CJ497" i="3"/>
  <c r="CJ149" i="3"/>
  <c r="CJ90" i="3"/>
  <c r="CJ29" i="3"/>
  <c r="CJ52" i="3"/>
  <c r="CJ576" i="3"/>
  <c r="CJ183" i="3"/>
  <c r="CJ347" i="3"/>
  <c r="CJ150" i="3"/>
  <c r="CJ391" i="3"/>
  <c r="CJ364" i="3"/>
  <c r="CJ302" i="3"/>
  <c r="CJ575" i="3"/>
  <c r="CJ506" i="3"/>
  <c r="CJ429" i="3"/>
  <c r="CJ100" i="3"/>
  <c r="CJ428" i="3"/>
  <c r="CJ92" i="3"/>
  <c r="CJ345" i="3"/>
  <c r="CJ537" i="3"/>
  <c r="CJ493" i="3"/>
  <c r="CJ192" i="3"/>
  <c r="CJ442" i="3"/>
  <c r="CJ263" i="3"/>
  <c r="CJ408" i="3"/>
  <c r="CJ246" i="3"/>
  <c r="CJ324" i="3"/>
  <c r="CJ271" i="3"/>
  <c r="CJ62" i="3"/>
  <c r="CJ417" i="3"/>
  <c r="CJ137" i="3"/>
  <c r="CJ46" i="3"/>
  <c r="CJ148" i="3"/>
  <c r="CJ132" i="3"/>
  <c r="CJ129" i="3"/>
  <c r="CJ202" i="3"/>
  <c r="CJ171" i="3"/>
  <c r="CJ605" i="3"/>
  <c r="CJ534" i="3"/>
  <c r="CJ219" i="3"/>
  <c r="CJ519" i="3"/>
  <c r="CJ323" i="3"/>
  <c r="CJ357" i="3"/>
  <c r="CJ559" i="3"/>
  <c r="CJ651" i="3"/>
  <c r="CJ119" i="3"/>
  <c r="CJ623" i="3"/>
  <c r="CJ438" i="3"/>
  <c r="CL678" i="3"/>
  <c r="CJ678" i="3"/>
  <c r="AK678" i="3"/>
  <c r="AJ678" i="3"/>
  <c r="AH678" i="3"/>
  <c r="AF678" i="3"/>
  <c r="AC678" i="3"/>
  <c r="AB678" i="3"/>
  <c r="Z678" i="3"/>
  <c r="X678" i="3"/>
  <c r="U678" i="3"/>
  <c r="T678" i="3"/>
  <c r="R678" i="3"/>
  <c r="P678" i="3"/>
  <c r="E678" i="3"/>
  <c r="D678" i="3"/>
  <c r="C678" i="3"/>
  <c r="B678" i="3"/>
  <c r="A678" i="3"/>
  <c r="CJ597" i="3"/>
  <c r="CJ413" i="3"/>
  <c r="CJ431" i="3"/>
  <c r="CJ363" i="3"/>
  <c r="CJ439" i="3"/>
  <c r="CJ617" i="3"/>
  <c r="CJ475" i="3"/>
  <c r="CJ591" i="3"/>
  <c r="CJ407" i="3"/>
  <c r="CJ290" i="3"/>
  <c r="CJ657" i="3"/>
  <c r="CJ643" i="3"/>
  <c r="CL677" i="3"/>
  <c r="CJ677" i="3"/>
  <c r="AK677" i="3"/>
  <c r="AJ677" i="3"/>
  <c r="AH677" i="3"/>
  <c r="AF677" i="3"/>
  <c r="AC677" i="3"/>
  <c r="AB677" i="3"/>
  <c r="Z677" i="3"/>
  <c r="X677" i="3"/>
  <c r="U677" i="3"/>
  <c r="T677" i="3"/>
  <c r="R677" i="3"/>
  <c r="P677" i="3"/>
  <c r="E677" i="3"/>
  <c r="D677" i="3"/>
  <c r="C677" i="3"/>
  <c r="B677" i="3"/>
  <c r="A677" i="3"/>
  <c r="CJ663" i="3"/>
  <c r="CJ536" i="3"/>
  <c r="CJ542" i="3"/>
  <c r="CJ613" i="3"/>
  <c r="CJ548" i="3"/>
  <c r="CJ645" i="3"/>
  <c r="CL676" i="3"/>
  <c r="CJ676" i="3"/>
  <c r="AK676" i="3"/>
  <c r="AJ676" i="3"/>
  <c r="AH676" i="3"/>
  <c r="AF676" i="3"/>
  <c r="AC676" i="3"/>
  <c r="AB676" i="3"/>
  <c r="Z676" i="3"/>
  <c r="X676" i="3"/>
  <c r="U676" i="3"/>
  <c r="T676" i="3"/>
  <c r="R676" i="3"/>
  <c r="P676" i="3"/>
  <c r="E676" i="3"/>
  <c r="D676" i="3"/>
  <c r="C676" i="3"/>
  <c r="B676" i="3"/>
  <c r="A676" i="3"/>
  <c r="CJ564" i="3"/>
  <c r="CJ294" i="3"/>
  <c r="CJ97" i="3"/>
  <c r="CJ39" i="3"/>
  <c r="CJ588" i="3"/>
  <c r="CJ541" i="3"/>
  <c r="CJ367" i="3"/>
  <c r="CJ600" i="3"/>
  <c r="CJ389" i="3"/>
  <c r="CJ112" i="3"/>
  <c r="CJ174" i="3"/>
  <c r="CJ167" i="3"/>
  <c r="CJ261" i="3"/>
  <c r="CJ304" i="3"/>
  <c r="CJ239" i="3"/>
  <c r="CJ107" i="3"/>
  <c r="CJ604" i="3"/>
  <c r="CJ661" i="3"/>
  <c r="CJ424" i="3"/>
  <c r="CJ592" i="3"/>
  <c r="CJ262" i="3"/>
  <c r="CJ145" i="3"/>
  <c r="CJ568" i="3"/>
  <c r="CJ185" i="3"/>
  <c r="CJ195" i="3"/>
  <c r="CJ557" i="3"/>
  <c r="CJ333" i="3"/>
  <c r="CJ607" i="3"/>
  <c r="CJ555" i="3"/>
  <c r="CJ403" i="3"/>
  <c r="CJ330" i="3"/>
  <c r="CJ641" i="3"/>
  <c r="CJ312" i="3"/>
  <c r="CJ496" i="3"/>
  <c r="CJ535" i="3"/>
  <c r="CJ616" i="3"/>
  <c r="CJ400" i="3"/>
  <c r="CJ486" i="3"/>
  <c r="CJ49" i="3"/>
  <c r="CJ414" i="3"/>
  <c r="CJ10" i="3"/>
  <c r="CJ225" i="3"/>
  <c r="CJ22" i="3"/>
  <c r="CJ165" i="3"/>
  <c r="CJ78" i="3"/>
  <c r="CJ189" i="3"/>
  <c r="CJ222" i="3"/>
  <c r="CJ449" i="3"/>
  <c r="CJ524" i="3"/>
  <c r="CJ224" i="3"/>
  <c r="CJ237" i="3"/>
  <c r="CJ201" i="3"/>
  <c r="CJ354" i="3"/>
  <c r="CJ399" i="3"/>
  <c r="CJ188" i="3"/>
  <c r="CJ181" i="3"/>
  <c r="CL675" i="3"/>
  <c r="CJ675" i="3"/>
  <c r="AK675" i="3"/>
  <c r="AJ675" i="3"/>
  <c r="AH675" i="3"/>
  <c r="AF675" i="3"/>
  <c r="AC675" i="3"/>
  <c r="AB675" i="3"/>
  <c r="Z675" i="3"/>
  <c r="X675" i="3"/>
  <c r="U675" i="3"/>
  <c r="T675" i="3"/>
  <c r="R675" i="3"/>
  <c r="P675" i="3"/>
  <c r="E675" i="3"/>
  <c r="D675" i="3"/>
  <c r="C675" i="3"/>
  <c r="B675" i="3"/>
  <c r="A675" i="3"/>
  <c r="CJ589" i="3"/>
  <c r="CJ514" i="3"/>
  <c r="CJ234" i="3"/>
  <c r="CJ544" i="3"/>
  <c r="CJ406" i="3"/>
  <c r="CJ343" i="3"/>
  <c r="CJ582" i="3"/>
  <c r="CJ625" i="3"/>
  <c r="CJ642" i="3"/>
  <c r="CJ527" i="3"/>
  <c r="CJ660" i="3"/>
  <c r="CJ478" i="3"/>
  <c r="CJ19" i="3"/>
  <c r="CJ130" i="3"/>
  <c r="CJ382" i="3"/>
  <c r="CJ179" i="3"/>
  <c r="CJ71" i="3"/>
  <c r="CJ25" i="3"/>
  <c r="CJ242" i="3"/>
  <c r="CJ168" i="3"/>
  <c r="CJ32" i="3"/>
  <c r="CJ479" i="3"/>
  <c r="CJ95" i="3"/>
  <c r="CJ211" i="3"/>
  <c r="CJ41" i="3"/>
  <c r="CJ15" i="3"/>
  <c r="CJ84" i="3"/>
  <c r="CJ267" i="3"/>
  <c r="CJ72" i="3"/>
  <c r="CJ21" i="3"/>
  <c r="CJ111" i="3"/>
  <c r="CJ509" i="3"/>
  <c r="CJ94" i="3"/>
  <c r="CJ135" i="3"/>
  <c r="CJ231" i="3"/>
  <c r="CJ446" i="3"/>
  <c r="CJ50" i="3"/>
  <c r="CJ33" i="3"/>
  <c r="CJ55" i="3"/>
  <c r="CJ121" i="3"/>
  <c r="CJ116" i="3"/>
  <c r="CJ13" i="3"/>
  <c r="CJ199" i="3"/>
  <c r="CJ197" i="3"/>
  <c r="CJ238" i="3"/>
  <c r="CJ285" i="3"/>
  <c r="CJ28" i="3"/>
  <c r="CJ76" i="3"/>
  <c r="CJ136" i="3"/>
  <c r="CJ124" i="3"/>
  <c r="CJ108" i="3"/>
  <c r="CJ44" i="3"/>
  <c r="CJ63" i="3"/>
  <c r="CJ16" i="3"/>
  <c r="CJ11" i="3"/>
  <c r="CJ82" i="3"/>
  <c r="CJ463" i="3"/>
  <c r="CJ93" i="3"/>
  <c r="CJ200" i="3"/>
  <c r="CJ249" i="3"/>
  <c r="CJ371" i="3"/>
  <c r="CJ549" i="3"/>
  <c r="CJ412" i="3"/>
  <c r="CJ319" i="3"/>
  <c r="CJ293" i="3"/>
  <c r="CJ209" i="3"/>
  <c r="CJ147" i="3"/>
  <c r="CJ410" i="3"/>
  <c r="CJ361" i="3"/>
  <c r="CJ236" i="3"/>
  <c r="CJ352" i="3"/>
  <c r="CJ346" i="3"/>
  <c r="CJ452" i="3"/>
  <c r="CJ467" i="3"/>
  <c r="CJ369" i="3"/>
  <c r="CJ448" i="3"/>
  <c r="CJ335" i="3"/>
  <c r="CJ445" i="3"/>
  <c r="CJ374" i="3"/>
  <c r="CJ120" i="3"/>
  <c r="CJ213" i="3"/>
  <c r="CJ152" i="3"/>
  <c r="CJ208" i="3"/>
  <c r="CJ114" i="3"/>
  <c r="CJ349" i="3"/>
  <c r="CJ226" i="3"/>
  <c r="CJ221" i="3"/>
  <c r="CJ56" i="3"/>
  <c r="CJ133" i="3"/>
  <c r="CJ383" i="3"/>
  <c r="CJ60" i="3"/>
  <c r="CJ142" i="3"/>
  <c r="CJ153" i="3"/>
  <c r="CJ163" i="3"/>
  <c r="CJ274" i="3"/>
  <c r="CJ248" i="3"/>
  <c r="CJ518" i="3"/>
  <c r="CJ595" i="3"/>
  <c r="CJ254" i="3"/>
  <c r="CJ388" i="3"/>
  <c r="CJ289" i="3"/>
  <c r="CJ500" i="3"/>
  <c r="CJ552" i="3"/>
  <c r="CJ532" i="3"/>
  <c r="CJ441" i="3"/>
  <c r="CJ572" i="3"/>
  <c r="CJ581" i="3"/>
  <c r="CJ435" i="3"/>
  <c r="CJ603" i="3"/>
  <c r="CJ75" i="3"/>
  <c r="CJ30" i="3"/>
  <c r="CJ64" i="3"/>
  <c r="CJ419" i="3"/>
  <c r="CJ45" i="3"/>
  <c r="CJ85" i="3"/>
  <c r="CJ336" i="3"/>
  <c r="CJ103" i="3"/>
  <c r="CJ186" i="3"/>
  <c r="CJ155" i="3"/>
  <c r="CJ73" i="3"/>
  <c r="CJ566" i="3"/>
  <c r="CJ151" i="3"/>
  <c r="CJ451" i="3"/>
  <c r="CJ491" i="3"/>
  <c r="CJ79" i="3"/>
  <c r="CJ143" i="3"/>
  <c r="CJ465" i="3"/>
  <c r="CJ540" i="3"/>
  <c r="CJ180" i="3"/>
  <c r="CJ57" i="3"/>
  <c r="CJ223" i="3"/>
  <c r="CJ273" i="3"/>
  <c r="CJ67" i="3"/>
  <c r="CJ9" i="3"/>
  <c r="CJ48" i="3"/>
  <c r="CJ563" i="3"/>
  <c r="CJ370" i="3"/>
  <c r="CJ377" i="3"/>
  <c r="CJ368" i="3"/>
  <c r="CJ471" i="3"/>
  <c r="CJ433" i="3"/>
  <c r="CJ472" i="3"/>
  <c r="CJ65" i="3"/>
  <c r="CJ394" i="3"/>
  <c r="CJ427" i="3"/>
  <c r="CJ66" i="3"/>
  <c r="CJ615" i="3"/>
  <c r="CJ456" i="3"/>
  <c r="CJ110" i="3"/>
  <c r="CJ619" i="3"/>
  <c r="CJ309" i="3"/>
  <c r="CJ175" i="3"/>
  <c r="CJ332" i="3"/>
  <c r="CJ356" i="3"/>
  <c r="CJ447" i="3"/>
  <c r="CJ516" i="3"/>
  <c r="CJ606" i="3"/>
  <c r="CJ612" i="3"/>
  <c r="CJ146" i="3"/>
  <c r="CJ297" i="3"/>
  <c r="CJ379" i="3"/>
  <c r="CJ458" i="3"/>
  <c r="CJ266" i="3"/>
  <c r="CJ470" i="3"/>
  <c r="CJ528" i="3"/>
  <c r="CJ279" i="3"/>
  <c r="CJ553" i="3"/>
  <c r="CJ569" i="3"/>
  <c r="CJ644" i="3"/>
  <c r="CJ476" i="3"/>
  <c r="CJ498" i="3"/>
  <c r="CJ220" i="3"/>
  <c r="CJ387" i="3"/>
  <c r="CJ278" i="3"/>
  <c r="CJ101" i="3"/>
  <c r="CJ608" i="3"/>
  <c r="CJ485" i="3"/>
  <c r="CJ538" i="3"/>
  <c r="CL674" i="3"/>
  <c r="CJ674" i="3"/>
  <c r="AK674" i="3"/>
  <c r="AJ674" i="3"/>
  <c r="AH674" i="3"/>
  <c r="AF674" i="3"/>
  <c r="AC674" i="3"/>
  <c r="AB674" i="3"/>
  <c r="Z674" i="3"/>
  <c r="X674" i="3"/>
  <c r="U674" i="3"/>
  <c r="T674" i="3"/>
  <c r="R674" i="3"/>
  <c r="P674" i="3"/>
  <c r="E674" i="3"/>
  <c r="D674" i="3"/>
  <c r="C674" i="3"/>
  <c r="B674" i="3"/>
  <c r="A674" i="3"/>
  <c r="CJ639" i="3"/>
  <c r="CJ638" i="3"/>
  <c r="CJ620" i="3"/>
  <c r="CJ565" i="3"/>
  <c r="CJ196" i="3"/>
  <c r="CJ415" i="3"/>
  <c r="CJ177" i="3"/>
  <c r="CJ313" i="3"/>
  <c r="CJ596" i="3"/>
  <c r="CJ517" i="3"/>
  <c r="CJ490" i="3"/>
  <c r="CJ561" i="3"/>
  <c r="CJ359" i="3"/>
  <c r="CJ646" i="3"/>
  <c r="CJ138" i="3"/>
  <c r="CJ416" i="3"/>
  <c r="CJ618" i="3"/>
  <c r="CJ637" i="3"/>
  <c r="CJ640" i="3"/>
  <c r="CJ622" i="3"/>
  <c r="CJ533" i="3"/>
  <c r="CJ585" i="3"/>
  <c r="CJ647" i="3"/>
  <c r="CJ662" i="3"/>
  <c r="CJ584" i="3"/>
  <c r="CJ522" i="3"/>
  <c r="CJ550" i="3"/>
  <c r="CJ473" i="3"/>
  <c r="CJ543" i="3"/>
  <c r="CJ656" i="3"/>
  <c r="CJ402" i="3"/>
  <c r="CJ631" i="3"/>
  <c r="CJ649" i="3"/>
  <c r="CJ376" i="3"/>
  <c r="CJ499" i="3"/>
  <c r="CJ578" i="3"/>
  <c r="CJ627" i="3"/>
  <c r="CJ659" i="3"/>
  <c r="CJ529" i="3"/>
  <c r="CJ562" i="3"/>
  <c r="CJ511" i="3"/>
  <c r="CJ397" i="3"/>
  <c r="CJ250" i="3"/>
  <c r="CJ280" i="3"/>
  <c r="CJ504" i="3"/>
  <c r="CJ539" i="3"/>
  <c r="CJ621" i="3"/>
  <c r="CJ469" i="3"/>
  <c r="CJ378" i="3"/>
  <c r="CJ513" i="3"/>
  <c r="CJ259" i="3"/>
  <c r="CJ650" i="3"/>
  <c r="CJ545" i="3"/>
  <c r="CJ633" i="3"/>
  <c r="CJ664" i="3"/>
  <c r="CJ558" i="3"/>
  <c r="CJ521" i="3"/>
  <c r="CL673" i="3"/>
  <c r="CJ673" i="3"/>
  <c r="AK673" i="3"/>
  <c r="AJ673" i="3"/>
  <c r="AH673" i="3"/>
  <c r="AF673" i="3"/>
  <c r="AC673" i="3"/>
  <c r="AB673" i="3"/>
  <c r="Z673" i="3"/>
  <c r="X673" i="3"/>
  <c r="U673" i="3"/>
  <c r="T673" i="3"/>
  <c r="R673" i="3"/>
  <c r="P673" i="3"/>
  <c r="E673" i="3"/>
  <c r="D673" i="3"/>
  <c r="C673" i="3"/>
  <c r="B673" i="3"/>
  <c r="A673" i="3"/>
  <c r="CJ610" i="3"/>
  <c r="CJ510" i="3"/>
  <c r="CJ434" i="3"/>
  <c r="CJ530" i="3"/>
  <c r="CJ275" i="3"/>
  <c r="CJ311" i="3"/>
  <c r="CJ432" i="3"/>
  <c r="CJ338" i="3"/>
  <c r="CL672" i="3"/>
  <c r="CJ672" i="3"/>
  <c r="AK672" i="3"/>
  <c r="AJ672" i="3"/>
  <c r="AH672" i="3"/>
  <c r="AF672" i="3"/>
  <c r="AC672" i="3"/>
  <c r="AB672" i="3"/>
  <c r="Z672" i="3"/>
  <c r="X672" i="3"/>
  <c r="U672" i="3"/>
  <c r="T672" i="3"/>
  <c r="R672" i="3"/>
  <c r="P672" i="3"/>
  <c r="E672" i="3"/>
  <c r="D672" i="3"/>
  <c r="C672" i="3"/>
  <c r="B672" i="3"/>
  <c r="A672" i="3"/>
  <c r="CJ594" i="3"/>
  <c r="CJ283" i="3"/>
  <c r="CJ630" i="3"/>
  <c r="CJ320" i="3"/>
  <c r="CJ443" i="3"/>
  <c r="CJ583" i="3"/>
  <c r="CJ634" i="3"/>
  <c r="CJ495" i="3"/>
  <c r="CJ436" i="3"/>
  <c r="CJ184" i="3"/>
  <c r="CJ210" i="3"/>
  <c r="CJ554" i="3"/>
  <c r="CJ461" i="3"/>
  <c r="CJ503" i="3"/>
  <c r="CJ422" i="3"/>
  <c r="CJ654" i="3"/>
  <c r="CJ305" i="3"/>
  <c r="CJ614" i="3"/>
  <c r="CJ341" i="3"/>
  <c r="CJ331" i="3"/>
  <c r="CJ492" i="3"/>
  <c r="CJ580" i="3"/>
  <c r="CJ303" i="3"/>
  <c r="CJ353" i="3"/>
  <c r="CJ375" i="3"/>
  <c r="CJ334" i="3"/>
  <c r="CJ307" i="3"/>
  <c r="CJ205" i="3"/>
  <c r="CJ232" i="3"/>
  <c r="CJ53" i="3"/>
  <c r="CJ390" i="3"/>
  <c r="CJ88" i="3"/>
  <c r="CJ227" i="3"/>
  <c r="CJ362" i="3"/>
  <c r="CJ468" i="3"/>
  <c r="CJ326" i="3"/>
  <c r="CJ104" i="3"/>
  <c r="CJ365" i="3"/>
  <c r="CJ109" i="3"/>
  <c r="CJ342" i="3"/>
  <c r="CJ300" i="3"/>
  <c r="CJ317" i="3"/>
  <c r="CJ233" i="3"/>
  <c r="CJ653" i="3"/>
  <c r="CJ573" i="3"/>
  <c r="CJ228" i="3"/>
  <c r="CJ570" i="3"/>
  <c r="CJ310" i="3"/>
  <c r="CL671" i="3"/>
  <c r="CJ671" i="3"/>
  <c r="AK671" i="3"/>
  <c r="AJ671" i="3"/>
  <c r="AH671" i="3"/>
  <c r="AF671" i="3"/>
  <c r="AC671" i="3"/>
  <c r="AB671" i="3"/>
  <c r="Z671" i="3"/>
  <c r="X671" i="3"/>
  <c r="U671" i="3"/>
  <c r="T671" i="3"/>
  <c r="R671" i="3"/>
  <c r="P671" i="3"/>
  <c r="E671" i="3"/>
  <c r="D671" i="3"/>
  <c r="C671" i="3"/>
  <c r="B671" i="3"/>
  <c r="A671" i="3"/>
  <c r="CJ551" i="3"/>
  <c r="CJ574" i="3"/>
  <c r="CJ577" i="3"/>
  <c r="CJ505" i="3"/>
  <c r="CJ629" i="3"/>
  <c r="CJ281" i="3"/>
  <c r="CJ286" i="3"/>
  <c r="CJ218" i="3"/>
  <c r="CJ214" i="3"/>
  <c r="CJ593" i="3"/>
  <c r="CJ455" i="3"/>
  <c r="CJ483" i="3"/>
  <c r="CJ599" i="3"/>
  <c r="CJ609" i="3"/>
  <c r="CJ425" i="3"/>
  <c r="CJ420" i="3"/>
  <c r="CJ512" i="3"/>
  <c r="CJ395" i="3"/>
  <c r="CJ421" i="3"/>
  <c r="CJ481" i="3"/>
  <c r="CJ255" i="3"/>
  <c r="CJ579" i="3"/>
  <c r="CJ507" i="3"/>
  <c r="CJ556" i="3"/>
  <c r="CJ80" i="3"/>
  <c r="CJ611" i="3"/>
  <c r="CJ291" i="3"/>
  <c r="CJ648" i="3"/>
  <c r="CJ587" i="3"/>
  <c r="CJ430" i="3"/>
  <c r="CJ344" i="3"/>
  <c r="CJ176" i="3"/>
  <c r="CJ450" i="3"/>
  <c r="CJ272" i="3"/>
  <c r="CJ502" i="3"/>
  <c r="CJ340" i="3"/>
  <c r="CJ350" i="3"/>
  <c r="CJ315" i="3"/>
  <c r="CJ560" i="3"/>
  <c r="CJ337" i="3"/>
  <c r="CL670" i="3"/>
  <c r="CJ670" i="3"/>
  <c r="AK670" i="3"/>
  <c r="AJ670" i="3"/>
  <c r="AH670" i="3"/>
  <c r="AF670" i="3"/>
  <c r="AC670" i="3"/>
  <c r="AB670" i="3"/>
  <c r="Z670" i="3"/>
  <c r="X670" i="3"/>
  <c r="U670" i="3"/>
  <c r="T670" i="3"/>
  <c r="R670" i="3"/>
  <c r="P670" i="3"/>
  <c r="E670" i="3"/>
  <c r="D670" i="3"/>
  <c r="C670" i="3"/>
  <c r="B670" i="3"/>
  <c r="A670" i="3"/>
  <c r="CJ251" i="3"/>
  <c r="CJ260" i="3"/>
  <c r="CJ398" i="3"/>
  <c r="CJ454" i="3"/>
  <c r="CJ287" i="3"/>
  <c r="CJ571" i="3"/>
  <c r="CJ423" i="3"/>
  <c r="CJ325" i="3"/>
  <c r="CJ98" i="3"/>
  <c r="CJ74" i="3"/>
  <c r="CJ235" i="3"/>
  <c r="CJ35" i="3"/>
  <c r="CJ351" i="3"/>
  <c r="CJ393" i="3"/>
  <c r="CJ244" i="3"/>
  <c r="CJ392" i="3"/>
  <c r="CJ308" i="3"/>
  <c r="CJ282" i="3"/>
  <c r="CJ264" i="3"/>
  <c r="CJ27" i="3"/>
  <c r="CJ86" i="3"/>
  <c r="CJ276" i="3"/>
  <c r="CJ348" i="3"/>
  <c r="CJ546" i="3"/>
  <c r="CJ474" i="3"/>
  <c r="CJ203" i="3"/>
  <c r="CJ316" i="3"/>
  <c r="CJ292" i="3"/>
  <c r="CJ318" i="3"/>
  <c r="CJ457" i="3"/>
  <c r="CJ141" i="3"/>
  <c r="CJ488" i="3"/>
  <c r="CJ373" i="3"/>
  <c r="CJ328" i="3"/>
  <c r="CJ158" i="3"/>
  <c r="CJ372" i="3"/>
  <c r="CJ601" i="3"/>
  <c r="CJ122" i="3"/>
  <c r="CJ173" i="3"/>
  <c r="CJ160" i="3"/>
  <c r="CJ494" i="3"/>
  <c r="CJ245" i="3"/>
  <c r="CJ128" i="3"/>
  <c r="CJ329" i="3"/>
  <c r="CJ405" i="3"/>
  <c r="CJ123" i="3"/>
  <c r="CJ247" i="3"/>
  <c r="CJ126" i="3"/>
  <c r="CJ54" i="3"/>
  <c r="CJ655" i="3"/>
  <c r="CJ217" i="3"/>
  <c r="CJ306" i="3"/>
  <c r="CJ18" i="3"/>
  <c r="CJ212" i="3"/>
  <c r="CJ198" i="3"/>
  <c r="CJ487" i="3"/>
  <c r="CJ253" i="3"/>
  <c r="CJ520" i="3"/>
  <c r="CJ191" i="3"/>
  <c r="CJ418" i="3"/>
  <c r="CJ190" i="3"/>
  <c r="CJ139" i="3"/>
  <c r="CJ401" i="3"/>
  <c r="CJ501" i="3"/>
  <c r="CJ482" i="3"/>
  <c r="CJ355" i="3"/>
  <c r="CJ215" i="3"/>
  <c r="CJ531" i="3"/>
  <c r="CJ193" i="3"/>
  <c r="CJ296" i="3"/>
  <c r="CJ240" i="3"/>
  <c r="CJ159" i="3"/>
  <c r="CJ187" i="3"/>
  <c r="CJ380" i="3"/>
  <c r="CJ284" i="3"/>
  <c r="CJ277" i="3"/>
  <c r="CJ547" i="3"/>
  <c r="CJ258" i="3"/>
  <c r="CJ385" i="3"/>
  <c r="CJ127" i="3"/>
  <c r="CJ270" i="3"/>
  <c r="CL669" i="3"/>
  <c r="CJ669" i="3"/>
  <c r="AK669" i="3"/>
  <c r="AJ669" i="3"/>
  <c r="AH669" i="3"/>
  <c r="AF669" i="3"/>
  <c r="AC669" i="3"/>
  <c r="AB669" i="3"/>
  <c r="Z669" i="3"/>
  <c r="X669" i="3"/>
  <c r="U669" i="3"/>
  <c r="T669" i="3"/>
  <c r="R669" i="3"/>
  <c r="P669" i="3"/>
  <c r="E669" i="3"/>
  <c r="D669" i="3"/>
  <c r="C669" i="3"/>
  <c r="B669" i="3"/>
  <c r="A669" i="3"/>
  <c r="CJ360" i="3"/>
  <c r="CJ636" i="3"/>
  <c r="CL668" i="3"/>
  <c r="CJ668" i="3"/>
  <c r="AK668" i="3"/>
  <c r="AJ668" i="3"/>
  <c r="AH668" i="3"/>
  <c r="AF668" i="3"/>
  <c r="AC668" i="3"/>
  <c r="AB668" i="3"/>
  <c r="Z668" i="3"/>
  <c r="X668" i="3"/>
  <c r="U668" i="3"/>
  <c r="T668" i="3"/>
  <c r="R668" i="3"/>
  <c r="P668" i="3"/>
  <c r="E668" i="3"/>
  <c r="D668" i="3"/>
  <c r="C668" i="3"/>
  <c r="B668" i="3"/>
  <c r="A668" i="3"/>
  <c r="CJ628" i="3"/>
  <c r="CJ598" i="3"/>
  <c r="CJ178" i="3"/>
  <c r="CJ635" i="3"/>
  <c r="CJ358" i="3"/>
  <c r="CJ216" i="3"/>
  <c r="CJ624" i="3"/>
  <c r="CJ462" i="3"/>
  <c r="CJ157" i="3"/>
  <c r="CJ409" i="3"/>
  <c r="CJ206" i="3"/>
  <c r="CJ658" i="3"/>
  <c r="CJ515" i="3"/>
  <c r="CJ339" i="3"/>
  <c r="CJ144" i="3"/>
  <c r="CJ484" i="3"/>
  <c r="CJ70" i="3"/>
  <c r="CJ444" i="3"/>
  <c r="CJ480" i="3"/>
  <c r="CJ459" i="3"/>
  <c r="CJ51" i="3"/>
  <c r="CJ464" i="3"/>
  <c r="CJ437" i="3"/>
  <c r="CJ322" i="3"/>
  <c r="CJ170" i="3"/>
  <c r="CJ194" i="3"/>
  <c r="CJ68" i="3"/>
  <c r="CJ91" i="3"/>
  <c r="CJ327" i="3"/>
  <c r="CJ384" i="3"/>
  <c r="CJ321" i="3"/>
  <c r="CJ81" i="3"/>
  <c r="CJ508" i="3"/>
  <c r="CJ117" i="3"/>
  <c r="CJ366" i="3"/>
  <c r="CJ58" i="3"/>
  <c r="CJ265" i="3"/>
  <c r="CJ161" i="3"/>
</calcChain>
</file>

<file path=xl/sharedStrings.xml><?xml version="1.0" encoding="utf-8"?>
<sst xmlns="http://schemas.openxmlformats.org/spreadsheetml/2006/main" count="6042" uniqueCount="842">
  <si>
    <t>Fonte dos Dados Brutos:</t>
  </si>
  <si>
    <r>
      <t xml:space="preserve">MINISTÉRIO DO TRABALHO E EMPREGO  </t>
    </r>
    <r>
      <rPr>
        <i/>
        <sz val="10"/>
        <color indexed="8"/>
        <rFont val="Times New Roman"/>
        <family val="1"/>
      </rPr>
      <t>RAIS - Relação Anual de Informações Sociais(2016)</t>
    </r>
  </si>
  <si>
    <t>Disponível em:</t>
  </si>
  <si>
    <t>http://bi.mte.gov.br/bgcaged/login.php</t>
  </si>
  <si>
    <t>Acesso em: 20/06/2018</t>
  </si>
  <si>
    <t xml:space="preserve">Obs. 1: O cálculo do indicador de QL segue a fórmula:                           </t>
  </si>
  <si>
    <t xml:space="preserve"> [(trabalhadores na atividade x no estado/total de trabalhadores no estado) / (trabalhadores na atividade x na Região OU no Brasil/total de trabalhadores na Região OU no Brasil)]</t>
  </si>
  <si>
    <t>ATIVIDADES URBANAS</t>
  </si>
  <si>
    <t>Atividade</t>
  </si>
  <si>
    <t>Extração de carvão mineral</t>
  </si>
  <si>
    <t>Extração de petróleo e gás natural</t>
  </si>
  <si>
    <t>Extração de minério de ferro</t>
  </si>
  <si>
    <t>Extração de minério de alumínio</t>
  </si>
  <si>
    <t>Extração de minério de estanho</t>
  </si>
  <si>
    <t>Extração de minério de manganês</t>
  </si>
  <si>
    <t>Extração de minério de metais preciosos</t>
  </si>
  <si>
    <t>Extração de minerais radioativos</t>
  </si>
  <si>
    <t>Extração de minerais metálicos não-ferrosos não especificados anteriormente</t>
  </si>
  <si>
    <t>Extração de pedra, areia e argila</t>
  </si>
  <si>
    <t>Extração de minerais para fabricação de adubos, fertilizantes e outros produtos químicos</t>
  </si>
  <si>
    <t>Extração e refino de sal marinho e sal-gema</t>
  </si>
  <si>
    <t>Extração de gemas (pedras preciosas e semipreciosas)</t>
  </si>
  <si>
    <t>Extração de minerais não-metálicos não especificados anteriormente</t>
  </si>
  <si>
    <t>Atividades de apoio à extração de petróleo e gás natural</t>
  </si>
  <si>
    <t>Atividades de apoio à extração de minerais, exceto petróleo e gás natural</t>
  </si>
  <si>
    <t>Abate de reses, exceto suínos</t>
  </si>
  <si>
    <t>Abate de suínos, aves e outros pequenos animais</t>
  </si>
  <si>
    <t>Fabricação de produtos de carne</t>
  </si>
  <si>
    <t>Preservação do pescado e fabricação de produtos do pescado</t>
  </si>
  <si>
    <t>Fabricação de conservas de frutas</t>
  </si>
  <si>
    <t>Fabricação de conservas de legumes e outros vegetais</t>
  </si>
  <si>
    <t>Fabricação de sucos de frutas, hortaliças e legumes</t>
  </si>
  <si>
    <t>Fabricação de óleos vegetais em bruto, exceto óleo de milho</t>
  </si>
  <si>
    <t>Fabricação de óleos vegetais refinados, exceto óleo de milho</t>
  </si>
  <si>
    <t>Fabricação de margarina e outras gorduras vegetais e de óleos não-comestíveis de animais</t>
  </si>
  <si>
    <t>Preparação do leite</t>
  </si>
  <si>
    <t>Fabricação de laticínios</t>
  </si>
  <si>
    <t>Fabricação de sorvetes e outros gelados comestíveis</t>
  </si>
  <si>
    <t>Beneficiamento de arroz e fabricação de produtos do arroz</t>
  </si>
  <si>
    <t>Moagem de trigo e fabricação de derivados</t>
  </si>
  <si>
    <t>Fabricação de farinha de mandioca e derivados</t>
  </si>
  <si>
    <t>Fabricação de farinha de milho e derivados, exceto óleos de milho</t>
  </si>
  <si>
    <t>Fabricação de amidos e féculas de vegetais e de óleos de milho</t>
  </si>
  <si>
    <t>Fabricação de alimentos para animais</t>
  </si>
  <si>
    <t>Moagem e fabricação de produtos de origem vegetal não especificados anteriormente</t>
  </si>
  <si>
    <t>Fabricação de açúcar em bruto</t>
  </si>
  <si>
    <t>Fabricação de açúcar refinado</t>
  </si>
  <si>
    <t>Torrefação e moagem de café</t>
  </si>
  <si>
    <t>Fabricação de produtos à base de café</t>
  </si>
  <si>
    <t>Fabricação de produtos de panificação</t>
  </si>
  <si>
    <t>Fabricação de biscoitos e bolachas</t>
  </si>
  <si>
    <t>Fabricação de produtos derivados do cacau, de chocolates e confeitos</t>
  </si>
  <si>
    <t>Fabricação de massas alimentícias</t>
  </si>
  <si>
    <t>Fabricação de especiarias, molhos, temperos e condimentos</t>
  </si>
  <si>
    <t>Fabricação de alimentos e pratos prontos</t>
  </si>
  <si>
    <t>Fabricação de produtos alimentícios não especificados anteriormente</t>
  </si>
  <si>
    <t>Fabricação de aguardentes e outras bebidas destiladas</t>
  </si>
  <si>
    <t>Fabricação de vinho</t>
  </si>
  <si>
    <t>Fabricação de malte, cervejas e chopes</t>
  </si>
  <si>
    <t>Fabricação de águas envasadas</t>
  </si>
  <si>
    <t>Fabricação de refrigerantes e de outras bebidas não-alcoólicas</t>
  </si>
  <si>
    <t>Processamento industrial do fumo</t>
  </si>
  <si>
    <t>Fabricação de produtos do fumo</t>
  </si>
  <si>
    <t>Preparação e fiação de fibras de algodão</t>
  </si>
  <si>
    <t>Preparação e fiação de fibras têxteis naturais, exceto algodão</t>
  </si>
  <si>
    <t>Fiação de fibras artificiais e sintéticas</t>
  </si>
  <si>
    <t>Fabricação de linhas para costurar e bordar</t>
  </si>
  <si>
    <t>Tecelagem de fios de algodão</t>
  </si>
  <si>
    <t>Tecelagem de fios de fibras têxteis naturais, exceto algodão</t>
  </si>
  <si>
    <t>Tecelagem de fios de fibras artificiais e sintéticas</t>
  </si>
  <si>
    <t>Fabricação de tecidos de malha</t>
  </si>
  <si>
    <t>Acabamentos em fios, tecidos e artefatos têxteis</t>
  </si>
  <si>
    <t>Fabricação de artefatos têxteis para uso doméstico</t>
  </si>
  <si>
    <t>Fabricação de artefatos de tapeçaria</t>
  </si>
  <si>
    <t>Fabricação de artefatos de cordoaria</t>
  </si>
  <si>
    <t>Fabricação de tecidos especiais, inclusive artefatos</t>
  </si>
  <si>
    <t>Fabricação de outros produtos têxteis não especificados anteriormente</t>
  </si>
  <si>
    <t>Confecção de roupas íntimas</t>
  </si>
  <si>
    <t>Confecção de peças do vestuário, exceto roupas íntimas</t>
  </si>
  <si>
    <t>Confecção de roupas profissionais</t>
  </si>
  <si>
    <t>Fabricação de acessórios do vestuário, exceto para segurança e proteção</t>
  </si>
  <si>
    <t>Fabricação de meias</t>
  </si>
  <si>
    <t>Fabricação de artigos do vestuário, produzidos em malharias e tricotagens, exceto meias</t>
  </si>
  <si>
    <t>Curtimento e outras preparações de couro</t>
  </si>
  <si>
    <t>Fabricação de artigos para viagem, bolsas e semelhantes de qualquer material</t>
  </si>
  <si>
    <t>Fabricação de artefatos de couro não especificados anteriormente</t>
  </si>
  <si>
    <t>Fabricação de calçados de couro</t>
  </si>
  <si>
    <t>Fabricação de tênis de qualquer material</t>
  </si>
  <si>
    <t>Fabricação de calçados de material sintético</t>
  </si>
  <si>
    <t>Fabricação de calçados de materiais não especificados anteriormente</t>
  </si>
  <si>
    <t>Fabricação de partes para calçados, de qualquer material</t>
  </si>
  <si>
    <t>Desdobramento de madeira</t>
  </si>
  <si>
    <t>Fabricação de madeira laminada e de chapas de madeira compensada, prensada e aglomerada</t>
  </si>
  <si>
    <t>Fabricação de estruturas de madeira e de artigos de carpintaria para construção</t>
  </si>
  <si>
    <t>Fabricação de artefatos de tanoaria e de embalagens de madeira</t>
  </si>
  <si>
    <t>Fabricação de artefatos de madeira, palha, cortiça, vime e material trançado não especificados anteriormente, exceto móveis</t>
  </si>
  <si>
    <t>Fabricação de celulose e outras pastas para a fabricação de papel</t>
  </si>
  <si>
    <t>Fabricação de papel</t>
  </si>
  <si>
    <t>Fabricação de cartolina e papel-cartão</t>
  </si>
  <si>
    <t>Fabricação de embalagens de papel</t>
  </si>
  <si>
    <t>Fabricação de embalagens de cartolina e papel-cartão</t>
  </si>
  <si>
    <t>Fabricação de chapas e de embalagens de papelão ondulado</t>
  </si>
  <si>
    <t>Fabricação de produtos de papel, cartolina, papel-cartão e papelão ondulado para uso comercial e de escritório</t>
  </si>
  <si>
    <t>Fabricação de produtos de papel para usos doméstico e higiênico-sanitário</t>
  </si>
  <si>
    <t>Fabricação de produtos de pastas celulósicas, papel, cartolina, papel-cartão e papelão ondulado não especificados anteriormente</t>
  </si>
  <si>
    <t>Impressão de jornais, livros, revistas e outras publicações periódicas</t>
  </si>
  <si>
    <t>Impressão de material de segurança</t>
  </si>
  <si>
    <t>Impressão de materiais para outros usos</t>
  </si>
  <si>
    <t>Serviços de pré-impressão</t>
  </si>
  <si>
    <t>Serviços de acabamentos gráficos</t>
  </si>
  <si>
    <t>Reprodução de materiais gravados em qualquer suporte</t>
  </si>
  <si>
    <t>Coquerias</t>
  </si>
  <si>
    <t>Fabricação de produtos do refino de petróleo</t>
  </si>
  <si>
    <t>Fabricação de produtos derivados do petróleo, exceto produtos do refino</t>
  </si>
  <si>
    <t>Fabricação de álcool</t>
  </si>
  <si>
    <t>Fabricação de biocombustíveis, exceto álcool</t>
  </si>
  <si>
    <t>Fabricação de cloro e álcalis</t>
  </si>
  <si>
    <t>Fabricação de intermediários para fertilizantes</t>
  </si>
  <si>
    <t>Fabricação de adubos e fertilizantes</t>
  </si>
  <si>
    <t>Fabricação de gases industriais</t>
  </si>
  <si>
    <t>Fabricação de produtos químicos inorgânicos não especificados anteriormente</t>
  </si>
  <si>
    <t>Fabricação de produtos petroquímicos básicos</t>
  </si>
  <si>
    <t>Fabricação de intermediários para plastificantes, resinas e fibras</t>
  </si>
  <si>
    <t>Fabricação de produtos químicos orgânicos não especificados anteriormente</t>
  </si>
  <si>
    <t>Fabricação de resinas termoplásticas</t>
  </si>
  <si>
    <t>Fabricação de resinas termofixas</t>
  </si>
  <si>
    <t>Fabricação de elastômeros</t>
  </si>
  <si>
    <t>Fabricação de fibras artificiais e sintéticas</t>
  </si>
  <si>
    <t>Fabricação de defensivos agrícolas</t>
  </si>
  <si>
    <t>Fabricação de desinfestantes domissanitários</t>
  </si>
  <si>
    <t>Fabricação de sabões e detergentes sintéticos</t>
  </si>
  <si>
    <t>Fabricação de produtos de limpeza e polimento</t>
  </si>
  <si>
    <t>Fabricação de cosméticos, produtos de perfumaria e de higiene pessoal</t>
  </si>
  <si>
    <t>Fabricação de tintas, vernizes, esmaltes e lacas</t>
  </si>
  <si>
    <t>Fabricação de tintas de impressão</t>
  </si>
  <si>
    <t>Fabricação de impermeabilizantes, solventes e produtos afins</t>
  </si>
  <si>
    <t>Fabricação de adesivos e selantes</t>
  </si>
  <si>
    <t>Fabricação de explosivos</t>
  </si>
  <si>
    <t>Fabricação de aditivos de uso industrial</t>
  </si>
  <si>
    <t>Fabricação de catalisadores</t>
  </si>
  <si>
    <t>Fabricação de produtos químicos não especificados anteriormente</t>
  </si>
  <si>
    <t>Fabricação de produtos farmoquímicos</t>
  </si>
  <si>
    <t>Fabricação de medicamentos para uso humano</t>
  </si>
  <si>
    <t>Fabricação de medicamentos para uso veterinário</t>
  </si>
  <si>
    <t>Fabricação de preparações farmacêuticas</t>
  </si>
  <si>
    <t>Fabricação de pneumáticos e de câmaras-de-ar</t>
  </si>
  <si>
    <t>Reforma de pneumáticos usados</t>
  </si>
  <si>
    <t>Fabricação de artefatos de borracha não especificados anteriormente</t>
  </si>
  <si>
    <t>Fabricação de laminados planos e tubulares de material plástico</t>
  </si>
  <si>
    <t>Fabricação de embalagens de material plástico</t>
  </si>
  <si>
    <t>Fabricação de tubos e acessórios de material plástico para uso na construção</t>
  </si>
  <si>
    <t>Fabricação de artefatos de material plástico não especificados anteriormente</t>
  </si>
  <si>
    <t>Fabricação de vidro plano e de segurança</t>
  </si>
  <si>
    <t>Fabricação de embalagens de vidro</t>
  </si>
  <si>
    <t>Fabricação de artigos de vidro</t>
  </si>
  <si>
    <t>Fabricação de cimento</t>
  </si>
  <si>
    <t>Fabricação de artefatos de concreto, cimento, fibrocimento, gesso e materiais semelhantes</t>
  </si>
  <si>
    <t>Fabricação de produtos cerâmicos refratários</t>
  </si>
  <si>
    <t>Fabricação de produtos cerâmicos não-refratários para uso estrutural na construção</t>
  </si>
  <si>
    <t>Fabricação de produtos cerâmicos não-refratários não especificados anteriormente</t>
  </si>
  <si>
    <t>Aparelhamento e outros trabalhos em pedras</t>
  </si>
  <si>
    <t>Fabricação de cal e gesso</t>
  </si>
  <si>
    <t>Fabricação de produtos de minerais não-metálicos não especificados anteriormente</t>
  </si>
  <si>
    <t>Produção de ferro-gusa</t>
  </si>
  <si>
    <t>Produção de ferroligas</t>
  </si>
  <si>
    <t>Produção de semi-acabados de aço</t>
  </si>
  <si>
    <t>Produção de laminados planos de aço</t>
  </si>
  <si>
    <t>Produção de laminados longos de aço</t>
  </si>
  <si>
    <t>Produção de relaminados, trefilados e perfilados de aço</t>
  </si>
  <si>
    <t>Produção de tubos de aço com costura</t>
  </si>
  <si>
    <t>Produção de outros tubos de ferro e aço</t>
  </si>
  <si>
    <t>Metalurgia do alumínio e suas ligas</t>
  </si>
  <si>
    <t>Metalurgia dos metais preciosos</t>
  </si>
  <si>
    <t>Metalurgia do cobre</t>
  </si>
  <si>
    <t>Metalurgia dos metais não-ferrosos e suas ligas não especificados anteriormente</t>
  </si>
  <si>
    <t>Fundição de ferro e aço</t>
  </si>
  <si>
    <t>Fundição de metais não-ferrosos e suas ligas</t>
  </si>
  <si>
    <t>Fabricação de estruturas metálicas</t>
  </si>
  <si>
    <t>Fabricação de esquadrias de metal</t>
  </si>
  <si>
    <t>Fabricação de obras de caldeiraria pesada</t>
  </si>
  <si>
    <t>Fabricação de tanques, reservatórios metálicos e caldeiras para aquecimento central</t>
  </si>
  <si>
    <t>Fabricação de caldeiras geradoras de vapor, exceto para aquecimento central e para veículos</t>
  </si>
  <si>
    <t>Produção de forjados de aço e de metais não-ferrosos e suas ligas</t>
  </si>
  <si>
    <t>Serviços de usinagem, solda, tratamento e revestimento em metais</t>
  </si>
  <si>
    <t>Fabricação de artigos de cutelaria</t>
  </si>
  <si>
    <t>Fabricação de artigos de serralheria, exceto esquadrias</t>
  </si>
  <si>
    <t>Fabricação de ferramentas</t>
  </si>
  <si>
    <t>Fabricação de embalagens metálicas</t>
  </si>
  <si>
    <t>Fabricação de produtos de trefilados de metal</t>
  </si>
  <si>
    <t>Fabricação de artigos de metal para uso doméstico e pessoal</t>
  </si>
  <si>
    <t>Fabricação de produtos de metal não especificados anteriormente</t>
  </si>
  <si>
    <t>Fabricação de componentes eletrônicos</t>
  </si>
  <si>
    <t>Fabricação de equipamentos de informática</t>
  </si>
  <si>
    <t>Fabricação de periféricos para equipamentos de informática</t>
  </si>
  <si>
    <t>Fabricação de equipamentos transmissores de comunicação</t>
  </si>
  <si>
    <t>Fabricação de aparelhos telefônicos e de outros equipamentos de comunicação</t>
  </si>
  <si>
    <t>Fabricação de aparelhos de recepção, reprodução, gravação e amplificação de áudio e vídeo</t>
  </si>
  <si>
    <t>Fabricação de aparelhos e equipamentos de medida, teste e controle</t>
  </si>
  <si>
    <t>Fabricação de cronômetros e relógios</t>
  </si>
  <si>
    <t>Fabricação de aparelhos eletromédicos e eletroterapêuticos e equipamentos de irradiação</t>
  </si>
  <si>
    <t>Fabricação de equipamentos e instrumentos ópticos, fotográficos e cinematográficos</t>
  </si>
  <si>
    <t>Fabricação de mídias virgens, magnéticas e ópticas</t>
  </si>
  <si>
    <t>Fabricação de geradores, transformadores e motores elétricos</t>
  </si>
  <si>
    <t>Fabricação de pilhas, baterias e acumuladores elétricos, exceto para veículos automotores</t>
  </si>
  <si>
    <t>Fabricação de baterias e acumuladores para veículos automotores</t>
  </si>
  <si>
    <t>Fabricação de aparelhos e equipamentos para distribuição e controle de energia elétrica</t>
  </si>
  <si>
    <t>Fabricação de material elétrico para instalações em circuito de consumo</t>
  </si>
  <si>
    <t>Fabricação de fios, cabos e condutores elétricos isolados</t>
  </si>
  <si>
    <t>Fabricação de lâmpadas e outros equipamentos de iluminação</t>
  </si>
  <si>
    <t>Fabricação de fogões, refrigeradores e máquinas de lavar e secar para uso doméstico</t>
  </si>
  <si>
    <t>Fabricação de aparelhos eletrodomésticos não especificados anteriormente</t>
  </si>
  <si>
    <t>Fabricação de equipamentos e aparelhos elétricos não especificados anteriormente</t>
  </si>
  <si>
    <t>Fabricação de motores e turbinas, exceto para aviões e veículos rodoviários</t>
  </si>
  <si>
    <t>Fabricação de equipamentos hidráulicos e pneumáticos, exceto válvulas</t>
  </si>
  <si>
    <t>Fabricação de válvulas, registros e dispositivos semelhantes</t>
  </si>
  <si>
    <t>Fabricação de compressores</t>
  </si>
  <si>
    <t>Fabricação de equipamentos de transmissão para fins industriais</t>
  </si>
  <si>
    <t>Fabricação de aparelhos e equipamentos para instalações térmicas</t>
  </si>
  <si>
    <t>Fabricação de máquinas, equipamentos e aparelhos para transporte e elevação de cargas e pessoas</t>
  </si>
  <si>
    <t>Fabricação de máquinas e aparelhos de refrigeração e ventilação para uso industrial e comercial</t>
  </si>
  <si>
    <t>Fabricação de aparelhos e equipamentos de ar condicionado</t>
  </si>
  <si>
    <t>Fabricação de máquinas e equipamentos para saneamento básico e ambiental</t>
  </si>
  <si>
    <t>Fabricação de máquinas e equipamentos de uso geral não especificados anteriormente</t>
  </si>
  <si>
    <t>Fabricação de tratores agrícolas</t>
  </si>
  <si>
    <t>Fabricação de equipamentos para irrigação agrícola</t>
  </si>
  <si>
    <t>Fabricação de máquinas e equipamentos para a agricultura e pecuária, exceto para irrigação</t>
  </si>
  <si>
    <t>Fabricação de máquinas-ferramenta</t>
  </si>
  <si>
    <t>Fabricação de máquinas e equipamentos para a prospecção e extração de petróleo</t>
  </si>
  <si>
    <t>Fabricação de outras máquinas e equipamentos para uso na extração mineral, exceto na extração de petróleo</t>
  </si>
  <si>
    <t>Fabricação de tratores, exceto agrícolas</t>
  </si>
  <si>
    <t>Fabricação de máquinas e equipamentos para terraplenagem, pavimentação e construção, exceto tratores</t>
  </si>
  <si>
    <t>Fabricação de máquinas para a indústria metalúrgica, exceto máquinas-ferramenta</t>
  </si>
  <si>
    <t>Fabricação de máquinas e equipamentos para as indústrias de alimentos, bebidas e fumo</t>
  </si>
  <si>
    <t>Fabricação de máquinas e equipamentos para a indústria têxtil</t>
  </si>
  <si>
    <t>Fabricação de máquinas e equipamentos para as indústrias do vestuário, do couro e de calçados</t>
  </si>
  <si>
    <t>Fabricação de máquinas e equipamentos para as indústrias de celulose, papel e papelão e artefatos</t>
  </si>
  <si>
    <t>Fabricação de máquinas e equipamentos para a indústria do plástico</t>
  </si>
  <si>
    <t>Fabricação de máquinas e equipamentos para uso industrial específico não especificados anteriormente</t>
  </si>
  <si>
    <t>Fabricação de automóveis, camionetas e utilitários</t>
  </si>
  <si>
    <t>Fabricação de caminhões e ônibus</t>
  </si>
  <si>
    <t>Fabricação de cabines, carrocerias e reboques para veículos automotores</t>
  </si>
  <si>
    <t>Fabricação de peças e acessórios para o sistema motor de veículos automotores</t>
  </si>
  <si>
    <t>Fabricação de peças e acessórios para os sistemas de marcha e transmissão de veículos automotores</t>
  </si>
  <si>
    <t>Fabricação de peças e acessórios para o sistema de freios de veículos automotores</t>
  </si>
  <si>
    <t>Fabricação de peças e acessórios para o sistema de direção e suspensão de veículos automotores</t>
  </si>
  <si>
    <t>Fabricação de material elétrico e eletrônico para veículos automotores, exceto baterias</t>
  </si>
  <si>
    <t>Fabricação de peças e acessórios para veículos automotores não especificados anteriormente</t>
  </si>
  <si>
    <t>Recondicionamento e recuperação de motores para veículos automotores</t>
  </si>
  <si>
    <t>Construção de embarcações e estruturas flutuantes</t>
  </si>
  <si>
    <t>Construção de embarcações para esporte e lazer</t>
  </si>
  <si>
    <t>Fabricação de locomotivas, vagões e outros materiais rodantes</t>
  </si>
  <si>
    <t>Fabricação de peças e acessórios para veículos ferroviários</t>
  </si>
  <si>
    <t>Fabricação de aeronaves</t>
  </si>
  <si>
    <t>Fabricação de turbinas, motores e outros componentes e peças para aeronaves</t>
  </si>
  <si>
    <t>Fabricação de motocicletas</t>
  </si>
  <si>
    <t>Fabricação de bicicletas e triciclos não-motorizados</t>
  </si>
  <si>
    <t>Fabricação de equipamentos de transporte não especificados anteriormente</t>
  </si>
  <si>
    <t>Fabricação de móveis com predominância de madeira</t>
  </si>
  <si>
    <t>Fabricação de móveis com predominância de metal</t>
  </si>
  <si>
    <t>Fabricação de móveis de outros materiais, exceto madeira e metal</t>
  </si>
  <si>
    <t>Fabricação de colchões</t>
  </si>
  <si>
    <t>Lapidação de gemas e fabricação de artefatos de ourivesaria e joalheria</t>
  </si>
  <si>
    <t>Fabricação de bijuterias e artefatos semelhantes</t>
  </si>
  <si>
    <t>Fabricação de instrumentos musicais</t>
  </si>
  <si>
    <t>Fabricação de artefatos para pesca e esporte</t>
  </si>
  <si>
    <t>Fabricação de brinquedos e jogos recreativos</t>
  </si>
  <si>
    <t>Fabricação de instrumentos e materiais para uso médico e odontológico e de artigos ópticos</t>
  </si>
  <si>
    <t>Fabricação de escovas, pincéis e vassouras</t>
  </si>
  <si>
    <t>Fabricação de equipamentos e acessórios para segurança e proteção pessoal e profissional</t>
  </si>
  <si>
    <t>Fabricação de produtos diversos não especificados anteriormente</t>
  </si>
  <si>
    <t>Manutenção e reparação de tanques, reservatórios metálicos e caldeiras, exceto para veículos</t>
  </si>
  <si>
    <t>Manutenção e reparação de equipamentos eletrônicos e ópticos</t>
  </si>
  <si>
    <t>Manutenção e reparação de máquinas e equipamentos elétricos</t>
  </si>
  <si>
    <t>Manutenção e reparação de máquinas e equipamentos da indústria mecânica</t>
  </si>
  <si>
    <t>Manutenção e reparação de veículos ferroviários</t>
  </si>
  <si>
    <t>Manutenção e reparação de aeronaves</t>
  </si>
  <si>
    <t>Manutenção e reparação de embarcações</t>
  </si>
  <si>
    <t>Manutenção e reparação de equipamentos e produtos não especificados anteriormente</t>
  </si>
  <si>
    <t>Instalação de máquinas e equipamentos industriais</t>
  </si>
  <si>
    <t>Instalação de equipamentos não especificados anteriormente</t>
  </si>
  <si>
    <t>Geração de energia elétrica</t>
  </si>
  <si>
    <t>Transmissão de energia elétrica</t>
  </si>
  <si>
    <t>Comércio atacadista de energia elétrica</t>
  </si>
  <si>
    <t>Distribuição de energia elétrica</t>
  </si>
  <si>
    <t>Produção e distribuição de vapor, água quente e ar condicionado</t>
  </si>
  <si>
    <t>Captação, tratamento e distribuição de água</t>
  </si>
  <si>
    <t>Gestão de redes de esgoto</t>
  </si>
  <si>
    <t>Atividades relacionadas a esgoto, exceto a gestão de redes</t>
  </si>
  <si>
    <t>Coleta de resíduos não-perigosos</t>
  </si>
  <si>
    <t>Coleta de resíduos perigosos</t>
  </si>
  <si>
    <t>Tratamento e disposição de resíduos não-perigosos</t>
  </si>
  <si>
    <t>Tratamento e disposição de resíduos perigosos</t>
  </si>
  <si>
    <t>Recuperação de materiais metálicos</t>
  </si>
  <si>
    <t>Recuperação de materiais plásticos</t>
  </si>
  <si>
    <t>Recuperação de materiais não especificados anteriormente</t>
  </si>
  <si>
    <t>Descontaminação e outros serviços de gestão de resíduos</t>
  </si>
  <si>
    <t>Incorporação de empreendimentos imobiliários</t>
  </si>
  <si>
    <t>Construção de edifícios</t>
  </si>
  <si>
    <t>Construção de rodovias e ferrovias</t>
  </si>
  <si>
    <t>Construção de obras de arte especiais</t>
  </si>
  <si>
    <t>Obras de urbanização - ruas, praças e calçadas</t>
  </si>
  <si>
    <t>Obras para geração e distribuição de energia elétrica e para telecomunicações</t>
  </si>
  <si>
    <t>Construção de redes de abastecimento de água, coleta de esgoto e construções correlatas</t>
  </si>
  <si>
    <t>Construção de redes de transportes por dutos, exceto para água e esgoto</t>
  </si>
  <si>
    <t>Obras portuárias, marítimas e fluviais</t>
  </si>
  <si>
    <t>Montagem de instalações industriais e de estruturas metálicas</t>
  </si>
  <si>
    <t>Obras de engenharia civil não especificadas anteriormente</t>
  </si>
  <si>
    <t>Demolição e preparação de canteiros de obras</t>
  </si>
  <si>
    <t>Perfurações e sondagens</t>
  </si>
  <si>
    <t>Obras de terraplenagem</t>
  </si>
  <si>
    <t>Serviços de preparação do terreno não especificados anteriormente</t>
  </si>
  <si>
    <t>Instalações elétricas</t>
  </si>
  <si>
    <t>Instalações hidráulicas, de sistemas de ventilação e refrigeração</t>
  </si>
  <si>
    <t>Obras de instalações em construções não especificadas anteriormente</t>
  </si>
  <si>
    <t>Obras de acabamento</t>
  </si>
  <si>
    <t>Obras de fundações</t>
  </si>
  <si>
    <t>Serviços especializados para construção não especificados anteriormente</t>
  </si>
  <si>
    <t>Comércio a varejo e por atacado de veículos automotores</t>
  </si>
  <si>
    <t>Representantes comerciais e agentes do comércio de veículos automotores</t>
  </si>
  <si>
    <t>Manutenção e reparação de veículos automotores</t>
  </si>
  <si>
    <t>Comércio de peças e acessórios para veículos automotores</t>
  </si>
  <si>
    <t>Comércio por atacado e a varejo de motocicletas, peças e acessórios</t>
  </si>
  <si>
    <t>Representantes comerciais e agentes do comércio de motocicletas, peças e acessórios</t>
  </si>
  <si>
    <t>Manutenção e reparação de motocicletas</t>
  </si>
  <si>
    <t>Representantes comerciais e agentes do comércio de matérias-primas agrícolas e animais vivos</t>
  </si>
  <si>
    <t>Representantes comerciais e agentes do comércio de combustíveis, minerais, produtos siderúrgicos e químicos</t>
  </si>
  <si>
    <t>Representantes comerciais e agentes do comércio de madeira, material de construção e ferragens</t>
  </si>
  <si>
    <t>Representantes comerciais e agentes do comércio de máquinas, equipamentos, embarcações e aeronaves</t>
  </si>
  <si>
    <t>Representantes comerciais e agentes do comércio de eletrodomésticos, móveis e artigos de uso doméstico</t>
  </si>
  <si>
    <t>Representantes comerciais e agentes do comércio de têxteis, vestuário, calçados e artigos de viagem</t>
  </si>
  <si>
    <t>Representantes comerciais e agentes do comércio de produtos alimentícios, bebidas e fumo</t>
  </si>
  <si>
    <t>Representantes comerciais e agentes do comércio especializado em produtos não especificados anteriormente</t>
  </si>
  <si>
    <t>Representantes comerciais e agentes do comércio de mercadorias em geral não especializado</t>
  </si>
  <si>
    <t>Comércio atacadista de café em grão</t>
  </si>
  <si>
    <t>Comércio atacadista de soja</t>
  </si>
  <si>
    <t>Comércio atacadista de animais vivos, alimentos para animais e matérias-primas agrícolas, exceto café e soja</t>
  </si>
  <si>
    <t>Comércio atacadista de leite e laticínios</t>
  </si>
  <si>
    <t>Comércio atacadista de cereais e leguminosas beneficiados, farinhas, amidos e féculas</t>
  </si>
  <si>
    <t>Comércio atacadista de hortifrutigranjeiros</t>
  </si>
  <si>
    <t>Comércio atacadista de carnes, produtos da carne e pescado</t>
  </si>
  <si>
    <t>Comércio atacadista de bebidas</t>
  </si>
  <si>
    <t>Comércio atacadista de produtos do fumo</t>
  </si>
  <si>
    <t>Comércio atacadista especializado em produtos alimentícios não especificados anteriormente</t>
  </si>
  <si>
    <t>Comércio atacadista de produtos alimentícios em geral</t>
  </si>
  <si>
    <t>Comércio atacadista de tecidos, artefatos de tecidos e de armarinho</t>
  </si>
  <si>
    <t>Comércio atacadista de artigos do vestuário e acessórios</t>
  </si>
  <si>
    <t>Comércio atacadista de calçados e artigos de viagem</t>
  </si>
  <si>
    <t>Comércio atacadista de produtos farmacêuticos para uso humano e veterinário</t>
  </si>
  <si>
    <t>Comércio atacadista de instrumentos e materiais para uso médico, cirúrgico, ortopédico e odontológico</t>
  </si>
  <si>
    <t>Comércio atacadista de cosméticos, produtos de perfumaria e de higiene pessoal</t>
  </si>
  <si>
    <t>Comércio atacadista de equipamentos e artigos de uso pessoal e doméstico não especificados anteriormente</t>
  </si>
  <si>
    <t>Comércio atacadista de computadores, periféricos e suprimentos de informática</t>
  </si>
  <si>
    <t>Comércio atacadista de componentes eletrônicos e equipamentos de telefonia e comunicação</t>
  </si>
  <si>
    <t>Comércio atacadista de madeira e produtos derivados</t>
  </si>
  <si>
    <t>Comércio atacadista de ferragens e ferramentas</t>
  </si>
  <si>
    <t>Comércio atacadista de material elétrico</t>
  </si>
  <si>
    <t>Comércio atacadista de cimento</t>
  </si>
  <si>
    <t>Comércio atacadista especializado de materiais de construção não especificados anteriormente e de materiais de construção em geral</t>
  </si>
  <si>
    <t>Comércio atacadista de combustíveis sólidos, líquidos e gasosos, exceto gás natural e GLP</t>
  </si>
  <si>
    <t>Comércio atacadista de gás liqüefeito de petróleo (GLP)</t>
  </si>
  <si>
    <t>Comércio atacadista de defensivos agrícolas, adubos, fertilizantes e corretivos do solo</t>
  </si>
  <si>
    <t>Comércio atacadista de produtos químicos e petroquímicos, exceto agroquímicos</t>
  </si>
  <si>
    <t>Comércio atacadista de produtos siderúrgicos e metalúrgicos, exceto para construção</t>
  </si>
  <si>
    <t>Comércio atacadista de papel e papelão em bruto e de embalagens</t>
  </si>
  <si>
    <t>Comércio atacadista de resíduos e sucatas</t>
  </si>
  <si>
    <t>Comércio atacadista especializado de outros produtos intermediários não especificados anteriormente</t>
  </si>
  <si>
    <t>Comércio atacadista de mercadorias em geral, com predominância de produtos alimentícios</t>
  </si>
  <si>
    <t>Comércio atacadista de mercadorias em geral, com predominância de insumos agropecuários</t>
  </si>
  <si>
    <t>Comércio atacadista de mercadorias em geral, sem predominância de alimentos ou de insumos agropecuários</t>
  </si>
  <si>
    <t>Comércio varejista de mercadorias em geral, com predominância de produtos alimentícios - hipermercados e supermercados</t>
  </si>
  <si>
    <t>Comércio varejista de mercadorias em geral, com predominância de produtos alimentícios - minimercados, mercearias e armazéns</t>
  </si>
  <si>
    <t>Comércio varejista de mercadorias em geral, sem predominância de produtos alimentícios</t>
  </si>
  <si>
    <t>Comércio varejista de produtos de padaria, laticínio, doces, balas e semelhantes</t>
  </si>
  <si>
    <t>Comércio varejista de carnes e pescados - açougues e peixarias</t>
  </si>
  <si>
    <t>Comércio varejista de bebidas</t>
  </si>
  <si>
    <t>Comércio varejista de hortifrutigranjeiros</t>
  </si>
  <si>
    <t>Comércio varejista de combustíveis para veículos automotores</t>
  </si>
  <si>
    <t>Comércio varejista de lubrificantes</t>
  </si>
  <si>
    <t>Comércio varejista de tintas e materiais para pintura</t>
  </si>
  <si>
    <t>Comércio varejista de material elétrico</t>
  </si>
  <si>
    <t>Comércio varejista de vidros</t>
  </si>
  <si>
    <t>Comércio varejista de ferragens, madeira e materiais de construção</t>
  </si>
  <si>
    <t>Comércio varejista especializado de equipamentos e suprimentos de informática</t>
  </si>
  <si>
    <t>Comércio varejista especializado de equipamentos de telefonia e comunicação</t>
  </si>
  <si>
    <t>Comércio varejista especializado de eletrodomésticos e equipamentos de áudio e vídeo</t>
  </si>
  <si>
    <t>Comércio varejista especializado de móveis, colchoaria e artigos de iluminação</t>
  </si>
  <si>
    <t>Comércio varejista especializado de tecidos e artigos de cama, mesa e banho</t>
  </si>
  <si>
    <t>Comércio varejista especializado de instrumentos musicais e acessórios</t>
  </si>
  <si>
    <t>Comércio varejista de artigos de uso doméstico não especificados anteriormente</t>
  </si>
  <si>
    <t>Comércio varejista de livros, jornais, revistas e papelaria</t>
  </si>
  <si>
    <t>Comércio varejista de discos, CDs, DVDs e fitas</t>
  </si>
  <si>
    <t>Comércio varejista de artigos recreativos e esportivos</t>
  </si>
  <si>
    <t>Comércio varejista de produtos farmacêuticos para uso humano e veterinário</t>
  </si>
  <si>
    <t>Comércio varejista de cosméticos, produtos de perfumaria e de higiene pessoal</t>
  </si>
  <si>
    <t>Comércio varejista de artigos médicos e ortopédicos</t>
  </si>
  <si>
    <t>Comércio varejista de artigos de óptica</t>
  </si>
  <si>
    <t>Comércio varejista de artigos do vestuário e acessórios</t>
  </si>
  <si>
    <t>Comércio varejista de calçados e artigos de viagem</t>
  </si>
  <si>
    <t>Comércio varejista de jóias e relógios</t>
  </si>
  <si>
    <t>Comércio varejista de gás liqüefeito de petróleo (GLP)</t>
  </si>
  <si>
    <t>Comércio varejista de artigos usados</t>
  </si>
  <si>
    <t>Comércio varejista de outros produtos novos não especificados anteriormente</t>
  </si>
  <si>
    <t>Transporte ferroviário de carga</t>
  </si>
  <si>
    <t>Transporte metroferroviário de passageiros</t>
  </si>
  <si>
    <t>Transporte rodoviário coletivo de passageiros, com itinerário fixo, municipal e em região metropolitana</t>
  </si>
  <si>
    <t>Transporte rodoviário coletivo de passageiros, com itinerário fixo, intermunicipal, interestadual e internacional</t>
  </si>
  <si>
    <t>Transporte rodoviário de táxi</t>
  </si>
  <si>
    <t>Transporte escolar</t>
  </si>
  <si>
    <t>Transporte rodoviário de carga</t>
  </si>
  <si>
    <t>Transporte dutoviário</t>
  </si>
  <si>
    <t>Trens turísticos, teleféricos e similares</t>
  </si>
  <si>
    <t>Transporte marítimo de cabotagem</t>
  </si>
  <si>
    <t>Transporte marítimo de longo curso</t>
  </si>
  <si>
    <t>Transporte por navegação interior de carga</t>
  </si>
  <si>
    <t>Transporte por navegação interior de passageiros em linhas regulares</t>
  </si>
  <si>
    <t>Navegação de apoio</t>
  </si>
  <si>
    <t>Transporte por navegação de travessia</t>
  </si>
  <si>
    <t>Transportes aquaviários não especificados anteriormente</t>
  </si>
  <si>
    <t>Transporte aéreo de passageiros regular</t>
  </si>
  <si>
    <t>Transporte aéreo de passageiros não-regular</t>
  </si>
  <si>
    <t>Transporte aéreo de carga</t>
  </si>
  <si>
    <t>Transporte espacial</t>
  </si>
  <si>
    <t>Armazenamento</t>
  </si>
  <si>
    <t>Carga e descarga</t>
  </si>
  <si>
    <t>Concessionárias de rodovias, pontes, túneis e serviços relacionados</t>
  </si>
  <si>
    <t>Terminais rodoviários e ferroviários</t>
  </si>
  <si>
    <t>Estacionamento de veículos</t>
  </si>
  <si>
    <t>Atividades auxiliares dos transportes terrestres não especificadas anteriormente</t>
  </si>
  <si>
    <t>Gestão de portos e terminais</t>
  </si>
  <si>
    <t>Atividades de agenciamento marítimo</t>
  </si>
  <si>
    <t>Atividades auxiliares dos transportes aquaviários não especificadas anteriormente</t>
  </si>
  <si>
    <t>Atividades auxiliares dos transportes aéreos</t>
  </si>
  <si>
    <t>Atividades relacionadas à organização do transporte de carga</t>
  </si>
  <si>
    <t>Atividades de Correio</t>
  </si>
  <si>
    <t>Atividades de malote e de entrega</t>
  </si>
  <si>
    <t>Hotéis e similares</t>
  </si>
  <si>
    <t>Outros tipos de alojamento não especificados anteriormente</t>
  </si>
  <si>
    <t>Restaurantes e outros estabelecimentos de serviços de alimentação e bebidas</t>
  </si>
  <si>
    <t>Serviços ambulantes de alimentação</t>
  </si>
  <si>
    <t>Serviços de catering, bufê e outros serviços de comida preparada</t>
  </si>
  <si>
    <t>Edição de livros</t>
  </si>
  <si>
    <t>Edição de jornais</t>
  </si>
  <si>
    <t>Edição de revistas</t>
  </si>
  <si>
    <t>Edição de cadastros, listas e de outros produtos gráficos</t>
  </si>
  <si>
    <t>Edição integrada à impressão de livros</t>
  </si>
  <si>
    <t>Edição integrada à impressão de jornais</t>
  </si>
  <si>
    <t>Edição integrada à impressão de revistas</t>
  </si>
  <si>
    <t>Edição integrada à impressão de cadastros, listas e de outros produtos gráficos</t>
  </si>
  <si>
    <t>Atividades de produção cinematográfica, de vídeos e de programas de televisão</t>
  </si>
  <si>
    <t>Atividades de pós-produção cinematográfica, de vídeos e de programas de televisão</t>
  </si>
  <si>
    <t>Distribuição cinematográfica, de vídeo e de programas de televisão</t>
  </si>
  <si>
    <t>Atividades de exibição cinematográfica</t>
  </si>
  <si>
    <t>Atividades de gravação de som e de edição de música</t>
  </si>
  <si>
    <t>Atividades de rádio</t>
  </si>
  <si>
    <t>Atividades de televisão aberta</t>
  </si>
  <si>
    <t>Programadoras e atividades relacionadas à televisão por assinatura</t>
  </si>
  <si>
    <t>Telecomunicações por fio</t>
  </si>
  <si>
    <t>Telecomunicações sem fio</t>
  </si>
  <si>
    <t>Telecomunicações por satélite</t>
  </si>
  <si>
    <t>Operadoras de televisão por assinatura por cabo</t>
  </si>
  <si>
    <t>Operadoras de televisão por assinatura por microondas</t>
  </si>
  <si>
    <t>Operadoras de televisão por assinatura por satélite</t>
  </si>
  <si>
    <t>Outras atividades de telecomunicações</t>
  </si>
  <si>
    <t>Desenvolvimento de programas de computador sob encomenda</t>
  </si>
  <si>
    <t>Desenvolvimento e licenciamento de programas de computador customizáveis</t>
  </si>
  <si>
    <t>Desenvolvimento e licenciamento de programas de computador não-customizáveis</t>
  </si>
  <si>
    <t>Consultoria em tecnologia da informação</t>
  </si>
  <si>
    <t>Suporte técnico, manutenção e outros serviços em tecnologia da informação</t>
  </si>
  <si>
    <t>Tratamento de dados, provedores de serviços de aplicação e serviços de hospedagem na internet</t>
  </si>
  <si>
    <t>Portais, provedores de conteúdo e outros serviços de informação na internet</t>
  </si>
  <si>
    <t>Agências de notícias</t>
  </si>
  <si>
    <t>Outras atividades de prestação de serviços de informação não especificadas anteriormente</t>
  </si>
  <si>
    <t>Banco Central</t>
  </si>
  <si>
    <t>Bancos comerciais</t>
  </si>
  <si>
    <t>Bancos múltiplos, com carteira comercial</t>
  </si>
  <si>
    <t>Caixas econômicas</t>
  </si>
  <si>
    <t>Crédito cooperativo</t>
  </si>
  <si>
    <t>Bancos múltiplos, sem carteira comercial</t>
  </si>
  <si>
    <t>Bancos de investimento</t>
  </si>
  <si>
    <t>Bancos de desenvolvimento</t>
  </si>
  <si>
    <t>Agências de fomento</t>
  </si>
  <si>
    <t>Crédito imobiliário</t>
  </si>
  <si>
    <t>Sociedades de crédito, financiamento e investimento - financeiras</t>
  </si>
  <si>
    <t>Sociedades de crédito ao microempreendedor</t>
  </si>
  <si>
    <t>Arrendamento mercantil</t>
  </si>
  <si>
    <t>Sociedades de capitalização</t>
  </si>
  <si>
    <t>Holdings de instituições financeiras</t>
  </si>
  <si>
    <t>Holdings de instituições não-financeiras</t>
  </si>
  <si>
    <t>Outras sociedades de participação, exceto holdings</t>
  </si>
  <si>
    <t>Fundos de investimento</t>
  </si>
  <si>
    <t>Sociedades de fomento mercantil - factoring</t>
  </si>
  <si>
    <t>Securitização de créditos</t>
  </si>
  <si>
    <t>Administração de consórcios para aquisição de bens e direitos</t>
  </si>
  <si>
    <t>Outras atividades de serviços financeiros não especificadas anteriormente</t>
  </si>
  <si>
    <t>Seguros de vida</t>
  </si>
  <si>
    <t>Seguros não-vida</t>
  </si>
  <si>
    <t>Seguros-saúde</t>
  </si>
  <si>
    <t>Resseguros</t>
  </si>
  <si>
    <t>Previdência complementar fechada</t>
  </si>
  <si>
    <t>Previdência complementar aberta</t>
  </si>
  <si>
    <t>Planos de saúde</t>
  </si>
  <si>
    <t>Administração de bolsas e mercados de balcão organizados</t>
  </si>
  <si>
    <t>Atividades de intermediários em transações de títulos, valores mobiliários e mercadorias</t>
  </si>
  <si>
    <t>Administração de cartões de crédito</t>
  </si>
  <si>
    <t>Atividades auxiliares dos serviços financeiros não especificadas anteriormente</t>
  </si>
  <si>
    <t>Avaliação de riscos e perdas</t>
  </si>
  <si>
    <t>Corretores e agentes de seguros, de planos de previdência complementar e de saúde</t>
  </si>
  <si>
    <t>Atividades auxiliares dos seguros, da previdência complementar e dos planos de saúde não especificadas anteriormente</t>
  </si>
  <si>
    <t>Atividades de administração de fundos por contrato ou comissão</t>
  </si>
  <si>
    <t>Atividades imobiliárias de imóveis próprios</t>
  </si>
  <si>
    <t>Intermediação na compra, venda e aluguel de imóveis</t>
  </si>
  <si>
    <t>Gestão e administração da propriedade imobiliária</t>
  </si>
  <si>
    <t>Atividades jurídicas, exceto cartórios</t>
  </si>
  <si>
    <t>Cartórios</t>
  </si>
  <si>
    <t>Atividades de contabilidade, consultoria e auditoria contábil e tributária</t>
  </si>
  <si>
    <t>Atividades de consultoria em gestão empresarial</t>
  </si>
  <si>
    <t>Serviços de arquitetura</t>
  </si>
  <si>
    <t>Serviços de engenharia</t>
  </si>
  <si>
    <t>Atividades técnicas relacionadas à arquitetura e engenharia</t>
  </si>
  <si>
    <t>Testes e análises técnicas</t>
  </si>
  <si>
    <t>Pesquisa e desenvolvimento experimental em ciências físicas e naturais</t>
  </si>
  <si>
    <t>Pesquisa e desenvolvimento experimental em ciências sociais e humanas</t>
  </si>
  <si>
    <t>Agências de publicidade</t>
  </si>
  <si>
    <t>Agenciamento de espaços para publicidade, exceto em veículos de comunicação</t>
  </si>
  <si>
    <t>Atividades de publicidade não especificadas anteriormente</t>
  </si>
  <si>
    <t>Pesquisas de mercado e de opinião pública</t>
  </si>
  <si>
    <t>Design e decoração de interiores</t>
  </si>
  <si>
    <t>Atividades fotográficas e similares</t>
  </si>
  <si>
    <t>Atividades profissionais, científicas e técnicas não especificadas anteriormente</t>
  </si>
  <si>
    <t>Atividades veterinárias</t>
  </si>
  <si>
    <t>Locação de automóveis sem condutor</t>
  </si>
  <si>
    <t>Locação de meios de transporte, exceto automóveis, sem condutor</t>
  </si>
  <si>
    <t>Aluguel de equipamentos recreativos e esportivos</t>
  </si>
  <si>
    <t>Aluguel de fitas de vídeo, DVDs e similares</t>
  </si>
  <si>
    <t>Aluguel de objetos do vestuário, jóias e acessórios</t>
  </si>
  <si>
    <t>Aluguel de objetos pessoais e domésticos não especificados anteriormente</t>
  </si>
  <si>
    <t>Aluguel de máquinas e equipamentos agrícolas sem operador</t>
  </si>
  <si>
    <t>Aluguel de máquinas e equipamentos para construção sem operador</t>
  </si>
  <si>
    <t>Aluguel de máquinas e equipamentos para escritórios</t>
  </si>
  <si>
    <t>Aluguel de máquinas e equipamentos não especificados anteriormente</t>
  </si>
  <si>
    <t>Gestão de ativos intangíveis não-financeiros</t>
  </si>
  <si>
    <t>Seleção e agenciamento de mão-de-obra</t>
  </si>
  <si>
    <t>Locação de mão-de-obra temporária</t>
  </si>
  <si>
    <t>Fornecimento e gestão de recursos humanos para terceiros</t>
  </si>
  <si>
    <t>Agências de viagens</t>
  </si>
  <si>
    <t>Operadores turísticos</t>
  </si>
  <si>
    <t>Serviços de reservas e outros serviços de turismo não especificados anteriormente</t>
  </si>
  <si>
    <t>Atividades de vigilância e segurança privada</t>
  </si>
  <si>
    <t>Atividades de transporte de valores</t>
  </si>
  <si>
    <t>Atividades de monitoramento de sistemas de segurança</t>
  </si>
  <si>
    <t>Atividades de investigação particular</t>
  </si>
  <si>
    <t>Serviços combinados para apoio a edifícios, exceto condomínios prediais</t>
  </si>
  <si>
    <t>Condomínios prediais</t>
  </si>
  <si>
    <t>Limpeza em prédios e em domicílios</t>
  </si>
  <si>
    <t>Imunização e controle de pragas urbanas</t>
  </si>
  <si>
    <t>Atividades de limpeza não especificadas anteriormente</t>
  </si>
  <si>
    <t>Atividades paisagísticas</t>
  </si>
  <si>
    <t>Serviços combinados de escritório e apoio administrativo</t>
  </si>
  <si>
    <t>Fotocópias, preparação de documentos e outros serviços especializados de apoio administrativo</t>
  </si>
  <si>
    <t>Atividades de teleatendimento</t>
  </si>
  <si>
    <t>Atividades de organização de eventos, exceto culturais e esportivos</t>
  </si>
  <si>
    <t>Atividades de cobranças e informações cadastrais</t>
  </si>
  <si>
    <t>Envasamento e empacotamento sob contrato</t>
  </si>
  <si>
    <t>Atividades de serviços prestados principalmente às empresas não especificadas anteriormente</t>
  </si>
  <si>
    <t>Administração pública em geral</t>
  </si>
  <si>
    <t>Regulação das atividades de saúde, educação, serviços culturais e outros serviços sociais</t>
  </si>
  <si>
    <t>Regulação das atividades econômicas</t>
  </si>
  <si>
    <t>Relações exteriores</t>
  </si>
  <si>
    <t>Defesa</t>
  </si>
  <si>
    <t>Justiça</t>
  </si>
  <si>
    <t>Segurança e ordem pública</t>
  </si>
  <si>
    <t>Defesa Civil</t>
  </si>
  <si>
    <t>Seguridade social obrigatória</t>
  </si>
  <si>
    <t>Educação infantil - creche</t>
  </si>
  <si>
    <t>Educação infantil - pré-escola</t>
  </si>
  <si>
    <t>Ensino fundamental</t>
  </si>
  <si>
    <t>Ensino médio</t>
  </si>
  <si>
    <t>Educação superior - graduação</t>
  </si>
  <si>
    <t>Educação superior - graduação e pós-graduação</t>
  </si>
  <si>
    <t>Educação superior - pós-graduação e extensão</t>
  </si>
  <si>
    <t>Educação profissional de nível técnico</t>
  </si>
  <si>
    <t>Educação profissional de nível tecnológico</t>
  </si>
  <si>
    <t>Atividades de apoio à educação</t>
  </si>
  <si>
    <t>Ensino de esportes</t>
  </si>
  <si>
    <t>Ensino de arte e cultura</t>
  </si>
  <si>
    <t>Ensino de idiomas</t>
  </si>
  <si>
    <t>Atividades de ensino não especificadas anteriormente</t>
  </si>
  <si>
    <t>Atividades de atendimento hospitalar</t>
  </si>
  <si>
    <t>Serviços móveis de atendimento a urgências</t>
  </si>
  <si>
    <t>Serviços de remoção de pacientes, exceto os serviços móveis de atendimento a urgências</t>
  </si>
  <si>
    <t>Atividades de atenção ambulatorial executadas por médicos e odontólogos</t>
  </si>
  <si>
    <t>Atividades de serviços de complementação diagnóstica e terapêutica</t>
  </si>
  <si>
    <t>Atividades de profissionais da área de saúde, exceto médicos e odontólogos</t>
  </si>
  <si>
    <t>Atividades de apoio à gestão de saúde</t>
  </si>
  <si>
    <t>Atividades de atenção à saúde humana não especificadas anteriormente</t>
  </si>
  <si>
    <t>Atividades de fornecimento de infra-estrutura de apoio e assistência a paciente no domicílio</t>
  </si>
  <si>
    <t>Atividades de assistência psicossocial e à saúde a portadores de distúrbios psíquicos, deficiência mental e dependência química</t>
  </si>
  <si>
    <t>Atividades de assistência social prestadas em residências coletivas e particulares</t>
  </si>
  <si>
    <t>Serviços de assistência social sem alojamento</t>
  </si>
  <si>
    <t>Artes cênicas, espetáculos e atividades complementares</t>
  </si>
  <si>
    <t>Criação artística</t>
  </si>
  <si>
    <t>Gestão de espaços para artes cênicas, espetáculos e outras atividades artísticas</t>
  </si>
  <si>
    <t>Atividades de bibliotecas e arquivos</t>
  </si>
  <si>
    <t>Atividades de museus e de exploração, restauração artística e conservação de lugares e prédios históricos e atrações similares</t>
  </si>
  <si>
    <t>Atividades de jardins botânicos, zoológicos, parques nacionais, reservas ecológicas e áreas de proteção ambiental</t>
  </si>
  <si>
    <t>Atividades de exploração de jogos de azar e apostas</t>
  </si>
  <si>
    <t>Gestão de instalações de esportes</t>
  </si>
  <si>
    <t>Clubes sociais, esportivos e similares</t>
  </si>
  <si>
    <t>Atividades de condicionamento físico</t>
  </si>
  <si>
    <t>Atividades esportivas não especificadas anteriormente</t>
  </si>
  <si>
    <t>Parques de diversão e parques temáticos</t>
  </si>
  <si>
    <t>Atividades de recreação e lazer não especificadas anteriormente</t>
  </si>
  <si>
    <t>Atividades de organizações associativas patronais e empresariais</t>
  </si>
  <si>
    <t>Atividades de organizações associativas profissionais</t>
  </si>
  <si>
    <t>Atividades de organizações sindicais</t>
  </si>
  <si>
    <t>Atividades de associações de defesa de direitos sociais</t>
  </si>
  <si>
    <t>Atividades de organizações religiosas</t>
  </si>
  <si>
    <t>Atividades de organizações políticas</t>
  </si>
  <si>
    <t>Atividades de organizações associativas ligadas à cultura e à arte</t>
  </si>
  <si>
    <t>Atividades associativas não especificadas anteriormente</t>
  </si>
  <si>
    <t>Reparação e manutenção de computadores e de equipamentos periféricos</t>
  </si>
  <si>
    <t>Reparação e manutenção de equipamentos de comunicação</t>
  </si>
  <si>
    <t>Reparação e manutenção de equipamentos eletroeletrônicos de uso pessoal e doméstico</t>
  </si>
  <si>
    <t>Reparação e manutenção de objetos e equipamentos pessoais e domésticos não especificados anteriormente</t>
  </si>
  <si>
    <t>Lavanderias, tinturarias e toalheiros</t>
  </si>
  <si>
    <t>Cabeleireiros e outras atividades de tratamento de beleza</t>
  </si>
  <si>
    <t>Atividades funerárias e serviços relacionados</t>
  </si>
  <si>
    <t>Atividades de serviços pessoais não especificadas anteriormente</t>
  </si>
  <si>
    <t>Serviços domésticos</t>
  </si>
  <si>
    <t>Organismos internacionais e outras instituições extraterritoriais</t>
  </si>
  <si>
    <t>Numero da atividade</t>
  </si>
  <si>
    <t>ATIVIDADES RURAIS</t>
  </si>
  <si>
    <t>Cultivo de cereais</t>
  </si>
  <si>
    <t>Cultivo de algodão herbáceo e de outras fibras de lavoura temporária</t>
  </si>
  <si>
    <t>Cultivo de cana-de-açúcar</t>
  </si>
  <si>
    <t>Cultivo de fumo</t>
  </si>
  <si>
    <t>Cultivo de soja</t>
  </si>
  <si>
    <t>Cultivo de oleaginosas de lavoura temporária, exceto soja</t>
  </si>
  <si>
    <t>Cultivo de plantas de lavoura temporária não especificadas anteriormente</t>
  </si>
  <si>
    <t>Horticultura</t>
  </si>
  <si>
    <t>Cultivo de flores e plantas ornamentais</t>
  </si>
  <si>
    <t>Cultivo de laranja</t>
  </si>
  <si>
    <t>Cultivo de uva</t>
  </si>
  <si>
    <t>Cultivo de frutas de lavoura permanente, exceto laranja e uva</t>
  </si>
  <si>
    <t>Cultivo de café</t>
  </si>
  <si>
    <t>Cultivo de cacau</t>
  </si>
  <si>
    <t>Cultivo de plantas de lavoura permanente não especificadas anteriormente</t>
  </si>
  <si>
    <t>Produção de sementes certificadas</t>
  </si>
  <si>
    <t>Produção de mudas e outras formas de propagação vegetal, certificadas</t>
  </si>
  <si>
    <t>Criação de bovinos</t>
  </si>
  <si>
    <t>Criação de outros animais de grande porte</t>
  </si>
  <si>
    <t>Criação de caprinos e ovinos</t>
  </si>
  <si>
    <t>Criação de suínos</t>
  </si>
  <si>
    <t>Criação de aves</t>
  </si>
  <si>
    <t>Criação de animais não especificados anteriormente</t>
  </si>
  <si>
    <t>Atividades de apoio à agricultura</t>
  </si>
  <si>
    <t>Atividades de apoio à pecuária</t>
  </si>
  <si>
    <t>Atividades de pós-colheita</t>
  </si>
  <si>
    <t>Caça e serviços relacionados</t>
  </si>
  <si>
    <t>Produção florestal - florestas plantadas</t>
  </si>
  <si>
    <t>Produção florestal - florestas nativas</t>
  </si>
  <si>
    <t>Atividades de apoio à produção florestal</t>
  </si>
  <si>
    <t>Pesca em água salgada</t>
  </si>
  <si>
    <t>Pesca em água doce</t>
  </si>
  <si>
    <t>Aqüicultura em água salgada e salobra</t>
  </si>
  <si>
    <t>Aqüicultura em água doce</t>
  </si>
  <si>
    <t>CNAE 2.0 Classe</t>
  </si>
  <si>
    <t>Território</t>
  </si>
  <si>
    <t>Brasil</t>
  </si>
  <si>
    <t>Categorias</t>
  </si>
  <si>
    <t>Num Tr</t>
  </si>
  <si>
    <t>% BR</t>
  </si>
  <si>
    <t>Rank BR</t>
  </si>
  <si>
    <t>Num Estab</t>
  </si>
  <si>
    <t>QL BR</t>
  </si>
  <si>
    <t>% Reg</t>
  </si>
  <si>
    <t>Rank Reg</t>
  </si>
  <si>
    <t>QL Reg</t>
  </si>
  <si>
    <t>Total</t>
  </si>
  <si>
    <t>Total Rural</t>
  </si>
  <si>
    <t>RE</t>
  </si>
  <si>
    <t>Total Urbano</t>
  </si>
  <si>
    <t>Produção de artefatos estampados de metal</t>
  </si>
  <si>
    <t>Fabricação de equipamento bélico pesado, armas de fogo e munições</t>
  </si>
  <si>
    <t>Produção de gás</t>
  </si>
  <si>
    <t>Comércio atacadista de artigos de escritório e de papelaria</t>
  </si>
  <si>
    <t>Comércio atacadista de máquinas, aparelhos e equipamentos para uso agropecuário</t>
  </si>
  <si>
    <t>Comércio atacadista de máquinas, equipamentos para terraplenagem, mineração e construção</t>
  </si>
  <si>
    <t>Comércio atacadista de máquinas e equipamentos para uso industrial</t>
  </si>
  <si>
    <t>Comércio atacadista de máquinas, aparelhos e equipamentos para uso odonto-médico-hospitalar</t>
  </si>
  <si>
    <t>Comércio atacadista de máquinas e equipamentos para uso comercial</t>
  </si>
  <si>
    <t>Comércio atacadista de máquinas, aparelhos e equipamentos não especificados anteriormente</t>
  </si>
  <si>
    <t>Comércio varejista de produtos alimentícios em geral ou especializado em produtos alimentícios não especificados anteriormente</t>
  </si>
  <si>
    <t>Comércio varejista especializado de peças e acessórios para aparelhos eletroeletrônicos para uso doméstico, exceto informática e comunicação</t>
  </si>
  <si>
    <t>Transporte rodoviário coletivo de passageiros, sob regime de fretamento, e outros transportes rodoviários não especificados anteriormente</t>
  </si>
  <si>
    <t>Bancos de câmbio e outras instituições de intermediação não-monetária</t>
  </si>
  <si>
    <t>Atividades de assistência a idosos, deficientes físicos, imunodeprimidos e convalescentes prestadas em residências coletivas e particulares</t>
  </si>
  <si>
    <t>Código</t>
  </si>
  <si>
    <t>21 - Maranhão</t>
  </si>
  <si>
    <t>22 - Piauí</t>
  </si>
  <si>
    <t>23 - Ceará</t>
  </si>
  <si>
    <t>24 - Rio Grande do Norte</t>
  </si>
  <si>
    <t>25 - Paraíba</t>
  </si>
  <si>
    <t>26 - Pernambuco</t>
  </si>
  <si>
    <t>27 - Alagoas</t>
  </si>
  <si>
    <t>28 - Sergipe</t>
  </si>
  <si>
    <t>29 - Bahia</t>
  </si>
  <si>
    <t>Região Nordeste</t>
  </si>
  <si>
    <t>MA</t>
  </si>
  <si>
    <t>PI</t>
  </si>
  <si>
    <t>CE</t>
  </si>
  <si>
    <t>RN</t>
  </si>
  <si>
    <t>PB</t>
  </si>
  <si>
    <t>PE</t>
  </si>
  <si>
    <t>AL</t>
  </si>
  <si>
    <t>SE</t>
  </si>
  <si>
    <t>BA</t>
  </si>
  <si>
    <t>Setor</t>
  </si>
  <si>
    <t>Cadeia Principal</t>
  </si>
  <si>
    <t>Sub-Cadeia (quando houver)</t>
  </si>
  <si>
    <t>Função da Cadeia Principal</t>
  </si>
  <si>
    <t>Cadeia Secundária</t>
  </si>
  <si>
    <t>Sub-Cadeia Secundária</t>
  </si>
  <si>
    <t>Função da Cadeia Secundária</t>
  </si>
  <si>
    <t>Participação % das Cadeias</t>
  </si>
  <si>
    <t>Nu Est</t>
  </si>
  <si>
    <t>Principal</t>
  </si>
  <si>
    <t>Financeiro</t>
  </si>
  <si>
    <t>Agricultura</t>
  </si>
  <si>
    <t>Fiação e Tec</t>
  </si>
  <si>
    <t>Text-Vest</t>
  </si>
  <si>
    <t>X-Prop</t>
  </si>
  <si>
    <t>Calçados</t>
  </si>
  <si>
    <t>Couro-Calçado</t>
  </si>
  <si>
    <t>Química</t>
  </si>
  <si>
    <t>Fia-Tex-Vest-Cou-Cal</t>
  </si>
  <si>
    <t>Extrativa</t>
  </si>
  <si>
    <t>Bebidas</t>
  </si>
  <si>
    <t>Pecuária</t>
  </si>
  <si>
    <t>Som</t>
  </si>
  <si>
    <t>Piscicultura</t>
  </si>
  <si>
    <t>Turismo</t>
  </si>
  <si>
    <t>Serviços Ger</t>
  </si>
  <si>
    <t>Adm Pública</t>
  </si>
  <si>
    <t>G-Prop</t>
  </si>
  <si>
    <t>Industria de Base</t>
  </si>
  <si>
    <t>Mineração</t>
  </si>
  <si>
    <t>Metalurgia</t>
  </si>
  <si>
    <t>SPE</t>
  </si>
  <si>
    <t>Mista</t>
  </si>
  <si>
    <t>SPB-Edu</t>
  </si>
  <si>
    <t>Educação</t>
  </si>
  <si>
    <t>SPF&amp;E</t>
  </si>
  <si>
    <t>G-Reflex</t>
  </si>
  <si>
    <t>SPF</t>
  </si>
  <si>
    <t>C-Reflex</t>
  </si>
  <si>
    <t>Inclassificável - VBD</t>
  </si>
  <si>
    <t>Constr Civ</t>
  </si>
  <si>
    <t>Construção Civil</t>
  </si>
  <si>
    <t>SOS</t>
  </si>
  <si>
    <t>Ind Alim</t>
  </si>
  <si>
    <t>Comércio</t>
  </si>
  <si>
    <t>TrS-Prop</t>
  </si>
  <si>
    <t>Min N Met</t>
  </si>
  <si>
    <t>SPB-Sáude</t>
  </si>
  <si>
    <t>Indeterminada</t>
  </si>
  <si>
    <t>Função Din</t>
  </si>
  <si>
    <t>Num Trab</t>
  </si>
  <si>
    <t>% No Total</t>
  </si>
  <si>
    <t>Núm Estab</t>
  </si>
  <si>
    <t>Trab / Estab</t>
  </si>
  <si>
    <t>A / B</t>
  </si>
  <si>
    <t>A' / B'</t>
  </si>
  <si>
    <t>G Propulsiva</t>
  </si>
  <si>
    <t>G</t>
  </si>
  <si>
    <t>X Propulsiva</t>
  </si>
  <si>
    <t>X</t>
  </si>
  <si>
    <t>Multifunção</t>
  </si>
  <si>
    <t>Consumo Reflexo</t>
  </si>
  <si>
    <t>Genériico Refle</t>
  </si>
  <si>
    <t>Reflexo</t>
  </si>
  <si>
    <t>Propulsivas</t>
  </si>
  <si>
    <t>X Prop</t>
  </si>
  <si>
    <t>Erro</t>
  </si>
  <si>
    <t>Trab / Est</t>
  </si>
  <si>
    <t>TOTAL</t>
  </si>
  <si>
    <t>G Prop</t>
  </si>
  <si>
    <t>TrS Prop</t>
  </si>
  <si>
    <t>PROP</t>
  </si>
  <si>
    <t>MISTAS</t>
  </si>
  <si>
    <t>Gen Reflexo</t>
  </si>
  <si>
    <t>REF</t>
  </si>
  <si>
    <t>QL Reg NE</t>
  </si>
  <si>
    <t>Reg NE / Brasil</t>
  </si>
  <si>
    <t>Agroindústria</t>
  </si>
  <si>
    <t>VP&amp;SP Cana</t>
  </si>
  <si>
    <t>VP&amp;SP Frutas</t>
  </si>
  <si>
    <t>Met-Mec</t>
  </si>
  <si>
    <t>Quim-Plast</t>
  </si>
  <si>
    <t>PA - Carnes</t>
  </si>
  <si>
    <t>Mad-Mob</t>
  </si>
  <si>
    <t>Serv Xtáveis</t>
  </si>
  <si>
    <t>Elet-Elet&amp;MT</t>
  </si>
  <si>
    <t>Agroind Outras</t>
  </si>
  <si>
    <t>Serv Púb</t>
  </si>
  <si>
    <t>Logística</t>
  </si>
  <si>
    <t>Não</t>
  </si>
  <si>
    <t>Sim</t>
  </si>
  <si>
    <t>TR cadeia sec NE</t>
  </si>
  <si>
    <t>Em cadeia sec NE</t>
  </si>
  <si>
    <t>TR cadeia sec BR</t>
  </si>
  <si>
    <t>Em cadeia sec BR</t>
  </si>
  <si>
    <t>TR cadeia prin NE</t>
  </si>
  <si>
    <t>Emp cadeia princ NE</t>
  </si>
  <si>
    <t>TR cadeia prin BR</t>
  </si>
  <si>
    <t>Secun</t>
  </si>
  <si>
    <t>SEC p/ BR?</t>
  </si>
  <si>
    <t>Ind Tr Out</t>
  </si>
  <si>
    <t>QUANDO A MULTIFUNÇÃO CHEGOU UM E OS REFLEXOS FICARAM 90%</t>
  </si>
  <si>
    <t>Multicadeia</t>
  </si>
  <si>
    <t>Serviços Pub</t>
  </si>
  <si>
    <t>Saúde</t>
  </si>
  <si>
    <t>C-Reflexo</t>
  </si>
  <si>
    <t>Fumo</t>
  </si>
  <si>
    <t>Sem expressão</t>
  </si>
  <si>
    <t>Inexpressiva</t>
  </si>
  <si>
    <t>Pesca</t>
  </si>
  <si>
    <t>Agropecuária</t>
  </si>
  <si>
    <t xml:space="preserve">Sem expressão </t>
  </si>
  <si>
    <t>QL NE/BR</t>
  </si>
  <si>
    <t>Trabalhadores</t>
  </si>
  <si>
    <t>Num Abs</t>
  </si>
  <si>
    <t>Estabelecimentos</t>
  </si>
  <si>
    <t>Tr</t>
  </si>
  <si>
    <t>Est</t>
  </si>
  <si>
    <t>Num Est</t>
  </si>
  <si>
    <t>Tr / Est</t>
  </si>
  <si>
    <t>Total Geral</t>
  </si>
  <si>
    <t xml:space="preserve">Total do Setor-Cadeia da Energia Elétrica </t>
  </si>
  <si>
    <t>Fabricação de pilhas, baterias e acumuladores elétricos</t>
  </si>
  <si>
    <t>Fabricação equip para distrib de energia elétrica</t>
  </si>
  <si>
    <t>Esc Relativa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</si>
</sst>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43" formatCode="_(* #,##0.00_);_(* \(#,##0.00\);_(* &quot;-&quot;??_);_(@_)"/>
    <numFmt numFmtId="164" formatCode="0.000%"/>
    <numFmt numFmtId="165" formatCode="_(* #,##0_);_(* \(#,##0\);_(* &quot;-&quot;??_);_(@_)"/>
    <numFmt numFmtId="166" formatCode="#,##0.000"/>
    <numFmt numFmtId="167" formatCode="#,##0.0000"/>
    <numFmt numFmtId="168" formatCode="0.0%"/>
    <numFmt numFmtId="169" formatCode="_(* #,##0.0000_);_(* \(#,##0.0000\);_(* &quot;-&quot;??_);_(@_)"/>
    <numFmt numFmtId="170" formatCode="0.0000"/>
    <numFmt numFmtId="172" formatCode="_(* #,##0.000_);_(* \(#,##0.000\);_(* &quot;-&quot;??_);_(@_)"/>
  </numFmts>
  <fonts count="3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color indexed="8"/>
      <name val="Times New Roman"/>
      <family val="1"/>
    </font>
    <font>
      <sz val="10"/>
      <name val="Times New Roman"/>
      <family val="1"/>
    </font>
    <font>
      <sz val="10"/>
      <color theme="1"/>
      <name val="Times New Roman"/>
      <family val="1"/>
    </font>
    <font>
      <i/>
      <sz val="10"/>
      <color indexed="8"/>
      <name val="Times New Roman"/>
      <family val="1"/>
    </font>
    <font>
      <b/>
      <sz val="10"/>
      <color indexed="8"/>
      <name val="Times New Roman"/>
      <family val="1"/>
    </font>
    <font>
      <b/>
      <sz val="8"/>
      <color indexed="8"/>
      <name val="Times New Roman"/>
      <family val="1"/>
    </font>
    <font>
      <sz val="8"/>
      <color indexed="8"/>
      <name val="Times New Roman"/>
      <family val="1"/>
    </font>
    <font>
      <b/>
      <sz val="11"/>
      <name val="Calibri"/>
      <family val="2"/>
      <scheme val="minor"/>
    </font>
    <font>
      <b/>
      <sz val="11"/>
      <color theme="1"/>
      <name val="Calibri"/>
      <scheme val="minor"/>
    </font>
    <font>
      <sz val="11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sz val="11"/>
      <color theme="1"/>
      <name val="Times New Roman"/>
      <family val="1"/>
    </font>
    <font>
      <b/>
      <sz val="11"/>
      <color theme="1"/>
      <name val="Times New Roman"/>
      <family val="1"/>
    </font>
    <font>
      <sz val="12"/>
      <color theme="1"/>
      <name val="Times New Roman"/>
    </font>
    <font>
      <b/>
      <sz val="10"/>
      <color theme="1"/>
      <name val="Times New Roman"/>
    </font>
    <font>
      <b/>
      <sz val="12"/>
      <color theme="1"/>
      <name val="Times New Roman"/>
    </font>
    <font>
      <sz val="12"/>
      <name val="Times New Roman"/>
    </font>
    <font>
      <b/>
      <sz val="10"/>
      <name val="Times New Roman"/>
    </font>
    <font>
      <b/>
      <sz val="12"/>
      <name val="Times New Roman"/>
    </font>
    <font>
      <sz val="12"/>
      <color rgb="FF000000"/>
      <name val="Times New Roman"/>
    </font>
    <font>
      <sz val="12"/>
      <color rgb="FFFF0000"/>
      <name val="Times New Roman"/>
    </font>
    <font>
      <b/>
      <sz val="13"/>
      <color theme="1"/>
      <name val="Times New Roman"/>
    </font>
    <font>
      <b/>
      <sz val="10"/>
      <color rgb="FFFF0000"/>
      <name val="Times New Roman"/>
    </font>
    <font>
      <b/>
      <sz val="12"/>
      <color rgb="FFFF0000"/>
      <name val="Times New Roman"/>
    </font>
    <font>
      <b/>
      <sz val="11"/>
      <color rgb="FFFF0000"/>
      <name val="Times New Roman"/>
    </font>
    <font>
      <b/>
      <sz val="18"/>
      <color theme="1"/>
      <name val="Times New Roman"/>
    </font>
    <font>
      <b/>
      <sz val="12"/>
      <color theme="4" tint="-0.249977111117893"/>
      <name val="Times New Roman"/>
    </font>
    <font>
      <b/>
      <sz val="11"/>
      <color theme="4" tint="-0.249977111117893"/>
      <name val="Times New Roman"/>
    </font>
    <font>
      <b/>
      <sz val="12"/>
      <color rgb="FF3366FF"/>
      <name val="Times New Roman"/>
    </font>
    <font>
      <b/>
      <sz val="11"/>
      <color rgb="FF3366FF"/>
      <name val="Times New Roman"/>
    </font>
    <font>
      <b/>
      <sz val="10"/>
      <color rgb="FF3366FF"/>
      <name val="Times New Roman"/>
    </font>
    <font>
      <b/>
      <sz val="10"/>
      <color rgb="FFFF6600"/>
      <name val="Times New Roman"/>
    </font>
    <font>
      <b/>
      <sz val="12"/>
      <color rgb="FFFF6600"/>
      <name val="Times New Roman"/>
    </font>
  </fonts>
  <fills count="16">
    <fill>
      <patternFill patternType="none"/>
    </fill>
    <fill>
      <patternFill patternType="gray125"/>
    </fill>
    <fill>
      <patternFill patternType="solid">
        <fgColor theme="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4" tint="0.39997558519241921"/>
        <bgColor indexed="64"/>
      </patternFill>
    </fill>
  </fills>
  <borders count="5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medium">
        <color auto="1"/>
      </right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/>
      <diagonal/>
    </border>
  </borders>
  <cellStyleXfs count="215">
    <xf numFmtId="0" fontId="0" fillId="0" borderId="0"/>
    <xf numFmtId="9" fontId="1" fillId="0" borderId="0" applyFont="0" applyFill="0" applyBorder="0" applyAlignment="0" applyProtection="0"/>
    <xf numFmtId="0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</cellStyleXfs>
  <cellXfs count="622">
    <xf numFmtId="0" fontId="0" fillId="0" borderId="0" xfId="0"/>
    <xf numFmtId="0" fontId="4" fillId="0" borderId="0" xfId="2" applyFont="1"/>
    <xf numFmtId="0" fontId="5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6" fillId="0" borderId="0" xfId="0" applyFont="1"/>
    <xf numFmtId="0" fontId="5" fillId="0" borderId="0" xfId="2" applyFont="1"/>
    <xf numFmtId="0" fontId="6" fillId="0" borderId="0" xfId="0" applyFont="1" applyAlignment="1">
      <alignment wrapText="1"/>
    </xf>
    <xf numFmtId="0" fontId="8" fillId="0" borderId="1" xfId="0" applyNumberFormat="1" applyFont="1" applyFill="1" applyBorder="1" applyAlignment="1" applyProtection="1">
      <alignment horizontal="left" vertical="center" wrapText="1"/>
    </xf>
    <xf numFmtId="0" fontId="9" fillId="0" borderId="1" xfId="0" applyNumberFormat="1" applyFont="1" applyFill="1" applyBorder="1" applyAlignment="1" applyProtection="1">
      <alignment horizontal="center" vertical="center" wrapText="1"/>
    </xf>
    <xf numFmtId="0" fontId="8" fillId="0" borderId="1" xfId="0" applyFont="1" applyBorder="1" applyAlignment="1">
      <alignment horizontal="left" vertical="center"/>
    </xf>
    <xf numFmtId="0" fontId="10" fillId="0" borderId="1" xfId="0" applyNumberFormat="1" applyFont="1" applyFill="1" applyBorder="1" applyAlignment="1" applyProtection="1">
      <alignment horizontal="center" vertical="center" wrapText="1"/>
    </xf>
    <xf numFmtId="0" fontId="9" fillId="0" borderId="0" xfId="0" applyNumberFormat="1" applyFont="1" applyFill="1" applyBorder="1" applyAlignment="1" applyProtection="1">
      <alignment horizontal="center" vertical="center" wrapText="1"/>
    </xf>
    <xf numFmtId="0" fontId="10" fillId="0" borderId="0" xfId="0" applyNumberFormat="1" applyFont="1" applyFill="1" applyBorder="1" applyAlignment="1" applyProtection="1">
      <alignment horizontal="center" vertical="center" wrapText="1"/>
    </xf>
    <xf numFmtId="0" fontId="11" fillId="0" borderId="0" xfId="0" applyFont="1"/>
    <xf numFmtId="0" fontId="0" fillId="0" borderId="2" xfId="0" applyBorder="1"/>
    <xf numFmtId="0" fontId="12" fillId="0" borderId="3" xfId="0" applyFont="1" applyBorder="1" applyAlignment="1">
      <alignment horizontal="center"/>
    </xf>
    <xf numFmtId="0" fontId="0" fillId="0" borderId="6" xfId="0" applyBorder="1"/>
    <xf numFmtId="0" fontId="12" fillId="0" borderId="7" xfId="0" applyFont="1" applyBorder="1" applyAlignment="1">
      <alignment horizontal="center"/>
    </xf>
    <xf numFmtId="0" fontId="12" fillId="2" borderId="6" xfId="0" applyFont="1" applyFill="1" applyBorder="1" applyAlignment="1">
      <alignment horizontal="center"/>
    </xf>
    <xf numFmtId="0" fontId="12" fillId="2" borderId="1" xfId="0" applyFont="1" applyFill="1" applyBorder="1" applyAlignment="1">
      <alignment horizontal="center"/>
    </xf>
    <xf numFmtId="0" fontId="2" fillId="2" borderId="1" xfId="0" applyFont="1" applyFill="1" applyBorder="1" applyAlignment="1">
      <alignment horizontal="center"/>
    </xf>
    <xf numFmtId="0" fontId="2" fillId="2" borderId="7" xfId="0" applyFont="1" applyFill="1" applyBorder="1" applyAlignment="1">
      <alignment horizontal="center"/>
    </xf>
    <xf numFmtId="0" fontId="12" fillId="0" borderId="6" xfId="0" applyFont="1" applyBorder="1" applyAlignment="1">
      <alignment horizontal="center"/>
    </xf>
    <xf numFmtId="0" fontId="12" fillId="0" borderId="1" xfId="0" applyFont="1" applyBorder="1" applyAlignment="1">
      <alignment horizontal="center"/>
    </xf>
    <xf numFmtId="0" fontId="12" fillId="0" borderId="8" xfId="0" applyFont="1" applyBorder="1" applyAlignment="1">
      <alignment horizontal="center"/>
    </xf>
    <xf numFmtId="0" fontId="12" fillId="0" borderId="6" xfId="0" applyFont="1" applyFill="1" applyBorder="1" applyAlignment="1">
      <alignment horizontal="center"/>
    </xf>
    <xf numFmtId="0" fontId="12" fillId="0" borderId="1" xfId="0" applyFont="1" applyFill="1" applyBorder="1" applyAlignment="1">
      <alignment horizontal="center"/>
    </xf>
    <xf numFmtId="0" fontId="12" fillId="0" borderId="8" xfId="0" applyFont="1" applyFill="1" applyBorder="1" applyAlignment="1">
      <alignment horizontal="center"/>
    </xf>
    <xf numFmtId="0" fontId="2" fillId="0" borderId="7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12" fillId="2" borderId="6" xfId="0" applyFont="1" applyFill="1" applyBorder="1"/>
    <xf numFmtId="164" fontId="12" fillId="2" borderId="1" xfId="1" applyNumberFormat="1" applyFont="1" applyFill="1" applyBorder="1"/>
    <xf numFmtId="0" fontId="12" fillId="2" borderId="1" xfId="0" applyFont="1" applyFill="1" applyBorder="1"/>
    <xf numFmtId="0" fontId="12" fillId="2" borderId="7" xfId="0" applyFont="1" applyFill="1" applyBorder="1"/>
    <xf numFmtId="0" fontId="12" fillId="0" borderId="6" xfId="0" applyFont="1" applyBorder="1"/>
    <xf numFmtId="164" fontId="12" fillId="0" borderId="1" xfId="1" applyNumberFormat="1" applyFont="1" applyBorder="1"/>
    <xf numFmtId="0" fontId="12" fillId="0" borderId="1" xfId="0" applyFont="1" applyBorder="1"/>
    <xf numFmtId="0" fontId="12" fillId="0" borderId="8" xfId="0" applyFont="1" applyBorder="1"/>
    <xf numFmtId="0" fontId="12" fillId="0" borderId="6" xfId="0" applyFont="1" applyFill="1" applyBorder="1"/>
    <xf numFmtId="164" fontId="12" fillId="0" borderId="1" xfId="1" applyNumberFormat="1" applyFont="1" applyFill="1" applyBorder="1"/>
    <xf numFmtId="0" fontId="12" fillId="0" borderId="1" xfId="0" applyFont="1" applyFill="1" applyBorder="1"/>
    <xf numFmtId="0" fontId="12" fillId="0" borderId="8" xfId="0" applyFont="1" applyFill="1" applyBorder="1"/>
    <xf numFmtId="0" fontId="12" fillId="0" borderId="7" xfId="0" applyFont="1" applyFill="1" applyBorder="1"/>
    <xf numFmtId="0" fontId="12" fillId="3" borderId="6" xfId="0" applyFont="1" applyFill="1" applyBorder="1"/>
    <xf numFmtId="0" fontId="0" fillId="3" borderId="7" xfId="0" applyFill="1" applyBorder="1"/>
    <xf numFmtId="0" fontId="0" fillId="4" borderId="6" xfId="0" applyFill="1" applyBorder="1"/>
    <xf numFmtId="0" fontId="0" fillId="5" borderId="6" xfId="0" applyFill="1" applyBorder="1"/>
    <xf numFmtId="0" fontId="11" fillId="6" borderId="0" xfId="0" applyFont="1" applyFill="1"/>
    <xf numFmtId="0" fontId="0" fillId="0" borderId="0" xfId="0" applyFont="1"/>
    <xf numFmtId="0" fontId="0" fillId="4" borderId="6" xfId="0" applyFont="1" applyFill="1" applyBorder="1"/>
    <xf numFmtId="0" fontId="0" fillId="0" borderId="7" xfId="0" applyFont="1" applyBorder="1"/>
    <xf numFmtId="0" fontId="0" fillId="2" borderId="6" xfId="0" applyFont="1" applyFill="1" applyBorder="1"/>
    <xf numFmtId="164" fontId="1" fillId="2" borderId="1" xfId="1" applyNumberFormat="1" applyFont="1" applyFill="1" applyBorder="1"/>
    <xf numFmtId="0" fontId="0" fillId="2" borderId="1" xfId="0" applyFont="1" applyFill="1" applyBorder="1"/>
    <xf numFmtId="2" fontId="0" fillId="2" borderId="1" xfId="0" applyNumberFormat="1" applyFont="1" applyFill="1" applyBorder="1"/>
    <xf numFmtId="2" fontId="0" fillId="2" borderId="7" xfId="0" applyNumberFormat="1" applyFont="1" applyFill="1" applyBorder="1"/>
    <xf numFmtId="0" fontId="0" fillId="0" borderId="6" xfId="0" applyFont="1" applyBorder="1"/>
    <xf numFmtId="164" fontId="1" fillId="0" borderId="1" xfId="1" applyNumberFormat="1" applyFont="1" applyBorder="1"/>
    <xf numFmtId="0" fontId="0" fillId="0" borderId="1" xfId="0" applyFont="1" applyBorder="1"/>
    <xf numFmtId="2" fontId="0" fillId="0" borderId="1" xfId="0" applyNumberFormat="1" applyFont="1" applyBorder="1"/>
    <xf numFmtId="2" fontId="0" fillId="0" borderId="8" xfId="0" applyNumberFormat="1" applyFont="1" applyBorder="1"/>
    <xf numFmtId="0" fontId="0" fillId="0" borderId="6" xfId="0" applyFont="1" applyFill="1" applyBorder="1"/>
    <xf numFmtId="164" fontId="1" fillId="0" borderId="1" xfId="1" applyNumberFormat="1" applyFont="1" applyFill="1" applyBorder="1"/>
    <xf numFmtId="0" fontId="0" fillId="0" borderId="1" xfId="0" applyFont="1" applyFill="1" applyBorder="1"/>
    <xf numFmtId="0" fontId="0" fillId="0" borderId="8" xfId="0" applyFont="1" applyFill="1" applyBorder="1"/>
    <xf numFmtId="2" fontId="0" fillId="0" borderId="7" xfId="0" applyNumberFormat="1" applyFont="1" applyFill="1" applyBorder="1"/>
    <xf numFmtId="0" fontId="0" fillId="3" borderId="6" xfId="0" applyFont="1" applyFill="1" applyBorder="1"/>
    <xf numFmtId="0" fontId="13" fillId="4" borderId="6" xfId="0" applyFont="1" applyFill="1" applyBorder="1"/>
    <xf numFmtId="0" fontId="13" fillId="0" borderId="7" xfId="0" applyFont="1" applyFill="1" applyBorder="1"/>
    <xf numFmtId="0" fontId="0" fillId="0" borderId="7" xfId="0" applyFont="1" applyFill="1" applyBorder="1"/>
    <xf numFmtId="0" fontId="0" fillId="5" borderId="6" xfId="0" applyFont="1" applyFill="1" applyBorder="1"/>
    <xf numFmtId="0" fontId="13" fillId="5" borderId="6" xfId="0" applyFont="1" applyFill="1" applyBorder="1"/>
    <xf numFmtId="0" fontId="0" fillId="5" borderId="9" xfId="0" applyFont="1" applyFill="1" applyBorder="1"/>
    <xf numFmtId="0" fontId="0" fillId="0" borderId="10" xfId="0" applyFont="1" applyBorder="1"/>
    <xf numFmtId="0" fontId="0" fillId="5" borderId="19" xfId="0" applyFont="1" applyFill="1" applyBorder="1"/>
    <xf numFmtId="0" fontId="0" fillId="0" borderId="20" xfId="0" applyFont="1" applyBorder="1"/>
    <xf numFmtId="0" fontId="0" fillId="2" borderId="19" xfId="0" applyFont="1" applyFill="1" applyBorder="1"/>
    <xf numFmtId="164" fontId="1" fillId="2" borderId="13" xfId="1" applyNumberFormat="1" applyFont="1" applyFill="1" applyBorder="1"/>
    <xf numFmtId="0" fontId="0" fillId="2" borderId="13" xfId="0" applyFont="1" applyFill="1" applyBorder="1"/>
    <xf numFmtId="2" fontId="0" fillId="2" borderId="13" xfId="0" applyNumberFormat="1" applyFont="1" applyFill="1" applyBorder="1"/>
    <xf numFmtId="2" fontId="0" fillId="2" borderId="20" xfId="0" applyNumberFormat="1" applyFont="1" applyFill="1" applyBorder="1"/>
    <xf numFmtId="0" fontId="0" fillId="0" borderId="19" xfId="0" applyFont="1" applyBorder="1"/>
    <xf numFmtId="164" fontId="1" fillId="0" borderId="13" xfId="1" applyNumberFormat="1" applyFont="1" applyBorder="1"/>
    <xf numFmtId="0" fontId="0" fillId="0" borderId="13" xfId="0" applyFont="1" applyBorder="1"/>
    <xf numFmtId="2" fontId="0" fillId="0" borderId="13" xfId="0" applyNumberFormat="1" applyFont="1" applyBorder="1"/>
    <xf numFmtId="2" fontId="0" fillId="0" borderId="21" xfId="0" applyNumberFormat="1" applyFont="1" applyBorder="1"/>
    <xf numFmtId="0" fontId="0" fillId="0" borderId="19" xfId="0" applyFont="1" applyFill="1" applyBorder="1"/>
    <xf numFmtId="164" fontId="1" fillId="0" borderId="13" xfId="1" applyNumberFormat="1" applyFont="1" applyFill="1" applyBorder="1"/>
    <xf numFmtId="0" fontId="0" fillId="0" borderId="13" xfId="0" applyFont="1" applyFill="1" applyBorder="1"/>
    <xf numFmtId="0" fontId="0" fillId="0" borderId="21" xfId="0" applyFont="1" applyFill="1" applyBorder="1"/>
    <xf numFmtId="2" fontId="0" fillId="0" borderId="20" xfId="0" applyNumberFormat="1" applyFont="1" applyFill="1" applyBorder="1"/>
    <xf numFmtId="0" fontId="0" fillId="3" borderId="19" xfId="0" applyFont="1" applyFill="1" applyBorder="1"/>
    <xf numFmtId="0" fontId="0" fillId="3" borderId="20" xfId="0" applyFill="1" applyBorder="1"/>
    <xf numFmtId="0" fontId="0" fillId="5" borderId="22" xfId="0" applyFont="1" applyFill="1" applyBorder="1"/>
    <xf numFmtId="0" fontId="0" fillId="0" borderId="23" xfId="0" applyFont="1" applyBorder="1"/>
    <xf numFmtId="0" fontId="0" fillId="2" borderId="22" xfId="0" applyFont="1" applyFill="1" applyBorder="1"/>
    <xf numFmtId="164" fontId="1" fillId="2" borderId="14" xfId="1" applyNumberFormat="1" applyFont="1" applyFill="1" applyBorder="1"/>
    <xf numFmtId="0" fontId="0" fillId="2" borderId="14" xfId="0" applyFont="1" applyFill="1" applyBorder="1"/>
    <xf numFmtId="2" fontId="0" fillId="2" borderId="14" xfId="0" applyNumberFormat="1" applyFont="1" applyFill="1" applyBorder="1"/>
    <xf numFmtId="2" fontId="0" fillId="2" borderId="23" xfId="0" applyNumberFormat="1" applyFont="1" applyFill="1" applyBorder="1"/>
    <xf numFmtId="0" fontId="0" fillId="0" borderId="22" xfId="0" applyFont="1" applyBorder="1"/>
    <xf numFmtId="164" fontId="1" fillId="0" borderId="14" xfId="1" applyNumberFormat="1" applyFont="1" applyBorder="1"/>
    <xf numFmtId="0" fontId="0" fillId="0" borderId="14" xfId="0" applyFont="1" applyBorder="1"/>
    <xf numFmtId="2" fontId="0" fillId="0" borderId="14" xfId="0" applyNumberFormat="1" applyFont="1" applyBorder="1"/>
    <xf numFmtId="2" fontId="0" fillId="0" borderId="24" xfId="0" applyNumberFormat="1" applyFont="1" applyBorder="1"/>
    <xf numFmtId="0" fontId="0" fillId="0" borderId="22" xfId="0" applyFont="1" applyFill="1" applyBorder="1"/>
    <xf numFmtId="164" fontId="1" fillId="0" borderId="14" xfId="1" applyNumberFormat="1" applyFont="1" applyFill="1" applyBorder="1"/>
    <xf numFmtId="0" fontId="0" fillId="0" borderId="14" xfId="0" applyFont="1" applyFill="1" applyBorder="1"/>
    <xf numFmtId="0" fontId="0" fillId="0" borderId="24" xfId="0" applyFont="1" applyFill="1" applyBorder="1"/>
    <xf numFmtId="2" fontId="0" fillId="0" borderId="23" xfId="0" applyNumberFormat="1" applyFont="1" applyFill="1" applyBorder="1"/>
    <xf numFmtId="0" fontId="0" fillId="3" borderId="22" xfId="0" applyFont="1" applyFill="1" applyBorder="1"/>
    <xf numFmtId="0" fontId="0" fillId="3" borderId="23" xfId="0" applyFill="1" applyBorder="1"/>
    <xf numFmtId="0" fontId="0" fillId="0" borderId="0" xfId="0" applyFont="1" applyFill="1" applyBorder="1"/>
    <xf numFmtId="164" fontId="1" fillId="0" borderId="0" xfId="1" applyNumberFormat="1" applyFont="1" applyFill="1" applyBorder="1"/>
    <xf numFmtId="2" fontId="0" fillId="0" borderId="0" xfId="0" applyNumberFormat="1" applyFont="1" applyFill="1" applyBorder="1"/>
    <xf numFmtId="0" fontId="11" fillId="0" borderId="0" xfId="0" applyFont="1" applyFill="1" applyBorder="1"/>
    <xf numFmtId="0" fontId="0" fillId="0" borderId="0" xfId="0" applyFill="1" applyBorder="1"/>
    <xf numFmtId="0" fontId="2" fillId="3" borderId="7" xfId="0" applyFont="1" applyFill="1" applyBorder="1"/>
    <xf numFmtId="0" fontId="2" fillId="3" borderId="6" xfId="0" applyFont="1" applyFill="1" applyBorder="1" applyAlignment="1">
      <alignment horizontal="center"/>
    </xf>
    <xf numFmtId="0" fontId="2" fillId="3" borderId="7" xfId="0" applyFont="1" applyFill="1" applyBorder="1" applyAlignment="1">
      <alignment horizontal="center"/>
    </xf>
    <xf numFmtId="165" fontId="0" fillId="0" borderId="0" xfId="4" applyNumberFormat="1" applyFont="1"/>
    <xf numFmtId="9" fontId="0" fillId="0" borderId="0" xfId="1" applyFont="1"/>
    <xf numFmtId="9" fontId="0" fillId="0" borderId="0" xfId="1" applyFont="1" applyAlignment="1">
      <alignment horizontal="center"/>
    </xf>
    <xf numFmtId="9" fontId="0" fillId="0" borderId="0" xfId="1" applyFont="1" applyFill="1" applyBorder="1"/>
    <xf numFmtId="43" fontId="12" fillId="2" borderId="6" xfId="4" applyFont="1" applyFill="1" applyBorder="1"/>
    <xf numFmtId="43" fontId="12" fillId="0" borderId="6" xfId="4" applyFont="1" applyBorder="1"/>
    <xf numFmtId="10" fontId="12" fillId="0" borderId="1" xfId="1" applyNumberFormat="1" applyFont="1" applyBorder="1"/>
    <xf numFmtId="0" fontId="0" fillId="5" borderId="27" xfId="0" applyFill="1" applyBorder="1"/>
    <xf numFmtId="0" fontId="0" fillId="5" borderId="27" xfId="0" applyFont="1" applyFill="1" applyBorder="1"/>
    <xf numFmtId="0" fontId="0" fillId="4" borderId="27" xfId="0" applyFont="1" applyFill="1" applyBorder="1"/>
    <xf numFmtId="0" fontId="13" fillId="4" borderId="27" xfId="0" applyFont="1" applyFill="1" applyBorder="1"/>
    <xf numFmtId="0" fontId="13" fillId="5" borderId="27" xfId="0" applyFont="1" applyFill="1" applyBorder="1"/>
    <xf numFmtId="0" fontId="0" fillId="5" borderId="15" xfId="0" applyFont="1" applyFill="1" applyBorder="1"/>
    <xf numFmtId="0" fontId="13" fillId="0" borderId="1" xfId="0" applyFont="1" applyBorder="1"/>
    <xf numFmtId="0" fontId="0" fillId="0" borderId="1" xfId="0" applyBorder="1"/>
    <xf numFmtId="0" fontId="0" fillId="10" borderId="1" xfId="0" applyFont="1" applyFill="1" applyBorder="1"/>
    <xf numFmtId="0" fontId="11" fillId="0" borderId="0" xfId="0" applyFont="1" applyAlignment="1">
      <alignment horizontal="center"/>
    </xf>
    <xf numFmtId="0" fontId="11" fillId="0" borderId="1" xfId="0" applyFont="1" applyBorder="1" applyAlignment="1">
      <alignment horizontal="center"/>
    </xf>
    <xf numFmtId="0" fontId="11" fillId="6" borderId="1" xfId="0" applyFont="1" applyFill="1" applyBorder="1" applyAlignment="1">
      <alignment horizontal="center"/>
    </xf>
    <xf numFmtId="0" fontId="11" fillId="10" borderId="1" xfId="0" applyFont="1" applyFill="1" applyBorder="1" applyAlignment="1">
      <alignment horizontal="center"/>
    </xf>
    <xf numFmtId="0" fontId="11" fillId="0" borderId="0" xfId="0" applyFont="1" applyFill="1" applyBorder="1" applyAlignment="1">
      <alignment horizontal="center"/>
    </xf>
    <xf numFmtId="0" fontId="11" fillId="6" borderId="0" xfId="0" applyFont="1" applyFill="1" applyAlignment="1">
      <alignment horizontal="center"/>
    </xf>
    <xf numFmtId="0" fontId="16" fillId="0" borderId="0" xfId="0" applyFont="1" applyFill="1"/>
    <xf numFmtId="0" fontId="16" fillId="0" borderId="0" xfId="0" applyFont="1"/>
    <xf numFmtId="0" fontId="17" fillId="11" borderId="13" xfId="0" applyFont="1" applyFill="1" applyBorder="1" applyAlignment="1">
      <alignment horizontal="center" vertical="center" wrapText="1"/>
    </xf>
    <xf numFmtId="0" fontId="17" fillId="0" borderId="13" xfId="0" applyFont="1" applyFill="1" applyBorder="1" applyAlignment="1">
      <alignment horizontal="center" vertical="center" wrapText="1"/>
    </xf>
    <xf numFmtId="0" fontId="17" fillId="0" borderId="12" xfId="0" applyFont="1" applyFill="1" applyBorder="1" applyAlignment="1">
      <alignment horizontal="center" vertical="center" wrapText="1"/>
    </xf>
    <xf numFmtId="0" fontId="17" fillId="0" borderId="11" xfId="0" applyFont="1" applyFill="1" applyBorder="1" applyAlignment="1">
      <alignment horizontal="center" vertical="center" wrapText="1"/>
    </xf>
    <xf numFmtId="0" fontId="17" fillId="0" borderId="20" xfId="0" applyFont="1" applyFill="1" applyBorder="1" applyAlignment="1">
      <alignment horizontal="center" vertical="center" wrapText="1"/>
    </xf>
    <xf numFmtId="0" fontId="17" fillId="0" borderId="19" xfId="0" applyFont="1" applyFill="1" applyBorder="1" applyAlignment="1">
      <alignment horizontal="center" vertical="center" wrapText="1"/>
    </xf>
    <xf numFmtId="0" fontId="16" fillId="0" borderId="0" xfId="0" applyFont="1" applyAlignment="1">
      <alignment vertical="center" wrapText="1"/>
    </xf>
    <xf numFmtId="3" fontId="17" fillId="11" borderId="2" xfId="0" applyNumberFormat="1" applyFont="1" applyFill="1" applyBorder="1" applyAlignment="1">
      <alignment horizontal="right"/>
    </xf>
    <xf numFmtId="10" fontId="17" fillId="11" borderId="4" xfId="1" applyNumberFormat="1" applyFont="1" applyFill="1" applyBorder="1" applyAlignment="1">
      <alignment horizontal="right"/>
    </xf>
    <xf numFmtId="3" fontId="17" fillId="11" borderId="4" xfId="0" applyNumberFormat="1" applyFont="1" applyFill="1" applyBorder="1" applyAlignment="1">
      <alignment horizontal="right"/>
    </xf>
    <xf numFmtId="43" fontId="17" fillId="11" borderId="5" xfId="4" applyFont="1" applyFill="1" applyBorder="1" applyAlignment="1">
      <alignment horizontal="right"/>
    </xf>
    <xf numFmtId="166" fontId="17" fillId="11" borderId="3" xfId="0" applyNumberFormat="1" applyFont="1" applyFill="1" applyBorder="1" applyAlignment="1">
      <alignment horizontal="right"/>
    </xf>
    <xf numFmtId="3" fontId="17" fillId="0" borderId="26" xfId="0" applyNumberFormat="1" applyFont="1" applyFill="1" applyBorder="1" applyAlignment="1">
      <alignment horizontal="right"/>
    </xf>
    <xf numFmtId="10" fontId="17" fillId="0" borderId="14" xfId="1" applyNumberFormat="1" applyFont="1" applyFill="1" applyBorder="1" applyAlignment="1">
      <alignment horizontal="right"/>
    </xf>
    <xf numFmtId="43" fontId="17" fillId="0" borderId="14" xfId="4" applyFont="1" applyFill="1" applyBorder="1" applyAlignment="1">
      <alignment horizontal="right"/>
    </xf>
    <xf numFmtId="3" fontId="17" fillId="0" borderId="3" xfId="0" applyNumberFormat="1" applyFont="1" applyFill="1" applyBorder="1" applyAlignment="1">
      <alignment horizontal="right"/>
    </xf>
    <xf numFmtId="10" fontId="17" fillId="0" borderId="2" xfId="1" applyNumberFormat="1" applyFont="1" applyFill="1" applyBorder="1" applyAlignment="1">
      <alignment horizontal="right"/>
    </xf>
    <xf numFmtId="10" fontId="17" fillId="0" borderId="3" xfId="1" applyNumberFormat="1" applyFont="1" applyFill="1" applyBorder="1"/>
    <xf numFmtId="0" fontId="17" fillId="0" borderId="6" xfId="0" applyFont="1" applyFill="1" applyBorder="1" applyAlignment="1">
      <alignment horizontal="center"/>
    </xf>
    <xf numFmtId="3" fontId="17" fillId="11" borderId="9" xfId="0" applyNumberFormat="1" applyFont="1" applyFill="1" applyBorder="1" applyAlignment="1">
      <alignment horizontal="right"/>
    </xf>
    <xf numFmtId="10" fontId="17" fillId="11" borderId="11" xfId="1" applyNumberFormat="1" applyFont="1" applyFill="1" applyBorder="1" applyAlignment="1">
      <alignment horizontal="right"/>
    </xf>
    <xf numFmtId="3" fontId="17" fillId="11" borderId="11" xfId="0" applyNumberFormat="1" applyFont="1" applyFill="1" applyBorder="1" applyAlignment="1">
      <alignment horizontal="right"/>
    </xf>
    <xf numFmtId="43" fontId="17" fillId="11" borderId="12" xfId="0" applyNumberFormat="1" applyFont="1" applyFill="1" applyBorder="1" applyAlignment="1">
      <alignment horizontal="right"/>
    </xf>
    <xf numFmtId="166" fontId="17" fillId="11" borderId="10" xfId="0" applyNumberFormat="1" applyFont="1" applyFill="1" applyBorder="1" applyAlignment="1">
      <alignment horizontal="right"/>
    </xf>
    <xf numFmtId="3" fontId="17" fillId="0" borderId="27" xfId="0" applyNumberFormat="1" applyFont="1" applyFill="1" applyBorder="1" applyAlignment="1">
      <alignment horizontal="right"/>
    </xf>
    <xf numFmtId="10" fontId="17" fillId="0" borderId="1" xfId="0" applyNumberFormat="1" applyFont="1" applyFill="1" applyBorder="1" applyAlignment="1">
      <alignment horizontal="right"/>
    </xf>
    <xf numFmtId="43" fontId="17" fillId="0" borderId="1" xfId="0" applyNumberFormat="1" applyFont="1" applyFill="1" applyBorder="1" applyAlignment="1">
      <alignment horizontal="right"/>
    </xf>
    <xf numFmtId="3" fontId="17" fillId="0" borderId="7" xfId="0" applyNumberFormat="1" applyFont="1" applyFill="1" applyBorder="1" applyAlignment="1">
      <alignment horizontal="right"/>
    </xf>
    <xf numFmtId="10" fontId="17" fillId="0" borderId="9" xfId="1" applyNumberFormat="1" applyFont="1" applyFill="1" applyBorder="1" applyAlignment="1">
      <alignment horizontal="right"/>
    </xf>
    <xf numFmtId="10" fontId="17" fillId="0" borderId="10" xfId="1" applyNumberFormat="1" applyFont="1" applyFill="1" applyBorder="1"/>
    <xf numFmtId="0" fontId="16" fillId="0" borderId="6" xfId="0" applyFont="1" applyFill="1" applyBorder="1" applyAlignment="1">
      <alignment horizontal="left"/>
    </xf>
    <xf numFmtId="0" fontId="16" fillId="0" borderId="1" xfId="0" applyFont="1" applyFill="1" applyBorder="1"/>
    <xf numFmtId="3" fontId="16" fillId="0" borderId="1" xfId="0" applyNumberFormat="1" applyFont="1" applyFill="1" applyBorder="1"/>
    <xf numFmtId="10" fontId="16" fillId="0" borderId="8" xfId="0" applyNumberFormat="1" applyFont="1" applyFill="1" applyBorder="1"/>
    <xf numFmtId="43" fontId="16" fillId="0" borderId="8" xfId="0" applyNumberFormat="1" applyFont="1" applyFill="1" applyBorder="1"/>
    <xf numFmtId="3" fontId="16" fillId="0" borderId="7" xfId="0" applyNumberFormat="1" applyFont="1" applyFill="1" applyBorder="1"/>
    <xf numFmtId="3" fontId="16" fillId="0" borderId="0" xfId="0" applyNumberFormat="1" applyFont="1" applyFill="1"/>
    <xf numFmtId="3" fontId="16" fillId="11" borderId="1" xfId="0" applyNumberFormat="1" applyFont="1" applyFill="1" applyBorder="1"/>
    <xf numFmtId="10" fontId="16" fillId="11" borderId="1" xfId="1" applyNumberFormat="1" applyFont="1" applyFill="1" applyBorder="1" applyAlignment="1">
      <alignment horizontal="center"/>
    </xf>
    <xf numFmtId="43" fontId="16" fillId="11" borderId="1" xfId="0" applyNumberFormat="1" applyFont="1" applyFill="1" applyBorder="1"/>
    <xf numFmtId="166" fontId="16" fillId="11" borderId="1" xfId="0" applyNumberFormat="1" applyFont="1" applyFill="1" applyBorder="1" applyAlignment="1">
      <alignment horizontal="right"/>
    </xf>
    <xf numFmtId="10" fontId="16" fillId="0" borderId="6" xfId="1" applyNumberFormat="1" applyFont="1" applyFill="1" applyBorder="1" applyAlignment="1">
      <alignment horizontal="right"/>
    </xf>
    <xf numFmtId="10" fontId="16" fillId="0" borderId="7" xfId="1" applyNumberFormat="1" applyFont="1" applyFill="1" applyBorder="1"/>
    <xf numFmtId="0" fontId="16" fillId="0" borderId="6" xfId="0" applyFont="1" applyFill="1" applyBorder="1" applyAlignment="1">
      <alignment horizontal="right"/>
    </xf>
    <xf numFmtId="0" fontId="17" fillId="10" borderId="9" xfId="0" applyFont="1" applyFill="1" applyBorder="1" applyAlignment="1">
      <alignment horizontal="center" vertical="center" wrapText="1"/>
    </xf>
    <xf numFmtId="0" fontId="17" fillId="10" borderId="11" xfId="0" applyFont="1" applyFill="1" applyBorder="1" applyAlignment="1">
      <alignment horizontal="center" vertical="center" wrapText="1"/>
    </xf>
    <xf numFmtId="0" fontId="17" fillId="10" borderId="12" xfId="0" applyFont="1" applyFill="1" applyBorder="1" applyAlignment="1">
      <alignment horizontal="center" vertical="center" wrapText="1"/>
    </xf>
    <xf numFmtId="0" fontId="17" fillId="10" borderId="10" xfId="0" applyFont="1" applyFill="1" applyBorder="1" applyAlignment="1">
      <alignment horizontal="center" vertical="center" wrapText="1"/>
    </xf>
    <xf numFmtId="0" fontId="17" fillId="9" borderId="15" xfId="0" applyFont="1" applyFill="1" applyBorder="1" applyAlignment="1">
      <alignment horizontal="center" vertical="center" wrapText="1"/>
    </xf>
    <xf numFmtId="0" fontId="17" fillId="9" borderId="13" xfId="0" applyFont="1" applyFill="1" applyBorder="1" applyAlignment="1">
      <alignment horizontal="center" vertical="center" wrapText="1"/>
    </xf>
    <xf numFmtId="0" fontId="17" fillId="9" borderId="21" xfId="0" applyFont="1" applyFill="1" applyBorder="1" applyAlignment="1">
      <alignment horizontal="center" vertical="center" wrapText="1"/>
    </xf>
    <xf numFmtId="0" fontId="17" fillId="9" borderId="20" xfId="0" applyFont="1" applyFill="1" applyBorder="1" applyAlignment="1">
      <alignment horizontal="center" vertical="center" wrapText="1"/>
    </xf>
    <xf numFmtId="0" fontId="16" fillId="0" borderId="0" xfId="0" applyFont="1" applyFill="1" applyAlignment="1">
      <alignment vertical="center" wrapText="1"/>
    </xf>
    <xf numFmtId="0" fontId="17" fillId="0" borderId="25" xfId="0" applyFont="1" applyFill="1" applyBorder="1" applyAlignment="1">
      <alignment horizontal="center"/>
    </xf>
    <xf numFmtId="3" fontId="17" fillId="10" borderId="33" xfId="0" applyNumberFormat="1" applyFont="1" applyFill="1" applyBorder="1" applyAlignment="1">
      <alignment horizontal="right"/>
    </xf>
    <xf numFmtId="10" fontId="17" fillId="10" borderId="34" xfId="1" applyNumberFormat="1" applyFont="1" applyFill="1" applyBorder="1" applyAlignment="1">
      <alignment horizontal="right"/>
    </xf>
    <xf numFmtId="3" fontId="17" fillId="10" borderId="34" xfId="0" applyNumberFormat="1" applyFont="1" applyFill="1" applyBorder="1" applyAlignment="1">
      <alignment horizontal="right"/>
    </xf>
    <xf numFmtId="43" fontId="17" fillId="10" borderId="35" xfId="4" applyFont="1" applyFill="1" applyBorder="1" applyAlignment="1">
      <alignment horizontal="right"/>
    </xf>
    <xf numFmtId="166" fontId="17" fillId="10" borderId="36" xfId="0" applyNumberFormat="1" applyFont="1" applyFill="1" applyBorder="1" applyAlignment="1">
      <alignment horizontal="right"/>
    </xf>
    <xf numFmtId="3" fontId="17" fillId="9" borderId="33" xfId="0" applyNumberFormat="1" applyFont="1" applyFill="1" applyBorder="1" applyAlignment="1">
      <alignment horizontal="right"/>
    </xf>
    <xf numFmtId="10" fontId="17" fillId="9" borderId="34" xfId="1" applyNumberFormat="1" applyFont="1" applyFill="1" applyBorder="1" applyAlignment="1">
      <alignment horizontal="right"/>
    </xf>
    <xf numFmtId="43" fontId="17" fillId="9" borderId="35" xfId="4" applyFont="1" applyFill="1" applyBorder="1" applyAlignment="1">
      <alignment horizontal="right"/>
    </xf>
    <xf numFmtId="3" fontId="17" fillId="9" borderId="36" xfId="0" applyNumberFormat="1" applyFont="1" applyFill="1" applyBorder="1" applyAlignment="1">
      <alignment horizontal="right"/>
    </xf>
    <xf numFmtId="0" fontId="16" fillId="12" borderId="25" xfId="0" applyFont="1" applyFill="1" applyBorder="1"/>
    <xf numFmtId="3" fontId="16" fillId="12" borderId="22" xfId="0" applyNumberFormat="1" applyFont="1" applyFill="1" applyBorder="1"/>
    <xf numFmtId="10" fontId="16" fillId="12" borderId="14" xfId="1" applyNumberFormat="1" applyFont="1" applyFill="1" applyBorder="1" applyAlignment="1">
      <alignment horizontal="center"/>
    </xf>
    <xf numFmtId="3" fontId="16" fillId="12" borderId="14" xfId="0" applyNumberFormat="1" applyFont="1" applyFill="1" applyBorder="1"/>
    <xf numFmtId="43" fontId="16" fillId="12" borderId="24" xfId="4" applyFont="1" applyFill="1" applyBorder="1"/>
    <xf numFmtId="166" fontId="16" fillId="12" borderId="24" xfId="0" applyNumberFormat="1" applyFont="1" applyFill="1" applyBorder="1" applyAlignment="1">
      <alignment horizontal="right"/>
    </xf>
    <xf numFmtId="3" fontId="16" fillId="12" borderId="23" xfId="0" applyNumberFormat="1" applyFont="1" applyFill="1" applyBorder="1"/>
    <xf numFmtId="0" fontId="16" fillId="12" borderId="37" xfId="0" applyFont="1" applyFill="1" applyBorder="1"/>
    <xf numFmtId="3" fontId="16" fillId="12" borderId="6" xfId="0" applyNumberFormat="1" applyFont="1" applyFill="1" applyBorder="1"/>
    <xf numFmtId="10" fontId="16" fillId="12" borderId="1" xfId="1" applyNumberFormat="1" applyFont="1" applyFill="1" applyBorder="1" applyAlignment="1">
      <alignment horizontal="center"/>
    </xf>
    <xf numFmtId="3" fontId="16" fillId="12" borderId="1" xfId="0" applyNumberFormat="1" applyFont="1" applyFill="1" applyBorder="1"/>
    <xf numFmtId="166" fontId="16" fillId="12" borderId="8" xfId="0" applyNumberFormat="1" applyFont="1" applyFill="1" applyBorder="1" applyAlignment="1">
      <alignment horizontal="right"/>
    </xf>
    <xf numFmtId="3" fontId="16" fillId="12" borderId="7" xfId="0" applyNumberFormat="1" applyFont="1" applyFill="1" applyBorder="1"/>
    <xf numFmtId="0" fontId="16" fillId="12" borderId="38" xfId="0" applyFont="1" applyFill="1" applyBorder="1" applyAlignment="1">
      <alignment horizontal="right"/>
    </xf>
    <xf numFmtId="3" fontId="16" fillId="12" borderId="19" xfId="0" applyNumberFormat="1" applyFont="1" applyFill="1" applyBorder="1"/>
    <xf numFmtId="10" fontId="16" fillId="12" borderId="13" xfId="1" applyNumberFormat="1" applyFont="1" applyFill="1" applyBorder="1" applyAlignment="1">
      <alignment horizontal="center"/>
    </xf>
    <xf numFmtId="3" fontId="16" fillId="12" borderId="13" xfId="0" applyNumberFormat="1" applyFont="1" applyFill="1" applyBorder="1"/>
    <xf numFmtId="43" fontId="16" fillId="12" borderId="39" xfId="4" applyFont="1" applyFill="1" applyBorder="1"/>
    <xf numFmtId="166" fontId="16" fillId="12" borderId="21" xfId="0" applyNumberFormat="1" applyFont="1" applyFill="1" applyBorder="1" applyAlignment="1">
      <alignment horizontal="right"/>
    </xf>
    <xf numFmtId="3" fontId="16" fillId="12" borderId="20" xfId="0" applyNumberFormat="1" applyFont="1" applyFill="1" applyBorder="1"/>
    <xf numFmtId="0" fontId="16" fillId="10" borderId="40" xfId="0" applyFont="1" applyFill="1" applyBorder="1"/>
    <xf numFmtId="3" fontId="16" fillId="10" borderId="2" xfId="0" applyNumberFormat="1" applyFont="1" applyFill="1" applyBorder="1"/>
    <xf numFmtId="10" fontId="16" fillId="10" borderId="4" xfId="1" applyNumberFormat="1" applyFont="1" applyFill="1" applyBorder="1" applyAlignment="1">
      <alignment horizontal="center"/>
    </xf>
    <xf numFmtId="3" fontId="16" fillId="10" borderId="4" xfId="0" applyNumberFormat="1" applyFont="1" applyFill="1" applyBorder="1"/>
    <xf numFmtId="43" fontId="16" fillId="10" borderId="5" xfId="4" applyFont="1" applyFill="1" applyBorder="1"/>
    <xf numFmtId="166" fontId="16" fillId="10" borderId="3" xfId="0" applyNumberFormat="1" applyFont="1" applyFill="1" applyBorder="1" applyAlignment="1">
      <alignment horizontal="right"/>
    </xf>
    <xf numFmtId="3" fontId="16" fillId="10" borderId="3" xfId="0" applyNumberFormat="1" applyFont="1" applyFill="1" applyBorder="1"/>
    <xf numFmtId="0" fontId="16" fillId="10" borderId="41" xfId="0" applyFont="1" applyFill="1" applyBorder="1"/>
    <xf numFmtId="3" fontId="16" fillId="10" borderId="6" xfId="0" applyNumberFormat="1" applyFont="1" applyFill="1" applyBorder="1"/>
    <xf numFmtId="10" fontId="16" fillId="10" borderId="1" xfId="1" applyNumberFormat="1" applyFont="1" applyFill="1" applyBorder="1" applyAlignment="1">
      <alignment horizontal="center"/>
    </xf>
    <xf numFmtId="3" fontId="16" fillId="10" borderId="1" xfId="0" applyNumberFormat="1" applyFont="1" applyFill="1" applyBorder="1"/>
    <xf numFmtId="43" fontId="16" fillId="10" borderId="24" xfId="4" applyFont="1" applyFill="1" applyBorder="1"/>
    <xf numFmtId="166" fontId="16" fillId="10" borderId="7" xfId="0" applyNumberFormat="1" applyFont="1" applyFill="1" applyBorder="1" applyAlignment="1">
      <alignment horizontal="right"/>
    </xf>
    <xf numFmtId="3" fontId="16" fillId="10" borderId="7" xfId="0" applyNumberFormat="1" applyFont="1" applyFill="1" applyBorder="1"/>
    <xf numFmtId="0" fontId="16" fillId="10" borderId="42" xfId="0" applyFont="1" applyFill="1" applyBorder="1" applyAlignment="1">
      <alignment horizontal="right"/>
    </xf>
    <xf numFmtId="3" fontId="16" fillId="10" borderId="9" xfId="0" applyNumberFormat="1" applyFont="1" applyFill="1" applyBorder="1"/>
    <xf numFmtId="10" fontId="16" fillId="10" borderId="11" xfId="1" applyNumberFormat="1" applyFont="1" applyFill="1" applyBorder="1" applyAlignment="1">
      <alignment horizontal="center"/>
    </xf>
    <xf numFmtId="3" fontId="16" fillId="10" borderId="11" xfId="0" applyNumberFormat="1" applyFont="1" applyFill="1" applyBorder="1"/>
    <xf numFmtId="43" fontId="16" fillId="10" borderId="43" xfId="4" applyFont="1" applyFill="1" applyBorder="1"/>
    <xf numFmtId="166" fontId="16" fillId="10" borderId="10" xfId="0" applyNumberFormat="1" applyFont="1" applyFill="1" applyBorder="1" applyAlignment="1">
      <alignment horizontal="right"/>
    </xf>
    <xf numFmtId="3" fontId="16" fillId="10" borderId="10" xfId="0" applyNumberFormat="1" applyFont="1" applyFill="1" applyBorder="1"/>
    <xf numFmtId="0" fontId="16" fillId="7" borderId="44" xfId="0" applyFont="1" applyFill="1" applyBorder="1"/>
    <xf numFmtId="3" fontId="16" fillId="7" borderId="2" xfId="0" applyNumberFormat="1" applyFont="1" applyFill="1" applyBorder="1"/>
    <xf numFmtId="10" fontId="16" fillId="7" borderId="4" xfId="1" applyNumberFormat="1" applyFont="1" applyFill="1" applyBorder="1" applyAlignment="1">
      <alignment horizontal="center"/>
    </xf>
    <xf numFmtId="3" fontId="16" fillId="7" borderId="4" xfId="0" applyNumberFormat="1" applyFont="1" applyFill="1" applyBorder="1"/>
    <xf numFmtId="43" fontId="16" fillId="7" borderId="5" xfId="4" applyFont="1" applyFill="1" applyBorder="1"/>
    <xf numFmtId="166" fontId="16" fillId="7" borderId="3" xfId="0" applyNumberFormat="1" applyFont="1" applyFill="1" applyBorder="1" applyAlignment="1">
      <alignment horizontal="right"/>
    </xf>
    <xf numFmtId="3" fontId="16" fillId="7" borderId="3" xfId="0" applyNumberFormat="1" applyFont="1" applyFill="1" applyBorder="1"/>
    <xf numFmtId="0" fontId="16" fillId="7" borderId="41" xfId="0" applyFont="1" applyFill="1" applyBorder="1"/>
    <xf numFmtId="3" fontId="16" fillId="7" borderId="6" xfId="0" applyNumberFormat="1" applyFont="1" applyFill="1" applyBorder="1"/>
    <xf numFmtId="10" fontId="16" fillId="7" borderId="1" xfId="1" applyNumberFormat="1" applyFont="1" applyFill="1" applyBorder="1" applyAlignment="1">
      <alignment horizontal="center"/>
    </xf>
    <xf numFmtId="3" fontId="16" fillId="7" borderId="1" xfId="0" applyNumberFormat="1" applyFont="1" applyFill="1" applyBorder="1"/>
    <xf numFmtId="43" fontId="16" fillId="7" borderId="24" xfId="4" applyFont="1" applyFill="1" applyBorder="1"/>
    <xf numFmtId="166" fontId="16" fillId="7" borderId="7" xfId="0" applyNumberFormat="1" applyFont="1" applyFill="1" applyBorder="1" applyAlignment="1">
      <alignment horizontal="right"/>
    </xf>
    <xf numFmtId="3" fontId="16" fillId="7" borderId="7" xfId="0" applyNumberFormat="1" applyFont="1" applyFill="1" applyBorder="1"/>
    <xf numFmtId="0" fontId="16" fillId="7" borderId="42" xfId="0" applyFont="1" applyFill="1" applyBorder="1" applyAlignment="1">
      <alignment horizontal="right"/>
    </xf>
    <xf numFmtId="3" fontId="16" fillId="7" borderId="9" xfId="0" applyNumberFormat="1" applyFont="1" applyFill="1" applyBorder="1"/>
    <xf numFmtId="10" fontId="16" fillId="7" borderId="11" xfId="0" applyNumberFormat="1" applyFont="1" applyFill="1" applyBorder="1" applyAlignment="1">
      <alignment horizontal="center"/>
    </xf>
    <xf numFmtId="3" fontId="16" fillId="7" borderId="11" xfId="0" applyNumberFormat="1" applyFont="1" applyFill="1" applyBorder="1"/>
    <xf numFmtId="43" fontId="16" fillId="7" borderId="43" xfId="4" applyFont="1" applyFill="1" applyBorder="1"/>
    <xf numFmtId="166" fontId="16" fillId="7" borderId="10" xfId="0" applyNumberFormat="1" applyFont="1" applyFill="1" applyBorder="1" applyAlignment="1">
      <alignment horizontal="right"/>
    </xf>
    <xf numFmtId="3" fontId="16" fillId="7" borderId="10" xfId="0" applyNumberFormat="1" applyFont="1" applyFill="1" applyBorder="1"/>
    <xf numFmtId="0" fontId="17" fillId="0" borderId="22" xfId="0" applyFont="1" applyFill="1" applyBorder="1" applyAlignment="1">
      <alignment horizontal="center"/>
    </xf>
    <xf numFmtId="0" fontId="17" fillId="0" borderId="24" xfId="0" applyFont="1" applyFill="1" applyBorder="1" applyAlignment="1">
      <alignment horizontal="center"/>
    </xf>
    <xf numFmtId="3" fontId="17" fillId="11" borderId="45" xfId="0" applyNumberFormat="1" applyFont="1" applyFill="1" applyBorder="1" applyAlignment="1">
      <alignment horizontal="right"/>
    </xf>
    <xf numFmtId="10" fontId="17" fillId="11" borderId="46" xfId="1" applyNumberFormat="1" applyFont="1" applyFill="1" applyBorder="1" applyAlignment="1">
      <alignment horizontal="right"/>
    </xf>
    <xf numFmtId="3" fontId="17" fillId="11" borderId="46" xfId="0" applyNumberFormat="1" applyFont="1" applyFill="1" applyBorder="1" applyAlignment="1">
      <alignment horizontal="right"/>
    </xf>
    <xf numFmtId="43" fontId="17" fillId="11" borderId="39" xfId="4" applyFont="1" applyFill="1" applyBorder="1" applyAlignment="1">
      <alignment horizontal="right"/>
    </xf>
    <xf numFmtId="166" fontId="17" fillId="11" borderId="47" xfId="0" applyNumberFormat="1" applyFont="1" applyFill="1" applyBorder="1" applyAlignment="1">
      <alignment horizontal="right"/>
    </xf>
    <xf numFmtId="3" fontId="17" fillId="0" borderId="17" xfId="0" applyNumberFormat="1" applyFont="1" applyFill="1" applyBorder="1" applyAlignment="1">
      <alignment horizontal="right"/>
    </xf>
    <xf numFmtId="3" fontId="17" fillId="0" borderId="23" xfId="0" applyNumberFormat="1" applyFont="1" applyFill="1" applyBorder="1" applyAlignment="1">
      <alignment horizontal="right"/>
    </xf>
    <xf numFmtId="10" fontId="17" fillId="0" borderId="45" xfId="1" applyNumberFormat="1" applyFont="1" applyFill="1" applyBorder="1" applyAlignment="1">
      <alignment horizontal="right"/>
    </xf>
    <xf numFmtId="10" fontId="17" fillId="0" borderId="47" xfId="1" applyNumberFormat="1" applyFont="1" applyFill="1" applyBorder="1"/>
    <xf numFmtId="0" fontId="16" fillId="0" borderId="6" xfId="0" applyFont="1" applyFill="1" applyBorder="1" applyAlignment="1"/>
    <xf numFmtId="0" fontId="17" fillId="0" borderId="6" xfId="0" applyFont="1" applyFill="1" applyBorder="1" applyAlignment="1"/>
    <xf numFmtId="3" fontId="17" fillId="11" borderId="14" xfId="0" applyNumberFormat="1" applyFont="1" applyFill="1" applyBorder="1"/>
    <xf numFmtId="10" fontId="17" fillId="11" borderId="14" xfId="1" applyNumberFormat="1" applyFont="1" applyFill="1" applyBorder="1" applyAlignment="1">
      <alignment horizontal="center"/>
    </xf>
    <xf numFmtId="43" fontId="17" fillId="11" borderId="14" xfId="0" applyNumberFormat="1" applyFont="1" applyFill="1" applyBorder="1"/>
    <xf numFmtId="166" fontId="17" fillId="11" borderId="14" xfId="0" applyNumberFormat="1" applyFont="1" applyFill="1" applyBorder="1" applyAlignment="1">
      <alignment horizontal="right"/>
    </xf>
    <xf numFmtId="3" fontId="17" fillId="0" borderId="1" xfId="0" applyNumberFormat="1" applyFont="1" applyFill="1" applyBorder="1"/>
    <xf numFmtId="10" fontId="17" fillId="0" borderId="8" xfId="0" applyNumberFormat="1" applyFont="1" applyFill="1" applyBorder="1"/>
    <xf numFmtId="43" fontId="17" fillId="0" borderId="8" xfId="0" applyNumberFormat="1" applyFont="1" applyFill="1" applyBorder="1"/>
    <xf numFmtId="3" fontId="17" fillId="0" borderId="7" xfId="0" applyNumberFormat="1" applyFont="1" applyFill="1" applyBorder="1"/>
    <xf numFmtId="0" fontId="17" fillId="0" borderId="6" xfId="0" applyFont="1" applyFill="1" applyBorder="1" applyAlignment="1">
      <alignment horizontal="left"/>
    </xf>
    <xf numFmtId="3" fontId="17" fillId="11" borderId="1" xfId="0" applyNumberFormat="1" applyFont="1" applyFill="1" applyBorder="1"/>
    <xf numFmtId="10" fontId="17" fillId="11" borderId="1" xfId="1" applyNumberFormat="1" applyFont="1" applyFill="1" applyBorder="1" applyAlignment="1">
      <alignment horizontal="center"/>
    </xf>
    <xf numFmtId="43" fontId="17" fillId="11" borderId="1" xfId="0" applyNumberFormat="1" applyFont="1" applyFill="1" applyBorder="1"/>
    <xf numFmtId="166" fontId="17" fillId="11" borderId="1" xfId="0" applyNumberFormat="1" applyFont="1" applyFill="1" applyBorder="1" applyAlignment="1">
      <alignment horizontal="right"/>
    </xf>
    <xf numFmtId="10" fontId="17" fillId="0" borderId="6" xfId="1" applyNumberFormat="1" applyFont="1" applyFill="1" applyBorder="1" applyAlignment="1">
      <alignment horizontal="right"/>
    </xf>
    <xf numFmtId="10" fontId="17" fillId="0" borderId="7" xfId="1" applyNumberFormat="1" applyFont="1" applyFill="1" applyBorder="1"/>
    <xf numFmtId="164" fontId="16" fillId="0" borderId="0" xfId="1" applyNumberFormat="1" applyFont="1" applyFill="1"/>
    <xf numFmtId="0" fontId="17" fillId="0" borderId="2" xfId="0" applyFont="1" applyFill="1" applyBorder="1" applyAlignment="1">
      <alignment horizontal="center"/>
    </xf>
    <xf numFmtId="0" fontId="17" fillId="0" borderId="5" xfId="0" applyFont="1" applyFill="1" applyBorder="1" applyAlignment="1">
      <alignment horizontal="center"/>
    </xf>
    <xf numFmtId="167" fontId="16" fillId="0" borderId="0" xfId="0" applyNumberFormat="1" applyFont="1" applyFill="1"/>
    <xf numFmtId="168" fontId="16" fillId="0" borderId="0" xfId="1" applyNumberFormat="1" applyFont="1" applyFill="1"/>
    <xf numFmtId="0" fontId="18" fillId="0" borderId="0" xfId="0" applyFont="1"/>
    <xf numFmtId="0" fontId="6" fillId="0" borderId="0" xfId="0" applyFont="1" applyAlignment="1">
      <alignment horizontal="left" vertical="center" wrapText="1"/>
    </xf>
    <xf numFmtId="0" fontId="18" fillId="0" borderId="0" xfId="0" applyFont="1" applyAlignment="1">
      <alignment horizontal="center" vertical="center" wrapText="1"/>
    </xf>
    <xf numFmtId="0" fontId="18" fillId="0" borderId="0" xfId="0" applyFont="1" applyAlignment="1">
      <alignment horizontal="center" vertical="center"/>
    </xf>
    <xf numFmtId="0" fontId="18" fillId="0" borderId="0" xfId="0" applyFont="1" applyAlignment="1">
      <alignment horizontal="left" vertical="center"/>
    </xf>
    <xf numFmtId="0" fontId="18" fillId="0" borderId="2" xfId="0" applyFont="1" applyBorder="1" applyAlignment="1">
      <alignment wrapText="1"/>
    </xf>
    <xf numFmtId="0" fontId="19" fillId="0" borderId="5" xfId="0" applyFont="1" applyBorder="1" applyAlignment="1">
      <alignment horizontal="left" vertical="center" wrapText="1"/>
    </xf>
    <xf numFmtId="0" fontId="18" fillId="0" borderId="0" xfId="0" applyFont="1" applyAlignment="1">
      <alignment wrapText="1"/>
    </xf>
    <xf numFmtId="0" fontId="18" fillId="0" borderId="6" xfId="0" applyFont="1" applyBorder="1" applyAlignment="1">
      <alignment wrapText="1"/>
    </xf>
    <xf numFmtId="0" fontId="19" fillId="0" borderId="8" xfId="0" applyFont="1" applyBorder="1" applyAlignment="1">
      <alignment horizontal="left" vertical="center" wrapText="1"/>
    </xf>
    <xf numFmtId="0" fontId="20" fillId="2" borderId="6" xfId="0" applyFont="1" applyFill="1" applyBorder="1" applyAlignment="1">
      <alignment horizontal="center" wrapText="1"/>
    </xf>
    <xf numFmtId="0" fontId="20" fillId="2" borderId="27" xfId="0" applyFont="1" applyFill="1" applyBorder="1" applyAlignment="1">
      <alignment horizontal="center" wrapText="1"/>
    </xf>
    <xf numFmtId="0" fontId="20" fillId="2" borderId="1" xfId="0" applyFont="1" applyFill="1" applyBorder="1" applyAlignment="1">
      <alignment horizontal="center" wrapText="1"/>
    </xf>
    <xf numFmtId="9" fontId="18" fillId="0" borderId="6" xfId="1" applyFont="1" applyBorder="1" applyAlignment="1">
      <alignment horizontal="center" vertical="center" wrapText="1"/>
    </xf>
    <xf numFmtId="9" fontId="18" fillId="0" borderId="7" xfId="1" applyFont="1" applyBorder="1" applyAlignment="1">
      <alignment horizontal="center" vertical="center" wrapText="1"/>
    </xf>
    <xf numFmtId="3" fontId="20" fillId="2" borderId="6" xfId="0" applyNumberFormat="1" applyFont="1" applyFill="1" applyBorder="1" applyAlignment="1">
      <alignment wrapText="1"/>
    </xf>
    <xf numFmtId="10" fontId="20" fillId="2" borderId="27" xfId="1" applyNumberFormat="1" applyFont="1" applyFill="1" applyBorder="1" applyAlignment="1">
      <alignment wrapText="1"/>
    </xf>
    <xf numFmtId="3" fontId="20" fillId="2" borderId="27" xfId="0" applyNumberFormat="1" applyFont="1" applyFill="1" applyBorder="1" applyAlignment="1">
      <alignment wrapText="1"/>
    </xf>
    <xf numFmtId="3" fontId="20" fillId="2" borderId="1" xfId="0" applyNumberFormat="1" applyFont="1" applyFill="1" applyBorder="1" applyAlignment="1">
      <alignment wrapText="1"/>
    </xf>
    <xf numFmtId="0" fontId="18" fillId="0" borderId="6" xfId="0" applyFont="1" applyBorder="1" applyAlignment="1">
      <alignment horizontal="center" vertical="center" wrapText="1"/>
    </xf>
    <xf numFmtId="0" fontId="18" fillId="0" borderId="1" xfId="0" applyFont="1" applyBorder="1" applyAlignment="1">
      <alignment horizontal="center" vertical="center" wrapText="1"/>
    </xf>
    <xf numFmtId="0" fontId="18" fillId="0" borderId="8" xfId="0" applyFont="1" applyBorder="1" applyAlignment="1">
      <alignment horizontal="center" vertical="center" wrapText="1"/>
    </xf>
    <xf numFmtId="9" fontId="18" fillId="0" borderId="7" xfId="1" applyFont="1" applyBorder="1" applyAlignment="1">
      <alignment horizontal="left" vertical="center" wrapText="1"/>
    </xf>
    <xf numFmtId="9" fontId="18" fillId="0" borderId="48" xfId="1" applyFont="1" applyBorder="1" applyAlignment="1">
      <alignment horizontal="left" vertical="center" wrapText="1"/>
    </xf>
    <xf numFmtId="0" fontId="18" fillId="0" borderId="1" xfId="0" applyFont="1" applyBorder="1" applyAlignment="1">
      <alignment wrapText="1"/>
    </xf>
    <xf numFmtId="0" fontId="18" fillId="0" borderId="7" xfId="0" applyFont="1" applyBorder="1" applyAlignment="1">
      <alignment wrapText="1"/>
    </xf>
    <xf numFmtId="0" fontId="18" fillId="4" borderId="6" xfId="0" applyFont="1" applyFill="1" applyBorder="1"/>
    <xf numFmtId="3" fontId="20" fillId="2" borderId="6" xfId="0" applyNumberFormat="1" applyFont="1" applyFill="1" applyBorder="1"/>
    <xf numFmtId="10" fontId="20" fillId="2" borderId="27" xfId="1" applyNumberFormat="1" applyFont="1" applyFill="1" applyBorder="1"/>
    <xf numFmtId="3" fontId="20" fillId="2" borderId="27" xfId="0" applyNumberFormat="1" applyFont="1" applyFill="1" applyBorder="1"/>
    <xf numFmtId="3" fontId="20" fillId="2" borderId="1" xfId="0" applyNumberFormat="1" applyFont="1" applyFill="1" applyBorder="1"/>
    <xf numFmtId="3" fontId="20" fillId="2" borderId="8" xfId="0" applyNumberFormat="1" applyFont="1" applyFill="1" applyBorder="1"/>
    <xf numFmtId="0" fontId="18" fillId="0" borderId="1" xfId="0" applyFont="1" applyBorder="1" applyAlignment="1">
      <alignment horizontal="center" vertical="center"/>
    </xf>
    <xf numFmtId="0" fontId="18" fillId="0" borderId="8" xfId="0" applyFont="1" applyBorder="1" applyAlignment="1">
      <alignment horizontal="center" vertical="center"/>
    </xf>
    <xf numFmtId="9" fontId="18" fillId="0" borderId="6" xfId="1" applyFont="1" applyBorder="1" applyAlignment="1">
      <alignment horizontal="center" vertical="center"/>
    </xf>
    <xf numFmtId="9" fontId="18" fillId="0" borderId="7" xfId="1" applyFont="1" applyBorder="1" applyAlignment="1">
      <alignment horizontal="left" vertical="center"/>
    </xf>
    <xf numFmtId="9" fontId="18" fillId="0" borderId="48" xfId="1" applyFont="1" applyBorder="1" applyAlignment="1">
      <alignment horizontal="left" vertical="center"/>
    </xf>
    <xf numFmtId="0" fontId="18" fillId="0" borderId="6" xfId="0" applyFont="1" applyBorder="1"/>
    <xf numFmtId="0" fontId="18" fillId="0" borderId="1" xfId="0" applyFont="1" applyBorder="1"/>
    <xf numFmtId="0" fontId="18" fillId="0" borderId="7" xfId="0" applyFont="1" applyBorder="1"/>
    <xf numFmtId="0" fontId="21" fillId="5" borderId="9" xfId="0" applyFont="1" applyFill="1" applyBorder="1"/>
    <xf numFmtId="0" fontId="22" fillId="0" borderId="12" xfId="0" applyFont="1" applyBorder="1" applyAlignment="1">
      <alignment horizontal="left" vertical="center" wrapText="1"/>
    </xf>
    <xf numFmtId="3" fontId="23" fillId="2" borderId="9" xfId="0" applyNumberFormat="1" applyFont="1" applyFill="1" applyBorder="1"/>
    <xf numFmtId="10" fontId="23" fillId="2" borderId="28" xfId="1" applyNumberFormat="1" applyFont="1" applyFill="1" applyBorder="1"/>
    <xf numFmtId="3" fontId="23" fillId="2" borderId="28" xfId="0" applyNumberFormat="1" applyFont="1" applyFill="1" applyBorder="1"/>
    <xf numFmtId="3" fontId="23" fillId="2" borderId="11" xfId="0" applyNumberFormat="1" applyFont="1" applyFill="1" applyBorder="1"/>
    <xf numFmtId="3" fontId="23" fillId="2" borderId="12" xfId="0" applyNumberFormat="1" applyFont="1" applyFill="1" applyBorder="1"/>
    <xf numFmtId="0" fontId="18" fillId="5" borderId="6" xfId="0" applyFont="1" applyFill="1" applyBorder="1"/>
    <xf numFmtId="0" fontId="6" fillId="0" borderId="7" xfId="0" applyFont="1" applyBorder="1"/>
    <xf numFmtId="3" fontId="21" fillId="2" borderId="22" xfId="0" applyNumberFormat="1" applyFont="1" applyFill="1" applyBorder="1" applyAlignment="1"/>
    <xf numFmtId="10" fontId="21" fillId="2" borderId="17" xfId="1" applyNumberFormat="1" applyFont="1" applyFill="1" applyBorder="1" applyAlignment="1"/>
    <xf numFmtId="3" fontId="21" fillId="2" borderId="17" xfId="0" applyNumberFormat="1" applyFont="1" applyFill="1" applyBorder="1" applyAlignment="1"/>
    <xf numFmtId="3" fontId="21" fillId="2" borderId="14" xfId="0" applyNumberFormat="1" applyFont="1" applyFill="1" applyBorder="1" applyAlignment="1"/>
    <xf numFmtId="3" fontId="21" fillId="2" borderId="24" xfId="0" applyNumberFormat="1" applyFont="1" applyFill="1" applyBorder="1" applyAlignment="1"/>
    <xf numFmtId="0" fontId="18" fillId="0" borderId="6" xfId="0" applyFont="1" applyFill="1" applyBorder="1" applyAlignment="1">
      <alignment horizontal="center" vertical="center"/>
    </xf>
    <xf numFmtId="0" fontId="18" fillId="13" borderId="1" xfId="0" applyFont="1" applyFill="1" applyBorder="1" applyAlignment="1">
      <alignment horizontal="center"/>
    </xf>
    <xf numFmtId="0" fontId="18" fillId="0" borderId="1" xfId="0" applyFont="1" applyFill="1" applyBorder="1" applyAlignment="1">
      <alignment horizontal="center" vertical="center"/>
    </xf>
    <xf numFmtId="9" fontId="18" fillId="0" borderId="6" xfId="1" applyFont="1" applyFill="1" applyBorder="1" applyAlignment="1">
      <alignment horizontal="center" vertical="center"/>
    </xf>
    <xf numFmtId="9" fontId="18" fillId="0" borderId="7" xfId="1" applyFont="1" applyFill="1" applyBorder="1" applyAlignment="1">
      <alignment horizontal="center" vertical="center"/>
    </xf>
    <xf numFmtId="9" fontId="18" fillId="0" borderId="48" xfId="1" applyFont="1" applyFill="1" applyBorder="1" applyAlignment="1">
      <alignment horizontal="center" vertical="center"/>
    </xf>
    <xf numFmtId="3" fontId="18" fillId="0" borderId="6" xfId="0" applyNumberFormat="1" applyFont="1" applyFill="1" applyBorder="1" applyAlignment="1"/>
    <xf numFmtId="3" fontId="18" fillId="0" borderId="1" xfId="0" applyNumberFormat="1" applyFont="1" applyFill="1" applyBorder="1" applyAlignment="1"/>
    <xf numFmtId="0" fontId="18" fillId="0" borderId="1" xfId="0" applyFont="1" applyFill="1" applyBorder="1" applyAlignment="1"/>
    <xf numFmtId="0" fontId="18" fillId="0" borderId="7" xfId="0" applyFont="1" applyFill="1" applyBorder="1" applyAlignment="1"/>
    <xf numFmtId="0" fontId="18" fillId="8" borderId="0" xfId="0" applyFont="1" applyFill="1"/>
    <xf numFmtId="3" fontId="21" fillId="2" borderId="6" xfId="0" applyNumberFormat="1" applyFont="1" applyFill="1" applyBorder="1" applyAlignment="1"/>
    <xf numFmtId="10" fontId="21" fillId="2" borderId="27" xfId="1" applyNumberFormat="1" applyFont="1" applyFill="1" applyBorder="1" applyAlignment="1"/>
    <xf numFmtId="3" fontId="21" fillId="2" borderId="27" xfId="0" applyNumberFormat="1" applyFont="1" applyFill="1" applyBorder="1" applyAlignment="1"/>
    <xf numFmtId="3" fontId="21" fillId="2" borderId="1" xfId="0" applyNumberFormat="1" applyFont="1" applyFill="1" applyBorder="1" applyAlignment="1"/>
    <xf numFmtId="3" fontId="21" fillId="2" borderId="8" xfId="0" applyNumberFormat="1" applyFont="1" applyFill="1" applyBorder="1" applyAlignment="1"/>
    <xf numFmtId="0" fontId="18" fillId="0" borderId="27" xfId="0" applyFont="1" applyFill="1" applyBorder="1" applyAlignment="1">
      <alignment horizontal="center" vertical="center"/>
    </xf>
    <xf numFmtId="0" fontId="18" fillId="0" borderId="8" xfId="0" applyFont="1" applyFill="1" applyBorder="1" applyAlignment="1">
      <alignment horizontal="center" vertical="center"/>
    </xf>
    <xf numFmtId="0" fontId="24" fillId="0" borderId="1" xfId="0" applyFont="1" applyBorder="1" applyAlignment="1">
      <alignment horizontal="center" vertical="center"/>
    </xf>
    <xf numFmtId="0" fontId="24" fillId="0" borderId="8" xfId="0" applyFont="1" applyFill="1" applyBorder="1" applyAlignment="1">
      <alignment horizontal="center" vertical="center"/>
    </xf>
    <xf numFmtId="0" fontId="25" fillId="0" borderId="0" xfId="0" applyFont="1"/>
    <xf numFmtId="0" fontId="21" fillId="0" borderId="6" xfId="0" applyFont="1" applyFill="1" applyBorder="1" applyAlignment="1">
      <alignment horizontal="center" vertical="center"/>
    </xf>
    <xf numFmtId="0" fontId="21" fillId="0" borderId="1" xfId="0" applyFont="1" applyFill="1" applyBorder="1" applyAlignment="1">
      <alignment horizontal="center" vertical="center"/>
    </xf>
    <xf numFmtId="0" fontId="25" fillId="0" borderId="1" xfId="0" applyFont="1" applyFill="1" applyBorder="1" applyAlignment="1">
      <alignment horizontal="center" vertical="center"/>
    </xf>
    <xf numFmtId="0" fontId="25" fillId="0" borderId="8" xfId="0" applyFont="1" applyFill="1" applyBorder="1" applyAlignment="1">
      <alignment horizontal="center" vertical="center"/>
    </xf>
    <xf numFmtId="3" fontId="25" fillId="0" borderId="6" xfId="0" applyNumberFormat="1" applyFont="1" applyFill="1" applyBorder="1" applyAlignment="1"/>
    <xf numFmtId="3" fontId="25" fillId="0" borderId="1" xfId="0" applyNumberFormat="1" applyFont="1" applyFill="1" applyBorder="1" applyAlignment="1"/>
    <xf numFmtId="0" fontId="25" fillId="0" borderId="1" xfId="0" applyFont="1" applyFill="1" applyBorder="1" applyAlignment="1"/>
    <xf numFmtId="0" fontId="25" fillId="0" borderId="7" xfId="0" applyFont="1" applyFill="1" applyBorder="1" applyAlignment="1"/>
    <xf numFmtId="0" fontId="18" fillId="13" borderId="6" xfId="0" applyFont="1" applyFill="1" applyBorder="1"/>
    <xf numFmtId="0" fontId="6" fillId="13" borderId="7" xfId="0" applyFont="1" applyFill="1" applyBorder="1"/>
    <xf numFmtId="3" fontId="21" fillId="13" borderId="6" xfId="0" applyNumberFormat="1" applyFont="1" applyFill="1" applyBorder="1" applyAlignment="1"/>
    <xf numFmtId="10" fontId="21" fillId="13" borderId="27" xfId="1" applyNumberFormat="1" applyFont="1" applyFill="1" applyBorder="1" applyAlignment="1"/>
    <xf numFmtId="3" fontId="21" fillId="13" borderId="27" xfId="0" applyNumberFormat="1" applyFont="1" applyFill="1" applyBorder="1" applyAlignment="1"/>
    <xf numFmtId="3" fontId="21" fillId="13" borderId="1" xfId="0" applyNumberFormat="1" applyFont="1" applyFill="1" applyBorder="1" applyAlignment="1"/>
    <xf numFmtId="3" fontId="21" fillId="13" borderId="8" xfId="0" applyNumberFormat="1" applyFont="1" applyFill="1" applyBorder="1" applyAlignment="1"/>
    <xf numFmtId="0" fontId="18" fillId="13" borderId="6" xfId="0" applyFont="1" applyFill="1" applyBorder="1" applyAlignment="1">
      <alignment horizontal="center" vertical="center"/>
    </xf>
    <xf numFmtId="0" fontId="18" fillId="13" borderId="1" xfId="0" applyFont="1" applyFill="1" applyBorder="1" applyAlignment="1">
      <alignment horizontal="center" vertical="center"/>
    </xf>
    <xf numFmtId="0" fontId="21" fillId="13" borderId="1" xfId="0" applyFont="1" applyFill="1" applyBorder="1" applyAlignment="1">
      <alignment horizontal="center" vertical="center"/>
    </xf>
    <xf numFmtId="0" fontId="18" fillId="13" borderId="8" xfId="0" applyFont="1" applyFill="1" applyBorder="1" applyAlignment="1">
      <alignment horizontal="center" vertical="center"/>
    </xf>
    <xf numFmtId="9" fontId="18" fillId="13" borderId="6" xfId="1" applyFont="1" applyFill="1" applyBorder="1" applyAlignment="1">
      <alignment horizontal="center" vertical="center"/>
    </xf>
    <xf numFmtId="9" fontId="18" fillId="13" borderId="7" xfId="1" applyFont="1" applyFill="1" applyBorder="1" applyAlignment="1">
      <alignment horizontal="center" vertical="center"/>
    </xf>
    <xf numFmtId="9" fontId="18" fillId="13" borderId="48" xfId="1" applyFont="1" applyFill="1" applyBorder="1" applyAlignment="1">
      <alignment horizontal="center" vertical="center"/>
    </xf>
    <xf numFmtId="3" fontId="18" fillId="13" borderId="6" xfId="0" applyNumberFormat="1" applyFont="1" applyFill="1" applyBorder="1" applyAlignment="1"/>
    <xf numFmtId="3" fontId="18" fillId="13" borderId="1" xfId="0" applyNumberFormat="1" applyFont="1" applyFill="1" applyBorder="1" applyAlignment="1"/>
    <xf numFmtId="0" fontId="18" fillId="13" borderId="1" xfId="0" applyFont="1" applyFill="1" applyBorder="1" applyAlignment="1"/>
    <xf numFmtId="0" fontId="18" fillId="13" borderId="7" xfId="0" applyFont="1" applyFill="1" applyBorder="1" applyAlignment="1"/>
    <xf numFmtId="0" fontId="18" fillId="13" borderId="0" xfId="0" applyFont="1" applyFill="1"/>
    <xf numFmtId="0" fontId="21" fillId="5" borderId="6" xfId="0" applyFont="1" applyFill="1" applyBorder="1"/>
    <xf numFmtId="0" fontId="5" fillId="0" borderId="7" xfId="0" applyFont="1" applyFill="1" applyBorder="1"/>
    <xf numFmtId="3" fontId="18" fillId="9" borderId="6" xfId="0" applyNumberFormat="1" applyFont="1" applyFill="1" applyBorder="1" applyAlignment="1"/>
    <xf numFmtId="3" fontId="18" fillId="9" borderId="1" xfId="0" applyNumberFormat="1" applyFont="1" applyFill="1" applyBorder="1" applyAlignment="1"/>
    <xf numFmtId="0" fontId="18" fillId="9" borderId="1" xfId="0" applyFont="1" applyFill="1" applyBorder="1" applyAlignment="1"/>
    <xf numFmtId="0" fontId="18" fillId="9" borderId="7" xfId="0" applyFont="1" applyFill="1" applyBorder="1" applyAlignment="1"/>
    <xf numFmtId="0" fontId="21" fillId="4" borderId="6" xfId="0" applyFont="1" applyFill="1" applyBorder="1"/>
    <xf numFmtId="0" fontId="21" fillId="0" borderId="8" xfId="0" applyFont="1" applyFill="1" applyBorder="1" applyAlignment="1">
      <alignment horizontal="center" vertical="center"/>
    </xf>
    <xf numFmtId="9" fontId="21" fillId="0" borderId="6" xfId="1" applyFont="1" applyFill="1" applyBorder="1" applyAlignment="1">
      <alignment horizontal="center" vertical="center"/>
    </xf>
    <xf numFmtId="9" fontId="21" fillId="13" borderId="6" xfId="1" applyFont="1" applyFill="1" applyBorder="1" applyAlignment="1">
      <alignment horizontal="center" vertical="center"/>
    </xf>
    <xf numFmtId="9" fontId="21" fillId="13" borderId="7" xfId="1" applyFont="1" applyFill="1" applyBorder="1" applyAlignment="1">
      <alignment horizontal="center" vertical="center"/>
    </xf>
    <xf numFmtId="0" fontId="18" fillId="9" borderId="0" xfId="0" applyFont="1" applyFill="1"/>
    <xf numFmtId="0" fontId="24" fillId="0" borderId="1" xfId="0" applyFont="1" applyFill="1" applyBorder="1" applyAlignment="1">
      <alignment horizontal="center" vertical="center"/>
    </xf>
    <xf numFmtId="165" fontId="18" fillId="0" borderId="1" xfId="3" applyNumberFormat="1" applyFont="1" applyFill="1" applyBorder="1" applyAlignment="1"/>
    <xf numFmtId="165" fontId="18" fillId="0" borderId="7" xfId="3" applyNumberFormat="1" applyFont="1" applyFill="1" applyBorder="1" applyAlignment="1"/>
    <xf numFmtId="0" fontId="6" fillId="0" borderId="7" xfId="0" applyFont="1" applyFill="1" applyBorder="1"/>
    <xf numFmtId="0" fontId="20" fillId="7" borderId="0" xfId="0" applyFont="1" applyFill="1"/>
    <xf numFmtId="3" fontId="18" fillId="7" borderId="6" xfId="0" applyNumberFormat="1" applyFont="1" applyFill="1" applyBorder="1" applyAlignment="1"/>
    <xf numFmtId="3" fontId="18" fillId="7" borderId="1" xfId="0" applyNumberFormat="1" applyFont="1" applyFill="1" applyBorder="1" applyAlignment="1"/>
    <xf numFmtId="0" fontId="18" fillId="7" borderId="1" xfId="0" applyFont="1" applyFill="1" applyBorder="1" applyAlignment="1"/>
    <xf numFmtId="0" fontId="18" fillId="7" borderId="7" xfId="0" applyFont="1" applyFill="1" applyBorder="1" applyAlignment="1"/>
    <xf numFmtId="0" fontId="18" fillId="5" borderId="0" xfId="0" applyFont="1" applyFill="1" applyBorder="1"/>
    <xf numFmtId="0" fontId="6" fillId="0" borderId="0" xfId="0" applyFont="1" applyBorder="1"/>
    <xf numFmtId="3" fontId="21" fillId="2" borderId="0" xfId="0" applyNumberFormat="1" applyFont="1" applyFill="1" applyBorder="1" applyAlignment="1"/>
    <xf numFmtId="10" fontId="21" fillId="2" borderId="0" xfId="1" applyNumberFormat="1" applyFont="1" applyFill="1" applyBorder="1" applyAlignment="1"/>
    <xf numFmtId="0" fontId="18" fillId="0" borderId="0" xfId="0" applyFont="1" applyFill="1" applyBorder="1" applyAlignment="1">
      <alignment horizontal="center" vertical="center"/>
    </xf>
    <xf numFmtId="9" fontId="18" fillId="0" borderId="0" xfId="1" applyFont="1" applyFill="1" applyBorder="1" applyAlignment="1">
      <alignment horizontal="center" vertical="center"/>
    </xf>
    <xf numFmtId="9" fontId="18" fillId="0" borderId="0" xfId="1" applyFont="1" applyFill="1" applyBorder="1" applyAlignment="1">
      <alignment horizontal="left" vertical="center"/>
    </xf>
    <xf numFmtId="3" fontId="18" fillId="0" borderId="0" xfId="0" applyNumberFormat="1" applyFont="1" applyFill="1" applyBorder="1" applyAlignment="1"/>
    <xf numFmtId="0" fontId="18" fillId="0" borderId="0" xfId="0" applyFont="1" applyFill="1" applyBorder="1" applyAlignment="1"/>
    <xf numFmtId="0" fontId="18" fillId="0" borderId="0" xfId="0" applyFont="1" applyAlignment="1">
      <alignment horizontal="center"/>
    </xf>
    <xf numFmtId="0" fontId="20" fillId="2" borderId="3" xfId="0" applyFont="1" applyFill="1" applyBorder="1" applyAlignment="1">
      <alignment horizontal="center" wrapText="1"/>
    </xf>
    <xf numFmtId="0" fontId="20" fillId="2" borderId="7" xfId="0" applyFont="1" applyFill="1" applyBorder="1" applyAlignment="1">
      <alignment horizontal="center"/>
    </xf>
    <xf numFmtId="0" fontId="23" fillId="2" borderId="10" xfId="0" applyFont="1" applyFill="1" applyBorder="1" applyAlignment="1">
      <alignment horizontal="center"/>
    </xf>
    <xf numFmtId="2" fontId="21" fillId="2" borderId="23" xfId="0" applyNumberFormat="1" applyFont="1" applyFill="1" applyBorder="1" applyAlignment="1">
      <alignment horizontal="center"/>
    </xf>
    <xf numFmtId="2" fontId="21" fillId="2" borderId="7" xfId="0" applyNumberFormat="1" applyFont="1" applyFill="1" applyBorder="1" applyAlignment="1">
      <alignment horizontal="center"/>
    </xf>
    <xf numFmtId="2" fontId="21" fillId="13" borderId="7" xfId="0" applyNumberFormat="1" applyFont="1" applyFill="1" applyBorder="1" applyAlignment="1">
      <alignment horizontal="center"/>
    </xf>
    <xf numFmtId="2" fontId="21" fillId="2" borderId="0" xfId="0" applyNumberFormat="1" applyFont="1" applyFill="1" applyBorder="1" applyAlignment="1">
      <alignment horizontal="center"/>
    </xf>
    <xf numFmtId="0" fontId="16" fillId="0" borderId="0" xfId="0" applyFont="1" applyFill="1" applyAlignment="1">
      <alignment horizontal="center"/>
    </xf>
    <xf numFmtId="0" fontId="16" fillId="0" borderId="8" xfId="0" applyFont="1" applyFill="1" applyBorder="1" applyAlignment="1">
      <alignment horizontal="center"/>
    </xf>
    <xf numFmtId="0" fontId="17" fillId="0" borderId="1" xfId="0" applyFont="1" applyFill="1" applyBorder="1" applyAlignment="1">
      <alignment horizontal="center"/>
    </xf>
    <xf numFmtId="0" fontId="16" fillId="0" borderId="1" xfId="0" applyFont="1" applyFill="1" applyBorder="1" applyAlignment="1">
      <alignment horizontal="center"/>
    </xf>
    <xf numFmtId="0" fontId="18" fillId="14" borderId="0" xfId="0" applyFont="1" applyFill="1"/>
    <xf numFmtId="0" fontId="24" fillId="0" borderId="8" xfId="0" applyFont="1" applyBorder="1" applyAlignment="1">
      <alignment horizontal="center" vertical="center"/>
    </xf>
    <xf numFmtId="167" fontId="17" fillId="0" borderId="0" xfId="0" applyNumberFormat="1" applyFont="1" applyFill="1"/>
    <xf numFmtId="165" fontId="16" fillId="0" borderId="1" xfId="4" applyNumberFormat="1" applyFont="1" applyFill="1" applyBorder="1"/>
    <xf numFmtId="10" fontId="16" fillId="0" borderId="1" xfId="1" applyNumberFormat="1" applyFont="1" applyFill="1" applyBorder="1"/>
    <xf numFmtId="0" fontId="16" fillId="0" borderId="6" xfId="0" applyFont="1" applyFill="1" applyBorder="1" applyAlignment="1">
      <alignment horizontal="center"/>
    </xf>
    <xf numFmtId="169" fontId="16" fillId="0" borderId="7" xfId="4" applyNumberFormat="1" applyFont="1" applyFill="1" applyBorder="1"/>
    <xf numFmtId="169" fontId="26" fillId="14" borderId="7" xfId="4" applyNumberFormat="1" applyFont="1" applyFill="1" applyBorder="1"/>
    <xf numFmtId="0" fontId="16" fillId="0" borderId="9" xfId="0" applyFont="1" applyFill="1" applyBorder="1" applyAlignment="1">
      <alignment horizontal="center"/>
    </xf>
    <xf numFmtId="165" fontId="16" fillId="0" borderId="11" xfId="4" applyNumberFormat="1" applyFont="1" applyFill="1" applyBorder="1"/>
    <xf numFmtId="0" fontId="16" fillId="0" borderId="11" xfId="0" applyFont="1" applyFill="1" applyBorder="1"/>
    <xf numFmtId="0" fontId="16" fillId="0" borderId="10" xfId="0" applyFont="1" applyFill="1" applyBorder="1"/>
    <xf numFmtId="10" fontId="16" fillId="14" borderId="1" xfId="1" applyNumberFormat="1" applyFont="1" applyFill="1" applyBorder="1"/>
    <xf numFmtId="169" fontId="16" fillId="14" borderId="7" xfId="4" applyNumberFormat="1" applyFont="1" applyFill="1" applyBorder="1"/>
    <xf numFmtId="170" fontId="16" fillId="0" borderId="0" xfId="0" applyNumberFormat="1" applyFont="1" applyFill="1"/>
    <xf numFmtId="0" fontId="17" fillId="9" borderId="6" xfId="0" applyFont="1" applyFill="1" applyBorder="1" applyAlignment="1"/>
    <xf numFmtId="0" fontId="17" fillId="9" borderId="1" xfId="0" applyFont="1" applyFill="1" applyBorder="1" applyAlignment="1">
      <alignment horizontal="center"/>
    </xf>
    <xf numFmtId="3" fontId="17" fillId="9" borderId="1" xfId="0" applyNumberFormat="1" applyFont="1" applyFill="1" applyBorder="1"/>
    <xf numFmtId="10" fontId="17" fillId="9" borderId="1" xfId="1" applyNumberFormat="1" applyFont="1" applyFill="1" applyBorder="1" applyAlignment="1">
      <alignment horizontal="center"/>
    </xf>
    <xf numFmtId="43" fontId="17" fillId="9" borderId="1" xfId="0" applyNumberFormat="1" applyFont="1" applyFill="1" applyBorder="1"/>
    <xf numFmtId="166" fontId="17" fillId="9" borderId="1" xfId="0" applyNumberFormat="1" applyFont="1" applyFill="1" applyBorder="1" applyAlignment="1">
      <alignment horizontal="right"/>
    </xf>
    <xf numFmtId="10" fontId="17" fillId="9" borderId="8" xfId="0" applyNumberFormat="1" applyFont="1" applyFill="1" applyBorder="1"/>
    <xf numFmtId="43" fontId="17" fillId="9" borderId="8" xfId="0" applyNumberFormat="1" applyFont="1" applyFill="1" applyBorder="1"/>
    <xf numFmtId="3" fontId="17" fillId="9" borderId="7" xfId="0" applyNumberFormat="1" applyFont="1" applyFill="1" applyBorder="1"/>
    <xf numFmtId="10" fontId="17" fillId="9" borderId="6" xfId="1" applyNumberFormat="1" applyFont="1" applyFill="1" applyBorder="1" applyAlignment="1">
      <alignment horizontal="right"/>
    </xf>
    <xf numFmtId="10" fontId="17" fillId="9" borderId="7" xfId="1" applyNumberFormat="1" applyFont="1" applyFill="1" applyBorder="1"/>
    <xf numFmtId="0" fontId="18" fillId="8" borderId="6" xfId="0" applyFont="1" applyFill="1" applyBorder="1" applyAlignment="1">
      <alignment horizontal="center" vertical="center"/>
    </xf>
    <xf numFmtId="0" fontId="18" fillId="8" borderId="1" xfId="0" applyFont="1" applyFill="1" applyBorder="1" applyAlignment="1">
      <alignment horizontal="center" vertical="center"/>
    </xf>
    <xf numFmtId="0" fontId="16" fillId="15" borderId="0" xfId="0" applyFont="1" applyFill="1" applyAlignment="1">
      <alignment horizontal="center"/>
    </xf>
    <xf numFmtId="0" fontId="16" fillId="10" borderId="44" xfId="0" applyFont="1" applyFill="1" applyBorder="1"/>
    <xf numFmtId="0" fontId="18" fillId="0" borderId="1" xfId="0" applyFont="1" applyBorder="1" applyAlignment="1">
      <alignment horizontal="center" vertical="center" wrapText="1"/>
    </xf>
    <xf numFmtId="0" fontId="18" fillId="0" borderId="6" xfId="0" applyFont="1" applyBorder="1" applyAlignment="1">
      <alignment horizontal="center" vertical="center" wrapText="1"/>
    </xf>
    <xf numFmtId="0" fontId="6" fillId="0" borderId="0" xfId="0" applyFont="1" applyAlignment="1">
      <alignment horizontal="left" wrapText="1"/>
    </xf>
    <xf numFmtId="0" fontId="6" fillId="0" borderId="0" xfId="0" applyFont="1" applyAlignment="1">
      <alignment horizontal="center" wrapText="1"/>
    </xf>
    <xf numFmtId="0" fontId="0" fillId="0" borderId="15" xfId="0" applyBorder="1" applyAlignment="1">
      <alignment horizontal="center" vertical="center" wrapText="1"/>
    </xf>
    <xf numFmtId="0" fontId="0" fillId="0" borderId="16" xfId="0" applyBorder="1" applyAlignment="1">
      <alignment horizontal="center" vertical="center" wrapText="1"/>
    </xf>
    <xf numFmtId="0" fontId="0" fillId="0" borderId="17" xfId="0" applyBorder="1" applyAlignment="1">
      <alignment horizontal="center" vertical="center" wrapText="1"/>
    </xf>
    <xf numFmtId="0" fontId="12" fillId="3" borderId="2" xfId="0" applyFont="1" applyFill="1" applyBorder="1" applyAlignment="1">
      <alignment horizontal="center"/>
    </xf>
    <xf numFmtId="0" fontId="12" fillId="3" borderId="3" xfId="0" applyFont="1" applyFill="1" applyBorder="1" applyAlignment="1">
      <alignment horizontal="center"/>
    </xf>
    <xf numFmtId="0" fontId="12" fillId="2" borderId="2" xfId="0" applyFont="1" applyFill="1" applyBorder="1" applyAlignment="1">
      <alignment horizontal="center"/>
    </xf>
    <xf numFmtId="0" fontId="12" fillId="2" borderId="4" xfId="0" applyFont="1" applyFill="1" applyBorder="1" applyAlignment="1">
      <alignment horizontal="center"/>
    </xf>
    <xf numFmtId="0" fontId="12" fillId="2" borderId="3" xfId="0" applyFont="1" applyFill="1" applyBorder="1" applyAlignment="1">
      <alignment horizontal="center"/>
    </xf>
    <xf numFmtId="0" fontId="12" fillId="0" borderId="2" xfId="0" applyFont="1" applyBorder="1" applyAlignment="1">
      <alignment horizontal="center"/>
    </xf>
    <xf numFmtId="0" fontId="12" fillId="0" borderId="4" xfId="0" applyFont="1" applyBorder="1" applyAlignment="1">
      <alignment horizontal="center"/>
    </xf>
    <xf numFmtId="0" fontId="12" fillId="0" borderId="5" xfId="0" applyFont="1" applyBorder="1" applyAlignment="1">
      <alignment horizontal="center"/>
    </xf>
    <xf numFmtId="0" fontId="12" fillId="0" borderId="2" xfId="0" applyFont="1" applyFill="1" applyBorder="1" applyAlignment="1">
      <alignment horizontal="center"/>
    </xf>
    <xf numFmtId="0" fontId="12" fillId="0" borderId="4" xfId="0" applyFont="1" applyFill="1" applyBorder="1" applyAlignment="1">
      <alignment horizontal="center"/>
    </xf>
    <xf numFmtId="0" fontId="12" fillId="0" borderId="5" xfId="0" applyFont="1" applyFill="1" applyBorder="1" applyAlignment="1">
      <alignment horizontal="center"/>
    </xf>
    <xf numFmtId="0" fontId="12" fillId="0" borderId="3" xfId="0" applyFont="1" applyFill="1" applyBorder="1" applyAlignment="1">
      <alignment horizontal="center"/>
    </xf>
    <xf numFmtId="0" fontId="18" fillId="0" borderId="4" xfId="0" applyFont="1" applyBorder="1" applyAlignment="1">
      <alignment horizontal="center" vertical="center" wrapText="1"/>
    </xf>
    <xf numFmtId="0" fontId="18" fillId="0" borderId="1" xfId="0" applyFont="1" applyBorder="1" applyAlignment="1">
      <alignment horizontal="center" vertical="center" wrapText="1"/>
    </xf>
    <xf numFmtId="0" fontId="20" fillId="2" borderId="25" xfId="0" applyFont="1" applyFill="1" applyBorder="1" applyAlignment="1">
      <alignment horizontal="center" wrapText="1"/>
    </xf>
    <xf numFmtId="0" fontId="20" fillId="2" borderId="18" xfId="0" applyFont="1" applyFill="1" applyBorder="1" applyAlignment="1">
      <alignment horizontal="center" wrapText="1"/>
    </xf>
    <xf numFmtId="0" fontId="20" fillId="2" borderId="26" xfId="0" applyFont="1" applyFill="1" applyBorder="1" applyAlignment="1">
      <alignment horizontal="center" wrapText="1"/>
    </xf>
    <xf numFmtId="0" fontId="20" fillId="2" borderId="5" xfId="0" applyFont="1" applyFill="1" applyBorder="1" applyAlignment="1">
      <alignment horizontal="center" wrapText="1"/>
    </xf>
    <xf numFmtId="0" fontId="18" fillId="0" borderId="2" xfId="0" applyFont="1" applyBorder="1" applyAlignment="1">
      <alignment horizontal="center" vertical="center" wrapText="1"/>
    </xf>
    <xf numFmtId="0" fontId="18" fillId="0" borderId="6" xfId="0" applyFont="1" applyBorder="1" applyAlignment="1">
      <alignment horizontal="center" vertical="center" wrapText="1"/>
    </xf>
    <xf numFmtId="0" fontId="6" fillId="0" borderId="4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6" fillId="0" borderId="5" xfId="0" applyFont="1" applyBorder="1" applyAlignment="1">
      <alignment horizontal="center" vertical="center" wrapText="1"/>
    </xf>
    <xf numFmtId="0" fontId="6" fillId="0" borderId="8" xfId="0" applyFont="1" applyBorder="1" applyAlignment="1">
      <alignment horizontal="center" vertical="center" wrapText="1"/>
    </xf>
    <xf numFmtId="9" fontId="18" fillId="0" borderId="2" xfId="1" applyFont="1" applyBorder="1" applyAlignment="1">
      <alignment horizontal="center" vertical="center" wrapText="1"/>
    </xf>
    <xf numFmtId="9" fontId="18" fillId="0" borderId="3" xfId="1" applyFont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 wrapText="1"/>
    </xf>
    <xf numFmtId="0" fontId="6" fillId="0" borderId="6" xfId="0" applyFont="1" applyBorder="1" applyAlignment="1">
      <alignment horizontal="center" vertical="center" wrapText="1"/>
    </xf>
    <xf numFmtId="9" fontId="18" fillId="0" borderId="49" xfId="1" applyFont="1" applyBorder="1" applyAlignment="1">
      <alignment horizontal="center" vertical="center" wrapText="1"/>
    </xf>
    <xf numFmtId="9" fontId="18" fillId="0" borderId="44" xfId="1" applyFont="1" applyBorder="1" applyAlignment="1">
      <alignment horizontal="center" vertical="center" wrapText="1"/>
    </xf>
    <xf numFmtId="0" fontId="16" fillId="0" borderId="25" xfId="0" applyFont="1" applyFill="1" applyBorder="1" applyAlignment="1">
      <alignment horizontal="center"/>
    </xf>
    <xf numFmtId="0" fontId="16" fillId="0" borderId="18" xfId="0" applyFont="1" applyFill="1" applyBorder="1" applyAlignment="1">
      <alignment horizontal="center"/>
    </xf>
    <xf numFmtId="0" fontId="16" fillId="0" borderId="50" xfId="0" applyFont="1" applyFill="1" applyBorder="1" applyAlignment="1">
      <alignment horizontal="center"/>
    </xf>
    <xf numFmtId="0" fontId="17" fillId="0" borderId="2" xfId="0" applyFont="1" applyFill="1" applyBorder="1" applyAlignment="1">
      <alignment horizontal="center"/>
    </xf>
    <xf numFmtId="0" fontId="17" fillId="0" borderId="3" xfId="0" applyFont="1" applyFill="1" applyBorder="1" applyAlignment="1">
      <alignment horizontal="center"/>
    </xf>
    <xf numFmtId="0" fontId="17" fillId="0" borderId="19" xfId="0" applyFont="1" applyFill="1" applyBorder="1" applyAlignment="1">
      <alignment horizontal="center" vertical="center"/>
    </xf>
    <xf numFmtId="0" fontId="17" fillId="0" borderId="29" xfId="0" applyFont="1" applyFill="1" applyBorder="1" applyAlignment="1">
      <alignment horizontal="center" vertical="center"/>
    </xf>
    <xf numFmtId="0" fontId="17" fillId="0" borderId="13" xfId="0" applyFont="1" applyFill="1" applyBorder="1" applyAlignment="1">
      <alignment horizontal="center" vertical="center"/>
    </xf>
    <xf numFmtId="0" fontId="17" fillId="0" borderId="30" xfId="0" applyFont="1" applyFill="1" applyBorder="1" applyAlignment="1">
      <alignment horizontal="center" vertical="center"/>
    </xf>
    <xf numFmtId="0" fontId="17" fillId="11" borderId="4" xfId="0" applyFont="1" applyFill="1" applyBorder="1" applyAlignment="1">
      <alignment horizontal="center"/>
    </xf>
    <xf numFmtId="0" fontId="17" fillId="0" borderId="4" xfId="0" applyFont="1" applyFill="1" applyBorder="1" applyAlignment="1">
      <alignment horizontal="center"/>
    </xf>
    <xf numFmtId="0" fontId="17" fillId="0" borderId="5" xfId="0" applyFont="1" applyFill="1" applyBorder="1" applyAlignment="1">
      <alignment horizontal="center"/>
    </xf>
    <xf numFmtId="0" fontId="17" fillId="0" borderId="31" xfId="0" applyFont="1" applyFill="1" applyBorder="1" applyAlignment="1">
      <alignment horizontal="center" vertical="center"/>
    </xf>
    <xf numFmtId="0" fontId="17" fillId="0" borderId="32" xfId="0" applyFont="1" applyFill="1" applyBorder="1" applyAlignment="1">
      <alignment horizontal="center" vertical="center"/>
    </xf>
    <xf numFmtId="0" fontId="17" fillId="10" borderId="2" xfId="0" applyFont="1" applyFill="1" applyBorder="1" applyAlignment="1">
      <alignment horizontal="center"/>
    </xf>
    <xf numFmtId="0" fontId="17" fillId="10" borderId="4" xfId="0" applyFont="1" applyFill="1" applyBorder="1" applyAlignment="1">
      <alignment horizontal="center"/>
    </xf>
    <xf numFmtId="0" fontId="17" fillId="10" borderId="5" xfId="0" applyFont="1" applyFill="1" applyBorder="1" applyAlignment="1">
      <alignment horizontal="center"/>
    </xf>
    <xf numFmtId="0" fontId="17" fillId="10" borderId="3" xfId="0" applyFont="1" applyFill="1" applyBorder="1" applyAlignment="1">
      <alignment horizontal="center"/>
    </xf>
    <xf numFmtId="0" fontId="17" fillId="9" borderId="26" xfId="0" applyFont="1" applyFill="1" applyBorder="1" applyAlignment="1">
      <alignment horizontal="center"/>
    </xf>
    <xf numFmtId="0" fontId="17" fillId="9" borderId="18" xfId="0" applyFont="1" applyFill="1" applyBorder="1" applyAlignment="1">
      <alignment horizontal="center"/>
    </xf>
    <xf numFmtId="0" fontId="17" fillId="9" borderId="3" xfId="0" applyFont="1" applyFill="1" applyBorder="1" applyAlignment="1">
      <alignment horizontal="center"/>
    </xf>
    <xf numFmtId="0" fontId="18" fillId="13" borderId="27" xfId="0" applyFont="1" applyFill="1" applyBorder="1" applyAlignment="1">
      <alignment horizontal="center" vertical="center"/>
    </xf>
    <xf numFmtId="0" fontId="25" fillId="0" borderId="27" xfId="0" applyFont="1" applyFill="1" applyBorder="1" applyAlignment="1">
      <alignment horizontal="center" vertical="center"/>
    </xf>
    <xf numFmtId="0" fontId="24" fillId="0" borderId="27" xfId="0" applyFont="1" applyBorder="1" applyAlignment="1">
      <alignment horizontal="center" vertical="center"/>
    </xf>
    <xf numFmtId="0" fontId="20" fillId="2" borderId="20" xfId="0" applyFont="1" applyFill="1" applyBorder="1" applyAlignment="1">
      <alignment vertical="center" wrapText="1"/>
    </xf>
    <xf numFmtId="0" fontId="20" fillId="2" borderId="23" xfId="0" applyFont="1" applyFill="1" applyBorder="1" applyAlignment="1">
      <alignment vertical="center" wrapText="1"/>
    </xf>
    <xf numFmtId="10" fontId="18" fillId="0" borderId="0" xfId="1" applyNumberFormat="1" applyFont="1" applyAlignment="1">
      <alignment wrapText="1"/>
    </xf>
    <xf numFmtId="0" fontId="24" fillId="0" borderId="0" xfId="0" applyFont="1" applyBorder="1" applyAlignment="1">
      <alignment horizontal="center" vertical="center"/>
    </xf>
    <xf numFmtId="0" fontId="18" fillId="13" borderId="27" xfId="0" applyFont="1" applyFill="1" applyBorder="1" applyAlignment="1">
      <alignment horizontal="center" vertical="center" wrapText="1"/>
    </xf>
    <xf numFmtId="0" fontId="21" fillId="0" borderId="27" xfId="0" applyFont="1" applyFill="1" applyBorder="1" applyAlignment="1">
      <alignment horizontal="center" vertical="center"/>
    </xf>
    <xf numFmtId="43" fontId="18" fillId="0" borderId="0" xfId="4" applyFont="1" applyAlignment="1">
      <alignment horizontal="center" wrapText="1"/>
    </xf>
    <xf numFmtId="0" fontId="16" fillId="13" borderId="0" xfId="0" applyFont="1" applyFill="1"/>
    <xf numFmtId="0" fontId="20" fillId="13" borderId="6" xfId="0" applyFont="1" applyFill="1" applyBorder="1" applyAlignment="1">
      <alignment horizontal="center" wrapText="1"/>
    </xf>
    <xf numFmtId="0" fontId="20" fillId="13" borderId="17" xfId="0" applyFont="1" applyFill="1" applyBorder="1" applyAlignment="1">
      <alignment horizontal="center" vertical="center" wrapText="1"/>
    </xf>
    <xf numFmtId="165" fontId="18" fillId="13" borderId="6" xfId="4" applyNumberFormat="1" applyFont="1" applyFill="1" applyBorder="1" applyAlignment="1"/>
    <xf numFmtId="165" fontId="18" fillId="13" borderId="1" xfId="4" applyNumberFormat="1" applyFont="1" applyFill="1" applyBorder="1" applyAlignment="1"/>
    <xf numFmtId="0" fontId="20" fillId="13" borderId="1" xfId="0" applyFont="1" applyFill="1" applyBorder="1" applyAlignment="1">
      <alignment horizontal="center" wrapText="1"/>
    </xf>
    <xf numFmtId="0" fontId="20" fillId="13" borderId="1" xfId="0" applyFont="1" applyFill="1" applyBorder="1" applyAlignment="1">
      <alignment horizontal="center" vertical="center" wrapText="1"/>
    </xf>
    <xf numFmtId="0" fontId="20" fillId="13" borderId="1" xfId="0" applyFont="1" applyFill="1" applyBorder="1" applyAlignment="1">
      <alignment horizontal="center" wrapText="1"/>
    </xf>
    <xf numFmtId="10" fontId="18" fillId="13" borderId="1" xfId="1" applyNumberFormat="1" applyFont="1" applyFill="1" applyBorder="1" applyAlignment="1">
      <alignment wrapText="1"/>
    </xf>
    <xf numFmtId="43" fontId="18" fillId="13" borderId="1" xfId="4" applyFont="1" applyFill="1" applyBorder="1" applyAlignment="1">
      <alignment horizontal="center" wrapText="1"/>
    </xf>
    <xf numFmtId="0" fontId="18" fillId="13" borderId="14" xfId="0" applyFont="1" applyFill="1" applyBorder="1" applyAlignment="1">
      <alignment wrapText="1"/>
    </xf>
    <xf numFmtId="165" fontId="18" fillId="13" borderId="14" xfId="4" applyNumberFormat="1" applyFont="1" applyFill="1" applyBorder="1" applyAlignment="1">
      <alignment wrapText="1"/>
    </xf>
    <xf numFmtId="10" fontId="18" fillId="13" borderId="14" xfId="1" applyNumberFormat="1" applyFont="1" applyFill="1" applyBorder="1" applyAlignment="1">
      <alignment wrapText="1"/>
    </xf>
    <xf numFmtId="43" fontId="18" fillId="13" borderId="14" xfId="4" applyFont="1" applyFill="1" applyBorder="1" applyAlignment="1">
      <alignment horizontal="center" wrapText="1"/>
    </xf>
    <xf numFmtId="0" fontId="20" fillId="13" borderId="4" xfId="0" applyFont="1" applyFill="1" applyBorder="1" applyAlignment="1">
      <alignment horizontal="center" wrapText="1"/>
    </xf>
    <xf numFmtId="0" fontId="20" fillId="13" borderId="3" xfId="0" applyFont="1" applyFill="1" applyBorder="1" applyAlignment="1">
      <alignment horizontal="center" wrapText="1"/>
    </xf>
    <xf numFmtId="0" fontId="20" fillId="13" borderId="7" xfId="0" applyFont="1" applyFill="1" applyBorder="1" applyAlignment="1">
      <alignment horizontal="center" wrapText="1"/>
    </xf>
    <xf numFmtId="0" fontId="17" fillId="13" borderId="7" xfId="0" applyFont="1" applyFill="1" applyBorder="1" applyAlignment="1">
      <alignment horizontal="center" vertical="center"/>
    </xf>
    <xf numFmtId="3" fontId="20" fillId="13" borderId="11" xfId="0" applyNumberFormat="1" applyFont="1" applyFill="1" applyBorder="1" applyAlignment="1">
      <alignment wrapText="1"/>
    </xf>
    <xf numFmtId="10" fontId="20" fillId="13" borderId="11" xfId="1" applyNumberFormat="1" applyFont="1" applyFill="1" applyBorder="1" applyAlignment="1">
      <alignment wrapText="1"/>
    </xf>
    <xf numFmtId="172" fontId="17" fillId="13" borderId="10" xfId="0" applyNumberFormat="1" applyFont="1" applyFill="1" applyBorder="1" applyAlignment="1">
      <alignment horizontal="center" vertical="center"/>
    </xf>
    <xf numFmtId="0" fontId="30" fillId="13" borderId="31" xfId="0" applyFont="1" applyFill="1" applyBorder="1" applyAlignment="1">
      <alignment horizontal="center" vertical="center" wrapText="1"/>
    </xf>
    <xf numFmtId="0" fontId="30" fillId="13" borderId="51" xfId="0" applyFont="1" applyFill="1" applyBorder="1" applyAlignment="1">
      <alignment horizontal="center" vertical="center" wrapText="1"/>
    </xf>
    <xf numFmtId="0" fontId="19" fillId="13" borderId="37" xfId="0" applyFont="1" applyFill="1" applyBorder="1" applyAlignment="1">
      <alignment horizontal="center" vertical="center" wrapText="1"/>
    </xf>
    <xf numFmtId="0" fontId="19" fillId="13" borderId="52" xfId="0" applyFont="1" applyFill="1" applyBorder="1" applyAlignment="1">
      <alignment horizontal="center" vertical="center" wrapText="1"/>
    </xf>
    <xf numFmtId="0" fontId="20" fillId="13" borderId="2" xfId="0" applyFont="1" applyFill="1" applyBorder="1" applyAlignment="1">
      <alignment horizontal="center" wrapText="1"/>
    </xf>
    <xf numFmtId="0" fontId="20" fillId="13" borderId="6" xfId="0" applyFont="1" applyFill="1" applyBorder="1" applyAlignment="1">
      <alignment horizontal="center" wrapText="1"/>
    </xf>
    <xf numFmtId="0" fontId="20" fillId="13" borderId="7" xfId="0" applyFont="1" applyFill="1" applyBorder="1" applyAlignment="1">
      <alignment horizontal="center" vertical="center" wrapText="1"/>
    </xf>
    <xf numFmtId="3" fontId="20" fillId="13" borderId="9" xfId="0" applyNumberFormat="1" applyFont="1" applyFill="1" applyBorder="1" applyAlignment="1">
      <alignment wrapText="1"/>
    </xf>
    <xf numFmtId="43" fontId="20" fillId="13" borderId="10" xfId="4" applyFont="1" applyFill="1" applyBorder="1" applyAlignment="1">
      <alignment wrapText="1"/>
    </xf>
    <xf numFmtId="165" fontId="18" fillId="13" borderId="22" xfId="4" applyNumberFormat="1" applyFont="1" applyFill="1" applyBorder="1" applyAlignment="1">
      <alignment wrapText="1"/>
    </xf>
    <xf numFmtId="43" fontId="18" fillId="13" borderId="23" xfId="4" applyFont="1" applyFill="1" applyBorder="1" applyAlignment="1">
      <alignment wrapText="1"/>
    </xf>
    <xf numFmtId="43" fontId="18" fillId="13" borderId="7" xfId="4" applyFont="1" applyFill="1" applyBorder="1" applyAlignment="1">
      <alignment wrapText="1"/>
    </xf>
    <xf numFmtId="0" fontId="20" fillId="13" borderId="6" xfId="0" applyFont="1" applyFill="1" applyBorder="1" applyAlignment="1">
      <alignment horizontal="center" vertical="center" wrapText="1"/>
    </xf>
    <xf numFmtId="43" fontId="18" fillId="13" borderId="23" xfId="0" applyNumberFormat="1" applyFont="1" applyFill="1" applyBorder="1" applyAlignment="1">
      <alignment wrapText="1"/>
    </xf>
    <xf numFmtId="43" fontId="18" fillId="13" borderId="7" xfId="0" applyNumberFormat="1" applyFont="1" applyFill="1" applyBorder="1" applyAlignment="1">
      <alignment wrapText="1"/>
    </xf>
    <xf numFmtId="0" fontId="20" fillId="13" borderId="31" xfId="0" applyFont="1" applyFill="1" applyBorder="1" applyAlignment="1">
      <alignment horizontal="center" vertical="center" wrapText="1"/>
    </xf>
    <xf numFmtId="0" fontId="20" fillId="13" borderId="53" xfId="0" applyFont="1" applyFill="1" applyBorder="1" applyAlignment="1">
      <alignment horizontal="center" vertical="center" wrapText="1"/>
    </xf>
    <xf numFmtId="0" fontId="20" fillId="13" borderId="51" xfId="0" applyFont="1" applyFill="1" applyBorder="1" applyAlignment="1">
      <alignment horizontal="center" vertical="center" wrapText="1"/>
    </xf>
    <xf numFmtId="43" fontId="18" fillId="13" borderId="29" xfId="4" applyFont="1" applyFill="1" applyBorder="1" applyAlignment="1">
      <alignment wrapText="1"/>
    </xf>
    <xf numFmtId="43" fontId="18" fillId="13" borderId="30" xfId="4" applyFont="1" applyFill="1" applyBorder="1" applyAlignment="1">
      <alignment horizontal="center" wrapText="1"/>
    </xf>
    <xf numFmtId="43" fontId="18" fillId="13" borderId="22" xfId="4" applyFont="1" applyFill="1" applyBorder="1" applyAlignment="1">
      <alignment wrapText="1"/>
    </xf>
    <xf numFmtId="170" fontId="16" fillId="13" borderId="23" xfId="0" applyNumberFormat="1" applyFont="1" applyFill="1" applyBorder="1"/>
    <xf numFmtId="43" fontId="18" fillId="13" borderId="6" xfId="4" applyFont="1" applyFill="1" applyBorder="1" applyAlignment="1">
      <alignment wrapText="1"/>
    </xf>
    <xf numFmtId="170" fontId="16" fillId="13" borderId="7" xfId="0" applyNumberFormat="1" applyFont="1" applyFill="1" applyBorder="1"/>
    <xf numFmtId="4" fontId="20" fillId="13" borderId="10" xfId="0" applyNumberFormat="1" applyFont="1" applyFill="1" applyBorder="1" applyAlignment="1">
      <alignment horizontal="center" wrapText="1"/>
    </xf>
    <xf numFmtId="43" fontId="28" fillId="13" borderId="6" xfId="4" applyFont="1" applyFill="1" applyBorder="1" applyAlignment="1">
      <alignment wrapText="1"/>
    </xf>
    <xf numFmtId="43" fontId="28" fillId="13" borderId="1" xfId="4" applyFont="1" applyFill="1" applyBorder="1" applyAlignment="1">
      <alignment horizontal="center" wrapText="1"/>
    </xf>
    <xf numFmtId="170" fontId="29" fillId="13" borderId="7" xfId="0" applyNumberFormat="1" applyFont="1" applyFill="1" applyBorder="1"/>
    <xf numFmtId="43" fontId="28" fillId="13" borderId="7" xfId="0" applyNumberFormat="1" applyFont="1" applyFill="1" applyBorder="1" applyAlignment="1">
      <alignment wrapText="1"/>
    </xf>
    <xf numFmtId="43" fontId="28" fillId="13" borderId="7" xfId="4" applyFont="1" applyFill="1" applyBorder="1" applyAlignment="1">
      <alignment wrapText="1"/>
    </xf>
    <xf numFmtId="43" fontId="31" fillId="13" borderId="7" xfId="0" applyNumberFormat="1" applyFont="1" applyFill="1" applyBorder="1" applyAlignment="1">
      <alignment wrapText="1"/>
    </xf>
    <xf numFmtId="43" fontId="31" fillId="13" borderId="6" xfId="4" applyFont="1" applyFill="1" applyBorder="1" applyAlignment="1">
      <alignment wrapText="1"/>
    </xf>
    <xf numFmtId="43" fontId="31" fillId="13" borderId="1" xfId="4" applyFont="1" applyFill="1" applyBorder="1" applyAlignment="1">
      <alignment horizontal="center" wrapText="1"/>
    </xf>
    <xf numFmtId="170" fontId="32" fillId="13" borderId="7" xfId="0" applyNumberFormat="1" applyFont="1" applyFill="1" applyBorder="1"/>
    <xf numFmtId="43" fontId="31" fillId="13" borderId="7" xfId="4" applyFont="1" applyFill="1" applyBorder="1" applyAlignment="1">
      <alignment wrapText="1"/>
    </xf>
    <xf numFmtId="10" fontId="31" fillId="13" borderId="1" xfId="1" applyNumberFormat="1" applyFont="1" applyFill="1" applyBorder="1" applyAlignment="1">
      <alignment wrapText="1"/>
    </xf>
    <xf numFmtId="10" fontId="28" fillId="13" borderId="1" xfId="1" applyNumberFormat="1" applyFont="1" applyFill="1" applyBorder="1" applyAlignment="1">
      <alignment wrapText="1"/>
    </xf>
    <xf numFmtId="43" fontId="33" fillId="13" borderId="7" xfId="4" applyFont="1" applyFill="1" applyBorder="1" applyAlignment="1">
      <alignment wrapText="1"/>
    </xf>
    <xf numFmtId="43" fontId="33" fillId="13" borderId="7" xfId="0" applyNumberFormat="1" applyFont="1" applyFill="1" applyBorder="1" applyAlignment="1">
      <alignment wrapText="1"/>
    </xf>
    <xf numFmtId="170" fontId="34" fillId="13" borderId="7" xfId="0" applyNumberFormat="1" applyFont="1" applyFill="1" applyBorder="1"/>
    <xf numFmtId="0" fontId="18" fillId="13" borderId="40" xfId="0" applyFont="1" applyFill="1" applyBorder="1" applyAlignment="1">
      <alignment wrapText="1"/>
    </xf>
    <xf numFmtId="0" fontId="6" fillId="13" borderId="41" xfId="0" applyFont="1" applyFill="1" applyBorder="1"/>
    <xf numFmtId="0" fontId="27" fillId="13" borderId="41" xfId="0" applyFont="1" applyFill="1" applyBorder="1"/>
    <xf numFmtId="0" fontId="35" fillId="13" borderId="41" xfId="0" applyFont="1" applyFill="1" applyBorder="1"/>
    <xf numFmtId="0" fontId="36" fillId="13" borderId="41" xfId="0" applyFont="1" applyFill="1" applyBorder="1"/>
    <xf numFmtId="43" fontId="37" fillId="13" borderId="6" xfId="4" applyFont="1" applyFill="1" applyBorder="1" applyAlignment="1">
      <alignment wrapText="1"/>
    </xf>
    <xf numFmtId="43" fontId="37" fillId="13" borderId="1" xfId="4" applyFont="1" applyFill="1" applyBorder="1" applyAlignment="1">
      <alignment horizontal="center" wrapText="1"/>
    </xf>
    <xf numFmtId="0" fontId="20" fillId="8" borderId="42" xfId="0" applyFont="1" applyFill="1" applyBorder="1"/>
    <xf numFmtId="165" fontId="20" fillId="8" borderId="9" xfId="4" applyNumberFormat="1" applyFont="1" applyFill="1" applyBorder="1"/>
    <xf numFmtId="10" fontId="20" fillId="8" borderId="11" xfId="1" applyNumberFormat="1" applyFont="1" applyFill="1" applyBorder="1" applyAlignment="1">
      <alignment wrapText="1"/>
    </xf>
    <xf numFmtId="165" fontId="20" fillId="8" borderId="11" xfId="4" applyNumberFormat="1" applyFont="1" applyFill="1" applyBorder="1"/>
    <xf numFmtId="43" fontId="20" fillId="8" borderId="10" xfId="4" applyFont="1" applyFill="1" applyBorder="1" applyAlignment="1">
      <alignment wrapText="1"/>
    </xf>
    <xf numFmtId="0" fontId="20" fillId="8" borderId="11" xfId="0" applyFont="1" applyFill="1" applyBorder="1"/>
    <xf numFmtId="43" fontId="20" fillId="8" borderId="10" xfId="0" applyNumberFormat="1" applyFont="1" applyFill="1" applyBorder="1" applyAlignment="1">
      <alignment wrapText="1"/>
    </xf>
    <xf numFmtId="43" fontId="20" fillId="8" borderId="9" xfId="4" applyNumberFormat="1" applyFont="1" applyFill="1" applyBorder="1" applyAlignment="1">
      <alignment wrapText="1"/>
    </xf>
    <xf numFmtId="43" fontId="20" fillId="8" borderId="11" xfId="4" applyFont="1" applyFill="1" applyBorder="1" applyAlignment="1">
      <alignment horizontal="center" wrapText="1"/>
    </xf>
    <xf numFmtId="170" fontId="20" fillId="8" borderId="10" xfId="0" applyNumberFormat="1" applyFont="1" applyFill="1" applyBorder="1"/>
  </cellXfs>
  <cellStyles count="215">
    <cellStyle name="Comma" xfId="4" builtinId="3"/>
    <cellStyle name="Excel Built-in Normal" xfId="2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Followed Hyperlink" xfId="36" builtinId="9" hidden="1"/>
    <cellStyle name="Followed Hyperlink" xfId="38" builtinId="9" hidden="1"/>
    <cellStyle name="Followed Hyperlink" xfId="40" builtinId="9" hidden="1"/>
    <cellStyle name="Followed Hyperlink" xfId="42" builtinId="9" hidden="1"/>
    <cellStyle name="Followed Hyperlink" xfId="44" builtinId="9" hidden="1"/>
    <cellStyle name="Followed Hyperlink" xfId="46" builtinId="9" hidden="1"/>
    <cellStyle name="Followed Hyperlink" xfId="48" builtinId="9" hidden="1"/>
    <cellStyle name="Followed Hyperlink" xfId="50" builtinId="9" hidden="1"/>
    <cellStyle name="Followed Hyperlink" xfId="52" builtinId="9" hidden="1"/>
    <cellStyle name="Followed Hyperlink" xfId="54" builtinId="9" hidden="1"/>
    <cellStyle name="Followed Hyperlink" xfId="56" builtinId="9" hidden="1"/>
    <cellStyle name="Followed Hyperlink" xfId="58" builtinId="9" hidden="1"/>
    <cellStyle name="Followed Hyperlink" xfId="60" builtinId="9" hidden="1"/>
    <cellStyle name="Followed Hyperlink" xfId="62" builtinId="9" hidden="1"/>
    <cellStyle name="Followed Hyperlink" xfId="64" builtinId="9" hidden="1"/>
    <cellStyle name="Followed Hyperlink" xfId="66" builtinId="9" hidden="1"/>
    <cellStyle name="Followed Hyperlink" xfId="68" builtinId="9" hidden="1"/>
    <cellStyle name="Followed Hyperlink" xfId="70" builtinId="9" hidden="1"/>
    <cellStyle name="Followed Hyperlink" xfId="72" builtinId="9" hidden="1"/>
    <cellStyle name="Followed Hyperlink" xfId="74" builtinId="9" hidden="1"/>
    <cellStyle name="Followed Hyperlink" xfId="76" builtinId="9" hidden="1"/>
    <cellStyle name="Followed Hyperlink" xfId="78" builtinId="9" hidden="1"/>
    <cellStyle name="Followed Hyperlink" xfId="80" builtinId="9" hidden="1"/>
    <cellStyle name="Followed Hyperlink" xfId="82" builtinId="9" hidden="1"/>
    <cellStyle name="Followed Hyperlink" xfId="84" builtinId="9" hidden="1"/>
    <cellStyle name="Followed Hyperlink" xfId="86" builtinId="9" hidden="1"/>
    <cellStyle name="Followed Hyperlink" xfId="88" builtinId="9" hidden="1"/>
    <cellStyle name="Followed Hyperlink" xfId="90" builtinId="9" hidden="1"/>
    <cellStyle name="Followed Hyperlink" xfId="92" builtinId="9" hidden="1"/>
    <cellStyle name="Followed Hyperlink" xfId="94" builtinId="9" hidden="1"/>
    <cellStyle name="Followed Hyperlink" xfId="96" builtinId="9" hidden="1"/>
    <cellStyle name="Followed Hyperlink" xfId="98" builtinId="9" hidden="1"/>
    <cellStyle name="Followed Hyperlink" xfId="100" builtinId="9" hidden="1"/>
    <cellStyle name="Followed Hyperlink" xfId="102" builtinId="9" hidden="1"/>
    <cellStyle name="Followed Hyperlink" xfId="104" builtinId="9" hidden="1"/>
    <cellStyle name="Followed Hyperlink" xfId="106" builtinId="9" hidden="1"/>
    <cellStyle name="Followed Hyperlink" xfId="108" builtinId="9" hidden="1"/>
    <cellStyle name="Followed Hyperlink" xfId="110" builtinId="9" hidden="1"/>
    <cellStyle name="Followed Hyperlink" xfId="112" builtinId="9" hidden="1"/>
    <cellStyle name="Followed Hyperlink" xfId="114" builtinId="9" hidden="1"/>
    <cellStyle name="Followed Hyperlink" xfId="116" builtinId="9" hidden="1"/>
    <cellStyle name="Followed Hyperlink" xfId="118" builtinId="9" hidden="1"/>
    <cellStyle name="Followed Hyperlink" xfId="120" builtinId="9" hidden="1"/>
    <cellStyle name="Followed Hyperlink" xfId="122" builtinId="9" hidden="1"/>
    <cellStyle name="Followed Hyperlink" xfId="124" builtinId="9" hidden="1"/>
    <cellStyle name="Followed Hyperlink" xfId="126" builtinId="9" hidden="1"/>
    <cellStyle name="Followed Hyperlink" xfId="128" builtinId="9" hidden="1"/>
    <cellStyle name="Followed Hyperlink" xfId="130" builtinId="9" hidden="1"/>
    <cellStyle name="Followed Hyperlink" xfId="132" builtinId="9" hidden="1"/>
    <cellStyle name="Followed Hyperlink" xfId="134" builtinId="9" hidden="1"/>
    <cellStyle name="Followed Hyperlink" xfId="136" builtinId="9" hidden="1"/>
    <cellStyle name="Followed Hyperlink" xfId="138" builtinId="9" hidden="1"/>
    <cellStyle name="Followed Hyperlink" xfId="140" builtinId="9" hidden="1"/>
    <cellStyle name="Followed Hyperlink" xfId="142" builtinId="9" hidden="1"/>
    <cellStyle name="Followed Hyperlink" xfId="144" builtinId="9" hidden="1"/>
    <cellStyle name="Followed Hyperlink" xfId="146" builtinId="9" hidden="1"/>
    <cellStyle name="Followed Hyperlink" xfId="148" builtinId="9" hidden="1"/>
    <cellStyle name="Followed Hyperlink" xfId="150" builtinId="9" hidden="1"/>
    <cellStyle name="Followed Hyperlink" xfId="152" builtinId="9" hidden="1"/>
    <cellStyle name="Followed Hyperlink" xfId="154" builtinId="9" hidden="1"/>
    <cellStyle name="Followed Hyperlink" xfId="156" builtinId="9" hidden="1"/>
    <cellStyle name="Followed Hyperlink" xfId="158" builtinId="9" hidden="1"/>
    <cellStyle name="Followed Hyperlink" xfId="160" builtinId="9" hidden="1"/>
    <cellStyle name="Followed Hyperlink" xfId="162" builtinId="9" hidden="1"/>
    <cellStyle name="Followed Hyperlink" xfId="164" builtinId="9" hidden="1"/>
    <cellStyle name="Followed Hyperlink" xfId="166" builtinId="9" hidden="1"/>
    <cellStyle name="Followed Hyperlink" xfId="168" builtinId="9" hidden="1"/>
    <cellStyle name="Followed Hyperlink" xfId="170" builtinId="9" hidden="1"/>
    <cellStyle name="Followed Hyperlink" xfId="172" builtinId="9" hidden="1"/>
    <cellStyle name="Followed Hyperlink" xfId="174" builtinId="9" hidden="1"/>
    <cellStyle name="Followed Hyperlink" xfId="176" builtinId="9" hidden="1"/>
    <cellStyle name="Followed Hyperlink" xfId="178" builtinId="9" hidden="1"/>
    <cellStyle name="Followed Hyperlink" xfId="180" builtinId="9" hidden="1"/>
    <cellStyle name="Followed Hyperlink" xfId="182" builtinId="9" hidden="1"/>
    <cellStyle name="Followed Hyperlink" xfId="184" builtinId="9" hidden="1"/>
    <cellStyle name="Followed Hyperlink" xfId="186" builtinId="9" hidden="1"/>
    <cellStyle name="Followed Hyperlink" xfId="188" builtinId="9" hidden="1"/>
    <cellStyle name="Followed Hyperlink" xfId="190" builtinId="9" hidden="1"/>
    <cellStyle name="Followed Hyperlink" xfId="192" builtinId="9" hidden="1"/>
    <cellStyle name="Followed Hyperlink" xfId="194" builtinId="9" hidden="1"/>
    <cellStyle name="Followed Hyperlink" xfId="196" builtinId="9" hidden="1"/>
    <cellStyle name="Followed Hyperlink" xfId="198" builtinId="9" hidden="1"/>
    <cellStyle name="Followed Hyperlink" xfId="200" builtinId="9" hidden="1"/>
    <cellStyle name="Followed Hyperlink" xfId="202" builtinId="9" hidden="1"/>
    <cellStyle name="Followed Hyperlink" xfId="204" builtinId="9" hidden="1"/>
    <cellStyle name="Followed Hyperlink" xfId="206" builtinId="9" hidden="1"/>
    <cellStyle name="Followed Hyperlink" xfId="208" builtinId="9" hidden="1"/>
    <cellStyle name="Followed Hyperlink" xfId="210" builtinId="9" hidden="1"/>
    <cellStyle name="Followed Hyperlink" xfId="212" builtinId="9" hidden="1"/>
    <cellStyle name="Followed Hyperlink" xfId="214" builtinId="9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Hyperlink" xfId="35" builtinId="8" hidden="1"/>
    <cellStyle name="Hyperlink" xfId="37" builtinId="8" hidden="1"/>
    <cellStyle name="Hyperlink" xfId="39" builtinId="8" hidden="1"/>
    <cellStyle name="Hyperlink" xfId="41" builtinId="8" hidden="1"/>
    <cellStyle name="Hyperlink" xfId="43" builtinId="8" hidden="1"/>
    <cellStyle name="Hyperlink" xfId="45" builtinId="8" hidden="1"/>
    <cellStyle name="Hyperlink" xfId="47" builtinId="8" hidden="1"/>
    <cellStyle name="Hyperlink" xfId="49" builtinId="8" hidden="1"/>
    <cellStyle name="Hyperlink" xfId="51" builtinId="8" hidden="1"/>
    <cellStyle name="Hyperlink" xfId="53" builtinId="8" hidden="1"/>
    <cellStyle name="Hyperlink" xfId="55" builtinId="8" hidden="1"/>
    <cellStyle name="Hyperlink" xfId="57" builtinId="8" hidden="1"/>
    <cellStyle name="Hyperlink" xfId="59" builtinId="8" hidden="1"/>
    <cellStyle name="Hyperlink" xfId="61" builtinId="8" hidden="1"/>
    <cellStyle name="Hyperlink" xfId="63" builtinId="8" hidden="1"/>
    <cellStyle name="Hyperlink" xfId="65" builtinId="8" hidden="1"/>
    <cellStyle name="Hyperlink" xfId="67" builtinId="8" hidden="1"/>
    <cellStyle name="Hyperlink" xfId="69" builtinId="8" hidden="1"/>
    <cellStyle name="Hyperlink" xfId="71" builtinId="8" hidden="1"/>
    <cellStyle name="Hyperlink" xfId="73" builtinId="8" hidden="1"/>
    <cellStyle name="Hyperlink" xfId="75" builtinId="8" hidden="1"/>
    <cellStyle name="Hyperlink" xfId="77" builtinId="8" hidden="1"/>
    <cellStyle name="Hyperlink" xfId="79" builtinId="8" hidden="1"/>
    <cellStyle name="Hyperlink" xfId="81" builtinId="8" hidden="1"/>
    <cellStyle name="Hyperlink" xfId="83" builtinId="8" hidden="1"/>
    <cellStyle name="Hyperlink" xfId="85" builtinId="8" hidden="1"/>
    <cellStyle name="Hyperlink" xfId="87" builtinId="8" hidden="1"/>
    <cellStyle name="Hyperlink" xfId="89" builtinId="8" hidden="1"/>
    <cellStyle name="Hyperlink" xfId="91" builtinId="8" hidden="1"/>
    <cellStyle name="Hyperlink" xfId="93" builtinId="8" hidden="1"/>
    <cellStyle name="Hyperlink" xfId="95" builtinId="8" hidden="1"/>
    <cellStyle name="Hyperlink" xfId="97" builtinId="8" hidden="1"/>
    <cellStyle name="Hyperlink" xfId="99" builtinId="8" hidden="1"/>
    <cellStyle name="Hyperlink" xfId="101" builtinId="8" hidden="1"/>
    <cellStyle name="Hyperlink" xfId="103" builtinId="8" hidden="1"/>
    <cellStyle name="Hyperlink" xfId="105" builtinId="8" hidden="1"/>
    <cellStyle name="Hyperlink" xfId="107" builtinId="8" hidden="1"/>
    <cellStyle name="Hyperlink" xfId="109" builtinId="8" hidden="1"/>
    <cellStyle name="Hyperlink" xfId="111" builtinId="8" hidden="1"/>
    <cellStyle name="Hyperlink" xfId="113" builtinId="8" hidden="1"/>
    <cellStyle name="Hyperlink" xfId="115" builtinId="8" hidden="1"/>
    <cellStyle name="Hyperlink" xfId="117" builtinId="8" hidden="1"/>
    <cellStyle name="Hyperlink" xfId="119" builtinId="8" hidden="1"/>
    <cellStyle name="Hyperlink" xfId="121" builtinId="8" hidden="1"/>
    <cellStyle name="Hyperlink" xfId="123" builtinId="8" hidden="1"/>
    <cellStyle name="Hyperlink" xfId="125" builtinId="8" hidden="1"/>
    <cellStyle name="Hyperlink" xfId="127" builtinId="8" hidden="1"/>
    <cellStyle name="Hyperlink" xfId="129" builtinId="8" hidden="1"/>
    <cellStyle name="Hyperlink" xfId="131" builtinId="8" hidden="1"/>
    <cellStyle name="Hyperlink" xfId="133" builtinId="8" hidden="1"/>
    <cellStyle name="Hyperlink" xfId="135" builtinId="8" hidden="1"/>
    <cellStyle name="Hyperlink" xfId="137" builtinId="8" hidden="1"/>
    <cellStyle name="Hyperlink" xfId="139" builtinId="8" hidden="1"/>
    <cellStyle name="Hyperlink" xfId="141" builtinId="8" hidden="1"/>
    <cellStyle name="Hyperlink" xfId="143" builtinId="8" hidden="1"/>
    <cellStyle name="Hyperlink" xfId="145" builtinId="8" hidden="1"/>
    <cellStyle name="Hyperlink" xfId="147" builtinId="8" hidden="1"/>
    <cellStyle name="Hyperlink" xfId="149" builtinId="8" hidden="1"/>
    <cellStyle name="Hyperlink" xfId="151" builtinId="8" hidden="1"/>
    <cellStyle name="Hyperlink" xfId="153" builtinId="8" hidden="1"/>
    <cellStyle name="Hyperlink" xfId="155" builtinId="8" hidden="1"/>
    <cellStyle name="Hyperlink" xfId="157" builtinId="8" hidden="1"/>
    <cellStyle name="Hyperlink" xfId="159" builtinId="8" hidden="1"/>
    <cellStyle name="Hyperlink" xfId="161" builtinId="8" hidden="1"/>
    <cellStyle name="Hyperlink" xfId="163" builtinId="8" hidden="1"/>
    <cellStyle name="Hyperlink" xfId="165" builtinId="8" hidden="1"/>
    <cellStyle name="Hyperlink" xfId="167" builtinId="8" hidden="1"/>
    <cellStyle name="Hyperlink" xfId="169" builtinId="8" hidden="1"/>
    <cellStyle name="Hyperlink" xfId="171" builtinId="8" hidden="1"/>
    <cellStyle name="Hyperlink" xfId="173" builtinId="8" hidden="1"/>
    <cellStyle name="Hyperlink" xfId="175" builtinId="8" hidden="1"/>
    <cellStyle name="Hyperlink" xfId="177" builtinId="8" hidden="1"/>
    <cellStyle name="Hyperlink" xfId="179" builtinId="8" hidden="1"/>
    <cellStyle name="Hyperlink" xfId="181" builtinId="8" hidden="1"/>
    <cellStyle name="Hyperlink" xfId="183" builtinId="8" hidden="1"/>
    <cellStyle name="Hyperlink" xfId="185" builtinId="8" hidden="1"/>
    <cellStyle name="Hyperlink" xfId="187" builtinId="8" hidden="1"/>
    <cellStyle name="Hyperlink" xfId="189" builtinId="8" hidden="1"/>
    <cellStyle name="Hyperlink" xfId="191" builtinId="8" hidden="1"/>
    <cellStyle name="Hyperlink" xfId="193" builtinId="8" hidden="1"/>
    <cellStyle name="Hyperlink" xfId="195" builtinId="8" hidden="1"/>
    <cellStyle name="Hyperlink" xfId="197" builtinId="8" hidden="1"/>
    <cellStyle name="Hyperlink" xfId="199" builtinId="8" hidden="1"/>
    <cellStyle name="Hyperlink" xfId="201" builtinId="8" hidden="1"/>
    <cellStyle name="Hyperlink" xfId="203" builtinId="8" hidden="1"/>
    <cellStyle name="Hyperlink" xfId="205" builtinId="8" hidden="1"/>
    <cellStyle name="Hyperlink" xfId="207" builtinId="8" hidden="1"/>
    <cellStyle name="Hyperlink" xfId="209" builtinId="8" hidden="1"/>
    <cellStyle name="Hyperlink" xfId="211" builtinId="8" hidden="1"/>
    <cellStyle name="Hyperlink" xfId="213" builtinId="8" hidden="1"/>
    <cellStyle name="Normal" xfId="0" builtinId="0"/>
    <cellStyle name="Percent" xfId="1" builtinId="5"/>
    <cellStyle name="Vírgula 2" xfId="3"/>
  </cellStyles>
  <dxfs count="412"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" Type="http://schemas.openxmlformats.org/officeDocument/2006/relationships/sharedStrings" Target="sharedStrings.xml"/><Relationship Id="rId12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worksheet" Target="worksheets/sheet8.xml"/><Relationship Id="rId9" Type="http://schemas.openxmlformats.org/officeDocument/2006/relationships/theme" Target="theme/theme1.xml"/><Relationship Id="rId10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0"/>
  <sheetViews>
    <sheetView workbookViewId="0">
      <selection activeCell="I18" sqref="I18:J21"/>
    </sheetView>
  </sheetViews>
  <sheetFormatPr baseColWidth="10" defaultColWidth="8.83203125" defaultRowHeight="12" x14ac:dyDescent="0"/>
  <cols>
    <col min="1" max="16384" width="8.83203125" style="4"/>
  </cols>
  <sheetData>
    <row r="1" spans="1:14">
      <c r="A1" s="1" t="s">
        <v>0</v>
      </c>
      <c r="B1" s="1"/>
      <c r="C1" s="1"/>
      <c r="D1" s="1"/>
      <c r="E1" s="1"/>
      <c r="F1" s="1"/>
      <c r="G1" s="1"/>
      <c r="H1" s="1"/>
      <c r="I1" s="2"/>
      <c r="J1" s="2"/>
      <c r="K1" s="3"/>
      <c r="L1" s="3"/>
    </row>
    <row r="2" spans="1:14">
      <c r="A2" s="5" t="s">
        <v>1</v>
      </c>
      <c r="B2" s="1"/>
      <c r="C2" s="1"/>
      <c r="D2" s="1"/>
      <c r="E2" s="1"/>
      <c r="F2" s="1"/>
      <c r="G2" s="1"/>
      <c r="H2" s="1"/>
      <c r="I2" s="2"/>
      <c r="J2" s="2"/>
      <c r="K2" s="3"/>
      <c r="L2" s="3"/>
    </row>
    <row r="3" spans="1:14">
      <c r="A3" s="2"/>
      <c r="B3" s="2"/>
      <c r="C3" s="2"/>
      <c r="D3" s="2"/>
      <c r="E3" s="2"/>
      <c r="F3" s="2"/>
      <c r="G3" s="2"/>
      <c r="H3" s="2"/>
      <c r="I3" s="2"/>
      <c r="J3" s="2"/>
      <c r="K3" s="3"/>
      <c r="L3" s="3"/>
    </row>
    <row r="4" spans="1:14">
      <c r="A4" s="2" t="s">
        <v>2</v>
      </c>
      <c r="B4" s="2"/>
      <c r="C4" s="2"/>
      <c r="D4" s="2"/>
      <c r="E4" s="2"/>
      <c r="F4" s="2"/>
      <c r="G4" s="2"/>
      <c r="H4" s="2"/>
      <c r="I4" s="2"/>
      <c r="J4" s="2"/>
      <c r="K4" s="3"/>
      <c r="L4" s="3"/>
    </row>
    <row r="5" spans="1:14">
      <c r="A5" s="2" t="s">
        <v>3</v>
      </c>
      <c r="B5" s="2"/>
      <c r="C5" s="2"/>
      <c r="D5" s="2"/>
      <c r="E5" s="2"/>
      <c r="F5" s="2"/>
      <c r="G5" s="2"/>
      <c r="H5" s="2"/>
      <c r="I5" s="2"/>
      <c r="J5" s="2"/>
      <c r="K5" s="3"/>
      <c r="L5" s="3"/>
    </row>
    <row r="6" spans="1:14">
      <c r="A6" s="2" t="s">
        <v>4</v>
      </c>
      <c r="B6" s="2"/>
      <c r="C6" s="2"/>
      <c r="D6" s="2"/>
      <c r="E6" s="2"/>
      <c r="F6" s="2"/>
      <c r="G6" s="2"/>
      <c r="H6" s="2"/>
      <c r="I6" s="2"/>
      <c r="J6" s="2"/>
      <c r="K6" s="3"/>
      <c r="L6" s="3"/>
    </row>
    <row r="7" spans="1:14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3"/>
    </row>
    <row r="9" spans="1:14" ht="12" customHeight="1">
      <c r="A9" s="478" t="s">
        <v>5</v>
      </c>
      <c r="B9" s="478"/>
      <c r="C9" s="478"/>
      <c r="D9" s="478"/>
      <c r="E9" s="478"/>
      <c r="F9" s="478"/>
      <c r="G9" s="478"/>
      <c r="H9" s="478"/>
      <c r="I9" s="478"/>
      <c r="J9" s="478"/>
      <c r="K9" s="6"/>
      <c r="L9" s="6"/>
    </row>
    <row r="10" spans="1:14" ht="27" customHeight="1">
      <c r="A10" s="479" t="s">
        <v>6</v>
      </c>
      <c r="B10" s="479"/>
      <c r="C10" s="479"/>
      <c r="D10" s="479"/>
      <c r="E10" s="479"/>
      <c r="F10" s="479"/>
      <c r="G10" s="479"/>
      <c r="H10" s="479"/>
      <c r="I10" s="479"/>
      <c r="J10" s="479"/>
      <c r="K10" s="479"/>
      <c r="L10" s="479"/>
      <c r="M10" s="479"/>
      <c r="N10" s="479"/>
    </row>
  </sheetData>
  <mergeCells count="2">
    <mergeCell ref="A9:J9"/>
    <mergeCell ref="A10:N10"/>
  </mergeCells>
  <pageMargins left="0.511811024" right="0.511811024" top="0.78740157499999996" bottom="0.78740157499999996" header="0.31496062000000002" footer="0.31496062000000002"/>
  <pageSetup paperSize="9"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N644"/>
  <sheetViews>
    <sheetView workbookViewId="0">
      <selection activeCell="A10" sqref="A10"/>
    </sheetView>
  </sheetViews>
  <sheetFormatPr baseColWidth="10" defaultColWidth="8.83203125" defaultRowHeight="14" x14ac:dyDescent="0"/>
  <cols>
    <col min="1" max="1" width="14.83203125" customWidth="1"/>
    <col min="2" max="2" width="19.5" customWidth="1"/>
  </cols>
  <sheetData>
    <row r="1" spans="1:638">
      <c r="A1" s="480" t="s">
        <v>7</v>
      </c>
      <c r="B1" s="7" t="s">
        <v>697</v>
      </c>
      <c r="C1" s="8">
        <v>5003</v>
      </c>
      <c r="D1" s="8">
        <v>6000</v>
      </c>
      <c r="E1" s="8">
        <v>7103</v>
      </c>
      <c r="F1" s="8">
        <v>7219</v>
      </c>
      <c r="G1" s="8">
        <v>7227</v>
      </c>
      <c r="H1" s="8">
        <v>7235</v>
      </c>
      <c r="I1" s="8">
        <v>7243</v>
      </c>
      <c r="J1" s="8">
        <v>7251</v>
      </c>
      <c r="K1" s="8">
        <v>7294</v>
      </c>
      <c r="L1" s="8">
        <v>8100</v>
      </c>
      <c r="M1" s="8">
        <v>8916</v>
      </c>
      <c r="N1" s="8">
        <v>8924</v>
      </c>
      <c r="O1" s="8">
        <v>8932</v>
      </c>
      <c r="P1" s="8">
        <v>8991</v>
      </c>
      <c r="Q1" s="8">
        <v>9106</v>
      </c>
      <c r="R1" s="8">
        <v>9904</v>
      </c>
      <c r="S1" s="8">
        <v>10112</v>
      </c>
      <c r="T1" s="8">
        <v>10121</v>
      </c>
      <c r="U1" s="8">
        <v>10139</v>
      </c>
      <c r="V1" s="8">
        <v>10201</v>
      </c>
      <c r="W1" s="8">
        <v>10317</v>
      </c>
      <c r="X1" s="8">
        <v>10325</v>
      </c>
      <c r="Y1" s="8">
        <v>10333</v>
      </c>
      <c r="Z1" s="8">
        <v>10414</v>
      </c>
      <c r="AA1" s="8">
        <v>10422</v>
      </c>
      <c r="AB1" s="8">
        <v>10431</v>
      </c>
      <c r="AC1" s="8">
        <v>10511</v>
      </c>
      <c r="AD1" s="8">
        <v>10520</v>
      </c>
      <c r="AE1" s="8">
        <v>10538</v>
      </c>
      <c r="AF1" s="8">
        <v>10619</v>
      </c>
      <c r="AG1" s="8">
        <v>10627</v>
      </c>
      <c r="AH1" s="8">
        <v>10635</v>
      </c>
      <c r="AI1" s="8">
        <v>10643</v>
      </c>
      <c r="AJ1" s="8">
        <v>10651</v>
      </c>
      <c r="AK1" s="8">
        <v>10660</v>
      </c>
      <c r="AL1" s="8">
        <v>10694</v>
      </c>
      <c r="AM1" s="8">
        <v>10716</v>
      </c>
      <c r="AN1" s="8">
        <v>10724</v>
      </c>
      <c r="AO1" s="8">
        <v>10813</v>
      </c>
      <c r="AP1" s="8">
        <v>10821</v>
      </c>
      <c r="AQ1" s="8">
        <v>10911</v>
      </c>
      <c r="AR1" s="8">
        <v>10929</v>
      </c>
      <c r="AS1" s="8">
        <v>10937</v>
      </c>
      <c r="AT1" s="8">
        <v>10945</v>
      </c>
      <c r="AU1" s="8">
        <v>10953</v>
      </c>
      <c r="AV1" s="8">
        <v>10961</v>
      </c>
      <c r="AW1" s="8">
        <v>10996</v>
      </c>
      <c r="AX1" s="8">
        <v>11119</v>
      </c>
      <c r="AY1" s="8">
        <v>11127</v>
      </c>
      <c r="AZ1" s="8">
        <v>11135</v>
      </c>
      <c r="BA1" s="8">
        <v>11216</v>
      </c>
      <c r="BB1" s="8">
        <v>11224</v>
      </c>
      <c r="BC1" s="8">
        <v>12107</v>
      </c>
      <c r="BD1" s="8">
        <v>12204</v>
      </c>
      <c r="BE1" s="8">
        <v>13111</v>
      </c>
      <c r="BF1" s="8">
        <v>13120</v>
      </c>
      <c r="BG1" s="8">
        <v>13138</v>
      </c>
      <c r="BH1" s="8">
        <v>13146</v>
      </c>
      <c r="BI1" s="8">
        <v>13219</v>
      </c>
      <c r="BJ1" s="8">
        <v>13227</v>
      </c>
      <c r="BK1" s="8">
        <v>13235</v>
      </c>
      <c r="BL1" s="8">
        <v>13308</v>
      </c>
      <c r="BM1" s="8">
        <v>13405</v>
      </c>
      <c r="BN1" s="8">
        <v>13511</v>
      </c>
      <c r="BO1" s="8">
        <v>13529</v>
      </c>
      <c r="BP1" s="8">
        <v>13537</v>
      </c>
      <c r="BQ1" s="8">
        <v>13545</v>
      </c>
      <c r="BR1" s="8">
        <v>13596</v>
      </c>
      <c r="BS1" s="8">
        <v>14118</v>
      </c>
      <c r="BT1" s="8">
        <v>14126</v>
      </c>
      <c r="BU1" s="8">
        <v>14134</v>
      </c>
      <c r="BV1" s="8">
        <v>14142</v>
      </c>
      <c r="BW1" s="8">
        <v>14215</v>
      </c>
      <c r="BX1" s="8">
        <v>14223</v>
      </c>
      <c r="BY1" s="8">
        <v>15106</v>
      </c>
      <c r="BZ1" s="8">
        <v>15211</v>
      </c>
      <c r="CA1" s="8">
        <v>15297</v>
      </c>
      <c r="CB1" s="8">
        <v>15319</v>
      </c>
      <c r="CC1" s="8">
        <v>15327</v>
      </c>
      <c r="CD1" s="8">
        <v>15335</v>
      </c>
      <c r="CE1" s="8">
        <v>15394</v>
      </c>
      <c r="CF1" s="8">
        <v>15408</v>
      </c>
      <c r="CG1" s="8">
        <v>16102</v>
      </c>
      <c r="CH1" s="8">
        <v>16218</v>
      </c>
      <c r="CI1" s="8">
        <v>16226</v>
      </c>
      <c r="CJ1" s="8">
        <v>16234</v>
      </c>
      <c r="CK1" s="8">
        <v>16293</v>
      </c>
      <c r="CL1" s="8">
        <v>17109</v>
      </c>
      <c r="CM1" s="8">
        <v>17214</v>
      </c>
      <c r="CN1" s="8">
        <v>17222</v>
      </c>
      <c r="CO1" s="8">
        <v>17311</v>
      </c>
      <c r="CP1" s="8">
        <v>17320</v>
      </c>
      <c r="CQ1" s="8">
        <v>17338</v>
      </c>
      <c r="CR1" s="8">
        <v>17419</v>
      </c>
      <c r="CS1" s="8">
        <v>17427</v>
      </c>
      <c r="CT1" s="8">
        <v>17494</v>
      </c>
      <c r="CU1" s="8">
        <v>18113</v>
      </c>
      <c r="CV1" s="8">
        <v>18121</v>
      </c>
      <c r="CW1" s="8">
        <v>18130</v>
      </c>
      <c r="CX1" s="8">
        <v>18211</v>
      </c>
      <c r="CY1" s="8">
        <v>18229</v>
      </c>
      <c r="CZ1" s="8">
        <v>18300</v>
      </c>
      <c r="DA1" s="8">
        <v>19101</v>
      </c>
      <c r="DB1" s="8">
        <v>19217</v>
      </c>
      <c r="DC1" s="8">
        <v>19225</v>
      </c>
      <c r="DD1" s="8">
        <v>19314</v>
      </c>
      <c r="DE1" s="8">
        <v>19322</v>
      </c>
      <c r="DF1" s="8">
        <v>20118</v>
      </c>
      <c r="DG1" s="8">
        <v>20126</v>
      </c>
      <c r="DH1" s="8">
        <v>20134</v>
      </c>
      <c r="DI1" s="8">
        <v>20142</v>
      </c>
      <c r="DJ1" s="8">
        <v>20193</v>
      </c>
      <c r="DK1" s="8">
        <v>20215</v>
      </c>
      <c r="DL1" s="8">
        <v>20223</v>
      </c>
      <c r="DM1" s="8">
        <v>20291</v>
      </c>
      <c r="DN1" s="8">
        <v>20312</v>
      </c>
      <c r="DO1" s="8">
        <v>20321</v>
      </c>
      <c r="DP1" s="8">
        <v>20339</v>
      </c>
      <c r="DQ1" s="8">
        <v>20401</v>
      </c>
      <c r="DR1" s="8">
        <v>20517</v>
      </c>
      <c r="DS1" s="8">
        <v>20525</v>
      </c>
      <c r="DT1" s="8">
        <v>20614</v>
      </c>
      <c r="DU1" s="8">
        <v>20622</v>
      </c>
      <c r="DV1" s="8">
        <v>20631</v>
      </c>
      <c r="DW1" s="8">
        <v>20711</v>
      </c>
      <c r="DX1" s="8">
        <v>20720</v>
      </c>
      <c r="DY1" s="8">
        <v>20738</v>
      </c>
      <c r="DZ1" s="8">
        <v>20916</v>
      </c>
      <c r="EA1" s="8">
        <v>20924</v>
      </c>
      <c r="EB1" s="8">
        <v>20932</v>
      </c>
      <c r="EC1" s="8">
        <v>20941</v>
      </c>
      <c r="ED1" s="8">
        <v>20991</v>
      </c>
      <c r="EE1" s="8">
        <v>21106</v>
      </c>
      <c r="EF1" s="8">
        <v>21211</v>
      </c>
      <c r="EG1" s="8">
        <v>21220</v>
      </c>
      <c r="EH1" s="8">
        <v>21238</v>
      </c>
      <c r="EI1" s="8">
        <v>22111</v>
      </c>
      <c r="EJ1" s="8">
        <v>22129</v>
      </c>
      <c r="EK1" s="8">
        <v>22196</v>
      </c>
      <c r="EL1" s="8">
        <v>22218</v>
      </c>
      <c r="EM1" s="8">
        <v>22226</v>
      </c>
      <c r="EN1" s="8">
        <v>22234</v>
      </c>
      <c r="EO1" s="8">
        <v>22293</v>
      </c>
      <c r="EP1" s="8">
        <v>23117</v>
      </c>
      <c r="EQ1" s="8">
        <v>23125</v>
      </c>
      <c r="ER1" s="8">
        <v>23192</v>
      </c>
      <c r="ES1" s="8">
        <v>23206</v>
      </c>
      <c r="ET1" s="8">
        <v>23303</v>
      </c>
      <c r="EU1" s="8">
        <v>23419</v>
      </c>
      <c r="EV1" s="8">
        <v>23427</v>
      </c>
      <c r="EW1" s="8">
        <v>23494</v>
      </c>
      <c r="EX1" s="8">
        <v>23915</v>
      </c>
      <c r="EY1" s="8">
        <v>23923</v>
      </c>
      <c r="EZ1" s="8">
        <v>23991</v>
      </c>
      <c r="FA1" s="8">
        <v>24113</v>
      </c>
      <c r="FB1" s="8">
        <v>24121</v>
      </c>
      <c r="FC1" s="8">
        <v>24211</v>
      </c>
      <c r="FD1" s="8">
        <v>24229</v>
      </c>
      <c r="FE1" s="8">
        <v>24237</v>
      </c>
      <c r="FF1" s="8">
        <v>24245</v>
      </c>
      <c r="FG1" s="8">
        <v>24318</v>
      </c>
      <c r="FH1" s="8">
        <v>24393</v>
      </c>
      <c r="FI1" s="8">
        <v>24415</v>
      </c>
      <c r="FJ1" s="8">
        <v>24423</v>
      </c>
      <c r="FK1" s="8">
        <v>24431</v>
      </c>
      <c r="FL1" s="8">
        <v>24491</v>
      </c>
      <c r="FM1" s="8">
        <v>24512</v>
      </c>
      <c r="FN1" s="8">
        <v>24521</v>
      </c>
      <c r="FO1" s="8">
        <v>25110</v>
      </c>
      <c r="FP1" s="8">
        <v>25128</v>
      </c>
      <c r="FQ1" s="8">
        <v>25136</v>
      </c>
      <c r="FR1" s="8">
        <v>25217</v>
      </c>
      <c r="FS1" s="8">
        <v>25225</v>
      </c>
      <c r="FT1" s="8">
        <v>25314</v>
      </c>
      <c r="FU1" s="8">
        <v>25322</v>
      </c>
      <c r="FV1" s="8">
        <v>25390</v>
      </c>
      <c r="FW1" s="8">
        <v>25411</v>
      </c>
      <c r="FX1" s="8">
        <v>25420</v>
      </c>
      <c r="FY1" s="8">
        <v>25438</v>
      </c>
      <c r="FZ1" s="8">
        <v>25501</v>
      </c>
      <c r="GA1" s="8">
        <v>25918</v>
      </c>
      <c r="GB1" s="8">
        <v>25926</v>
      </c>
      <c r="GC1" s="8">
        <v>25934</v>
      </c>
      <c r="GD1" s="8">
        <v>25993</v>
      </c>
      <c r="GE1" s="8">
        <v>26108</v>
      </c>
      <c r="GF1" s="8">
        <v>26213</v>
      </c>
      <c r="GG1" s="8">
        <v>26221</v>
      </c>
      <c r="GH1" s="8">
        <v>26311</v>
      </c>
      <c r="GI1" s="8">
        <v>26329</v>
      </c>
      <c r="GJ1" s="8">
        <v>26400</v>
      </c>
      <c r="GK1" s="8">
        <v>26515</v>
      </c>
      <c r="GL1" s="8">
        <v>26523</v>
      </c>
      <c r="GM1" s="8">
        <v>26604</v>
      </c>
      <c r="GN1" s="8">
        <v>26701</v>
      </c>
      <c r="GO1" s="8">
        <v>26809</v>
      </c>
      <c r="GP1" s="8">
        <v>27104</v>
      </c>
      <c r="GQ1" s="8">
        <v>27210</v>
      </c>
      <c r="GR1" s="8">
        <v>27228</v>
      </c>
      <c r="GS1" s="8">
        <v>27317</v>
      </c>
      <c r="GT1" s="8">
        <v>27325</v>
      </c>
      <c r="GU1" s="8">
        <v>27333</v>
      </c>
      <c r="GV1" s="8">
        <v>27406</v>
      </c>
      <c r="GW1" s="8">
        <v>27511</v>
      </c>
      <c r="GX1" s="8">
        <v>27597</v>
      </c>
      <c r="GY1" s="8">
        <v>27902</v>
      </c>
      <c r="GZ1" s="8">
        <v>28119</v>
      </c>
      <c r="HA1" s="8">
        <v>28127</v>
      </c>
      <c r="HB1" s="8">
        <v>28135</v>
      </c>
      <c r="HC1" s="8">
        <v>28143</v>
      </c>
      <c r="HD1" s="8">
        <v>28151</v>
      </c>
      <c r="HE1" s="8">
        <v>28216</v>
      </c>
      <c r="HF1" s="8">
        <v>28224</v>
      </c>
      <c r="HG1" s="8">
        <v>28232</v>
      </c>
      <c r="HH1" s="8">
        <v>28241</v>
      </c>
      <c r="HI1" s="8">
        <v>28259</v>
      </c>
      <c r="HJ1" s="8">
        <v>28291</v>
      </c>
      <c r="HK1" s="8">
        <v>28313</v>
      </c>
      <c r="HL1" s="8">
        <v>28321</v>
      </c>
      <c r="HM1" s="8">
        <v>28330</v>
      </c>
      <c r="HN1" s="8">
        <v>28402</v>
      </c>
      <c r="HO1" s="8">
        <v>28518</v>
      </c>
      <c r="HP1" s="8">
        <v>28526</v>
      </c>
      <c r="HQ1" s="8">
        <v>28534</v>
      </c>
      <c r="HR1" s="8">
        <v>28542</v>
      </c>
      <c r="HS1" s="8">
        <v>28615</v>
      </c>
      <c r="HT1" s="8">
        <v>28623</v>
      </c>
      <c r="HU1" s="8">
        <v>28631</v>
      </c>
      <c r="HV1" s="8">
        <v>28640</v>
      </c>
      <c r="HW1" s="8">
        <v>28658</v>
      </c>
      <c r="HX1" s="8">
        <v>28666</v>
      </c>
      <c r="HY1" s="8">
        <v>28691</v>
      </c>
      <c r="HZ1" s="8">
        <v>29107</v>
      </c>
      <c r="IA1" s="8">
        <v>29204</v>
      </c>
      <c r="IB1" s="8">
        <v>29301</v>
      </c>
      <c r="IC1" s="8">
        <v>29417</v>
      </c>
      <c r="ID1" s="8">
        <v>29425</v>
      </c>
      <c r="IE1" s="8">
        <v>29433</v>
      </c>
      <c r="IF1" s="8">
        <v>29441</v>
      </c>
      <c r="IG1" s="8">
        <v>29450</v>
      </c>
      <c r="IH1" s="8">
        <v>29492</v>
      </c>
      <c r="II1" s="8">
        <v>29506</v>
      </c>
      <c r="IJ1" s="8">
        <v>30113</v>
      </c>
      <c r="IK1" s="8">
        <v>30121</v>
      </c>
      <c r="IL1" s="8">
        <v>30318</v>
      </c>
      <c r="IM1" s="8">
        <v>30326</v>
      </c>
      <c r="IN1" s="8">
        <v>30415</v>
      </c>
      <c r="IO1" s="8">
        <v>30423</v>
      </c>
      <c r="IP1" s="8">
        <v>30911</v>
      </c>
      <c r="IQ1" s="8">
        <v>30920</v>
      </c>
      <c r="IR1" s="8">
        <v>30997</v>
      </c>
      <c r="IS1" s="8">
        <v>31012</v>
      </c>
      <c r="IT1" s="8">
        <v>31021</v>
      </c>
      <c r="IU1" s="8">
        <v>31039</v>
      </c>
      <c r="IV1" s="8">
        <v>31047</v>
      </c>
      <c r="IW1" s="8">
        <v>32116</v>
      </c>
      <c r="IX1" s="8">
        <v>32124</v>
      </c>
      <c r="IY1" s="8">
        <v>32205</v>
      </c>
      <c r="IZ1" s="8">
        <v>32302</v>
      </c>
      <c r="JA1" s="8">
        <v>32400</v>
      </c>
      <c r="JB1" s="8">
        <v>32507</v>
      </c>
      <c r="JC1" s="8">
        <v>32914</v>
      </c>
      <c r="JD1" s="8">
        <v>32922</v>
      </c>
      <c r="JE1" s="8">
        <v>32990</v>
      </c>
      <c r="JF1" s="8">
        <v>33112</v>
      </c>
      <c r="JG1" s="8">
        <v>33121</v>
      </c>
      <c r="JH1" s="8">
        <v>33139</v>
      </c>
      <c r="JI1" s="8">
        <v>33147</v>
      </c>
      <c r="JJ1" s="8">
        <v>33155</v>
      </c>
      <c r="JK1" s="8">
        <v>33163</v>
      </c>
      <c r="JL1" s="8">
        <v>33171</v>
      </c>
      <c r="JM1" s="8">
        <v>33198</v>
      </c>
      <c r="JN1" s="8">
        <v>33210</v>
      </c>
      <c r="JO1" s="8">
        <v>33295</v>
      </c>
      <c r="JP1" s="8">
        <v>35115</v>
      </c>
      <c r="JQ1" s="8">
        <v>35123</v>
      </c>
      <c r="JR1" s="8">
        <v>35131</v>
      </c>
      <c r="JS1" s="8">
        <v>35140</v>
      </c>
      <c r="JT1" s="8">
        <v>35204</v>
      </c>
      <c r="JU1" s="8">
        <v>35301</v>
      </c>
      <c r="JV1" s="8">
        <v>36006</v>
      </c>
      <c r="JW1" s="8">
        <v>37011</v>
      </c>
      <c r="JX1" s="8">
        <v>37029</v>
      </c>
      <c r="JY1" s="8">
        <v>38114</v>
      </c>
      <c r="JZ1" s="8">
        <v>38122</v>
      </c>
      <c r="KA1" s="8">
        <v>38211</v>
      </c>
      <c r="KB1" s="8">
        <v>38220</v>
      </c>
      <c r="KC1" s="8">
        <v>38319</v>
      </c>
      <c r="KD1" s="8">
        <v>38327</v>
      </c>
      <c r="KE1" s="8">
        <v>38394</v>
      </c>
      <c r="KF1" s="8">
        <v>39005</v>
      </c>
      <c r="KG1" s="8">
        <v>41107</v>
      </c>
      <c r="KH1" s="8">
        <v>41204</v>
      </c>
      <c r="KI1" s="8">
        <v>42111</v>
      </c>
      <c r="KJ1" s="8">
        <v>42120</v>
      </c>
      <c r="KK1" s="8">
        <v>42138</v>
      </c>
      <c r="KL1" s="8">
        <v>42219</v>
      </c>
      <c r="KM1" s="8">
        <v>42227</v>
      </c>
      <c r="KN1" s="8">
        <v>42235</v>
      </c>
      <c r="KO1" s="8">
        <v>42910</v>
      </c>
      <c r="KP1" s="8">
        <v>42928</v>
      </c>
      <c r="KQ1" s="8">
        <v>42995</v>
      </c>
      <c r="KR1" s="8">
        <v>43118</v>
      </c>
      <c r="KS1" s="8">
        <v>43126</v>
      </c>
      <c r="KT1" s="8">
        <v>43134</v>
      </c>
      <c r="KU1" s="8">
        <v>43193</v>
      </c>
      <c r="KV1" s="8">
        <v>43215</v>
      </c>
      <c r="KW1" s="8">
        <v>43223</v>
      </c>
      <c r="KX1" s="8">
        <v>43291</v>
      </c>
      <c r="KY1" s="8">
        <v>43304</v>
      </c>
      <c r="KZ1" s="8">
        <v>43916</v>
      </c>
      <c r="LA1" s="8">
        <v>43991</v>
      </c>
      <c r="LB1" s="8">
        <v>45111</v>
      </c>
      <c r="LC1" s="8">
        <v>45129</v>
      </c>
      <c r="LD1" s="8">
        <v>45200</v>
      </c>
      <c r="LE1" s="8">
        <v>45307</v>
      </c>
      <c r="LF1" s="8">
        <v>45412</v>
      </c>
      <c r="LG1" s="8">
        <v>45421</v>
      </c>
      <c r="LH1" s="8">
        <v>45439</v>
      </c>
      <c r="LI1" s="8">
        <v>46117</v>
      </c>
      <c r="LJ1" s="8">
        <v>46125</v>
      </c>
      <c r="LK1" s="8">
        <v>46133</v>
      </c>
      <c r="LL1" s="8">
        <v>46141</v>
      </c>
      <c r="LM1" s="8">
        <v>46150</v>
      </c>
      <c r="LN1" s="8">
        <v>46168</v>
      </c>
      <c r="LO1" s="8">
        <v>46176</v>
      </c>
      <c r="LP1" s="8">
        <v>46184</v>
      </c>
      <c r="LQ1" s="8">
        <v>46192</v>
      </c>
      <c r="LR1" s="8">
        <v>46214</v>
      </c>
      <c r="LS1" s="8">
        <v>46222</v>
      </c>
      <c r="LT1" s="8">
        <v>46231</v>
      </c>
      <c r="LU1" s="8">
        <v>46311</v>
      </c>
      <c r="LV1" s="8">
        <v>46320</v>
      </c>
      <c r="LW1" s="8">
        <v>46338</v>
      </c>
      <c r="LX1" s="8">
        <v>46346</v>
      </c>
      <c r="LY1" s="8">
        <v>46354</v>
      </c>
      <c r="LZ1" s="8">
        <v>46362</v>
      </c>
      <c r="MA1" s="8">
        <v>46371</v>
      </c>
      <c r="MB1" s="8">
        <v>46397</v>
      </c>
      <c r="MC1" s="8">
        <v>46419</v>
      </c>
      <c r="MD1" s="8">
        <v>46427</v>
      </c>
      <c r="ME1" s="8">
        <v>46435</v>
      </c>
      <c r="MF1" s="8">
        <v>46443</v>
      </c>
      <c r="MG1" s="8">
        <v>46451</v>
      </c>
      <c r="MH1" s="8">
        <v>46460</v>
      </c>
      <c r="MI1" s="8">
        <v>46478</v>
      </c>
      <c r="MJ1" s="8">
        <v>46494</v>
      </c>
      <c r="MK1" s="8">
        <v>46516</v>
      </c>
      <c r="ML1" s="8">
        <v>46524</v>
      </c>
      <c r="MM1" s="8">
        <v>46613</v>
      </c>
      <c r="MN1" s="8">
        <v>46621</v>
      </c>
      <c r="MO1" s="8">
        <v>46630</v>
      </c>
      <c r="MP1" s="8">
        <v>46648</v>
      </c>
      <c r="MQ1" s="8">
        <v>46656</v>
      </c>
      <c r="MR1" s="8">
        <v>46699</v>
      </c>
      <c r="MS1" s="8">
        <v>46711</v>
      </c>
      <c r="MT1" s="8">
        <v>46729</v>
      </c>
      <c r="MU1" s="8">
        <v>46737</v>
      </c>
      <c r="MV1" s="8">
        <v>46745</v>
      </c>
      <c r="MW1" s="8">
        <v>46796</v>
      </c>
      <c r="MX1" s="8">
        <v>46818</v>
      </c>
      <c r="MY1" s="8">
        <v>46826</v>
      </c>
      <c r="MZ1" s="8">
        <v>46834</v>
      </c>
      <c r="NA1" s="8">
        <v>46842</v>
      </c>
      <c r="NB1" s="8">
        <v>46851</v>
      </c>
      <c r="NC1" s="8">
        <v>46869</v>
      </c>
      <c r="ND1" s="8">
        <v>46877</v>
      </c>
      <c r="NE1" s="8">
        <v>46893</v>
      </c>
      <c r="NF1" s="8">
        <v>46915</v>
      </c>
      <c r="NG1" s="8">
        <v>46923</v>
      </c>
      <c r="NH1" s="8">
        <v>46931</v>
      </c>
      <c r="NI1" s="8">
        <v>47113</v>
      </c>
      <c r="NJ1" s="8">
        <v>47121</v>
      </c>
      <c r="NK1" s="8">
        <v>47130</v>
      </c>
      <c r="NL1" s="8">
        <v>47211</v>
      </c>
      <c r="NM1" s="8">
        <v>47229</v>
      </c>
      <c r="NN1" s="8">
        <v>47237</v>
      </c>
      <c r="NO1" s="8">
        <v>47245</v>
      </c>
      <c r="NP1" s="8">
        <v>47296</v>
      </c>
      <c r="NQ1" s="8">
        <v>47318</v>
      </c>
      <c r="NR1" s="8">
        <v>47326</v>
      </c>
      <c r="NS1" s="8">
        <v>47415</v>
      </c>
      <c r="NT1" s="8">
        <v>47423</v>
      </c>
      <c r="NU1" s="8">
        <v>47431</v>
      </c>
      <c r="NV1" s="8">
        <v>47440</v>
      </c>
      <c r="NW1" s="8">
        <v>47512</v>
      </c>
      <c r="NX1" s="8">
        <v>47521</v>
      </c>
      <c r="NY1" s="8">
        <v>47539</v>
      </c>
      <c r="NZ1" s="8">
        <v>47547</v>
      </c>
      <c r="OA1" s="8">
        <v>47555</v>
      </c>
      <c r="OB1" s="8">
        <v>47563</v>
      </c>
      <c r="OC1" s="8">
        <v>47571</v>
      </c>
      <c r="OD1" s="8">
        <v>47598</v>
      </c>
      <c r="OE1" s="8">
        <v>47610</v>
      </c>
      <c r="OF1" s="8">
        <v>47628</v>
      </c>
      <c r="OG1" s="8">
        <v>47636</v>
      </c>
      <c r="OH1" s="8">
        <v>47717</v>
      </c>
      <c r="OI1" s="8">
        <v>47725</v>
      </c>
      <c r="OJ1" s="8">
        <v>47733</v>
      </c>
      <c r="OK1" s="8">
        <v>47741</v>
      </c>
      <c r="OL1" s="8">
        <v>47814</v>
      </c>
      <c r="OM1" s="8">
        <v>47822</v>
      </c>
      <c r="ON1" s="8">
        <v>47831</v>
      </c>
      <c r="OO1" s="8">
        <v>47849</v>
      </c>
      <c r="OP1" s="8">
        <v>47857</v>
      </c>
      <c r="OQ1" s="8">
        <v>47890</v>
      </c>
      <c r="OR1" s="8">
        <v>49116</v>
      </c>
      <c r="OS1" s="8">
        <v>49124</v>
      </c>
      <c r="OT1" s="8">
        <v>49213</v>
      </c>
      <c r="OU1" s="8">
        <v>49221</v>
      </c>
      <c r="OV1" s="8">
        <v>49230</v>
      </c>
      <c r="OW1" s="8">
        <v>49248</v>
      </c>
      <c r="OX1" s="8">
        <v>49299</v>
      </c>
      <c r="OY1" s="8">
        <v>49302</v>
      </c>
      <c r="OZ1" s="8">
        <v>49400</v>
      </c>
      <c r="PA1" s="8">
        <v>49507</v>
      </c>
      <c r="PB1" s="8">
        <v>50114</v>
      </c>
      <c r="PC1" s="8">
        <v>50122</v>
      </c>
      <c r="PD1" s="8">
        <v>50211</v>
      </c>
      <c r="PE1" s="8">
        <v>50220</v>
      </c>
      <c r="PF1" s="8">
        <v>50301</v>
      </c>
      <c r="PG1" s="8">
        <v>50912</v>
      </c>
      <c r="PH1" s="8">
        <v>50998</v>
      </c>
      <c r="PI1" s="8">
        <v>51111</v>
      </c>
      <c r="PJ1" s="8">
        <v>51129</v>
      </c>
      <c r="PK1" s="8">
        <v>51200</v>
      </c>
      <c r="PL1" s="8">
        <v>51307</v>
      </c>
      <c r="PM1" s="8">
        <v>52117</v>
      </c>
      <c r="PN1" s="8">
        <v>52125</v>
      </c>
      <c r="PO1" s="8">
        <v>52214</v>
      </c>
      <c r="PP1" s="8">
        <v>52222</v>
      </c>
      <c r="PQ1" s="8">
        <v>52231</v>
      </c>
      <c r="PR1" s="8">
        <v>52290</v>
      </c>
      <c r="PS1" s="8">
        <v>52311</v>
      </c>
      <c r="PT1" s="8">
        <v>52320</v>
      </c>
      <c r="PU1" s="8">
        <v>52397</v>
      </c>
      <c r="PV1" s="8">
        <v>52401</v>
      </c>
      <c r="PW1" s="8">
        <v>52508</v>
      </c>
      <c r="PX1" s="8">
        <v>53105</v>
      </c>
      <c r="PY1" s="8">
        <v>53202</v>
      </c>
      <c r="PZ1" s="8">
        <v>55108</v>
      </c>
      <c r="QA1" s="8">
        <v>55906</v>
      </c>
      <c r="QB1" s="8">
        <v>56112</v>
      </c>
      <c r="QC1" s="8">
        <v>56121</v>
      </c>
      <c r="QD1" s="8">
        <v>56201</v>
      </c>
      <c r="QE1" s="8">
        <v>58115</v>
      </c>
      <c r="QF1" s="8">
        <v>58123</v>
      </c>
      <c r="QG1" s="8">
        <v>58131</v>
      </c>
      <c r="QH1" s="8">
        <v>58191</v>
      </c>
      <c r="QI1" s="8">
        <v>58212</v>
      </c>
      <c r="QJ1" s="8">
        <v>58221</v>
      </c>
      <c r="QK1" s="8">
        <v>58239</v>
      </c>
      <c r="QL1" s="8">
        <v>58298</v>
      </c>
      <c r="QM1" s="8">
        <v>59111</v>
      </c>
      <c r="QN1" s="8">
        <v>59120</v>
      </c>
      <c r="QO1" s="8">
        <v>59138</v>
      </c>
      <c r="QP1" s="8">
        <v>59146</v>
      </c>
      <c r="QQ1" s="8">
        <v>59201</v>
      </c>
      <c r="QR1" s="8">
        <v>60101</v>
      </c>
      <c r="QS1" s="8">
        <v>60217</v>
      </c>
      <c r="QT1" s="8">
        <v>60225</v>
      </c>
      <c r="QU1" s="8">
        <v>61108</v>
      </c>
      <c r="QV1" s="8">
        <v>61205</v>
      </c>
      <c r="QW1" s="8">
        <v>61302</v>
      </c>
      <c r="QX1" s="8">
        <v>61418</v>
      </c>
      <c r="QY1" s="8">
        <v>61426</v>
      </c>
      <c r="QZ1" s="8">
        <v>61434</v>
      </c>
      <c r="RA1" s="8">
        <v>61906</v>
      </c>
      <c r="RB1" s="8">
        <v>62015</v>
      </c>
      <c r="RC1" s="8">
        <v>62023</v>
      </c>
      <c r="RD1" s="8">
        <v>62031</v>
      </c>
      <c r="RE1" s="8">
        <v>62040</v>
      </c>
      <c r="RF1" s="8">
        <v>62091</v>
      </c>
      <c r="RG1" s="8">
        <v>63119</v>
      </c>
      <c r="RH1" s="8">
        <v>63194</v>
      </c>
      <c r="RI1" s="8">
        <v>63917</v>
      </c>
      <c r="RJ1" s="8">
        <v>63992</v>
      </c>
      <c r="RK1" s="8">
        <v>64107</v>
      </c>
      <c r="RL1" s="8">
        <v>64212</v>
      </c>
      <c r="RM1" s="8">
        <v>64221</v>
      </c>
      <c r="RN1" s="8">
        <v>64239</v>
      </c>
      <c r="RO1" s="8">
        <v>64247</v>
      </c>
      <c r="RP1" s="8">
        <v>64310</v>
      </c>
      <c r="RQ1" s="8">
        <v>64328</v>
      </c>
      <c r="RR1" s="8">
        <v>64336</v>
      </c>
      <c r="RS1" s="8">
        <v>64344</v>
      </c>
      <c r="RT1" s="8">
        <v>64352</v>
      </c>
      <c r="RU1" s="8">
        <v>64361</v>
      </c>
      <c r="RV1" s="8">
        <v>64379</v>
      </c>
      <c r="RW1" s="8">
        <v>64387</v>
      </c>
      <c r="RX1" s="8">
        <v>64409</v>
      </c>
      <c r="RY1" s="8">
        <v>64506</v>
      </c>
      <c r="RZ1" s="8">
        <v>64611</v>
      </c>
      <c r="SA1" s="8">
        <v>64620</v>
      </c>
      <c r="SB1" s="8">
        <v>64638</v>
      </c>
      <c r="SC1" s="8">
        <v>64701</v>
      </c>
      <c r="SD1" s="8">
        <v>64913</v>
      </c>
      <c r="SE1" s="8">
        <v>64921</v>
      </c>
      <c r="SF1" s="8">
        <v>64930</v>
      </c>
      <c r="SG1" s="8">
        <v>64999</v>
      </c>
      <c r="SH1" s="8">
        <v>65111</v>
      </c>
      <c r="SI1" s="8">
        <v>65120</v>
      </c>
      <c r="SJ1" s="8">
        <v>65201</v>
      </c>
      <c r="SK1" s="8">
        <v>65308</v>
      </c>
      <c r="SL1" s="8">
        <v>65413</v>
      </c>
      <c r="SM1" s="8">
        <v>65421</v>
      </c>
      <c r="SN1" s="8">
        <v>65502</v>
      </c>
      <c r="SO1" s="8">
        <v>66118</v>
      </c>
      <c r="SP1" s="8">
        <v>66126</v>
      </c>
      <c r="SQ1" s="8">
        <v>66134</v>
      </c>
      <c r="SR1" s="8">
        <v>66193</v>
      </c>
      <c r="SS1" s="8">
        <v>66215</v>
      </c>
      <c r="ST1" s="8">
        <v>66223</v>
      </c>
      <c r="SU1" s="8">
        <v>66291</v>
      </c>
      <c r="SV1" s="8">
        <v>66304</v>
      </c>
      <c r="SW1" s="8">
        <v>68102</v>
      </c>
      <c r="SX1" s="8">
        <v>68218</v>
      </c>
      <c r="SY1" s="8">
        <v>68226</v>
      </c>
      <c r="SZ1" s="8">
        <v>69117</v>
      </c>
      <c r="TA1" s="8">
        <v>69125</v>
      </c>
      <c r="TB1" s="8">
        <v>69206</v>
      </c>
      <c r="TC1" s="8">
        <v>70204</v>
      </c>
      <c r="TD1" s="8">
        <v>71111</v>
      </c>
      <c r="TE1" s="8">
        <v>71120</v>
      </c>
      <c r="TF1" s="8">
        <v>71197</v>
      </c>
      <c r="TG1" s="8">
        <v>71201</v>
      </c>
      <c r="TH1" s="8">
        <v>72100</v>
      </c>
      <c r="TI1" s="8">
        <v>72207</v>
      </c>
      <c r="TJ1" s="8">
        <v>73114</v>
      </c>
      <c r="TK1" s="8">
        <v>73122</v>
      </c>
      <c r="TL1" s="8">
        <v>73190</v>
      </c>
      <c r="TM1" s="8">
        <v>73203</v>
      </c>
      <c r="TN1" s="8">
        <v>74102</v>
      </c>
      <c r="TO1" s="8">
        <v>74200</v>
      </c>
      <c r="TP1" s="8">
        <v>74901</v>
      </c>
      <c r="TQ1" s="8">
        <v>75001</v>
      </c>
      <c r="TR1" s="8">
        <v>77110</v>
      </c>
      <c r="TS1" s="8">
        <v>77195</v>
      </c>
      <c r="TT1" s="8">
        <v>77217</v>
      </c>
      <c r="TU1" s="8">
        <v>77225</v>
      </c>
      <c r="TV1" s="8">
        <v>77233</v>
      </c>
      <c r="TW1" s="8">
        <v>77292</v>
      </c>
      <c r="TX1" s="8">
        <v>77314</v>
      </c>
      <c r="TY1" s="8">
        <v>77322</v>
      </c>
      <c r="TZ1" s="8">
        <v>77331</v>
      </c>
      <c r="UA1" s="8">
        <v>77390</v>
      </c>
      <c r="UB1" s="8">
        <v>77403</v>
      </c>
      <c r="UC1" s="8">
        <v>78108</v>
      </c>
      <c r="UD1" s="8">
        <v>78205</v>
      </c>
      <c r="UE1" s="8">
        <v>78302</v>
      </c>
      <c r="UF1" s="8">
        <v>79112</v>
      </c>
      <c r="UG1" s="8">
        <v>79121</v>
      </c>
      <c r="UH1" s="8">
        <v>79902</v>
      </c>
      <c r="UI1" s="8">
        <v>80111</v>
      </c>
      <c r="UJ1" s="8">
        <v>80129</v>
      </c>
      <c r="UK1" s="8">
        <v>80200</v>
      </c>
      <c r="UL1" s="8">
        <v>80307</v>
      </c>
      <c r="UM1" s="8">
        <v>81117</v>
      </c>
      <c r="UN1" s="8">
        <v>81125</v>
      </c>
      <c r="UO1" s="8">
        <v>81214</v>
      </c>
      <c r="UP1" s="8">
        <v>81222</v>
      </c>
      <c r="UQ1" s="8">
        <v>81290</v>
      </c>
      <c r="UR1" s="8">
        <v>81303</v>
      </c>
      <c r="US1" s="8">
        <v>82113</v>
      </c>
      <c r="UT1" s="8">
        <v>82199</v>
      </c>
      <c r="UU1" s="8">
        <v>82202</v>
      </c>
      <c r="UV1" s="8">
        <v>82300</v>
      </c>
      <c r="UW1" s="8">
        <v>82911</v>
      </c>
      <c r="UX1" s="8">
        <v>82920</v>
      </c>
      <c r="UY1" s="8">
        <v>82997</v>
      </c>
      <c r="UZ1" s="8">
        <v>84116</v>
      </c>
      <c r="VA1" s="8">
        <v>84124</v>
      </c>
      <c r="VB1" s="8">
        <v>84132</v>
      </c>
      <c r="VC1" s="8">
        <v>84213</v>
      </c>
      <c r="VD1" s="8">
        <v>84221</v>
      </c>
      <c r="VE1" s="8">
        <v>84230</v>
      </c>
      <c r="VF1" s="8">
        <v>84248</v>
      </c>
      <c r="VG1" s="8">
        <v>84256</v>
      </c>
      <c r="VH1" s="8">
        <v>84302</v>
      </c>
      <c r="VI1" s="8">
        <v>85112</v>
      </c>
      <c r="VJ1" s="8">
        <v>85121</v>
      </c>
      <c r="VK1" s="8">
        <v>85139</v>
      </c>
      <c r="VL1" s="8">
        <v>85201</v>
      </c>
      <c r="VM1" s="8">
        <v>85317</v>
      </c>
      <c r="VN1" s="8">
        <v>85325</v>
      </c>
      <c r="VO1" s="8">
        <v>85333</v>
      </c>
      <c r="VP1" s="8">
        <v>85414</v>
      </c>
      <c r="VQ1" s="8">
        <v>85422</v>
      </c>
      <c r="VR1" s="8">
        <v>85503</v>
      </c>
      <c r="VS1" s="8">
        <v>85911</v>
      </c>
      <c r="VT1" s="8">
        <v>85929</v>
      </c>
      <c r="VU1" s="8">
        <v>85937</v>
      </c>
      <c r="VV1" s="8">
        <v>85996</v>
      </c>
      <c r="VW1" s="8">
        <v>86101</v>
      </c>
      <c r="VX1" s="8">
        <v>86216</v>
      </c>
      <c r="VY1" s="8">
        <v>86224</v>
      </c>
      <c r="VZ1" s="8">
        <v>86305</v>
      </c>
      <c r="WA1" s="8">
        <v>86402</v>
      </c>
      <c r="WB1" s="8">
        <v>86500</v>
      </c>
      <c r="WC1" s="8">
        <v>86607</v>
      </c>
      <c r="WD1" s="8">
        <v>86909</v>
      </c>
      <c r="WE1" s="8">
        <v>87115</v>
      </c>
      <c r="WF1" s="8">
        <v>87123</v>
      </c>
      <c r="WG1" s="8">
        <v>87204</v>
      </c>
      <c r="WH1" s="8">
        <v>87301</v>
      </c>
      <c r="WI1" s="8">
        <v>88006</v>
      </c>
      <c r="WJ1" s="8">
        <v>90019</v>
      </c>
      <c r="WK1" s="8">
        <v>90027</v>
      </c>
      <c r="WL1" s="8">
        <v>90035</v>
      </c>
      <c r="WM1" s="8">
        <v>91015</v>
      </c>
      <c r="WN1" s="8">
        <v>91023</v>
      </c>
      <c r="WO1" s="8">
        <v>91031</v>
      </c>
      <c r="WP1" s="8">
        <v>92003</v>
      </c>
      <c r="WQ1" s="8">
        <v>93115</v>
      </c>
      <c r="WR1" s="8">
        <v>93123</v>
      </c>
      <c r="WS1" s="8">
        <v>93131</v>
      </c>
      <c r="WT1" s="8">
        <v>93191</v>
      </c>
      <c r="WU1" s="8">
        <v>93212</v>
      </c>
      <c r="WV1" s="8">
        <v>93298</v>
      </c>
      <c r="WW1" s="8">
        <v>94111</v>
      </c>
      <c r="WX1" s="8">
        <v>94120</v>
      </c>
      <c r="WY1" s="8">
        <v>94201</v>
      </c>
      <c r="WZ1" s="8">
        <v>94308</v>
      </c>
      <c r="XA1" s="8">
        <v>94910</v>
      </c>
      <c r="XB1" s="8">
        <v>94928</v>
      </c>
      <c r="XC1" s="8">
        <v>94936</v>
      </c>
      <c r="XD1" s="8">
        <v>94995</v>
      </c>
      <c r="XE1" s="8">
        <v>95118</v>
      </c>
      <c r="XF1" s="8">
        <v>95126</v>
      </c>
      <c r="XG1" s="8">
        <v>95215</v>
      </c>
      <c r="XH1" s="8">
        <v>95291</v>
      </c>
      <c r="XI1" s="8">
        <v>96017</v>
      </c>
      <c r="XJ1" s="8">
        <v>96025</v>
      </c>
      <c r="XK1" s="8">
        <v>96033</v>
      </c>
      <c r="XL1" s="8">
        <v>96092</v>
      </c>
      <c r="XM1" s="8">
        <v>97005</v>
      </c>
      <c r="XN1" s="8">
        <v>99008</v>
      </c>
    </row>
    <row r="2" spans="1:638" ht="140">
      <c r="A2" s="481"/>
      <c r="B2" s="7" t="s">
        <v>8</v>
      </c>
      <c r="C2" s="8" t="s">
        <v>9</v>
      </c>
      <c r="D2" s="8" t="s">
        <v>10</v>
      </c>
      <c r="E2" s="8" t="s">
        <v>11</v>
      </c>
      <c r="F2" s="8" t="s">
        <v>12</v>
      </c>
      <c r="G2" s="8" t="s">
        <v>13</v>
      </c>
      <c r="H2" s="8" t="s">
        <v>14</v>
      </c>
      <c r="I2" s="8" t="s">
        <v>15</v>
      </c>
      <c r="J2" s="8" t="s">
        <v>16</v>
      </c>
      <c r="K2" s="8" t="s">
        <v>17</v>
      </c>
      <c r="L2" s="8" t="s">
        <v>18</v>
      </c>
      <c r="M2" s="8" t="s">
        <v>19</v>
      </c>
      <c r="N2" s="8" t="s">
        <v>20</v>
      </c>
      <c r="O2" s="8" t="s">
        <v>21</v>
      </c>
      <c r="P2" s="8" t="s">
        <v>22</v>
      </c>
      <c r="Q2" s="8" t="s">
        <v>23</v>
      </c>
      <c r="R2" s="8" t="s">
        <v>24</v>
      </c>
      <c r="S2" s="8" t="s">
        <v>25</v>
      </c>
      <c r="T2" s="8" t="s">
        <v>26</v>
      </c>
      <c r="U2" s="8" t="s">
        <v>27</v>
      </c>
      <c r="V2" s="8" t="s">
        <v>28</v>
      </c>
      <c r="W2" s="8" t="s">
        <v>29</v>
      </c>
      <c r="X2" s="8" t="s">
        <v>30</v>
      </c>
      <c r="Y2" s="8" t="s">
        <v>31</v>
      </c>
      <c r="Z2" s="8" t="s">
        <v>32</v>
      </c>
      <c r="AA2" s="8" t="s">
        <v>33</v>
      </c>
      <c r="AB2" s="8" t="s">
        <v>34</v>
      </c>
      <c r="AC2" s="8" t="s">
        <v>35</v>
      </c>
      <c r="AD2" s="8" t="s">
        <v>36</v>
      </c>
      <c r="AE2" s="8" t="s">
        <v>37</v>
      </c>
      <c r="AF2" s="8" t="s">
        <v>38</v>
      </c>
      <c r="AG2" s="8" t="s">
        <v>39</v>
      </c>
      <c r="AH2" s="8" t="s">
        <v>40</v>
      </c>
      <c r="AI2" s="8" t="s">
        <v>41</v>
      </c>
      <c r="AJ2" s="8" t="s">
        <v>42</v>
      </c>
      <c r="AK2" s="8" t="s">
        <v>43</v>
      </c>
      <c r="AL2" s="8" t="s">
        <v>44</v>
      </c>
      <c r="AM2" s="8" t="s">
        <v>45</v>
      </c>
      <c r="AN2" s="8" t="s">
        <v>46</v>
      </c>
      <c r="AO2" s="8" t="s">
        <v>47</v>
      </c>
      <c r="AP2" s="8" t="s">
        <v>48</v>
      </c>
      <c r="AQ2" s="8" t="s">
        <v>49</v>
      </c>
      <c r="AR2" s="8" t="s">
        <v>50</v>
      </c>
      <c r="AS2" s="8" t="s">
        <v>51</v>
      </c>
      <c r="AT2" s="8" t="s">
        <v>52</v>
      </c>
      <c r="AU2" s="8" t="s">
        <v>53</v>
      </c>
      <c r="AV2" s="8" t="s">
        <v>54</v>
      </c>
      <c r="AW2" s="8" t="s">
        <v>55</v>
      </c>
      <c r="AX2" s="8" t="s">
        <v>56</v>
      </c>
      <c r="AY2" s="8" t="s">
        <v>57</v>
      </c>
      <c r="AZ2" s="8" t="s">
        <v>58</v>
      </c>
      <c r="BA2" s="8" t="s">
        <v>59</v>
      </c>
      <c r="BB2" s="8" t="s">
        <v>60</v>
      </c>
      <c r="BC2" s="8" t="s">
        <v>61</v>
      </c>
      <c r="BD2" s="8" t="s">
        <v>62</v>
      </c>
      <c r="BE2" s="8" t="s">
        <v>63</v>
      </c>
      <c r="BF2" s="8" t="s">
        <v>64</v>
      </c>
      <c r="BG2" s="8" t="s">
        <v>65</v>
      </c>
      <c r="BH2" s="8" t="s">
        <v>66</v>
      </c>
      <c r="BI2" s="8" t="s">
        <v>67</v>
      </c>
      <c r="BJ2" s="8" t="s">
        <v>68</v>
      </c>
      <c r="BK2" s="8" t="s">
        <v>69</v>
      </c>
      <c r="BL2" s="8" t="s">
        <v>70</v>
      </c>
      <c r="BM2" s="8" t="s">
        <v>71</v>
      </c>
      <c r="BN2" s="8" t="s">
        <v>72</v>
      </c>
      <c r="BO2" s="8" t="s">
        <v>73</v>
      </c>
      <c r="BP2" s="8" t="s">
        <v>74</v>
      </c>
      <c r="BQ2" s="8" t="s">
        <v>75</v>
      </c>
      <c r="BR2" s="8" t="s">
        <v>76</v>
      </c>
      <c r="BS2" s="8" t="s">
        <v>77</v>
      </c>
      <c r="BT2" s="8" t="s">
        <v>78</v>
      </c>
      <c r="BU2" s="8" t="s">
        <v>79</v>
      </c>
      <c r="BV2" s="8" t="s">
        <v>80</v>
      </c>
      <c r="BW2" s="8" t="s">
        <v>81</v>
      </c>
      <c r="BX2" s="8" t="s">
        <v>82</v>
      </c>
      <c r="BY2" s="8" t="s">
        <v>83</v>
      </c>
      <c r="BZ2" s="8" t="s">
        <v>84</v>
      </c>
      <c r="CA2" s="8" t="s">
        <v>85</v>
      </c>
      <c r="CB2" s="8" t="s">
        <v>86</v>
      </c>
      <c r="CC2" s="8" t="s">
        <v>87</v>
      </c>
      <c r="CD2" s="8" t="s">
        <v>88</v>
      </c>
      <c r="CE2" s="8" t="s">
        <v>89</v>
      </c>
      <c r="CF2" s="8" t="s">
        <v>90</v>
      </c>
      <c r="CG2" s="8" t="s">
        <v>91</v>
      </c>
      <c r="CH2" s="8" t="s">
        <v>92</v>
      </c>
      <c r="CI2" s="8" t="s">
        <v>93</v>
      </c>
      <c r="CJ2" s="8" t="s">
        <v>94</v>
      </c>
      <c r="CK2" s="8" t="s">
        <v>95</v>
      </c>
      <c r="CL2" s="8" t="s">
        <v>96</v>
      </c>
      <c r="CM2" s="8" t="s">
        <v>97</v>
      </c>
      <c r="CN2" s="8" t="s">
        <v>98</v>
      </c>
      <c r="CO2" s="8" t="s">
        <v>99</v>
      </c>
      <c r="CP2" s="8" t="s">
        <v>100</v>
      </c>
      <c r="CQ2" s="8" t="s">
        <v>101</v>
      </c>
      <c r="CR2" s="8" t="s">
        <v>102</v>
      </c>
      <c r="CS2" s="8" t="s">
        <v>103</v>
      </c>
      <c r="CT2" s="8" t="s">
        <v>104</v>
      </c>
      <c r="CU2" s="8" t="s">
        <v>105</v>
      </c>
      <c r="CV2" s="8" t="s">
        <v>106</v>
      </c>
      <c r="CW2" s="8" t="s">
        <v>107</v>
      </c>
      <c r="CX2" s="8" t="s">
        <v>108</v>
      </c>
      <c r="CY2" s="8" t="s">
        <v>109</v>
      </c>
      <c r="CZ2" s="8" t="s">
        <v>110</v>
      </c>
      <c r="DA2" s="8" t="s">
        <v>111</v>
      </c>
      <c r="DB2" s="8" t="s">
        <v>112</v>
      </c>
      <c r="DC2" s="8" t="s">
        <v>113</v>
      </c>
      <c r="DD2" s="8" t="s">
        <v>114</v>
      </c>
      <c r="DE2" s="8" t="s">
        <v>115</v>
      </c>
      <c r="DF2" s="8" t="s">
        <v>116</v>
      </c>
      <c r="DG2" s="8" t="s">
        <v>117</v>
      </c>
      <c r="DH2" s="8" t="s">
        <v>118</v>
      </c>
      <c r="DI2" s="8" t="s">
        <v>119</v>
      </c>
      <c r="DJ2" s="8" t="s">
        <v>120</v>
      </c>
      <c r="DK2" s="8" t="s">
        <v>121</v>
      </c>
      <c r="DL2" s="8" t="s">
        <v>122</v>
      </c>
      <c r="DM2" s="8" t="s">
        <v>123</v>
      </c>
      <c r="DN2" s="8" t="s">
        <v>124</v>
      </c>
      <c r="DO2" s="8" t="s">
        <v>125</v>
      </c>
      <c r="DP2" s="8" t="s">
        <v>126</v>
      </c>
      <c r="DQ2" s="8" t="s">
        <v>127</v>
      </c>
      <c r="DR2" s="8" t="s">
        <v>128</v>
      </c>
      <c r="DS2" s="8" t="s">
        <v>129</v>
      </c>
      <c r="DT2" s="8" t="s">
        <v>130</v>
      </c>
      <c r="DU2" s="8" t="s">
        <v>131</v>
      </c>
      <c r="DV2" s="8" t="s">
        <v>132</v>
      </c>
      <c r="DW2" s="8" t="s">
        <v>133</v>
      </c>
      <c r="DX2" s="8" t="s">
        <v>134</v>
      </c>
      <c r="DY2" s="8" t="s">
        <v>135</v>
      </c>
      <c r="DZ2" s="8" t="s">
        <v>136</v>
      </c>
      <c r="EA2" s="8" t="s">
        <v>137</v>
      </c>
      <c r="EB2" s="8" t="s">
        <v>138</v>
      </c>
      <c r="EC2" s="8" t="s">
        <v>139</v>
      </c>
      <c r="ED2" s="8" t="s">
        <v>140</v>
      </c>
      <c r="EE2" s="8" t="s">
        <v>141</v>
      </c>
      <c r="EF2" s="8" t="s">
        <v>142</v>
      </c>
      <c r="EG2" s="8" t="s">
        <v>143</v>
      </c>
      <c r="EH2" s="8" t="s">
        <v>144</v>
      </c>
      <c r="EI2" s="8" t="s">
        <v>145</v>
      </c>
      <c r="EJ2" s="8" t="s">
        <v>146</v>
      </c>
      <c r="EK2" s="8" t="s">
        <v>147</v>
      </c>
      <c r="EL2" s="8" t="s">
        <v>148</v>
      </c>
      <c r="EM2" s="8" t="s">
        <v>149</v>
      </c>
      <c r="EN2" s="8" t="s">
        <v>150</v>
      </c>
      <c r="EO2" s="8" t="s">
        <v>151</v>
      </c>
      <c r="EP2" s="8" t="s">
        <v>152</v>
      </c>
      <c r="EQ2" s="8" t="s">
        <v>153</v>
      </c>
      <c r="ER2" s="8" t="s">
        <v>154</v>
      </c>
      <c r="ES2" s="8" t="s">
        <v>155</v>
      </c>
      <c r="ET2" s="8" t="s">
        <v>156</v>
      </c>
      <c r="EU2" s="8" t="s">
        <v>157</v>
      </c>
      <c r="EV2" s="8" t="s">
        <v>158</v>
      </c>
      <c r="EW2" s="8" t="s">
        <v>159</v>
      </c>
      <c r="EX2" s="8" t="s">
        <v>160</v>
      </c>
      <c r="EY2" s="8" t="s">
        <v>161</v>
      </c>
      <c r="EZ2" s="8" t="s">
        <v>162</v>
      </c>
      <c r="FA2" s="8" t="s">
        <v>163</v>
      </c>
      <c r="FB2" s="8" t="s">
        <v>164</v>
      </c>
      <c r="FC2" s="8" t="s">
        <v>165</v>
      </c>
      <c r="FD2" s="8" t="s">
        <v>166</v>
      </c>
      <c r="FE2" s="8" t="s">
        <v>167</v>
      </c>
      <c r="FF2" s="8" t="s">
        <v>168</v>
      </c>
      <c r="FG2" s="8" t="s">
        <v>169</v>
      </c>
      <c r="FH2" s="8" t="s">
        <v>170</v>
      </c>
      <c r="FI2" s="8" t="s">
        <v>171</v>
      </c>
      <c r="FJ2" s="8" t="s">
        <v>172</v>
      </c>
      <c r="FK2" s="8" t="s">
        <v>173</v>
      </c>
      <c r="FL2" s="8" t="s">
        <v>174</v>
      </c>
      <c r="FM2" s="8" t="s">
        <v>175</v>
      </c>
      <c r="FN2" s="8" t="s">
        <v>176</v>
      </c>
      <c r="FO2" s="8" t="s">
        <v>177</v>
      </c>
      <c r="FP2" s="8" t="s">
        <v>178</v>
      </c>
      <c r="FQ2" s="8" t="s">
        <v>179</v>
      </c>
      <c r="FR2" s="8" t="s">
        <v>180</v>
      </c>
      <c r="FS2" s="8" t="s">
        <v>181</v>
      </c>
      <c r="FT2" s="8" t="s">
        <v>182</v>
      </c>
      <c r="FU2" s="8" t="s">
        <v>682</v>
      </c>
      <c r="FV2" s="8" t="s">
        <v>183</v>
      </c>
      <c r="FW2" s="8" t="s">
        <v>184</v>
      </c>
      <c r="FX2" s="8" t="s">
        <v>185</v>
      </c>
      <c r="FY2" s="8" t="s">
        <v>186</v>
      </c>
      <c r="FZ2" s="8" t="s">
        <v>683</v>
      </c>
      <c r="GA2" s="8" t="s">
        <v>187</v>
      </c>
      <c r="GB2" s="8" t="s">
        <v>188</v>
      </c>
      <c r="GC2" s="8" t="s">
        <v>189</v>
      </c>
      <c r="GD2" s="8" t="s">
        <v>190</v>
      </c>
      <c r="GE2" s="8" t="s">
        <v>191</v>
      </c>
      <c r="GF2" s="8" t="s">
        <v>192</v>
      </c>
      <c r="GG2" s="8" t="s">
        <v>193</v>
      </c>
      <c r="GH2" s="8" t="s">
        <v>194</v>
      </c>
      <c r="GI2" s="8" t="s">
        <v>195</v>
      </c>
      <c r="GJ2" s="8" t="s">
        <v>196</v>
      </c>
      <c r="GK2" s="8" t="s">
        <v>197</v>
      </c>
      <c r="GL2" s="8" t="s">
        <v>198</v>
      </c>
      <c r="GM2" s="8" t="s">
        <v>199</v>
      </c>
      <c r="GN2" s="8" t="s">
        <v>200</v>
      </c>
      <c r="GO2" s="8" t="s">
        <v>201</v>
      </c>
      <c r="GP2" s="8" t="s">
        <v>202</v>
      </c>
      <c r="GQ2" s="8" t="s">
        <v>203</v>
      </c>
      <c r="GR2" s="8" t="s">
        <v>204</v>
      </c>
      <c r="GS2" s="8" t="s">
        <v>205</v>
      </c>
      <c r="GT2" s="8" t="s">
        <v>206</v>
      </c>
      <c r="GU2" s="8" t="s">
        <v>207</v>
      </c>
      <c r="GV2" s="8" t="s">
        <v>208</v>
      </c>
      <c r="GW2" s="8" t="s">
        <v>209</v>
      </c>
      <c r="GX2" s="8" t="s">
        <v>210</v>
      </c>
      <c r="GY2" s="8" t="s">
        <v>211</v>
      </c>
      <c r="GZ2" s="8" t="s">
        <v>212</v>
      </c>
      <c r="HA2" s="8" t="s">
        <v>213</v>
      </c>
      <c r="HB2" s="8" t="s">
        <v>214</v>
      </c>
      <c r="HC2" s="8" t="s">
        <v>215</v>
      </c>
      <c r="HD2" s="8" t="s">
        <v>216</v>
      </c>
      <c r="HE2" s="8" t="s">
        <v>217</v>
      </c>
      <c r="HF2" s="8" t="s">
        <v>218</v>
      </c>
      <c r="HG2" s="8" t="s">
        <v>219</v>
      </c>
      <c r="HH2" s="8" t="s">
        <v>220</v>
      </c>
      <c r="HI2" s="8" t="s">
        <v>221</v>
      </c>
      <c r="HJ2" s="8" t="s">
        <v>222</v>
      </c>
      <c r="HK2" s="8" t="s">
        <v>223</v>
      </c>
      <c r="HL2" s="8" t="s">
        <v>224</v>
      </c>
      <c r="HM2" s="8" t="s">
        <v>225</v>
      </c>
      <c r="HN2" s="8" t="s">
        <v>226</v>
      </c>
      <c r="HO2" s="8" t="s">
        <v>227</v>
      </c>
      <c r="HP2" s="8" t="s">
        <v>228</v>
      </c>
      <c r="HQ2" s="8" t="s">
        <v>229</v>
      </c>
      <c r="HR2" s="8" t="s">
        <v>230</v>
      </c>
      <c r="HS2" s="8" t="s">
        <v>231</v>
      </c>
      <c r="HT2" s="8" t="s">
        <v>232</v>
      </c>
      <c r="HU2" s="8" t="s">
        <v>233</v>
      </c>
      <c r="HV2" s="8" t="s">
        <v>234</v>
      </c>
      <c r="HW2" s="8" t="s">
        <v>235</v>
      </c>
      <c r="HX2" s="8" t="s">
        <v>236</v>
      </c>
      <c r="HY2" s="8" t="s">
        <v>237</v>
      </c>
      <c r="HZ2" s="8" t="s">
        <v>238</v>
      </c>
      <c r="IA2" s="8" t="s">
        <v>239</v>
      </c>
      <c r="IB2" s="8" t="s">
        <v>240</v>
      </c>
      <c r="IC2" s="8" t="s">
        <v>241</v>
      </c>
      <c r="ID2" s="8" t="s">
        <v>242</v>
      </c>
      <c r="IE2" s="8" t="s">
        <v>243</v>
      </c>
      <c r="IF2" s="8" t="s">
        <v>244</v>
      </c>
      <c r="IG2" s="8" t="s">
        <v>245</v>
      </c>
      <c r="IH2" s="8" t="s">
        <v>246</v>
      </c>
      <c r="II2" s="8" t="s">
        <v>247</v>
      </c>
      <c r="IJ2" s="8" t="s">
        <v>248</v>
      </c>
      <c r="IK2" s="8" t="s">
        <v>249</v>
      </c>
      <c r="IL2" s="8" t="s">
        <v>250</v>
      </c>
      <c r="IM2" s="8" t="s">
        <v>251</v>
      </c>
      <c r="IN2" s="8" t="s">
        <v>252</v>
      </c>
      <c r="IO2" s="8" t="s">
        <v>253</v>
      </c>
      <c r="IP2" s="8" t="s">
        <v>254</v>
      </c>
      <c r="IQ2" s="8" t="s">
        <v>255</v>
      </c>
      <c r="IR2" s="8" t="s">
        <v>256</v>
      </c>
      <c r="IS2" s="8" t="s">
        <v>257</v>
      </c>
      <c r="IT2" s="8" t="s">
        <v>258</v>
      </c>
      <c r="IU2" s="8" t="s">
        <v>259</v>
      </c>
      <c r="IV2" s="8" t="s">
        <v>260</v>
      </c>
      <c r="IW2" s="8" t="s">
        <v>261</v>
      </c>
      <c r="IX2" s="8" t="s">
        <v>262</v>
      </c>
      <c r="IY2" s="8" t="s">
        <v>263</v>
      </c>
      <c r="IZ2" s="8" t="s">
        <v>264</v>
      </c>
      <c r="JA2" s="8" t="s">
        <v>265</v>
      </c>
      <c r="JB2" s="8" t="s">
        <v>266</v>
      </c>
      <c r="JC2" s="8" t="s">
        <v>267</v>
      </c>
      <c r="JD2" s="8" t="s">
        <v>268</v>
      </c>
      <c r="JE2" s="8" t="s">
        <v>269</v>
      </c>
      <c r="JF2" s="8" t="s">
        <v>270</v>
      </c>
      <c r="JG2" s="8" t="s">
        <v>271</v>
      </c>
      <c r="JH2" s="8" t="s">
        <v>272</v>
      </c>
      <c r="JI2" s="8" t="s">
        <v>273</v>
      </c>
      <c r="JJ2" s="8" t="s">
        <v>274</v>
      </c>
      <c r="JK2" s="8" t="s">
        <v>275</v>
      </c>
      <c r="JL2" s="8" t="s">
        <v>276</v>
      </c>
      <c r="JM2" s="8" t="s">
        <v>277</v>
      </c>
      <c r="JN2" s="8" t="s">
        <v>278</v>
      </c>
      <c r="JO2" s="8" t="s">
        <v>279</v>
      </c>
      <c r="JP2" s="8" t="s">
        <v>280</v>
      </c>
      <c r="JQ2" s="8" t="s">
        <v>281</v>
      </c>
      <c r="JR2" s="8" t="s">
        <v>282</v>
      </c>
      <c r="JS2" s="8" t="s">
        <v>283</v>
      </c>
      <c r="JT2" s="8" t="s">
        <v>684</v>
      </c>
      <c r="JU2" s="8" t="s">
        <v>284</v>
      </c>
      <c r="JV2" s="8" t="s">
        <v>285</v>
      </c>
      <c r="JW2" s="8" t="s">
        <v>286</v>
      </c>
      <c r="JX2" s="8" t="s">
        <v>287</v>
      </c>
      <c r="JY2" s="8" t="s">
        <v>288</v>
      </c>
      <c r="JZ2" s="8" t="s">
        <v>289</v>
      </c>
      <c r="KA2" s="8" t="s">
        <v>290</v>
      </c>
      <c r="KB2" s="8" t="s">
        <v>291</v>
      </c>
      <c r="KC2" s="8" t="s">
        <v>292</v>
      </c>
      <c r="KD2" s="8" t="s">
        <v>293</v>
      </c>
      <c r="KE2" s="8" t="s">
        <v>294</v>
      </c>
      <c r="KF2" s="8" t="s">
        <v>295</v>
      </c>
      <c r="KG2" s="8" t="s">
        <v>296</v>
      </c>
      <c r="KH2" s="8" t="s">
        <v>297</v>
      </c>
      <c r="KI2" s="8" t="s">
        <v>298</v>
      </c>
      <c r="KJ2" s="8" t="s">
        <v>299</v>
      </c>
      <c r="KK2" s="8" t="s">
        <v>300</v>
      </c>
      <c r="KL2" s="8" t="s">
        <v>301</v>
      </c>
      <c r="KM2" s="8" t="s">
        <v>302</v>
      </c>
      <c r="KN2" s="8" t="s">
        <v>303</v>
      </c>
      <c r="KO2" s="8" t="s">
        <v>304</v>
      </c>
      <c r="KP2" s="8" t="s">
        <v>305</v>
      </c>
      <c r="KQ2" s="8" t="s">
        <v>306</v>
      </c>
      <c r="KR2" s="8" t="s">
        <v>307</v>
      </c>
      <c r="KS2" s="8" t="s">
        <v>308</v>
      </c>
      <c r="KT2" s="8" t="s">
        <v>309</v>
      </c>
      <c r="KU2" s="8" t="s">
        <v>310</v>
      </c>
      <c r="KV2" s="8" t="s">
        <v>311</v>
      </c>
      <c r="KW2" s="8" t="s">
        <v>312</v>
      </c>
      <c r="KX2" s="8" t="s">
        <v>313</v>
      </c>
      <c r="KY2" s="8" t="s">
        <v>314</v>
      </c>
      <c r="KZ2" s="8" t="s">
        <v>315</v>
      </c>
      <c r="LA2" s="8" t="s">
        <v>316</v>
      </c>
      <c r="LB2" s="8" t="s">
        <v>317</v>
      </c>
      <c r="LC2" s="8" t="s">
        <v>318</v>
      </c>
      <c r="LD2" s="8" t="s">
        <v>319</v>
      </c>
      <c r="LE2" s="8" t="s">
        <v>320</v>
      </c>
      <c r="LF2" s="8" t="s">
        <v>321</v>
      </c>
      <c r="LG2" s="8" t="s">
        <v>322</v>
      </c>
      <c r="LH2" s="8" t="s">
        <v>323</v>
      </c>
      <c r="LI2" s="8" t="s">
        <v>324</v>
      </c>
      <c r="LJ2" s="8" t="s">
        <v>325</v>
      </c>
      <c r="LK2" s="8" t="s">
        <v>326</v>
      </c>
      <c r="LL2" s="8" t="s">
        <v>327</v>
      </c>
      <c r="LM2" s="8" t="s">
        <v>328</v>
      </c>
      <c r="LN2" s="8" t="s">
        <v>329</v>
      </c>
      <c r="LO2" s="8" t="s">
        <v>330</v>
      </c>
      <c r="LP2" s="8" t="s">
        <v>331</v>
      </c>
      <c r="LQ2" s="8" t="s">
        <v>332</v>
      </c>
      <c r="LR2" s="8" t="s">
        <v>333</v>
      </c>
      <c r="LS2" s="8" t="s">
        <v>334</v>
      </c>
      <c r="LT2" s="8" t="s">
        <v>335</v>
      </c>
      <c r="LU2" s="8" t="s">
        <v>336</v>
      </c>
      <c r="LV2" s="8" t="s">
        <v>337</v>
      </c>
      <c r="LW2" s="8" t="s">
        <v>338</v>
      </c>
      <c r="LX2" s="8" t="s">
        <v>339</v>
      </c>
      <c r="LY2" s="8" t="s">
        <v>340</v>
      </c>
      <c r="LZ2" s="8" t="s">
        <v>341</v>
      </c>
      <c r="MA2" s="8" t="s">
        <v>342</v>
      </c>
      <c r="MB2" s="8" t="s">
        <v>343</v>
      </c>
      <c r="MC2" s="8" t="s">
        <v>344</v>
      </c>
      <c r="MD2" s="8" t="s">
        <v>345</v>
      </c>
      <c r="ME2" s="8" t="s">
        <v>346</v>
      </c>
      <c r="MF2" s="8" t="s">
        <v>347</v>
      </c>
      <c r="MG2" s="8" t="s">
        <v>348</v>
      </c>
      <c r="MH2" s="8" t="s">
        <v>349</v>
      </c>
      <c r="MI2" s="8" t="s">
        <v>685</v>
      </c>
      <c r="MJ2" s="8" t="s">
        <v>350</v>
      </c>
      <c r="MK2" s="8" t="s">
        <v>351</v>
      </c>
      <c r="ML2" s="8" t="s">
        <v>352</v>
      </c>
      <c r="MM2" s="8" t="s">
        <v>686</v>
      </c>
      <c r="MN2" s="8" t="s">
        <v>687</v>
      </c>
      <c r="MO2" s="8" t="s">
        <v>688</v>
      </c>
      <c r="MP2" s="8" t="s">
        <v>689</v>
      </c>
      <c r="MQ2" s="8" t="s">
        <v>690</v>
      </c>
      <c r="MR2" s="8" t="s">
        <v>691</v>
      </c>
      <c r="MS2" s="8" t="s">
        <v>353</v>
      </c>
      <c r="MT2" s="8" t="s">
        <v>354</v>
      </c>
      <c r="MU2" s="8" t="s">
        <v>355</v>
      </c>
      <c r="MV2" s="8" t="s">
        <v>356</v>
      </c>
      <c r="MW2" s="8" t="s">
        <v>357</v>
      </c>
      <c r="MX2" s="8" t="s">
        <v>358</v>
      </c>
      <c r="MY2" s="8" t="s">
        <v>359</v>
      </c>
      <c r="MZ2" s="8" t="s">
        <v>360</v>
      </c>
      <c r="NA2" s="8" t="s">
        <v>361</v>
      </c>
      <c r="NB2" s="8" t="s">
        <v>362</v>
      </c>
      <c r="NC2" s="8" t="s">
        <v>363</v>
      </c>
      <c r="ND2" s="8" t="s">
        <v>364</v>
      </c>
      <c r="NE2" s="8" t="s">
        <v>365</v>
      </c>
      <c r="NF2" s="8" t="s">
        <v>366</v>
      </c>
      <c r="NG2" s="8" t="s">
        <v>367</v>
      </c>
      <c r="NH2" s="8" t="s">
        <v>368</v>
      </c>
      <c r="NI2" s="8" t="s">
        <v>369</v>
      </c>
      <c r="NJ2" s="8" t="s">
        <v>370</v>
      </c>
      <c r="NK2" s="8" t="s">
        <v>371</v>
      </c>
      <c r="NL2" s="8" t="s">
        <v>372</v>
      </c>
      <c r="NM2" s="8" t="s">
        <v>373</v>
      </c>
      <c r="NN2" s="8" t="s">
        <v>374</v>
      </c>
      <c r="NO2" s="8" t="s">
        <v>375</v>
      </c>
      <c r="NP2" s="8" t="s">
        <v>692</v>
      </c>
      <c r="NQ2" s="8" t="s">
        <v>376</v>
      </c>
      <c r="NR2" s="8" t="s">
        <v>377</v>
      </c>
      <c r="NS2" s="8" t="s">
        <v>378</v>
      </c>
      <c r="NT2" s="8" t="s">
        <v>379</v>
      </c>
      <c r="NU2" s="8" t="s">
        <v>380</v>
      </c>
      <c r="NV2" s="8" t="s">
        <v>381</v>
      </c>
      <c r="NW2" s="8" t="s">
        <v>382</v>
      </c>
      <c r="NX2" s="8" t="s">
        <v>383</v>
      </c>
      <c r="NY2" s="8" t="s">
        <v>384</v>
      </c>
      <c r="NZ2" s="8" t="s">
        <v>385</v>
      </c>
      <c r="OA2" s="8" t="s">
        <v>386</v>
      </c>
      <c r="OB2" s="8" t="s">
        <v>387</v>
      </c>
      <c r="OC2" s="8" t="s">
        <v>693</v>
      </c>
      <c r="OD2" s="8" t="s">
        <v>388</v>
      </c>
      <c r="OE2" s="8" t="s">
        <v>389</v>
      </c>
      <c r="OF2" s="8" t="s">
        <v>390</v>
      </c>
      <c r="OG2" s="8" t="s">
        <v>391</v>
      </c>
      <c r="OH2" s="8" t="s">
        <v>392</v>
      </c>
      <c r="OI2" s="8" t="s">
        <v>393</v>
      </c>
      <c r="OJ2" s="8" t="s">
        <v>394</v>
      </c>
      <c r="OK2" s="8" t="s">
        <v>395</v>
      </c>
      <c r="OL2" s="8" t="s">
        <v>396</v>
      </c>
      <c r="OM2" s="8" t="s">
        <v>397</v>
      </c>
      <c r="ON2" s="8" t="s">
        <v>398</v>
      </c>
      <c r="OO2" s="8" t="s">
        <v>399</v>
      </c>
      <c r="OP2" s="8" t="s">
        <v>400</v>
      </c>
      <c r="OQ2" s="8" t="s">
        <v>401</v>
      </c>
      <c r="OR2" s="8" t="s">
        <v>402</v>
      </c>
      <c r="OS2" s="8" t="s">
        <v>403</v>
      </c>
      <c r="OT2" s="8" t="s">
        <v>404</v>
      </c>
      <c r="OU2" s="8" t="s">
        <v>405</v>
      </c>
      <c r="OV2" s="8" t="s">
        <v>406</v>
      </c>
      <c r="OW2" s="8" t="s">
        <v>407</v>
      </c>
      <c r="OX2" s="8" t="s">
        <v>694</v>
      </c>
      <c r="OY2" s="8" t="s">
        <v>408</v>
      </c>
      <c r="OZ2" s="8" t="s">
        <v>409</v>
      </c>
      <c r="PA2" s="8" t="s">
        <v>410</v>
      </c>
      <c r="PB2" s="8" t="s">
        <v>411</v>
      </c>
      <c r="PC2" s="8" t="s">
        <v>412</v>
      </c>
      <c r="PD2" s="8" t="s">
        <v>413</v>
      </c>
      <c r="PE2" s="8" t="s">
        <v>414</v>
      </c>
      <c r="PF2" s="8" t="s">
        <v>415</v>
      </c>
      <c r="PG2" s="8" t="s">
        <v>416</v>
      </c>
      <c r="PH2" s="8" t="s">
        <v>417</v>
      </c>
      <c r="PI2" s="8" t="s">
        <v>418</v>
      </c>
      <c r="PJ2" s="8" t="s">
        <v>419</v>
      </c>
      <c r="PK2" s="8" t="s">
        <v>420</v>
      </c>
      <c r="PL2" s="8" t="s">
        <v>421</v>
      </c>
      <c r="PM2" s="8" t="s">
        <v>422</v>
      </c>
      <c r="PN2" s="8" t="s">
        <v>423</v>
      </c>
      <c r="PO2" s="8" t="s">
        <v>424</v>
      </c>
      <c r="PP2" s="8" t="s">
        <v>425</v>
      </c>
      <c r="PQ2" s="8" t="s">
        <v>426</v>
      </c>
      <c r="PR2" s="8" t="s">
        <v>427</v>
      </c>
      <c r="PS2" s="8" t="s">
        <v>428</v>
      </c>
      <c r="PT2" s="8" t="s">
        <v>429</v>
      </c>
      <c r="PU2" s="8" t="s">
        <v>430</v>
      </c>
      <c r="PV2" s="8" t="s">
        <v>431</v>
      </c>
      <c r="PW2" s="8" t="s">
        <v>432</v>
      </c>
      <c r="PX2" s="8" t="s">
        <v>433</v>
      </c>
      <c r="PY2" s="8" t="s">
        <v>434</v>
      </c>
      <c r="PZ2" s="8" t="s">
        <v>435</v>
      </c>
      <c r="QA2" s="8" t="s">
        <v>436</v>
      </c>
      <c r="QB2" s="8" t="s">
        <v>437</v>
      </c>
      <c r="QC2" s="8" t="s">
        <v>438</v>
      </c>
      <c r="QD2" s="8" t="s">
        <v>439</v>
      </c>
      <c r="QE2" s="8" t="s">
        <v>440</v>
      </c>
      <c r="QF2" s="8" t="s">
        <v>441</v>
      </c>
      <c r="QG2" s="8" t="s">
        <v>442</v>
      </c>
      <c r="QH2" s="8" t="s">
        <v>443</v>
      </c>
      <c r="QI2" s="8" t="s">
        <v>444</v>
      </c>
      <c r="QJ2" s="8" t="s">
        <v>445</v>
      </c>
      <c r="QK2" s="8" t="s">
        <v>446</v>
      </c>
      <c r="QL2" s="8" t="s">
        <v>447</v>
      </c>
      <c r="QM2" s="8" t="s">
        <v>448</v>
      </c>
      <c r="QN2" s="8" t="s">
        <v>449</v>
      </c>
      <c r="QO2" s="8" t="s">
        <v>450</v>
      </c>
      <c r="QP2" s="8" t="s">
        <v>451</v>
      </c>
      <c r="QQ2" s="8" t="s">
        <v>452</v>
      </c>
      <c r="QR2" s="8" t="s">
        <v>453</v>
      </c>
      <c r="QS2" s="8" t="s">
        <v>454</v>
      </c>
      <c r="QT2" s="8" t="s">
        <v>455</v>
      </c>
      <c r="QU2" s="8" t="s">
        <v>456</v>
      </c>
      <c r="QV2" s="8" t="s">
        <v>457</v>
      </c>
      <c r="QW2" s="8" t="s">
        <v>458</v>
      </c>
      <c r="QX2" s="8" t="s">
        <v>459</v>
      </c>
      <c r="QY2" s="8" t="s">
        <v>460</v>
      </c>
      <c r="QZ2" s="8" t="s">
        <v>461</v>
      </c>
      <c r="RA2" s="8" t="s">
        <v>462</v>
      </c>
      <c r="RB2" s="8" t="s">
        <v>463</v>
      </c>
      <c r="RC2" s="8" t="s">
        <v>464</v>
      </c>
      <c r="RD2" s="8" t="s">
        <v>465</v>
      </c>
      <c r="RE2" s="8" t="s">
        <v>466</v>
      </c>
      <c r="RF2" s="8" t="s">
        <v>467</v>
      </c>
      <c r="RG2" s="8" t="s">
        <v>468</v>
      </c>
      <c r="RH2" s="8" t="s">
        <v>469</v>
      </c>
      <c r="RI2" s="8" t="s">
        <v>470</v>
      </c>
      <c r="RJ2" s="8" t="s">
        <v>471</v>
      </c>
      <c r="RK2" s="8" t="s">
        <v>472</v>
      </c>
      <c r="RL2" s="8" t="s">
        <v>473</v>
      </c>
      <c r="RM2" s="8" t="s">
        <v>474</v>
      </c>
      <c r="RN2" s="8" t="s">
        <v>475</v>
      </c>
      <c r="RO2" s="8" t="s">
        <v>476</v>
      </c>
      <c r="RP2" s="8" t="s">
        <v>477</v>
      </c>
      <c r="RQ2" s="8" t="s">
        <v>478</v>
      </c>
      <c r="RR2" s="8" t="s">
        <v>479</v>
      </c>
      <c r="RS2" s="8" t="s">
        <v>480</v>
      </c>
      <c r="RT2" s="8" t="s">
        <v>481</v>
      </c>
      <c r="RU2" s="8" t="s">
        <v>482</v>
      </c>
      <c r="RV2" s="8" t="s">
        <v>483</v>
      </c>
      <c r="RW2" s="8" t="s">
        <v>695</v>
      </c>
      <c r="RX2" s="8" t="s">
        <v>484</v>
      </c>
      <c r="RY2" s="8" t="s">
        <v>485</v>
      </c>
      <c r="RZ2" s="8" t="s">
        <v>486</v>
      </c>
      <c r="SA2" s="8" t="s">
        <v>487</v>
      </c>
      <c r="SB2" s="8" t="s">
        <v>488</v>
      </c>
      <c r="SC2" s="8" t="s">
        <v>489</v>
      </c>
      <c r="SD2" s="8" t="s">
        <v>490</v>
      </c>
      <c r="SE2" s="8" t="s">
        <v>491</v>
      </c>
      <c r="SF2" s="8" t="s">
        <v>492</v>
      </c>
      <c r="SG2" s="8" t="s">
        <v>493</v>
      </c>
      <c r="SH2" s="8" t="s">
        <v>494</v>
      </c>
      <c r="SI2" s="8" t="s">
        <v>495</v>
      </c>
      <c r="SJ2" s="8" t="s">
        <v>496</v>
      </c>
      <c r="SK2" s="8" t="s">
        <v>497</v>
      </c>
      <c r="SL2" s="8" t="s">
        <v>498</v>
      </c>
      <c r="SM2" s="8" t="s">
        <v>499</v>
      </c>
      <c r="SN2" s="8" t="s">
        <v>500</v>
      </c>
      <c r="SO2" s="8" t="s">
        <v>501</v>
      </c>
      <c r="SP2" s="8" t="s">
        <v>502</v>
      </c>
      <c r="SQ2" s="8" t="s">
        <v>503</v>
      </c>
      <c r="SR2" s="8" t="s">
        <v>504</v>
      </c>
      <c r="SS2" s="8" t="s">
        <v>505</v>
      </c>
      <c r="ST2" s="8" t="s">
        <v>506</v>
      </c>
      <c r="SU2" s="8" t="s">
        <v>507</v>
      </c>
      <c r="SV2" s="8" t="s">
        <v>508</v>
      </c>
      <c r="SW2" s="8" t="s">
        <v>509</v>
      </c>
      <c r="SX2" s="8" t="s">
        <v>510</v>
      </c>
      <c r="SY2" s="8" t="s">
        <v>511</v>
      </c>
      <c r="SZ2" s="8" t="s">
        <v>512</v>
      </c>
      <c r="TA2" s="8" t="s">
        <v>513</v>
      </c>
      <c r="TB2" s="8" t="s">
        <v>514</v>
      </c>
      <c r="TC2" s="8" t="s">
        <v>515</v>
      </c>
      <c r="TD2" s="8" t="s">
        <v>516</v>
      </c>
      <c r="TE2" s="8" t="s">
        <v>517</v>
      </c>
      <c r="TF2" s="8" t="s">
        <v>518</v>
      </c>
      <c r="TG2" s="8" t="s">
        <v>519</v>
      </c>
      <c r="TH2" s="8" t="s">
        <v>520</v>
      </c>
      <c r="TI2" s="8" t="s">
        <v>521</v>
      </c>
      <c r="TJ2" s="8" t="s">
        <v>522</v>
      </c>
      <c r="TK2" s="8" t="s">
        <v>523</v>
      </c>
      <c r="TL2" s="8" t="s">
        <v>524</v>
      </c>
      <c r="TM2" s="8" t="s">
        <v>525</v>
      </c>
      <c r="TN2" s="8" t="s">
        <v>526</v>
      </c>
      <c r="TO2" s="8" t="s">
        <v>527</v>
      </c>
      <c r="TP2" s="8" t="s">
        <v>528</v>
      </c>
      <c r="TQ2" s="8" t="s">
        <v>529</v>
      </c>
      <c r="TR2" s="8" t="s">
        <v>530</v>
      </c>
      <c r="TS2" s="8" t="s">
        <v>531</v>
      </c>
      <c r="TT2" s="8" t="s">
        <v>532</v>
      </c>
      <c r="TU2" s="8" t="s">
        <v>533</v>
      </c>
      <c r="TV2" s="8" t="s">
        <v>534</v>
      </c>
      <c r="TW2" s="8" t="s">
        <v>535</v>
      </c>
      <c r="TX2" s="8" t="s">
        <v>536</v>
      </c>
      <c r="TY2" s="8" t="s">
        <v>537</v>
      </c>
      <c r="TZ2" s="8" t="s">
        <v>538</v>
      </c>
      <c r="UA2" s="8" t="s">
        <v>539</v>
      </c>
      <c r="UB2" s="8" t="s">
        <v>540</v>
      </c>
      <c r="UC2" s="8" t="s">
        <v>541</v>
      </c>
      <c r="UD2" s="8" t="s">
        <v>542</v>
      </c>
      <c r="UE2" s="8" t="s">
        <v>543</v>
      </c>
      <c r="UF2" s="8" t="s">
        <v>544</v>
      </c>
      <c r="UG2" s="8" t="s">
        <v>545</v>
      </c>
      <c r="UH2" s="8" t="s">
        <v>546</v>
      </c>
      <c r="UI2" s="8" t="s">
        <v>547</v>
      </c>
      <c r="UJ2" s="8" t="s">
        <v>548</v>
      </c>
      <c r="UK2" s="8" t="s">
        <v>549</v>
      </c>
      <c r="UL2" s="8" t="s">
        <v>550</v>
      </c>
      <c r="UM2" s="8" t="s">
        <v>551</v>
      </c>
      <c r="UN2" s="8" t="s">
        <v>552</v>
      </c>
      <c r="UO2" s="8" t="s">
        <v>553</v>
      </c>
      <c r="UP2" s="8" t="s">
        <v>554</v>
      </c>
      <c r="UQ2" s="8" t="s">
        <v>555</v>
      </c>
      <c r="UR2" s="8" t="s">
        <v>556</v>
      </c>
      <c r="US2" s="8" t="s">
        <v>557</v>
      </c>
      <c r="UT2" s="8" t="s">
        <v>558</v>
      </c>
      <c r="UU2" s="8" t="s">
        <v>559</v>
      </c>
      <c r="UV2" s="8" t="s">
        <v>560</v>
      </c>
      <c r="UW2" s="8" t="s">
        <v>561</v>
      </c>
      <c r="UX2" s="8" t="s">
        <v>562</v>
      </c>
      <c r="UY2" s="8" t="s">
        <v>563</v>
      </c>
      <c r="UZ2" s="8" t="s">
        <v>564</v>
      </c>
      <c r="VA2" s="8" t="s">
        <v>565</v>
      </c>
      <c r="VB2" s="8" t="s">
        <v>566</v>
      </c>
      <c r="VC2" s="8" t="s">
        <v>567</v>
      </c>
      <c r="VD2" s="8" t="s">
        <v>568</v>
      </c>
      <c r="VE2" s="8" t="s">
        <v>569</v>
      </c>
      <c r="VF2" s="8" t="s">
        <v>570</v>
      </c>
      <c r="VG2" s="8" t="s">
        <v>571</v>
      </c>
      <c r="VH2" s="8" t="s">
        <v>572</v>
      </c>
      <c r="VI2" s="8" t="s">
        <v>573</v>
      </c>
      <c r="VJ2" s="8" t="s">
        <v>574</v>
      </c>
      <c r="VK2" s="8" t="s">
        <v>575</v>
      </c>
      <c r="VL2" s="8" t="s">
        <v>576</v>
      </c>
      <c r="VM2" s="8" t="s">
        <v>577</v>
      </c>
      <c r="VN2" s="8" t="s">
        <v>578</v>
      </c>
      <c r="VO2" s="8" t="s">
        <v>579</v>
      </c>
      <c r="VP2" s="8" t="s">
        <v>580</v>
      </c>
      <c r="VQ2" s="8" t="s">
        <v>581</v>
      </c>
      <c r="VR2" s="8" t="s">
        <v>582</v>
      </c>
      <c r="VS2" s="8" t="s">
        <v>583</v>
      </c>
      <c r="VT2" s="8" t="s">
        <v>584</v>
      </c>
      <c r="VU2" s="8" t="s">
        <v>585</v>
      </c>
      <c r="VV2" s="8" t="s">
        <v>586</v>
      </c>
      <c r="VW2" s="8" t="s">
        <v>587</v>
      </c>
      <c r="VX2" s="8" t="s">
        <v>588</v>
      </c>
      <c r="VY2" s="8" t="s">
        <v>589</v>
      </c>
      <c r="VZ2" s="8" t="s">
        <v>590</v>
      </c>
      <c r="WA2" s="8" t="s">
        <v>591</v>
      </c>
      <c r="WB2" s="8" t="s">
        <v>592</v>
      </c>
      <c r="WC2" s="8" t="s">
        <v>593</v>
      </c>
      <c r="WD2" s="8" t="s">
        <v>594</v>
      </c>
      <c r="WE2" s="8" t="s">
        <v>696</v>
      </c>
      <c r="WF2" s="8" t="s">
        <v>595</v>
      </c>
      <c r="WG2" s="8" t="s">
        <v>596</v>
      </c>
      <c r="WH2" s="8" t="s">
        <v>597</v>
      </c>
      <c r="WI2" s="8" t="s">
        <v>598</v>
      </c>
      <c r="WJ2" s="8" t="s">
        <v>599</v>
      </c>
      <c r="WK2" s="8" t="s">
        <v>600</v>
      </c>
      <c r="WL2" s="8" t="s">
        <v>601</v>
      </c>
      <c r="WM2" s="8" t="s">
        <v>602</v>
      </c>
      <c r="WN2" s="8" t="s">
        <v>603</v>
      </c>
      <c r="WO2" s="8" t="s">
        <v>604</v>
      </c>
      <c r="WP2" s="8" t="s">
        <v>605</v>
      </c>
      <c r="WQ2" s="8" t="s">
        <v>606</v>
      </c>
      <c r="WR2" s="8" t="s">
        <v>607</v>
      </c>
      <c r="WS2" s="8" t="s">
        <v>608</v>
      </c>
      <c r="WT2" s="8" t="s">
        <v>609</v>
      </c>
      <c r="WU2" s="8" t="s">
        <v>610</v>
      </c>
      <c r="WV2" s="8" t="s">
        <v>611</v>
      </c>
      <c r="WW2" s="8" t="s">
        <v>612</v>
      </c>
      <c r="WX2" s="8" t="s">
        <v>613</v>
      </c>
      <c r="WY2" s="8" t="s">
        <v>614</v>
      </c>
      <c r="WZ2" s="8" t="s">
        <v>615</v>
      </c>
      <c r="XA2" s="8" t="s">
        <v>616</v>
      </c>
      <c r="XB2" s="8" t="s">
        <v>617</v>
      </c>
      <c r="XC2" s="8" t="s">
        <v>618</v>
      </c>
      <c r="XD2" s="8" t="s">
        <v>619</v>
      </c>
      <c r="XE2" s="8" t="s">
        <v>620</v>
      </c>
      <c r="XF2" s="8" t="s">
        <v>621</v>
      </c>
      <c r="XG2" s="8" t="s">
        <v>622</v>
      </c>
      <c r="XH2" s="8" t="s">
        <v>623</v>
      </c>
      <c r="XI2" s="8" t="s">
        <v>624</v>
      </c>
      <c r="XJ2" s="8" t="s">
        <v>625</v>
      </c>
      <c r="XK2" s="8" t="s">
        <v>626</v>
      </c>
      <c r="XL2" s="8" t="s">
        <v>627</v>
      </c>
      <c r="XM2" s="8" t="s">
        <v>628</v>
      </c>
      <c r="XN2" s="8" t="s">
        <v>629</v>
      </c>
    </row>
    <row r="3" spans="1:638">
      <c r="A3" s="482"/>
      <c r="B3" s="9" t="s">
        <v>630</v>
      </c>
      <c r="C3" s="10">
        <v>1</v>
      </c>
      <c r="D3" s="10">
        <v>2</v>
      </c>
      <c r="E3" s="10">
        <v>3</v>
      </c>
      <c r="F3" s="10">
        <v>4</v>
      </c>
      <c r="G3" s="10">
        <v>5</v>
      </c>
      <c r="H3" s="10">
        <v>6</v>
      </c>
      <c r="I3" s="10">
        <v>7</v>
      </c>
      <c r="J3" s="10">
        <v>8</v>
      </c>
      <c r="K3" s="10">
        <v>9</v>
      </c>
      <c r="L3" s="10">
        <v>10</v>
      </c>
      <c r="M3" s="10">
        <v>11</v>
      </c>
      <c r="N3" s="10">
        <v>12</v>
      </c>
      <c r="O3" s="10">
        <v>13</v>
      </c>
      <c r="P3" s="10">
        <v>14</v>
      </c>
      <c r="Q3" s="10">
        <v>15</v>
      </c>
      <c r="R3" s="10">
        <v>16</v>
      </c>
      <c r="S3" s="10">
        <v>17</v>
      </c>
      <c r="T3" s="10">
        <v>18</v>
      </c>
      <c r="U3" s="10">
        <v>19</v>
      </c>
      <c r="V3" s="10">
        <v>20</v>
      </c>
      <c r="W3" s="10">
        <v>21</v>
      </c>
      <c r="X3" s="10">
        <v>22</v>
      </c>
      <c r="Y3" s="10">
        <v>23</v>
      </c>
      <c r="Z3" s="10">
        <v>24</v>
      </c>
      <c r="AA3" s="10">
        <v>25</v>
      </c>
      <c r="AB3" s="10">
        <v>26</v>
      </c>
      <c r="AC3" s="10">
        <v>27</v>
      </c>
      <c r="AD3" s="10">
        <v>28</v>
      </c>
      <c r="AE3" s="10">
        <v>29</v>
      </c>
      <c r="AF3" s="10">
        <v>30</v>
      </c>
      <c r="AG3" s="10">
        <v>31</v>
      </c>
      <c r="AH3" s="10">
        <v>32</v>
      </c>
      <c r="AI3" s="10">
        <v>33</v>
      </c>
      <c r="AJ3" s="10">
        <v>34</v>
      </c>
      <c r="AK3" s="10">
        <v>35</v>
      </c>
      <c r="AL3" s="10">
        <v>36</v>
      </c>
      <c r="AM3" s="10">
        <v>37</v>
      </c>
      <c r="AN3" s="10">
        <v>38</v>
      </c>
      <c r="AO3" s="10">
        <v>39</v>
      </c>
      <c r="AP3" s="10">
        <v>40</v>
      </c>
      <c r="AQ3" s="10">
        <v>41</v>
      </c>
      <c r="AR3" s="10">
        <v>42</v>
      </c>
      <c r="AS3" s="10">
        <v>43</v>
      </c>
      <c r="AT3" s="10">
        <v>44</v>
      </c>
      <c r="AU3" s="10">
        <v>45</v>
      </c>
      <c r="AV3" s="10">
        <v>46</v>
      </c>
      <c r="AW3" s="10">
        <v>47</v>
      </c>
      <c r="AX3" s="10">
        <v>48</v>
      </c>
      <c r="AY3" s="10">
        <v>49</v>
      </c>
      <c r="AZ3" s="10">
        <v>50</v>
      </c>
      <c r="BA3" s="10">
        <v>51</v>
      </c>
      <c r="BB3" s="10">
        <v>52</v>
      </c>
      <c r="BC3" s="10">
        <v>53</v>
      </c>
      <c r="BD3" s="10">
        <v>54</v>
      </c>
      <c r="BE3" s="10">
        <v>55</v>
      </c>
      <c r="BF3" s="10">
        <v>56</v>
      </c>
      <c r="BG3" s="10">
        <v>57</v>
      </c>
      <c r="BH3" s="10">
        <v>58</v>
      </c>
      <c r="BI3" s="10">
        <v>59</v>
      </c>
      <c r="BJ3" s="10">
        <v>60</v>
      </c>
      <c r="BK3" s="10">
        <v>61</v>
      </c>
      <c r="BL3" s="10">
        <v>62</v>
      </c>
      <c r="BM3" s="10">
        <v>63</v>
      </c>
      <c r="BN3" s="10">
        <v>64</v>
      </c>
      <c r="BO3" s="10">
        <v>65</v>
      </c>
      <c r="BP3" s="10">
        <v>66</v>
      </c>
      <c r="BQ3" s="10">
        <v>67</v>
      </c>
      <c r="BR3" s="10">
        <v>68</v>
      </c>
      <c r="BS3" s="10">
        <v>69</v>
      </c>
      <c r="BT3" s="10">
        <v>70</v>
      </c>
      <c r="BU3" s="10">
        <v>71</v>
      </c>
      <c r="BV3" s="10">
        <v>72</v>
      </c>
      <c r="BW3" s="10">
        <v>73</v>
      </c>
      <c r="BX3" s="10">
        <v>74</v>
      </c>
      <c r="BY3" s="10">
        <v>75</v>
      </c>
      <c r="BZ3" s="10">
        <v>76</v>
      </c>
      <c r="CA3" s="10">
        <v>77</v>
      </c>
      <c r="CB3" s="10">
        <v>78</v>
      </c>
      <c r="CC3" s="10">
        <v>79</v>
      </c>
      <c r="CD3" s="10">
        <v>80</v>
      </c>
      <c r="CE3" s="10">
        <v>81</v>
      </c>
      <c r="CF3" s="10">
        <v>82</v>
      </c>
      <c r="CG3" s="10">
        <v>83</v>
      </c>
      <c r="CH3" s="10">
        <v>84</v>
      </c>
      <c r="CI3" s="10">
        <v>85</v>
      </c>
      <c r="CJ3" s="10">
        <v>86</v>
      </c>
      <c r="CK3" s="10">
        <v>87</v>
      </c>
      <c r="CL3" s="10">
        <v>88</v>
      </c>
      <c r="CM3" s="10">
        <v>89</v>
      </c>
      <c r="CN3" s="10">
        <v>90</v>
      </c>
      <c r="CO3" s="10">
        <v>91</v>
      </c>
      <c r="CP3" s="10">
        <v>92</v>
      </c>
      <c r="CQ3" s="10">
        <v>93</v>
      </c>
      <c r="CR3" s="10">
        <v>94</v>
      </c>
      <c r="CS3" s="10">
        <v>95</v>
      </c>
      <c r="CT3" s="10">
        <v>96</v>
      </c>
      <c r="CU3" s="10">
        <v>97</v>
      </c>
      <c r="CV3" s="10">
        <v>98</v>
      </c>
      <c r="CW3" s="10">
        <v>99</v>
      </c>
      <c r="CX3" s="10">
        <v>100</v>
      </c>
      <c r="CY3" s="10">
        <v>101</v>
      </c>
      <c r="CZ3" s="10">
        <v>102</v>
      </c>
      <c r="DA3" s="10">
        <v>103</v>
      </c>
      <c r="DB3" s="10">
        <v>104</v>
      </c>
      <c r="DC3" s="10">
        <v>105</v>
      </c>
      <c r="DD3" s="10">
        <v>106</v>
      </c>
      <c r="DE3" s="10">
        <v>107</v>
      </c>
      <c r="DF3" s="10">
        <v>108</v>
      </c>
      <c r="DG3" s="10">
        <v>109</v>
      </c>
      <c r="DH3" s="10">
        <v>110</v>
      </c>
      <c r="DI3" s="10">
        <v>111</v>
      </c>
      <c r="DJ3" s="10">
        <v>112</v>
      </c>
      <c r="DK3" s="10">
        <v>113</v>
      </c>
      <c r="DL3" s="10">
        <v>114</v>
      </c>
      <c r="DM3" s="10">
        <v>115</v>
      </c>
      <c r="DN3" s="10">
        <v>116</v>
      </c>
      <c r="DO3" s="10">
        <v>117</v>
      </c>
      <c r="DP3" s="10">
        <v>118</v>
      </c>
      <c r="DQ3" s="10">
        <v>119</v>
      </c>
      <c r="DR3" s="10">
        <v>120</v>
      </c>
      <c r="DS3" s="10">
        <v>121</v>
      </c>
      <c r="DT3" s="10">
        <v>122</v>
      </c>
      <c r="DU3" s="10">
        <v>123</v>
      </c>
      <c r="DV3" s="10">
        <v>124</v>
      </c>
      <c r="DW3" s="10">
        <v>125</v>
      </c>
      <c r="DX3" s="10">
        <v>126</v>
      </c>
      <c r="DY3" s="10">
        <v>127</v>
      </c>
      <c r="DZ3" s="10">
        <v>128</v>
      </c>
      <c r="EA3" s="10">
        <v>129</v>
      </c>
      <c r="EB3" s="10">
        <v>130</v>
      </c>
      <c r="EC3" s="10">
        <v>131</v>
      </c>
      <c r="ED3" s="10">
        <v>132</v>
      </c>
      <c r="EE3" s="10">
        <v>133</v>
      </c>
      <c r="EF3" s="10">
        <v>134</v>
      </c>
      <c r="EG3" s="10">
        <v>135</v>
      </c>
      <c r="EH3" s="10">
        <v>136</v>
      </c>
      <c r="EI3" s="10">
        <v>137</v>
      </c>
      <c r="EJ3" s="10">
        <v>138</v>
      </c>
      <c r="EK3" s="10">
        <v>139</v>
      </c>
      <c r="EL3" s="10">
        <v>140</v>
      </c>
      <c r="EM3" s="10">
        <v>141</v>
      </c>
      <c r="EN3" s="10">
        <v>142</v>
      </c>
      <c r="EO3" s="10">
        <v>143</v>
      </c>
      <c r="EP3" s="10">
        <v>144</v>
      </c>
      <c r="EQ3" s="10">
        <v>145</v>
      </c>
      <c r="ER3" s="10">
        <v>146</v>
      </c>
      <c r="ES3" s="10">
        <v>147</v>
      </c>
      <c r="ET3" s="10">
        <v>148</v>
      </c>
      <c r="EU3" s="10">
        <v>149</v>
      </c>
      <c r="EV3" s="10">
        <v>150</v>
      </c>
      <c r="EW3" s="10">
        <v>151</v>
      </c>
      <c r="EX3" s="10">
        <v>152</v>
      </c>
      <c r="EY3" s="10">
        <v>153</v>
      </c>
      <c r="EZ3" s="10">
        <v>154</v>
      </c>
      <c r="FA3" s="10">
        <v>155</v>
      </c>
      <c r="FB3" s="10">
        <v>156</v>
      </c>
      <c r="FC3" s="10">
        <v>157</v>
      </c>
      <c r="FD3" s="10">
        <v>158</v>
      </c>
      <c r="FE3" s="10">
        <v>159</v>
      </c>
      <c r="FF3" s="10">
        <v>160</v>
      </c>
      <c r="FG3" s="10">
        <v>161</v>
      </c>
      <c r="FH3" s="10">
        <v>162</v>
      </c>
      <c r="FI3" s="10">
        <v>163</v>
      </c>
      <c r="FJ3" s="10">
        <v>164</v>
      </c>
      <c r="FK3" s="10">
        <v>165</v>
      </c>
      <c r="FL3" s="10">
        <v>166</v>
      </c>
      <c r="FM3" s="10">
        <v>167</v>
      </c>
      <c r="FN3" s="10">
        <v>168</v>
      </c>
      <c r="FO3" s="10">
        <v>169</v>
      </c>
      <c r="FP3" s="10">
        <v>170</v>
      </c>
      <c r="FQ3" s="10">
        <v>171</v>
      </c>
      <c r="FR3" s="10">
        <v>172</v>
      </c>
      <c r="FS3" s="10">
        <v>173</v>
      </c>
      <c r="FT3" s="10">
        <v>174</v>
      </c>
      <c r="FU3" s="10">
        <v>175</v>
      </c>
      <c r="FV3" s="10">
        <v>176</v>
      </c>
      <c r="FW3" s="10">
        <v>177</v>
      </c>
      <c r="FX3" s="10">
        <v>178</v>
      </c>
      <c r="FY3" s="10">
        <v>179</v>
      </c>
      <c r="FZ3" s="10">
        <v>180</v>
      </c>
      <c r="GA3" s="10">
        <v>181</v>
      </c>
      <c r="GB3" s="10">
        <v>182</v>
      </c>
      <c r="GC3" s="10">
        <v>183</v>
      </c>
      <c r="GD3" s="10">
        <v>184</v>
      </c>
      <c r="GE3" s="10">
        <v>185</v>
      </c>
      <c r="GF3" s="10">
        <v>186</v>
      </c>
      <c r="GG3" s="10">
        <v>187</v>
      </c>
      <c r="GH3" s="10">
        <v>188</v>
      </c>
      <c r="GI3" s="10">
        <v>189</v>
      </c>
      <c r="GJ3" s="10">
        <v>190</v>
      </c>
      <c r="GK3" s="10">
        <v>191</v>
      </c>
      <c r="GL3" s="10">
        <v>192</v>
      </c>
      <c r="GM3" s="10">
        <v>193</v>
      </c>
      <c r="GN3" s="10">
        <v>194</v>
      </c>
      <c r="GO3" s="10">
        <v>195</v>
      </c>
      <c r="GP3" s="10">
        <v>196</v>
      </c>
      <c r="GQ3" s="10">
        <v>197</v>
      </c>
      <c r="GR3" s="10">
        <v>198</v>
      </c>
      <c r="GS3" s="10">
        <v>199</v>
      </c>
      <c r="GT3" s="10">
        <v>200</v>
      </c>
      <c r="GU3" s="10">
        <v>201</v>
      </c>
      <c r="GV3" s="10">
        <v>202</v>
      </c>
      <c r="GW3" s="10">
        <v>203</v>
      </c>
      <c r="GX3" s="10">
        <v>204</v>
      </c>
      <c r="GY3" s="10">
        <v>205</v>
      </c>
      <c r="GZ3" s="10">
        <v>206</v>
      </c>
      <c r="HA3" s="10">
        <v>207</v>
      </c>
      <c r="HB3" s="10">
        <v>208</v>
      </c>
      <c r="HC3" s="10">
        <v>209</v>
      </c>
      <c r="HD3" s="10">
        <v>210</v>
      </c>
      <c r="HE3" s="10">
        <v>211</v>
      </c>
      <c r="HF3" s="10">
        <v>212</v>
      </c>
      <c r="HG3" s="10">
        <v>213</v>
      </c>
      <c r="HH3" s="10">
        <v>214</v>
      </c>
      <c r="HI3" s="10">
        <v>215</v>
      </c>
      <c r="HJ3" s="10">
        <v>216</v>
      </c>
      <c r="HK3" s="10">
        <v>217</v>
      </c>
      <c r="HL3" s="10">
        <v>218</v>
      </c>
      <c r="HM3" s="10">
        <v>219</v>
      </c>
      <c r="HN3" s="10">
        <v>220</v>
      </c>
      <c r="HO3" s="10">
        <v>221</v>
      </c>
      <c r="HP3" s="10">
        <v>222</v>
      </c>
      <c r="HQ3" s="10">
        <v>223</v>
      </c>
      <c r="HR3" s="10">
        <v>224</v>
      </c>
      <c r="HS3" s="10">
        <v>225</v>
      </c>
      <c r="HT3" s="10">
        <v>226</v>
      </c>
      <c r="HU3" s="10">
        <v>227</v>
      </c>
      <c r="HV3" s="10">
        <v>228</v>
      </c>
      <c r="HW3" s="10">
        <v>229</v>
      </c>
      <c r="HX3" s="10">
        <v>230</v>
      </c>
      <c r="HY3" s="10">
        <v>231</v>
      </c>
      <c r="HZ3" s="10">
        <v>232</v>
      </c>
      <c r="IA3" s="10">
        <v>233</v>
      </c>
      <c r="IB3" s="10">
        <v>234</v>
      </c>
      <c r="IC3" s="10">
        <v>235</v>
      </c>
      <c r="ID3" s="10">
        <v>236</v>
      </c>
      <c r="IE3" s="10">
        <v>237</v>
      </c>
      <c r="IF3" s="10">
        <v>238</v>
      </c>
      <c r="IG3" s="10">
        <v>239</v>
      </c>
      <c r="IH3" s="10">
        <v>240</v>
      </c>
      <c r="II3" s="10">
        <v>241</v>
      </c>
      <c r="IJ3" s="10">
        <v>242</v>
      </c>
      <c r="IK3" s="10">
        <v>243</v>
      </c>
      <c r="IL3" s="10">
        <v>244</v>
      </c>
      <c r="IM3" s="10">
        <v>245</v>
      </c>
      <c r="IN3" s="10">
        <v>246</v>
      </c>
      <c r="IO3" s="10">
        <v>247</v>
      </c>
      <c r="IP3" s="10">
        <v>248</v>
      </c>
      <c r="IQ3" s="10">
        <v>249</v>
      </c>
      <c r="IR3" s="10">
        <v>250</v>
      </c>
      <c r="IS3" s="10">
        <v>251</v>
      </c>
      <c r="IT3" s="10">
        <v>252</v>
      </c>
      <c r="IU3" s="10">
        <v>253</v>
      </c>
      <c r="IV3" s="10">
        <v>254</v>
      </c>
      <c r="IW3" s="10">
        <v>255</v>
      </c>
      <c r="IX3" s="10">
        <v>256</v>
      </c>
      <c r="IY3" s="10">
        <v>257</v>
      </c>
      <c r="IZ3" s="10">
        <v>258</v>
      </c>
      <c r="JA3" s="10">
        <v>259</v>
      </c>
      <c r="JB3" s="10">
        <v>260</v>
      </c>
      <c r="JC3" s="10">
        <v>261</v>
      </c>
      <c r="JD3" s="10">
        <v>262</v>
      </c>
      <c r="JE3" s="10">
        <v>263</v>
      </c>
      <c r="JF3" s="10">
        <v>264</v>
      </c>
      <c r="JG3" s="10">
        <v>265</v>
      </c>
      <c r="JH3" s="10">
        <v>266</v>
      </c>
      <c r="JI3" s="10">
        <v>267</v>
      </c>
      <c r="JJ3" s="10">
        <v>268</v>
      </c>
      <c r="JK3" s="10">
        <v>269</v>
      </c>
      <c r="JL3" s="10">
        <v>270</v>
      </c>
      <c r="JM3" s="10">
        <v>271</v>
      </c>
      <c r="JN3" s="10">
        <v>272</v>
      </c>
      <c r="JO3" s="10">
        <v>273</v>
      </c>
      <c r="JP3" s="10">
        <v>274</v>
      </c>
      <c r="JQ3" s="10">
        <v>275</v>
      </c>
      <c r="JR3" s="10">
        <v>276</v>
      </c>
      <c r="JS3" s="10">
        <v>277</v>
      </c>
      <c r="JT3" s="10">
        <v>278</v>
      </c>
      <c r="JU3" s="10">
        <v>279</v>
      </c>
      <c r="JV3" s="10">
        <v>280</v>
      </c>
      <c r="JW3" s="10">
        <v>281</v>
      </c>
      <c r="JX3" s="10">
        <v>282</v>
      </c>
      <c r="JY3" s="10">
        <v>283</v>
      </c>
      <c r="JZ3" s="10">
        <v>284</v>
      </c>
      <c r="KA3" s="10">
        <v>285</v>
      </c>
      <c r="KB3" s="10">
        <v>286</v>
      </c>
      <c r="KC3" s="10">
        <v>287</v>
      </c>
      <c r="KD3" s="10">
        <v>288</v>
      </c>
      <c r="KE3" s="10">
        <v>289</v>
      </c>
      <c r="KF3" s="10">
        <v>290</v>
      </c>
      <c r="KG3" s="10">
        <v>291</v>
      </c>
      <c r="KH3" s="10">
        <v>292</v>
      </c>
      <c r="KI3" s="10">
        <v>293</v>
      </c>
      <c r="KJ3" s="10">
        <v>294</v>
      </c>
      <c r="KK3" s="10">
        <v>295</v>
      </c>
      <c r="KL3" s="10">
        <v>296</v>
      </c>
      <c r="KM3" s="10">
        <v>297</v>
      </c>
      <c r="KN3" s="10">
        <v>298</v>
      </c>
      <c r="KO3" s="10">
        <v>299</v>
      </c>
      <c r="KP3" s="10">
        <v>300</v>
      </c>
      <c r="KQ3" s="10">
        <v>301</v>
      </c>
      <c r="KR3" s="10">
        <v>302</v>
      </c>
      <c r="KS3" s="10">
        <v>303</v>
      </c>
      <c r="KT3" s="10">
        <v>304</v>
      </c>
      <c r="KU3" s="10">
        <v>305</v>
      </c>
      <c r="KV3" s="10">
        <v>306</v>
      </c>
      <c r="KW3" s="10">
        <v>307</v>
      </c>
      <c r="KX3" s="10">
        <v>308</v>
      </c>
      <c r="KY3" s="10">
        <v>309</v>
      </c>
      <c r="KZ3" s="10">
        <v>310</v>
      </c>
      <c r="LA3" s="10">
        <v>311</v>
      </c>
      <c r="LB3" s="10">
        <v>312</v>
      </c>
      <c r="LC3" s="10">
        <v>313</v>
      </c>
      <c r="LD3" s="10">
        <v>314</v>
      </c>
      <c r="LE3" s="10">
        <v>315</v>
      </c>
      <c r="LF3" s="10">
        <v>316</v>
      </c>
      <c r="LG3" s="10">
        <v>317</v>
      </c>
      <c r="LH3" s="10">
        <v>318</v>
      </c>
      <c r="LI3" s="10">
        <v>319</v>
      </c>
      <c r="LJ3" s="10">
        <v>320</v>
      </c>
      <c r="LK3" s="10">
        <v>321</v>
      </c>
      <c r="LL3" s="10">
        <v>322</v>
      </c>
      <c r="LM3" s="10">
        <v>323</v>
      </c>
      <c r="LN3" s="10">
        <v>324</v>
      </c>
      <c r="LO3" s="10">
        <v>325</v>
      </c>
      <c r="LP3" s="10">
        <v>326</v>
      </c>
      <c r="LQ3" s="10">
        <v>327</v>
      </c>
      <c r="LR3" s="10">
        <v>328</v>
      </c>
      <c r="LS3" s="10">
        <v>329</v>
      </c>
      <c r="LT3" s="10">
        <v>330</v>
      </c>
      <c r="LU3" s="10">
        <v>331</v>
      </c>
      <c r="LV3" s="10">
        <v>332</v>
      </c>
      <c r="LW3" s="10">
        <v>333</v>
      </c>
      <c r="LX3" s="10">
        <v>334</v>
      </c>
      <c r="LY3" s="10">
        <v>335</v>
      </c>
      <c r="LZ3" s="10">
        <v>336</v>
      </c>
      <c r="MA3" s="10">
        <v>337</v>
      </c>
      <c r="MB3" s="10">
        <v>338</v>
      </c>
      <c r="MC3" s="10">
        <v>339</v>
      </c>
      <c r="MD3" s="10">
        <v>340</v>
      </c>
      <c r="ME3" s="10">
        <v>341</v>
      </c>
      <c r="MF3" s="10">
        <v>342</v>
      </c>
      <c r="MG3" s="10">
        <v>343</v>
      </c>
      <c r="MH3" s="10">
        <v>344</v>
      </c>
      <c r="MI3" s="10">
        <v>345</v>
      </c>
      <c r="MJ3" s="10">
        <v>346</v>
      </c>
      <c r="MK3" s="10">
        <v>347</v>
      </c>
      <c r="ML3" s="10">
        <v>348</v>
      </c>
      <c r="MM3" s="10">
        <v>349</v>
      </c>
      <c r="MN3" s="10">
        <v>350</v>
      </c>
      <c r="MO3" s="10">
        <v>351</v>
      </c>
      <c r="MP3" s="10">
        <v>352</v>
      </c>
      <c r="MQ3" s="10">
        <v>353</v>
      </c>
      <c r="MR3" s="10">
        <v>354</v>
      </c>
      <c r="MS3" s="10">
        <v>355</v>
      </c>
      <c r="MT3" s="10">
        <v>356</v>
      </c>
      <c r="MU3" s="10">
        <v>357</v>
      </c>
      <c r="MV3" s="10">
        <v>358</v>
      </c>
      <c r="MW3" s="10">
        <v>359</v>
      </c>
      <c r="MX3" s="10">
        <v>360</v>
      </c>
      <c r="MY3" s="10">
        <v>361</v>
      </c>
      <c r="MZ3" s="10">
        <v>362</v>
      </c>
      <c r="NA3" s="10">
        <v>363</v>
      </c>
      <c r="NB3" s="10">
        <v>364</v>
      </c>
      <c r="NC3" s="10">
        <v>365</v>
      </c>
      <c r="ND3" s="10">
        <v>366</v>
      </c>
      <c r="NE3" s="10">
        <v>367</v>
      </c>
      <c r="NF3" s="10">
        <v>368</v>
      </c>
      <c r="NG3" s="10">
        <v>369</v>
      </c>
      <c r="NH3" s="10">
        <v>370</v>
      </c>
      <c r="NI3" s="10">
        <v>371</v>
      </c>
      <c r="NJ3" s="10">
        <v>372</v>
      </c>
      <c r="NK3" s="10">
        <v>373</v>
      </c>
      <c r="NL3" s="10">
        <v>374</v>
      </c>
      <c r="NM3" s="10">
        <v>375</v>
      </c>
      <c r="NN3" s="10">
        <v>376</v>
      </c>
      <c r="NO3" s="10">
        <v>377</v>
      </c>
      <c r="NP3" s="10">
        <v>378</v>
      </c>
      <c r="NQ3" s="10">
        <v>379</v>
      </c>
      <c r="NR3" s="10">
        <v>380</v>
      </c>
      <c r="NS3" s="10">
        <v>381</v>
      </c>
      <c r="NT3" s="10">
        <v>382</v>
      </c>
      <c r="NU3" s="10">
        <v>383</v>
      </c>
      <c r="NV3" s="10">
        <v>384</v>
      </c>
      <c r="NW3" s="10">
        <v>385</v>
      </c>
      <c r="NX3" s="10">
        <v>386</v>
      </c>
      <c r="NY3" s="10">
        <v>387</v>
      </c>
      <c r="NZ3" s="10">
        <v>388</v>
      </c>
      <c r="OA3" s="10">
        <v>389</v>
      </c>
      <c r="OB3" s="10">
        <v>390</v>
      </c>
      <c r="OC3" s="10">
        <v>391</v>
      </c>
      <c r="OD3" s="10">
        <v>392</v>
      </c>
      <c r="OE3" s="10">
        <v>393</v>
      </c>
      <c r="OF3" s="10">
        <v>394</v>
      </c>
      <c r="OG3" s="10">
        <v>395</v>
      </c>
      <c r="OH3" s="10">
        <v>396</v>
      </c>
      <c r="OI3" s="10">
        <v>397</v>
      </c>
      <c r="OJ3" s="10">
        <v>398</v>
      </c>
      <c r="OK3" s="10">
        <v>399</v>
      </c>
      <c r="OL3" s="10">
        <v>400</v>
      </c>
      <c r="OM3" s="10">
        <v>401</v>
      </c>
      <c r="ON3" s="10">
        <v>402</v>
      </c>
      <c r="OO3" s="10">
        <v>403</v>
      </c>
      <c r="OP3" s="10">
        <v>404</v>
      </c>
      <c r="OQ3" s="10">
        <v>405</v>
      </c>
      <c r="OR3" s="10">
        <v>406</v>
      </c>
      <c r="OS3" s="10">
        <v>407</v>
      </c>
      <c r="OT3" s="10">
        <v>408</v>
      </c>
      <c r="OU3" s="10">
        <v>409</v>
      </c>
      <c r="OV3" s="10">
        <v>410</v>
      </c>
      <c r="OW3" s="10">
        <v>411</v>
      </c>
      <c r="OX3" s="10">
        <v>412</v>
      </c>
      <c r="OY3" s="10">
        <v>413</v>
      </c>
      <c r="OZ3" s="10">
        <v>414</v>
      </c>
      <c r="PA3" s="10">
        <v>415</v>
      </c>
      <c r="PB3" s="10">
        <v>416</v>
      </c>
      <c r="PC3" s="10">
        <v>417</v>
      </c>
      <c r="PD3" s="10">
        <v>418</v>
      </c>
      <c r="PE3" s="10">
        <v>419</v>
      </c>
      <c r="PF3" s="10">
        <v>420</v>
      </c>
      <c r="PG3" s="10">
        <v>421</v>
      </c>
      <c r="PH3" s="10">
        <v>422</v>
      </c>
      <c r="PI3" s="10">
        <v>423</v>
      </c>
      <c r="PJ3" s="10">
        <v>424</v>
      </c>
      <c r="PK3" s="10">
        <v>425</v>
      </c>
      <c r="PL3" s="10">
        <v>426</v>
      </c>
      <c r="PM3" s="10">
        <v>427</v>
      </c>
      <c r="PN3" s="10">
        <v>428</v>
      </c>
      <c r="PO3" s="10">
        <v>429</v>
      </c>
      <c r="PP3" s="10">
        <v>430</v>
      </c>
      <c r="PQ3" s="10">
        <v>431</v>
      </c>
      <c r="PR3" s="10">
        <v>432</v>
      </c>
      <c r="PS3" s="10">
        <v>433</v>
      </c>
      <c r="PT3" s="10">
        <v>434</v>
      </c>
      <c r="PU3" s="10">
        <v>435</v>
      </c>
      <c r="PV3" s="10">
        <v>436</v>
      </c>
      <c r="PW3" s="10">
        <v>437</v>
      </c>
      <c r="PX3" s="10">
        <v>438</v>
      </c>
      <c r="PY3" s="10">
        <v>439</v>
      </c>
      <c r="PZ3" s="10">
        <v>440</v>
      </c>
      <c r="QA3" s="10">
        <v>441</v>
      </c>
      <c r="QB3" s="10">
        <v>442</v>
      </c>
      <c r="QC3" s="10">
        <v>443</v>
      </c>
      <c r="QD3" s="10">
        <v>444</v>
      </c>
      <c r="QE3" s="10">
        <v>445</v>
      </c>
      <c r="QF3" s="10">
        <v>446</v>
      </c>
      <c r="QG3" s="10">
        <v>447</v>
      </c>
      <c r="QH3" s="10">
        <v>448</v>
      </c>
      <c r="QI3" s="10">
        <v>449</v>
      </c>
      <c r="QJ3" s="10">
        <v>450</v>
      </c>
      <c r="QK3" s="10">
        <v>451</v>
      </c>
      <c r="QL3" s="10">
        <v>452</v>
      </c>
      <c r="QM3" s="10">
        <v>453</v>
      </c>
      <c r="QN3" s="10">
        <v>454</v>
      </c>
      <c r="QO3" s="10">
        <v>455</v>
      </c>
      <c r="QP3" s="10">
        <v>456</v>
      </c>
      <c r="QQ3" s="10">
        <v>457</v>
      </c>
      <c r="QR3" s="10">
        <v>458</v>
      </c>
      <c r="QS3" s="10">
        <v>459</v>
      </c>
      <c r="QT3" s="10">
        <v>460</v>
      </c>
      <c r="QU3" s="10">
        <v>461</v>
      </c>
      <c r="QV3" s="10">
        <v>462</v>
      </c>
      <c r="QW3" s="10">
        <v>463</v>
      </c>
      <c r="QX3" s="10">
        <v>464</v>
      </c>
      <c r="QY3" s="10">
        <v>465</v>
      </c>
      <c r="QZ3" s="10">
        <v>466</v>
      </c>
      <c r="RA3" s="10">
        <v>467</v>
      </c>
      <c r="RB3" s="10">
        <v>468</v>
      </c>
      <c r="RC3" s="10">
        <v>469</v>
      </c>
      <c r="RD3" s="10">
        <v>470</v>
      </c>
      <c r="RE3" s="10">
        <v>471</v>
      </c>
      <c r="RF3" s="10">
        <v>472</v>
      </c>
      <c r="RG3" s="10">
        <v>473</v>
      </c>
      <c r="RH3" s="10">
        <v>474</v>
      </c>
      <c r="RI3" s="10">
        <v>475</v>
      </c>
      <c r="RJ3" s="10">
        <v>476</v>
      </c>
      <c r="RK3" s="10">
        <v>477</v>
      </c>
      <c r="RL3" s="10">
        <v>478</v>
      </c>
      <c r="RM3" s="10">
        <v>479</v>
      </c>
      <c r="RN3" s="10">
        <v>480</v>
      </c>
      <c r="RO3" s="10">
        <v>481</v>
      </c>
      <c r="RP3" s="10">
        <v>482</v>
      </c>
      <c r="RQ3" s="10">
        <v>483</v>
      </c>
      <c r="RR3" s="10">
        <v>484</v>
      </c>
      <c r="RS3" s="10">
        <v>485</v>
      </c>
      <c r="RT3" s="10">
        <v>486</v>
      </c>
      <c r="RU3" s="10">
        <v>487</v>
      </c>
      <c r="RV3" s="10">
        <v>488</v>
      </c>
      <c r="RW3" s="10">
        <v>489</v>
      </c>
      <c r="RX3" s="10">
        <v>490</v>
      </c>
      <c r="RY3" s="10">
        <v>491</v>
      </c>
      <c r="RZ3" s="10">
        <v>492</v>
      </c>
      <c r="SA3" s="10">
        <v>493</v>
      </c>
      <c r="SB3" s="10">
        <v>494</v>
      </c>
      <c r="SC3" s="10">
        <v>495</v>
      </c>
      <c r="SD3" s="10">
        <v>496</v>
      </c>
      <c r="SE3" s="10">
        <v>497</v>
      </c>
      <c r="SF3" s="10">
        <v>498</v>
      </c>
      <c r="SG3" s="10">
        <v>499</v>
      </c>
      <c r="SH3" s="10">
        <v>500</v>
      </c>
      <c r="SI3" s="10">
        <v>501</v>
      </c>
      <c r="SJ3" s="10">
        <v>502</v>
      </c>
      <c r="SK3" s="10">
        <v>503</v>
      </c>
      <c r="SL3" s="10">
        <v>504</v>
      </c>
      <c r="SM3" s="10">
        <v>505</v>
      </c>
      <c r="SN3" s="10">
        <v>506</v>
      </c>
      <c r="SO3" s="10">
        <v>507</v>
      </c>
      <c r="SP3" s="10">
        <v>508</v>
      </c>
      <c r="SQ3" s="10">
        <v>509</v>
      </c>
      <c r="SR3" s="10">
        <v>510</v>
      </c>
      <c r="SS3" s="10">
        <v>511</v>
      </c>
      <c r="ST3" s="10">
        <v>512</v>
      </c>
      <c r="SU3" s="10">
        <v>513</v>
      </c>
      <c r="SV3" s="10">
        <v>514</v>
      </c>
      <c r="SW3" s="10">
        <v>515</v>
      </c>
      <c r="SX3" s="10">
        <v>516</v>
      </c>
      <c r="SY3" s="10">
        <v>517</v>
      </c>
      <c r="SZ3" s="10">
        <v>518</v>
      </c>
      <c r="TA3" s="10">
        <v>519</v>
      </c>
      <c r="TB3" s="10">
        <v>520</v>
      </c>
      <c r="TC3" s="10">
        <v>521</v>
      </c>
      <c r="TD3" s="10">
        <v>522</v>
      </c>
      <c r="TE3" s="10">
        <v>523</v>
      </c>
      <c r="TF3" s="10">
        <v>524</v>
      </c>
      <c r="TG3" s="10">
        <v>525</v>
      </c>
      <c r="TH3" s="10">
        <v>526</v>
      </c>
      <c r="TI3" s="10">
        <v>527</v>
      </c>
      <c r="TJ3" s="10">
        <v>528</v>
      </c>
      <c r="TK3" s="10">
        <v>529</v>
      </c>
      <c r="TL3" s="10">
        <v>530</v>
      </c>
      <c r="TM3" s="10">
        <v>531</v>
      </c>
      <c r="TN3" s="10">
        <v>532</v>
      </c>
      <c r="TO3" s="10">
        <v>533</v>
      </c>
      <c r="TP3" s="10">
        <v>534</v>
      </c>
      <c r="TQ3" s="10">
        <v>535</v>
      </c>
      <c r="TR3" s="10">
        <v>536</v>
      </c>
      <c r="TS3" s="10">
        <v>537</v>
      </c>
      <c r="TT3" s="10">
        <v>538</v>
      </c>
      <c r="TU3" s="10">
        <v>539</v>
      </c>
      <c r="TV3" s="10">
        <v>540</v>
      </c>
      <c r="TW3" s="10">
        <v>541</v>
      </c>
      <c r="TX3" s="10">
        <v>542</v>
      </c>
      <c r="TY3" s="10">
        <v>543</v>
      </c>
      <c r="TZ3" s="10">
        <v>544</v>
      </c>
      <c r="UA3" s="10">
        <v>545</v>
      </c>
      <c r="UB3" s="10">
        <v>546</v>
      </c>
      <c r="UC3" s="10">
        <v>547</v>
      </c>
      <c r="UD3" s="10">
        <v>548</v>
      </c>
      <c r="UE3" s="10">
        <v>549</v>
      </c>
      <c r="UF3" s="10">
        <v>550</v>
      </c>
      <c r="UG3" s="10">
        <v>551</v>
      </c>
      <c r="UH3" s="10">
        <v>552</v>
      </c>
      <c r="UI3" s="10">
        <v>553</v>
      </c>
      <c r="UJ3" s="10">
        <v>554</v>
      </c>
      <c r="UK3" s="10">
        <v>555</v>
      </c>
      <c r="UL3" s="10">
        <v>556</v>
      </c>
      <c r="UM3" s="10">
        <v>557</v>
      </c>
      <c r="UN3" s="10">
        <v>558</v>
      </c>
      <c r="UO3" s="10">
        <v>559</v>
      </c>
      <c r="UP3" s="10">
        <v>560</v>
      </c>
      <c r="UQ3" s="10">
        <v>561</v>
      </c>
      <c r="UR3" s="10">
        <v>562</v>
      </c>
      <c r="US3" s="10">
        <v>563</v>
      </c>
      <c r="UT3" s="10">
        <v>564</v>
      </c>
      <c r="UU3" s="10">
        <v>565</v>
      </c>
      <c r="UV3" s="10">
        <v>566</v>
      </c>
      <c r="UW3" s="10">
        <v>567</v>
      </c>
      <c r="UX3" s="10">
        <v>568</v>
      </c>
      <c r="UY3" s="10">
        <v>569</v>
      </c>
      <c r="UZ3" s="10">
        <v>570</v>
      </c>
      <c r="VA3" s="10">
        <v>571</v>
      </c>
      <c r="VB3" s="10">
        <v>572</v>
      </c>
      <c r="VC3" s="10">
        <v>573</v>
      </c>
      <c r="VD3" s="10">
        <v>574</v>
      </c>
      <c r="VE3" s="10">
        <v>575</v>
      </c>
      <c r="VF3" s="10">
        <v>576</v>
      </c>
      <c r="VG3" s="10">
        <v>577</v>
      </c>
      <c r="VH3" s="10">
        <v>578</v>
      </c>
      <c r="VI3" s="10">
        <v>579</v>
      </c>
      <c r="VJ3" s="10">
        <v>580</v>
      </c>
      <c r="VK3" s="10">
        <v>581</v>
      </c>
      <c r="VL3" s="10">
        <v>582</v>
      </c>
      <c r="VM3" s="10">
        <v>583</v>
      </c>
      <c r="VN3" s="10">
        <v>584</v>
      </c>
      <c r="VO3" s="10">
        <v>585</v>
      </c>
      <c r="VP3" s="10">
        <v>586</v>
      </c>
      <c r="VQ3" s="10">
        <v>587</v>
      </c>
      <c r="VR3" s="10">
        <v>588</v>
      </c>
      <c r="VS3" s="10">
        <v>589</v>
      </c>
      <c r="VT3" s="10">
        <v>590</v>
      </c>
      <c r="VU3" s="10">
        <v>591</v>
      </c>
      <c r="VV3" s="10">
        <v>592</v>
      </c>
      <c r="VW3" s="10">
        <v>593</v>
      </c>
      <c r="VX3" s="10">
        <v>594</v>
      </c>
      <c r="VY3" s="10">
        <v>595</v>
      </c>
      <c r="VZ3" s="10">
        <v>596</v>
      </c>
      <c r="WA3" s="10">
        <v>597</v>
      </c>
      <c r="WB3" s="10">
        <v>598</v>
      </c>
      <c r="WC3" s="10">
        <v>599</v>
      </c>
      <c r="WD3" s="10">
        <v>600</v>
      </c>
      <c r="WE3" s="10">
        <v>601</v>
      </c>
      <c r="WF3" s="10">
        <v>602</v>
      </c>
      <c r="WG3" s="10">
        <v>603</v>
      </c>
      <c r="WH3" s="10">
        <v>604</v>
      </c>
      <c r="WI3" s="10">
        <v>605</v>
      </c>
      <c r="WJ3" s="10">
        <v>606</v>
      </c>
      <c r="WK3" s="10">
        <v>607</v>
      </c>
      <c r="WL3" s="10">
        <v>608</v>
      </c>
      <c r="WM3" s="10">
        <v>609</v>
      </c>
      <c r="WN3" s="10">
        <v>610</v>
      </c>
      <c r="WO3" s="10">
        <v>611</v>
      </c>
      <c r="WP3" s="10">
        <v>612</v>
      </c>
      <c r="WQ3" s="10">
        <v>613</v>
      </c>
      <c r="WR3" s="10">
        <v>614</v>
      </c>
      <c r="WS3" s="10">
        <v>615</v>
      </c>
      <c r="WT3" s="10">
        <v>616</v>
      </c>
      <c r="WU3" s="10">
        <v>617</v>
      </c>
      <c r="WV3" s="10">
        <v>618</v>
      </c>
      <c r="WW3" s="10">
        <v>619</v>
      </c>
      <c r="WX3" s="10">
        <v>620</v>
      </c>
      <c r="WY3" s="10">
        <v>621</v>
      </c>
      <c r="WZ3" s="10">
        <v>622</v>
      </c>
      <c r="XA3" s="10">
        <v>623</v>
      </c>
      <c r="XB3" s="10">
        <v>624</v>
      </c>
      <c r="XC3" s="10">
        <v>625</v>
      </c>
      <c r="XD3" s="10">
        <v>626</v>
      </c>
      <c r="XE3" s="10">
        <v>627</v>
      </c>
      <c r="XF3" s="10">
        <v>628</v>
      </c>
      <c r="XG3" s="10">
        <v>629</v>
      </c>
      <c r="XH3" s="10">
        <v>630</v>
      </c>
      <c r="XI3" s="10">
        <v>631</v>
      </c>
      <c r="XJ3" s="10">
        <v>632</v>
      </c>
      <c r="XK3" s="10">
        <v>633</v>
      </c>
      <c r="XL3" s="10">
        <v>634</v>
      </c>
      <c r="XM3" s="10">
        <v>635</v>
      </c>
      <c r="XN3" s="10">
        <v>636</v>
      </c>
    </row>
    <row r="5" spans="1:638">
      <c r="A5" s="480" t="s">
        <v>631</v>
      </c>
      <c r="B5" s="7" t="s">
        <v>697</v>
      </c>
      <c r="C5" s="8">
        <v>1113</v>
      </c>
      <c r="D5" s="8">
        <v>1121</v>
      </c>
      <c r="E5" s="8">
        <v>1130</v>
      </c>
      <c r="F5" s="8">
        <v>1148</v>
      </c>
      <c r="G5" s="8">
        <v>1156</v>
      </c>
      <c r="H5" s="8">
        <v>1164</v>
      </c>
      <c r="I5" s="8">
        <v>1199</v>
      </c>
      <c r="J5" s="8">
        <v>1211</v>
      </c>
      <c r="K5" s="8">
        <v>1229</v>
      </c>
      <c r="L5" s="8">
        <v>1318</v>
      </c>
      <c r="M5" s="8">
        <v>1326</v>
      </c>
      <c r="N5" s="8">
        <v>1334</v>
      </c>
      <c r="O5" s="8">
        <v>1342</v>
      </c>
      <c r="P5" s="8">
        <v>1351</v>
      </c>
      <c r="Q5" s="8">
        <v>1393</v>
      </c>
      <c r="R5" s="8">
        <v>1415</v>
      </c>
      <c r="S5" s="8">
        <v>1423</v>
      </c>
      <c r="T5" s="8">
        <v>1512</v>
      </c>
      <c r="U5" s="8">
        <v>1521</v>
      </c>
      <c r="V5" s="8">
        <v>1539</v>
      </c>
      <c r="W5" s="8">
        <v>1547</v>
      </c>
      <c r="X5" s="8">
        <v>1555</v>
      </c>
      <c r="Y5" s="8">
        <v>1598</v>
      </c>
      <c r="Z5" s="8">
        <v>1610</v>
      </c>
      <c r="AA5" s="8">
        <v>1628</v>
      </c>
      <c r="AB5" s="8">
        <v>1636</v>
      </c>
      <c r="AC5" s="8">
        <v>1709</v>
      </c>
      <c r="AD5" s="8">
        <v>2101</v>
      </c>
      <c r="AE5" s="8">
        <v>2209</v>
      </c>
      <c r="AF5" s="8">
        <v>2306</v>
      </c>
      <c r="AG5" s="8">
        <v>3116</v>
      </c>
      <c r="AH5" s="8">
        <v>3124</v>
      </c>
      <c r="AI5" s="8">
        <v>3213</v>
      </c>
      <c r="AJ5" s="8">
        <v>3221</v>
      </c>
    </row>
    <row r="6" spans="1:638" ht="50.25" customHeight="1">
      <c r="A6" s="481"/>
      <c r="B6" s="7" t="s">
        <v>8</v>
      </c>
      <c r="C6" s="8" t="s">
        <v>632</v>
      </c>
      <c r="D6" s="8" t="s">
        <v>633</v>
      </c>
      <c r="E6" s="8" t="s">
        <v>634</v>
      </c>
      <c r="F6" s="8" t="s">
        <v>635</v>
      </c>
      <c r="G6" s="8" t="s">
        <v>636</v>
      </c>
      <c r="H6" s="8" t="s">
        <v>637</v>
      </c>
      <c r="I6" s="8" t="s">
        <v>638</v>
      </c>
      <c r="J6" s="8" t="s">
        <v>639</v>
      </c>
      <c r="K6" s="8" t="s">
        <v>640</v>
      </c>
      <c r="L6" s="8" t="s">
        <v>641</v>
      </c>
      <c r="M6" s="8" t="s">
        <v>642</v>
      </c>
      <c r="N6" s="8" t="s">
        <v>643</v>
      </c>
      <c r="O6" s="8" t="s">
        <v>644</v>
      </c>
      <c r="P6" s="8" t="s">
        <v>645</v>
      </c>
      <c r="Q6" s="8" t="s">
        <v>646</v>
      </c>
      <c r="R6" s="8" t="s">
        <v>647</v>
      </c>
      <c r="S6" s="8" t="s">
        <v>648</v>
      </c>
      <c r="T6" s="8" t="s">
        <v>649</v>
      </c>
      <c r="U6" s="8" t="s">
        <v>650</v>
      </c>
      <c r="V6" s="8" t="s">
        <v>651</v>
      </c>
      <c r="W6" s="8" t="s">
        <v>652</v>
      </c>
      <c r="X6" s="8" t="s">
        <v>653</v>
      </c>
      <c r="Y6" s="8" t="s">
        <v>654</v>
      </c>
      <c r="Z6" s="8" t="s">
        <v>655</v>
      </c>
      <c r="AA6" s="8" t="s">
        <v>656</v>
      </c>
      <c r="AB6" s="8" t="s">
        <v>657</v>
      </c>
      <c r="AC6" s="8" t="s">
        <v>658</v>
      </c>
      <c r="AD6" s="8" t="s">
        <v>659</v>
      </c>
      <c r="AE6" s="8" t="s">
        <v>660</v>
      </c>
      <c r="AF6" s="8" t="s">
        <v>661</v>
      </c>
      <c r="AG6" s="8" t="s">
        <v>662</v>
      </c>
      <c r="AH6" s="8" t="s">
        <v>663</v>
      </c>
      <c r="AI6" s="8" t="s">
        <v>664</v>
      </c>
      <c r="AJ6" s="8" t="s">
        <v>665</v>
      </c>
    </row>
    <row r="7" spans="1:638">
      <c r="A7" s="482"/>
      <c r="B7" s="9" t="s">
        <v>630</v>
      </c>
      <c r="C7" s="10">
        <v>1</v>
      </c>
      <c r="D7" s="10">
        <v>2</v>
      </c>
      <c r="E7" s="10">
        <v>3</v>
      </c>
      <c r="F7" s="10">
        <v>4</v>
      </c>
      <c r="G7" s="10">
        <v>5</v>
      </c>
      <c r="H7" s="10">
        <v>6</v>
      </c>
      <c r="I7" s="10">
        <v>7</v>
      </c>
      <c r="J7" s="10">
        <v>8</v>
      </c>
      <c r="K7" s="10">
        <v>9</v>
      </c>
      <c r="L7" s="10">
        <v>10</v>
      </c>
      <c r="M7" s="10">
        <v>11</v>
      </c>
      <c r="N7" s="10">
        <v>12</v>
      </c>
      <c r="O7" s="10">
        <v>13</v>
      </c>
      <c r="P7" s="10">
        <v>14</v>
      </c>
      <c r="Q7" s="10">
        <v>15</v>
      </c>
      <c r="R7" s="10">
        <v>16</v>
      </c>
      <c r="S7" s="10">
        <v>17</v>
      </c>
      <c r="T7" s="10">
        <v>18</v>
      </c>
      <c r="U7" s="10">
        <v>19</v>
      </c>
      <c r="V7" s="10">
        <v>20</v>
      </c>
      <c r="W7" s="10">
        <v>21</v>
      </c>
      <c r="X7" s="10">
        <v>22</v>
      </c>
      <c r="Y7" s="10">
        <v>23</v>
      </c>
      <c r="Z7" s="10">
        <v>24</v>
      </c>
      <c r="AA7" s="10">
        <v>25</v>
      </c>
      <c r="AB7" s="10">
        <v>26</v>
      </c>
      <c r="AC7" s="10">
        <v>27</v>
      </c>
      <c r="AD7" s="10">
        <v>28</v>
      </c>
      <c r="AE7" s="10">
        <v>29</v>
      </c>
      <c r="AF7" s="10">
        <v>30</v>
      </c>
      <c r="AG7" s="10">
        <v>31</v>
      </c>
      <c r="AH7" s="10">
        <v>32</v>
      </c>
      <c r="AI7" s="10">
        <v>33</v>
      </c>
      <c r="AJ7" s="10">
        <v>34</v>
      </c>
    </row>
    <row r="8" spans="1:638">
      <c r="B8" s="11"/>
      <c r="C8" s="12"/>
    </row>
    <row r="9" spans="1:638">
      <c r="B9" s="11"/>
      <c r="C9" s="12"/>
    </row>
    <row r="10" spans="1:638">
      <c r="B10" s="11"/>
      <c r="C10" s="12"/>
    </row>
    <row r="11" spans="1:638">
      <c r="B11" s="11"/>
      <c r="C11" s="12"/>
    </row>
    <row r="12" spans="1:638">
      <c r="B12" s="11"/>
      <c r="C12" s="12"/>
    </row>
    <row r="13" spans="1:638">
      <c r="B13" s="11"/>
      <c r="C13" s="12"/>
    </row>
    <row r="14" spans="1:638">
      <c r="B14" s="11"/>
      <c r="C14" s="12"/>
    </row>
    <row r="15" spans="1:638">
      <c r="B15" s="11"/>
      <c r="C15" s="12"/>
    </row>
    <row r="16" spans="1:638">
      <c r="B16" s="11"/>
      <c r="C16" s="12"/>
    </row>
    <row r="17" spans="2:3">
      <c r="B17" s="11"/>
      <c r="C17" s="12"/>
    </row>
    <row r="18" spans="2:3">
      <c r="B18" s="11"/>
      <c r="C18" s="12"/>
    </row>
    <row r="19" spans="2:3">
      <c r="B19" s="11"/>
      <c r="C19" s="12"/>
    </row>
    <row r="20" spans="2:3">
      <c r="B20" s="11"/>
      <c r="C20" s="12"/>
    </row>
    <row r="21" spans="2:3">
      <c r="B21" s="11"/>
      <c r="C21" s="12"/>
    </row>
    <row r="22" spans="2:3">
      <c r="B22" s="11"/>
      <c r="C22" s="12"/>
    </row>
    <row r="23" spans="2:3">
      <c r="B23" s="11"/>
      <c r="C23" s="12"/>
    </row>
    <row r="24" spans="2:3">
      <c r="B24" s="11"/>
      <c r="C24" s="12"/>
    </row>
    <row r="25" spans="2:3">
      <c r="B25" s="11"/>
      <c r="C25" s="12"/>
    </row>
    <row r="26" spans="2:3">
      <c r="B26" s="11"/>
      <c r="C26" s="12"/>
    </row>
    <row r="27" spans="2:3">
      <c r="B27" s="11"/>
      <c r="C27" s="12"/>
    </row>
    <row r="28" spans="2:3">
      <c r="B28" s="11"/>
      <c r="C28" s="12"/>
    </row>
    <row r="29" spans="2:3">
      <c r="B29" s="11"/>
      <c r="C29" s="12"/>
    </row>
    <row r="30" spans="2:3">
      <c r="B30" s="11"/>
      <c r="C30" s="12"/>
    </row>
    <row r="31" spans="2:3">
      <c r="B31" s="11"/>
      <c r="C31" s="12"/>
    </row>
    <row r="32" spans="2:3">
      <c r="B32" s="11"/>
      <c r="C32" s="12"/>
    </row>
    <row r="33" spans="2:3">
      <c r="B33" s="11"/>
      <c r="C33" s="12"/>
    </row>
    <row r="34" spans="2:3">
      <c r="B34" s="11"/>
      <c r="C34" s="12"/>
    </row>
    <row r="35" spans="2:3">
      <c r="B35" s="11"/>
      <c r="C35" s="12"/>
    </row>
    <row r="36" spans="2:3">
      <c r="B36" s="11"/>
      <c r="C36" s="12"/>
    </row>
    <row r="37" spans="2:3">
      <c r="B37" s="11"/>
      <c r="C37" s="12"/>
    </row>
    <row r="38" spans="2:3">
      <c r="B38" s="11"/>
      <c r="C38" s="12"/>
    </row>
    <row r="39" spans="2:3">
      <c r="B39" s="11"/>
      <c r="C39" s="12"/>
    </row>
    <row r="40" spans="2:3">
      <c r="B40" s="11"/>
      <c r="C40" s="12"/>
    </row>
    <row r="41" spans="2:3">
      <c r="B41" s="11"/>
      <c r="C41" s="12"/>
    </row>
    <row r="42" spans="2:3">
      <c r="B42" s="11"/>
      <c r="C42" s="12"/>
    </row>
    <row r="43" spans="2:3">
      <c r="B43" s="11"/>
      <c r="C43" s="12"/>
    </row>
    <row r="44" spans="2:3">
      <c r="B44" s="11"/>
      <c r="C44" s="12"/>
    </row>
    <row r="45" spans="2:3">
      <c r="B45" s="11"/>
      <c r="C45" s="12"/>
    </row>
    <row r="46" spans="2:3">
      <c r="B46" s="11"/>
      <c r="C46" s="12"/>
    </row>
    <row r="47" spans="2:3">
      <c r="B47" s="11"/>
      <c r="C47" s="12"/>
    </row>
    <row r="48" spans="2:3">
      <c r="B48" s="11"/>
      <c r="C48" s="12"/>
    </row>
    <row r="49" spans="2:3">
      <c r="B49" s="11"/>
      <c r="C49" s="12"/>
    </row>
    <row r="50" spans="2:3">
      <c r="B50" s="11"/>
      <c r="C50" s="12"/>
    </row>
    <row r="51" spans="2:3">
      <c r="B51" s="11"/>
      <c r="C51" s="12"/>
    </row>
    <row r="52" spans="2:3">
      <c r="B52" s="11"/>
      <c r="C52" s="12"/>
    </row>
    <row r="53" spans="2:3">
      <c r="B53" s="11"/>
      <c r="C53" s="12"/>
    </row>
    <row r="54" spans="2:3">
      <c r="B54" s="11"/>
      <c r="C54" s="12"/>
    </row>
    <row r="55" spans="2:3">
      <c r="B55" s="11"/>
      <c r="C55" s="12"/>
    </row>
    <row r="56" spans="2:3">
      <c r="B56" s="11"/>
      <c r="C56" s="12"/>
    </row>
    <row r="57" spans="2:3">
      <c r="B57" s="11"/>
      <c r="C57" s="12"/>
    </row>
    <row r="58" spans="2:3">
      <c r="B58" s="11"/>
      <c r="C58" s="12"/>
    </row>
    <row r="59" spans="2:3">
      <c r="B59" s="11"/>
      <c r="C59" s="12"/>
    </row>
    <row r="60" spans="2:3">
      <c r="B60" s="11"/>
      <c r="C60" s="12"/>
    </row>
    <row r="61" spans="2:3">
      <c r="B61" s="11"/>
      <c r="C61" s="12"/>
    </row>
    <row r="62" spans="2:3">
      <c r="B62" s="11"/>
      <c r="C62" s="12"/>
    </row>
    <row r="63" spans="2:3">
      <c r="B63" s="11"/>
      <c r="C63" s="12"/>
    </row>
    <row r="64" spans="2:3">
      <c r="B64" s="11"/>
      <c r="C64" s="12"/>
    </row>
    <row r="65" spans="2:3">
      <c r="B65" s="11"/>
      <c r="C65" s="12"/>
    </row>
    <row r="66" spans="2:3">
      <c r="B66" s="11"/>
      <c r="C66" s="12"/>
    </row>
    <row r="67" spans="2:3">
      <c r="B67" s="11"/>
      <c r="C67" s="12"/>
    </row>
    <row r="68" spans="2:3">
      <c r="B68" s="11"/>
      <c r="C68" s="12"/>
    </row>
    <row r="69" spans="2:3">
      <c r="B69" s="11"/>
      <c r="C69" s="12"/>
    </row>
    <row r="70" spans="2:3">
      <c r="B70" s="11"/>
      <c r="C70" s="12"/>
    </row>
    <row r="71" spans="2:3">
      <c r="B71" s="11"/>
      <c r="C71" s="12"/>
    </row>
    <row r="72" spans="2:3">
      <c r="B72" s="11"/>
      <c r="C72" s="12"/>
    </row>
    <row r="73" spans="2:3">
      <c r="B73" s="11"/>
      <c r="C73" s="12"/>
    </row>
    <row r="74" spans="2:3">
      <c r="B74" s="11"/>
      <c r="C74" s="12"/>
    </row>
    <row r="75" spans="2:3">
      <c r="B75" s="11"/>
      <c r="C75" s="12"/>
    </row>
    <row r="76" spans="2:3">
      <c r="B76" s="11"/>
      <c r="C76" s="12"/>
    </row>
    <row r="77" spans="2:3">
      <c r="B77" s="11"/>
      <c r="C77" s="12"/>
    </row>
    <row r="78" spans="2:3">
      <c r="B78" s="11"/>
      <c r="C78" s="12"/>
    </row>
    <row r="79" spans="2:3">
      <c r="B79" s="11"/>
      <c r="C79" s="12"/>
    </row>
    <row r="80" spans="2:3">
      <c r="B80" s="11"/>
      <c r="C80" s="12"/>
    </row>
    <row r="81" spans="2:3">
      <c r="B81" s="11"/>
      <c r="C81" s="12"/>
    </row>
    <row r="82" spans="2:3">
      <c r="B82" s="11"/>
      <c r="C82" s="12"/>
    </row>
    <row r="83" spans="2:3">
      <c r="B83" s="11"/>
      <c r="C83" s="12"/>
    </row>
    <row r="84" spans="2:3">
      <c r="B84" s="11"/>
      <c r="C84" s="12"/>
    </row>
    <row r="85" spans="2:3">
      <c r="B85" s="11"/>
      <c r="C85" s="12"/>
    </row>
    <row r="86" spans="2:3">
      <c r="B86" s="11"/>
      <c r="C86" s="12"/>
    </row>
    <row r="87" spans="2:3">
      <c r="B87" s="11"/>
      <c r="C87" s="12"/>
    </row>
    <row r="88" spans="2:3">
      <c r="B88" s="11"/>
      <c r="C88" s="12"/>
    </row>
    <row r="89" spans="2:3">
      <c r="B89" s="11"/>
      <c r="C89" s="12"/>
    </row>
    <row r="90" spans="2:3">
      <c r="B90" s="11"/>
      <c r="C90" s="12"/>
    </row>
    <row r="91" spans="2:3">
      <c r="B91" s="11"/>
      <c r="C91" s="12"/>
    </row>
    <row r="92" spans="2:3">
      <c r="B92" s="11"/>
      <c r="C92" s="12"/>
    </row>
    <row r="93" spans="2:3">
      <c r="B93" s="11"/>
      <c r="C93" s="12"/>
    </row>
    <row r="94" spans="2:3">
      <c r="B94" s="11"/>
      <c r="C94" s="12"/>
    </row>
    <row r="95" spans="2:3">
      <c r="B95" s="11"/>
      <c r="C95" s="12"/>
    </row>
    <row r="96" spans="2:3">
      <c r="B96" s="11"/>
      <c r="C96" s="12"/>
    </row>
    <row r="97" spans="2:3">
      <c r="B97" s="11"/>
      <c r="C97" s="12"/>
    </row>
    <row r="98" spans="2:3">
      <c r="B98" s="11"/>
      <c r="C98" s="12"/>
    </row>
    <row r="99" spans="2:3">
      <c r="B99" s="11"/>
      <c r="C99" s="12"/>
    </row>
    <row r="100" spans="2:3">
      <c r="B100" s="11"/>
      <c r="C100" s="12"/>
    </row>
    <row r="101" spans="2:3">
      <c r="B101" s="11"/>
      <c r="C101" s="12"/>
    </row>
    <row r="102" spans="2:3">
      <c r="B102" s="11"/>
      <c r="C102" s="12"/>
    </row>
    <row r="103" spans="2:3">
      <c r="B103" s="11"/>
      <c r="C103" s="12"/>
    </row>
    <row r="104" spans="2:3">
      <c r="B104" s="11"/>
      <c r="C104" s="12"/>
    </row>
    <row r="105" spans="2:3">
      <c r="B105" s="11"/>
      <c r="C105" s="12"/>
    </row>
    <row r="106" spans="2:3">
      <c r="B106" s="11"/>
      <c r="C106" s="12"/>
    </row>
    <row r="107" spans="2:3">
      <c r="B107" s="11"/>
      <c r="C107" s="12"/>
    </row>
    <row r="108" spans="2:3">
      <c r="B108" s="11"/>
      <c r="C108" s="12"/>
    </row>
    <row r="109" spans="2:3">
      <c r="B109" s="11"/>
      <c r="C109" s="12"/>
    </row>
    <row r="110" spans="2:3">
      <c r="B110" s="11"/>
      <c r="C110" s="12"/>
    </row>
    <row r="111" spans="2:3">
      <c r="B111" s="11"/>
      <c r="C111" s="12"/>
    </row>
    <row r="112" spans="2:3">
      <c r="B112" s="11"/>
      <c r="C112" s="12"/>
    </row>
    <row r="113" spans="2:3">
      <c r="B113" s="11"/>
      <c r="C113" s="12"/>
    </row>
    <row r="114" spans="2:3">
      <c r="B114" s="11"/>
      <c r="C114" s="12"/>
    </row>
    <row r="115" spans="2:3">
      <c r="B115" s="11"/>
      <c r="C115" s="12"/>
    </row>
    <row r="116" spans="2:3">
      <c r="B116" s="11"/>
      <c r="C116" s="12"/>
    </row>
    <row r="117" spans="2:3">
      <c r="B117" s="11"/>
      <c r="C117" s="12"/>
    </row>
    <row r="118" spans="2:3">
      <c r="B118" s="11"/>
      <c r="C118" s="12"/>
    </row>
    <row r="119" spans="2:3">
      <c r="B119" s="11"/>
      <c r="C119" s="12"/>
    </row>
    <row r="120" spans="2:3">
      <c r="B120" s="11"/>
      <c r="C120" s="12"/>
    </row>
    <row r="121" spans="2:3">
      <c r="B121" s="11"/>
      <c r="C121" s="12"/>
    </row>
    <row r="122" spans="2:3">
      <c r="B122" s="11"/>
      <c r="C122" s="12"/>
    </row>
    <row r="123" spans="2:3">
      <c r="B123" s="11"/>
      <c r="C123" s="12"/>
    </row>
    <row r="124" spans="2:3">
      <c r="B124" s="11"/>
      <c r="C124" s="12"/>
    </row>
    <row r="125" spans="2:3">
      <c r="B125" s="11"/>
      <c r="C125" s="12"/>
    </row>
    <row r="126" spans="2:3">
      <c r="B126" s="11"/>
      <c r="C126" s="12"/>
    </row>
    <row r="127" spans="2:3">
      <c r="B127" s="11"/>
      <c r="C127" s="12"/>
    </row>
    <row r="128" spans="2:3">
      <c r="B128" s="11"/>
      <c r="C128" s="12"/>
    </row>
    <row r="129" spans="2:3">
      <c r="B129" s="11"/>
      <c r="C129" s="12"/>
    </row>
    <row r="130" spans="2:3">
      <c r="B130" s="11"/>
      <c r="C130" s="12"/>
    </row>
    <row r="131" spans="2:3">
      <c r="B131" s="11"/>
      <c r="C131" s="12"/>
    </row>
    <row r="132" spans="2:3">
      <c r="B132" s="11"/>
      <c r="C132" s="12"/>
    </row>
    <row r="133" spans="2:3">
      <c r="B133" s="11"/>
      <c r="C133" s="12"/>
    </row>
    <row r="134" spans="2:3">
      <c r="B134" s="11"/>
      <c r="C134" s="12"/>
    </row>
    <row r="135" spans="2:3">
      <c r="B135" s="11"/>
      <c r="C135" s="12"/>
    </row>
    <row r="136" spans="2:3">
      <c r="B136" s="11"/>
      <c r="C136" s="12"/>
    </row>
    <row r="137" spans="2:3">
      <c r="B137" s="11"/>
      <c r="C137" s="12"/>
    </row>
    <row r="138" spans="2:3">
      <c r="B138" s="11"/>
      <c r="C138" s="12"/>
    </row>
    <row r="139" spans="2:3">
      <c r="B139" s="11"/>
      <c r="C139" s="12"/>
    </row>
    <row r="140" spans="2:3">
      <c r="B140" s="11"/>
      <c r="C140" s="12"/>
    </row>
    <row r="141" spans="2:3">
      <c r="B141" s="11"/>
      <c r="C141" s="12"/>
    </row>
    <row r="142" spans="2:3">
      <c r="B142" s="11"/>
      <c r="C142" s="12"/>
    </row>
    <row r="143" spans="2:3">
      <c r="B143" s="11"/>
      <c r="C143" s="12"/>
    </row>
    <row r="144" spans="2:3">
      <c r="B144" s="11"/>
      <c r="C144" s="12"/>
    </row>
    <row r="145" spans="2:3">
      <c r="B145" s="11"/>
      <c r="C145" s="12"/>
    </row>
    <row r="146" spans="2:3">
      <c r="B146" s="11"/>
      <c r="C146" s="12"/>
    </row>
    <row r="147" spans="2:3">
      <c r="B147" s="11"/>
      <c r="C147" s="12"/>
    </row>
    <row r="148" spans="2:3">
      <c r="B148" s="11"/>
      <c r="C148" s="12"/>
    </row>
    <row r="149" spans="2:3">
      <c r="B149" s="11"/>
      <c r="C149" s="12"/>
    </row>
    <row r="150" spans="2:3">
      <c r="B150" s="11"/>
      <c r="C150" s="12"/>
    </row>
    <row r="151" spans="2:3">
      <c r="B151" s="11"/>
      <c r="C151" s="12"/>
    </row>
    <row r="152" spans="2:3">
      <c r="B152" s="11"/>
      <c r="C152" s="12"/>
    </row>
    <row r="153" spans="2:3">
      <c r="B153" s="11"/>
      <c r="C153" s="12"/>
    </row>
    <row r="154" spans="2:3">
      <c r="B154" s="11"/>
      <c r="C154" s="12"/>
    </row>
    <row r="155" spans="2:3">
      <c r="B155" s="11"/>
      <c r="C155" s="12"/>
    </row>
    <row r="156" spans="2:3">
      <c r="B156" s="11"/>
      <c r="C156" s="12"/>
    </row>
    <row r="157" spans="2:3">
      <c r="B157" s="11"/>
      <c r="C157" s="12"/>
    </row>
    <row r="158" spans="2:3">
      <c r="B158" s="11"/>
      <c r="C158" s="12"/>
    </row>
    <row r="159" spans="2:3">
      <c r="B159" s="11"/>
      <c r="C159" s="12"/>
    </row>
    <row r="160" spans="2:3">
      <c r="B160" s="11"/>
      <c r="C160" s="12"/>
    </row>
    <row r="161" spans="2:3">
      <c r="B161" s="11"/>
      <c r="C161" s="12"/>
    </row>
    <row r="162" spans="2:3">
      <c r="B162" s="11"/>
      <c r="C162" s="12"/>
    </row>
    <row r="163" spans="2:3">
      <c r="B163" s="11"/>
      <c r="C163" s="12"/>
    </row>
    <row r="164" spans="2:3">
      <c r="B164" s="11"/>
      <c r="C164" s="12"/>
    </row>
    <row r="165" spans="2:3">
      <c r="B165" s="11"/>
      <c r="C165" s="12"/>
    </row>
    <row r="166" spans="2:3">
      <c r="B166" s="11"/>
      <c r="C166" s="12"/>
    </row>
    <row r="167" spans="2:3">
      <c r="B167" s="11"/>
      <c r="C167" s="12"/>
    </row>
    <row r="168" spans="2:3">
      <c r="B168" s="11"/>
      <c r="C168" s="12"/>
    </row>
    <row r="169" spans="2:3">
      <c r="B169" s="11"/>
      <c r="C169" s="12"/>
    </row>
    <row r="170" spans="2:3">
      <c r="B170" s="11"/>
      <c r="C170" s="12"/>
    </row>
    <row r="171" spans="2:3">
      <c r="B171" s="11"/>
      <c r="C171" s="12"/>
    </row>
    <row r="172" spans="2:3">
      <c r="B172" s="11"/>
      <c r="C172" s="12"/>
    </row>
    <row r="173" spans="2:3">
      <c r="B173" s="11"/>
      <c r="C173" s="12"/>
    </row>
    <row r="174" spans="2:3">
      <c r="B174" s="11"/>
      <c r="C174" s="12"/>
    </row>
    <row r="175" spans="2:3">
      <c r="B175" s="11"/>
      <c r="C175" s="12"/>
    </row>
    <row r="176" spans="2:3">
      <c r="B176" s="11"/>
      <c r="C176" s="12"/>
    </row>
    <row r="177" spans="2:3">
      <c r="B177" s="11"/>
      <c r="C177" s="12"/>
    </row>
    <row r="178" spans="2:3">
      <c r="B178" s="11"/>
      <c r="C178" s="12"/>
    </row>
    <row r="179" spans="2:3">
      <c r="B179" s="11"/>
      <c r="C179" s="12"/>
    </row>
    <row r="180" spans="2:3">
      <c r="B180" s="11"/>
      <c r="C180" s="12"/>
    </row>
    <row r="181" spans="2:3">
      <c r="B181" s="11"/>
      <c r="C181" s="12"/>
    </row>
    <row r="182" spans="2:3">
      <c r="B182" s="11"/>
      <c r="C182" s="12"/>
    </row>
    <row r="183" spans="2:3">
      <c r="B183" s="11"/>
      <c r="C183" s="12"/>
    </row>
    <row r="184" spans="2:3">
      <c r="B184" s="11"/>
      <c r="C184" s="12"/>
    </row>
    <row r="185" spans="2:3">
      <c r="B185" s="11"/>
      <c r="C185" s="12"/>
    </row>
    <row r="186" spans="2:3">
      <c r="B186" s="11"/>
      <c r="C186" s="12"/>
    </row>
    <row r="187" spans="2:3">
      <c r="B187" s="11"/>
      <c r="C187" s="12"/>
    </row>
    <row r="188" spans="2:3">
      <c r="B188" s="11"/>
      <c r="C188" s="12"/>
    </row>
    <row r="189" spans="2:3">
      <c r="B189" s="11"/>
      <c r="C189" s="12"/>
    </row>
    <row r="190" spans="2:3">
      <c r="B190" s="11"/>
      <c r="C190" s="12"/>
    </row>
    <row r="191" spans="2:3">
      <c r="B191" s="11"/>
      <c r="C191" s="12"/>
    </row>
    <row r="192" spans="2:3">
      <c r="B192" s="11"/>
      <c r="C192" s="12"/>
    </row>
    <row r="193" spans="2:3">
      <c r="B193" s="11"/>
      <c r="C193" s="12"/>
    </row>
    <row r="194" spans="2:3">
      <c r="B194" s="11"/>
      <c r="C194" s="12"/>
    </row>
    <row r="195" spans="2:3">
      <c r="B195" s="11"/>
      <c r="C195" s="12"/>
    </row>
    <row r="196" spans="2:3">
      <c r="B196" s="11"/>
      <c r="C196" s="12"/>
    </row>
    <row r="197" spans="2:3">
      <c r="B197" s="11"/>
      <c r="C197" s="12"/>
    </row>
    <row r="198" spans="2:3">
      <c r="B198" s="11"/>
      <c r="C198" s="12"/>
    </row>
    <row r="199" spans="2:3">
      <c r="B199" s="11"/>
      <c r="C199" s="12"/>
    </row>
    <row r="200" spans="2:3">
      <c r="B200" s="11"/>
      <c r="C200" s="12"/>
    </row>
    <row r="201" spans="2:3">
      <c r="B201" s="11"/>
      <c r="C201" s="12"/>
    </row>
    <row r="202" spans="2:3">
      <c r="B202" s="11"/>
      <c r="C202" s="12"/>
    </row>
    <row r="203" spans="2:3">
      <c r="B203" s="11"/>
      <c r="C203" s="12"/>
    </row>
    <row r="204" spans="2:3">
      <c r="B204" s="11"/>
      <c r="C204" s="12"/>
    </row>
    <row r="205" spans="2:3">
      <c r="B205" s="11"/>
      <c r="C205" s="12"/>
    </row>
    <row r="206" spans="2:3">
      <c r="B206" s="11"/>
      <c r="C206" s="12"/>
    </row>
    <row r="207" spans="2:3">
      <c r="B207" s="11"/>
      <c r="C207" s="12"/>
    </row>
    <row r="208" spans="2:3">
      <c r="B208" s="11"/>
      <c r="C208" s="12"/>
    </row>
    <row r="209" spans="2:3">
      <c r="B209" s="11"/>
      <c r="C209" s="12"/>
    </row>
    <row r="210" spans="2:3">
      <c r="B210" s="11"/>
      <c r="C210" s="12"/>
    </row>
    <row r="211" spans="2:3">
      <c r="B211" s="11"/>
      <c r="C211" s="12"/>
    </row>
    <row r="212" spans="2:3">
      <c r="B212" s="11"/>
      <c r="C212" s="12"/>
    </row>
    <row r="213" spans="2:3">
      <c r="B213" s="11"/>
      <c r="C213" s="12"/>
    </row>
    <row r="214" spans="2:3">
      <c r="B214" s="11"/>
      <c r="C214" s="12"/>
    </row>
    <row r="215" spans="2:3">
      <c r="B215" s="11"/>
      <c r="C215" s="12"/>
    </row>
    <row r="216" spans="2:3">
      <c r="B216" s="11"/>
      <c r="C216" s="12"/>
    </row>
    <row r="217" spans="2:3">
      <c r="B217" s="11"/>
      <c r="C217" s="12"/>
    </row>
    <row r="218" spans="2:3">
      <c r="B218" s="11"/>
      <c r="C218" s="12"/>
    </row>
    <row r="219" spans="2:3">
      <c r="B219" s="11"/>
      <c r="C219" s="12"/>
    </row>
    <row r="220" spans="2:3">
      <c r="B220" s="11"/>
      <c r="C220" s="12"/>
    </row>
    <row r="221" spans="2:3">
      <c r="B221" s="11"/>
      <c r="C221" s="12"/>
    </row>
    <row r="222" spans="2:3">
      <c r="B222" s="11"/>
      <c r="C222" s="12"/>
    </row>
    <row r="223" spans="2:3">
      <c r="B223" s="11"/>
      <c r="C223" s="12"/>
    </row>
    <row r="224" spans="2:3">
      <c r="B224" s="11"/>
      <c r="C224" s="12"/>
    </row>
    <row r="225" spans="2:3">
      <c r="B225" s="11"/>
      <c r="C225" s="12"/>
    </row>
    <row r="226" spans="2:3">
      <c r="B226" s="11"/>
      <c r="C226" s="12"/>
    </row>
    <row r="227" spans="2:3">
      <c r="B227" s="11"/>
      <c r="C227" s="12"/>
    </row>
    <row r="228" spans="2:3">
      <c r="B228" s="11"/>
      <c r="C228" s="12"/>
    </row>
    <row r="229" spans="2:3">
      <c r="B229" s="11"/>
      <c r="C229" s="12"/>
    </row>
    <row r="230" spans="2:3">
      <c r="B230" s="11"/>
      <c r="C230" s="12"/>
    </row>
    <row r="231" spans="2:3">
      <c r="B231" s="11"/>
      <c r="C231" s="12"/>
    </row>
    <row r="232" spans="2:3">
      <c r="B232" s="11"/>
      <c r="C232" s="12"/>
    </row>
    <row r="233" spans="2:3">
      <c r="B233" s="11"/>
      <c r="C233" s="12"/>
    </row>
    <row r="234" spans="2:3">
      <c r="B234" s="11"/>
      <c r="C234" s="12"/>
    </row>
    <row r="235" spans="2:3">
      <c r="B235" s="11"/>
      <c r="C235" s="12"/>
    </row>
    <row r="236" spans="2:3">
      <c r="B236" s="11"/>
      <c r="C236" s="12"/>
    </row>
    <row r="237" spans="2:3">
      <c r="B237" s="11"/>
      <c r="C237" s="12"/>
    </row>
    <row r="238" spans="2:3">
      <c r="B238" s="11"/>
      <c r="C238" s="12"/>
    </row>
    <row r="239" spans="2:3">
      <c r="B239" s="11"/>
      <c r="C239" s="12"/>
    </row>
    <row r="240" spans="2:3">
      <c r="B240" s="11"/>
      <c r="C240" s="12"/>
    </row>
    <row r="241" spans="2:3">
      <c r="B241" s="11"/>
      <c r="C241" s="12"/>
    </row>
    <row r="242" spans="2:3">
      <c r="B242" s="11"/>
      <c r="C242" s="12"/>
    </row>
    <row r="243" spans="2:3">
      <c r="B243" s="11"/>
      <c r="C243" s="12"/>
    </row>
    <row r="244" spans="2:3">
      <c r="B244" s="11"/>
      <c r="C244" s="12"/>
    </row>
    <row r="245" spans="2:3">
      <c r="B245" s="11"/>
      <c r="C245" s="12"/>
    </row>
    <row r="246" spans="2:3">
      <c r="B246" s="11"/>
      <c r="C246" s="12"/>
    </row>
    <row r="247" spans="2:3">
      <c r="B247" s="11"/>
      <c r="C247" s="12"/>
    </row>
    <row r="248" spans="2:3">
      <c r="B248" s="11"/>
      <c r="C248" s="12"/>
    </row>
    <row r="249" spans="2:3">
      <c r="B249" s="11"/>
      <c r="C249" s="12"/>
    </row>
    <row r="250" spans="2:3">
      <c r="B250" s="11"/>
      <c r="C250" s="12"/>
    </row>
    <row r="251" spans="2:3">
      <c r="B251" s="11"/>
      <c r="C251" s="12"/>
    </row>
    <row r="252" spans="2:3">
      <c r="B252" s="11"/>
      <c r="C252" s="12"/>
    </row>
    <row r="253" spans="2:3">
      <c r="B253" s="11"/>
      <c r="C253" s="12"/>
    </row>
    <row r="254" spans="2:3">
      <c r="B254" s="11"/>
      <c r="C254" s="12"/>
    </row>
    <row r="255" spans="2:3">
      <c r="B255" s="11"/>
      <c r="C255" s="12"/>
    </row>
    <row r="256" spans="2:3">
      <c r="B256" s="11"/>
      <c r="C256" s="12"/>
    </row>
    <row r="257" spans="2:3">
      <c r="B257" s="11"/>
      <c r="C257" s="12"/>
    </row>
    <row r="258" spans="2:3">
      <c r="B258" s="11"/>
      <c r="C258" s="12"/>
    </row>
    <row r="259" spans="2:3">
      <c r="B259" s="11"/>
      <c r="C259" s="12"/>
    </row>
    <row r="260" spans="2:3">
      <c r="B260" s="11"/>
      <c r="C260" s="12"/>
    </row>
    <row r="261" spans="2:3">
      <c r="B261" s="11"/>
      <c r="C261" s="12"/>
    </row>
    <row r="262" spans="2:3">
      <c r="B262" s="11"/>
      <c r="C262" s="12"/>
    </row>
    <row r="263" spans="2:3">
      <c r="B263" s="11"/>
      <c r="C263" s="12"/>
    </row>
    <row r="264" spans="2:3">
      <c r="B264" s="11"/>
      <c r="C264" s="12"/>
    </row>
    <row r="265" spans="2:3">
      <c r="B265" s="11"/>
      <c r="C265" s="12"/>
    </row>
    <row r="266" spans="2:3">
      <c r="B266" s="11"/>
      <c r="C266" s="12"/>
    </row>
    <row r="267" spans="2:3">
      <c r="B267" s="11"/>
      <c r="C267" s="12"/>
    </row>
    <row r="268" spans="2:3">
      <c r="B268" s="11"/>
      <c r="C268" s="12"/>
    </row>
    <row r="269" spans="2:3">
      <c r="B269" s="11"/>
      <c r="C269" s="12"/>
    </row>
    <row r="270" spans="2:3">
      <c r="B270" s="11"/>
      <c r="C270" s="12"/>
    </row>
    <row r="271" spans="2:3">
      <c r="B271" s="11"/>
      <c r="C271" s="12"/>
    </row>
    <row r="272" spans="2:3">
      <c r="B272" s="11"/>
      <c r="C272" s="12"/>
    </row>
    <row r="273" spans="2:3">
      <c r="B273" s="11"/>
      <c r="C273" s="12"/>
    </row>
    <row r="274" spans="2:3">
      <c r="B274" s="11"/>
      <c r="C274" s="12"/>
    </row>
    <row r="275" spans="2:3">
      <c r="B275" s="11"/>
      <c r="C275" s="12"/>
    </row>
    <row r="276" spans="2:3">
      <c r="B276" s="11"/>
      <c r="C276" s="12"/>
    </row>
    <row r="277" spans="2:3">
      <c r="B277" s="11"/>
      <c r="C277" s="12"/>
    </row>
    <row r="278" spans="2:3">
      <c r="B278" s="11"/>
      <c r="C278" s="12"/>
    </row>
    <row r="279" spans="2:3">
      <c r="B279" s="11"/>
      <c r="C279" s="12"/>
    </row>
    <row r="280" spans="2:3">
      <c r="B280" s="11"/>
      <c r="C280" s="12"/>
    </row>
    <row r="281" spans="2:3">
      <c r="B281" s="11"/>
      <c r="C281" s="12"/>
    </row>
    <row r="282" spans="2:3">
      <c r="B282" s="11"/>
      <c r="C282" s="12"/>
    </row>
    <row r="283" spans="2:3">
      <c r="B283" s="11"/>
      <c r="C283" s="12"/>
    </row>
    <row r="284" spans="2:3">
      <c r="B284" s="11"/>
      <c r="C284" s="12"/>
    </row>
    <row r="285" spans="2:3">
      <c r="B285" s="11"/>
      <c r="C285" s="12"/>
    </row>
    <row r="286" spans="2:3">
      <c r="B286" s="11"/>
      <c r="C286" s="12"/>
    </row>
    <row r="287" spans="2:3">
      <c r="B287" s="11"/>
      <c r="C287" s="12"/>
    </row>
    <row r="288" spans="2:3">
      <c r="B288" s="11"/>
      <c r="C288" s="12"/>
    </row>
    <row r="289" spans="2:3">
      <c r="B289" s="11"/>
      <c r="C289" s="12"/>
    </row>
    <row r="290" spans="2:3">
      <c r="B290" s="11"/>
      <c r="C290" s="12"/>
    </row>
    <row r="291" spans="2:3">
      <c r="B291" s="11"/>
      <c r="C291" s="12"/>
    </row>
    <row r="292" spans="2:3">
      <c r="B292" s="11"/>
      <c r="C292" s="12"/>
    </row>
    <row r="293" spans="2:3">
      <c r="B293" s="11"/>
      <c r="C293" s="12"/>
    </row>
    <row r="294" spans="2:3">
      <c r="B294" s="11"/>
      <c r="C294" s="12"/>
    </row>
    <row r="295" spans="2:3">
      <c r="B295" s="11"/>
      <c r="C295" s="12"/>
    </row>
    <row r="296" spans="2:3">
      <c r="B296" s="11"/>
      <c r="C296" s="12"/>
    </row>
    <row r="297" spans="2:3">
      <c r="B297" s="11"/>
      <c r="C297" s="12"/>
    </row>
    <row r="298" spans="2:3">
      <c r="B298" s="11"/>
      <c r="C298" s="12"/>
    </row>
    <row r="299" spans="2:3">
      <c r="B299" s="11"/>
      <c r="C299" s="12"/>
    </row>
    <row r="300" spans="2:3">
      <c r="B300" s="11"/>
      <c r="C300" s="12"/>
    </row>
    <row r="301" spans="2:3">
      <c r="B301" s="11"/>
      <c r="C301" s="12"/>
    </row>
    <row r="302" spans="2:3">
      <c r="B302" s="11"/>
      <c r="C302" s="12"/>
    </row>
    <row r="303" spans="2:3">
      <c r="B303" s="11"/>
      <c r="C303" s="12"/>
    </row>
    <row r="304" spans="2:3">
      <c r="B304" s="11"/>
      <c r="C304" s="12"/>
    </row>
    <row r="305" spans="2:3">
      <c r="B305" s="11"/>
      <c r="C305" s="12"/>
    </row>
    <row r="306" spans="2:3">
      <c r="B306" s="11"/>
      <c r="C306" s="12"/>
    </row>
    <row r="307" spans="2:3">
      <c r="B307" s="11"/>
      <c r="C307" s="12"/>
    </row>
    <row r="308" spans="2:3">
      <c r="B308" s="11"/>
      <c r="C308" s="12"/>
    </row>
    <row r="309" spans="2:3">
      <c r="B309" s="11"/>
      <c r="C309" s="12"/>
    </row>
    <row r="310" spans="2:3">
      <c r="B310" s="11"/>
      <c r="C310" s="12"/>
    </row>
    <row r="311" spans="2:3">
      <c r="B311" s="11"/>
      <c r="C311" s="12"/>
    </row>
    <row r="312" spans="2:3">
      <c r="B312" s="11"/>
      <c r="C312" s="12"/>
    </row>
    <row r="313" spans="2:3">
      <c r="B313" s="11"/>
      <c r="C313" s="12"/>
    </row>
    <row r="314" spans="2:3">
      <c r="B314" s="11"/>
      <c r="C314" s="12"/>
    </row>
    <row r="315" spans="2:3">
      <c r="B315" s="11"/>
      <c r="C315" s="12"/>
    </row>
    <row r="316" spans="2:3">
      <c r="B316" s="11"/>
      <c r="C316" s="12"/>
    </row>
    <row r="317" spans="2:3">
      <c r="B317" s="11"/>
      <c r="C317" s="12"/>
    </row>
    <row r="318" spans="2:3">
      <c r="B318" s="11"/>
      <c r="C318" s="12"/>
    </row>
    <row r="319" spans="2:3">
      <c r="B319" s="11"/>
      <c r="C319" s="12"/>
    </row>
    <row r="320" spans="2:3">
      <c r="B320" s="11"/>
      <c r="C320" s="12"/>
    </row>
    <row r="321" spans="2:3">
      <c r="B321" s="11"/>
      <c r="C321" s="12"/>
    </row>
    <row r="322" spans="2:3">
      <c r="B322" s="11"/>
      <c r="C322" s="12"/>
    </row>
    <row r="323" spans="2:3">
      <c r="B323" s="11"/>
      <c r="C323" s="12"/>
    </row>
    <row r="324" spans="2:3">
      <c r="B324" s="11"/>
      <c r="C324" s="12"/>
    </row>
    <row r="325" spans="2:3">
      <c r="B325" s="11"/>
      <c r="C325" s="12"/>
    </row>
    <row r="326" spans="2:3">
      <c r="B326" s="11"/>
      <c r="C326" s="12"/>
    </row>
    <row r="327" spans="2:3">
      <c r="B327" s="11"/>
      <c r="C327" s="12"/>
    </row>
    <row r="328" spans="2:3">
      <c r="B328" s="11"/>
      <c r="C328" s="12"/>
    </row>
    <row r="329" spans="2:3">
      <c r="B329" s="11"/>
      <c r="C329" s="12"/>
    </row>
    <row r="330" spans="2:3">
      <c r="B330" s="11"/>
      <c r="C330" s="12"/>
    </row>
    <row r="331" spans="2:3">
      <c r="B331" s="11"/>
      <c r="C331" s="12"/>
    </row>
    <row r="332" spans="2:3">
      <c r="B332" s="11"/>
      <c r="C332" s="12"/>
    </row>
    <row r="333" spans="2:3">
      <c r="B333" s="11"/>
      <c r="C333" s="12"/>
    </row>
    <row r="334" spans="2:3">
      <c r="B334" s="11"/>
      <c r="C334" s="12"/>
    </row>
    <row r="335" spans="2:3">
      <c r="B335" s="11"/>
      <c r="C335" s="12"/>
    </row>
    <row r="336" spans="2:3">
      <c r="B336" s="11"/>
      <c r="C336" s="12"/>
    </row>
    <row r="337" spans="2:3">
      <c r="B337" s="11"/>
      <c r="C337" s="12"/>
    </row>
    <row r="338" spans="2:3">
      <c r="B338" s="11"/>
      <c r="C338" s="12"/>
    </row>
    <row r="339" spans="2:3">
      <c r="B339" s="11"/>
      <c r="C339" s="12"/>
    </row>
    <row r="340" spans="2:3">
      <c r="B340" s="11"/>
      <c r="C340" s="12"/>
    </row>
    <row r="341" spans="2:3">
      <c r="B341" s="11"/>
      <c r="C341" s="12"/>
    </row>
    <row r="342" spans="2:3">
      <c r="B342" s="11"/>
      <c r="C342" s="12"/>
    </row>
    <row r="343" spans="2:3">
      <c r="B343" s="11"/>
      <c r="C343" s="12"/>
    </row>
    <row r="344" spans="2:3">
      <c r="B344" s="11"/>
      <c r="C344" s="12"/>
    </row>
    <row r="345" spans="2:3">
      <c r="B345" s="11"/>
      <c r="C345" s="12"/>
    </row>
    <row r="346" spans="2:3">
      <c r="B346" s="11"/>
      <c r="C346" s="12"/>
    </row>
    <row r="347" spans="2:3">
      <c r="B347" s="11"/>
      <c r="C347" s="12"/>
    </row>
    <row r="348" spans="2:3">
      <c r="B348" s="11"/>
      <c r="C348" s="12"/>
    </row>
    <row r="349" spans="2:3">
      <c r="B349" s="11"/>
      <c r="C349" s="12"/>
    </row>
    <row r="350" spans="2:3">
      <c r="B350" s="11"/>
      <c r="C350" s="12"/>
    </row>
    <row r="351" spans="2:3">
      <c r="B351" s="11"/>
      <c r="C351" s="12"/>
    </row>
    <row r="352" spans="2:3">
      <c r="B352" s="11"/>
      <c r="C352" s="12"/>
    </row>
    <row r="353" spans="2:3">
      <c r="B353" s="11"/>
      <c r="C353" s="12"/>
    </row>
    <row r="354" spans="2:3">
      <c r="B354" s="11"/>
      <c r="C354" s="12"/>
    </row>
    <row r="355" spans="2:3">
      <c r="B355" s="11"/>
      <c r="C355" s="12"/>
    </row>
    <row r="356" spans="2:3">
      <c r="B356" s="11"/>
      <c r="C356" s="12"/>
    </row>
    <row r="357" spans="2:3">
      <c r="B357" s="11"/>
      <c r="C357" s="12"/>
    </row>
    <row r="358" spans="2:3">
      <c r="B358" s="11"/>
      <c r="C358" s="12"/>
    </row>
    <row r="359" spans="2:3">
      <c r="B359" s="11"/>
      <c r="C359" s="12"/>
    </row>
    <row r="360" spans="2:3">
      <c r="B360" s="11"/>
      <c r="C360" s="12"/>
    </row>
    <row r="361" spans="2:3">
      <c r="B361" s="11"/>
      <c r="C361" s="12"/>
    </row>
    <row r="362" spans="2:3">
      <c r="B362" s="11"/>
      <c r="C362" s="12"/>
    </row>
    <row r="363" spans="2:3">
      <c r="B363" s="11"/>
      <c r="C363" s="12"/>
    </row>
    <row r="364" spans="2:3">
      <c r="B364" s="11"/>
      <c r="C364" s="12"/>
    </row>
    <row r="365" spans="2:3">
      <c r="B365" s="11"/>
      <c r="C365" s="12"/>
    </row>
    <row r="366" spans="2:3">
      <c r="B366" s="11"/>
      <c r="C366" s="12"/>
    </row>
    <row r="367" spans="2:3">
      <c r="B367" s="11"/>
      <c r="C367" s="12"/>
    </row>
    <row r="368" spans="2:3">
      <c r="B368" s="11"/>
      <c r="C368" s="12"/>
    </row>
    <row r="369" spans="2:3">
      <c r="B369" s="11"/>
      <c r="C369" s="12"/>
    </row>
    <row r="370" spans="2:3">
      <c r="B370" s="11"/>
      <c r="C370" s="12"/>
    </row>
    <row r="371" spans="2:3">
      <c r="B371" s="11"/>
      <c r="C371" s="12"/>
    </row>
    <row r="372" spans="2:3">
      <c r="B372" s="11"/>
      <c r="C372" s="12"/>
    </row>
    <row r="373" spans="2:3">
      <c r="B373" s="11"/>
      <c r="C373" s="12"/>
    </row>
    <row r="374" spans="2:3">
      <c r="B374" s="11"/>
      <c r="C374" s="12"/>
    </row>
    <row r="375" spans="2:3">
      <c r="B375" s="11"/>
      <c r="C375" s="12"/>
    </row>
    <row r="376" spans="2:3">
      <c r="B376" s="11"/>
      <c r="C376" s="12"/>
    </row>
    <row r="377" spans="2:3">
      <c r="B377" s="11"/>
      <c r="C377" s="12"/>
    </row>
    <row r="378" spans="2:3">
      <c r="B378" s="11"/>
      <c r="C378" s="12"/>
    </row>
    <row r="379" spans="2:3">
      <c r="B379" s="11"/>
      <c r="C379" s="12"/>
    </row>
    <row r="380" spans="2:3">
      <c r="B380" s="11"/>
      <c r="C380" s="12"/>
    </row>
    <row r="381" spans="2:3">
      <c r="B381" s="11"/>
      <c r="C381" s="12"/>
    </row>
    <row r="382" spans="2:3">
      <c r="B382" s="11"/>
      <c r="C382" s="12"/>
    </row>
    <row r="383" spans="2:3">
      <c r="B383" s="11"/>
      <c r="C383" s="12"/>
    </row>
    <row r="384" spans="2:3">
      <c r="B384" s="11"/>
      <c r="C384" s="12"/>
    </row>
    <row r="385" spans="2:3">
      <c r="B385" s="11"/>
      <c r="C385" s="12"/>
    </row>
    <row r="386" spans="2:3">
      <c r="B386" s="11"/>
      <c r="C386" s="12"/>
    </row>
    <row r="387" spans="2:3">
      <c r="B387" s="11"/>
      <c r="C387" s="12"/>
    </row>
    <row r="388" spans="2:3">
      <c r="B388" s="11"/>
      <c r="C388" s="12"/>
    </row>
    <row r="389" spans="2:3">
      <c r="B389" s="11"/>
      <c r="C389" s="12"/>
    </row>
    <row r="390" spans="2:3">
      <c r="B390" s="11"/>
      <c r="C390" s="12"/>
    </row>
    <row r="391" spans="2:3">
      <c r="B391" s="11"/>
      <c r="C391" s="12"/>
    </row>
    <row r="392" spans="2:3">
      <c r="B392" s="11"/>
      <c r="C392" s="12"/>
    </row>
    <row r="393" spans="2:3">
      <c r="B393" s="11"/>
      <c r="C393" s="12"/>
    </row>
    <row r="394" spans="2:3">
      <c r="B394" s="11"/>
      <c r="C394" s="12"/>
    </row>
    <row r="395" spans="2:3">
      <c r="B395" s="11"/>
      <c r="C395" s="12"/>
    </row>
    <row r="396" spans="2:3">
      <c r="B396" s="11"/>
      <c r="C396" s="12"/>
    </row>
    <row r="397" spans="2:3">
      <c r="B397" s="11"/>
      <c r="C397" s="12"/>
    </row>
    <row r="398" spans="2:3">
      <c r="B398" s="11"/>
      <c r="C398" s="12"/>
    </row>
    <row r="399" spans="2:3">
      <c r="B399" s="11"/>
      <c r="C399" s="12"/>
    </row>
    <row r="400" spans="2:3">
      <c r="B400" s="11"/>
      <c r="C400" s="12"/>
    </row>
    <row r="401" spans="2:3">
      <c r="B401" s="11"/>
      <c r="C401" s="12"/>
    </row>
    <row r="402" spans="2:3">
      <c r="B402" s="11"/>
      <c r="C402" s="12"/>
    </row>
    <row r="403" spans="2:3">
      <c r="B403" s="11"/>
      <c r="C403" s="12"/>
    </row>
    <row r="404" spans="2:3">
      <c r="B404" s="11"/>
      <c r="C404" s="12"/>
    </row>
    <row r="405" spans="2:3">
      <c r="B405" s="11"/>
      <c r="C405" s="12"/>
    </row>
    <row r="406" spans="2:3">
      <c r="B406" s="11"/>
      <c r="C406" s="12"/>
    </row>
    <row r="407" spans="2:3">
      <c r="B407" s="11"/>
      <c r="C407" s="12"/>
    </row>
    <row r="408" spans="2:3">
      <c r="B408" s="11"/>
      <c r="C408" s="12"/>
    </row>
    <row r="409" spans="2:3">
      <c r="B409" s="11"/>
      <c r="C409" s="12"/>
    </row>
    <row r="410" spans="2:3">
      <c r="B410" s="11"/>
      <c r="C410" s="12"/>
    </row>
    <row r="411" spans="2:3">
      <c r="B411" s="11"/>
      <c r="C411" s="12"/>
    </row>
    <row r="412" spans="2:3">
      <c r="B412" s="11"/>
      <c r="C412" s="12"/>
    </row>
    <row r="413" spans="2:3">
      <c r="B413" s="11"/>
      <c r="C413" s="12"/>
    </row>
    <row r="414" spans="2:3">
      <c r="B414" s="11"/>
      <c r="C414" s="12"/>
    </row>
    <row r="415" spans="2:3">
      <c r="B415" s="11"/>
      <c r="C415" s="12"/>
    </row>
    <row r="416" spans="2:3">
      <c r="B416" s="11"/>
      <c r="C416" s="12"/>
    </row>
    <row r="417" spans="2:3">
      <c r="B417" s="11"/>
      <c r="C417" s="12"/>
    </row>
    <row r="418" spans="2:3">
      <c r="B418" s="11"/>
      <c r="C418" s="12"/>
    </row>
    <row r="419" spans="2:3">
      <c r="B419" s="11"/>
      <c r="C419" s="12"/>
    </row>
    <row r="420" spans="2:3">
      <c r="B420" s="11"/>
      <c r="C420" s="12"/>
    </row>
    <row r="421" spans="2:3">
      <c r="B421" s="11"/>
      <c r="C421" s="12"/>
    </row>
    <row r="422" spans="2:3">
      <c r="B422" s="11"/>
      <c r="C422" s="12"/>
    </row>
    <row r="423" spans="2:3">
      <c r="B423" s="11"/>
      <c r="C423" s="12"/>
    </row>
    <row r="424" spans="2:3">
      <c r="B424" s="11"/>
      <c r="C424" s="12"/>
    </row>
    <row r="425" spans="2:3">
      <c r="B425" s="11"/>
      <c r="C425" s="12"/>
    </row>
    <row r="426" spans="2:3">
      <c r="B426" s="11"/>
      <c r="C426" s="12"/>
    </row>
    <row r="427" spans="2:3">
      <c r="B427" s="11"/>
      <c r="C427" s="12"/>
    </row>
    <row r="428" spans="2:3">
      <c r="B428" s="11"/>
      <c r="C428" s="12"/>
    </row>
    <row r="429" spans="2:3">
      <c r="B429" s="11"/>
      <c r="C429" s="12"/>
    </row>
    <row r="430" spans="2:3">
      <c r="B430" s="11"/>
      <c r="C430" s="12"/>
    </row>
    <row r="431" spans="2:3">
      <c r="B431" s="11"/>
      <c r="C431" s="12"/>
    </row>
    <row r="432" spans="2:3">
      <c r="B432" s="11"/>
      <c r="C432" s="12"/>
    </row>
    <row r="433" spans="2:3">
      <c r="B433" s="11"/>
      <c r="C433" s="12"/>
    </row>
    <row r="434" spans="2:3">
      <c r="B434" s="11"/>
      <c r="C434" s="12"/>
    </row>
    <row r="435" spans="2:3">
      <c r="B435" s="11"/>
      <c r="C435" s="12"/>
    </row>
    <row r="436" spans="2:3">
      <c r="B436" s="11"/>
      <c r="C436" s="12"/>
    </row>
    <row r="437" spans="2:3">
      <c r="B437" s="11"/>
      <c r="C437" s="12"/>
    </row>
    <row r="438" spans="2:3">
      <c r="B438" s="11"/>
      <c r="C438" s="12"/>
    </row>
    <row r="439" spans="2:3">
      <c r="B439" s="11"/>
      <c r="C439" s="12"/>
    </row>
    <row r="440" spans="2:3">
      <c r="B440" s="11"/>
      <c r="C440" s="12"/>
    </row>
    <row r="441" spans="2:3">
      <c r="B441" s="11"/>
      <c r="C441" s="12"/>
    </row>
    <row r="442" spans="2:3">
      <c r="B442" s="11"/>
      <c r="C442" s="12"/>
    </row>
    <row r="443" spans="2:3">
      <c r="B443" s="11"/>
      <c r="C443" s="12"/>
    </row>
    <row r="444" spans="2:3">
      <c r="B444" s="11"/>
      <c r="C444" s="12"/>
    </row>
    <row r="445" spans="2:3">
      <c r="B445" s="11"/>
      <c r="C445" s="12"/>
    </row>
    <row r="446" spans="2:3">
      <c r="B446" s="11"/>
      <c r="C446" s="12"/>
    </row>
    <row r="447" spans="2:3">
      <c r="B447" s="11"/>
      <c r="C447" s="12"/>
    </row>
    <row r="448" spans="2:3">
      <c r="B448" s="11"/>
      <c r="C448" s="12"/>
    </row>
    <row r="449" spans="2:3">
      <c r="B449" s="11"/>
      <c r="C449" s="12"/>
    </row>
    <row r="450" spans="2:3">
      <c r="B450" s="11"/>
      <c r="C450" s="12"/>
    </row>
    <row r="451" spans="2:3">
      <c r="B451" s="11"/>
      <c r="C451" s="12"/>
    </row>
    <row r="452" spans="2:3">
      <c r="B452" s="11"/>
      <c r="C452" s="12"/>
    </row>
    <row r="453" spans="2:3">
      <c r="B453" s="11"/>
      <c r="C453" s="12"/>
    </row>
    <row r="454" spans="2:3">
      <c r="B454" s="11"/>
      <c r="C454" s="12"/>
    </row>
    <row r="455" spans="2:3">
      <c r="B455" s="11"/>
      <c r="C455" s="12"/>
    </row>
    <row r="456" spans="2:3">
      <c r="B456" s="11"/>
      <c r="C456" s="12"/>
    </row>
    <row r="457" spans="2:3">
      <c r="B457" s="11"/>
      <c r="C457" s="12"/>
    </row>
    <row r="458" spans="2:3">
      <c r="B458" s="11"/>
      <c r="C458" s="12"/>
    </row>
    <row r="459" spans="2:3">
      <c r="B459" s="11"/>
      <c r="C459" s="12"/>
    </row>
    <row r="460" spans="2:3">
      <c r="B460" s="11"/>
      <c r="C460" s="12"/>
    </row>
    <row r="461" spans="2:3">
      <c r="B461" s="11"/>
      <c r="C461" s="12"/>
    </row>
    <row r="462" spans="2:3">
      <c r="B462" s="11"/>
      <c r="C462" s="12"/>
    </row>
    <row r="463" spans="2:3">
      <c r="B463" s="11"/>
      <c r="C463" s="12"/>
    </row>
    <row r="464" spans="2:3">
      <c r="B464" s="11"/>
      <c r="C464" s="12"/>
    </row>
    <row r="465" spans="2:3">
      <c r="B465" s="11"/>
      <c r="C465" s="12"/>
    </row>
    <row r="466" spans="2:3">
      <c r="B466" s="11"/>
      <c r="C466" s="12"/>
    </row>
    <row r="467" spans="2:3">
      <c r="B467" s="11"/>
      <c r="C467" s="12"/>
    </row>
    <row r="468" spans="2:3">
      <c r="B468" s="11"/>
      <c r="C468" s="12"/>
    </row>
    <row r="469" spans="2:3">
      <c r="B469" s="11"/>
      <c r="C469" s="12"/>
    </row>
    <row r="470" spans="2:3">
      <c r="B470" s="11"/>
      <c r="C470" s="12"/>
    </row>
    <row r="471" spans="2:3">
      <c r="B471" s="11"/>
      <c r="C471" s="12"/>
    </row>
    <row r="472" spans="2:3">
      <c r="B472" s="11"/>
      <c r="C472" s="12"/>
    </row>
    <row r="473" spans="2:3">
      <c r="B473" s="11"/>
      <c r="C473" s="12"/>
    </row>
    <row r="474" spans="2:3">
      <c r="B474" s="11"/>
      <c r="C474" s="12"/>
    </row>
    <row r="475" spans="2:3">
      <c r="B475" s="11"/>
      <c r="C475" s="12"/>
    </row>
    <row r="476" spans="2:3">
      <c r="B476" s="11"/>
      <c r="C476" s="12"/>
    </row>
    <row r="477" spans="2:3">
      <c r="B477" s="11"/>
      <c r="C477" s="12"/>
    </row>
    <row r="478" spans="2:3">
      <c r="B478" s="11"/>
      <c r="C478" s="12"/>
    </row>
    <row r="479" spans="2:3">
      <c r="B479" s="11"/>
      <c r="C479" s="12"/>
    </row>
    <row r="480" spans="2:3">
      <c r="B480" s="11"/>
      <c r="C480" s="12"/>
    </row>
    <row r="481" spans="2:3">
      <c r="B481" s="11"/>
      <c r="C481" s="12"/>
    </row>
    <row r="482" spans="2:3">
      <c r="B482" s="11"/>
      <c r="C482" s="12"/>
    </row>
    <row r="483" spans="2:3">
      <c r="B483" s="11"/>
      <c r="C483" s="12"/>
    </row>
    <row r="484" spans="2:3">
      <c r="B484" s="11"/>
      <c r="C484" s="12"/>
    </row>
    <row r="485" spans="2:3">
      <c r="B485" s="11"/>
      <c r="C485" s="12"/>
    </row>
    <row r="486" spans="2:3">
      <c r="B486" s="11"/>
      <c r="C486" s="12"/>
    </row>
    <row r="487" spans="2:3">
      <c r="B487" s="11"/>
      <c r="C487" s="12"/>
    </row>
    <row r="488" spans="2:3">
      <c r="B488" s="11"/>
      <c r="C488" s="12"/>
    </row>
    <row r="489" spans="2:3">
      <c r="B489" s="11"/>
      <c r="C489" s="12"/>
    </row>
    <row r="490" spans="2:3">
      <c r="B490" s="11"/>
      <c r="C490" s="12"/>
    </row>
    <row r="491" spans="2:3">
      <c r="B491" s="11"/>
      <c r="C491" s="12"/>
    </row>
    <row r="492" spans="2:3">
      <c r="B492" s="11"/>
      <c r="C492" s="12"/>
    </row>
    <row r="493" spans="2:3">
      <c r="B493" s="11"/>
      <c r="C493" s="12"/>
    </row>
    <row r="494" spans="2:3">
      <c r="B494" s="11"/>
      <c r="C494" s="12"/>
    </row>
    <row r="495" spans="2:3">
      <c r="B495" s="11"/>
      <c r="C495" s="12"/>
    </row>
    <row r="496" spans="2:3">
      <c r="B496" s="11"/>
      <c r="C496" s="12"/>
    </row>
    <row r="497" spans="2:3">
      <c r="B497" s="11"/>
      <c r="C497" s="12"/>
    </row>
    <row r="498" spans="2:3">
      <c r="B498" s="11"/>
      <c r="C498" s="12"/>
    </row>
    <row r="499" spans="2:3">
      <c r="B499" s="11"/>
      <c r="C499" s="12"/>
    </row>
    <row r="500" spans="2:3">
      <c r="B500" s="11"/>
      <c r="C500" s="12"/>
    </row>
    <row r="501" spans="2:3">
      <c r="B501" s="11"/>
      <c r="C501" s="12"/>
    </row>
    <row r="502" spans="2:3">
      <c r="B502" s="11"/>
      <c r="C502" s="12"/>
    </row>
    <row r="503" spans="2:3">
      <c r="B503" s="11"/>
      <c r="C503" s="12"/>
    </row>
    <row r="504" spans="2:3">
      <c r="B504" s="11"/>
      <c r="C504" s="12"/>
    </row>
    <row r="505" spans="2:3">
      <c r="B505" s="11"/>
      <c r="C505" s="12"/>
    </row>
    <row r="506" spans="2:3">
      <c r="B506" s="11"/>
      <c r="C506" s="12"/>
    </row>
    <row r="507" spans="2:3">
      <c r="B507" s="11"/>
      <c r="C507" s="12"/>
    </row>
    <row r="508" spans="2:3">
      <c r="B508" s="11"/>
      <c r="C508" s="12"/>
    </row>
    <row r="509" spans="2:3">
      <c r="B509" s="11"/>
      <c r="C509" s="12"/>
    </row>
    <row r="510" spans="2:3">
      <c r="B510" s="11"/>
      <c r="C510" s="12"/>
    </row>
    <row r="511" spans="2:3">
      <c r="B511" s="11"/>
      <c r="C511" s="12"/>
    </row>
    <row r="512" spans="2:3">
      <c r="B512" s="11"/>
      <c r="C512" s="12"/>
    </row>
    <row r="513" spans="2:3">
      <c r="B513" s="11"/>
      <c r="C513" s="12"/>
    </row>
    <row r="514" spans="2:3">
      <c r="B514" s="11"/>
      <c r="C514" s="12"/>
    </row>
    <row r="515" spans="2:3">
      <c r="B515" s="11"/>
      <c r="C515" s="12"/>
    </row>
    <row r="516" spans="2:3">
      <c r="B516" s="11"/>
      <c r="C516" s="12"/>
    </row>
    <row r="517" spans="2:3">
      <c r="B517" s="11"/>
      <c r="C517" s="12"/>
    </row>
    <row r="518" spans="2:3">
      <c r="B518" s="11"/>
      <c r="C518" s="12"/>
    </row>
    <row r="519" spans="2:3">
      <c r="B519" s="11"/>
      <c r="C519" s="12"/>
    </row>
    <row r="520" spans="2:3">
      <c r="B520" s="11"/>
      <c r="C520" s="12"/>
    </row>
    <row r="521" spans="2:3">
      <c r="B521" s="11"/>
      <c r="C521" s="12"/>
    </row>
    <row r="522" spans="2:3">
      <c r="B522" s="11"/>
      <c r="C522" s="12"/>
    </row>
    <row r="523" spans="2:3">
      <c r="B523" s="11"/>
      <c r="C523" s="12"/>
    </row>
    <row r="524" spans="2:3">
      <c r="B524" s="11"/>
      <c r="C524" s="12"/>
    </row>
    <row r="525" spans="2:3">
      <c r="B525" s="11"/>
      <c r="C525" s="12"/>
    </row>
    <row r="526" spans="2:3">
      <c r="B526" s="11"/>
      <c r="C526" s="12"/>
    </row>
    <row r="527" spans="2:3">
      <c r="B527" s="11"/>
      <c r="C527" s="12"/>
    </row>
    <row r="528" spans="2:3">
      <c r="B528" s="11"/>
      <c r="C528" s="12"/>
    </row>
    <row r="529" spans="2:3">
      <c r="B529" s="11"/>
      <c r="C529" s="12"/>
    </row>
    <row r="530" spans="2:3">
      <c r="B530" s="11"/>
      <c r="C530" s="12"/>
    </row>
    <row r="531" spans="2:3">
      <c r="B531" s="11"/>
      <c r="C531" s="12"/>
    </row>
    <row r="532" spans="2:3">
      <c r="B532" s="11"/>
      <c r="C532" s="12"/>
    </row>
    <row r="533" spans="2:3">
      <c r="B533" s="11"/>
      <c r="C533" s="12"/>
    </row>
    <row r="534" spans="2:3">
      <c r="B534" s="11"/>
      <c r="C534" s="12"/>
    </row>
    <row r="535" spans="2:3">
      <c r="B535" s="11"/>
      <c r="C535" s="12"/>
    </row>
    <row r="536" spans="2:3">
      <c r="B536" s="11"/>
      <c r="C536" s="12"/>
    </row>
    <row r="537" spans="2:3">
      <c r="B537" s="11"/>
      <c r="C537" s="12"/>
    </row>
    <row r="538" spans="2:3">
      <c r="B538" s="11"/>
      <c r="C538" s="12"/>
    </row>
    <row r="539" spans="2:3">
      <c r="B539" s="11"/>
      <c r="C539" s="12"/>
    </row>
    <row r="540" spans="2:3">
      <c r="B540" s="11"/>
      <c r="C540" s="12"/>
    </row>
    <row r="541" spans="2:3">
      <c r="B541" s="11"/>
      <c r="C541" s="12"/>
    </row>
    <row r="542" spans="2:3">
      <c r="B542" s="11"/>
      <c r="C542" s="12"/>
    </row>
    <row r="543" spans="2:3">
      <c r="B543" s="11"/>
      <c r="C543" s="12"/>
    </row>
    <row r="544" spans="2:3">
      <c r="B544" s="11"/>
      <c r="C544" s="12"/>
    </row>
    <row r="545" spans="2:3">
      <c r="B545" s="11"/>
      <c r="C545" s="12"/>
    </row>
    <row r="546" spans="2:3">
      <c r="B546" s="11"/>
      <c r="C546" s="12"/>
    </row>
    <row r="547" spans="2:3">
      <c r="B547" s="11"/>
      <c r="C547" s="12"/>
    </row>
    <row r="548" spans="2:3">
      <c r="B548" s="11"/>
      <c r="C548" s="12"/>
    </row>
    <row r="549" spans="2:3">
      <c r="B549" s="11"/>
      <c r="C549" s="12"/>
    </row>
    <row r="550" spans="2:3">
      <c r="B550" s="11"/>
      <c r="C550" s="12"/>
    </row>
    <row r="551" spans="2:3">
      <c r="B551" s="11"/>
      <c r="C551" s="12"/>
    </row>
    <row r="552" spans="2:3">
      <c r="B552" s="11"/>
      <c r="C552" s="12"/>
    </row>
    <row r="553" spans="2:3">
      <c r="B553" s="11"/>
      <c r="C553" s="12"/>
    </row>
    <row r="554" spans="2:3">
      <c r="B554" s="11"/>
      <c r="C554" s="12"/>
    </row>
    <row r="555" spans="2:3">
      <c r="B555" s="11"/>
      <c r="C555" s="12"/>
    </row>
    <row r="556" spans="2:3">
      <c r="B556" s="11"/>
      <c r="C556" s="12"/>
    </row>
    <row r="557" spans="2:3">
      <c r="B557" s="11"/>
      <c r="C557" s="12"/>
    </row>
    <row r="558" spans="2:3">
      <c r="B558" s="11"/>
      <c r="C558" s="12"/>
    </row>
    <row r="559" spans="2:3">
      <c r="B559" s="11"/>
      <c r="C559" s="12"/>
    </row>
    <row r="560" spans="2:3">
      <c r="B560" s="11"/>
      <c r="C560" s="12"/>
    </row>
    <row r="561" spans="2:3">
      <c r="B561" s="11"/>
      <c r="C561" s="12"/>
    </row>
    <row r="562" spans="2:3">
      <c r="B562" s="11"/>
      <c r="C562" s="12"/>
    </row>
    <row r="563" spans="2:3">
      <c r="B563" s="11"/>
      <c r="C563" s="12"/>
    </row>
    <row r="564" spans="2:3">
      <c r="B564" s="11"/>
      <c r="C564" s="12"/>
    </row>
    <row r="565" spans="2:3">
      <c r="B565" s="11"/>
      <c r="C565" s="12"/>
    </row>
    <row r="566" spans="2:3">
      <c r="B566" s="11"/>
      <c r="C566" s="12"/>
    </row>
    <row r="567" spans="2:3">
      <c r="B567" s="11"/>
      <c r="C567" s="12"/>
    </row>
    <row r="568" spans="2:3">
      <c r="B568" s="11"/>
      <c r="C568" s="12"/>
    </row>
    <row r="569" spans="2:3">
      <c r="B569" s="11"/>
      <c r="C569" s="12"/>
    </row>
    <row r="570" spans="2:3">
      <c r="B570" s="11"/>
      <c r="C570" s="12"/>
    </row>
    <row r="571" spans="2:3">
      <c r="B571" s="11"/>
      <c r="C571" s="12"/>
    </row>
    <row r="572" spans="2:3">
      <c r="B572" s="11"/>
      <c r="C572" s="12"/>
    </row>
    <row r="573" spans="2:3">
      <c r="B573" s="11"/>
      <c r="C573" s="12"/>
    </row>
    <row r="574" spans="2:3">
      <c r="B574" s="11"/>
      <c r="C574" s="12"/>
    </row>
    <row r="575" spans="2:3">
      <c r="B575" s="11"/>
      <c r="C575" s="12"/>
    </row>
    <row r="576" spans="2:3">
      <c r="B576" s="11"/>
      <c r="C576" s="12"/>
    </row>
    <row r="577" spans="2:3">
      <c r="B577" s="11"/>
      <c r="C577" s="12"/>
    </row>
    <row r="578" spans="2:3">
      <c r="B578" s="11"/>
      <c r="C578" s="12"/>
    </row>
    <row r="579" spans="2:3">
      <c r="B579" s="11"/>
      <c r="C579" s="12"/>
    </row>
    <row r="580" spans="2:3">
      <c r="B580" s="11"/>
      <c r="C580" s="12"/>
    </row>
    <row r="581" spans="2:3">
      <c r="B581" s="11"/>
      <c r="C581" s="12"/>
    </row>
    <row r="582" spans="2:3">
      <c r="B582" s="11"/>
      <c r="C582" s="12"/>
    </row>
    <row r="583" spans="2:3">
      <c r="B583" s="11"/>
      <c r="C583" s="12"/>
    </row>
    <row r="584" spans="2:3">
      <c r="B584" s="11"/>
      <c r="C584" s="12"/>
    </row>
    <row r="585" spans="2:3">
      <c r="B585" s="11"/>
      <c r="C585" s="12"/>
    </row>
    <row r="586" spans="2:3">
      <c r="B586" s="11"/>
      <c r="C586" s="12"/>
    </row>
    <row r="587" spans="2:3">
      <c r="B587" s="11"/>
      <c r="C587" s="12"/>
    </row>
    <row r="588" spans="2:3">
      <c r="B588" s="11"/>
      <c r="C588" s="12"/>
    </row>
    <row r="589" spans="2:3">
      <c r="B589" s="11"/>
      <c r="C589" s="12"/>
    </row>
    <row r="590" spans="2:3">
      <c r="B590" s="11"/>
      <c r="C590" s="12"/>
    </row>
    <row r="591" spans="2:3">
      <c r="B591" s="11"/>
      <c r="C591" s="12"/>
    </row>
    <row r="592" spans="2:3">
      <c r="B592" s="11"/>
      <c r="C592" s="12"/>
    </row>
    <row r="593" spans="2:3">
      <c r="B593" s="11"/>
      <c r="C593" s="12"/>
    </row>
    <row r="594" spans="2:3">
      <c r="B594" s="11"/>
      <c r="C594" s="12"/>
    </row>
    <row r="595" spans="2:3">
      <c r="B595" s="11"/>
      <c r="C595" s="12"/>
    </row>
    <row r="596" spans="2:3">
      <c r="B596" s="11"/>
      <c r="C596" s="12"/>
    </row>
    <row r="597" spans="2:3">
      <c r="B597" s="11"/>
      <c r="C597" s="12"/>
    </row>
    <row r="598" spans="2:3">
      <c r="B598" s="11"/>
      <c r="C598" s="12"/>
    </row>
    <row r="599" spans="2:3">
      <c r="B599" s="11"/>
      <c r="C599" s="12"/>
    </row>
    <row r="600" spans="2:3">
      <c r="B600" s="11"/>
      <c r="C600" s="12"/>
    </row>
    <row r="601" spans="2:3">
      <c r="B601" s="11"/>
      <c r="C601" s="12"/>
    </row>
    <row r="602" spans="2:3">
      <c r="B602" s="11"/>
      <c r="C602" s="12"/>
    </row>
    <row r="603" spans="2:3">
      <c r="B603" s="11"/>
      <c r="C603" s="12"/>
    </row>
    <row r="604" spans="2:3">
      <c r="B604" s="11"/>
      <c r="C604" s="12"/>
    </row>
    <row r="605" spans="2:3">
      <c r="B605" s="11"/>
      <c r="C605" s="12"/>
    </row>
    <row r="606" spans="2:3">
      <c r="B606" s="11"/>
      <c r="C606" s="12"/>
    </row>
    <row r="607" spans="2:3">
      <c r="B607" s="11"/>
      <c r="C607" s="12"/>
    </row>
    <row r="608" spans="2:3">
      <c r="B608" s="11"/>
      <c r="C608" s="12"/>
    </row>
    <row r="609" spans="2:3">
      <c r="B609" s="11"/>
      <c r="C609" s="12"/>
    </row>
    <row r="610" spans="2:3">
      <c r="B610" s="11"/>
      <c r="C610" s="12"/>
    </row>
    <row r="611" spans="2:3">
      <c r="B611" s="11"/>
      <c r="C611" s="12"/>
    </row>
    <row r="612" spans="2:3">
      <c r="B612" s="11"/>
      <c r="C612" s="12"/>
    </row>
    <row r="613" spans="2:3">
      <c r="B613" s="11"/>
      <c r="C613" s="12"/>
    </row>
    <row r="614" spans="2:3">
      <c r="B614" s="11"/>
      <c r="C614" s="12"/>
    </row>
    <row r="615" spans="2:3">
      <c r="B615" s="11"/>
      <c r="C615" s="12"/>
    </row>
    <row r="616" spans="2:3">
      <c r="B616" s="11"/>
      <c r="C616" s="12"/>
    </row>
    <row r="617" spans="2:3">
      <c r="B617" s="11"/>
      <c r="C617" s="12"/>
    </row>
    <row r="618" spans="2:3">
      <c r="B618" s="11"/>
      <c r="C618" s="12"/>
    </row>
    <row r="619" spans="2:3">
      <c r="B619" s="11"/>
      <c r="C619" s="12"/>
    </row>
    <row r="620" spans="2:3">
      <c r="B620" s="11"/>
      <c r="C620" s="12"/>
    </row>
    <row r="621" spans="2:3">
      <c r="B621" s="11"/>
      <c r="C621" s="12"/>
    </row>
    <row r="622" spans="2:3">
      <c r="B622" s="11"/>
      <c r="C622" s="12"/>
    </row>
    <row r="623" spans="2:3">
      <c r="B623" s="11"/>
      <c r="C623" s="12"/>
    </row>
    <row r="624" spans="2:3">
      <c r="B624" s="11"/>
      <c r="C624" s="12"/>
    </row>
    <row r="625" spans="2:3">
      <c r="B625" s="11"/>
      <c r="C625" s="12"/>
    </row>
    <row r="626" spans="2:3">
      <c r="B626" s="11"/>
      <c r="C626" s="12"/>
    </row>
    <row r="627" spans="2:3">
      <c r="B627" s="11"/>
      <c r="C627" s="12"/>
    </row>
    <row r="628" spans="2:3">
      <c r="B628" s="11"/>
      <c r="C628" s="12"/>
    </row>
    <row r="629" spans="2:3">
      <c r="B629" s="11"/>
      <c r="C629" s="12"/>
    </row>
    <row r="630" spans="2:3">
      <c r="B630" s="11"/>
      <c r="C630" s="12"/>
    </row>
    <row r="631" spans="2:3">
      <c r="B631" s="11"/>
      <c r="C631" s="12"/>
    </row>
    <row r="632" spans="2:3">
      <c r="B632" s="11"/>
      <c r="C632" s="12"/>
    </row>
    <row r="633" spans="2:3">
      <c r="B633" s="11"/>
      <c r="C633" s="12"/>
    </row>
    <row r="634" spans="2:3">
      <c r="B634" s="11"/>
      <c r="C634" s="12"/>
    </row>
    <row r="635" spans="2:3">
      <c r="B635" s="11"/>
      <c r="C635" s="12"/>
    </row>
    <row r="636" spans="2:3">
      <c r="B636" s="11"/>
      <c r="C636" s="12"/>
    </row>
    <row r="637" spans="2:3">
      <c r="B637" s="11"/>
      <c r="C637" s="12"/>
    </row>
    <row r="638" spans="2:3">
      <c r="B638" s="11"/>
      <c r="C638" s="12"/>
    </row>
    <row r="639" spans="2:3">
      <c r="B639" s="11"/>
      <c r="C639" s="12"/>
    </row>
    <row r="640" spans="2:3">
      <c r="B640" s="11"/>
      <c r="C640" s="12"/>
    </row>
    <row r="641" spans="2:3">
      <c r="B641" s="11"/>
      <c r="C641" s="12"/>
    </row>
    <row r="642" spans="2:3">
      <c r="B642" s="11"/>
      <c r="C642" s="12"/>
    </row>
    <row r="643" spans="2:3">
      <c r="B643" s="11"/>
      <c r="C643" s="12"/>
    </row>
    <row r="644" spans="2:3">
      <c r="B644" s="11"/>
      <c r="C644" s="12"/>
    </row>
  </sheetData>
  <mergeCells count="2">
    <mergeCell ref="A5:A7"/>
    <mergeCell ref="A1:A3"/>
  </mergeCells>
  <pageMargins left="0.511811024" right="0.511811024" top="0.78740157499999996" bottom="0.78740157499999996" header="0.31496062000000002" footer="0.31496062000000002"/>
  <pageSetup paperSize="9" orientation="portrait" horizontalDpi="360" verticalDpi="360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X1333"/>
  <sheetViews>
    <sheetView zoomScale="150" zoomScaleNormal="150" zoomScalePageLayoutView="150" workbookViewId="0">
      <pane xSplit="13" ySplit="6" topLeftCell="AC198" activePane="bottomRight" state="frozen"/>
      <selection activeCell="A11" sqref="A11"/>
      <selection pane="topRight" activeCell="A11" sqref="A11"/>
      <selection pane="bottomLeft" activeCell="A11" sqref="A11"/>
      <selection pane="bottomRight" activeCell="AD217" sqref="AD217"/>
    </sheetView>
  </sheetViews>
  <sheetFormatPr baseColWidth="10" defaultColWidth="8.83203125" defaultRowHeight="14" x14ac:dyDescent="0"/>
  <cols>
    <col min="1" max="1" width="3.6640625" style="136" customWidth="1"/>
    <col min="2" max="2" width="3" style="13" customWidth="1"/>
    <col min="3" max="3" width="3.1640625" customWidth="1"/>
    <col min="4" max="4" width="2.6640625" customWidth="1"/>
    <col min="5" max="5" width="3.1640625" bestFit="1" customWidth="1"/>
    <col min="6" max="11" width="3.1640625" customWidth="1"/>
    <col min="12" max="12" width="4.1640625" bestFit="1" customWidth="1"/>
    <col min="13" max="13" width="43.33203125" customWidth="1"/>
    <col min="21" max="21" width="9.1640625" bestFit="1" customWidth="1"/>
    <col min="22" max="22" width="10.83203125" bestFit="1" customWidth="1"/>
    <col min="29" max="29" width="9.1640625" bestFit="1" customWidth="1"/>
    <col min="30" max="30" width="12.1640625" bestFit="1" customWidth="1"/>
    <col min="37" max="37" width="9.1640625" bestFit="1" customWidth="1"/>
    <col min="45" max="45" width="9.1640625" bestFit="1" customWidth="1"/>
    <col min="53" max="53" width="9.1640625" bestFit="1" customWidth="1"/>
    <col min="61" max="61" width="9.1640625" bestFit="1" customWidth="1"/>
    <col min="69" max="69" width="9.1640625" bestFit="1" customWidth="1"/>
    <col min="77" max="77" width="9.1640625" bestFit="1" customWidth="1"/>
    <col min="85" max="85" width="9.1640625" bestFit="1" customWidth="1"/>
    <col min="89" max="89" width="10.5" bestFit="1" customWidth="1"/>
    <col min="91" max="91" width="10.83203125" customWidth="1"/>
    <col min="92" max="92" width="10.5" bestFit="1" customWidth="1"/>
    <col min="93" max="93" width="12.1640625" bestFit="1" customWidth="1"/>
    <col min="94" max="94" width="8.83203125" style="121"/>
  </cols>
  <sheetData>
    <row r="1" spans="1:102" ht="15" thickBot="1">
      <c r="M1" t="s">
        <v>666</v>
      </c>
    </row>
    <row r="2" spans="1:102">
      <c r="L2" s="14"/>
      <c r="M2" s="15" t="s">
        <v>667</v>
      </c>
      <c r="N2" s="485" t="s">
        <v>698</v>
      </c>
      <c r="O2" s="486"/>
      <c r="P2" s="486"/>
      <c r="Q2" s="486"/>
      <c r="R2" s="486"/>
      <c r="S2" s="486"/>
      <c r="T2" s="486"/>
      <c r="U2" s="487"/>
      <c r="V2" s="488" t="s">
        <v>699</v>
      </c>
      <c r="W2" s="489"/>
      <c r="X2" s="489"/>
      <c r="Y2" s="489"/>
      <c r="Z2" s="489"/>
      <c r="AA2" s="489"/>
      <c r="AB2" s="489"/>
      <c r="AC2" s="490"/>
      <c r="AD2" s="485" t="s">
        <v>700</v>
      </c>
      <c r="AE2" s="486"/>
      <c r="AF2" s="486"/>
      <c r="AG2" s="486"/>
      <c r="AH2" s="486"/>
      <c r="AI2" s="486"/>
      <c r="AJ2" s="486"/>
      <c r="AK2" s="487"/>
      <c r="AL2" s="488" t="s">
        <v>701</v>
      </c>
      <c r="AM2" s="489"/>
      <c r="AN2" s="489"/>
      <c r="AO2" s="489"/>
      <c r="AP2" s="489"/>
      <c r="AQ2" s="489"/>
      <c r="AR2" s="489"/>
      <c r="AS2" s="490"/>
      <c r="AT2" s="485" t="s">
        <v>702</v>
      </c>
      <c r="AU2" s="486"/>
      <c r="AV2" s="486"/>
      <c r="AW2" s="486"/>
      <c r="AX2" s="486"/>
      <c r="AY2" s="486"/>
      <c r="AZ2" s="486"/>
      <c r="BA2" s="487"/>
      <c r="BB2" s="488" t="s">
        <v>703</v>
      </c>
      <c r="BC2" s="489"/>
      <c r="BD2" s="489"/>
      <c r="BE2" s="489"/>
      <c r="BF2" s="489"/>
      <c r="BG2" s="489"/>
      <c r="BH2" s="489"/>
      <c r="BI2" s="490"/>
      <c r="BJ2" s="485" t="s">
        <v>704</v>
      </c>
      <c r="BK2" s="486"/>
      <c r="BL2" s="486"/>
      <c r="BM2" s="486"/>
      <c r="BN2" s="486"/>
      <c r="BO2" s="486"/>
      <c r="BP2" s="486"/>
      <c r="BQ2" s="487"/>
      <c r="BR2" s="488" t="s">
        <v>705</v>
      </c>
      <c r="BS2" s="489"/>
      <c r="BT2" s="489"/>
      <c r="BU2" s="489"/>
      <c r="BV2" s="489"/>
      <c r="BW2" s="489"/>
      <c r="BX2" s="489"/>
      <c r="BY2" s="490"/>
      <c r="BZ2" s="485" t="s">
        <v>706</v>
      </c>
      <c r="CA2" s="486"/>
      <c r="CB2" s="486"/>
      <c r="CC2" s="486"/>
      <c r="CD2" s="486"/>
      <c r="CE2" s="486"/>
      <c r="CF2" s="486"/>
      <c r="CG2" s="487"/>
      <c r="CH2" s="491" t="s">
        <v>707</v>
      </c>
      <c r="CI2" s="492"/>
      <c r="CJ2" s="492"/>
      <c r="CK2" s="493"/>
      <c r="CL2" s="494"/>
      <c r="CM2" s="483" t="s">
        <v>668</v>
      </c>
      <c r="CN2" s="484"/>
    </row>
    <row r="3" spans="1:102">
      <c r="L3" s="16"/>
      <c r="M3" s="17" t="s">
        <v>669</v>
      </c>
      <c r="N3" s="18" t="s">
        <v>670</v>
      </c>
      <c r="O3" s="19" t="s">
        <v>671</v>
      </c>
      <c r="P3" s="19" t="s">
        <v>672</v>
      </c>
      <c r="Q3" s="19" t="s">
        <v>673</v>
      </c>
      <c r="R3" s="20" t="s">
        <v>674</v>
      </c>
      <c r="S3" s="19" t="s">
        <v>675</v>
      </c>
      <c r="T3" s="19" t="s">
        <v>676</v>
      </c>
      <c r="U3" s="21" t="s">
        <v>677</v>
      </c>
      <c r="V3" s="22" t="s">
        <v>670</v>
      </c>
      <c r="W3" s="23" t="s">
        <v>671</v>
      </c>
      <c r="X3" s="23" t="s">
        <v>672</v>
      </c>
      <c r="Y3" s="23" t="s">
        <v>673</v>
      </c>
      <c r="Z3" s="23" t="s">
        <v>674</v>
      </c>
      <c r="AA3" s="23" t="s">
        <v>675</v>
      </c>
      <c r="AB3" s="23" t="s">
        <v>676</v>
      </c>
      <c r="AC3" s="24" t="s">
        <v>677</v>
      </c>
      <c r="AD3" s="18" t="s">
        <v>670</v>
      </c>
      <c r="AE3" s="19" t="s">
        <v>671</v>
      </c>
      <c r="AF3" s="19" t="s">
        <v>672</v>
      </c>
      <c r="AG3" s="19" t="s">
        <v>673</v>
      </c>
      <c r="AH3" s="20" t="s">
        <v>674</v>
      </c>
      <c r="AI3" s="19" t="s">
        <v>675</v>
      </c>
      <c r="AJ3" s="19" t="s">
        <v>676</v>
      </c>
      <c r="AK3" s="21" t="s">
        <v>677</v>
      </c>
      <c r="AL3" s="22" t="s">
        <v>670</v>
      </c>
      <c r="AM3" s="23" t="s">
        <v>671</v>
      </c>
      <c r="AN3" s="23" t="s">
        <v>672</v>
      </c>
      <c r="AO3" s="23" t="s">
        <v>673</v>
      </c>
      <c r="AP3" s="23" t="s">
        <v>674</v>
      </c>
      <c r="AQ3" s="23" t="s">
        <v>675</v>
      </c>
      <c r="AR3" s="23" t="s">
        <v>676</v>
      </c>
      <c r="AS3" s="24" t="s">
        <v>677</v>
      </c>
      <c r="AT3" s="18" t="s">
        <v>670</v>
      </c>
      <c r="AU3" s="19" t="s">
        <v>671</v>
      </c>
      <c r="AV3" s="19" t="s">
        <v>672</v>
      </c>
      <c r="AW3" s="19" t="s">
        <v>673</v>
      </c>
      <c r="AX3" s="20" t="s">
        <v>674</v>
      </c>
      <c r="AY3" s="19" t="s">
        <v>675</v>
      </c>
      <c r="AZ3" s="19" t="s">
        <v>676</v>
      </c>
      <c r="BA3" s="21" t="s">
        <v>677</v>
      </c>
      <c r="BB3" s="22" t="s">
        <v>670</v>
      </c>
      <c r="BC3" s="23" t="s">
        <v>671</v>
      </c>
      <c r="BD3" s="23" t="s">
        <v>672</v>
      </c>
      <c r="BE3" s="23" t="s">
        <v>673</v>
      </c>
      <c r="BF3" s="23" t="s">
        <v>674</v>
      </c>
      <c r="BG3" s="23" t="s">
        <v>675</v>
      </c>
      <c r="BH3" s="23" t="s">
        <v>676</v>
      </c>
      <c r="BI3" s="24" t="s">
        <v>677</v>
      </c>
      <c r="BJ3" s="18" t="s">
        <v>670</v>
      </c>
      <c r="BK3" s="19" t="s">
        <v>671</v>
      </c>
      <c r="BL3" s="19" t="s">
        <v>672</v>
      </c>
      <c r="BM3" s="19" t="s">
        <v>673</v>
      </c>
      <c r="BN3" s="20" t="s">
        <v>674</v>
      </c>
      <c r="BO3" s="19" t="s">
        <v>675</v>
      </c>
      <c r="BP3" s="19" t="s">
        <v>676</v>
      </c>
      <c r="BQ3" s="21" t="s">
        <v>677</v>
      </c>
      <c r="BR3" s="22" t="s">
        <v>670</v>
      </c>
      <c r="BS3" s="23" t="s">
        <v>671</v>
      </c>
      <c r="BT3" s="23" t="s">
        <v>672</v>
      </c>
      <c r="BU3" s="23" t="s">
        <v>673</v>
      </c>
      <c r="BV3" s="23" t="s">
        <v>674</v>
      </c>
      <c r="BW3" s="23" t="s">
        <v>675</v>
      </c>
      <c r="BX3" s="23" t="s">
        <v>676</v>
      </c>
      <c r="BY3" s="24" t="s">
        <v>677</v>
      </c>
      <c r="BZ3" s="18" t="s">
        <v>670</v>
      </c>
      <c r="CA3" s="19" t="s">
        <v>671</v>
      </c>
      <c r="CB3" s="19" t="s">
        <v>672</v>
      </c>
      <c r="CC3" s="19" t="s">
        <v>673</v>
      </c>
      <c r="CD3" s="20" t="s">
        <v>674</v>
      </c>
      <c r="CE3" s="19" t="s">
        <v>675</v>
      </c>
      <c r="CF3" s="19" t="s">
        <v>676</v>
      </c>
      <c r="CG3" s="21" t="s">
        <v>677</v>
      </c>
      <c r="CH3" s="25" t="s">
        <v>670</v>
      </c>
      <c r="CI3" s="26" t="s">
        <v>671</v>
      </c>
      <c r="CJ3" s="26" t="s">
        <v>672</v>
      </c>
      <c r="CK3" s="27" t="s">
        <v>673</v>
      </c>
      <c r="CL3" s="28" t="s">
        <v>674</v>
      </c>
      <c r="CM3" s="118" t="s">
        <v>670</v>
      </c>
      <c r="CN3" s="119" t="s">
        <v>673</v>
      </c>
      <c r="CO3" s="29"/>
      <c r="CP3" s="122"/>
    </row>
    <row r="4" spans="1:102">
      <c r="L4" s="16"/>
      <c r="M4" s="17" t="s">
        <v>678</v>
      </c>
      <c r="N4" s="30">
        <v>700200</v>
      </c>
      <c r="O4" s="31">
        <f>N4/$CM4</f>
        <v>1.5201845202662828E-2</v>
      </c>
      <c r="P4" s="32"/>
      <c r="Q4" s="32">
        <v>45925</v>
      </c>
      <c r="R4" s="32"/>
      <c r="S4" s="31">
        <f>N4/$CH4</f>
        <v>8.2999425215348657E-2</v>
      </c>
      <c r="T4" s="32"/>
      <c r="U4" s="33"/>
      <c r="V4" s="125">
        <v>441693</v>
      </c>
      <c r="W4" s="35">
        <f t="shared" ref="W4:W67" si="0">V4/$CM4</f>
        <v>9.5894724551553161E-3</v>
      </c>
      <c r="X4" s="126">
        <f>V4/CM4</f>
        <v>9.5894724551553161E-3</v>
      </c>
      <c r="Y4" s="36">
        <v>33173</v>
      </c>
      <c r="Z4" s="36"/>
      <c r="AA4" s="31">
        <f>V4/$CH4</f>
        <v>5.2356848217142239E-2</v>
      </c>
      <c r="AB4" s="36"/>
      <c r="AC4" s="37"/>
      <c r="AD4" s="124">
        <v>1443365</v>
      </c>
      <c r="AE4" s="31">
        <f t="shared" ref="AE4:AE67" si="1">AD4/$CM4</f>
        <v>3.1336491432364229E-2</v>
      </c>
      <c r="AF4" s="32"/>
      <c r="AG4" s="32">
        <v>99000</v>
      </c>
      <c r="AH4" s="32"/>
      <c r="AI4" s="31">
        <f>AD4/$CH4</f>
        <v>0.17109178145665768</v>
      </c>
      <c r="AJ4" s="32"/>
      <c r="AK4" s="33"/>
      <c r="AL4" s="34">
        <v>585969</v>
      </c>
      <c r="AM4" s="35">
        <f t="shared" ref="AM4:AM67" si="2">AL4/$CM4</f>
        <v>1.2721808099913075E-2</v>
      </c>
      <c r="AN4" s="36"/>
      <c r="AO4" s="36">
        <v>47834</v>
      </c>
      <c r="AP4" s="36"/>
      <c r="AQ4" s="31">
        <f>AL4/$CH4</f>
        <v>6.9458854890049465E-2</v>
      </c>
      <c r="AR4" s="36"/>
      <c r="AS4" s="37"/>
      <c r="AT4" s="30">
        <v>634632</v>
      </c>
      <c r="AU4" s="31">
        <f t="shared" ref="AU4:AU67" si="3">AT4/$CM4</f>
        <v>1.3778316801851351E-2</v>
      </c>
      <c r="AV4" s="32"/>
      <c r="AW4" s="32">
        <v>45224</v>
      </c>
      <c r="AX4" s="32"/>
      <c r="AY4" s="31">
        <f>AT4/$CH4</f>
        <v>7.5227208259450368E-2</v>
      </c>
      <c r="AZ4" s="32"/>
      <c r="BA4" s="33"/>
      <c r="BB4" s="34">
        <v>1585654</v>
      </c>
      <c r="BC4" s="35">
        <f t="shared" ref="BC4:BC67" si="4">BB4/$CM4</f>
        <v>3.4425687879153274E-2</v>
      </c>
      <c r="BD4" s="36"/>
      <c r="BE4" s="36">
        <v>112077</v>
      </c>
      <c r="BF4" s="36"/>
      <c r="BG4" s="31">
        <f>BB4/$CH4</f>
        <v>0.18795825562756135</v>
      </c>
      <c r="BH4" s="36"/>
      <c r="BI4" s="37"/>
      <c r="BJ4" s="30">
        <v>490272</v>
      </c>
      <c r="BK4" s="31">
        <f t="shared" ref="BK4:BK67" si="5">BJ4/$CM4</f>
        <v>1.0644157456726521E-2</v>
      </c>
      <c r="BL4" s="32"/>
      <c r="BM4" s="32">
        <v>32898</v>
      </c>
      <c r="BN4" s="32"/>
      <c r="BO4" s="31">
        <f>BJ4/$CH4</f>
        <v>5.8115244500399052E-2</v>
      </c>
      <c r="BP4" s="32"/>
      <c r="BQ4" s="33"/>
      <c r="BR4" s="34">
        <v>383073</v>
      </c>
      <c r="BS4" s="35">
        <f t="shared" ref="BS4:BS67" si="6">BR4/$CM4</f>
        <v>8.3167901275630635E-3</v>
      </c>
      <c r="BT4" s="36"/>
      <c r="BU4" s="36">
        <v>28021</v>
      </c>
      <c r="BV4" s="36"/>
      <c r="BW4" s="31">
        <f>BR4/$CH4</f>
        <v>4.540822452944767E-2</v>
      </c>
      <c r="BX4" s="36"/>
      <c r="BY4" s="37"/>
      <c r="BZ4" s="30">
        <v>2171345</v>
      </c>
      <c r="CA4" s="31">
        <f t="shared" ref="CA4:CA67" si="7">BZ4/$CM4</f>
        <v>4.7141460399280091E-2</v>
      </c>
      <c r="CB4" s="32"/>
      <c r="CC4" s="32">
        <v>188622</v>
      </c>
      <c r="CD4" s="32"/>
      <c r="CE4" s="31">
        <f>BZ4/$CH4</f>
        <v>0.25738415730394348</v>
      </c>
      <c r="CF4" s="32"/>
      <c r="CG4" s="33"/>
      <c r="CH4" s="38">
        <v>8436203</v>
      </c>
      <c r="CI4" s="39">
        <f t="shared" ref="CI4:CI67" si="8">CH4/$CM4</f>
        <v>0.18315602985466975</v>
      </c>
      <c r="CJ4" s="40"/>
      <c r="CK4" s="41">
        <v>632774</v>
      </c>
      <c r="CL4" s="42"/>
      <c r="CM4" s="43">
        <v>46060198</v>
      </c>
      <c r="CN4" s="117">
        <v>3921448</v>
      </c>
      <c r="CO4" s="120">
        <f>BZ4+BR4+BJ4+BB4+AT4+AL4+AD4+V4+N4</f>
        <v>8436203</v>
      </c>
      <c r="CP4" s="121">
        <f>CA4+BS4+BK4+BC4+AU4+AM4+AE4+W4+O4</f>
        <v>0.18315602985466972</v>
      </c>
      <c r="CQ4" s="120">
        <f t="shared" ref="CQ4:CX19" si="9">CB4+BT4+BL4+BD4+AV4+AN4+AF4+X4+P4</f>
        <v>9.5894724551553161E-3</v>
      </c>
      <c r="CR4" s="120">
        <f t="shared" si="9"/>
        <v>632774</v>
      </c>
      <c r="CS4" s="120">
        <f t="shared" si="9"/>
        <v>0</v>
      </c>
      <c r="CT4" s="120">
        <f t="shared" si="9"/>
        <v>1</v>
      </c>
      <c r="CU4" s="120">
        <f t="shared" si="9"/>
        <v>0</v>
      </c>
      <c r="CV4" s="120">
        <f t="shared" si="9"/>
        <v>0</v>
      </c>
      <c r="CW4" s="120">
        <f t="shared" si="9"/>
        <v>16172206</v>
      </c>
      <c r="CX4" s="120">
        <f t="shared" si="9"/>
        <v>0.35111021450667668</v>
      </c>
    </row>
    <row r="5" spans="1:102">
      <c r="L5" s="45"/>
      <c r="M5" s="17" t="s">
        <v>679</v>
      </c>
      <c r="N5" s="30">
        <v>21108</v>
      </c>
      <c r="O5" s="31">
        <f t="shared" ref="O5:O68" si="10">N5/$CM5</f>
        <v>1.423128604089371E-2</v>
      </c>
      <c r="P5" s="32"/>
      <c r="Q5" s="32">
        <v>2845</v>
      </c>
      <c r="R5" s="32"/>
      <c r="S5" s="31">
        <f t="shared" ref="S5:S6" si="11">N5/$CH5</f>
        <v>8.5873996143237236E-2</v>
      </c>
      <c r="T5" s="32"/>
      <c r="U5" s="33"/>
      <c r="V5" s="34">
        <v>7587</v>
      </c>
      <c r="W5" s="35">
        <f t="shared" si="0"/>
        <v>5.1152533253866102E-3</v>
      </c>
      <c r="X5" s="36"/>
      <c r="Y5" s="36">
        <v>1120</v>
      </c>
      <c r="Z5" s="36"/>
      <c r="AA5" s="31">
        <f t="shared" ref="AA5:AA6" si="12">V5/$CH5</f>
        <v>3.0866307027607585E-2</v>
      </c>
      <c r="AB5" s="36"/>
      <c r="AC5" s="37"/>
      <c r="AD5" s="30">
        <v>23112</v>
      </c>
      <c r="AE5" s="31">
        <f t="shared" si="1"/>
        <v>1.5582408706515796E-2</v>
      </c>
      <c r="AF5" s="32"/>
      <c r="AG5" s="32">
        <v>1348</v>
      </c>
      <c r="AH5" s="32"/>
      <c r="AI5" s="31">
        <f t="shared" ref="AI5:AI6" si="13">AD5/$CH5</f>
        <v>9.4026899699758346E-2</v>
      </c>
      <c r="AJ5" s="32"/>
      <c r="AK5" s="33"/>
      <c r="AL5" s="34">
        <v>17362</v>
      </c>
      <c r="AM5" s="35">
        <f t="shared" si="2"/>
        <v>1.1705684491282764E-2</v>
      </c>
      <c r="AN5" s="36"/>
      <c r="AO5" s="36">
        <v>1245</v>
      </c>
      <c r="AP5" s="36"/>
      <c r="AQ5" s="31">
        <f t="shared" ref="AQ5:AQ6" si="14">AL5/$CH5</f>
        <v>7.0634087598961767E-2</v>
      </c>
      <c r="AR5" s="36"/>
      <c r="AS5" s="37"/>
      <c r="AT5" s="30">
        <v>13035</v>
      </c>
      <c r="AU5" s="31">
        <f t="shared" si="3"/>
        <v>8.7883652427065331E-3</v>
      </c>
      <c r="AV5" s="32"/>
      <c r="AW5" s="32">
        <v>1176</v>
      </c>
      <c r="AX5" s="32"/>
      <c r="AY5" s="31">
        <f t="shared" ref="AY5:AY6" si="15">AT5/$CH5</f>
        <v>5.3030487953718848E-2</v>
      </c>
      <c r="AZ5" s="32"/>
      <c r="BA5" s="33"/>
      <c r="BB5" s="34">
        <v>49228</v>
      </c>
      <c r="BC5" s="35">
        <f t="shared" si="4"/>
        <v>3.3190152985650728E-2</v>
      </c>
      <c r="BD5" s="36"/>
      <c r="BE5" s="36">
        <v>3459</v>
      </c>
      <c r="BF5" s="36"/>
      <c r="BG5" s="31">
        <f t="shared" ref="BG5:BG6" si="16">BB5/$CH5</f>
        <v>0.20027501810400242</v>
      </c>
      <c r="BH5" s="36"/>
      <c r="BI5" s="37"/>
      <c r="BJ5" s="30">
        <v>10337</v>
      </c>
      <c r="BK5" s="31">
        <f t="shared" si="5"/>
        <v>6.9693388196284956E-3</v>
      </c>
      <c r="BL5" s="32"/>
      <c r="BM5" s="32">
        <v>1286</v>
      </c>
      <c r="BN5" s="32"/>
      <c r="BO5" s="31">
        <f t="shared" ref="BO5:BO6" si="17">BJ5/$CH5</f>
        <v>4.2054173684510296E-2</v>
      </c>
      <c r="BP5" s="32"/>
      <c r="BQ5" s="33"/>
      <c r="BR5" s="34">
        <v>10753</v>
      </c>
      <c r="BS5" s="35">
        <f t="shared" si="6"/>
        <v>7.2498113889392672E-3</v>
      </c>
      <c r="BT5" s="36"/>
      <c r="BU5" s="36">
        <v>2360</v>
      </c>
      <c r="BV5" s="36"/>
      <c r="BW5" s="31">
        <f t="shared" ref="BW5:BW6" si="18">BR5/$CH5</f>
        <v>4.3746592786063583E-2</v>
      </c>
      <c r="BX5" s="36"/>
      <c r="BY5" s="37"/>
      <c r="BZ5" s="30">
        <v>93280</v>
      </c>
      <c r="CA5" s="31">
        <f t="shared" si="7"/>
        <v>6.2890579964684723E-2</v>
      </c>
      <c r="CB5" s="32"/>
      <c r="CC5" s="32">
        <v>16813</v>
      </c>
      <c r="CD5" s="32"/>
      <c r="CE5" s="31">
        <f t="shared" ref="CE5:CE6" si="19">BZ5/$CH5</f>
        <v>0.37949243700213992</v>
      </c>
      <c r="CF5" s="32"/>
      <c r="CG5" s="33"/>
      <c r="CH5" s="38">
        <v>245802</v>
      </c>
      <c r="CI5" s="39">
        <f t="shared" si="8"/>
        <v>0.16572288096568863</v>
      </c>
      <c r="CJ5" s="40"/>
      <c r="CK5" s="41">
        <v>31652</v>
      </c>
      <c r="CL5" s="42"/>
      <c r="CM5" s="43">
        <v>1483211</v>
      </c>
      <c r="CN5" s="117">
        <v>328395</v>
      </c>
      <c r="CO5" s="120">
        <f t="shared" ref="CO5:CP68" si="20">BZ5+BR5+BJ5+BB5+AT5+AL5+AD5+V5+N5</f>
        <v>245802</v>
      </c>
      <c r="CP5" s="121">
        <f t="shared" si="20"/>
        <v>0.16572288096568866</v>
      </c>
      <c r="CQ5" s="120">
        <f t="shared" si="9"/>
        <v>0</v>
      </c>
      <c r="CR5" s="120">
        <f t="shared" si="9"/>
        <v>31652</v>
      </c>
      <c r="CS5" s="120">
        <f t="shared" si="9"/>
        <v>0</v>
      </c>
      <c r="CT5" s="120">
        <f t="shared" si="9"/>
        <v>1</v>
      </c>
      <c r="CU5" s="120">
        <f t="shared" si="9"/>
        <v>0</v>
      </c>
      <c r="CV5" s="120">
        <f t="shared" si="9"/>
        <v>0</v>
      </c>
      <c r="CW5" s="120">
        <f t="shared" si="9"/>
        <v>470496</v>
      </c>
      <c r="CX5" s="120">
        <f t="shared" si="9"/>
        <v>0.31721447589048352</v>
      </c>
    </row>
    <row r="6" spans="1:102">
      <c r="A6" s="137" t="s">
        <v>739</v>
      </c>
      <c r="B6" s="133" t="s">
        <v>680</v>
      </c>
      <c r="C6" s="134" t="s">
        <v>708</v>
      </c>
      <c r="D6" s="134" t="s">
        <v>709</v>
      </c>
      <c r="E6" s="134" t="s">
        <v>710</v>
      </c>
      <c r="F6" s="134" t="s">
        <v>711</v>
      </c>
      <c r="G6" s="134" t="s">
        <v>712</v>
      </c>
      <c r="H6" s="134" t="s">
        <v>713</v>
      </c>
      <c r="I6" s="134" t="s">
        <v>714</v>
      </c>
      <c r="J6" s="134" t="s">
        <v>715</v>
      </c>
      <c r="K6" s="134" t="s">
        <v>716</v>
      </c>
      <c r="L6" s="127"/>
      <c r="M6" s="17" t="s">
        <v>681</v>
      </c>
      <c r="N6" s="30">
        <v>679092</v>
      </c>
      <c r="O6" s="31">
        <f t="shared" si="10"/>
        <v>1.5234138637499211E-2</v>
      </c>
      <c r="P6" s="32"/>
      <c r="Q6" s="32">
        <v>43080</v>
      </c>
      <c r="R6" s="32"/>
      <c r="S6" s="31">
        <f t="shared" si="11"/>
        <v>8.2913156510896105E-2</v>
      </c>
      <c r="T6" s="32"/>
      <c r="U6" s="33"/>
      <c r="V6" s="34">
        <v>434106</v>
      </c>
      <c r="W6" s="35">
        <f t="shared" si="0"/>
        <v>9.7383432397528356E-3</v>
      </c>
      <c r="X6" s="36"/>
      <c r="Y6" s="36">
        <v>32053</v>
      </c>
      <c r="Z6" s="36"/>
      <c r="AA6" s="31">
        <f t="shared" si="12"/>
        <v>5.300180052234317E-2</v>
      </c>
      <c r="AB6" s="36"/>
      <c r="AC6" s="37"/>
      <c r="AD6" s="30">
        <v>1420253</v>
      </c>
      <c r="AE6" s="31">
        <f t="shared" si="1"/>
        <v>3.1860677349054567E-2</v>
      </c>
      <c r="AF6" s="32"/>
      <c r="AG6" s="32">
        <v>97652</v>
      </c>
      <c r="AH6" s="32"/>
      <c r="AI6" s="31">
        <f t="shared" si="13"/>
        <v>0.17340457445245966</v>
      </c>
      <c r="AJ6" s="32"/>
      <c r="AK6" s="33"/>
      <c r="AL6" s="34">
        <v>568607</v>
      </c>
      <c r="AM6" s="35">
        <f t="shared" si="2"/>
        <v>1.2755617601521611E-2</v>
      </c>
      <c r="AN6" s="36"/>
      <c r="AO6" s="36">
        <v>46589</v>
      </c>
      <c r="AP6" s="36"/>
      <c r="AQ6" s="31">
        <f t="shared" si="14"/>
        <v>6.9423584999073917E-2</v>
      </c>
      <c r="AR6" s="36"/>
      <c r="AS6" s="37"/>
      <c r="AT6" s="30">
        <v>621597</v>
      </c>
      <c r="AU6" s="31">
        <f t="shared" si="3"/>
        <v>1.3944347562117647E-2</v>
      </c>
      <c r="AV6" s="32"/>
      <c r="AW6" s="32">
        <v>44048</v>
      </c>
      <c r="AX6" s="32"/>
      <c r="AY6" s="31">
        <f t="shared" si="15"/>
        <v>7.5893353695380722E-2</v>
      </c>
      <c r="AZ6" s="32"/>
      <c r="BA6" s="33"/>
      <c r="BB6" s="34">
        <v>1536426</v>
      </c>
      <c r="BC6" s="35">
        <f t="shared" si="4"/>
        <v>3.4466797856930076E-2</v>
      </c>
      <c r="BD6" s="36"/>
      <c r="BE6" s="36">
        <v>108618</v>
      </c>
      <c r="BF6" s="36"/>
      <c r="BG6" s="31">
        <f t="shared" si="16"/>
        <v>0.18758861745597072</v>
      </c>
      <c r="BH6" s="36"/>
      <c r="BI6" s="37"/>
      <c r="BJ6" s="30">
        <v>479935</v>
      </c>
      <c r="BK6" s="31">
        <f t="shared" si="5"/>
        <v>1.0766429772384572E-2</v>
      </c>
      <c r="BL6" s="32"/>
      <c r="BM6" s="32">
        <v>31612</v>
      </c>
      <c r="BN6" s="32"/>
      <c r="BO6" s="31">
        <f t="shared" si="17"/>
        <v>5.8597253052689362E-2</v>
      </c>
      <c r="BP6" s="32"/>
      <c r="BQ6" s="33"/>
      <c r="BR6" s="34">
        <v>372320</v>
      </c>
      <c r="BS6" s="35">
        <f t="shared" si="6"/>
        <v>8.352291732951803E-3</v>
      </c>
      <c r="BT6" s="36"/>
      <c r="BU6" s="36">
        <v>25661</v>
      </c>
      <c r="BV6" s="36"/>
      <c r="BW6" s="31">
        <f t="shared" si="18"/>
        <v>4.5458091734458424E-2</v>
      </c>
      <c r="BX6" s="36"/>
      <c r="BY6" s="37"/>
      <c r="BZ6" s="30">
        <v>2078065</v>
      </c>
      <c r="CA6" s="31">
        <f t="shared" si="7"/>
        <v>4.6617439621928686E-2</v>
      </c>
      <c r="CB6" s="32"/>
      <c r="CC6" s="32">
        <v>171809</v>
      </c>
      <c r="CD6" s="32"/>
      <c r="CE6" s="31">
        <f t="shared" si="19"/>
        <v>0.25371956757672792</v>
      </c>
      <c r="CF6" s="32"/>
      <c r="CG6" s="33"/>
      <c r="CH6" s="38">
        <v>8190401</v>
      </c>
      <c r="CI6" s="39">
        <f t="shared" si="8"/>
        <v>0.18373608337414102</v>
      </c>
      <c r="CJ6" s="40"/>
      <c r="CK6" s="41">
        <v>601122</v>
      </c>
      <c r="CL6" s="42"/>
      <c r="CM6" s="43">
        <v>44576987</v>
      </c>
      <c r="CN6" s="117">
        <v>3593053</v>
      </c>
      <c r="CO6" s="120">
        <f t="shared" si="20"/>
        <v>8190401</v>
      </c>
      <c r="CP6" s="121">
        <f t="shared" si="20"/>
        <v>0.18373608337414099</v>
      </c>
      <c r="CQ6" s="120">
        <f t="shared" si="9"/>
        <v>0</v>
      </c>
      <c r="CR6" s="120">
        <f t="shared" si="9"/>
        <v>601122</v>
      </c>
      <c r="CS6" s="120">
        <f t="shared" si="9"/>
        <v>0</v>
      </c>
      <c r="CT6" s="120">
        <f t="shared" si="9"/>
        <v>1</v>
      </c>
      <c r="CU6" s="120">
        <f t="shared" si="9"/>
        <v>0</v>
      </c>
      <c r="CV6" s="120">
        <f t="shared" si="9"/>
        <v>0</v>
      </c>
      <c r="CW6" s="120">
        <f t="shared" si="9"/>
        <v>15701710</v>
      </c>
      <c r="CX6" s="120">
        <f t="shared" si="9"/>
        <v>0.35223802811078275</v>
      </c>
    </row>
    <row r="7" spans="1:102">
      <c r="A7" s="138">
        <f>SUM(C7:K7)</f>
        <v>9</v>
      </c>
      <c r="B7" s="58">
        <f>IF(CL7&gt;1,9,0)</f>
        <v>9</v>
      </c>
      <c r="C7" s="58">
        <f>IF(R7&gt;1,1,0)</f>
        <v>1</v>
      </c>
      <c r="D7" s="58">
        <f>IF(Z7&gt;1,1,0)</f>
        <v>1</v>
      </c>
      <c r="E7" s="58">
        <f>IF(AH7&gt;1,1,0)</f>
        <v>1</v>
      </c>
      <c r="F7" s="58">
        <f>IF(AP7&gt;1,1,0)</f>
        <v>1</v>
      </c>
      <c r="G7" s="58">
        <f>IF(AX7&gt;1,1,0)</f>
        <v>1</v>
      </c>
      <c r="H7" s="58">
        <f>IF(BF7&gt;1,1,0)</f>
        <v>1</v>
      </c>
      <c r="I7" s="58">
        <f>IF(BN7&gt;1,1,0)</f>
        <v>1</v>
      </c>
      <c r="J7" s="58">
        <f>IF(BV7&gt;1,1,0)</f>
        <v>1</v>
      </c>
      <c r="K7" s="58">
        <f>IF(CD7&gt;1,1,0)</f>
        <v>1</v>
      </c>
      <c r="L7" s="128">
        <v>604</v>
      </c>
      <c r="M7" s="50" t="s">
        <v>564</v>
      </c>
      <c r="N7" s="51">
        <v>250413</v>
      </c>
      <c r="O7" s="52">
        <f t="shared" si="10"/>
        <v>3.2607022698466062E-2</v>
      </c>
      <c r="P7" s="53">
        <f t="shared" ref="P7:P70" si="21">RANK(O7,O$7:O$679)</f>
        <v>34</v>
      </c>
      <c r="Q7" s="53">
        <v>422</v>
      </c>
      <c r="R7" s="54">
        <f t="shared" ref="R7:R70" si="22">O7/O$4</f>
        <v>2.1449384771234521</v>
      </c>
      <c r="S7" s="52">
        <f t="shared" ref="S7:S70" si="23">N7/$CH7</f>
        <v>0.11493440954824034</v>
      </c>
      <c r="T7" s="53">
        <f t="shared" ref="T7:T70" si="24">RANK(S7,S$7:S$664)</f>
        <v>105</v>
      </c>
      <c r="U7" s="55">
        <f t="shared" ref="U7:U70" si="25">S7/S$4</f>
        <v>1.3847615119024477</v>
      </c>
      <c r="V7" s="56">
        <v>151778</v>
      </c>
      <c r="W7" s="57">
        <f t="shared" si="0"/>
        <v>1.9763465519472962E-2</v>
      </c>
      <c r="X7" s="58">
        <f t="shared" ref="X7:X70" si="26">RANK(W7,W$7:W$679)</f>
        <v>30</v>
      </c>
      <c r="Y7" s="58">
        <v>597</v>
      </c>
      <c r="Z7" s="59">
        <f t="shared" ref="Z7:Z70" si="27">W7/W$4</f>
        <v>2.0609544072310348</v>
      </c>
      <c r="AA7" s="57">
        <f t="shared" ref="AA7:AA70" si="28">V7/$CH7</f>
        <v>6.9662976013277353E-2</v>
      </c>
      <c r="AB7" s="58">
        <f t="shared" ref="AB7:AB70" si="29">RANK(AA7,AA$7:AA$664)</f>
        <v>88</v>
      </c>
      <c r="AC7" s="60">
        <f t="shared" ref="AC7:AC70" si="30">AA7/AA$4</f>
        <v>1.330541818032295</v>
      </c>
      <c r="AD7" s="51">
        <v>339289</v>
      </c>
      <c r="AE7" s="52">
        <f t="shared" si="1"/>
        <v>4.4179831415860411E-2</v>
      </c>
      <c r="AF7" s="53">
        <f t="shared" ref="AF7:AF70" si="31">RANK(AE7,AE$7:AE$679)</f>
        <v>103</v>
      </c>
      <c r="AG7" s="53">
        <v>531</v>
      </c>
      <c r="AH7" s="54">
        <f t="shared" ref="AH7:AH70" si="32">AE7/AE$4</f>
        <v>1.4098525200632903</v>
      </c>
      <c r="AI7" s="52">
        <f t="shared" ref="AI7:AI70" si="33">AD7/$CH7</f>
        <v>0.15572666307744773</v>
      </c>
      <c r="AJ7" s="53">
        <f t="shared" ref="AJ7:AJ70" si="34">RANK(AI7,AI$7:AI$664)</f>
        <v>329</v>
      </c>
      <c r="AK7" s="55">
        <f t="shared" ref="AK7:AK70" si="35">AI7/AI$4</f>
        <v>0.91019370861421323</v>
      </c>
      <c r="AL7" s="56">
        <v>160076</v>
      </c>
      <c r="AM7" s="57">
        <f t="shared" si="2"/>
        <v>2.0843972818821922E-2</v>
      </c>
      <c r="AN7" s="58">
        <f t="shared" ref="AN7:AN70" si="36">RANK(AM7,AM$7:AM$679)</f>
        <v>67</v>
      </c>
      <c r="AO7" s="58">
        <v>383</v>
      </c>
      <c r="AP7" s="59">
        <f t="shared" ref="AP7:AP70" si="37">AM7/AM$4</f>
        <v>1.6384442097475391</v>
      </c>
      <c r="AQ7" s="57">
        <f t="shared" ref="AQ7:AQ70" si="38">AL7/$CH7</f>
        <v>7.3471587109471631E-2</v>
      </c>
      <c r="AR7" s="58">
        <f t="shared" ref="AR7:AR70" si="39">RANK(AQ7,AQ$7:AQ$664)</f>
        <v>181</v>
      </c>
      <c r="AS7" s="60">
        <f t="shared" ref="AS7:AS70" si="40">AQ7/AQ$4</f>
        <v>1.0577713558015627</v>
      </c>
      <c r="AT7" s="51">
        <v>234063</v>
      </c>
      <c r="AU7" s="52">
        <f t="shared" si="3"/>
        <v>3.0478040492590491E-2</v>
      </c>
      <c r="AV7" s="53">
        <f t="shared" ref="AV7:AV70" si="41">RANK(AU7,AU$7:AU$679)</f>
        <v>27</v>
      </c>
      <c r="AW7" s="53">
        <v>559</v>
      </c>
      <c r="AX7" s="54">
        <f t="shared" ref="AX7:AX70" si="42">AU7/AU$4</f>
        <v>2.2120293016121715</v>
      </c>
      <c r="AY7" s="52">
        <f t="shared" ref="AY7:AY70" si="43">AT7/$CH7</f>
        <v>0.10743009628928921</v>
      </c>
      <c r="AZ7" s="53">
        <f t="shared" ref="AZ7:AZ70" si="44">RANK(AY7,AY$7:AY$664)</f>
        <v>65</v>
      </c>
      <c r="BA7" s="55">
        <f t="shared" ref="BA7:BA70" si="45">AY7/AY$4</f>
        <v>1.4280750113545968</v>
      </c>
      <c r="BB7" s="56">
        <v>314454</v>
      </c>
      <c r="BC7" s="57">
        <f t="shared" si="4"/>
        <v>4.0945992083571733E-2</v>
      </c>
      <c r="BD7" s="58">
        <f t="shared" ref="BD7:BD70" si="46">RANK(BC7,BC$7:BC$679)</f>
        <v>141</v>
      </c>
      <c r="BE7" s="58">
        <v>683</v>
      </c>
      <c r="BF7" s="59">
        <f t="shared" ref="BF7:BF70" si="47">BC7/BC$4</f>
        <v>1.189402292477266</v>
      </c>
      <c r="BG7" s="57">
        <f t="shared" ref="BG7:BG70" si="48">BB7/$CH7</f>
        <v>0.14432790957371369</v>
      </c>
      <c r="BH7" s="58">
        <f t="shared" ref="BH7:BH70" si="49">RANK(BG7,BG$7:BG$664)</f>
        <v>430</v>
      </c>
      <c r="BI7" s="60">
        <f t="shared" ref="BI7:BI70" si="50">BG7/BG$4</f>
        <v>0.76787214848226171</v>
      </c>
      <c r="BJ7" s="51">
        <v>145916</v>
      </c>
      <c r="BK7" s="52">
        <f t="shared" si="5"/>
        <v>1.9000157036852618E-2</v>
      </c>
      <c r="BL7" s="53">
        <f t="shared" ref="BL7:BL70" si="51">RANK(BK7,BK$7:BK$679)</f>
        <v>42</v>
      </c>
      <c r="BM7" s="53">
        <v>267</v>
      </c>
      <c r="BN7" s="54">
        <f t="shared" ref="BN7:BN70" si="52">BK7/BK$4</f>
        <v>1.7850315644142944</v>
      </c>
      <c r="BO7" s="52">
        <f t="shared" ref="BO7:BO70" si="53">BJ7/$CH7</f>
        <v>6.697243874575616E-2</v>
      </c>
      <c r="BP7" s="53">
        <f t="shared" ref="BP7:BP70" si="54">RANK(BO7,BO$7:BO$664)</f>
        <v>96</v>
      </c>
      <c r="BQ7" s="55">
        <f t="shared" ref="BQ7:BQ70" si="55">BO7/BO$4</f>
        <v>1.152407416014507</v>
      </c>
      <c r="BR7" s="56">
        <v>91126</v>
      </c>
      <c r="BS7" s="57">
        <f t="shared" si="6"/>
        <v>1.1865787920037773E-2</v>
      </c>
      <c r="BT7" s="58">
        <f t="shared" ref="BT7:BT70" si="56">RANK(BS7,BS$7:BS$679)</f>
        <v>84</v>
      </c>
      <c r="BU7" s="58">
        <v>346</v>
      </c>
      <c r="BV7" s="59">
        <f t="shared" ref="BV7:BV70" si="57">BS7/BS$4</f>
        <v>1.4267268667406683</v>
      </c>
      <c r="BW7" s="57">
        <f t="shared" ref="BW7:BW70" si="58">BR7/$CH7</f>
        <v>4.1824957188696069E-2</v>
      </c>
      <c r="BX7" s="58">
        <f t="shared" ref="BX7:BX70" si="59">RANK(BW7,BW$7:BW$664)</f>
        <v>222</v>
      </c>
      <c r="BY7" s="60">
        <f t="shared" ref="BY7:BY70" si="60">BW7/BW$4</f>
        <v>0.92108770210938729</v>
      </c>
      <c r="BZ7" s="51">
        <v>491632</v>
      </c>
      <c r="CA7" s="52">
        <f t="shared" si="7"/>
        <v>6.4016867268441607E-2</v>
      </c>
      <c r="CB7" s="53">
        <f t="shared" ref="CB7:CB70" si="61">RANK(CA7,CA$7:CA$679)</f>
        <v>95</v>
      </c>
      <c r="CC7" s="53">
        <v>1017</v>
      </c>
      <c r="CD7" s="54">
        <f t="shared" ref="CD7:CD70" si="62">CA7/CA$4</f>
        <v>1.3579737820218065</v>
      </c>
      <c r="CE7" s="52">
        <f t="shared" ref="CE7:CE70" si="63">BZ7/$CH7</f>
        <v>0.22564896245410779</v>
      </c>
      <c r="CF7" s="53">
        <f>RANK(CE7,CE$7:CE$664)</f>
        <v>393</v>
      </c>
      <c r="CG7" s="55">
        <f t="shared" ref="CG7:CG70" si="64">CE7/CE$4</f>
        <v>0.87670105579824098</v>
      </c>
      <c r="CH7" s="61">
        <v>2178747</v>
      </c>
      <c r="CI7" s="62">
        <f t="shared" si="8"/>
        <v>0.28370113725411555</v>
      </c>
      <c r="CJ7" s="63">
        <f t="shared" ref="CJ7:CJ70" si="65">RANK(CI7,$CI$7:$CI$679)</f>
        <v>56</v>
      </c>
      <c r="CK7" s="64">
        <v>4805</v>
      </c>
      <c r="CL7" s="65">
        <f t="shared" ref="CL7:CL70" si="66">CI7/CI$4</f>
        <v>1.5489587619868488</v>
      </c>
      <c r="CM7" s="66">
        <v>7679726</v>
      </c>
      <c r="CN7" s="44">
        <v>15476</v>
      </c>
      <c r="CO7" s="120">
        <f t="shared" si="20"/>
        <v>2178747</v>
      </c>
      <c r="CP7" s="121">
        <f t="shared" si="20"/>
        <v>0.28370113725411555</v>
      </c>
      <c r="CQ7" s="120">
        <f t="shared" si="9"/>
        <v>623</v>
      </c>
      <c r="CR7" s="120">
        <f t="shared" si="9"/>
        <v>4805</v>
      </c>
      <c r="CS7" s="120">
        <f t="shared" si="9"/>
        <v>15.225353421431523</v>
      </c>
      <c r="CT7" s="120">
        <f t="shared" si="9"/>
        <v>1</v>
      </c>
      <c r="CU7" s="120">
        <f t="shared" si="9"/>
        <v>1909</v>
      </c>
      <c r="CV7" s="120">
        <f t="shared" si="9"/>
        <v>9.8294117281095126</v>
      </c>
      <c r="CW7" s="120">
        <f t="shared" si="9"/>
        <v>4107081</v>
      </c>
      <c r="CX7" s="120">
        <f t="shared" si="9"/>
        <v>0.53479525180976517</v>
      </c>
    </row>
    <row r="8" spans="1:102">
      <c r="A8" s="138">
        <f t="shared" ref="A8:A71" si="67">SUM(C8:K8)</f>
        <v>4</v>
      </c>
      <c r="B8" s="58">
        <f t="shared" ref="B8:B71" si="68">IF(CL8&gt;1,9,0)</f>
        <v>0</v>
      </c>
      <c r="C8" s="58">
        <f t="shared" ref="C8:C71" si="69">IF(R8&gt;1,1,0)</f>
        <v>0</v>
      </c>
      <c r="D8" s="58">
        <f t="shared" ref="D8:D71" si="70">IF(Z8&gt;1,1,0)</f>
        <v>1</v>
      </c>
      <c r="E8" s="58">
        <f t="shared" ref="E8:E71" si="71">IF(AH8&gt;1,1,0)</f>
        <v>0</v>
      </c>
      <c r="F8" s="58">
        <f t="shared" ref="F8:F71" si="72">IF(AP8&gt;1,1,0)</f>
        <v>0</v>
      </c>
      <c r="G8" s="58">
        <f t="shared" ref="G8:G71" si="73">IF(AX8&gt;1,1,0)</f>
        <v>0</v>
      </c>
      <c r="H8" s="58">
        <f t="shared" ref="H8:H71" si="74">IF(BF8&gt;1,1,0)</f>
        <v>1</v>
      </c>
      <c r="I8" s="58">
        <f t="shared" ref="I8:I71" si="75">IF(BN8&gt;1,1,0)</f>
        <v>0</v>
      </c>
      <c r="J8" s="58">
        <f t="shared" ref="J8:J71" si="76">IF(BV8&gt;1,1,0)</f>
        <v>1</v>
      </c>
      <c r="K8" s="58">
        <f t="shared" ref="K8:K71" si="77">IF(CD8&gt;1,1,0)</f>
        <v>1</v>
      </c>
      <c r="L8" s="128">
        <v>627</v>
      </c>
      <c r="M8" s="50" t="s">
        <v>587</v>
      </c>
      <c r="N8" s="51">
        <v>12048</v>
      </c>
      <c r="O8" s="52">
        <f t="shared" si="10"/>
        <v>1.0250851472411273E-2</v>
      </c>
      <c r="P8" s="53">
        <f t="shared" si="21"/>
        <v>216</v>
      </c>
      <c r="Q8" s="53">
        <v>204</v>
      </c>
      <c r="R8" s="54">
        <f t="shared" si="22"/>
        <v>0.67431626462132932</v>
      </c>
      <c r="S8" s="52">
        <f t="shared" si="23"/>
        <v>5.7074099690185412E-2</v>
      </c>
      <c r="T8" s="53">
        <f t="shared" si="24"/>
        <v>273</v>
      </c>
      <c r="U8" s="55">
        <f t="shared" si="25"/>
        <v>0.6876445173216813</v>
      </c>
      <c r="V8" s="56">
        <v>16413</v>
      </c>
      <c r="W8" s="57">
        <f t="shared" si="0"/>
        <v>1.3964743128875018E-2</v>
      </c>
      <c r="X8" s="58">
        <f t="shared" si="26"/>
        <v>54</v>
      </c>
      <c r="Y8" s="58">
        <v>126</v>
      </c>
      <c r="Z8" s="59">
        <f t="shared" si="27"/>
        <v>1.4562577028278076</v>
      </c>
      <c r="AA8" s="57">
        <f t="shared" si="28"/>
        <v>7.7752091485309857E-2</v>
      </c>
      <c r="AB8" s="58">
        <f t="shared" si="29"/>
        <v>64</v>
      </c>
      <c r="AC8" s="60">
        <f t="shared" si="30"/>
        <v>1.4850414823070446</v>
      </c>
      <c r="AD8" s="51">
        <v>22256</v>
      </c>
      <c r="AE8" s="52">
        <f t="shared" si="1"/>
        <v>1.8936167859394528E-2</v>
      </c>
      <c r="AF8" s="53">
        <f t="shared" si="31"/>
        <v>321</v>
      </c>
      <c r="AG8" s="53">
        <v>282</v>
      </c>
      <c r="AH8" s="54">
        <f t="shared" si="32"/>
        <v>0.60428487663546515</v>
      </c>
      <c r="AI8" s="52">
        <f t="shared" si="33"/>
        <v>0.10543170341175022</v>
      </c>
      <c r="AJ8" s="53">
        <f t="shared" si="34"/>
        <v>453</v>
      </c>
      <c r="AK8" s="55">
        <f t="shared" si="35"/>
        <v>0.61622891826898774</v>
      </c>
      <c r="AL8" s="56">
        <v>10256</v>
      </c>
      <c r="AM8" s="57">
        <f t="shared" si="2"/>
        <v>8.7261564326900735E-3</v>
      </c>
      <c r="AN8" s="58">
        <f t="shared" si="36"/>
        <v>235</v>
      </c>
      <c r="AO8" s="58">
        <v>176</v>
      </c>
      <c r="AP8" s="59">
        <f t="shared" si="37"/>
        <v>0.68592108638627369</v>
      </c>
      <c r="AQ8" s="57">
        <f t="shared" si="38"/>
        <v>4.8584990572920123E-2</v>
      </c>
      <c r="AR8" s="58">
        <f t="shared" si="39"/>
        <v>318</v>
      </c>
      <c r="AS8" s="60">
        <f t="shared" si="40"/>
        <v>0.69947871513039173</v>
      </c>
      <c r="AT8" s="51">
        <v>9055</v>
      </c>
      <c r="AU8" s="52">
        <f t="shared" si="3"/>
        <v>7.7043044557340698E-3</v>
      </c>
      <c r="AV8" s="53">
        <f t="shared" si="41"/>
        <v>237</v>
      </c>
      <c r="AW8" s="53">
        <v>91</v>
      </c>
      <c r="AX8" s="54">
        <f t="shared" si="42"/>
        <v>0.55916151199969977</v>
      </c>
      <c r="AY8" s="52">
        <f t="shared" si="43"/>
        <v>4.2895582062967209E-2</v>
      </c>
      <c r="AZ8" s="53">
        <f t="shared" si="44"/>
        <v>316</v>
      </c>
      <c r="BA8" s="55">
        <f t="shared" si="45"/>
        <v>0.57021366411770946</v>
      </c>
      <c r="BB8" s="56">
        <v>52024</v>
      </c>
      <c r="BC8" s="57">
        <f t="shared" si="4"/>
        <v>4.4263802871906045E-2</v>
      </c>
      <c r="BD8" s="58">
        <f t="shared" si="46"/>
        <v>122</v>
      </c>
      <c r="BE8" s="58">
        <v>390</v>
      </c>
      <c r="BF8" s="59">
        <f t="shared" si="47"/>
        <v>1.2857783126160949</v>
      </c>
      <c r="BG8" s="57">
        <f t="shared" si="48"/>
        <v>0.24644944906060806</v>
      </c>
      <c r="BH8" s="58">
        <f t="shared" si="49"/>
        <v>208</v>
      </c>
      <c r="BI8" s="60">
        <f t="shared" si="50"/>
        <v>1.3111924679113154</v>
      </c>
      <c r="BJ8" s="51">
        <v>10702</v>
      </c>
      <c r="BK8" s="52">
        <f t="shared" si="5"/>
        <v>9.1056285240492564E-3</v>
      </c>
      <c r="BL8" s="53">
        <f t="shared" si="51"/>
        <v>124</v>
      </c>
      <c r="BM8" s="53">
        <v>90</v>
      </c>
      <c r="BN8" s="54">
        <f t="shared" si="52"/>
        <v>0.85545789425493712</v>
      </c>
      <c r="BO8" s="52">
        <f t="shared" si="53"/>
        <v>5.0697793400096641E-2</v>
      </c>
      <c r="BP8" s="53">
        <f t="shared" si="54"/>
        <v>173</v>
      </c>
      <c r="BQ8" s="55">
        <f t="shared" si="55"/>
        <v>0.87236651649548724</v>
      </c>
      <c r="BR8" s="56">
        <v>16326</v>
      </c>
      <c r="BS8" s="57">
        <f t="shared" si="6"/>
        <v>1.3890720546031412E-2</v>
      </c>
      <c r="BT8" s="58">
        <f t="shared" si="56"/>
        <v>64</v>
      </c>
      <c r="BU8" s="58">
        <v>81</v>
      </c>
      <c r="BV8" s="59">
        <f t="shared" si="57"/>
        <v>1.6702021252160162</v>
      </c>
      <c r="BW8" s="57">
        <f t="shared" si="58"/>
        <v>7.7339952817228344E-2</v>
      </c>
      <c r="BX8" s="58">
        <f t="shared" si="59"/>
        <v>67</v>
      </c>
      <c r="BY8" s="60">
        <f t="shared" si="60"/>
        <v>1.7032146404903508</v>
      </c>
      <c r="BZ8" s="51">
        <v>62014</v>
      </c>
      <c r="CA8" s="52">
        <f t="shared" si="7"/>
        <v>5.2763637384637505E-2</v>
      </c>
      <c r="CB8" s="53">
        <f t="shared" si="61"/>
        <v>146</v>
      </c>
      <c r="CC8" s="53">
        <v>720</v>
      </c>
      <c r="CD8" s="54">
        <f t="shared" si="62"/>
        <v>1.119261833166358</v>
      </c>
      <c r="CE8" s="52">
        <f t="shared" si="63"/>
        <v>0.29377433749893411</v>
      </c>
      <c r="CF8" s="53">
        <f t="shared" ref="CF8:CF71" si="78">RANK(CE8,CE$7:CE$664)</f>
        <v>240</v>
      </c>
      <c r="CG8" s="55">
        <f t="shared" si="64"/>
        <v>1.141384693510944</v>
      </c>
      <c r="CH8" s="61">
        <v>211094</v>
      </c>
      <c r="CI8" s="62">
        <f t="shared" si="8"/>
        <v>0.17960601267572918</v>
      </c>
      <c r="CJ8" s="63">
        <f t="shared" si="65"/>
        <v>185</v>
      </c>
      <c r="CK8" s="64">
        <v>2160</v>
      </c>
      <c r="CL8" s="65">
        <f t="shared" si="66"/>
        <v>0.98061752494986143</v>
      </c>
      <c r="CM8" s="66">
        <v>1175317</v>
      </c>
      <c r="CN8" s="44">
        <v>9238</v>
      </c>
      <c r="CO8" s="120">
        <f t="shared" si="20"/>
        <v>211094</v>
      </c>
      <c r="CP8" s="121">
        <f t="shared" si="20"/>
        <v>0.17960601267572918</v>
      </c>
      <c r="CQ8" s="120">
        <f t="shared" si="9"/>
        <v>1519</v>
      </c>
      <c r="CR8" s="120">
        <f t="shared" si="9"/>
        <v>2160</v>
      </c>
      <c r="CS8" s="120">
        <f t="shared" si="9"/>
        <v>8.9106416077239814</v>
      </c>
      <c r="CT8" s="120">
        <f t="shared" si="9"/>
        <v>0.99999999999999989</v>
      </c>
      <c r="CU8" s="120">
        <f t="shared" si="9"/>
        <v>2112</v>
      </c>
      <c r="CV8" s="120">
        <f t="shared" si="9"/>
        <v>9.0867656155539116</v>
      </c>
      <c r="CW8" s="120">
        <f t="shared" si="9"/>
        <v>410140</v>
      </c>
      <c r="CX8" s="120">
        <f t="shared" si="9"/>
        <v>0.34896117387904713</v>
      </c>
    </row>
    <row r="9" spans="1:102">
      <c r="A9" s="139">
        <f t="shared" si="67"/>
        <v>9</v>
      </c>
      <c r="B9" s="135">
        <f t="shared" si="68"/>
        <v>9</v>
      </c>
      <c r="C9" s="135">
        <f t="shared" si="69"/>
        <v>1</v>
      </c>
      <c r="D9" s="135">
        <f t="shared" si="70"/>
        <v>1</v>
      </c>
      <c r="E9" s="135">
        <f t="shared" si="71"/>
        <v>1</v>
      </c>
      <c r="F9" s="135">
        <f t="shared" si="72"/>
        <v>1</v>
      </c>
      <c r="G9" s="135">
        <f t="shared" si="73"/>
        <v>1</v>
      </c>
      <c r="H9" s="135">
        <f t="shared" si="74"/>
        <v>1</v>
      </c>
      <c r="I9" s="135">
        <f t="shared" si="75"/>
        <v>1</v>
      </c>
      <c r="J9" s="135">
        <f t="shared" si="76"/>
        <v>1</v>
      </c>
      <c r="K9" s="135">
        <f t="shared" si="77"/>
        <v>1</v>
      </c>
      <c r="L9" s="128">
        <v>326</v>
      </c>
      <c r="M9" s="50" t="s">
        <v>297</v>
      </c>
      <c r="N9" s="51">
        <v>18544</v>
      </c>
      <c r="O9" s="52">
        <f t="shared" si="10"/>
        <v>2.4283471289745132E-2</v>
      </c>
      <c r="P9" s="53">
        <f t="shared" si="21"/>
        <v>63</v>
      </c>
      <c r="Q9" s="53">
        <v>1242</v>
      </c>
      <c r="R9" s="54">
        <f t="shared" si="22"/>
        <v>1.5974028787960242</v>
      </c>
      <c r="S9" s="52">
        <f t="shared" si="23"/>
        <v>9.2024296319822146E-2</v>
      </c>
      <c r="T9" s="53">
        <f t="shared" si="24"/>
        <v>141</v>
      </c>
      <c r="U9" s="55">
        <f t="shared" si="25"/>
        <v>1.1087341397974473</v>
      </c>
      <c r="V9" s="56">
        <v>15571</v>
      </c>
      <c r="W9" s="57">
        <f t="shared" si="0"/>
        <v>2.0390311230188817E-2</v>
      </c>
      <c r="X9" s="58">
        <f t="shared" si="26"/>
        <v>29</v>
      </c>
      <c r="Y9" s="58">
        <v>1337</v>
      </c>
      <c r="Z9" s="59">
        <f t="shared" si="27"/>
        <v>2.1263225193610054</v>
      </c>
      <c r="AA9" s="57">
        <f t="shared" si="28"/>
        <v>7.7270832506252732E-2</v>
      </c>
      <c r="AB9" s="58">
        <f t="shared" si="29"/>
        <v>65</v>
      </c>
      <c r="AC9" s="60">
        <f t="shared" si="30"/>
        <v>1.4758495810478021</v>
      </c>
      <c r="AD9" s="51">
        <v>30199</v>
      </c>
      <c r="AE9" s="52">
        <f t="shared" si="1"/>
        <v>3.9545758707884661E-2</v>
      </c>
      <c r="AF9" s="53">
        <f t="shared" si="31"/>
        <v>124</v>
      </c>
      <c r="AG9" s="53">
        <v>3548</v>
      </c>
      <c r="AH9" s="54">
        <f t="shared" si="32"/>
        <v>1.2619714875623225</v>
      </c>
      <c r="AI9" s="52">
        <f t="shared" si="33"/>
        <v>0.14986204295525823</v>
      </c>
      <c r="AJ9" s="53">
        <f t="shared" si="34"/>
        <v>343</v>
      </c>
      <c r="AK9" s="55">
        <f t="shared" si="35"/>
        <v>0.87591608246374164</v>
      </c>
      <c r="AL9" s="56">
        <v>15264</v>
      </c>
      <c r="AM9" s="57">
        <f t="shared" si="2"/>
        <v>1.998829302020436E-2</v>
      </c>
      <c r="AN9" s="58">
        <f t="shared" si="36"/>
        <v>76</v>
      </c>
      <c r="AO9" s="58">
        <v>2449</v>
      </c>
      <c r="AP9" s="59">
        <f t="shared" si="37"/>
        <v>1.5711833462053979</v>
      </c>
      <c r="AQ9" s="57">
        <f t="shared" si="38"/>
        <v>7.5747350033744887E-2</v>
      </c>
      <c r="AR9" s="58">
        <f t="shared" si="39"/>
        <v>164</v>
      </c>
      <c r="AS9" s="60">
        <f t="shared" si="40"/>
        <v>1.0905355430009587</v>
      </c>
      <c r="AT9" s="51">
        <v>20272</v>
      </c>
      <c r="AU9" s="52">
        <f t="shared" si="3"/>
        <v>2.6546296914673927E-2</v>
      </c>
      <c r="AV9" s="53">
        <f t="shared" si="41"/>
        <v>33</v>
      </c>
      <c r="AW9" s="53">
        <v>2201</v>
      </c>
      <c r="AX9" s="54">
        <f t="shared" si="42"/>
        <v>1.9266719800713961</v>
      </c>
      <c r="AY9" s="52">
        <f t="shared" si="43"/>
        <v>0.10059946802175553</v>
      </c>
      <c r="AZ9" s="53">
        <f t="shared" si="44"/>
        <v>79</v>
      </c>
      <c r="BA9" s="55">
        <f t="shared" si="45"/>
        <v>1.3372750411632852</v>
      </c>
      <c r="BB9" s="56">
        <v>33755</v>
      </c>
      <c r="BC9" s="57">
        <f t="shared" si="4"/>
        <v>4.4202360514740448E-2</v>
      </c>
      <c r="BD9" s="58">
        <f t="shared" si="46"/>
        <v>125</v>
      </c>
      <c r="BE9" s="58">
        <v>2159</v>
      </c>
      <c r="BF9" s="59">
        <f t="shared" si="47"/>
        <v>1.2839935303517205</v>
      </c>
      <c r="BG9" s="57">
        <f t="shared" si="48"/>
        <v>0.16750863472150543</v>
      </c>
      <c r="BH9" s="58">
        <f t="shared" si="49"/>
        <v>375</v>
      </c>
      <c r="BI9" s="60">
        <f t="shared" si="50"/>
        <v>0.891201262547484</v>
      </c>
      <c r="BJ9" s="51">
        <v>13960</v>
      </c>
      <c r="BK9" s="52">
        <f t="shared" si="5"/>
        <v>1.8280697756947909E-2</v>
      </c>
      <c r="BL9" s="53">
        <f t="shared" si="51"/>
        <v>46</v>
      </c>
      <c r="BM9" s="53">
        <v>1053</v>
      </c>
      <c r="BN9" s="54">
        <f t="shared" si="52"/>
        <v>1.7174396218082546</v>
      </c>
      <c r="BO9" s="52">
        <f t="shared" si="53"/>
        <v>6.9276271388304417E-2</v>
      </c>
      <c r="BP9" s="53">
        <f t="shared" si="54"/>
        <v>89</v>
      </c>
      <c r="BQ9" s="55">
        <f t="shared" si="55"/>
        <v>1.1920498998817552</v>
      </c>
      <c r="BR9" s="56">
        <v>10738</v>
      </c>
      <c r="BS9" s="57">
        <f t="shared" si="6"/>
        <v>1.4061470810466093E-2</v>
      </c>
      <c r="BT9" s="58">
        <f t="shared" si="56"/>
        <v>63</v>
      </c>
      <c r="BU9" s="58">
        <v>843</v>
      </c>
      <c r="BV9" s="59">
        <f t="shared" si="57"/>
        <v>1.6907329143565033</v>
      </c>
      <c r="BW9" s="57">
        <f t="shared" si="58"/>
        <v>5.3287149152407794E-2</v>
      </c>
      <c r="BX9" s="58">
        <f t="shared" si="59"/>
        <v>143</v>
      </c>
      <c r="BY9" s="60">
        <f t="shared" si="60"/>
        <v>1.1735131620891841</v>
      </c>
      <c r="BZ9" s="51">
        <v>43209</v>
      </c>
      <c r="CA9" s="52">
        <f t="shared" si="7"/>
        <v>5.6582426173349729E-2</v>
      </c>
      <c r="CB9" s="53">
        <f t="shared" si="61"/>
        <v>125</v>
      </c>
      <c r="CC9" s="53">
        <v>3375</v>
      </c>
      <c r="CD9" s="54">
        <f t="shared" si="62"/>
        <v>1.2002688439031433</v>
      </c>
      <c r="CE9" s="52">
        <f t="shared" si="63"/>
        <v>0.21442395490094882</v>
      </c>
      <c r="CF9" s="53">
        <f t="shared" si="78"/>
        <v>410</v>
      </c>
      <c r="CG9" s="55">
        <f t="shared" si="64"/>
        <v>0.83308917358008472</v>
      </c>
      <c r="CH9" s="61">
        <v>201512</v>
      </c>
      <c r="CI9" s="62">
        <f t="shared" si="8"/>
        <v>0.26388108641820107</v>
      </c>
      <c r="CJ9" s="63">
        <f t="shared" si="65"/>
        <v>74</v>
      </c>
      <c r="CK9" s="64">
        <v>18207</v>
      </c>
      <c r="CL9" s="65">
        <f t="shared" si="66"/>
        <v>1.4407447389397163</v>
      </c>
      <c r="CM9" s="66">
        <v>763647</v>
      </c>
      <c r="CN9" s="44">
        <v>86286</v>
      </c>
      <c r="CO9" s="120">
        <f t="shared" si="20"/>
        <v>201512</v>
      </c>
      <c r="CP9" s="121">
        <f t="shared" si="20"/>
        <v>0.26388108641820102</v>
      </c>
      <c r="CQ9" s="120">
        <f t="shared" si="9"/>
        <v>684</v>
      </c>
      <c r="CR9" s="120">
        <f t="shared" si="9"/>
        <v>18207</v>
      </c>
      <c r="CS9" s="120">
        <f t="shared" si="9"/>
        <v>14.375987122415768</v>
      </c>
      <c r="CT9" s="120">
        <f t="shared" si="9"/>
        <v>1</v>
      </c>
      <c r="CU9" s="120">
        <f t="shared" si="9"/>
        <v>1809</v>
      </c>
      <c r="CV9" s="120">
        <f t="shared" si="9"/>
        <v>9.9781638855717425</v>
      </c>
      <c r="CW9" s="120">
        <f t="shared" si="9"/>
        <v>384480</v>
      </c>
      <c r="CX9" s="120">
        <f t="shared" si="9"/>
        <v>0.50347870154665708</v>
      </c>
    </row>
    <row r="10" spans="1:102">
      <c r="A10" s="138">
        <f t="shared" si="67"/>
        <v>0</v>
      </c>
      <c r="B10" s="58">
        <f t="shared" si="68"/>
        <v>0</v>
      </c>
      <c r="C10" s="58">
        <f t="shared" si="69"/>
        <v>0</v>
      </c>
      <c r="D10" s="58">
        <f t="shared" si="70"/>
        <v>0</v>
      </c>
      <c r="E10" s="58">
        <f t="shared" si="71"/>
        <v>0</v>
      </c>
      <c r="F10" s="58">
        <f t="shared" si="72"/>
        <v>0</v>
      </c>
      <c r="G10" s="58">
        <f t="shared" si="73"/>
        <v>0</v>
      </c>
      <c r="H10" s="58">
        <f t="shared" si="74"/>
        <v>0</v>
      </c>
      <c r="I10" s="58">
        <f t="shared" si="75"/>
        <v>0</v>
      </c>
      <c r="J10" s="58">
        <f t="shared" si="76"/>
        <v>0</v>
      </c>
      <c r="K10" s="58">
        <f t="shared" si="77"/>
        <v>0</v>
      </c>
      <c r="L10" s="128">
        <v>476</v>
      </c>
      <c r="M10" s="50" t="s">
        <v>437</v>
      </c>
      <c r="N10" s="51">
        <v>10314</v>
      </c>
      <c r="O10" s="52">
        <f t="shared" si="10"/>
        <v>8.1909734107057635E-3</v>
      </c>
      <c r="P10" s="53">
        <f t="shared" si="21"/>
        <v>259</v>
      </c>
      <c r="Q10" s="53">
        <v>1537</v>
      </c>
      <c r="R10" s="54">
        <f t="shared" si="22"/>
        <v>0.53881442032254045</v>
      </c>
      <c r="S10" s="52">
        <f t="shared" si="23"/>
        <v>5.2643667600716613E-2</v>
      </c>
      <c r="T10" s="53">
        <f t="shared" si="24"/>
        <v>292</v>
      </c>
      <c r="U10" s="55">
        <f t="shared" si="25"/>
        <v>0.63426544779229976</v>
      </c>
      <c r="V10" s="56">
        <v>9193</v>
      </c>
      <c r="W10" s="57">
        <f t="shared" si="0"/>
        <v>7.3007192713416789E-3</v>
      </c>
      <c r="X10" s="58">
        <f t="shared" si="26"/>
        <v>156</v>
      </c>
      <c r="Y10" s="58">
        <v>1475</v>
      </c>
      <c r="Z10" s="59">
        <f t="shared" si="27"/>
        <v>0.76132647603745918</v>
      </c>
      <c r="AA10" s="57">
        <f t="shared" si="28"/>
        <v>4.6921973652645707E-2</v>
      </c>
      <c r="AB10" s="58">
        <f t="shared" si="29"/>
        <v>185</v>
      </c>
      <c r="AC10" s="60">
        <f t="shared" si="30"/>
        <v>0.89619553602699309</v>
      </c>
      <c r="AD10" s="51">
        <v>34011</v>
      </c>
      <c r="AE10" s="52">
        <f t="shared" si="1"/>
        <v>2.7010199405808968E-2</v>
      </c>
      <c r="AF10" s="53">
        <f t="shared" si="31"/>
        <v>211</v>
      </c>
      <c r="AG10" s="53">
        <v>4898</v>
      </c>
      <c r="AH10" s="54">
        <f t="shared" si="32"/>
        <v>0.86194076526106944</v>
      </c>
      <c r="AI10" s="52">
        <f t="shared" si="33"/>
        <v>0.17359547981074006</v>
      </c>
      <c r="AJ10" s="53">
        <f t="shared" si="34"/>
        <v>286</v>
      </c>
      <c r="AK10" s="55">
        <f t="shared" si="35"/>
        <v>1.0146336564665241</v>
      </c>
      <c r="AL10" s="56">
        <v>14891</v>
      </c>
      <c r="AM10" s="57">
        <f t="shared" si="2"/>
        <v>1.1825846912819422E-2</v>
      </c>
      <c r="AN10" s="58">
        <f t="shared" si="36"/>
        <v>160</v>
      </c>
      <c r="AO10" s="58">
        <v>2531</v>
      </c>
      <c r="AP10" s="59">
        <f t="shared" si="37"/>
        <v>0.9295728107155008</v>
      </c>
      <c r="AQ10" s="57">
        <f t="shared" si="38"/>
        <v>7.6005124514472666E-2</v>
      </c>
      <c r="AR10" s="58">
        <f t="shared" si="39"/>
        <v>162</v>
      </c>
      <c r="AS10" s="60">
        <f t="shared" si="40"/>
        <v>1.0942467254144295</v>
      </c>
      <c r="AT10" s="51">
        <v>12885</v>
      </c>
      <c r="AU10" s="52">
        <f t="shared" si="3"/>
        <v>1.0232760558167903E-2</v>
      </c>
      <c r="AV10" s="53">
        <f t="shared" si="41"/>
        <v>164</v>
      </c>
      <c r="AW10" s="53">
        <v>2030</v>
      </c>
      <c r="AX10" s="54">
        <f t="shared" si="42"/>
        <v>0.74267130777490598</v>
      </c>
      <c r="AY10" s="52">
        <f t="shared" si="43"/>
        <v>6.576630376529316E-2</v>
      </c>
      <c r="AZ10" s="53">
        <f t="shared" si="44"/>
        <v>194</v>
      </c>
      <c r="BA10" s="55">
        <f t="shared" si="45"/>
        <v>0.87423560287485891</v>
      </c>
      <c r="BB10" s="56">
        <v>39065</v>
      </c>
      <c r="BC10" s="57">
        <f t="shared" si="4"/>
        <v>3.1023887559552127E-2</v>
      </c>
      <c r="BD10" s="58">
        <f t="shared" si="46"/>
        <v>215</v>
      </c>
      <c r="BE10" s="58">
        <v>5851</v>
      </c>
      <c r="BF10" s="59">
        <f t="shared" si="47"/>
        <v>0.90118424556852117</v>
      </c>
      <c r="BG10" s="57">
        <f t="shared" si="48"/>
        <v>0.19939159150882244</v>
      </c>
      <c r="BH10" s="58">
        <f t="shared" si="49"/>
        <v>285</v>
      </c>
      <c r="BI10" s="60">
        <f t="shared" si="50"/>
        <v>1.0608291231640083</v>
      </c>
      <c r="BJ10" s="51">
        <v>12717</v>
      </c>
      <c r="BK10" s="52">
        <f t="shared" si="5"/>
        <v>1.0099341561367577E-2</v>
      </c>
      <c r="BL10" s="53">
        <f t="shared" si="51"/>
        <v>105</v>
      </c>
      <c r="BM10" s="53">
        <v>1883</v>
      </c>
      <c r="BN10" s="54">
        <f t="shared" si="52"/>
        <v>0.94881549830751044</v>
      </c>
      <c r="BO10" s="52">
        <f t="shared" si="53"/>
        <v>6.4908815287794575E-2</v>
      </c>
      <c r="BP10" s="53">
        <f t="shared" si="54"/>
        <v>107</v>
      </c>
      <c r="BQ10" s="55">
        <f t="shared" si="55"/>
        <v>1.1168982570029258</v>
      </c>
      <c r="BR10" s="56">
        <v>8433</v>
      </c>
      <c r="BS10" s="57">
        <f t="shared" si="6"/>
        <v>6.6971571429592491E-3</v>
      </c>
      <c r="BT10" s="58">
        <f t="shared" si="56"/>
        <v>182</v>
      </c>
      <c r="BU10" s="58">
        <v>1239</v>
      </c>
      <c r="BV10" s="59">
        <f t="shared" si="57"/>
        <v>0.80525744190224147</v>
      </c>
      <c r="BW10" s="57">
        <f t="shared" si="58"/>
        <v>4.3042859111580685E-2</v>
      </c>
      <c r="BX10" s="58">
        <f t="shared" si="59"/>
        <v>215</v>
      </c>
      <c r="BY10" s="60">
        <f t="shared" si="60"/>
        <v>0.94790887680858293</v>
      </c>
      <c r="BZ10" s="51">
        <v>54412</v>
      </c>
      <c r="CA10" s="52">
        <f t="shared" si="7"/>
        <v>4.3211871749401005E-2</v>
      </c>
      <c r="CB10" s="53">
        <f t="shared" si="61"/>
        <v>215</v>
      </c>
      <c r="CC10" s="53">
        <v>8867</v>
      </c>
      <c r="CD10" s="54">
        <f t="shared" si="62"/>
        <v>0.91664261954135184</v>
      </c>
      <c r="CE10" s="52">
        <f t="shared" si="63"/>
        <v>0.27772418474793409</v>
      </c>
      <c r="CF10" s="53">
        <f t="shared" si="78"/>
        <v>279</v>
      </c>
      <c r="CG10" s="55">
        <f t="shared" si="64"/>
        <v>1.0790259496040822</v>
      </c>
      <c r="CH10" s="61">
        <v>195921</v>
      </c>
      <c r="CI10" s="62">
        <f t="shared" si="8"/>
        <v>0.15559275757212368</v>
      </c>
      <c r="CJ10" s="63">
        <f t="shared" si="65"/>
        <v>253</v>
      </c>
      <c r="CK10" s="64">
        <v>30311</v>
      </c>
      <c r="CL10" s="65">
        <f t="shared" si="66"/>
        <v>0.84950933745169666</v>
      </c>
      <c r="CM10" s="66">
        <v>1259191</v>
      </c>
      <c r="CN10" s="44">
        <v>205756</v>
      </c>
      <c r="CO10" s="120">
        <f t="shared" si="20"/>
        <v>195921</v>
      </c>
      <c r="CP10" s="121">
        <f t="shared" si="20"/>
        <v>0.15559275757212371</v>
      </c>
      <c r="CQ10" s="120">
        <f t="shared" si="9"/>
        <v>1667</v>
      </c>
      <c r="CR10" s="120">
        <f t="shared" si="9"/>
        <v>30311</v>
      </c>
      <c r="CS10" s="120">
        <f t="shared" si="9"/>
        <v>7.406225585431101</v>
      </c>
      <c r="CT10" s="120">
        <f t="shared" si="9"/>
        <v>0.99999999999999989</v>
      </c>
      <c r="CU10" s="120">
        <f t="shared" si="9"/>
        <v>2005</v>
      </c>
      <c r="CV10" s="120">
        <f t="shared" si="9"/>
        <v>8.7182391751547055</v>
      </c>
      <c r="CW10" s="120">
        <f t="shared" si="9"/>
        <v>381528</v>
      </c>
      <c r="CX10" s="120">
        <f t="shared" si="9"/>
        <v>0.30299454173354157</v>
      </c>
    </row>
    <row r="11" spans="1:102">
      <c r="A11" s="138">
        <f t="shared" si="67"/>
        <v>1</v>
      </c>
      <c r="B11" s="58">
        <f t="shared" si="68"/>
        <v>0</v>
      </c>
      <c r="C11" s="58">
        <f t="shared" si="69"/>
        <v>0</v>
      </c>
      <c r="D11" s="58">
        <f t="shared" si="70"/>
        <v>0</v>
      </c>
      <c r="E11" s="58">
        <f t="shared" si="71"/>
        <v>0</v>
      </c>
      <c r="F11" s="135">
        <f t="shared" si="72"/>
        <v>1</v>
      </c>
      <c r="G11" s="58">
        <f t="shared" si="73"/>
        <v>0</v>
      </c>
      <c r="H11" s="58">
        <f t="shared" si="74"/>
        <v>0</v>
      </c>
      <c r="I11" s="58">
        <f t="shared" si="75"/>
        <v>0</v>
      </c>
      <c r="J11" s="58">
        <f t="shared" si="76"/>
        <v>0</v>
      </c>
      <c r="K11" s="58">
        <f t="shared" si="77"/>
        <v>0</v>
      </c>
      <c r="L11" s="128">
        <v>405</v>
      </c>
      <c r="M11" s="50" t="s">
        <v>369</v>
      </c>
      <c r="N11" s="51">
        <v>17101</v>
      </c>
      <c r="O11" s="52">
        <f t="shared" si="10"/>
        <v>1.3499581616381692E-2</v>
      </c>
      <c r="P11" s="53">
        <f t="shared" si="21"/>
        <v>156</v>
      </c>
      <c r="Q11" s="53">
        <v>539</v>
      </c>
      <c r="R11" s="54">
        <f t="shared" si="22"/>
        <v>0.88802256807726476</v>
      </c>
      <c r="S11" s="52">
        <f t="shared" si="23"/>
        <v>9.9216755627755865E-2</v>
      </c>
      <c r="T11" s="53">
        <f t="shared" si="24"/>
        <v>125</v>
      </c>
      <c r="U11" s="55">
        <f t="shared" si="25"/>
        <v>1.1953908761455883</v>
      </c>
      <c r="V11" s="56">
        <v>8026</v>
      </c>
      <c r="W11" s="57">
        <f t="shared" si="0"/>
        <v>6.3357489066767714E-3</v>
      </c>
      <c r="X11" s="58">
        <f t="shared" si="26"/>
        <v>185</v>
      </c>
      <c r="Y11" s="58">
        <v>331</v>
      </c>
      <c r="Z11" s="59">
        <f t="shared" si="27"/>
        <v>0.66069837900943784</v>
      </c>
      <c r="AA11" s="57">
        <f t="shared" si="28"/>
        <v>4.6565328382455327E-2</v>
      </c>
      <c r="AB11" s="58">
        <f t="shared" si="29"/>
        <v>187</v>
      </c>
      <c r="AC11" s="60">
        <f t="shared" si="30"/>
        <v>0.88938371899951951</v>
      </c>
      <c r="AD11" s="51">
        <v>31697</v>
      </c>
      <c r="AE11" s="52">
        <f t="shared" si="1"/>
        <v>2.5021708583968804E-2</v>
      </c>
      <c r="AF11" s="53">
        <f t="shared" si="31"/>
        <v>234</v>
      </c>
      <c r="AG11" s="53">
        <v>834</v>
      </c>
      <c r="AH11" s="54">
        <f t="shared" si="32"/>
        <v>0.79848468798668581</v>
      </c>
      <c r="AI11" s="52">
        <f t="shared" si="33"/>
        <v>0.18389997679275935</v>
      </c>
      <c r="AJ11" s="53">
        <f t="shared" si="34"/>
        <v>265</v>
      </c>
      <c r="AK11" s="55">
        <f t="shared" si="35"/>
        <v>1.0748615463995641</v>
      </c>
      <c r="AL11" s="56">
        <v>16902</v>
      </c>
      <c r="AM11" s="57">
        <f t="shared" si="2"/>
        <v>1.3342490408752902E-2</v>
      </c>
      <c r="AN11" s="58">
        <f t="shared" si="36"/>
        <v>134</v>
      </c>
      <c r="AO11" s="58">
        <v>461</v>
      </c>
      <c r="AP11" s="59">
        <f t="shared" si="37"/>
        <v>1.0487888438471311</v>
      </c>
      <c r="AQ11" s="57">
        <f t="shared" si="38"/>
        <v>9.8062195404966343E-2</v>
      </c>
      <c r="AR11" s="58">
        <f t="shared" si="39"/>
        <v>101</v>
      </c>
      <c r="AS11" s="60">
        <f t="shared" si="40"/>
        <v>1.4118026500752827</v>
      </c>
      <c r="AT11" s="51">
        <v>9262</v>
      </c>
      <c r="AU11" s="52">
        <f t="shared" si="3"/>
        <v>7.3114510806927798E-3</v>
      </c>
      <c r="AV11" s="53">
        <f t="shared" si="41"/>
        <v>247</v>
      </c>
      <c r="AW11" s="53">
        <v>291</v>
      </c>
      <c r="AX11" s="54">
        <f t="shared" si="42"/>
        <v>0.53064907606931799</v>
      </c>
      <c r="AY11" s="52">
        <f t="shared" si="43"/>
        <v>5.3736365746112784E-2</v>
      </c>
      <c r="AZ11" s="53">
        <f t="shared" si="44"/>
        <v>259</v>
      </c>
      <c r="BA11" s="55">
        <f t="shared" si="45"/>
        <v>0.7143208818913227</v>
      </c>
      <c r="BB11" s="56">
        <v>31315</v>
      </c>
      <c r="BC11" s="57">
        <f t="shared" si="4"/>
        <v>2.4720156617565797E-2</v>
      </c>
      <c r="BD11" s="58">
        <f t="shared" si="46"/>
        <v>309</v>
      </c>
      <c r="BE11" s="58">
        <v>913</v>
      </c>
      <c r="BF11" s="59">
        <f t="shared" si="47"/>
        <v>0.71807298969137712</v>
      </c>
      <c r="BG11" s="57">
        <f t="shared" si="48"/>
        <v>0.18168368530981666</v>
      </c>
      <c r="BH11" s="58">
        <f t="shared" si="49"/>
        <v>337</v>
      </c>
      <c r="BI11" s="60">
        <f t="shared" si="50"/>
        <v>0.96661721350416374</v>
      </c>
      <c r="BJ11" s="51">
        <v>10267</v>
      </c>
      <c r="BK11" s="52">
        <f t="shared" si="5"/>
        <v>8.1048011493708456E-3</v>
      </c>
      <c r="BL11" s="53">
        <f t="shared" si="51"/>
        <v>149</v>
      </c>
      <c r="BM11" s="53">
        <v>290</v>
      </c>
      <c r="BN11" s="54">
        <f t="shared" si="52"/>
        <v>0.76143191063460436</v>
      </c>
      <c r="BO11" s="52">
        <f t="shared" si="53"/>
        <v>5.9567184961708056E-2</v>
      </c>
      <c r="BP11" s="53">
        <f t="shared" si="54"/>
        <v>126</v>
      </c>
      <c r="BQ11" s="55">
        <f t="shared" si="55"/>
        <v>1.0249838140369354</v>
      </c>
      <c r="BR11" s="56">
        <v>8503</v>
      </c>
      <c r="BS11" s="57">
        <f t="shared" si="6"/>
        <v>6.7122941631538235E-3</v>
      </c>
      <c r="BT11" s="58">
        <f t="shared" si="56"/>
        <v>181</v>
      </c>
      <c r="BU11" s="58">
        <v>223</v>
      </c>
      <c r="BV11" s="59">
        <f t="shared" si="57"/>
        <v>0.80707749747204693</v>
      </c>
      <c r="BW11" s="57">
        <f t="shared" si="58"/>
        <v>4.9332791831051291E-2</v>
      </c>
      <c r="BX11" s="58">
        <f t="shared" si="59"/>
        <v>167</v>
      </c>
      <c r="BY11" s="60">
        <f t="shared" si="60"/>
        <v>1.086428556550554</v>
      </c>
      <c r="BZ11" s="51">
        <v>39287</v>
      </c>
      <c r="CA11" s="52">
        <f t="shared" si="7"/>
        <v>3.1013277759358374E-2</v>
      </c>
      <c r="CB11" s="53">
        <f t="shared" si="61"/>
        <v>326</v>
      </c>
      <c r="CC11" s="53">
        <v>1831</v>
      </c>
      <c r="CD11" s="54">
        <f t="shared" si="62"/>
        <v>0.65787689852374587</v>
      </c>
      <c r="CE11" s="52">
        <f t="shared" si="63"/>
        <v>0.22793571594337433</v>
      </c>
      <c r="CF11" s="53">
        <f t="shared" si="78"/>
        <v>388</v>
      </c>
      <c r="CG11" s="55">
        <f t="shared" si="64"/>
        <v>0.88558564882533286</v>
      </c>
      <c r="CH11" s="61">
        <v>172360</v>
      </c>
      <c r="CI11" s="62">
        <f t="shared" si="8"/>
        <v>0.13606151028592178</v>
      </c>
      <c r="CJ11" s="63">
        <f t="shared" si="65"/>
        <v>298</v>
      </c>
      <c r="CK11" s="64">
        <v>5713</v>
      </c>
      <c r="CL11" s="65">
        <f t="shared" si="66"/>
        <v>0.74287213144925435</v>
      </c>
      <c r="CM11" s="66">
        <v>1266780</v>
      </c>
      <c r="CN11" s="44">
        <v>32992</v>
      </c>
      <c r="CO11" s="120">
        <f t="shared" si="20"/>
        <v>172360</v>
      </c>
      <c r="CP11" s="121">
        <f t="shared" si="20"/>
        <v>0.13606151028592178</v>
      </c>
      <c r="CQ11" s="120">
        <f t="shared" si="9"/>
        <v>1921</v>
      </c>
      <c r="CR11" s="120">
        <f t="shared" si="9"/>
        <v>5713</v>
      </c>
      <c r="CS11" s="120">
        <f t="shared" si="9"/>
        <v>6.8711028513116119</v>
      </c>
      <c r="CT11" s="120">
        <f t="shared" si="9"/>
        <v>0.99999999999999989</v>
      </c>
      <c r="CU11" s="120">
        <f t="shared" si="9"/>
        <v>1955</v>
      </c>
      <c r="CV11" s="120">
        <f t="shared" si="9"/>
        <v>9.2493749064282635</v>
      </c>
      <c r="CW11" s="120">
        <f t="shared" si="9"/>
        <v>327619</v>
      </c>
      <c r="CX11" s="120">
        <f t="shared" si="9"/>
        <v>0.25862343895546186</v>
      </c>
    </row>
    <row r="12" spans="1:102">
      <c r="A12" s="138">
        <f t="shared" si="67"/>
        <v>4</v>
      </c>
      <c r="B12" s="58">
        <f t="shared" si="68"/>
        <v>9</v>
      </c>
      <c r="C12" s="58">
        <f t="shared" si="69"/>
        <v>0</v>
      </c>
      <c r="D12" s="58">
        <f t="shared" si="70"/>
        <v>0</v>
      </c>
      <c r="E12" s="58">
        <f t="shared" si="71"/>
        <v>0</v>
      </c>
      <c r="F12" s="58">
        <f t="shared" si="72"/>
        <v>0</v>
      </c>
      <c r="G12" s="58">
        <f t="shared" si="73"/>
        <v>1</v>
      </c>
      <c r="H12" s="58">
        <f t="shared" si="74"/>
        <v>1</v>
      </c>
      <c r="I12" s="58">
        <f t="shared" si="75"/>
        <v>0</v>
      </c>
      <c r="J12" s="58">
        <f t="shared" si="76"/>
        <v>1</v>
      </c>
      <c r="K12" s="58">
        <f t="shared" si="77"/>
        <v>1</v>
      </c>
      <c r="L12" s="128">
        <v>592</v>
      </c>
      <c r="M12" s="50" t="s">
        <v>552</v>
      </c>
      <c r="N12" s="51">
        <v>3463</v>
      </c>
      <c r="O12" s="52">
        <f t="shared" si="10"/>
        <v>5.9619625754714217E-3</v>
      </c>
      <c r="P12" s="53">
        <f t="shared" si="21"/>
        <v>318</v>
      </c>
      <c r="Q12" s="53">
        <v>556</v>
      </c>
      <c r="R12" s="54">
        <f t="shared" si="22"/>
        <v>0.39218677048672329</v>
      </c>
      <c r="S12" s="52">
        <f t="shared" si="23"/>
        <v>3.0727868037870788E-2</v>
      </c>
      <c r="T12" s="53">
        <f t="shared" si="24"/>
        <v>394</v>
      </c>
      <c r="U12" s="55">
        <f t="shared" si="25"/>
        <v>0.37021784136630914</v>
      </c>
      <c r="V12" s="56">
        <v>2658</v>
      </c>
      <c r="W12" s="57">
        <f t="shared" si="0"/>
        <v>4.5760602153055267E-3</v>
      </c>
      <c r="X12" s="58">
        <f t="shared" si="26"/>
        <v>245</v>
      </c>
      <c r="Y12" s="58">
        <v>505</v>
      </c>
      <c r="Z12" s="59">
        <f t="shared" si="27"/>
        <v>0.47719624168120212</v>
      </c>
      <c r="AA12" s="57">
        <f t="shared" si="28"/>
        <v>2.3584947515062245E-2</v>
      </c>
      <c r="AB12" s="58">
        <f t="shared" si="29"/>
        <v>328</v>
      </c>
      <c r="AC12" s="60">
        <f t="shared" si="30"/>
        <v>0.45046537975791023</v>
      </c>
      <c r="AD12" s="51">
        <v>15987</v>
      </c>
      <c r="AE12" s="52">
        <f t="shared" si="1"/>
        <v>2.7523504387543061E-2</v>
      </c>
      <c r="AF12" s="53">
        <f t="shared" si="31"/>
        <v>205</v>
      </c>
      <c r="AG12" s="53">
        <v>3145</v>
      </c>
      <c r="AH12" s="54">
        <f t="shared" si="32"/>
        <v>0.87832118815691262</v>
      </c>
      <c r="AI12" s="52">
        <f t="shared" si="33"/>
        <v>0.14185573962501885</v>
      </c>
      <c r="AJ12" s="53">
        <f t="shared" si="34"/>
        <v>369</v>
      </c>
      <c r="AK12" s="55">
        <f t="shared" si="35"/>
        <v>0.82912071180318425</v>
      </c>
      <c r="AL12" s="56">
        <v>6567</v>
      </c>
      <c r="AM12" s="57">
        <f t="shared" si="2"/>
        <v>1.1305864346844016E-2</v>
      </c>
      <c r="AN12" s="58">
        <f t="shared" si="36"/>
        <v>170</v>
      </c>
      <c r="AO12" s="58">
        <v>1406</v>
      </c>
      <c r="AP12" s="59">
        <f t="shared" si="37"/>
        <v>0.8886994881585476</v>
      </c>
      <c r="AQ12" s="57">
        <f t="shared" si="38"/>
        <v>5.8270259718364845E-2</v>
      </c>
      <c r="AR12" s="58">
        <f t="shared" si="39"/>
        <v>266</v>
      </c>
      <c r="AS12" s="60">
        <f t="shared" si="40"/>
        <v>0.83891765579211308</v>
      </c>
      <c r="AT12" s="51">
        <v>9891</v>
      </c>
      <c r="AU12" s="52">
        <f t="shared" si="3"/>
        <v>1.7028522042733998E-2</v>
      </c>
      <c r="AV12" s="53">
        <f t="shared" si="41"/>
        <v>87</v>
      </c>
      <c r="AW12" s="53">
        <v>2351</v>
      </c>
      <c r="AX12" s="54">
        <f t="shared" si="42"/>
        <v>1.2358927645244684</v>
      </c>
      <c r="AY12" s="52">
        <f t="shared" si="43"/>
        <v>8.7764753901986708E-2</v>
      </c>
      <c r="AZ12" s="53">
        <f t="shared" si="44"/>
        <v>110</v>
      </c>
      <c r="BA12" s="55">
        <f t="shared" si="45"/>
        <v>1.166662380973859</v>
      </c>
      <c r="BB12" s="56">
        <v>30956</v>
      </c>
      <c r="BC12" s="57">
        <f t="shared" si="4"/>
        <v>5.3294401815273847E-2</v>
      </c>
      <c r="BD12" s="58">
        <f t="shared" si="46"/>
        <v>77</v>
      </c>
      <c r="BE12" s="58">
        <v>5471</v>
      </c>
      <c r="BF12" s="59">
        <f t="shared" si="47"/>
        <v>1.5480998376083768</v>
      </c>
      <c r="BG12" s="57">
        <f t="shared" si="48"/>
        <v>0.2746785685764736</v>
      </c>
      <c r="BH12" s="58">
        <f t="shared" si="49"/>
        <v>167</v>
      </c>
      <c r="BI12" s="60">
        <f t="shared" si="50"/>
        <v>1.4613807074308471</v>
      </c>
      <c r="BJ12" s="51">
        <v>4729</v>
      </c>
      <c r="BK12" s="52">
        <f t="shared" si="5"/>
        <v>8.1415307592851149E-3</v>
      </c>
      <c r="BL12" s="53">
        <f t="shared" si="51"/>
        <v>147</v>
      </c>
      <c r="BM12" s="53">
        <v>762</v>
      </c>
      <c r="BN12" s="54">
        <f t="shared" si="52"/>
        <v>0.76488259332730146</v>
      </c>
      <c r="BO12" s="52">
        <f t="shared" si="53"/>
        <v>4.1961330624051676E-2</v>
      </c>
      <c r="BP12" s="53">
        <f t="shared" si="54"/>
        <v>229</v>
      </c>
      <c r="BQ12" s="55">
        <f t="shared" si="55"/>
        <v>0.72203654970020037</v>
      </c>
      <c r="BR12" s="56">
        <v>7277</v>
      </c>
      <c r="BS12" s="57">
        <f t="shared" si="6"/>
        <v>1.2528213012331948E-2</v>
      </c>
      <c r="BT12" s="58">
        <f t="shared" si="56"/>
        <v>77</v>
      </c>
      <c r="BU12" s="58">
        <v>806</v>
      </c>
      <c r="BV12" s="59">
        <f t="shared" si="57"/>
        <v>1.5063759960482364</v>
      </c>
      <c r="BW12" s="57">
        <f t="shared" si="58"/>
        <v>6.4570226887550028E-2</v>
      </c>
      <c r="BX12" s="58">
        <f t="shared" si="59"/>
        <v>101</v>
      </c>
      <c r="BY12" s="60">
        <f t="shared" si="60"/>
        <v>1.4219940893235237</v>
      </c>
      <c r="BZ12" s="51">
        <v>31171</v>
      </c>
      <c r="CA12" s="52">
        <f t="shared" si="7"/>
        <v>5.3664549650597658E-2</v>
      </c>
      <c r="CB12" s="53">
        <f t="shared" si="61"/>
        <v>137</v>
      </c>
      <c r="CC12" s="53">
        <v>5511</v>
      </c>
      <c r="CD12" s="54">
        <f t="shared" si="62"/>
        <v>1.1383726595669315</v>
      </c>
      <c r="CE12" s="52">
        <f t="shared" si="63"/>
        <v>0.27658630511362126</v>
      </c>
      <c r="CF12" s="53">
        <f t="shared" si="78"/>
        <v>283</v>
      </c>
      <c r="CG12" s="55">
        <f t="shared" si="64"/>
        <v>1.0746050107000256</v>
      </c>
      <c r="CH12" s="61">
        <v>112699</v>
      </c>
      <c r="CI12" s="62">
        <f t="shared" si="8"/>
        <v>0.19402460880538661</v>
      </c>
      <c r="CJ12" s="63">
        <f t="shared" si="65"/>
        <v>157</v>
      </c>
      <c r="CK12" s="64">
        <v>20513</v>
      </c>
      <c r="CL12" s="65">
        <f t="shared" si="66"/>
        <v>1.0593405467422548</v>
      </c>
      <c r="CM12" s="66">
        <v>580849</v>
      </c>
      <c r="CN12" s="44">
        <v>137311</v>
      </c>
      <c r="CO12" s="120">
        <f t="shared" si="20"/>
        <v>112699</v>
      </c>
      <c r="CP12" s="121">
        <f t="shared" si="20"/>
        <v>0.19402460880538658</v>
      </c>
      <c r="CQ12" s="120">
        <f t="shared" si="9"/>
        <v>1463</v>
      </c>
      <c r="CR12" s="120">
        <f t="shared" si="9"/>
        <v>20513</v>
      </c>
      <c r="CS12" s="120">
        <f t="shared" si="9"/>
        <v>8.8300275395587011</v>
      </c>
      <c r="CT12" s="120">
        <f t="shared" si="9"/>
        <v>1</v>
      </c>
      <c r="CU12" s="120">
        <f t="shared" si="9"/>
        <v>2247</v>
      </c>
      <c r="CV12" s="120">
        <f t="shared" si="9"/>
        <v>8.3354003268479726</v>
      </c>
      <c r="CW12" s="120">
        <f t="shared" si="9"/>
        <v>221935</v>
      </c>
      <c r="CX12" s="120">
        <f t="shared" si="9"/>
        <v>0.38208725503530172</v>
      </c>
    </row>
    <row r="13" spans="1:102">
      <c r="A13" s="138">
        <f t="shared" si="67"/>
        <v>4</v>
      </c>
      <c r="B13" s="58">
        <f t="shared" si="68"/>
        <v>9</v>
      </c>
      <c r="C13" s="58">
        <f t="shared" si="69"/>
        <v>0</v>
      </c>
      <c r="D13" s="58">
        <f t="shared" si="70"/>
        <v>0</v>
      </c>
      <c r="E13" s="58">
        <f t="shared" si="71"/>
        <v>0</v>
      </c>
      <c r="F13" s="58">
        <f t="shared" si="72"/>
        <v>1</v>
      </c>
      <c r="G13" s="58">
        <f t="shared" si="73"/>
        <v>0</v>
      </c>
      <c r="H13" s="58">
        <f t="shared" si="74"/>
        <v>1</v>
      </c>
      <c r="I13" s="58">
        <f t="shared" si="75"/>
        <v>1</v>
      </c>
      <c r="J13" s="58">
        <f t="shared" si="76"/>
        <v>0</v>
      </c>
      <c r="K13" s="58">
        <f t="shared" si="77"/>
        <v>1</v>
      </c>
      <c r="L13" s="128">
        <v>418</v>
      </c>
      <c r="M13" s="50" t="s">
        <v>381</v>
      </c>
      <c r="N13" s="51">
        <v>9181</v>
      </c>
      <c r="O13" s="52">
        <f t="shared" si="10"/>
        <v>1.5125205930807248E-2</v>
      </c>
      <c r="P13" s="53">
        <f t="shared" si="21"/>
        <v>127</v>
      </c>
      <c r="Q13" s="53">
        <v>2280</v>
      </c>
      <c r="R13" s="54">
        <f t="shared" si="22"/>
        <v>0.99495855464689542</v>
      </c>
      <c r="S13" s="52">
        <f t="shared" si="23"/>
        <v>8.1598734379721635E-2</v>
      </c>
      <c r="T13" s="53">
        <f t="shared" si="24"/>
        <v>171</v>
      </c>
      <c r="U13" s="55">
        <f t="shared" si="25"/>
        <v>0.98312408993203482</v>
      </c>
      <c r="V13" s="56">
        <v>5650</v>
      </c>
      <c r="W13" s="57">
        <f t="shared" si="0"/>
        <v>9.3080724876441513E-3</v>
      </c>
      <c r="X13" s="58">
        <f t="shared" si="26"/>
        <v>113</v>
      </c>
      <c r="Y13" s="58">
        <v>1420</v>
      </c>
      <c r="Z13" s="59">
        <f t="shared" si="27"/>
        <v>0.97065532344692396</v>
      </c>
      <c r="AA13" s="57">
        <f t="shared" si="28"/>
        <v>5.0215973123344651E-2</v>
      </c>
      <c r="AB13" s="58">
        <f t="shared" si="29"/>
        <v>163</v>
      </c>
      <c r="AC13" s="60">
        <f t="shared" si="30"/>
        <v>0.95910993181028337</v>
      </c>
      <c r="AD13" s="51">
        <v>15915</v>
      </c>
      <c r="AE13" s="52">
        <f t="shared" si="1"/>
        <v>2.6219110378912686E-2</v>
      </c>
      <c r="AF13" s="53">
        <f t="shared" si="31"/>
        <v>222</v>
      </c>
      <c r="AG13" s="53">
        <v>3652</v>
      </c>
      <c r="AH13" s="54">
        <f t="shared" si="32"/>
        <v>0.8366957875773442</v>
      </c>
      <c r="AI13" s="52">
        <f t="shared" si="33"/>
        <v>0.14144906411646552</v>
      </c>
      <c r="AJ13" s="53">
        <f t="shared" si="34"/>
        <v>370</v>
      </c>
      <c r="AK13" s="55">
        <f t="shared" si="35"/>
        <v>0.82674376824054818</v>
      </c>
      <c r="AL13" s="56">
        <v>8117</v>
      </c>
      <c r="AM13" s="57">
        <f t="shared" si="2"/>
        <v>1.3372322899505766E-2</v>
      </c>
      <c r="AN13" s="58">
        <f t="shared" si="36"/>
        <v>133</v>
      </c>
      <c r="AO13" s="58">
        <v>1774</v>
      </c>
      <c r="AP13" s="59">
        <f t="shared" si="37"/>
        <v>1.0511338321159815</v>
      </c>
      <c r="AQ13" s="57">
        <f t="shared" si="38"/>
        <v>7.2142133423396204E-2</v>
      </c>
      <c r="AR13" s="58">
        <f t="shared" si="39"/>
        <v>190</v>
      </c>
      <c r="AS13" s="60">
        <f t="shared" si="40"/>
        <v>1.0386311945049231</v>
      </c>
      <c r="AT13" s="51">
        <v>6491</v>
      </c>
      <c r="AU13" s="52">
        <f t="shared" si="3"/>
        <v>1.0693574958813838E-2</v>
      </c>
      <c r="AV13" s="53">
        <f t="shared" si="41"/>
        <v>158</v>
      </c>
      <c r="AW13" s="53">
        <v>1592</v>
      </c>
      <c r="AX13" s="54">
        <f t="shared" si="42"/>
        <v>0.7761162058181863</v>
      </c>
      <c r="AY13" s="52">
        <f t="shared" si="43"/>
        <v>5.7690598503297365E-2</v>
      </c>
      <c r="AZ13" s="53">
        <f t="shared" si="44"/>
        <v>243</v>
      </c>
      <c r="BA13" s="55">
        <f t="shared" si="45"/>
        <v>0.76688474606592916</v>
      </c>
      <c r="BB13" s="56">
        <v>20991</v>
      </c>
      <c r="BC13" s="57">
        <f t="shared" si="4"/>
        <v>3.4581548599670511E-2</v>
      </c>
      <c r="BD13" s="58">
        <f t="shared" si="46"/>
        <v>183</v>
      </c>
      <c r="BE13" s="58">
        <v>3789</v>
      </c>
      <c r="BF13" s="59">
        <f t="shared" si="47"/>
        <v>1.0045274540646614</v>
      </c>
      <c r="BG13" s="57">
        <f t="shared" si="48"/>
        <v>0.18656344988179249</v>
      </c>
      <c r="BH13" s="58">
        <f t="shared" si="49"/>
        <v>323</v>
      </c>
      <c r="BI13" s="60">
        <f t="shared" si="50"/>
        <v>0.99257917274709839</v>
      </c>
      <c r="BJ13" s="51">
        <v>6933</v>
      </c>
      <c r="BK13" s="52">
        <f t="shared" si="5"/>
        <v>1.142174629324547E-2</v>
      </c>
      <c r="BL13" s="53">
        <f t="shared" si="51"/>
        <v>84</v>
      </c>
      <c r="BM13" s="53">
        <v>1351</v>
      </c>
      <c r="BN13" s="54">
        <f t="shared" si="52"/>
        <v>1.0730531129100833</v>
      </c>
      <c r="BO13" s="52">
        <f t="shared" si="53"/>
        <v>6.1618998524628044E-2</v>
      </c>
      <c r="BP13" s="53">
        <f t="shared" si="54"/>
        <v>116</v>
      </c>
      <c r="BQ13" s="55">
        <f t="shared" si="55"/>
        <v>1.0602897579516324</v>
      </c>
      <c r="BR13" s="56">
        <v>4671</v>
      </c>
      <c r="BS13" s="57">
        <f t="shared" si="6"/>
        <v>7.6952224052718289E-3</v>
      </c>
      <c r="BT13" s="58">
        <f t="shared" si="56"/>
        <v>149</v>
      </c>
      <c r="BU13" s="58">
        <v>893</v>
      </c>
      <c r="BV13" s="59">
        <f t="shared" si="57"/>
        <v>0.92526350758434217</v>
      </c>
      <c r="BW13" s="57">
        <f t="shared" si="58"/>
        <v>4.151483370958281E-2</v>
      </c>
      <c r="BX13" s="58">
        <f t="shared" si="59"/>
        <v>223</v>
      </c>
      <c r="BY13" s="60">
        <f t="shared" si="60"/>
        <v>0.91425802571646553</v>
      </c>
      <c r="BZ13" s="51">
        <v>34565</v>
      </c>
      <c r="CA13" s="52">
        <f t="shared" si="7"/>
        <v>5.6943986820428338E-2</v>
      </c>
      <c r="CB13" s="53">
        <f t="shared" si="61"/>
        <v>122</v>
      </c>
      <c r="CC13" s="53">
        <v>7603</v>
      </c>
      <c r="CD13" s="54">
        <f t="shared" si="62"/>
        <v>1.2079385394114337</v>
      </c>
      <c r="CE13" s="52">
        <f t="shared" si="63"/>
        <v>0.30720621433777129</v>
      </c>
      <c r="CF13" s="53">
        <f t="shared" si="78"/>
        <v>223</v>
      </c>
      <c r="CG13" s="55">
        <f t="shared" si="64"/>
        <v>1.1935707992119857</v>
      </c>
      <c r="CH13" s="61">
        <v>112514</v>
      </c>
      <c r="CI13" s="62">
        <f t="shared" si="8"/>
        <v>0.18536079077429984</v>
      </c>
      <c r="CJ13" s="63">
        <f t="shared" si="65"/>
        <v>174</v>
      </c>
      <c r="CK13" s="64">
        <v>24354</v>
      </c>
      <c r="CL13" s="65">
        <f t="shared" si="66"/>
        <v>1.012037610344467</v>
      </c>
      <c r="CM13" s="66">
        <v>607000</v>
      </c>
      <c r="CN13" s="44">
        <v>114825</v>
      </c>
      <c r="CO13" s="120">
        <f t="shared" si="20"/>
        <v>112514</v>
      </c>
      <c r="CP13" s="121">
        <f t="shared" si="20"/>
        <v>0.18536079077429984</v>
      </c>
      <c r="CQ13" s="120">
        <f t="shared" si="9"/>
        <v>1291</v>
      </c>
      <c r="CR13" s="120">
        <f t="shared" si="9"/>
        <v>24354</v>
      </c>
      <c r="CS13" s="120">
        <f t="shared" si="9"/>
        <v>8.8403423175758533</v>
      </c>
      <c r="CT13" s="120">
        <f t="shared" si="9"/>
        <v>1</v>
      </c>
      <c r="CU13" s="120">
        <f t="shared" si="9"/>
        <v>2022</v>
      </c>
      <c r="CV13" s="120">
        <f t="shared" si="9"/>
        <v>8.7351914861809004</v>
      </c>
      <c r="CW13" s="120">
        <f t="shared" si="9"/>
        <v>215847</v>
      </c>
      <c r="CX13" s="120">
        <f t="shared" si="9"/>
        <v>0.35559637561779239</v>
      </c>
    </row>
    <row r="14" spans="1:102">
      <c r="A14" s="139">
        <f t="shared" si="67"/>
        <v>8</v>
      </c>
      <c r="B14" s="135">
        <f t="shared" si="68"/>
        <v>9</v>
      </c>
      <c r="C14" s="135">
        <f t="shared" si="69"/>
        <v>0</v>
      </c>
      <c r="D14" s="135">
        <f t="shared" si="70"/>
        <v>1</v>
      </c>
      <c r="E14" s="135">
        <f t="shared" si="71"/>
        <v>1</v>
      </c>
      <c r="F14" s="135">
        <f t="shared" si="72"/>
        <v>1</v>
      </c>
      <c r="G14" s="135">
        <f t="shared" si="73"/>
        <v>1</v>
      </c>
      <c r="H14" s="135">
        <f t="shared" si="74"/>
        <v>1</v>
      </c>
      <c r="I14" s="135">
        <f t="shared" si="75"/>
        <v>1</v>
      </c>
      <c r="J14" s="135">
        <f t="shared" si="76"/>
        <v>1</v>
      </c>
      <c r="K14" s="135">
        <f t="shared" si="77"/>
        <v>1</v>
      </c>
      <c r="L14" s="128">
        <v>599</v>
      </c>
      <c r="M14" s="50" t="s">
        <v>559</v>
      </c>
      <c r="N14" s="51">
        <v>3701</v>
      </c>
      <c r="O14" s="52">
        <f t="shared" si="10"/>
        <v>8.325291475180463E-3</v>
      </c>
      <c r="P14" s="53">
        <f t="shared" si="21"/>
        <v>256</v>
      </c>
      <c r="Q14" s="53">
        <v>10</v>
      </c>
      <c r="R14" s="54">
        <f t="shared" si="22"/>
        <v>0.54765006248860926</v>
      </c>
      <c r="S14" s="52">
        <f t="shared" si="23"/>
        <v>3.33081339885163E-2</v>
      </c>
      <c r="T14" s="53">
        <f t="shared" si="24"/>
        <v>383</v>
      </c>
      <c r="U14" s="55">
        <f t="shared" si="25"/>
        <v>0.40130559822668266</v>
      </c>
      <c r="V14" s="56">
        <v>10678</v>
      </c>
      <c r="W14" s="57">
        <f t="shared" si="0"/>
        <v>2.4019849330445014E-2</v>
      </c>
      <c r="X14" s="58">
        <f t="shared" si="26"/>
        <v>24</v>
      </c>
      <c r="Y14" s="58">
        <v>14</v>
      </c>
      <c r="Z14" s="59">
        <f t="shared" si="27"/>
        <v>2.5048144663611711</v>
      </c>
      <c r="AA14" s="57">
        <f t="shared" si="28"/>
        <v>9.6099501412963265E-2</v>
      </c>
      <c r="AB14" s="58">
        <f t="shared" si="29"/>
        <v>47</v>
      </c>
      <c r="AC14" s="60">
        <f t="shared" si="30"/>
        <v>1.8354714747993401</v>
      </c>
      <c r="AD14" s="51">
        <v>14137</v>
      </c>
      <c r="AE14" s="52">
        <f t="shared" si="1"/>
        <v>3.1800768869123537E-2</v>
      </c>
      <c r="AF14" s="53">
        <f t="shared" si="31"/>
        <v>167</v>
      </c>
      <c r="AG14" s="53">
        <v>69</v>
      </c>
      <c r="AH14" s="54">
        <f t="shared" si="32"/>
        <v>1.014815871705401</v>
      </c>
      <c r="AI14" s="52">
        <f t="shared" si="33"/>
        <v>0.12722969202800727</v>
      </c>
      <c r="AJ14" s="53">
        <f t="shared" si="34"/>
        <v>409</v>
      </c>
      <c r="AK14" s="55">
        <f t="shared" si="35"/>
        <v>0.74363415322926019</v>
      </c>
      <c r="AL14" s="56">
        <v>8994</v>
      </c>
      <c r="AM14" s="57">
        <f t="shared" si="2"/>
        <v>2.0231740483051361E-2</v>
      </c>
      <c r="AN14" s="58">
        <f t="shared" si="36"/>
        <v>71</v>
      </c>
      <c r="AO14" s="58">
        <v>23</v>
      </c>
      <c r="AP14" s="59">
        <f t="shared" si="37"/>
        <v>1.5903195775441386</v>
      </c>
      <c r="AQ14" s="57">
        <f t="shared" si="38"/>
        <v>8.0943895458718079E-2</v>
      </c>
      <c r="AR14" s="58">
        <f t="shared" si="39"/>
        <v>138</v>
      </c>
      <c r="AS14" s="60">
        <f t="shared" si="40"/>
        <v>1.1653502722849227</v>
      </c>
      <c r="AT14" s="51">
        <v>9674</v>
      </c>
      <c r="AU14" s="52">
        <f t="shared" si="3"/>
        <v>2.1761380635205569E-2</v>
      </c>
      <c r="AV14" s="53">
        <f t="shared" si="41"/>
        <v>52</v>
      </c>
      <c r="AW14" s="53">
        <v>17</v>
      </c>
      <c r="AX14" s="54">
        <f t="shared" si="42"/>
        <v>1.579393255951377</v>
      </c>
      <c r="AY14" s="52">
        <f t="shared" si="43"/>
        <v>8.706373634285508E-2</v>
      </c>
      <c r="AZ14" s="53">
        <f t="shared" si="44"/>
        <v>116</v>
      </c>
      <c r="BA14" s="55">
        <f t="shared" si="45"/>
        <v>1.1573437105705402</v>
      </c>
      <c r="BB14" s="56">
        <v>22718</v>
      </c>
      <c r="BC14" s="57">
        <f t="shared" si="4"/>
        <v>5.1103477906822417E-2</v>
      </c>
      <c r="BD14" s="58">
        <f t="shared" si="46"/>
        <v>82</v>
      </c>
      <c r="BE14" s="58">
        <v>47</v>
      </c>
      <c r="BF14" s="59">
        <f t="shared" si="47"/>
        <v>1.4844577132696453</v>
      </c>
      <c r="BG14" s="57">
        <f t="shared" si="48"/>
        <v>0.20445668412621271</v>
      </c>
      <c r="BH14" s="58">
        <f t="shared" si="49"/>
        <v>275</v>
      </c>
      <c r="BI14" s="60">
        <f t="shared" si="50"/>
        <v>1.0877770888198863</v>
      </c>
      <c r="BJ14" s="51">
        <v>8839</v>
      </c>
      <c r="BK14" s="52">
        <f t="shared" si="5"/>
        <v>1.9883072507192682E-2</v>
      </c>
      <c r="BL14" s="53">
        <f t="shared" si="51"/>
        <v>39</v>
      </c>
      <c r="BM14" s="53">
        <v>16</v>
      </c>
      <c r="BN14" s="54">
        <f t="shared" si="52"/>
        <v>1.8679799305888392</v>
      </c>
      <c r="BO14" s="52">
        <f t="shared" si="53"/>
        <v>7.954893172777508E-2</v>
      </c>
      <c r="BP14" s="53">
        <f t="shared" si="54"/>
        <v>64</v>
      </c>
      <c r="BQ14" s="55">
        <f t="shared" si="55"/>
        <v>1.3688135086006366</v>
      </c>
      <c r="BR14" s="56">
        <v>5902</v>
      </c>
      <c r="BS14" s="57">
        <f t="shared" si="6"/>
        <v>1.327637673237371E-2</v>
      </c>
      <c r="BT14" s="58">
        <f t="shared" si="56"/>
        <v>69</v>
      </c>
      <c r="BU14" s="58">
        <v>8</v>
      </c>
      <c r="BV14" s="59">
        <f t="shared" si="57"/>
        <v>1.5963342261546132</v>
      </c>
      <c r="BW14" s="57">
        <f t="shared" si="58"/>
        <v>5.3116618967906835E-2</v>
      </c>
      <c r="BX14" s="58">
        <f t="shared" si="59"/>
        <v>144</v>
      </c>
      <c r="BY14" s="60">
        <f t="shared" si="60"/>
        <v>1.1697576709580486</v>
      </c>
      <c r="BZ14" s="51">
        <v>26471</v>
      </c>
      <c r="CA14" s="52">
        <f t="shared" si="7"/>
        <v>5.954574186422644E-2</v>
      </c>
      <c r="CB14" s="53">
        <f t="shared" si="61"/>
        <v>112</v>
      </c>
      <c r="CC14" s="53">
        <v>49</v>
      </c>
      <c r="CD14" s="54">
        <f t="shared" si="62"/>
        <v>1.263128917939415</v>
      </c>
      <c r="CE14" s="52">
        <f t="shared" si="63"/>
        <v>0.23823280594704538</v>
      </c>
      <c r="CF14" s="53">
        <f t="shared" si="78"/>
        <v>360</v>
      </c>
      <c r="CG14" s="55">
        <f t="shared" si="64"/>
        <v>0.92559234586345429</v>
      </c>
      <c r="CH14" s="61">
        <v>111114</v>
      </c>
      <c r="CI14" s="62">
        <f t="shared" si="8"/>
        <v>0.24994769980362119</v>
      </c>
      <c r="CJ14" s="63">
        <f t="shared" si="65"/>
        <v>88</v>
      </c>
      <c r="CK14" s="64">
        <v>253</v>
      </c>
      <c r="CL14" s="65">
        <f t="shared" si="66"/>
        <v>1.3646708765305142</v>
      </c>
      <c r="CM14" s="66">
        <v>444549</v>
      </c>
      <c r="CN14" s="44">
        <v>1955</v>
      </c>
      <c r="CO14" s="120">
        <f t="shared" si="20"/>
        <v>111114</v>
      </c>
      <c r="CP14" s="121">
        <f t="shared" si="20"/>
        <v>0.24994769980362117</v>
      </c>
      <c r="CQ14" s="120">
        <f t="shared" si="9"/>
        <v>872</v>
      </c>
      <c r="CR14" s="120">
        <f t="shared" si="9"/>
        <v>253</v>
      </c>
      <c r="CS14" s="120">
        <f t="shared" si="9"/>
        <v>13.448894022003209</v>
      </c>
      <c r="CT14" s="120">
        <f t="shared" si="9"/>
        <v>1</v>
      </c>
      <c r="CU14" s="120">
        <f t="shared" si="9"/>
        <v>1936</v>
      </c>
      <c r="CV14" s="120">
        <f t="shared" si="9"/>
        <v>9.8550458233527731</v>
      </c>
      <c r="CW14" s="120">
        <f t="shared" si="9"/>
        <v>218527</v>
      </c>
      <c r="CX14" s="120">
        <f t="shared" si="9"/>
        <v>0.49157010813206192</v>
      </c>
    </row>
    <row r="15" spans="1:102">
      <c r="A15" s="138">
        <f t="shared" si="67"/>
        <v>1</v>
      </c>
      <c r="B15" s="58">
        <f t="shared" si="68"/>
        <v>0</v>
      </c>
      <c r="C15" s="58">
        <f t="shared" si="69"/>
        <v>0</v>
      </c>
      <c r="D15" s="58">
        <f t="shared" si="70"/>
        <v>0</v>
      </c>
      <c r="E15" s="58">
        <f t="shared" si="71"/>
        <v>0</v>
      </c>
      <c r="F15" s="58">
        <f t="shared" si="72"/>
        <v>1</v>
      </c>
      <c r="G15" s="58">
        <f t="shared" si="73"/>
        <v>0</v>
      </c>
      <c r="H15" s="58">
        <f t="shared" si="74"/>
        <v>0</v>
      </c>
      <c r="I15" s="58">
        <f t="shared" si="75"/>
        <v>0</v>
      </c>
      <c r="J15" s="58">
        <f t="shared" si="76"/>
        <v>0</v>
      </c>
      <c r="K15" s="58">
        <f t="shared" si="77"/>
        <v>0</v>
      </c>
      <c r="L15" s="128">
        <v>434</v>
      </c>
      <c r="M15" s="50" t="s">
        <v>396</v>
      </c>
      <c r="N15" s="51">
        <v>8734</v>
      </c>
      <c r="O15" s="52">
        <f t="shared" si="10"/>
        <v>1.314963392105703E-2</v>
      </c>
      <c r="P15" s="53">
        <f t="shared" si="21"/>
        <v>163</v>
      </c>
      <c r="Q15" s="53">
        <v>2196</v>
      </c>
      <c r="R15" s="54">
        <f t="shared" si="22"/>
        <v>0.86500248790546019</v>
      </c>
      <c r="S15" s="52">
        <f t="shared" si="23"/>
        <v>7.9405053048830374E-2</v>
      </c>
      <c r="T15" s="53">
        <f t="shared" si="24"/>
        <v>182</v>
      </c>
      <c r="U15" s="55">
        <f t="shared" si="25"/>
        <v>0.95669401134776055</v>
      </c>
      <c r="V15" s="56">
        <v>5684</v>
      </c>
      <c r="W15" s="57">
        <f t="shared" si="0"/>
        <v>8.5576504702642719E-3</v>
      </c>
      <c r="X15" s="58">
        <f t="shared" si="26"/>
        <v>130</v>
      </c>
      <c r="Y15" s="58">
        <v>1495</v>
      </c>
      <c r="Z15" s="59">
        <f t="shared" si="27"/>
        <v>0.89240054760923426</v>
      </c>
      <c r="AA15" s="57">
        <f t="shared" si="28"/>
        <v>5.167601574645659E-2</v>
      </c>
      <c r="AB15" s="58">
        <f t="shared" si="29"/>
        <v>155</v>
      </c>
      <c r="AC15" s="60">
        <f t="shared" si="30"/>
        <v>0.98699630528060056</v>
      </c>
      <c r="AD15" s="51">
        <v>16858</v>
      </c>
      <c r="AE15" s="52">
        <f t="shared" si="1"/>
        <v>2.5380871151955506E-2</v>
      </c>
      <c r="AF15" s="53">
        <f t="shared" si="31"/>
        <v>230</v>
      </c>
      <c r="AG15" s="53">
        <v>4251</v>
      </c>
      <c r="AH15" s="54">
        <f t="shared" si="32"/>
        <v>0.80994616792811158</v>
      </c>
      <c r="AI15" s="52">
        <f t="shared" si="33"/>
        <v>0.15326429863718599</v>
      </c>
      <c r="AJ15" s="53">
        <f t="shared" si="34"/>
        <v>335</v>
      </c>
      <c r="AK15" s="55">
        <f t="shared" si="35"/>
        <v>0.89580164127294515</v>
      </c>
      <c r="AL15" s="56">
        <v>9194</v>
      </c>
      <c r="AM15" s="57">
        <f t="shared" si="2"/>
        <v>1.3842195359537249E-2</v>
      </c>
      <c r="AN15" s="58">
        <f t="shared" si="36"/>
        <v>129</v>
      </c>
      <c r="AO15" s="58">
        <v>2275</v>
      </c>
      <c r="AP15" s="59">
        <f t="shared" si="37"/>
        <v>1.088068240836916</v>
      </c>
      <c r="AQ15" s="57">
        <f t="shared" si="38"/>
        <v>8.3587137363286754E-2</v>
      </c>
      <c r="AR15" s="58">
        <f t="shared" si="39"/>
        <v>132</v>
      </c>
      <c r="AS15" s="60">
        <f t="shared" si="40"/>
        <v>1.2034050589460736</v>
      </c>
      <c r="AT15" s="51">
        <v>6574</v>
      </c>
      <c r="AU15" s="52">
        <f t="shared" si="3"/>
        <v>9.8976062968890444E-3</v>
      </c>
      <c r="AV15" s="53">
        <f t="shared" si="41"/>
        <v>176</v>
      </c>
      <c r="AW15" s="53">
        <v>1886</v>
      </c>
      <c r="AX15" s="54">
        <f t="shared" si="42"/>
        <v>0.71834654691341782</v>
      </c>
      <c r="AY15" s="52">
        <f t="shared" si="43"/>
        <v>5.9767439746165663E-2</v>
      </c>
      <c r="AZ15" s="53">
        <f t="shared" si="44"/>
        <v>229</v>
      </c>
      <c r="BA15" s="55">
        <f t="shared" si="45"/>
        <v>0.79449232703192085</v>
      </c>
      <c r="BB15" s="56">
        <v>20852</v>
      </c>
      <c r="BC15" s="57">
        <f t="shared" si="4"/>
        <v>3.1394111119977239E-2</v>
      </c>
      <c r="BD15" s="58">
        <f t="shared" si="46"/>
        <v>212</v>
      </c>
      <c r="BE15" s="58">
        <v>5349</v>
      </c>
      <c r="BF15" s="59">
        <f t="shared" si="47"/>
        <v>0.91193852771169082</v>
      </c>
      <c r="BG15" s="57">
        <f t="shared" si="48"/>
        <v>0.18957570027183548</v>
      </c>
      <c r="BH15" s="58">
        <f t="shared" si="49"/>
        <v>310</v>
      </c>
      <c r="BI15" s="60">
        <f t="shared" si="50"/>
        <v>1.0086053397275567</v>
      </c>
      <c r="BJ15" s="51">
        <v>6424</v>
      </c>
      <c r="BK15" s="52">
        <f t="shared" si="5"/>
        <v>9.6717710452107111E-3</v>
      </c>
      <c r="BL15" s="53">
        <f t="shared" si="51"/>
        <v>115</v>
      </c>
      <c r="BM15" s="53">
        <v>1684</v>
      </c>
      <c r="BN15" s="54">
        <f t="shared" si="52"/>
        <v>0.90864599518853273</v>
      </c>
      <c r="BO15" s="52">
        <f t="shared" si="53"/>
        <v>5.840371660014728E-2</v>
      </c>
      <c r="BP15" s="53">
        <f t="shared" si="54"/>
        <v>132</v>
      </c>
      <c r="BQ15" s="55">
        <f t="shared" si="55"/>
        <v>1.0049637939619482</v>
      </c>
      <c r="BR15" s="56">
        <v>4904</v>
      </c>
      <c r="BS15" s="57">
        <f t="shared" si="6"/>
        <v>7.383307161536944E-3</v>
      </c>
      <c r="BT15" s="58">
        <f t="shared" si="56"/>
        <v>159</v>
      </c>
      <c r="BU15" s="58">
        <v>1271</v>
      </c>
      <c r="BV15" s="59">
        <f t="shared" si="57"/>
        <v>0.88775922540928143</v>
      </c>
      <c r="BW15" s="57">
        <f t="shared" si="58"/>
        <v>4.4584655387160999E-2</v>
      </c>
      <c r="BX15" s="58">
        <f t="shared" si="59"/>
        <v>204</v>
      </c>
      <c r="BY15" s="60">
        <f t="shared" si="60"/>
        <v>0.9818629961681814</v>
      </c>
      <c r="BZ15" s="51">
        <v>30769</v>
      </c>
      <c r="CA15" s="52">
        <f t="shared" si="7"/>
        <v>4.6324832392604043E-2</v>
      </c>
      <c r="CB15" s="53">
        <f t="shared" si="61"/>
        <v>188</v>
      </c>
      <c r="CC15" s="53">
        <v>9275</v>
      </c>
      <c r="CD15" s="54">
        <f t="shared" si="62"/>
        <v>0.98267707449537312</v>
      </c>
      <c r="CE15" s="52">
        <f t="shared" si="63"/>
        <v>0.27973598319893084</v>
      </c>
      <c r="CF15" s="53">
        <f t="shared" si="78"/>
        <v>275</v>
      </c>
      <c r="CG15" s="55">
        <f t="shared" si="64"/>
        <v>1.0868422754885889</v>
      </c>
      <c r="CH15" s="61">
        <v>109993</v>
      </c>
      <c r="CI15" s="62">
        <f t="shared" si="8"/>
        <v>0.16560197891903203</v>
      </c>
      <c r="CJ15" s="63">
        <f t="shared" si="65"/>
        <v>221</v>
      </c>
      <c r="CK15" s="64">
        <v>29682</v>
      </c>
      <c r="CL15" s="65">
        <f t="shared" si="66"/>
        <v>0.9041579414580756</v>
      </c>
      <c r="CM15" s="66">
        <v>664201</v>
      </c>
      <c r="CN15" s="44">
        <v>174417</v>
      </c>
      <c r="CO15" s="120">
        <f t="shared" si="20"/>
        <v>109993</v>
      </c>
      <c r="CP15" s="121">
        <f t="shared" si="20"/>
        <v>0.16560197891903203</v>
      </c>
      <c r="CQ15" s="120">
        <f t="shared" si="9"/>
        <v>1502</v>
      </c>
      <c r="CR15" s="120">
        <f t="shared" si="9"/>
        <v>29682</v>
      </c>
      <c r="CS15" s="120">
        <f t="shared" si="9"/>
        <v>8.0647848139980187</v>
      </c>
      <c r="CT15" s="120">
        <f t="shared" si="9"/>
        <v>1</v>
      </c>
      <c r="CU15" s="120">
        <f t="shared" si="9"/>
        <v>1954</v>
      </c>
      <c r="CV15" s="120">
        <f t="shared" si="9"/>
        <v>8.9196637492255757</v>
      </c>
      <c r="CW15" s="120">
        <f t="shared" si="9"/>
        <v>211252</v>
      </c>
      <c r="CX15" s="120">
        <f t="shared" si="9"/>
        <v>0.31805432391700705</v>
      </c>
    </row>
    <row r="16" spans="1:102">
      <c r="A16" s="139">
        <f t="shared" si="67"/>
        <v>9</v>
      </c>
      <c r="B16" s="135">
        <f t="shared" si="68"/>
        <v>9</v>
      </c>
      <c r="C16" s="135">
        <f t="shared" si="69"/>
        <v>1</v>
      </c>
      <c r="D16" s="135">
        <f t="shared" si="70"/>
        <v>1</v>
      </c>
      <c r="E16" s="135">
        <f t="shared" si="71"/>
        <v>1</v>
      </c>
      <c r="F16" s="135">
        <f t="shared" si="72"/>
        <v>1</v>
      </c>
      <c r="G16" s="135">
        <f t="shared" si="73"/>
        <v>1</v>
      </c>
      <c r="H16" s="135">
        <f t="shared" si="74"/>
        <v>1</v>
      </c>
      <c r="I16" s="135">
        <f t="shared" si="75"/>
        <v>1</v>
      </c>
      <c r="J16" s="135">
        <f t="shared" si="76"/>
        <v>1</v>
      </c>
      <c r="K16" s="135">
        <f t="shared" si="77"/>
        <v>1</v>
      </c>
      <c r="L16" s="128">
        <v>406</v>
      </c>
      <c r="M16" s="50" t="s">
        <v>370</v>
      </c>
      <c r="N16" s="51">
        <v>6346</v>
      </c>
      <c r="O16" s="52">
        <f t="shared" si="10"/>
        <v>1.6038982866645943E-2</v>
      </c>
      <c r="P16" s="53">
        <f t="shared" si="21"/>
        <v>117</v>
      </c>
      <c r="Q16" s="53">
        <v>1969</v>
      </c>
      <c r="R16" s="54">
        <f t="shared" si="22"/>
        <v>1.0550681613200796</v>
      </c>
      <c r="S16" s="52">
        <f t="shared" si="23"/>
        <v>6.0119746864223729E-2</v>
      </c>
      <c r="T16" s="53">
        <f t="shared" si="24"/>
        <v>262</v>
      </c>
      <c r="U16" s="55">
        <f t="shared" si="25"/>
        <v>0.72433931570294896</v>
      </c>
      <c r="V16" s="56">
        <v>4938</v>
      </c>
      <c r="W16" s="57">
        <f t="shared" si="0"/>
        <v>1.2480380932161623E-2</v>
      </c>
      <c r="X16" s="58">
        <f t="shared" si="26"/>
        <v>69</v>
      </c>
      <c r="Y16" s="58">
        <v>2062</v>
      </c>
      <c r="Z16" s="59">
        <f t="shared" si="27"/>
        <v>1.3014668940888556</v>
      </c>
      <c r="AA16" s="57">
        <f t="shared" si="28"/>
        <v>4.6780855659555115E-2</v>
      </c>
      <c r="AB16" s="58">
        <f t="shared" si="29"/>
        <v>186</v>
      </c>
      <c r="AC16" s="60">
        <f t="shared" si="30"/>
        <v>0.89350022494743142</v>
      </c>
      <c r="AD16" s="51">
        <v>17805</v>
      </c>
      <c r="AE16" s="52">
        <f t="shared" si="1"/>
        <v>4.5000644491117396E-2</v>
      </c>
      <c r="AF16" s="53">
        <f t="shared" si="31"/>
        <v>100</v>
      </c>
      <c r="AG16" s="53">
        <v>5422</v>
      </c>
      <c r="AH16" s="54">
        <f t="shared" si="32"/>
        <v>1.4360460419841665</v>
      </c>
      <c r="AI16" s="52">
        <f t="shared" si="33"/>
        <v>0.16867823714426466</v>
      </c>
      <c r="AJ16" s="53">
        <f t="shared" si="34"/>
        <v>296</v>
      </c>
      <c r="AK16" s="55">
        <f t="shared" si="35"/>
        <v>0.98589327732843535</v>
      </c>
      <c r="AL16" s="56">
        <v>6346</v>
      </c>
      <c r="AM16" s="57">
        <f t="shared" si="2"/>
        <v>1.6038982866645943E-2</v>
      </c>
      <c r="AN16" s="58">
        <f t="shared" si="36"/>
        <v>107</v>
      </c>
      <c r="AO16" s="58">
        <v>1956</v>
      </c>
      <c r="AP16" s="59">
        <f t="shared" si="37"/>
        <v>1.2607471155578531</v>
      </c>
      <c r="AQ16" s="57">
        <f t="shared" si="38"/>
        <v>6.0119746864223729E-2</v>
      </c>
      <c r="AR16" s="58">
        <f t="shared" si="39"/>
        <v>253</v>
      </c>
      <c r="AS16" s="60">
        <f t="shared" si="40"/>
        <v>0.86554474529404257</v>
      </c>
      <c r="AT16" s="51">
        <v>7822</v>
      </c>
      <c r="AU16" s="52">
        <f t="shared" si="3"/>
        <v>1.9769449099102516E-2</v>
      </c>
      <c r="AV16" s="53">
        <f t="shared" si="41"/>
        <v>64</v>
      </c>
      <c r="AW16" s="53">
        <v>2204</v>
      </c>
      <c r="AX16" s="54">
        <f t="shared" si="42"/>
        <v>1.4348232359155912</v>
      </c>
      <c r="AY16" s="52">
        <f t="shared" si="43"/>
        <v>7.4102845882754176E-2</v>
      </c>
      <c r="AZ16" s="53">
        <f t="shared" si="44"/>
        <v>162</v>
      </c>
      <c r="BA16" s="55">
        <f t="shared" si="45"/>
        <v>0.98505378037134661</v>
      </c>
      <c r="BB16" s="56">
        <v>18187</v>
      </c>
      <c r="BC16" s="57">
        <f t="shared" si="4"/>
        <v>4.5966117459137999E-2</v>
      </c>
      <c r="BD16" s="58">
        <f t="shared" si="46"/>
        <v>114</v>
      </c>
      <c r="BE16" s="58">
        <v>4024</v>
      </c>
      <c r="BF16" s="59">
        <f t="shared" si="47"/>
        <v>1.3352272762274451</v>
      </c>
      <c r="BG16" s="57">
        <f t="shared" si="48"/>
        <v>0.17229716927507674</v>
      </c>
      <c r="BH16" s="58">
        <f t="shared" si="49"/>
        <v>364</v>
      </c>
      <c r="BI16" s="60">
        <f t="shared" si="50"/>
        <v>0.91667784796046947</v>
      </c>
      <c r="BJ16" s="51">
        <v>5651</v>
      </c>
      <c r="BK16" s="52">
        <f t="shared" si="5"/>
        <v>1.4282428644723639E-2</v>
      </c>
      <c r="BL16" s="53">
        <f t="shared" si="51"/>
        <v>64</v>
      </c>
      <c r="BM16" s="53">
        <v>1732</v>
      </c>
      <c r="BN16" s="54">
        <f t="shared" si="52"/>
        <v>1.3418092228331262</v>
      </c>
      <c r="BO16" s="52">
        <f t="shared" si="53"/>
        <v>5.35355640607829E-2</v>
      </c>
      <c r="BP16" s="53">
        <f t="shared" si="54"/>
        <v>158</v>
      </c>
      <c r="BQ16" s="55">
        <f t="shared" si="55"/>
        <v>0.92119657279279443</v>
      </c>
      <c r="BR16" s="56">
        <v>3329</v>
      </c>
      <c r="BS16" s="57">
        <f t="shared" si="6"/>
        <v>8.4137683522004948E-3</v>
      </c>
      <c r="BT16" s="58">
        <f t="shared" si="56"/>
        <v>132</v>
      </c>
      <c r="BU16" s="58">
        <v>858</v>
      </c>
      <c r="BV16" s="59">
        <f t="shared" si="57"/>
        <v>1.0116605352726205</v>
      </c>
      <c r="BW16" s="57">
        <f t="shared" si="58"/>
        <v>3.1537761946265487E-2</v>
      </c>
      <c r="BX16" s="58">
        <f t="shared" si="59"/>
        <v>295</v>
      </c>
      <c r="BY16" s="60">
        <f t="shared" si="60"/>
        <v>0.6945385395064928</v>
      </c>
      <c r="BZ16" s="51">
        <v>35132</v>
      </c>
      <c r="CA16" s="52">
        <f t="shared" si="7"/>
        <v>8.8793184064135708E-2</v>
      </c>
      <c r="CB16" s="53">
        <f t="shared" si="61"/>
        <v>51</v>
      </c>
      <c r="CC16" s="53">
        <v>9572</v>
      </c>
      <c r="CD16" s="54">
        <f t="shared" si="62"/>
        <v>1.8835475887270494</v>
      </c>
      <c r="CE16" s="52">
        <f t="shared" si="63"/>
        <v>0.33282807230285344</v>
      </c>
      <c r="CF16" s="53">
        <f t="shared" si="78"/>
        <v>196</v>
      </c>
      <c r="CG16" s="55">
        <f t="shared" si="64"/>
        <v>1.2931179439681622</v>
      </c>
      <c r="CH16" s="61">
        <v>105556</v>
      </c>
      <c r="CI16" s="62">
        <f t="shared" si="8"/>
        <v>0.26678393877587125</v>
      </c>
      <c r="CJ16" s="63">
        <f t="shared" si="65"/>
        <v>72</v>
      </c>
      <c r="CK16" s="64">
        <v>29799</v>
      </c>
      <c r="CL16" s="65">
        <f t="shared" si="66"/>
        <v>1.4565938068626973</v>
      </c>
      <c r="CM16" s="66">
        <v>395661</v>
      </c>
      <c r="CN16" s="44">
        <v>96843</v>
      </c>
      <c r="CO16" s="120">
        <f t="shared" si="20"/>
        <v>105556</v>
      </c>
      <c r="CP16" s="121">
        <f t="shared" si="20"/>
        <v>0.26678393877587131</v>
      </c>
      <c r="CQ16" s="120">
        <f t="shared" si="9"/>
        <v>818</v>
      </c>
      <c r="CR16" s="120">
        <f t="shared" si="9"/>
        <v>29799</v>
      </c>
      <c r="CS16" s="120">
        <f t="shared" si="9"/>
        <v>12.060396071926787</v>
      </c>
      <c r="CT16" s="120">
        <f t="shared" si="9"/>
        <v>1</v>
      </c>
      <c r="CU16" s="120">
        <f t="shared" si="9"/>
        <v>2172</v>
      </c>
      <c r="CV16" s="120">
        <f t="shared" si="9"/>
        <v>8.2798622478721242</v>
      </c>
      <c r="CW16" s="120">
        <f t="shared" si="9"/>
        <v>204766</v>
      </c>
      <c r="CX16" s="120">
        <f t="shared" si="9"/>
        <v>0.51752889468509655</v>
      </c>
    </row>
    <row r="17" spans="1:102">
      <c r="A17" s="139">
        <f t="shared" si="67"/>
        <v>6</v>
      </c>
      <c r="B17" s="135">
        <f t="shared" si="68"/>
        <v>9</v>
      </c>
      <c r="C17" s="135">
        <f t="shared" si="69"/>
        <v>1</v>
      </c>
      <c r="D17" s="135">
        <f t="shared" si="70"/>
        <v>1</v>
      </c>
      <c r="E17" s="135">
        <f t="shared" si="71"/>
        <v>1</v>
      </c>
      <c r="F17" s="135">
        <f t="shared" si="72"/>
        <v>0</v>
      </c>
      <c r="G17" s="135">
        <f t="shared" si="73"/>
        <v>0</v>
      </c>
      <c r="H17" s="135">
        <f t="shared" si="74"/>
        <v>1</v>
      </c>
      <c r="I17" s="135">
        <f t="shared" si="75"/>
        <v>0</v>
      </c>
      <c r="J17" s="135">
        <f t="shared" si="76"/>
        <v>1</v>
      </c>
      <c r="K17" s="135">
        <f t="shared" si="77"/>
        <v>1</v>
      </c>
      <c r="L17" s="128">
        <v>587</v>
      </c>
      <c r="M17" s="50" t="s">
        <v>547</v>
      </c>
      <c r="N17" s="51">
        <v>10820</v>
      </c>
      <c r="O17" s="52">
        <f t="shared" si="10"/>
        <v>2.1043214438523476E-2</v>
      </c>
      <c r="P17" s="53">
        <f t="shared" si="21"/>
        <v>77</v>
      </c>
      <c r="Q17" s="53">
        <v>88</v>
      </c>
      <c r="R17" s="54">
        <f t="shared" si="22"/>
        <v>1.3842539611466012</v>
      </c>
      <c r="S17" s="52">
        <f t="shared" si="23"/>
        <v>0.10702592559620958</v>
      </c>
      <c r="T17" s="53">
        <f t="shared" si="24"/>
        <v>115</v>
      </c>
      <c r="U17" s="55">
        <f t="shared" si="25"/>
        <v>1.2894779128713512</v>
      </c>
      <c r="V17" s="56">
        <v>4954</v>
      </c>
      <c r="W17" s="57">
        <f t="shared" si="0"/>
        <v>9.6347582558637054E-3</v>
      </c>
      <c r="X17" s="58">
        <f t="shared" si="26"/>
        <v>105</v>
      </c>
      <c r="Y17" s="58">
        <v>36</v>
      </c>
      <c r="Z17" s="59">
        <f t="shared" si="27"/>
        <v>1.0047224496363243</v>
      </c>
      <c r="AA17" s="57">
        <f t="shared" si="28"/>
        <v>4.9002443198116662E-2</v>
      </c>
      <c r="AB17" s="58">
        <f t="shared" si="29"/>
        <v>172</v>
      </c>
      <c r="AC17" s="60">
        <f t="shared" si="30"/>
        <v>0.93593187647366238</v>
      </c>
      <c r="AD17" s="51">
        <v>18115</v>
      </c>
      <c r="AE17" s="52">
        <f t="shared" si="1"/>
        <v>3.5230853008674005E-2</v>
      </c>
      <c r="AF17" s="53">
        <f t="shared" si="31"/>
        <v>146</v>
      </c>
      <c r="AG17" s="53">
        <v>102</v>
      </c>
      <c r="AH17" s="54">
        <f t="shared" si="32"/>
        <v>1.1242756096264079</v>
      </c>
      <c r="AI17" s="52">
        <f t="shared" si="33"/>
        <v>0.17918434770566882</v>
      </c>
      <c r="AJ17" s="53">
        <f t="shared" si="34"/>
        <v>273</v>
      </c>
      <c r="AK17" s="55">
        <f t="shared" si="35"/>
        <v>1.0472995615576146</v>
      </c>
      <c r="AL17" s="56">
        <v>5336</v>
      </c>
      <c r="AM17" s="57">
        <f t="shared" si="2"/>
        <v>1.0377688747131355E-2</v>
      </c>
      <c r="AN17" s="58">
        <f t="shared" si="36"/>
        <v>198</v>
      </c>
      <c r="AO17" s="58">
        <v>52</v>
      </c>
      <c r="AP17" s="59">
        <f t="shared" si="37"/>
        <v>0.81574007921108815</v>
      </c>
      <c r="AQ17" s="57">
        <f t="shared" si="38"/>
        <v>5.2780992512141807E-2</v>
      </c>
      <c r="AR17" s="58">
        <f t="shared" si="39"/>
        <v>300</v>
      </c>
      <c r="AS17" s="60">
        <f t="shared" si="40"/>
        <v>0.75988860737327102</v>
      </c>
      <c r="AT17" s="51">
        <v>6332</v>
      </c>
      <c r="AU17" s="52">
        <f t="shared" si="3"/>
        <v>1.2314753588237581E-2</v>
      </c>
      <c r="AV17" s="53">
        <f t="shared" si="41"/>
        <v>131</v>
      </c>
      <c r="AW17" s="53">
        <v>43</v>
      </c>
      <c r="AX17" s="54">
        <f t="shared" si="42"/>
        <v>0.8937777934226977</v>
      </c>
      <c r="AY17" s="52">
        <f t="shared" si="43"/>
        <v>6.2632916901589564E-2</v>
      </c>
      <c r="AZ17" s="53">
        <f t="shared" si="44"/>
        <v>211</v>
      </c>
      <c r="BA17" s="55">
        <f t="shared" si="45"/>
        <v>0.83258329467146408</v>
      </c>
      <c r="BB17" s="56">
        <v>19133</v>
      </c>
      <c r="BC17" s="57">
        <f t="shared" si="4"/>
        <v>3.7210704422575749E-2</v>
      </c>
      <c r="BD17" s="58">
        <f t="shared" si="46"/>
        <v>161</v>
      </c>
      <c r="BE17" s="58">
        <v>119</v>
      </c>
      <c r="BF17" s="59">
        <f t="shared" si="47"/>
        <v>1.0808993723872389</v>
      </c>
      <c r="BG17" s="57">
        <f t="shared" si="48"/>
        <v>0.18925388488283529</v>
      </c>
      <c r="BH17" s="58">
        <f t="shared" si="49"/>
        <v>311</v>
      </c>
      <c r="BI17" s="60">
        <f t="shared" si="50"/>
        <v>1.0068931755668196</v>
      </c>
      <c r="BJ17" s="51">
        <v>3745</v>
      </c>
      <c r="BK17" s="52">
        <f t="shared" si="5"/>
        <v>7.2834415963281343E-3</v>
      </c>
      <c r="BL17" s="53">
        <f t="shared" si="51"/>
        <v>176</v>
      </c>
      <c r="BM17" s="53">
        <v>39</v>
      </c>
      <c r="BN17" s="54">
        <f t="shared" si="52"/>
        <v>0.68426661536516453</v>
      </c>
      <c r="BO17" s="52">
        <f t="shared" si="53"/>
        <v>3.7043631363937603E-2</v>
      </c>
      <c r="BP17" s="53">
        <f t="shared" si="54"/>
        <v>258</v>
      </c>
      <c r="BQ17" s="55">
        <f t="shared" si="55"/>
        <v>0.63741676873928044</v>
      </c>
      <c r="BR17" s="56">
        <v>5108</v>
      </c>
      <c r="BS17" s="57">
        <f t="shared" si="6"/>
        <v>9.9342642654323392E-3</v>
      </c>
      <c r="BT17" s="58">
        <f t="shared" si="56"/>
        <v>108</v>
      </c>
      <c r="BU17" s="58">
        <v>27</v>
      </c>
      <c r="BV17" s="59">
        <f t="shared" si="57"/>
        <v>1.1944829811814932</v>
      </c>
      <c r="BW17" s="57">
        <f t="shared" si="58"/>
        <v>5.052573271214774E-2</v>
      </c>
      <c r="BX17" s="58">
        <f t="shared" si="59"/>
        <v>160</v>
      </c>
      <c r="BY17" s="60">
        <f t="shared" si="60"/>
        <v>1.1127000281497752</v>
      </c>
      <c r="BZ17" s="51">
        <v>27554</v>
      </c>
      <c r="CA17" s="52">
        <f t="shared" si="7"/>
        <v>5.358823758216967E-2</v>
      </c>
      <c r="CB17" s="53">
        <f t="shared" si="61"/>
        <v>139</v>
      </c>
      <c r="CC17" s="53">
        <v>281</v>
      </c>
      <c r="CD17" s="54">
        <f t="shared" si="62"/>
        <v>1.1367538707601861</v>
      </c>
      <c r="CE17" s="52">
        <f t="shared" si="63"/>
        <v>0.27255012512735294</v>
      </c>
      <c r="CF17" s="53">
        <f t="shared" si="78"/>
        <v>289</v>
      </c>
      <c r="CG17" s="55">
        <f t="shared" si="64"/>
        <v>1.058923470590694</v>
      </c>
      <c r="CH17" s="61">
        <v>101097</v>
      </c>
      <c r="CI17" s="62">
        <f t="shared" si="8"/>
        <v>0.19661791590493602</v>
      </c>
      <c r="CJ17" s="63">
        <f t="shared" si="65"/>
        <v>152</v>
      </c>
      <c r="CK17" s="64">
        <v>787</v>
      </c>
      <c r="CL17" s="65">
        <f t="shared" si="66"/>
        <v>1.0734995515077936</v>
      </c>
      <c r="CM17" s="66">
        <v>514180</v>
      </c>
      <c r="CN17" s="44">
        <v>4160</v>
      </c>
      <c r="CO17" s="120">
        <f t="shared" si="20"/>
        <v>101097</v>
      </c>
      <c r="CP17" s="121">
        <f t="shared" si="20"/>
        <v>0.19661791590493605</v>
      </c>
      <c r="CQ17" s="120">
        <f t="shared" si="9"/>
        <v>1241</v>
      </c>
      <c r="CR17" s="120">
        <f t="shared" si="9"/>
        <v>787</v>
      </c>
      <c r="CS17" s="120">
        <f t="shared" si="9"/>
        <v>9.3191727327372025</v>
      </c>
      <c r="CT17" s="120">
        <f t="shared" si="9"/>
        <v>1</v>
      </c>
      <c r="CU17" s="120">
        <f t="shared" si="9"/>
        <v>2089</v>
      </c>
      <c r="CV17" s="120">
        <f t="shared" si="9"/>
        <v>8.6811146959939318</v>
      </c>
      <c r="CW17" s="120">
        <f t="shared" si="9"/>
        <v>191374</v>
      </c>
      <c r="CX17" s="120">
        <f t="shared" si="9"/>
        <v>0.37219261737134851</v>
      </c>
    </row>
    <row r="18" spans="1:102">
      <c r="A18" s="138">
        <f t="shared" si="67"/>
        <v>4</v>
      </c>
      <c r="B18" s="58">
        <f t="shared" si="68"/>
        <v>9</v>
      </c>
      <c r="C18" s="58">
        <f t="shared" si="69"/>
        <v>0</v>
      </c>
      <c r="D18" s="58">
        <f t="shared" si="70"/>
        <v>0</v>
      </c>
      <c r="E18" s="58">
        <f t="shared" si="71"/>
        <v>0</v>
      </c>
      <c r="F18" s="58">
        <f t="shared" si="72"/>
        <v>0</v>
      </c>
      <c r="G18" s="58">
        <f t="shared" si="73"/>
        <v>1</v>
      </c>
      <c r="H18" s="58">
        <f t="shared" si="74"/>
        <v>1</v>
      </c>
      <c r="I18" s="58">
        <f t="shared" si="75"/>
        <v>1</v>
      </c>
      <c r="J18" s="58">
        <f t="shared" si="76"/>
        <v>1</v>
      </c>
      <c r="K18" s="58">
        <f t="shared" si="77"/>
        <v>0</v>
      </c>
      <c r="L18" s="128">
        <v>71</v>
      </c>
      <c r="M18" s="50" t="s">
        <v>45</v>
      </c>
      <c r="N18" s="51">
        <v>894</v>
      </c>
      <c r="O18" s="52">
        <f t="shared" si="10"/>
        <v>3.2336706864496902E-3</v>
      </c>
      <c r="P18" s="53">
        <f t="shared" si="21"/>
        <v>383</v>
      </c>
      <c r="Q18" s="53">
        <v>2</v>
      </c>
      <c r="R18" s="54">
        <f t="shared" si="22"/>
        <v>0.21271566992954677</v>
      </c>
      <c r="S18" s="52">
        <f t="shared" si="23"/>
        <v>9.0977550729652162E-3</v>
      </c>
      <c r="T18" s="53">
        <f t="shared" si="24"/>
        <v>476</v>
      </c>
      <c r="U18" s="55">
        <f t="shared" si="25"/>
        <v>0.10961226598088314</v>
      </c>
      <c r="V18" s="56">
        <v>0</v>
      </c>
      <c r="W18" s="57">
        <f t="shared" si="0"/>
        <v>0</v>
      </c>
      <c r="X18" s="58">
        <f t="shared" si="26"/>
        <v>515</v>
      </c>
      <c r="Y18" s="58">
        <v>1</v>
      </c>
      <c r="Z18" s="59">
        <f t="shared" si="27"/>
        <v>0</v>
      </c>
      <c r="AA18" s="57">
        <f t="shared" si="28"/>
        <v>0</v>
      </c>
      <c r="AB18" s="58">
        <f t="shared" si="29"/>
        <v>515</v>
      </c>
      <c r="AC18" s="60">
        <f t="shared" si="30"/>
        <v>0</v>
      </c>
      <c r="AD18" s="51">
        <v>20</v>
      </c>
      <c r="AE18" s="52">
        <f t="shared" si="1"/>
        <v>7.2341626095071367E-5</v>
      </c>
      <c r="AF18" s="53">
        <f t="shared" si="31"/>
        <v>615</v>
      </c>
      <c r="AG18" s="53">
        <v>6</v>
      </c>
      <c r="AH18" s="54">
        <f t="shared" si="32"/>
        <v>2.3085426219847053E-3</v>
      </c>
      <c r="AI18" s="52">
        <f t="shared" si="33"/>
        <v>2.0352919626320397E-4</v>
      </c>
      <c r="AJ18" s="53">
        <f t="shared" si="34"/>
        <v>617</v>
      </c>
      <c r="AK18" s="55">
        <f t="shared" si="35"/>
        <v>1.1895907245244482E-3</v>
      </c>
      <c r="AL18" s="56">
        <v>1684</v>
      </c>
      <c r="AM18" s="57">
        <f t="shared" si="2"/>
        <v>6.0911649172050086E-3</v>
      </c>
      <c r="AN18" s="58">
        <f t="shared" si="36"/>
        <v>315</v>
      </c>
      <c r="AO18" s="58">
        <v>6</v>
      </c>
      <c r="AP18" s="59">
        <f t="shared" si="37"/>
        <v>0.4787971072481928</v>
      </c>
      <c r="AQ18" s="57">
        <f t="shared" si="38"/>
        <v>1.7137158325361772E-2</v>
      </c>
      <c r="AR18" s="58">
        <f t="shared" si="39"/>
        <v>468</v>
      </c>
      <c r="AS18" s="60">
        <f t="shared" si="40"/>
        <v>0.24672388210962007</v>
      </c>
      <c r="AT18" s="51">
        <v>5963</v>
      </c>
      <c r="AU18" s="52">
        <f t="shared" si="3"/>
        <v>2.1568655820245527E-2</v>
      </c>
      <c r="AV18" s="53">
        <f t="shared" si="41"/>
        <v>54</v>
      </c>
      <c r="AW18" s="53">
        <v>8</v>
      </c>
      <c r="AX18" s="54">
        <f t="shared" si="42"/>
        <v>1.5654057117736915</v>
      </c>
      <c r="AY18" s="52">
        <f t="shared" si="43"/>
        <v>6.0682229865874258E-2</v>
      </c>
      <c r="AZ18" s="53">
        <f t="shared" si="44"/>
        <v>222</v>
      </c>
      <c r="BA18" s="55">
        <f t="shared" si="45"/>
        <v>0.80665268949750102</v>
      </c>
      <c r="BB18" s="56">
        <v>31232</v>
      </c>
      <c r="BC18" s="57">
        <f t="shared" si="4"/>
        <v>0.11296868331006345</v>
      </c>
      <c r="BD18" s="58">
        <f t="shared" si="46"/>
        <v>18</v>
      </c>
      <c r="BE18" s="58">
        <v>35</v>
      </c>
      <c r="BF18" s="59">
        <f t="shared" si="47"/>
        <v>3.2815229054136767</v>
      </c>
      <c r="BG18" s="57">
        <f t="shared" si="48"/>
        <v>0.31783119288461931</v>
      </c>
      <c r="BH18" s="58">
        <f t="shared" si="49"/>
        <v>129</v>
      </c>
      <c r="BI18" s="60">
        <f t="shared" si="50"/>
        <v>1.6909669214764407</v>
      </c>
      <c r="BJ18" s="51">
        <v>52319</v>
      </c>
      <c r="BK18" s="52">
        <f t="shared" si="5"/>
        <v>0.18924207678340194</v>
      </c>
      <c r="BL18" s="53">
        <f t="shared" si="51"/>
        <v>2</v>
      </c>
      <c r="BM18" s="53">
        <v>34</v>
      </c>
      <c r="BN18" s="54">
        <f t="shared" si="52"/>
        <v>17.778962548492871</v>
      </c>
      <c r="BO18" s="52">
        <f t="shared" si="53"/>
        <v>0.53242220096472836</v>
      </c>
      <c r="BP18" s="53">
        <f t="shared" si="54"/>
        <v>3</v>
      </c>
      <c r="BQ18" s="55">
        <f t="shared" si="55"/>
        <v>9.1614894773620446</v>
      </c>
      <c r="BR18" s="56">
        <v>3200</v>
      </c>
      <c r="BS18" s="57">
        <f t="shared" si="6"/>
        <v>1.1574660175211419E-2</v>
      </c>
      <c r="BT18" s="58">
        <f t="shared" si="56"/>
        <v>88</v>
      </c>
      <c r="BU18" s="58">
        <v>1</v>
      </c>
      <c r="BV18" s="59">
        <f t="shared" si="57"/>
        <v>1.391722046327861</v>
      </c>
      <c r="BW18" s="57">
        <f t="shared" si="58"/>
        <v>3.2564671402112631E-2</v>
      </c>
      <c r="BX18" s="58">
        <f t="shared" si="59"/>
        <v>288</v>
      </c>
      <c r="BY18" s="60">
        <f t="shared" si="60"/>
        <v>0.7171535936401594</v>
      </c>
      <c r="BZ18" s="51">
        <v>2954</v>
      </c>
      <c r="CA18" s="52">
        <f t="shared" si="7"/>
        <v>1.0684858174242041E-2</v>
      </c>
      <c r="CB18" s="53">
        <f t="shared" si="61"/>
        <v>518</v>
      </c>
      <c r="CC18" s="53">
        <v>5</v>
      </c>
      <c r="CD18" s="54">
        <f t="shared" si="62"/>
        <v>0.22665522204325286</v>
      </c>
      <c r="CE18" s="52">
        <f t="shared" si="63"/>
        <v>3.0061262288075225E-2</v>
      </c>
      <c r="CF18" s="53">
        <f t="shared" si="78"/>
        <v>611</v>
      </c>
      <c r="CG18" s="55">
        <f t="shared" si="64"/>
        <v>0.11679530940428494</v>
      </c>
      <c r="CH18" s="61">
        <v>98266</v>
      </c>
      <c r="CI18" s="62">
        <f t="shared" si="8"/>
        <v>0.35543611149291415</v>
      </c>
      <c r="CJ18" s="63">
        <f t="shared" si="65"/>
        <v>26</v>
      </c>
      <c r="CK18" s="64">
        <v>98</v>
      </c>
      <c r="CL18" s="65">
        <f t="shared" si="66"/>
        <v>1.9406192183513959</v>
      </c>
      <c r="CM18" s="66">
        <v>276466</v>
      </c>
      <c r="CN18" s="44">
        <v>341</v>
      </c>
      <c r="CO18" s="120">
        <f t="shared" si="20"/>
        <v>98266</v>
      </c>
      <c r="CP18" s="121">
        <f t="shared" si="20"/>
        <v>0.35543611149291415</v>
      </c>
      <c r="CQ18" s="120">
        <f t="shared" si="9"/>
        <v>2508</v>
      </c>
      <c r="CR18" s="120">
        <f t="shared" si="9"/>
        <v>98</v>
      </c>
      <c r="CS18" s="120">
        <f t="shared" si="9"/>
        <v>24.938089753851081</v>
      </c>
      <c r="CT18" s="120">
        <f t="shared" si="9"/>
        <v>0.99999999999999989</v>
      </c>
      <c r="CU18" s="120">
        <f t="shared" si="9"/>
        <v>3329</v>
      </c>
      <c r="CV18" s="120">
        <f t="shared" si="9"/>
        <v>12.850583730195458</v>
      </c>
      <c r="CW18" s="120">
        <f t="shared" si="9"/>
        <v>195638</v>
      </c>
      <c r="CX18" s="120">
        <f t="shared" si="9"/>
        <v>0.70763855229937844</v>
      </c>
    </row>
    <row r="19" spans="1:102">
      <c r="A19" s="138">
        <f t="shared" si="67"/>
        <v>0</v>
      </c>
      <c r="B19" s="58">
        <f t="shared" si="68"/>
        <v>0</v>
      </c>
      <c r="C19" s="58">
        <f t="shared" si="69"/>
        <v>0</v>
      </c>
      <c r="D19" s="58">
        <f t="shared" si="70"/>
        <v>0</v>
      </c>
      <c r="E19" s="58">
        <f t="shared" si="71"/>
        <v>0</v>
      </c>
      <c r="F19" s="58">
        <f t="shared" si="72"/>
        <v>0</v>
      </c>
      <c r="G19" s="58">
        <f t="shared" si="73"/>
        <v>0</v>
      </c>
      <c r="H19" s="58">
        <f t="shared" si="74"/>
        <v>0</v>
      </c>
      <c r="I19" s="58">
        <f t="shared" si="75"/>
        <v>0</v>
      </c>
      <c r="J19" s="58">
        <f t="shared" si="76"/>
        <v>0</v>
      </c>
      <c r="K19" s="58">
        <f t="shared" si="77"/>
        <v>0</v>
      </c>
      <c r="L19" s="128">
        <v>447</v>
      </c>
      <c r="M19" s="50" t="s">
        <v>408</v>
      </c>
      <c r="N19" s="51">
        <v>6934</v>
      </c>
      <c r="O19" s="52">
        <f t="shared" si="10"/>
        <v>7.9890775230864065E-3</v>
      </c>
      <c r="P19" s="53">
        <f t="shared" si="21"/>
        <v>268</v>
      </c>
      <c r="Q19" s="53">
        <v>666</v>
      </c>
      <c r="R19" s="54">
        <f t="shared" si="22"/>
        <v>0.52553340838433227</v>
      </c>
      <c r="S19" s="52">
        <f t="shared" si="23"/>
        <v>7.2732231266258288E-2</v>
      </c>
      <c r="T19" s="53">
        <f t="shared" si="24"/>
        <v>208</v>
      </c>
      <c r="U19" s="55">
        <f t="shared" si="25"/>
        <v>0.87629801143259356</v>
      </c>
      <c r="V19" s="56">
        <v>1990</v>
      </c>
      <c r="W19" s="57">
        <f t="shared" si="0"/>
        <v>2.2927984238451035E-3</v>
      </c>
      <c r="X19" s="58">
        <f t="shared" si="26"/>
        <v>351</v>
      </c>
      <c r="Y19" s="58">
        <v>255</v>
      </c>
      <c r="Z19" s="59">
        <f t="shared" si="27"/>
        <v>0.23909536573229231</v>
      </c>
      <c r="AA19" s="57">
        <f t="shared" si="28"/>
        <v>2.0873541998825209E-2</v>
      </c>
      <c r="AB19" s="58">
        <f t="shared" si="29"/>
        <v>350</v>
      </c>
      <c r="AC19" s="60">
        <f t="shared" si="30"/>
        <v>0.39867835268187457</v>
      </c>
      <c r="AD19" s="51">
        <v>14709</v>
      </c>
      <c r="AE19" s="52">
        <f t="shared" si="1"/>
        <v>1.6947121616250064E-2</v>
      </c>
      <c r="AF19" s="53">
        <f t="shared" si="31"/>
        <v>347</v>
      </c>
      <c r="AG19" s="53">
        <v>1178</v>
      </c>
      <c r="AH19" s="54">
        <f t="shared" si="32"/>
        <v>0.54081107493569403</v>
      </c>
      <c r="AI19" s="52">
        <f t="shared" si="33"/>
        <v>0.15428589410086432</v>
      </c>
      <c r="AJ19" s="53">
        <f t="shared" si="34"/>
        <v>333</v>
      </c>
      <c r="AK19" s="55">
        <f t="shared" si="35"/>
        <v>0.90177267889369217</v>
      </c>
      <c r="AL19" s="56">
        <v>4941</v>
      </c>
      <c r="AM19" s="57">
        <f t="shared" si="2"/>
        <v>5.6928226192053556E-3</v>
      </c>
      <c r="AN19" s="58">
        <f t="shared" si="36"/>
        <v>325</v>
      </c>
      <c r="AO19" s="58">
        <v>393</v>
      </c>
      <c r="AP19" s="59">
        <f t="shared" si="37"/>
        <v>0.44748533970137883</v>
      </c>
      <c r="AQ19" s="57">
        <f t="shared" si="38"/>
        <v>5.1827221616178566E-2</v>
      </c>
      <c r="AR19" s="58">
        <f t="shared" si="39"/>
        <v>305</v>
      </c>
      <c r="AS19" s="60">
        <f t="shared" si="40"/>
        <v>0.74615715589061959</v>
      </c>
      <c r="AT19" s="51">
        <v>4239</v>
      </c>
      <c r="AU19" s="52">
        <f t="shared" si="3"/>
        <v>4.8840062907936658E-3</v>
      </c>
      <c r="AV19" s="53">
        <f t="shared" si="41"/>
        <v>326</v>
      </c>
      <c r="AW19" s="53">
        <v>407</v>
      </c>
      <c r="AX19" s="54">
        <f t="shared" si="42"/>
        <v>0.35447045971082741</v>
      </c>
      <c r="AY19" s="52">
        <f t="shared" si="43"/>
        <v>4.4463791222623145E-2</v>
      </c>
      <c r="AZ19" s="53">
        <f t="shared" si="44"/>
        <v>309</v>
      </c>
      <c r="BA19" s="55">
        <f t="shared" si="45"/>
        <v>0.59105996688422113</v>
      </c>
      <c r="BB19" s="56">
        <v>21375</v>
      </c>
      <c r="BC19" s="57">
        <f t="shared" si="4"/>
        <v>2.462742025612517E-2</v>
      </c>
      <c r="BD19" s="58">
        <f t="shared" si="46"/>
        <v>310</v>
      </c>
      <c r="BE19" s="58">
        <v>1826</v>
      </c>
      <c r="BF19" s="59">
        <f t="shared" si="47"/>
        <v>0.71537917681053753</v>
      </c>
      <c r="BG19" s="57">
        <f t="shared" si="48"/>
        <v>0.22420701518838634</v>
      </c>
      <c r="BH19" s="58">
        <f t="shared" si="49"/>
        <v>239</v>
      </c>
      <c r="BI19" s="60">
        <f t="shared" si="50"/>
        <v>1.192855373337002</v>
      </c>
      <c r="BJ19" s="51">
        <v>4308</v>
      </c>
      <c r="BK19" s="52">
        <f t="shared" si="5"/>
        <v>4.9635053316204551E-3</v>
      </c>
      <c r="BL19" s="53">
        <f t="shared" si="51"/>
        <v>256</v>
      </c>
      <c r="BM19" s="53">
        <v>491</v>
      </c>
      <c r="BN19" s="54">
        <f t="shared" si="52"/>
        <v>0.46631265572680847</v>
      </c>
      <c r="BO19" s="52">
        <f t="shared" si="53"/>
        <v>4.5187547201476878E-2</v>
      </c>
      <c r="BP19" s="53">
        <f t="shared" si="54"/>
        <v>208</v>
      </c>
      <c r="BQ19" s="55">
        <f t="shared" si="55"/>
        <v>0.77755066833052033</v>
      </c>
      <c r="BR19" s="56">
        <v>3907</v>
      </c>
      <c r="BS19" s="57">
        <f t="shared" si="6"/>
        <v>4.5014891668154876E-3</v>
      </c>
      <c r="BT19" s="58">
        <f t="shared" si="56"/>
        <v>261</v>
      </c>
      <c r="BU19" s="58">
        <v>457</v>
      </c>
      <c r="BV19" s="59">
        <f t="shared" si="57"/>
        <v>0.54125318756053387</v>
      </c>
      <c r="BW19" s="57">
        <f t="shared" si="58"/>
        <v>4.098137115045733E-2</v>
      </c>
      <c r="BX19" s="58">
        <f t="shared" si="59"/>
        <v>230</v>
      </c>
      <c r="BY19" s="60">
        <f t="shared" si="60"/>
        <v>0.90250987734348687</v>
      </c>
      <c r="BZ19" s="51">
        <v>32933</v>
      </c>
      <c r="CA19" s="52">
        <f t="shared" si="7"/>
        <v>3.7944085674618488E-2</v>
      </c>
      <c r="CB19" s="53">
        <f t="shared" si="61"/>
        <v>263</v>
      </c>
      <c r="CC19" s="53">
        <v>3106</v>
      </c>
      <c r="CD19" s="54">
        <f t="shared" si="62"/>
        <v>0.80489839205740732</v>
      </c>
      <c r="CE19" s="52">
        <f t="shared" si="63"/>
        <v>0.34544138625492993</v>
      </c>
      <c r="CF19" s="53">
        <f t="shared" si="78"/>
        <v>182</v>
      </c>
      <c r="CG19" s="55">
        <f t="shared" si="64"/>
        <v>1.3421237339289698</v>
      </c>
      <c r="CH19" s="61">
        <v>95336</v>
      </c>
      <c r="CI19" s="62">
        <f t="shared" si="8"/>
        <v>0.1098423269023602</v>
      </c>
      <c r="CJ19" s="63">
        <f t="shared" si="65"/>
        <v>390</v>
      </c>
      <c r="CK19" s="64">
        <v>8779</v>
      </c>
      <c r="CL19" s="65">
        <f t="shared" si="66"/>
        <v>0.59971996002270667</v>
      </c>
      <c r="CM19" s="66">
        <v>867935</v>
      </c>
      <c r="CN19" s="44">
        <v>98229</v>
      </c>
      <c r="CO19" s="120">
        <f t="shared" si="20"/>
        <v>95336</v>
      </c>
      <c r="CP19" s="121">
        <f t="shared" si="20"/>
        <v>0.10984232690236019</v>
      </c>
      <c r="CQ19" s="120">
        <f t="shared" si="9"/>
        <v>2707</v>
      </c>
      <c r="CR19" s="120">
        <f t="shared" si="9"/>
        <v>8779</v>
      </c>
      <c r="CS19" s="120">
        <f t="shared" si="9"/>
        <v>4.6352390606198117</v>
      </c>
      <c r="CT19" s="120">
        <f t="shared" si="9"/>
        <v>1</v>
      </c>
      <c r="CU19" s="120">
        <f t="shared" si="9"/>
        <v>2364</v>
      </c>
      <c r="CV19" s="120">
        <f t="shared" si="9"/>
        <v>7.7290058187229791</v>
      </c>
      <c r="CW19" s="120">
        <f t="shared" si="9"/>
        <v>183738</v>
      </c>
      <c r="CX19" s="120">
        <f t="shared" si="9"/>
        <v>0.21169557628163399</v>
      </c>
    </row>
    <row r="20" spans="1:102">
      <c r="A20" s="139">
        <f t="shared" si="67"/>
        <v>8</v>
      </c>
      <c r="B20" s="135">
        <f t="shared" si="68"/>
        <v>9</v>
      </c>
      <c r="C20" s="135">
        <f t="shared" si="69"/>
        <v>0</v>
      </c>
      <c r="D20" s="135">
        <f t="shared" si="70"/>
        <v>1</v>
      </c>
      <c r="E20" s="135">
        <f t="shared" si="71"/>
        <v>1</v>
      </c>
      <c r="F20" s="135">
        <f t="shared" si="72"/>
        <v>1</v>
      </c>
      <c r="G20" s="135">
        <f t="shared" si="73"/>
        <v>1</v>
      </c>
      <c r="H20" s="135">
        <f t="shared" si="74"/>
        <v>1</v>
      </c>
      <c r="I20" s="135">
        <f t="shared" si="75"/>
        <v>1</v>
      </c>
      <c r="J20" s="135">
        <f t="shared" si="76"/>
        <v>1</v>
      </c>
      <c r="K20" s="135">
        <f t="shared" si="77"/>
        <v>1</v>
      </c>
      <c r="L20" s="128">
        <v>615</v>
      </c>
      <c r="M20" s="50" t="s">
        <v>575</v>
      </c>
      <c r="N20" s="51">
        <v>4541</v>
      </c>
      <c r="O20" s="52">
        <f t="shared" si="10"/>
        <v>1.2685633192164576E-2</v>
      </c>
      <c r="P20" s="53">
        <f t="shared" si="21"/>
        <v>171</v>
      </c>
      <c r="Q20" s="53">
        <v>191</v>
      </c>
      <c r="R20" s="54">
        <f t="shared" si="22"/>
        <v>0.83447982945797261</v>
      </c>
      <c r="S20" s="52">
        <f t="shared" si="23"/>
        <v>4.8732064861616388E-2</v>
      </c>
      <c r="T20" s="53">
        <f t="shared" si="24"/>
        <v>312</v>
      </c>
      <c r="U20" s="55">
        <f t="shared" si="25"/>
        <v>0.58713737758035245</v>
      </c>
      <c r="V20" s="56">
        <v>5709</v>
      </c>
      <c r="W20" s="57">
        <f t="shared" si="0"/>
        <v>1.5948531137209329E-2</v>
      </c>
      <c r="X20" s="58">
        <f t="shared" si="26"/>
        <v>42</v>
      </c>
      <c r="Y20" s="58">
        <v>196</v>
      </c>
      <c r="Z20" s="59">
        <f t="shared" si="27"/>
        <v>1.6631291462373796</v>
      </c>
      <c r="AA20" s="57">
        <f t="shared" si="28"/>
        <v>6.1266540034126397E-2</v>
      </c>
      <c r="AB20" s="58">
        <f t="shared" si="29"/>
        <v>115</v>
      </c>
      <c r="AC20" s="60">
        <f t="shared" si="30"/>
        <v>1.170172424818861</v>
      </c>
      <c r="AD20" s="51">
        <v>17109</v>
      </c>
      <c r="AE20" s="52">
        <f t="shared" si="1"/>
        <v>4.7795309025488598E-2</v>
      </c>
      <c r="AF20" s="53">
        <f t="shared" si="31"/>
        <v>93</v>
      </c>
      <c r="AG20" s="53">
        <v>700</v>
      </c>
      <c r="AH20" s="54">
        <f t="shared" si="32"/>
        <v>1.5252284745613147</v>
      </c>
      <c r="AI20" s="52">
        <f t="shared" si="33"/>
        <v>0.18360645182061106</v>
      </c>
      <c r="AJ20" s="53">
        <f t="shared" si="34"/>
        <v>266</v>
      </c>
      <c r="AK20" s="55">
        <f t="shared" si="35"/>
        <v>1.0731459469146021</v>
      </c>
      <c r="AL20" s="56">
        <v>7029</v>
      </c>
      <c r="AM20" s="57">
        <f t="shared" si="2"/>
        <v>1.9636052787431139E-2</v>
      </c>
      <c r="AN20" s="58">
        <f t="shared" si="36"/>
        <v>82</v>
      </c>
      <c r="AO20" s="58">
        <v>266</v>
      </c>
      <c r="AP20" s="59">
        <f t="shared" si="37"/>
        <v>1.5434954397374778</v>
      </c>
      <c r="AQ20" s="57">
        <f t="shared" si="38"/>
        <v>7.5432214030456204E-2</v>
      </c>
      <c r="AR20" s="58">
        <f t="shared" si="39"/>
        <v>167</v>
      </c>
      <c r="AS20" s="60">
        <f t="shared" si="40"/>
        <v>1.0859985260318836</v>
      </c>
      <c r="AT20" s="51">
        <v>6733</v>
      </c>
      <c r="AU20" s="52">
        <f t="shared" si="3"/>
        <v>1.8809153993138976E-2</v>
      </c>
      <c r="AV20" s="53">
        <f t="shared" si="41"/>
        <v>76</v>
      </c>
      <c r="AW20" s="53">
        <v>329</v>
      </c>
      <c r="AX20" s="54">
        <f t="shared" si="42"/>
        <v>1.3651271242806411</v>
      </c>
      <c r="AY20" s="52">
        <f t="shared" si="43"/>
        <v>7.2255668952491331E-2</v>
      </c>
      <c r="AZ20" s="53">
        <f t="shared" si="44"/>
        <v>170</v>
      </c>
      <c r="BA20" s="55">
        <f t="shared" si="45"/>
        <v>0.96049914152455951</v>
      </c>
      <c r="BB20" s="56">
        <v>17191</v>
      </c>
      <c r="BC20" s="57">
        <f t="shared" si="4"/>
        <v>4.8024382340123586E-2</v>
      </c>
      <c r="BD20" s="58">
        <f t="shared" si="46"/>
        <v>97</v>
      </c>
      <c r="BE20" s="58">
        <v>921</v>
      </c>
      <c r="BF20" s="59">
        <f t="shared" si="47"/>
        <v>1.3950159110460389</v>
      </c>
      <c r="BG20" s="57">
        <f t="shared" si="48"/>
        <v>0.18448644065977698</v>
      </c>
      <c r="BH20" s="58">
        <f t="shared" si="49"/>
        <v>328</v>
      </c>
      <c r="BI20" s="60">
        <f t="shared" si="50"/>
        <v>0.98152879767801338</v>
      </c>
      <c r="BJ20" s="51">
        <v>5729</v>
      </c>
      <c r="BK20" s="52">
        <f t="shared" si="5"/>
        <v>1.6004402677364204E-2</v>
      </c>
      <c r="BL20" s="53">
        <f t="shared" si="51"/>
        <v>54</v>
      </c>
      <c r="BM20" s="53">
        <v>285</v>
      </c>
      <c r="BN20" s="54">
        <f t="shared" si="52"/>
        <v>1.5035856752805083</v>
      </c>
      <c r="BO20" s="52">
        <f t="shared" si="53"/>
        <v>6.1481171458313215E-2</v>
      </c>
      <c r="BP20" s="53">
        <f t="shared" si="54"/>
        <v>117</v>
      </c>
      <c r="BQ20" s="55">
        <f t="shared" si="55"/>
        <v>1.057918141562513</v>
      </c>
      <c r="BR20" s="56">
        <v>4629</v>
      </c>
      <c r="BS20" s="57">
        <f t="shared" si="6"/>
        <v>1.293146796884603E-2</v>
      </c>
      <c r="BT20" s="58">
        <f t="shared" si="56"/>
        <v>73</v>
      </c>
      <c r="BU20" s="58">
        <v>209</v>
      </c>
      <c r="BV20" s="59">
        <f t="shared" si="57"/>
        <v>1.5548628461825971</v>
      </c>
      <c r="BW20" s="57">
        <f t="shared" si="58"/>
        <v>4.9676443128038379E-2</v>
      </c>
      <c r="BX20" s="58">
        <f t="shared" si="59"/>
        <v>165</v>
      </c>
      <c r="BY20" s="60">
        <f t="shared" si="60"/>
        <v>1.0939965973746173</v>
      </c>
      <c r="BZ20" s="51">
        <v>24513</v>
      </c>
      <c r="CA20" s="52">
        <f t="shared" si="7"/>
        <v>6.8478953190823658E-2</v>
      </c>
      <c r="CB20" s="53">
        <f t="shared" si="61"/>
        <v>84</v>
      </c>
      <c r="CC20" s="53">
        <v>1238</v>
      </c>
      <c r="CD20" s="54">
        <f t="shared" si="62"/>
        <v>1.4526268938386435</v>
      </c>
      <c r="CE20" s="52">
        <f t="shared" si="63"/>
        <v>0.26306300505457003</v>
      </c>
      <c r="CF20" s="53">
        <f t="shared" si="78"/>
        <v>309</v>
      </c>
      <c r="CG20" s="55">
        <f t="shared" si="64"/>
        <v>1.0220637035710027</v>
      </c>
      <c r="CH20" s="61">
        <v>93183</v>
      </c>
      <c r="CI20" s="62">
        <f t="shared" si="8"/>
        <v>0.26031388631259011</v>
      </c>
      <c r="CJ20" s="63">
        <f t="shared" si="65"/>
        <v>78</v>
      </c>
      <c r="CK20" s="64">
        <v>4335</v>
      </c>
      <c r="CL20" s="65">
        <f t="shared" si="66"/>
        <v>1.4212684481048394</v>
      </c>
      <c r="CM20" s="66">
        <v>357964</v>
      </c>
      <c r="CN20" s="44">
        <v>12427</v>
      </c>
      <c r="CO20" s="120">
        <f t="shared" si="20"/>
        <v>93183</v>
      </c>
      <c r="CP20" s="121">
        <f t="shared" si="20"/>
        <v>0.26031388631259011</v>
      </c>
      <c r="CQ20" s="120">
        <f t="shared" ref="CQ20:CQ83" si="79">CB20+BT20+BL20+BD20+AV20+AN20+AF20+X20+P20</f>
        <v>772</v>
      </c>
      <c r="CR20" s="120">
        <f t="shared" ref="CR20:CR83" si="80">CC20+BU20+BM20+BE20+AW20+AO20+AG20+Y20+Q20</f>
        <v>4335</v>
      </c>
      <c r="CS20" s="120">
        <f t="shared" ref="CS20:CS83" si="81">CD20+BV20+BN20+BF20+AX20+AP20+AH20+Z20+R20</f>
        <v>12.837551340622573</v>
      </c>
      <c r="CT20" s="120">
        <f t="shared" ref="CT20:CT83" si="82">CE20+BW20+BO20+BG20+AY20+AQ20+AI20+AA20+S20</f>
        <v>1</v>
      </c>
      <c r="CU20" s="120">
        <f t="shared" ref="CU20:CU83" si="83">CF20+BX20+BP20+BH20+AZ20+AR20+AJ20+AB20+T20</f>
        <v>1949</v>
      </c>
      <c r="CV20" s="120">
        <f t="shared" ref="CV20:CV83" si="84">CG20+BY20+BQ20+BI20+BA20+AS20+AK20+AC20+U20</f>
        <v>9.0324606570564061</v>
      </c>
      <c r="CW20" s="120">
        <f t="shared" ref="CW20:CW83" si="85">CH20+BZ20+BR20+BJ20+BB20+AT20+AL20+AD20+V20</f>
        <v>181825</v>
      </c>
      <c r="CX20" s="120">
        <f t="shared" ref="CX20:CX83" si="86">CI20+CA20+BS20+BK20+BC20+AU20+AM20+AE20+W20</f>
        <v>0.50794213943301558</v>
      </c>
    </row>
    <row r="21" spans="1:102">
      <c r="A21" s="139">
        <f t="shared" si="67"/>
        <v>6</v>
      </c>
      <c r="B21" s="135">
        <f t="shared" si="68"/>
        <v>9</v>
      </c>
      <c r="C21" s="135">
        <f t="shared" si="69"/>
        <v>1</v>
      </c>
      <c r="D21" s="135">
        <f t="shared" si="70"/>
        <v>1</v>
      </c>
      <c r="E21" s="135">
        <f t="shared" si="71"/>
        <v>1</v>
      </c>
      <c r="F21" s="135">
        <f t="shared" si="72"/>
        <v>0</v>
      </c>
      <c r="G21" s="135">
        <f t="shared" si="73"/>
        <v>1</v>
      </c>
      <c r="H21" s="135">
        <f t="shared" si="74"/>
        <v>1</v>
      </c>
      <c r="I21" s="135">
        <f t="shared" si="75"/>
        <v>0</v>
      </c>
      <c r="J21" s="135">
        <f t="shared" si="76"/>
        <v>0</v>
      </c>
      <c r="K21" s="135">
        <f t="shared" si="77"/>
        <v>1</v>
      </c>
      <c r="L21" s="128">
        <v>430</v>
      </c>
      <c r="M21" s="50" t="s">
        <v>392</v>
      </c>
      <c r="N21" s="51">
        <v>8438</v>
      </c>
      <c r="O21" s="52">
        <f t="shared" si="10"/>
        <v>1.7810066761366636E-2</v>
      </c>
      <c r="P21" s="53">
        <f t="shared" si="21"/>
        <v>97</v>
      </c>
      <c r="Q21" s="53">
        <v>2164</v>
      </c>
      <c r="R21" s="54">
        <f t="shared" si="22"/>
        <v>1.1715726955466523</v>
      </c>
      <c r="S21" s="52">
        <f t="shared" si="23"/>
        <v>9.4676016830294529E-2</v>
      </c>
      <c r="T21" s="53">
        <f t="shared" si="24"/>
        <v>133</v>
      </c>
      <c r="U21" s="55">
        <f t="shared" si="25"/>
        <v>1.1406828009308501</v>
      </c>
      <c r="V21" s="56">
        <v>5078</v>
      </c>
      <c r="W21" s="57">
        <f t="shared" si="0"/>
        <v>1.0718122661083167E-2</v>
      </c>
      <c r="X21" s="58">
        <f t="shared" si="26"/>
        <v>86</v>
      </c>
      <c r="Y21" s="58">
        <v>1370</v>
      </c>
      <c r="Z21" s="59">
        <f t="shared" si="27"/>
        <v>1.1176967983594432</v>
      </c>
      <c r="AA21" s="57">
        <f t="shared" si="28"/>
        <v>5.6976157082748946E-2</v>
      </c>
      <c r="AB21" s="58">
        <f t="shared" si="29"/>
        <v>132</v>
      </c>
      <c r="AC21" s="60">
        <f t="shared" si="30"/>
        <v>1.0882274052564969</v>
      </c>
      <c r="AD21" s="51">
        <v>15233</v>
      </c>
      <c r="AE21" s="52">
        <f t="shared" si="1"/>
        <v>3.2152257285600609E-2</v>
      </c>
      <c r="AF21" s="53">
        <f t="shared" si="31"/>
        <v>164</v>
      </c>
      <c r="AG21" s="53">
        <v>2129</v>
      </c>
      <c r="AH21" s="54">
        <f t="shared" si="32"/>
        <v>1.0260324566008643</v>
      </c>
      <c r="AI21" s="52">
        <f t="shared" si="33"/>
        <v>0.1709172510518934</v>
      </c>
      <c r="AJ21" s="53">
        <f t="shared" si="34"/>
        <v>291</v>
      </c>
      <c r="AK21" s="55">
        <f t="shared" si="35"/>
        <v>0.99897990187910635</v>
      </c>
      <c r="AL21" s="56">
        <v>5862</v>
      </c>
      <c r="AM21" s="57">
        <f t="shared" si="2"/>
        <v>1.2372909617815977E-2</v>
      </c>
      <c r="AN21" s="58">
        <f t="shared" si="36"/>
        <v>148</v>
      </c>
      <c r="AO21" s="58">
        <v>1127</v>
      </c>
      <c r="AP21" s="59">
        <f t="shared" si="37"/>
        <v>0.9725747724413889</v>
      </c>
      <c r="AQ21" s="57">
        <f t="shared" si="38"/>
        <v>6.5772791023842911E-2</v>
      </c>
      <c r="AR21" s="58">
        <f t="shared" si="39"/>
        <v>229</v>
      </c>
      <c r="AS21" s="60">
        <f t="shared" si="40"/>
        <v>0.94693169255321807</v>
      </c>
      <c r="AT21" s="51">
        <v>6701</v>
      </c>
      <c r="AU21" s="52">
        <f t="shared" si="3"/>
        <v>1.414378494523795E-2</v>
      </c>
      <c r="AV21" s="53">
        <f t="shared" si="41"/>
        <v>109</v>
      </c>
      <c r="AW21" s="53">
        <v>1279</v>
      </c>
      <c r="AX21" s="54">
        <f t="shared" si="42"/>
        <v>1.0265248759077372</v>
      </c>
      <c r="AY21" s="52">
        <f t="shared" si="43"/>
        <v>7.5186535764375881E-2</v>
      </c>
      <c r="AZ21" s="53">
        <f t="shared" si="44"/>
        <v>155</v>
      </c>
      <c r="BA21" s="55">
        <f t="shared" si="45"/>
        <v>0.99945933797072184</v>
      </c>
      <c r="BB21" s="56">
        <v>16676</v>
      </c>
      <c r="BC21" s="57">
        <f t="shared" si="4"/>
        <v>3.5197993992954493E-2</v>
      </c>
      <c r="BD21" s="58">
        <f t="shared" si="46"/>
        <v>171</v>
      </c>
      <c r="BE21" s="58">
        <v>3198</v>
      </c>
      <c r="BF21" s="59">
        <f t="shared" si="47"/>
        <v>1.0224340067368383</v>
      </c>
      <c r="BG21" s="57">
        <f t="shared" si="48"/>
        <v>0.18710799438990183</v>
      </c>
      <c r="BH21" s="58">
        <f t="shared" si="49"/>
        <v>322</v>
      </c>
      <c r="BI21" s="60">
        <f t="shared" si="50"/>
        <v>0.99547632938590203</v>
      </c>
      <c r="BJ21" s="51">
        <v>5018</v>
      </c>
      <c r="BK21" s="52">
        <f t="shared" si="5"/>
        <v>1.0591480802149535E-2</v>
      </c>
      <c r="BL21" s="53">
        <f t="shared" si="51"/>
        <v>100</v>
      </c>
      <c r="BM21" s="53">
        <v>1129</v>
      </c>
      <c r="BN21" s="54">
        <f t="shared" si="52"/>
        <v>0.99505112031730636</v>
      </c>
      <c r="BO21" s="52">
        <f t="shared" si="53"/>
        <v>5.6302945301542777E-2</v>
      </c>
      <c r="BP21" s="53">
        <f t="shared" si="54"/>
        <v>141</v>
      </c>
      <c r="BQ21" s="55">
        <f t="shared" si="55"/>
        <v>0.96881542503286155</v>
      </c>
      <c r="BR21" s="56">
        <v>3111</v>
      </c>
      <c r="BS21" s="57">
        <f t="shared" si="6"/>
        <v>6.5663803857088886E-3</v>
      </c>
      <c r="BT21" s="58">
        <f t="shared" si="56"/>
        <v>184</v>
      </c>
      <c r="BU21" s="58">
        <v>682</v>
      </c>
      <c r="BV21" s="59">
        <f t="shared" si="57"/>
        <v>0.78953301514089436</v>
      </c>
      <c r="BW21" s="57">
        <f t="shared" si="58"/>
        <v>3.490603085553997E-2</v>
      </c>
      <c r="BX21" s="58">
        <f t="shared" si="59"/>
        <v>268</v>
      </c>
      <c r="BY21" s="60">
        <f t="shared" si="60"/>
        <v>0.76871604686730421</v>
      </c>
      <c r="BZ21" s="51">
        <v>23008</v>
      </c>
      <c r="CA21" s="52">
        <f t="shared" si="7"/>
        <v>4.8562931505750598E-2</v>
      </c>
      <c r="CB21" s="53">
        <f t="shared" si="61"/>
        <v>172</v>
      </c>
      <c r="CC21" s="53">
        <v>4767</v>
      </c>
      <c r="CD21" s="54">
        <f t="shared" si="62"/>
        <v>1.0301533107890781</v>
      </c>
      <c r="CE21" s="52">
        <f t="shared" si="63"/>
        <v>0.25815427769985977</v>
      </c>
      <c r="CF21" s="53">
        <f t="shared" si="78"/>
        <v>321</v>
      </c>
      <c r="CG21" s="55">
        <f t="shared" si="64"/>
        <v>1.0029921048909272</v>
      </c>
      <c r="CH21" s="61">
        <v>89125</v>
      </c>
      <c r="CI21" s="62">
        <f t="shared" si="8"/>
        <v>0.18811592795766785</v>
      </c>
      <c r="CJ21" s="63">
        <f t="shared" si="65"/>
        <v>170</v>
      </c>
      <c r="CK21" s="64">
        <v>17845</v>
      </c>
      <c r="CL21" s="65">
        <f t="shared" si="66"/>
        <v>1.0270801791616344</v>
      </c>
      <c r="CM21" s="66">
        <v>473777</v>
      </c>
      <c r="CN21" s="44">
        <v>78946</v>
      </c>
      <c r="CO21" s="120">
        <f t="shared" si="20"/>
        <v>89125</v>
      </c>
      <c r="CP21" s="121">
        <f t="shared" si="20"/>
        <v>0.18811592795766785</v>
      </c>
      <c r="CQ21" s="120">
        <f t="shared" si="79"/>
        <v>1231</v>
      </c>
      <c r="CR21" s="120">
        <f t="shared" si="80"/>
        <v>17845</v>
      </c>
      <c r="CS21" s="120">
        <f t="shared" si="81"/>
        <v>9.1515730518402023</v>
      </c>
      <c r="CT21" s="120">
        <f t="shared" si="82"/>
        <v>1</v>
      </c>
      <c r="CU21" s="120">
        <f t="shared" si="83"/>
        <v>1992</v>
      </c>
      <c r="CV21" s="120">
        <f t="shared" si="84"/>
        <v>8.9102810447673892</v>
      </c>
      <c r="CW21" s="120">
        <f t="shared" si="85"/>
        <v>169812</v>
      </c>
      <c r="CX21" s="120">
        <f t="shared" si="86"/>
        <v>0.35842178915396905</v>
      </c>
    </row>
    <row r="22" spans="1:102">
      <c r="A22" s="139">
        <f t="shared" si="67"/>
        <v>6</v>
      </c>
      <c r="B22" s="135">
        <f t="shared" si="68"/>
        <v>9</v>
      </c>
      <c r="C22" s="135">
        <f t="shared" si="69"/>
        <v>0</v>
      </c>
      <c r="D22" s="135">
        <f t="shared" si="70"/>
        <v>0</v>
      </c>
      <c r="E22" s="135">
        <f t="shared" si="71"/>
        <v>1</v>
      </c>
      <c r="F22" s="135">
        <f t="shared" si="72"/>
        <v>1</v>
      </c>
      <c r="G22" s="135">
        <f t="shared" si="73"/>
        <v>0</v>
      </c>
      <c r="H22" s="135">
        <f t="shared" si="74"/>
        <v>1</v>
      </c>
      <c r="I22" s="135">
        <f t="shared" si="75"/>
        <v>1</v>
      </c>
      <c r="J22" s="135">
        <f t="shared" si="76"/>
        <v>1</v>
      </c>
      <c r="K22" s="135">
        <f t="shared" si="77"/>
        <v>1</v>
      </c>
      <c r="L22" s="128">
        <v>474</v>
      </c>
      <c r="M22" s="50" t="s">
        <v>435</v>
      </c>
      <c r="N22" s="51">
        <v>4290</v>
      </c>
      <c r="O22" s="52">
        <f t="shared" si="10"/>
        <v>1.3371942609741881E-2</v>
      </c>
      <c r="P22" s="53">
        <f t="shared" si="21"/>
        <v>158</v>
      </c>
      <c r="Q22" s="53">
        <v>462</v>
      </c>
      <c r="R22" s="54">
        <f t="shared" si="22"/>
        <v>0.87962628427498979</v>
      </c>
      <c r="S22" s="52">
        <f t="shared" si="23"/>
        <v>5.2256532066508314E-2</v>
      </c>
      <c r="T22" s="53">
        <f t="shared" si="24"/>
        <v>295</v>
      </c>
      <c r="U22" s="55">
        <f t="shared" si="25"/>
        <v>0.62960113194669187</v>
      </c>
      <c r="V22" s="56">
        <v>2742</v>
      </c>
      <c r="W22" s="57">
        <f t="shared" si="0"/>
        <v>8.5468220596532016E-3</v>
      </c>
      <c r="X22" s="58">
        <f t="shared" si="26"/>
        <v>131</v>
      </c>
      <c r="Y22" s="58">
        <v>273</v>
      </c>
      <c r="Z22" s="59">
        <f t="shared" si="27"/>
        <v>0.89127134987059853</v>
      </c>
      <c r="AA22" s="57">
        <f t="shared" si="28"/>
        <v>3.3400328887264755E-2</v>
      </c>
      <c r="AB22" s="58">
        <f t="shared" si="29"/>
        <v>258</v>
      </c>
      <c r="AC22" s="60">
        <f t="shared" si="30"/>
        <v>0.63793620175037768</v>
      </c>
      <c r="AD22" s="51">
        <v>10918</v>
      </c>
      <c r="AE22" s="52">
        <f t="shared" si="1"/>
        <v>3.4031438091646118E-2</v>
      </c>
      <c r="AF22" s="53">
        <f t="shared" si="31"/>
        <v>152</v>
      </c>
      <c r="AG22" s="53">
        <v>943</v>
      </c>
      <c r="AH22" s="54">
        <f t="shared" si="32"/>
        <v>1.0860002679335874</v>
      </c>
      <c r="AI22" s="52">
        <f t="shared" si="33"/>
        <v>0.13299226505877337</v>
      </c>
      <c r="AJ22" s="53">
        <f t="shared" si="34"/>
        <v>393</v>
      </c>
      <c r="AK22" s="55">
        <f t="shared" si="35"/>
        <v>0.77731533289612753</v>
      </c>
      <c r="AL22" s="56">
        <v>7890</v>
      </c>
      <c r="AM22" s="57">
        <f t="shared" si="2"/>
        <v>2.4593153191343458E-2</v>
      </c>
      <c r="AN22" s="58">
        <f t="shared" si="36"/>
        <v>44</v>
      </c>
      <c r="AO22" s="58">
        <v>572</v>
      </c>
      <c r="AP22" s="59">
        <f t="shared" si="37"/>
        <v>1.9331492031790274</v>
      </c>
      <c r="AQ22" s="57">
        <f t="shared" si="38"/>
        <v>9.6108167367074726E-2</v>
      </c>
      <c r="AR22" s="58">
        <f t="shared" si="39"/>
        <v>105</v>
      </c>
      <c r="AS22" s="60">
        <f t="shared" si="40"/>
        <v>1.383670484047139</v>
      </c>
      <c r="AT22" s="51">
        <v>3232</v>
      </c>
      <c r="AU22" s="52">
        <f t="shared" si="3"/>
        <v>1.007415349992675E-2</v>
      </c>
      <c r="AV22" s="53">
        <f t="shared" si="41"/>
        <v>167</v>
      </c>
      <c r="AW22" s="53">
        <v>282</v>
      </c>
      <c r="AX22" s="54">
        <f t="shared" si="42"/>
        <v>0.73115995551598256</v>
      </c>
      <c r="AY22" s="52">
        <f t="shared" si="43"/>
        <v>3.9369023692064069E-2</v>
      </c>
      <c r="AZ22" s="53">
        <f t="shared" si="44"/>
        <v>343</v>
      </c>
      <c r="BA22" s="55">
        <f t="shared" si="45"/>
        <v>0.52333490239707736</v>
      </c>
      <c r="BB22" s="56">
        <v>14435</v>
      </c>
      <c r="BC22" s="57">
        <f t="shared" si="4"/>
        <v>4.4993937429282996E-2</v>
      </c>
      <c r="BD22" s="58">
        <f t="shared" si="46"/>
        <v>120</v>
      </c>
      <c r="BE22" s="58">
        <v>986</v>
      </c>
      <c r="BF22" s="59">
        <f t="shared" si="47"/>
        <v>1.3069873167742685</v>
      </c>
      <c r="BG22" s="57">
        <f t="shared" si="48"/>
        <v>0.17583287654546562</v>
      </c>
      <c r="BH22" s="58">
        <f t="shared" si="49"/>
        <v>352</v>
      </c>
      <c r="BI22" s="60">
        <f t="shared" si="50"/>
        <v>0.93548897843507262</v>
      </c>
      <c r="BJ22" s="51">
        <v>6184</v>
      </c>
      <c r="BK22" s="52">
        <f t="shared" si="5"/>
        <v>1.9275546176840044E-2</v>
      </c>
      <c r="BL22" s="53">
        <f t="shared" si="51"/>
        <v>41</v>
      </c>
      <c r="BM22" s="53">
        <v>414</v>
      </c>
      <c r="BN22" s="54">
        <f t="shared" si="52"/>
        <v>1.810903893070368</v>
      </c>
      <c r="BO22" s="52">
        <f t="shared" si="53"/>
        <v>7.5327364638528529E-2</v>
      </c>
      <c r="BP22" s="53">
        <f t="shared" si="54"/>
        <v>75</v>
      </c>
      <c r="BQ22" s="55">
        <f t="shared" si="55"/>
        <v>1.2961722055219314</v>
      </c>
      <c r="BR22" s="56">
        <v>2747</v>
      </c>
      <c r="BS22" s="57">
        <f t="shared" si="6"/>
        <v>8.5624070743498711E-3</v>
      </c>
      <c r="BT22" s="58">
        <f t="shared" si="56"/>
        <v>128</v>
      </c>
      <c r="BU22" s="58">
        <v>221</v>
      </c>
      <c r="BV22" s="59">
        <f t="shared" si="57"/>
        <v>1.0295326614017584</v>
      </c>
      <c r="BW22" s="57">
        <f t="shared" si="58"/>
        <v>3.3461233936293321E-2</v>
      </c>
      <c r="BX22" s="58">
        <f t="shared" si="59"/>
        <v>280</v>
      </c>
      <c r="BY22" s="60">
        <f t="shared" si="60"/>
        <v>0.73689809022577812</v>
      </c>
      <c r="BZ22" s="51">
        <v>29657</v>
      </c>
      <c r="CA22" s="52">
        <f t="shared" si="7"/>
        <v>9.2440956171821673E-2</v>
      </c>
      <c r="CB22" s="53">
        <f t="shared" si="61"/>
        <v>46</v>
      </c>
      <c r="CC22" s="53">
        <v>2189</v>
      </c>
      <c r="CD22" s="54">
        <f t="shared" si="62"/>
        <v>1.9609268654144911</v>
      </c>
      <c r="CE22" s="52">
        <f t="shared" si="63"/>
        <v>0.3612522078080273</v>
      </c>
      <c r="CF22" s="53">
        <f t="shared" si="78"/>
        <v>161</v>
      </c>
      <c r="CG22" s="55">
        <f t="shared" si="64"/>
        <v>1.403552617970292</v>
      </c>
      <c r="CH22" s="61">
        <v>82095</v>
      </c>
      <c r="CI22" s="62">
        <f t="shared" si="8"/>
        <v>0.25589035630460599</v>
      </c>
      <c r="CJ22" s="63">
        <f t="shared" si="65"/>
        <v>82</v>
      </c>
      <c r="CK22" s="64">
        <v>6342</v>
      </c>
      <c r="CL22" s="65">
        <f t="shared" si="66"/>
        <v>1.397116745256213</v>
      </c>
      <c r="CM22" s="66">
        <v>320821</v>
      </c>
      <c r="CN22" s="44">
        <v>27243</v>
      </c>
      <c r="CO22" s="120">
        <f t="shared" si="20"/>
        <v>82095</v>
      </c>
      <c r="CP22" s="121">
        <f t="shared" si="20"/>
        <v>0.25589035630460599</v>
      </c>
      <c r="CQ22" s="120">
        <f t="shared" si="79"/>
        <v>987</v>
      </c>
      <c r="CR22" s="120">
        <f t="shared" si="80"/>
        <v>6342</v>
      </c>
      <c r="CS22" s="120">
        <f t="shared" si="81"/>
        <v>11.629557797435071</v>
      </c>
      <c r="CT22" s="120">
        <f t="shared" si="82"/>
        <v>0.99999999999999989</v>
      </c>
      <c r="CU22" s="120">
        <f t="shared" si="83"/>
        <v>2262</v>
      </c>
      <c r="CV22" s="120">
        <f t="shared" si="84"/>
        <v>8.3239699451904876</v>
      </c>
      <c r="CW22" s="120">
        <f t="shared" si="85"/>
        <v>159900</v>
      </c>
      <c r="CX22" s="120">
        <f t="shared" si="86"/>
        <v>0.49840876999947004</v>
      </c>
    </row>
    <row r="23" spans="1:102">
      <c r="A23" s="138">
        <f t="shared" si="67"/>
        <v>3</v>
      </c>
      <c r="B23" s="58">
        <f t="shared" si="68"/>
        <v>0</v>
      </c>
      <c r="C23" s="58">
        <f t="shared" si="69"/>
        <v>0</v>
      </c>
      <c r="D23" s="58">
        <f t="shared" si="70"/>
        <v>1</v>
      </c>
      <c r="E23" s="58">
        <f t="shared" si="71"/>
        <v>0</v>
      </c>
      <c r="F23" s="58">
        <f t="shared" si="72"/>
        <v>0</v>
      </c>
      <c r="G23" s="58">
        <f t="shared" si="73"/>
        <v>0</v>
      </c>
      <c r="H23" s="58">
        <f t="shared" si="74"/>
        <v>1</v>
      </c>
      <c r="I23" s="58">
        <f t="shared" si="75"/>
        <v>0</v>
      </c>
      <c r="J23" s="58">
        <f t="shared" si="76"/>
        <v>1</v>
      </c>
      <c r="K23" s="58">
        <f t="shared" si="77"/>
        <v>0</v>
      </c>
      <c r="L23" s="128">
        <v>593</v>
      </c>
      <c r="M23" s="50" t="s">
        <v>553</v>
      </c>
      <c r="N23" s="51">
        <v>5324</v>
      </c>
      <c r="O23" s="52">
        <f t="shared" si="10"/>
        <v>8.2559787614791286E-3</v>
      </c>
      <c r="P23" s="53">
        <f t="shared" si="21"/>
        <v>257</v>
      </c>
      <c r="Q23" s="53">
        <v>96</v>
      </c>
      <c r="R23" s="54">
        <f t="shared" si="22"/>
        <v>0.54309056903388098</v>
      </c>
      <c r="S23" s="52">
        <f t="shared" si="23"/>
        <v>6.4982301965092151E-2</v>
      </c>
      <c r="T23" s="53">
        <f t="shared" si="24"/>
        <v>237</v>
      </c>
      <c r="U23" s="55">
        <f t="shared" si="25"/>
        <v>0.78292472262898649</v>
      </c>
      <c r="V23" s="56">
        <v>7070</v>
      </c>
      <c r="W23" s="57">
        <f t="shared" si="0"/>
        <v>1.0963518002189603E-2</v>
      </c>
      <c r="X23" s="58">
        <f t="shared" si="26"/>
        <v>83</v>
      </c>
      <c r="Y23" s="58">
        <v>53</v>
      </c>
      <c r="Z23" s="59">
        <f t="shared" si="27"/>
        <v>1.1432868756294927</v>
      </c>
      <c r="AA23" s="57">
        <f t="shared" si="28"/>
        <v>8.6293177102404486E-2</v>
      </c>
      <c r="AB23" s="58">
        <f t="shared" si="29"/>
        <v>57</v>
      </c>
      <c r="AC23" s="60">
        <f t="shared" si="30"/>
        <v>1.648173639950907</v>
      </c>
      <c r="AD23" s="51">
        <v>11404</v>
      </c>
      <c r="AE23" s="52">
        <f t="shared" si="1"/>
        <v>1.7684294101410217E-2</v>
      </c>
      <c r="AF23" s="53">
        <f t="shared" si="31"/>
        <v>340</v>
      </c>
      <c r="AG23" s="53">
        <v>96</v>
      </c>
      <c r="AH23" s="54">
        <f t="shared" si="32"/>
        <v>0.56433548534236777</v>
      </c>
      <c r="AI23" s="52">
        <f t="shared" si="33"/>
        <v>0.13919199316489686</v>
      </c>
      <c r="AJ23" s="53">
        <f t="shared" si="34"/>
        <v>375</v>
      </c>
      <c r="AK23" s="55">
        <f t="shared" si="35"/>
        <v>0.81355160358861578</v>
      </c>
      <c r="AL23" s="56">
        <v>3762</v>
      </c>
      <c r="AM23" s="57">
        <f t="shared" si="2"/>
        <v>5.8337701165823595E-3</v>
      </c>
      <c r="AN23" s="58">
        <f t="shared" si="36"/>
        <v>321</v>
      </c>
      <c r="AO23" s="58">
        <v>60</v>
      </c>
      <c r="AP23" s="59">
        <f t="shared" si="37"/>
        <v>0.45856454293020033</v>
      </c>
      <c r="AQ23" s="57">
        <f t="shared" si="38"/>
        <v>4.5917246429879162E-2</v>
      </c>
      <c r="AR23" s="58">
        <f t="shared" si="39"/>
        <v>338</v>
      </c>
      <c r="AS23" s="60">
        <f t="shared" si="40"/>
        <v>0.66107116943641364</v>
      </c>
      <c r="AT23" s="51">
        <v>4220</v>
      </c>
      <c r="AU23" s="52">
        <f t="shared" si="3"/>
        <v>6.5439951865969058E-3</v>
      </c>
      <c r="AV23" s="53">
        <f t="shared" si="41"/>
        <v>277</v>
      </c>
      <c r="AW23" s="53">
        <v>63</v>
      </c>
      <c r="AX23" s="54">
        <f t="shared" si="42"/>
        <v>0.47494881128858996</v>
      </c>
      <c r="AY23" s="52">
        <f t="shared" si="43"/>
        <v>5.1507384352496036E-2</v>
      </c>
      <c r="AZ23" s="53">
        <f t="shared" si="44"/>
        <v>269</v>
      </c>
      <c r="BA23" s="55">
        <f t="shared" si="45"/>
        <v>0.68469089235443559</v>
      </c>
      <c r="BB23" s="56">
        <v>22347</v>
      </c>
      <c r="BC23" s="57">
        <f t="shared" si="4"/>
        <v>3.4653711003526315E-2</v>
      </c>
      <c r="BD23" s="58">
        <f t="shared" si="46"/>
        <v>180</v>
      </c>
      <c r="BE23" s="58">
        <v>169</v>
      </c>
      <c r="BF23" s="59">
        <f t="shared" si="47"/>
        <v>1.0066236330606808</v>
      </c>
      <c r="BG23" s="57">
        <f t="shared" si="48"/>
        <v>0.27275723178322958</v>
      </c>
      <c r="BH23" s="58">
        <f t="shared" si="49"/>
        <v>168</v>
      </c>
      <c r="BI23" s="60">
        <f t="shared" si="50"/>
        <v>1.4511585610993172</v>
      </c>
      <c r="BJ23" s="51">
        <v>6426</v>
      </c>
      <c r="BK23" s="52">
        <f t="shared" si="5"/>
        <v>9.9648609168416381E-3</v>
      </c>
      <c r="BL23" s="53">
        <f t="shared" si="51"/>
        <v>108</v>
      </c>
      <c r="BM23" s="53">
        <v>67</v>
      </c>
      <c r="BN23" s="54">
        <f t="shared" si="52"/>
        <v>0.93618127666313267</v>
      </c>
      <c r="BO23" s="52">
        <f t="shared" si="53"/>
        <v>7.8432808495056752E-2</v>
      </c>
      <c r="BP23" s="53">
        <f t="shared" si="54"/>
        <v>66</v>
      </c>
      <c r="BQ23" s="55">
        <f t="shared" si="55"/>
        <v>1.3496081651092113</v>
      </c>
      <c r="BR23" s="56">
        <v>6970</v>
      </c>
      <c r="BS23" s="57">
        <f t="shared" si="6"/>
        <v>1.0808447026203894E-2</v>
      </c>
      <c r="BT23" s="58">
        <f t="shared" si="56"/>
        <v>93</v>
      </c>
      <c r="BU23" s="58">
        <v>60</v>
      </c>
      <c r="BV23" s="59">
        <f t="shared" si="57"/>
        <v>1.2995935764187572</v>
      </c>
      <c r="BW23" s="57">
        <f t="shared" si="58"/>
        <v>8.5072622970828751E-2</v>
      </c>
      <c r="BX23" s="58">
        <f t="shared" si="59"/>
        <v>61</v>
      </c>
      <c r="BY23" s="60">
        <f t="shared" si="60"/>
        <v>1.8735069219819052</v>
      </c>
      <c r="BZ23" s="51">
        <v>14407</v>
      </c>
      <c r="CA23" s="52">
        <f t="shared" si="7"/>
        <v>2.2341075510261047E-2</v>
      </c>
      <c r="CB23" s="53">
        <f t="shared" si="61"/>
        <v>400</v>
      </c>
      <c r="CC23" s="53">
        <v>236</v>
      </c>
      <c r="CD23" s="54">
        <f t="shared" si="62"/>
        <v>0.47391564285526933</v>
      </c>
      <c r="CE23" s="52">
        <f t="shared" si="63"/>
        <v>0.17584523373611619</v>
      </c>
      <c r="CF23" s="53">
        <f t="shared" si="78"/>
        <v>467</v>
      </c>
      <c r="CG23" s="55">
        <f t="shared" si="64"/>
        <v>0.68320146654738179</v>
      </c>
      <c r="CH23" s="61">
        <v>81930</v>
      </c>
      <c r="CI23" s="62">
        <f t="shared" si="8"/>
        <v>0.1270496506250911</v>
      </c>
      <c r="CJ23" s="63">
        <f t="shared" si="65"/>
        <v>321</v>
      </c>
      <c r="CK23" s="64">
        <v>900</v>
      </c>
      <c r="CL23" s="65">
        <f t="shared" si="66"/>
        <v>0.69366894841465054</v>
      </c>
      <c r="CM23" s="66">
        <v>644866</v>
      </c>
      <c r="CN23" s="44">
        <v>7268</v>
      </c>
      <c r="CO23" s="120">
        <f t="shared" si="20"/>
        <v>81930</v>
      </c>
      <c r="CP23" s="121">
        <f t="shared" si="20"/>
        <v>0.1270496506250911</v>
      </c>
      <c r="CQ23" s="120">
        <f t="shared" si="79"/>
        <v>2059</v>
      </c>
      <c r="CR23" s="120">
        <f t="shared" si="80"/>
        <v>900</v>
      </c>
      <c r="CS23" s="120">
        <f t="shared" si="81"/>
        <v>6.9005404132223713</v>
      </c>
      <c r="CT23" s="120">
        <f t="shared" si="82"/>
        <v>0.99999999999999989</v>
      </c>
      <c r="CU23" s="120">
        <f t="shared" si="83"/>
        <v>2038</v>
      </c>
      <c r="CV23" s="120">
        <f t="shared" si="84"/>
        <v>9.9478871426971747</v>
      </c>
      <c r="CW23" s="120">
        <f t="shared" si="85"/>
        <v>158536</v>
      </c>
      <c r="CX23" s="120">
        <f t="shared" si="86"/>
        <v>0.24584332248870314</v>
      </c>
    </row>
    <row r="24" spans="1:102">
      <c r="A24" s="139">
        <f t="shared" si="67"/>
        <v>6</v>
      </c>
      <c r="B24" s="135">
        <f t="shared" si="68"/>
        <v>9</v>
      </c>
      <c r="C24" s="135">
        <f t="shared" si="69"/>
        <v>0</v>
      </c>
      <c r="D24" s="135">
        <f t="shared" si="70"/>
        <v>1</v>
      </c>
      <c r="E24" s="135">
        <f t="shared" si="71"/>
        <v>0</v>
      </c>
      <c r="F24" s="135">
        <f t="shared" si="72"/>
        <v>1</v>
      </c>
      <c r="G24" s="135">
        <f t="shared" si="73"/>
        <v>0</v>
      </c>
      <c r="H24" s="135">
        <f t="shared" si="74"/>
        <v>1</v>
      </c>
      <c r="I24" s="135">
        <f t="shared" si="75"/>
        <v>1</v>
      </c>
      <c r="J24" s="135">
        <f t="shared" si="76"/>
        <v>1</v>
      </c>
      <c r="K24" s="135">
        <f t="shared" si="77"/>
        <v>1</v>
      </c>
      <c r="L24" s="128">
        <v>618</v>
      </c>
      <c r="M24" s="50" t="s">
        <v>578</v>
      </c>
      <c r="N24" s="51">
        <v>1101</v>
      </c>
      <c r="O24" s="52">
        <f t="shared" si="10"/>
        <v>2.7987849053725993E-3</v>
      </c>
      <c r="P24" s="53">
        <f t="shared" si="21"/>
        <v>399</v>
      </c>
      <c r="Q24" s="53">
        <v>18</v>
      </c>
      <c r="R24" s="54">
        <f t="shared" si="22"/>
        <v>0.18410823607665408</v>
      </c>
      <c r="S24" s="52">
        <f t="shared" si="23"/>
        <v>1.4237130332458329E-2</v>
      </c>
      <c r="T24" s="53">
        <f t="shared" si="24"/>
        <v>448</v>
      </c>
      <c r="U24" s="55">
        <f t="shared" si="25"/>
        <v>0.17153287863764061</v>
      </c>
      <c r="V24" s="56">
        <v>4448</v>
      </c>
      <c r="W24" s="57">
        <f t="shared" si="0"/>
        <v>1.1306989336146524E-2</v>
      </c>
      <c r="X24" s="58">
        <f t="shared" si="26"/>
        <v>78</v>
      </c>
      <c r="Y24" s="58">
        <v>22</v>
      </c>
      <c r="Z24" s="59">
        <f t="shared" si="27"/>
        <v>1.1791044177897261</v>
      </c>
      <c r="AA24" s="57">
        <f t="shared" si="28"/>
        <v>5.7517489299522842E-2</v>
      </c>
      <c r="AB24" s="58">
        <f t="shared" si="29"/>
        <v>129</v>
      </c>
      <c r="AC24" s="60">
        <f t="shared" si="30"/>
        <v>1.0985666872264277</v>
      </c>
      <c r="AD24" s="51">
        <v>7275</v>
      </c>
      <c r="AE24" s="52">
        <f t="shared" si="1"/>
        <v>1.8493333502802599E-2</v>
      </c>
      <c r="AF24" s="53">
        <f t="shared" si="31"/>
        <v>326</v>
      </c>
      <c r="AG24" s="53">
        <v>49</v>
      </c>
      <c r="AH24" s="54">
        <f t="shared" si="32"/>
        <v>0.59015328958310698</v>
      </c>
      <c r="AI24" s="52">
        <f t="shared" si="33"/>
        <v>9.4073681352074792E-2</v>
      </c>
      <c r="AJ24" s="53">
        <f t="shared" si="34"/>
        <v>467</v>
      </c>
      <c r="AK24" s="55">
        <f t="shared" si="35"/>
        <v>0.54984336799313926</v>
      </c>
      <c r="AL24" s="56">
        <v>9108</v>
      </c>
      <c r="AM24" s="57">
        <f t="shared" si="2"/>
        <v>2.3152890933818015E-2</v>
      </c>
      <c r="AN24" s="58">
        <f t="shared" si="36"/>
        <v>52</v>
      </c>
      <c r="AO24" s="58">
        <v>22</v>
      </c>
      <c r="AP24" s="59">
        <f t="shared" si="37"/>
        <v>1.8199371309473071</v>
      </c>
      <c r="AQ24" s="57">
        <f t="shared" si="38"/>
        <v>0.11777636972573158</v>
      </c>
      <c r="AR24" s="58">
        <f t="shared" si="39"/>
        <v>75</v>
      </c>
      <c r="AS24" s="60">
        <f t="shared" si="40"/>
        <v>1.695627863605969</v>
      </c>
      <c r="AT24" s="51">
        <v>4655</v>
      </c>
      <c r="AU24" s="52">
        <f t="shared" si="3"/>
        <v>1.1833191402824206E-2</v>
      </c>
      <c r="AV24" s="53">
        <f t="shared" si="41"/>
        <v>140</v>
      </c>
      <c r="AW24" s="53">
        <v>19</v>
      </c>
      <c r="AX24" s="54">
        <f t="shared" si="42"/>
        <v>0.85882706668743569</v>
      </c>
      <c r="AY24" s="52">
        <f t="shared" si="43"/>
        <v>6.0194224975107652E-2</v>
      </c>
      <c r="AZ24" s="53">
        <f t="shared" si="44"/>
        <v>225</v>
      </c>
      <c r="BA24" s="55">
        <f t="shared" si="45"/>
        <v>0.80016560986158614</v>
      </c>
      <c r="BB24" s="56">
        <v>16139</v>
      </c>
      <c r="BC24" s="57">
        <f t="shared" si="4"/>
        <v>4.1025966928073004E-2</v>
      </c>
      <c r="BD24" s="58">
        <f t="shared" si="46"/>
        <v>139</v>
      </c>
      <c r="BE24" s="58">
        <v>41</v>
      </c>
      <c r="BF24" s="59">
        <f t="shared" si="47"/>
        <v>1.1917254078433848</v>
      </c>
      <c r="BG24" s="57">
        <f t="shared" si="48"/>
        <v>0.20869486506407356</v>
      </c>
      <c r="BH24" s="58">
        <f t="shared" si="49"/>
        <v>269</v>
      </c>
      <c r="BI24" s="60">
        <f t="shared" si="50"/>
        <v>1.1103256112229607</v>
      </c>
      <c r="BJ24" s="51">
        <v>5154</v>
      </c>
      <c r="BK24" s="52">
        <f t="shared" si="5"/>
        <v>1.3101668848583449E-2</v>
      </c>
      <c r="BL24" s="53">
        <f t="shared" si="51"/>
        <v>69</v>
      </c>
      <c r="BM24" s="53">
        <v>17</v>
      </c>
      <c r="BN24" s="54">
        <f t="shared" si="52"/>
        <v>1.2308789025197966</v>
      </c>
      <c r="BO24" s="52">
        <f t="shared" si="53"/>
        <v>6.6646838994995669E-2</v>
      </c>
      <c r="BP24" s="53">
        <f t="shared" si="54"/>
        <v>98</v>
      </c>
      <c r="BQ24" s="55">
        <f t="shared" si="55"/>
        <v>1.1468047595418451</v>
      </c>
      <c r="BR24" s="56">
        <v>5576</v>
      </c>
      <c r="BS24" s="57">
        <f t="shared" si="6"/>
        <v>1.4174409293694472E-2</v>
      </c>
      <c r="BT24" s="58">
        <f t="shared" si="56"/>
        <v>62</v>
      </c>
      <c r="BU24" s="58">
        <v>32</v>
      </c>
      <c r="BV24" s="59">
        <f t="shared" si="57"/>
        <v>1.7043124903102218</v>
      </c>
      <c r="BW24" s="57">
        <f t="shared" si="58"/>
        <v>7.2103759067927015E-2</v>
      </c>
      <c r="BX24" s="58">
        <f t="shared" si="59"/>
        <v>77</v>
      </c>
      <c r="BY24" s="60">
        <f t="shared" si="60"/>
        <v>1.587900866310398</v>
      </c>
      <c r="BZ24" s="51">
        <v>23877</v>
      </c>
      <c r="CA24" s="52">
        <f t="shared" si="7"/>
        <v>6.0696264473734385E-2</v>
      </c>
      <c r="CB24" s="53">
        <f t="shared" si="61"/>
        <v>107</v>
      </c>
      <c r="CC24" s="53">
        <v>94</v>
      </c>
      <c r="CD24" s="54">
        <f t="shared" si="62"/>
        <v>1.2875346660805038</v>
      </c>
      <c r="CE24" s="52">
        <f t="shared" si="63"/>
        <v>0.30875564118810855</v>
      </c>
      <c r="CF24" s="53">
        <f t="shared" si="78"/>
        <v>222</v>
      </c>
      <c r="CG24" s="55">
        <f t="shared" si="64"/>
        <v>1.1995906990635044</v>
      </c>
      <c r="CH24" s="61">
        <v>77333</v>
      </c>
      <c r="CI24" s="62">
        <f t="shared" si="8"/>
        <v>0.19658349962504926</v>
      </c>
      <c r="CJ24" s="63">
        <f t="shared" si="65"/>
        <v>153</v>
      </c>
      <c r="CK24" s="64">
        <v>314</v>
      </c>
      <c r="CL24" s="65">
        <f t="shared" si="66"/>
        <v>1.0733116446181648</v>
      </c>
      <c r="CM24" s="66">
        <v>393385</v>
      </c>
      <c r="CN24" s="44">
        <v>1830</v>
      </c>
      <c r="CO24" s="120">
        <f t="shared" si="20"/>
        <v>77333</v>
      </c>
      <c r="CP24" s="121">
        <f t="shared" si="20"/>
        <v>0.19658349962504926</v>
      </c>
      <c r="CQ24" s="120">
        <f t="shared" si="79"/>
        <v>1372</v>
      </c>
      <c r="CR24" s="120">
        <f t="shared" si="80"/>
        <v>314</v>
      </c>
      <c r="CS24" s="120">
        <f t="shared" si="81"/>
        <v>10.046581607838135</v>
      </c>
      <c r="CT24" s="120">
        <f t="shared" si="82"/>
        <v>1</v>
      </c>
      <c r="CU24" s="120">
        <f t="shared" si="83"/>
        <v>2010</v>
      </c>
      <c r="CV24" s="120">
        <f t="shared" si="84"/>
        <v>9.360358343463469</v>
      </c>
      <c r="CW24" s="120">
        <f t="shared" si="85"/>
        <v>153565</v>
      </c>
      <c r="CX24" s="120">
        <f t="shared" si="86"/>
        <v>0.39036821434472579</v>
      </c>
    </row>
    <row r="25" spans="1:102">
      <c r="A25" s="138">
        <f t="shared" si="67"/>
        <v>2</v>
      </c>
      <c r="B25" s="58">
        <f t="shared" si="68"/>
        <v>0</v>
      </c>
      <c r="C25" s="58">
        <f t="shared" si="69"/>
        <v>0</v>
      </c>
      <c r="D25" s="58">
        <f t="shared" si="70"/>
        <v>0</v>
      </c>
      <c r="E25" s="58">
        <f t="shared" si="71"/>
        <v>0</v>
      </c>
      <c r="F25" s="58">
        <f t="shared" si="72"/>
        <v>0</v>
      </c>
      <c r="G25" s="58">
        <f t="shared" si="73"/>
        <v>0</v>
      </c>
      <c r="H25" s="58">
        <f t="shared" si="74"/>
        <v>1</v>
      </c>
      <c r="I25" s="58">
        <f t="shared" si="75"/>
        <v>0</v>
      </c>
      <c r="J25" s="58">
        <f t="shared" si="76"/>
        <v>1</v>
      </c>
      <c r="K25" s="58">
        <f t="shared" si="77"/>
        <v>0</v>
      </c>
      <c r="L25" s="128">
        <v>442</v>
      </c>
      <c r="M25" s="50" t="s">
        <v>404</v>
      </c>
      <c r="N25" s="51">
        <v>6851</v>
      </c>
      <c r="O25" s="52">
        <f t="shared" si="10"/>
        <v>1.4240282685512367E-2</v>
      </c>
      <c r="P25" s="53">
        <f t="shared" si="21"/>
        <v>146</v>
      </c>
      <c r="Q25" s="53">
        <v>80</v>
      </c>
      <c r="R25" s="54">
        <f t="shared" si="22"/>
        <v>0.93674698667619449</v>
      </c>
      <c r="S25" s="52">
        <f t="shared" si="23"/>
        <v>8.9892800440869669E-2</v>
      </c>
      <c r="T25" s="53">
        <f t="shared" si="24"/>
        <v>149</v>
      </c>
      <c r="U25" s="55">
        <f t="shared" si="25"/>
        <v>1.0830532887141759</v>
      </c>
      <c r="V25" s="56">
        <v>3490</v>
      </c>
      <c r="W25" s="57">
        <f t="shared" si="0"/>
        <v>7.2542091041363542E-3</v>
      </c>
      <c r="X25" s="58">
        <f t="shared" si="26"/>
        <v>159</v>
      </c>
      <c r="Y25" s="58">
        <v>68</v>
      </c>
      <c r="Z25" s="59">
        <f t="shared" si="27"/>
        <v>0.75647634821000809</v>
      </c>
      <c r="AA25" s="57">
        <f t="shared" si="28"/>
        <v>4.5792712529358508E-2</v>
      </c>
      <c r="AB25" s="58">
        <f t="shared" si="29"/>
        <v>192</v>
      </c>
      <c r="AC25" s="60">
        <f t="shared" si="30"/>
        <v>0.87462698937567906</v>
      </c>
      <c r="AD25" s="51">
        <v>10699</v>
      </c>
      <c r="AE25" s="52">
        <f t="shared" si="1"/>
        <v>2.2238619829557264E-2</v>
      </c>
      <c r="AF25" s="53">
        <f t="shared" si="31"/>
        <v>275</v>
      </c>
      <c r="AG25" s="53">
        <v>130</v>
      </c>
      <c r="AH25" s="54">
        <f t="shared" si="32"/>
        <v>0.70967165796325526</v>
      </c>
      <c r="AI25" s="52">
        <f t="shared" si="33"/>
        <v>0.14038287431278129</v>
      </c>
      <c r="AJ25" s="53">
        <f t="shared" si="34"/>
        <v>373</v>
      </c>
      <c r="AK25" s="55">
        <f t="shared" si="35"/>
        <v>0.82051208490306227</v>
      </c>
      <c r="AL25" s="56">
        <v>3356</v>
      </c>
      <c r="AM25" s="57">
        <f t="shared" si="2"/>
        <v>6.9756807316566204E-3</v>
      </c>
      <c r="AN25" s="58">
        <f t="shared" si="36"/>
        <v>288</v>
      </c>
      <c r="AO25" s="58">
        <v>102</v>
      </c>
      <c r="AP25" s="59">
        <f t="shared" si="37"/>
        <v>0.54832463097004924</v>
      </c>
      <c r="AQ25" s="57">
        <f t="shared" si="38"/>
        <v>4.4034482306168236E-2</v>
      </c>
      <c r="AR25" s="58">
        <f t="shared" si="39"/>
        <v>349</v>
      </c>
      <c r="AS25" s="60">
        <f t="shared" si="40"/>
        <v>0.63396499086938629</v>
      </c>
      <c r="AT25" s="51">
        <v>3959</v>
      </c>
      <c r="AU25" s="52">
        <f t="shared" si="3"/>
        <v>8.229058407815423E-3</v>
      </c>
      <c r="AV25" s="53">
        <f t="shared" si="41"/>
        <v>222</v>
      </c>
      <c r="AW25" s="53">
        <v>45</v>
      </c>
      <c r="AX25" s="54">
        <f t="shared" si="42"/>
        <v>0.59724700238491457</v>
      </c>
      <c r="AY25" s="52">
        <f t="shared" si="43"/>
        <v>5.194651831052445E-2</v>
      </c>
      <c r="AZ25" s="53">
        <f t="shared" si="44"/>
        <v>267</v>
      </c>
      <c r="BA25" s="55">
        <f t="shared" si="45"/>
        <v>0.6905283276147457</v>
      </c>
      <c r="BB25" s="56">
        <v>19110</v>
      </c>
      <c r="BC25" s="57">
        <f t="shared" si="4"/>
        <v>3.9721471627520266E-2</v>
      </c>
      <c r="BD25" s="58">
        <f t="shared" si="46"/>
        <v>146</v>
      </c>
      <c r="BE25" s="58">
        <v>316</v>
      </c>
      <c r="BF25" s="59">
        <f t="shared" si="47"/>
        <v>1.1538323291304193</v>
      </c>
      <c r="BG25" s="57">
        <f t="shared" si="48"/>
        <v>0.25074462362064215</v>
      </c>
      <c r="BH25" s="58">
        <f t="shared" si="49"/>
        <v>199</v>
      </c>
      <c r="BI25" s="60">
        <f t="shared" si="50"/>
        <v>1.3340442152085714</v>
      </c>
      <c r="BJ25" s="51">
        <v>4734</v>
      </c>
      <c r="BK25" s="52">
        <f t="shared" si="5"/>
        <v>9.8399501143213476E-3</v>
      </c>
      <c r="BL25" s="53">
        <f t="shared" si="51"/>
        <v>110</v>
      </c>
      <c r="BM25" s="53">
        <v>155</v>
      </c>
      <c r="BN25" s="54">
        <f t="shared" si="52"/>
        <v>0.9244461249587248</v>
      </c>
      <c r="BO25" s="52">
        <f t="shared" si="53"/>
        <v>6.2115387138677126E-2</v>
      </c>
      <c r="BP25" s="53">
        <f t="shared" si="54"/>
        <v>115</v>
      </c>
      <c r="BQ25" s="55">
        <f t="shared" si="55"/>
        <v>1.0688312106860465</v>
      </c>
      <c r="BR25" s="56">
        <v>4127</v>
      </c>
      <c r="BS25" s="57">
        <f t="shared" si="6"/>
        <v>8.5782581583870293E-3</v>
      </c>
      <c r="BT25" s="58">
        <f t="shared" si="56"/>
        <v>127</v>
      </c>
      <c r="BU25" s="58">
        <v>53</v>
      </c>
      <c r="BV25" s="59">
        <f t="shared" si="57"/>
        <v>1.0314385750768704</v>
      </c>
      <c r="BW25" s="57">
        <f t="shared" si="58"/>
        <v>5.4150866650046578E-2</v>
      </c>
      <c r="BX25" s="58">
        <f t="shared" si="59"/>
        <v>137</v>
      </c>
      <c r="BY25" s="60">
        <f t="shared" si="60"/>
        <v>1.1925343307560774</v>
      </c>
      <c r="BZ25" s="51">
        <v>19887</v>
      </c>
      <c r="CA25" s="52">
        <f t="shared" si="7"/>
        <v>4.1336520473913944E-2</v>
      </c>
      <c r="CB25" s="53">
        <f t="shared" si="61"/>
        <v>237</v>
      </c>
      <c r="CC25" s="53">
        <v>415</v>
      </c>
      <c r="CD25" s="54">
        <f t="shared" si="62"/>
        <v>0.87686126233257733</v>
      </c>
      <c r="CE25" s="52">
        <f t="shared" si="63"/>
        <v>0.26093973469093201</v>
      </c>
      <c r="CF25" s="53">
        <f t="shared" si="78"/>
        <v>312</v>
      </c>
      <c r="CG25" s="55">
        <f t="shared" si="64"/>
        <v>1.0138142822162506</v>
      </c>
      <c r="CH25" s="61">
        <v>76213</v>
      </c>
      <c r="CI25" s="62">
        <f t="shared" si="8"/>
        <v>0.15841405113282062</v>
      </c>
      <c r="CJ25" s="63">
        <f t="shared" si="65"/>
        <v>242</v>
      </c>
      <c r="CK25" s="64">
        <v>1364</v>
      </c>
      <c r="CL25" s="65">
        <f t="shared" si="66"/>
        <v>0.86491310855841685</v>
      </c>
      <c r="CM25" s="66">
        <v>481100</v>
      </c>
      <c r="CN25" s="44">
        <v>6461</v>
      </c>
      <c r="CO25" s="120">
        <f t="shared" si="20"/>
        <v>76213</v>
      </c>
      <c r="CP25" s="121">
        <f t="shared" si="20"/>
        <v>0.15841405113282062</v>
      </c>
      <c r="CQ25" s="120">
        <f t="shared" si="79"/>
        <v>1710</v>
      </c>
      <c r="CR25" s="120">
        <f t="shared" si="80"/>
        <v>1364</v>
      </c>
      <c r="CS25" s="120">
        <f t="shared" si="81"/>
        <v>7.535044917703015</v>
      </c>
      <c r="CT25" s="120">
        <f t="shared" si="82"/>
        <v>1</v>
      </c>
      <c r="CU25" s="120">
        <f t="shared" si="83"/>
        <v>2093</v>
      </c>
      <c r="CV25" s="120">
        <f t="shared" si="84"/>
        <v>8.7119097203439964</v>
      </c>
      <c r="CW25" s="120">
        <f t="shared" si="85"/>
        <v>145575</v>
      </c>
      <c r="CX25" s="120">
        <f t="shared" si="86"/>
        <v>0.30258781958012887</v>
      </c>
    </row>
    <row r="26" spans="1:102">
      <c r="A26" s="138">
        <f t="shared" si="67"/>
        <v>4</v>
      </c>
      <c r="B26" s="58">
        <f t="shared" si="68"/>
        <v>0</v>
      </c>
      <c r="C26" s="58">
        <f t="shared" si="69"/>
        <v>1</v>
      </c>
      <c r="D26" s="58">
        <f t="shared" si="70"/>
        <v>0</v>
      </c>
      <c r="E26" s="58">
        <f t="shared" si="71"/>
        <v>0</v>
      </c>
      <c r="F26" s="58">
        <f t="shared" si="72"/>
        <v>0</v>
      </c>
      <c r="G26" s="58">
        <f t="shared" si="73"/>
        <v>0</v>
      </c>
      <c r="H26" s="58">
        <f t="shared" si="74"/>
        <v>1</v>
      </c>
      <c r="I26" s="58">
        <f t="shared" si="75"/>
        <v>0</v>
      </c>
      <c r="J26" s="58">
        <f t="shared" si="76"/>
        <v>1</v>
      </c>
      <c r="K26" s="58">
        <f t="shared" si="77"/>
        <v>1</v>
      </c>
      <c r="L26" s="128">
        <v>610</v>
      </c>
      <c r="M26" s="50" t="s">
        <v>570</v>
      </c>
      <c r="N26" s="51">
        <v>6649</v>
      </c>
      <c r="O26" s="52">
        <f t="shared" si="10"/>
        <v>1.5914236887329406E-2</v>
      </c>
      <c r="P26" s="53">
        <f t="shared" si="21"/>
        <v>120</v>
      </c>
      <c r="Q26" s="53">
        <v>4</v>
      </c>
      <c r="R26" s="54">
        <f t="shared" si="22"/>
        <v>1.0468621851603772</v>
      </c>
      <c r="S26" s="52">
        <f t="shared" si="23"/>
        <v>9.1566364612884574E-2</v>
      </c>
      <c r="T26" s="53">
        <f t="shared" si="24"/>
        <v>142</v>
      </c>
      <c r="U26" s="55">
        <f t="shared" si="25"/>
        <v>1.1032168521084129</v>
      </c>
      <c r="V26" s="56">
        <v>1052</v>
      </c>
      <c r="W26" s="57">
        <f t="shared" si="0"/>
        <v>2.5179391194872212E-3</v>
      </c>
      <c r="X26" s="58">
        <f t="shared" si="26"/>
        <v>341</v>
      </c>
      <c r="Y26" s="58">
        <v>4</v>
      </c>
      <c r="Z26" s="59">
        <f t="shared" si="27"/>
        <v>0.26257326784786506</v>
      </c>
      <c r="AA26" s="57">
        <f t="shared" si="28"/>
        <v>1.4487564381524223E-2</v>
      </c>
      <c r="AB26" s="58">
        <f t="shared" si="29"/>
        <v>401</v>
      </c>
      <c r="AC26" s="60">
        <f t="shared" si="30"/>
        <v>0.27670810743685725</v>
      </c>
      <c r="AD26" s="51">
        <v>3574</v>
      </c>
      <c r="AE26" s="52">
        <f t="shared" si="1"/>
        <v>8.5542912671552548E-3</v>
      </c>
      <c r="AF26" s="53">
        <f t="shared" si="31"/>
        <v>457</v>
      </c>
      <c r="AG26" s="53">
        <v>6</v>
      </c>
      <c r="AH26" s="54">
        <f t="shared" si="32"/>
        <v>0.27298178181876515</v>
      </c>
      <c r="AI26" s="52">
        <f t="shared" si="33"/>
        <v>4.9219158839893133E-2</v>
      </c>
      <c r="AJ26" s="53">
        <f t="shared" si="34"/>
        <v>531</v>
      </c>
      <c r="AK26" s="55">
        <f t="shared" si="35"/>
        <v>0.2876769323508489</v>
      </c>
      <c r="AL26" s="56">
        <v>581</v>
      </c>
      <c r="AM26" s="57">
        <f t="shared" si="2"/>
        <v>1.3906108635190833E-3</v>
      </c>
      <c r="AN26" s="58">
        <f t="shared" si="36"/>
        <v>462</v>
      </c>
      <c r="AO26" s="58">
        <v>2</v>
      </c>
      <c r="AP26" s="59">
        <f t="shared" si="37"/>
        <v>0.10930921552955865</v>
      </c>
      <c r="AQ26" s="57">
        <f t="shared" si="38"/>
        <v>8.0012118875148041E-3</v>
      </c>
      <c r="AR26" s="58">
        <f t="shared" si="39"/>
        <v>508</v>
      </c>
      <c r="AS26" s="60">
        <f t="shared" si="40"/>
        <v>0.1151935473192064</v>
      </c>
      <c r="AT26" s="51">
        <v>609</v>
      </c>
      <c r="AU26" s="52">
        <f t="shared" si="3"/>
        <v>1.4576282545320511E-3</v>
      </c>
      <c r="AV26" s="53">
        <f t="shared" si="41"/>
        <v>455</v>
      </c>
      <c r="AW26" s="53">
        <v>2</v>
      </c>
      <c r="AX26" s="54">
        <f t="shared" si="42"/>
        <v>0.10579146027011035</v>
      </c>
      <c r="AY26" s="52">
        <f t="shared" si="43"/>
        <v>8.3868124604070844E-3</v>
      </c>
      <c r="AZ26" s="53">
        <f t="shared" si="44"/>
        <v>491</v>
      </c>
      <c r="BA26" s="55">
        <f t="shared" si="45"/>
        <v>0.11148642431980049</v>
      </c>
      <c r="BB26" s="56">
        <v>19493</v>
      </c>
      <c r="BC26" s="57">
        <f t="shared" si="4"/>
        <v>4.6656071536277953E-2</v>
      </c>
      <c r="BD26" s="58">
        <f t="shared" si="46"/>
        <v>106</v>
      </c>
      <c r="BE26" s="58">
        <v>4</v>
      </c>
      <c r="BF26" s="59">
        <f t="shared" si="47"/>
        <v>1.3552691147394873</v>
      </c>
      <c r="BG26" s="57">
        <f t="shared" si="48"/>
        <v>0.26844685597818602</v>
      </c>
      <c r="BH26" s="58">
        <f t="shared" si="49"/>
        <v>178</v>
      </c>
      <c r="BI26" s="60">
        <f t="shared" si="50"/>
        <v>1.4282259381578457</v>
      </c>
      <c r="BJ26" s="51">
        <v>346</v>
      </c>
      <c r="BK26" s="52">
        <f t="shared" si="5"/>
        <v>8.2814347466024572E-4</v>
      </c>
      <c r="BL26" s="53">
        <f t="shared" si="51"/>
        <v>430</v>
      </c>
      <c r="BM26" s="53">
        <v>2</v>
      </c>
      <c r="BN26" s="54">
        <f t="shared" si="52"/>
        <v>7.7802632855351522E-2</v>
      </c>
      <c r="BO26" s="52">
        <f t="shared" si="53"/>
        <v>4.7649213650260277E-3</v>
      </c>
      <c r="BP26" s="53">
        <f t="shared" si="54"/>
        <v>455</v>
      </c>
      <c r="BQ26" s="55">
        <f t="shared" si="55"/>
        <v>8.1990902834338228E-2</v>
      </c>
      <c r="BR26" s="56">
        <v>7185</v>
      </c>
      <c r="BS26" s="57">
        <f t="shared" si="6"/>
        <v>1.7197141229577648E-2</v>
      </c>
      <c r="BT26" s="58">
        <f t="shared" si="56"/>
        <v>38</v>
      </c>
      <c r="BU26" s="58">
        <v>3</v>
      </c>
      <c r="BV26" s="59">
        <f t="shared" si="57"/>
        <v>2.0677618366951207</v>
      </c>
      <c r="BW26" s="57">
        <f t="shared" si="58"/>
        <v>9.894786129396535E-2</v>
      </c>
      <c r="BX26" s="58">
        <f t="shared" si="59"/>
        <v>45</v>
      </c>
      <c r="BY26" s="60">
        <f t="shared" si="60"/>
        <v>2.1790735559325096</v>
      </c>
      <c r="BZ26" s="51">
        <v>33125</v>
      </c>
      <c r="CA26" s="52">
        <f t="shared" si="7"/>
        <v>7.928396704659145E-2</v>
      </c>
      <c r="CB26" s="53">
        <f t="shared" si="61"/>
        <v>67</v>
      </c>
      <c r="CC26" s="53">
        <v>5</v>
      </c>
      <c r="CD26" s="54">
        <f t="shared" si="62"/>
        <v>1.6818309482792819</v>
      </c>
      <c r="CE26" s="52">
        <f t="shared" si="63"/>
        <v>0.45617924918059877</v>
      </c>
      <c r="CF26" s="53">
        <f t="shared" si="78"/>
        <v>97</v>
      </c>
      <c r="CG26" s="55">
        <f t="shared" si="64"/>
        <v>1.7723672426422863</v>
      </c>
      <c r="CH26" s="61">
        <v>72614</v>
      </c>
      <c r="CI26" s="62">
        <f t="shared" si="8"/>
        <v>0.1738000296791303</v>
      </c>
      <c r="CJ26" s="63">
        <f t="shared" si="65"/>
        <v>200</v>
      </c>
      <c r="CK26" s="64">
        <v>32</v>
      </c>
      <c r="CL26" s="65">
        <f t="shared" si="66"/>
        <v>0.94891786973673087</v>
      </c>
      <c r="CM26" s="66">
        <v>417802</v>
      </c>
      <c r="CN26" s="44">
        <v>135</v>
      </c>
      <c r="CO26" s="120">
        <f t="shared" si="20"/>
        <v>72614</v>
      </c>
      <c r="CP26" s="121">
        <f t="shared" si="20"/>
        <v>0.1738000296791303</v>
      </c>
      <c r="CQ26" s="120">
        <f t="shared" si="79"/>
        <v>2476</v>
      </c>
      <c r="CR26" s="120">
        <f t="shared" si="80"/>
        <v>32</v>
      </c>
      <c r="CS26" s="120">
        <f t="shared" si="81"/>
        <v>6.9801824431959165</v>
      </c>
      <c r="CT26" s="120">
        <f t="shared" si="82"/>
        <v>1</v>
      </c>
      <c r="CU26" s="120">
        <f t="shared" si="83"/>
        <v>2848</v>
      </c>
      <c r="CV26" s="120">
        <f t="shared" si="84"/>
        <v>7.3559395031021069</v>
      </c>
      <c r="CW26" s="120">
        <f t="shared" si="85"/>
        <v>138579</v>
      </c>
      <c r="CX26" s="120">
        <f t="shared" si="86"/>
        <v>0.3316858224709312</v>
      </c>
    </row>
    <row r="27" spans="1:102">
      <c r="A27" s="138">
        <f t="shared" si="67"/>
        <v>3</v>
      </c>
      <c r="B27" s="58">
        <f t="shared" si="68"/>
        <v>0</v>
      </c>
      <c r="C27" s="58">
        <f t="shared" si="69"/>
        <v>0</v>
      </c>
      <c r="D27" s="58">
        <f t="shared" si="70"/>
        <v>0</v>
      </c>
      <c r="E27" s="58">
        <f t="shared" si="71"/>
        <v>1</v>
      </c>
      <c r="F27" s="58">
        <f t="shared" si="72"/>
        <v>1</v>
      </c>
      <c r="G27" s="58">
        <f t="shared" si="73"/>
        <v>0</v>
      </c>
      <c r="H27" s="58">
        <f t="shared" si="74"/>
        <v>1</v>
      </c>
      <c r="I27" s="58">
        <f t="shared" si="75"/>
        <v>0</v>
      </c>
      <c r="J27" s="58">
        <f t="shared" si="76"/>
        <v>0</v>
      </c>
      <c r="K27" s="58">
        <f t="shared" si="77"/>
        <v>0</v>
      </c>
      <c r="L27" s="128">
        <v>104</v>
      </c>
      <c r="M27" s="50" t="s">
        <v>78</v>
      </c>
      <c r="N27" s="51">
        <v>503</v>
      </c>
      <c r="O27" s="52">
        <f t="shared" si="10"/>
        <v>1.1352479828471477E-3</v>
      </c>
      <c r="P27" s="53">
        <f t="shared" si="21"/>
        <v>460</v>
      </c>
      <c r="Q27" s="53">
        <v>101</v>
      </c>
      <c r="R27" s="54">
        <f t="shared" si="22"/>
        <v>7.4678301726706975E-2</v>
      </c>
      <c r="S27" s="52">
        <f t="shared" si="23"/>
        <v>7.025924684322271E-3</v>
      </c>
      <c r="T27" s="53">
        <f t="shared" si="24"/>
        <v>486</v>
      </c>
      <c r="U27" s="55">
        <f t="shared" si="25"/>
        <v>8.4650281204875166E-2</v>
      </c>
      <c r="V27" s="56">
        <v>2606</v>
      </c>
      <c r="W27" s="57">
        <f t="shared" si="0"/>
        <v>5.8816227500987413E-3</v>
      </c>
      <c r="X27" s="58">
        <f t="shared" si="26"/>
        <v>203</v>
      </c>
      <c r="Y27" s="58">
        <v>241</v>
      </c>
      <c r="Z27" s="59">
        <f t="shared" si="27"/>
        <v>0.6133416387193199</v>
      </c>
      <c r="AA27" s="57">
        <f t="shared" si="28"/>
        <v>3.6400715163705445E-2</v>
      </c>
      <c r="AB27" s="58">
        <f t="shared" si="29"/>
        <v>236</v>
      </c>
      <c r="AC27" s="60">
        <f t="shared" si="30"/>
        <v>0.69524267413383811</v>
      </c>
      <c r="AD27" s="51">
        <v>28308</v>
      </c>
      <c r="AE27" s="52">
        <f t="shared" si="1"/>
        <v>6.3889860633075668E-2</v>
      </c>
      <c r="AF27" s="53">
        <f t="shared" si="31"/>
        <v>57</v>
      </c>
      <c r="AG27" s="53">
        <v>2140</v>
      </c>
      <c r="AH27" s="54">
        <f t="shared" si="32"/>
        <v>2.0388326105675767</v>
      </c>
      <c r="AI27" s="52">
        <f t="shared" si="33"/>
        <v>0.39540730807911501</v>
      </c>
      <c r="AJ27" s="53">
        <f t="shared" si="34"/>
        <v>62</v>
      </c>
      <c r="AK27" s="55">
        <f t="shared" si="35"/>
        <v>2.3110830030096023</v>
      </c>
      <c r="AL27" s="56">
        <v>14456</v>
      </c>
      <c r="AM27" s="57">
        <f t="shared" si="2"/>
        <v>3.2626530497094172E-2</v>
      </c>
      <c r="AN27" s="58">
        <f t="shared" si="36"/>
        <v>30</v>
      </c>
      <c r="AO27" s="58">
        <v>355</v>
      </c>
      <c r="AP27" s="59">
        <f t="shared" si="37"/>
        <v>2.5646142624425452</v>
      </c>
      <c r="AQ27" s="57">
        <f t="shared" si="38"/>
        <v>0.20192200245837524</v>
      </c>
      <c r="AR27" s="58">
        <f t="shared" si="39"/>
        <v>28</v>
      </c>
      <c r="AS27" s="60">
        <f t="shared" si="40"/>
        <v>2.9070735873490792</v>
      </c>
      <c r="AT27" s="51">
        <v>1885</v>
      </c>
      <c r="AU27" s="52">
        <f t="shared" si="3"/>
        <v>4.2543587428764884E-3</v>
      </c>
      <c r="AV27" s="53">
        <f t="shared" si="41"/>
        <v>351</v>
      </c>
      <c r="AW27" s="53">
        <v>204</v>
      </c>
      <c r="AX27" s="54">
        <f t="shared" si="42"/>
        <v>0.30877202230571754</v>
      </c>
      <c r="AY27" s="52">
        <f t="shared" si="43"/>
        <v>2.6329757514806124E-2</v>
      </c>
      <c r="AZ27" s="53">
        <f t="shared" si="44"/>
        <v>419</v>
      </c>
      <c r="BA27" s="55">
        <f t="shared" si="45"/>
        <v>0.35000311887153496</v>
      </c>
      <c r="BB27" s="56">
        <v>15817</v>
      </c>
      <c r="BC27" s="57">
        <f t="shared" si="4"/>
        <v>3.5698245218078205E-2</v>
      </c>
      <c r="BD27" s="58">
        <f t="shared" si="46"/>
        <v>168</v>
      </c>
      <c r="BE27" s="58">
        <v>1956</v>
      </c>
      <c r="BF27" s="59">
        <f t="shared" si="47"/>
        <v>1.0369653423743359</v>
      </c>
      <c r="BG27" s="57">
        <f t="shared" si="48"/>
        <v>0.22093250642529891</v>
      </c>
      <c r="BH27" s="58">
        <f t="shared" si="49"/>
        <v>247</v>
      </c>
      <c r="BI27" s="60">
        <f t="shared" si="50"/>
        <v>1.175433905191565</v>
      </c>
      <c r="BJ27" s="51">
        <v>585</v>
      </c>
      <c r="BK27" s="52">
        <f t="shared" si="5"/>
        <v>1.3203182305478757E-3</v>
      </c>
      <c r="BL27" s="53">
        <f t="shared" si="51"/>
        <v>403</v>
      </c>
      <c r="BM27" s="53">
        <v>103</v>
      </c>
      <c r="BN27" s="54">
        <f t="shared" si="52"/>
        <v>0.12404159144728805</v>
      </c>
      <c r="BO27" s="52">
        <f t="shared" si="53"/>
        <v>8.1713040563191411E-3</v>
      </c>
      <c r="BP27" s="53">
        <f t="shared" si="54"/>
        <v>433</v>
      </c>
      <c r="BQ27" s="55">
        <f t="shared" si="55"/>
        <v>0.14060517385009078</v>
      </c>
      <c r="BR27" s="56">
        <v>1121</v>
      </c>
      <c r="BS27" s="57">
        <f t="shared" si="6"/>
        <v>2.5300457033233651E-3</v>
      </c>
      <c r="BT27" s="58">
        <f t="shared" si="56"/>
        <v>340</v>
      </c>
      <c r="BU27" s="58">
        <v>85</v>
      </c>
      <c r="BV27" s="59">
        <f t="shared" si="57"/>
        <v>0.30420939623550464</v>
      </c>
      <c r="BW27" s="57">
        <f t="shared" si="58"/>
        <v>1.5658174097664544E-2</v>
      </c>
      <c r="BX27" s="58">
        <f t="shared" si="59"/>
        <v>380</v>
      </c>
      <c r="BY27" s="60">
        <f t="shared" si="60"/>
        <v>0.34483123398735988</v>
      </c>
      <c r="BZ27" s="51">
        <v>6311</v>
      </c>
      <c r="CA27" s="52">
        <f t="shared" si="7"/>
        <v>1.4243638210235287E-2</v>
      </c>
      <c r="CB27" s="53">
        <f t="shared" si="61"/>
        <v>478</v>
      </c>
      <c r="CC27" s="53">
        <v>733</v>
      </c>
      <c r="CD27" s="54">
        <f t="shared" si="62"/>
        <v>0.30214673218848359</v>
      </c>
      <c r="CE27" s="52">
        <f t="shared" si="63"/>
        <v>8.8152307520393339E-2</v>
      </c>
      <c r="CF27" s="53">
        <f t="shared" si="78"/>
        <v>555</v>
      </c>
      <c r="CG27" s="55">
        <f t="shared" si="64"/>
        <v>0.34249313727687902</v>
      </c>
      <c r="CH27" s="61">
        <v>71592</v>
      </c>
      <c r="CI27" s="62">
        <f t="shared" si="8"/>
        <v>0.16157986796817694</v>
      </c>
      <c r="CJ27" s="63">
        <f t="shared" si="65"/>
        <v>232</v>
      </c>
      <c r="CK27" s="64">
        <v>5918</v>
      </c>
      <c r="CL27" s="65">
        <f t="shared" si="66"/>
        <v>0.88219791669641989</v>
      </c>
      <c r="CM27" s="66">
        <v>443075</v>
      </c>
      <c r="CN27" s="44">
        <v>40098</v>
      </c>
      <c r="CO27" s="120">
        <f t="shared" si="20"/>
        <v>71592</v>
      </c>
      <c r="CP27" s="121">
        <f t="shared" si="20"/>
        <v>0.16157986796817694</v>
      </c>
      <c r="CQ27" s="120">
        <f t="shared" si="79"/>
        <v>2490</v>
      </c>
      <c r="CR27" s="120">
        <f t="shared" si="80"/>
        <v>5918</v>
      </c>
      <c r="CS27" s="120">
        <f t="shared" si="81"/>
        <v>7.3676018980074787</v>
      </c>
      <c r="CT27" s="120">
        <f t="shared" si="82"/>
        <v>1</v>
      </c>
      <c r="CU27" s="120">
        <f t="shared" si="83"/>
        <v>2846</v>
      </c>
      <c r="CV27" s="120">
        <f t="shared" si="84"/>
        <v>8.3514161148748229</v>
      </c>
      <c r="CW27" s="120">
        <f t="shared" si="85"/>
        <v>142681</v>
      </c>
      <c r="CX27" s="120">
        <f t="shared" si="86"/>
        <v>0.32202448795350674</v>
      </c>
    </row>
    <row r="28" spans="1:102">
      <c r="A28" s="139">
        <f t="shared" si="67"/>
        <v>6</v>
      </c>
      <c r="B28" s="135">
        <f t="shared" si="68"/>
        <v>9</v>
      </c>
      <c r="C28" s="135">
        <f t="shared" si="69"/>
        <v>1</v>
      </c>
      <c r="D28" s="135">
        <f t="shared" si="70"/>
        <v>1</v>
      </c>
      <c r="E28" s="135">
        <f t="shared" si="71"/>
        <v>0</v>
      </c>
      <c r="F28" s="135">
        <f t="shared" si="72"/>
        <v>1</v>
      </c>
      <c r="G28" s="135">
        <f t="shared" si="73"/>
        <v>0</v>
      </c>
      <c r="H28" s="135">
        <f t="shared" si="74"/>
        <v>0</v>
      </c>
      <c r="I28" s="135">
        <f t="shared" si="75"/>
        <v>1</v>
      </c>
      <c r="J28" s="135">
        <f t="shared" si="76"/>
        <v>1</v>
      </c>
      <c r="K28" s="135">
        <f t="shared" si="77"/>
        <v>1</v>
      </c>
      <c r="L28" s="128">
        <v>413</v>
      </c>
      <c r="M28" s="50" t="s">
        <v>376</v>
      </c>
      <c r="N28" s="51">
        <v>5698</v>
      </c>
      <c r="O28" s="52">
        <f t="shared" si="10"/>
        <v>1.5983797400178409E-2</v>
      </c>
      <c r="P28" s="53">
        <f t="shared" si="21"/>
        <v>119</v>
      </c>
      <c r="Q28" s="53">
        <v>821</v>
      </c>
      <c r="R28" s="54">
        <f t="shared" si="22"/>
        <v>1.0514379792118005</v>
      </c>
      <c r="S28" s="52">
        <f t="shared" si="23"/>
        <v>8.5424724895805229E-2</v>
      </c>
      <c r="T28" s="53">
        <f t="shared" si="24"/>
        <v>161</v>
      </c>
      <c r="U28" s="55">
        <f t="shared" si="25"/>
        <v>1.0292206804343997</v>
      </c>
      <c r="V28" s="56">
        <v>3770</v>
      </c>
      <c r="W28" s="57">
        <f t="shared" si="0"/>
        <v>1.057545036831741E-2</v>
      </c>
      <c r="X28" s="58">
        <f t="shared" si="26"/>
        <v>87</v>
      </c>
      <c r="Y28" s="58">
        <v>604</v>
      </c>
      <c r="Z28" s="59">
        <f t="shared" si="27"/>
        <v>1.1028187856811695</v>
      </c>
      <c r="AA28" s="57">
        <f t="shared" si="28"/>
        <v>5.6520044376480463E-2</v>
      </c>
      <c r="AB28" s="58">
        <f t="shared" si="29"/>
        <v>135</v>
      </c>
      <c r="AC28" s="60">
        <f t="shared" si="30"/>
        <v>1.0795157902185399</v>
      </c>
      <c r="AD28" s="51">
        <v>8863</v>
      </c>
      <c r="AE28" s="52">
        <f t="shared" si="1"/>
        <v>2.486212642291703E-2</v>
      </c>
      <c r="AF28" s="53">
        <f t="shared" si="31"/>
        <v>238</v>
      </c>
      <c r="AG28" s="53">
        <v>1082</v>
      </c>
      <c r="AH28" s="54">
        <f t="shared" si="32"/>
        <v>0.79339215357209725</v>
      </c>
      <c r="AI28" s="52">
        <f t="shared" si="33"/>
        <v>0.13287457647446854</v>
      </c>
      <c r="AJ28" s="53">
        <f t="shared" si="34"/>
        <v>394</v>
      </c>
      <c r="AK28" s="55">
        <f t="shared" si="35"/>
        <v>0.77662746476299549</v>
      </c>
      <c r="AL28" s="56">
        <v>5129</v>
      </c>
      <c r="AM28" s="57">
        <f t="shared" si="2"/>
        <v>1.438766178755968E-2</v>
      </c>
      <c r="AN28" s="58">
        <f t="shared" si="36"/>
        <v>124</v>
      </c>
      <c r="AO28" s="58">
        <v>532</v>
      </c>
      <c r="AP28" s="59">
        <f t="shared" si="37"/>
        <v>1.130944726925883</v>
      </c>
      <c r="AQ28" s="57">
        <f t="shared" si="38"/>
        <v>7.6894246049593717E-2</v>
      </c>
      <c r="AR28" s="58">
        <f t="shared" si="39"/>
        <v>158</v>
      </c>
      <c r="AS28" s="60">
        <f t="shared" si="40"/>
        <v>1.1070474192428621</v>
      </c>
      <c r="AT28" s="51">
        <v>4233</v>
      </c>
      <c r="AU28" s="52">
        <f t="shared" si="3"/>
        <v>1.1874239100553739E-2</v>
      </c>
      <c r="AV28" s="53">
        <f t="shared" si="41"/>
        <v>139</v>
      </c>
      <c r="AW28" s="53">
        <v>583</v>
      </c>
      <c r="AX28" s="54">
        <f t="shared" si="42"/>
        <v>0.86180621851852268</v>
      </c>
      <c r="AY28" s="52">
        <f t="shared" si="43"/>
        <v>6.3461365476297563E-2</v>
      </c>
      <c r="AZ28" s="53">
        <f t="shared" si="44"/>
        <v>204</v>
      </c>
      <c r="BA28" s="55">
        <f t="shared" si="45"/>
        <v>0.8435959135613047</v>
      </c>
      <c r="BB28" s="56">
        <v>11641</v>
      </c>
      <c r="BC28" s="57">
        <f t="shared" si="4"/>
        <v>3.2654858816335001E-2</v>
      </c>
      <c r="BD28" s="58">
        <f t="shared" si="46"/>
        <v>195</v>
      </c>
      <c r="BE28" s="58">
        <v>1242</v>
      </c>
      <c r="BF28" s="59">
        <f t="shared" si="47"/>
        <v>0.94856082269047093</v>
      </c>
      <c r="BG28" s="57">
        <f t="shared" si="48"/>
        <v>0.17452250307337111</v>
      </c>
      <c r="BH28" s="58">
        <f t="shared" si="49"/>
        <v>357</v>
      </c>
      <c r="BI28" s="60">
        <f t="shared" si="50"/>
        <v>0.92851735876495289</v>
      </c>
      <c r="BJ28" s="51">
        <v>3804</v>
      </c>
      <c r="BK28" s="52">
        <f t="shared" si="5"/>
        <v>1.0670825782779688E-2</v>
      </c>
      <c r="BL28" s="53">
        <f t="shared" si="51"/>
        <v>97</v>
      </c>
      <c r="BM28" s="53">
        <v>446</v>
      </c>
      <c r="BN28" s="54">
        <f t="shared" si="52"/>
        <v>1.0025054426488509</v>
      </c>
      <c r="BO28" s="52">
        <f t="shared" si="53"/>
        <v>5.7029774219663577E-2</v>
      </c>
      <c r="BP28" s="53">
        <f t="shared" si="54"/>
        <v>137</v>
      </c>
      <c r="BQ28" s="55">
        <f t="shared" si="55"/>
        <v>0.98132210764891437</v>
      </c>
      <c r="BR28" s="56">
        <v>3602</v>
      </c>
      <c r="BS28" s="57">
        <f t="shared" si="6"/>
        <v>1.0104183614503796E-2</v>
      </c>
      <c r="BT28" s="58">
        <f t="shared" si="56"/>
        <v>102</v>
      </c>
      <c r="BU28" s="58">
        <v>267</v>
      </c>
      <c r="BV28" s="59">
        <f t="shared" si="57"/>
        <v>1.2149138621422042</v>
      </c>
      <c r="BW28" s="57">
        <f t="shared" si="58"/>
        <v>5.4001379268987439E-2</v>
      </c>
      <c r="BX28" s="58">
        <f t="shared" si="59"/>
        <v>138</v>
      </c>
      <c r="BY28" s="60">
        <f t="shared" si="60"/>
        <v>1.1892422535474167</v>
      </c>
      <c r="BZ28" s="51">
        <v>19962</v>
      </c>
      <c r="CA28" s="52">
        <f t="shared" si="7"/>
        <v>5.5996588926353348E-2</v>
      </c>
      <c r="CB28" s="53">
        <f t="shared" si="61"/>
        <v>129</v>
      </c>
      <c r="CC28" s="53">
        <v>2335</v>
      </c>
      <c r="CD28" s="54">
        <f t="shared" si="62"/>
        <v>1.1878416250169561</v>
      </c>
      <c r="CE28" s="52">
        <f t="shared" si="63"/>
        <v>0.29927138616533239</v>
      </c>
      <c r="CF28" s="53">
        <f t="shared" si="78"/>
        <v>231</v>
      </c>
      <c r="CG28" s="55">
        <f t="shared" si="64"/>
        <v>1.1627420634593468</v>
      </c>
      <c r="CH28" s="61">
        <v>66702</v>
      </c>
      <c r="CI28" s="62">
        <f t="shared" si="8"/>
        <v>0.18710973221949809</v>
      </c>
      <c r="CJ28" s="63">
        <f t="shared" si="65"/>
        <v>172</v>
      </c>
      <c r="CK28" s="64">
        <v>7912</v>
      </c>
      <c r="CL28" s="65">
        <f t="shared" si="66"/>
        <v>1.0215865258051593</v>
      </c>
      <c r="CM28" s="66">
        <v>356486</v>
      </c>
      <c r="CN28" s="44">
        <v>36076</v>
      </c>
      <c r="CO28" s="120">
        <f t="shared" si="20"/>
        <v>66702</v>
      </c>
      <c r="CP28" s="121">
        <f t="shared" si="20"/>
        <v>0.18710973221949809</v>
      </c>
      <c r="CQ28" s="120">
        <f t="shared" si="79"/>
        <v>1230</v>
      </c>
      <c r="CR28" s="120">
        <f t="shared" si="80"/>
        <v>7912</v>
      </c>
      <c r="CS28" s="120">
        <f t="shared" si="81"/>
        <v>9.2942216164079561</v>
      </c>
      <c r="CT28" s="120">
        <f t="shared" si="82"/>
        <v>1.0000000000000002</v>
      </c>
      <c r="CU28" s="120">
        <f t="shared" si="83"/>
        <v>1915</v>
      </c>
      <c r="CV28" s="120">
        <f t="shared" si="84"/>
        <v>9.0978310516407319</v>
      </c>
      <c r="CW28" s="120">
        <f t="shared" si="85"/>
        <v>127706</v>
      </c>
      <c r="CX28" s="120">
        <f t="shared" si="86"/>
        <v>0.35823566703881776</v>
      </c>
    </row>
    <row r="29" spans="1:102">
      <c r="A29" s="138">
        <f t="shared" si="67"/>
        <v>4</v>
      </c>
      <c r="B29" s="58">
        <f t="shared" si="68"/>
        <v>9</v>
      </c>
      <c r="C29" s="58">
        <f t="shared" si="69"/>
        <v>0</v>
      </c>
      <c r="D29" s="58">
        <f t="shared" si="70"/>
        <v>0</v>
      </c>
      <c r="E29" s="58">
        <f t="shared" si="71"/>
        <v>1</v>
      </c>
      <c r="F29" s="58">
        <f t="shared" si="72"/>
        <v>1</v>
      </c>
      <c r="G29" s="58">
        <f t="shared" si="73"/>
        <v>0</v>
      </c>
      <c r="H29" s="58">
        <f t="shared" si="74"/>
        <v>1</v>
      </c>
      <c r="I29" s="58">
        <f t="shared" si="75"/>
        <v>0</v>
      </c>
      <c r="J29" s="58">
        <f t="shared" si="76"/>
        <v>0</v>
      </c>
      <c r="K29" s="58">
        <f t="shared" si="77"/>
        <v>1</v>
      </c>
      <c r="L29" s="128">
        <v>582</v>
      </c>
      <c r="M29" s="50" t="s">
        <v>542</v>
      </c>
      <c r="N29" s="51">
        <v>877</v>
      </c>
      <c r="O29" s="52">
        <f t="shared" si="10"/>
        <v>3.788582413547314E-3</v>
      </c>
      <c r="P29" s="53">
        <f t="shared" si="21"/>
        <v>371</v>
      </c>
      <c r="Q29" s="53">
        <v>26</v>
      </c>
      <c r="R29" s="54">
        <f t="shared" si="22"/>
        <v>0.24921858912783088</v>
      </c>
      <c r="S29" s="52">
        <f t="shared" si="23"/>
        <v>1.3527270483711747E-2</v>
      </c>
      <c r="T29" s="53">
        <f t="shared" si="24"/>
        <v>455</v>
      </c>
      <c r="U29" s="55">
        <f t="shared" si="25"/>
        <v>0.16298029111182591</v>
      </c>
      <c r="V29" s="56">
        <v>59</v>
      </c>
      <c r="W29" s="57">
        <f t="shared" si="0"/>
        <v>2.548761258828866E-4</v>
      </c>
      <c r="X29" s="58">
        <f t="shared" si="26"/>
        <v>488</v>
      </c>
      <c r="Y29" s="58">
        <v>4</v>
      </c>
      <c r="Z29" s="59">
        <f t="shared" si="27"/>
        <v>2.6578743207700106E-2</v>
      </c>
      <c r="AA29" s="57">
        <f t="shared" si="28"/>
        <v>9.1004442250740378E-4</v>
      </c>
      <c r="AB29" s="58">
        <f t="shared" si="29"/>
        <v>504</v>
      </c>
      <c r="AC29" s="60">
        <f t="shared" si="30"/>
        <v>1.7381573824557389E-2</v>
      </c>
      <c r="AD29" s="51">
        <v>24085</v>
      </c>
      <c r="AE29" s="52">
        <f t="shared" si="1"/>
        <v>0.1040456185065987</v>
      </c>
      <c r="AF29" s="53">
        <f t="shared" si="31"/>
        <v>25</v>
      </c>
      <c r="AG29" s="53">
        <v>98</v>
      </c>
      <c r="AH29" s="54">
        <f t="shared" si="32"/>
        <v>3.3202701946121738</v>
      </c>
      <c r="AI29" s="52">
        <f t="shared" si="33"/>
        <v>0.37149864264560711</v>
      </c>
      <c r="AJ29" s="53">
        <f t="shared" si="34"/>
        <v>69</v>
      </c>
      <c r="AK29" s="55">
        <f t="shared" si="35"/>
        <v>2.1713412501916003</v>
      </c>
      <c r="AL29" s="56">
        <v>10936</v>
      </c>
      <c r="AM29" s="57">
        <f t="shared" si="2"/>
        <v>4.7242801909410978E-2</v>
      </c>
      <c r="AN29" s="58">
        <f t="shared" si="36"/>
        <v>16</v>
      </c>
      <c r="AO29" s="58">
        <v>66</v>
      </c>
      <c r="AP29" s="59">
        <f t="shared" si="37"/>
        <v>3.7135288897915206</v>
      </c>
      <c r="AQ29" s="57">
        <f t="shared" si="38"/>
        <v>0.16868213228035539</v>
      </c>
      <c r="AR29" s="58">
        <f t="shared" si="39"/>
        <v>37</v>
      </c>
      <c r="AS29" s="60">
        <f t="shared" si="40"/>
        <v>2.4285187618968429</v>
      </c>
      <c r="AT29" s="51">
        <v>938</v>
      </c>
      <c r="AU29" s="52">
        <f t="shared" si="3"/>
        <v>4.0520984081041968E-3</v>
      </c>
      <c r="AV29" s="53">
        <f t="shared" si="41"/>
        <v>362</v>
      </c>
      <c r="AW29" s="53">
        <v>16</v>
      </c>
      <c r="AX29" s="54">
        <f t="shared" si="42"/>
        <v>0.2940924110236548</v>
      </c>
      <c r="AY29" s="52">
        <f t="shared" si="43"/>
        <v>1.4468163869693977E-2</v>
      </c>
      <c r="AZ29" s="53">
        <f t="shared" si="44"/>
        <v>461</v>
      </c>
      <c r="BA29" s="55">
        <f t="shared" si="45"/>
        <v>0.19232621021632057</v>
      </c>
      <c r="BB29" s="56">
        <v>9834</v>
      </c>
      <c r="BC29" s="57">
        <f t="shared" si="4"/>
        <v>4.2482234270039096E-2</v>
      </c>
      <c r="BD29" s="58">
        <f t="shared" si="46"/>
        <v>131</v>
      </c>
      <c r="BE29" s="58">
        <v>129</v>
      </c>
      <c r="BF29" s="59">
        <f t="shared" si="47"/>
        <v>1.234027172359409</v>
      </c>
      <c r="BG29" s="57">
        <f t="shared" si="48"/>
        <v>0.15168435340572556</v>
      </c>
      <c r="BH29" s="58">
        <f t="shared" si="49"/>
        <v>410</v>
      </c>
      <c r="BI29" s="60">
        <f t="shared" si="50"/>
        <v>0.80701085940214079</v>
      </c>
      <c r="BJ29" s="51">
        <v>436</v>
      </c>
      <c r="BK29" s="52">
        <f t="shared" si="5"/>
        <v>1.8834913709311618E-3</v>
      </c>
      <c r="BL29" s="53">
        <f t="shared" si="51"/>
        <v>385</v>
      </c>
      <c r="BM29" s="53">
        <v>18</v>
      </c>
      <c r="BN29" s="54">
        <f t="shared" si="52"/>
        <v>0.17695072424364588</v>
      </c>
      <c r="BO29" s="52">
        <f t="shared" si="53"/>
        <v>6.7250740375123397E-3</v>
      </c>
      <c r="BP29" s="53">
        <f t="shared" si="54"/>
        <v>441</v>
      </c>
      <c r="BQ29" s="55">
        <f t="shared" si="55"/>
        <v>0.11571962047696731</v>
      </c>
      <c r="BR29" s="56">
        <v>1702</v>
      </c>
      <c r="BS29" s="57">
        <f t="shared" si="6"/>
        <v>7.3525282415707284E-3</v>
      </c>
      <c r="BT29" s="58">
        <f t="shared" si="56"/>
        <v>160</v>
      </c>
      <c r="BU29" s="58">
        <v>30</v>
      </c>
      <c r="BV29" s="59">
        <f t="shared" si="57"/>
        <v>0.88405840820767745</v>
      </c>
      <c r="BW29" s="57">
        <f t="shared" si="58"/>
        <v>2.6252467917077985E-2</v>
      </c>
      <c r="BX29" s="58">
        <f t="shared" si="59"/>
        <v>330</v>
      </c>
      <c r="BY29" s="60">
        <f t="shared" si="60"/>
        <v>0.5781434572508557</v>
      </c>
      <c r="BZ29" s="51">
        <v>15965</v>
      </c>
      <c r="CA29" s="52">
        <f t="shared" si="7"/>
        <v>6.8967751690174314E-2</v>
      </c>
      <c r="CB29" s="53">
        <f t="shared" si="61"/>
        <v>81</v>
      </c>
      <c r="CC29" s="53">
        <v>138</v>
      </c>
      <c r="CD29" s="54">
        <f t="shared" si="62"/>
        <v>1.462995654059702</v>
      </c>
      <c r="CE29" s="52">
        <f t="shared" si="63"/>
        <v>0.24625185093780849</v>
      </c>
      <c r="CF29" s="53">
        <f t="shared" si="78"/>
        <v>348</v>
      </c>
      <c r="CG29" s="55">
        <f t="shared" si="64"/>
        <v>0.95674828442144977</v>
      </c>
      <c r="CH29" s="61">
        <v>64832</v>
      </c>
      <c r="CI29" s="62">
        <f t="shared" si="8"/>
        <v>0.28006998293625934</v>
      </c>
      <c r="CJ29" s="63">
        <f t="shared" si="65"/>
        <v>59</v>
      </c>
      <c r="CK29" s="64">
        <v>525</v>
      </c>
      <c r="CL29" s="65">
        <f t="shared" si="66"/>
        <v>1.5291332922999514</v>
      </c>
      <c r="CM29" s="66">
        <v>231485</v>
      </c>
      <c r="CN29" s="44">
        <v>2451</v>
      </c>
      <c r="CO29" s="120">
        <f t="shared" si="20"/>
        <v>64832</v>
      </c>
      <c r="CP29" s="121">
        <f t="shared" si="20"/>
        <v>0.28006998293625934</v>
      </c>
      <c r="CQ29" s="120">
        <f t="shared" si="79"/>
        <v>2019</v>
      </c>
      <c r="CR29" s="120">
        <f t="shared" si="80"/>
        <v>525</v>
      </c>
      <c r="CS29" s="120">
        <f t="shared" si="81"/>
        <v>11.361720786633315</v>
      </c>
      <c r="CT29" s="120">
        <f t="shared" si="82"/>
        <v>1</v>
      </c>
      <c r="CU29" s="120">
        <f t="shared" si="83"/>
        <v>3055</v>
      </c>
      <c r="CV29" s="120">
        <f t="shared" si="84"/>
        <v>7.4301703087925599</v>
      </c>
      <c r="CW29" s="120">
        <f t="shared" si="85"/>
        <v>128787</v>
      </c>
      <c r="CX29" s="120">
        <f t="shared" si="86"/>
        <v>0.5563513834589715</v>
      </c>
    </row>
    <row r="30" spans="1:102">
      <c r="A30" s="138">
        <f t="shared" si="67"/>
        <v>0</v>
      </c>
      <c r="B30" s="58">
        <f t="shared" si="68"/>
        <v>0</v>
      </c>
      <c r="C30" s="58">
        <f t="shared" si="69"/>
        <v>0</v>
      </c>
      <c r="D30" s="58">
        <f t="shared" si="70"/>
        <v>0</v>
      </c>
      <c r="E30" s="58">
        <f t="shared" si="71"/>
        <v>0</v>
      </c>
      <c r="F30" s="58">
        <f t="shared" si="72"/>
        <v>0</v>
      </c>
      <c r="G30" s="58">
        <f t="shared" si="73"/>
        <v>0</v>
      </c>
      <c r="H30" s="58">
        <f t="shared" si="74"/>
        <v>0</v>
      </c>
      <c r="I30" s="58">
        <f t="shared" si="75"/>
        <v>0</v>
      </c>
      <c r="J30" s="58">
        <f t="shared" si="76"/>
        <v>0</v>
      </c>
      <c r="K30" s="58">
        <f t="shared" si="77"/>
        <v>0</v>
      </c>
      <c r="L30" s="128">
        <v>349</v>
      </c>
      <c r="M30" s="50" t="s">
        <v>320</v>
      </c>
      <c r="N30" s="51">
        <v>5427</v>
      </c>
      <c r="O30" s="52">
        <f t="shared" si="10"/>
        <v>1.2689928027273875E-2</v>
      </c>
      <c r="P30" s="53">
        <f t="shared" si="21"/>
        <v>170</v>
      </c>
      <c r="Q30" s="53">
        <v>1152</v>
      </c>
      <c r="R30" s="54">
        <f t="shared" si="22"/>
        <v>0.83476235010280508</v>
      </c>
      <c r="S30" s="52">
        <f t="shared" si="23"/>
        <v>8.6194847685905782E-2</v>
      </c>
      <c r="T30" s="53">
        <f t="shared" si="24"/>
        <v>159</v>
      </c>
      <c r="U30" s="55">
        <f t="shared" si="25"/>
        <v>1.0384993325226812</v>
      </c>
      <c r="V30" s="56">
        <v>3492</v>
      </c>
      <c r="W30" s="57">
        <f t="shared" si="0"/>
        <v>8.1653268235195083E-3</v>
      </c>
      <c r="X30" s="58">
        <f t="shared" si="26"/>
        <v>143</v>
      </c>
      <c r="Y30" s="58">
        <v>749</v>
      </c>
      <c r="Z30" s="59">
        <f t="shared" si="27"/>
        <v>0.85148863628361693</v>
      </c>
      <c r="AA30" s="57">
        <f t="shared" si="28"/>
        <v>5.5462024713319145E-2</v>
      </c>
      <c r="AB30" s="58">
        <f t="shared" si="29"/>
        <v>138</v>
      </c>
      <c r="AC30" s="60">
        <f t="shared" si="30"/>
        <v>1.059307933955433</v>
      </c>
      <c r="AD30" s="51">
        <v>9357</v>
      </c>
      <c r="AE30" s="52">
        <f t="shared" si="1"/>
        <v>2.1879428146526929E-2</v>
      </c>
      <c r="AF30" s="53">
        <f t="shared" si="31"/>
        <v>282</v>
      </c>
      <c r="AG30" s="53">
        <v>1782</v>
      </c>
      <c r="AH30" s="54">
        <f t="shared" si="32"/>
        <v>0.69820924891195457</v>
      </c>
      <c r="AI30" s="52">
        <f t="shared" si="33"/>
        <v>0.14861344938216703</v>
      </c>
      <c r="AJ30" s="53">
        <f t="shared" si="34"/>
        <v>348</v>
      </c>
      <c r="AK30" s="55">
        <f t="shared" si="35"/>
        <v>0.86861828263688379</v>
      </c>
      <c r="AL30" s="56">
        <v>4655</v>
      </c>
      <c r="AM30" s="57">
        <f t="shared" si="2"/>
        <v>1.0884764136163606E-2</v>
      </c>
      <c r="AN30" s="58">
        <f t="shared" si="36"/>
        <v>186</v>
      </c>
      <c r="AO30" s="58">
        <v>1072</v>
      </c>
      <c r="AP30" s="59">
        <f t="shared" si="37"/>
        <v>0.85559883081697941</v>
      </c>
      <c r="AQ30" s="57">
        <f t="shared" si="38"/>
        <v>7.3933483688574067E-2</v>
      </c>
      <c r="AR30" s="58">
        <f t="shared" si="39"/>
        <v>178</v>
      </c>
      <c r="AS30" s="60">
        <f t="shared" si="40"/>
        <v>1.0644212866107245</v>
      </c>
      <c r="AT30" s="51">
        <v>4199</v>
      </c>
      <c r="AU30" s="52">
        <f t="shared" si="3"/>
        <v>9.8185015269067633E-3</v>
      </c>
      <c r="AV30" s="53">
        <f t="shared" si="41"/>
        <v>177</v>
      </c>
      <c r="AW30" s="53">
        <v>925</v>
      </c>
      <c r="AX30" s="54">
        <f t="shared" si="42"/>
        <v>0.71260529628608049</v>
      </c>
      <c r="AY30" s="52">
        <f t="shared" si="43"/>
        <v>6.6691019980305577E-2</v>
      </c>
      <c r="AZ30" s="53">
        <f t="shared" si="44"/>
        <v>190</v>
      </c>
      <c r="BA30" s="55">
        <f t="shared" si="45"/>
        <v>0.88652791354818838</v>
      </c>
      <c r="BB30" s="56">
        <v>11716</v>
      </c>
      <c r="BC30" s="57">
        <f t="shared" si="4"/>
        <v>2.7395466513274503E-2</v>
      </c>
      <c r="BD30" s="58">
        <f t="shared" si="46"/>
        <v>266</v>
      </c>
      <c r="BE30" s="58">
        <v>2485</v>
      </c>
      <c r="BF30" s="59">
        <f t="shared" si="47"/>
        <v>0.7957855950313204</v>
      </c>
      <c r="BG30" s="57">
        <f t="shared" si="48"/>
        <v>0.18608049299577523</v>
      </c>
      <c r="BH30" s="58">
        <f t="shared" si="49"/>
        <v>325</v>
      </c>
      <c r="BI30" s="60">
        <f t="shared" si="50"/>
        <v>0.99000968259938038</v>
      </c>
      <c r="BJ30" s="51">
        <v>3199</v>
      </c>
      <c r="BK30" s="52">
        <f t="shared" si="5"/>
        <v>7.4802063311680718E-3</v>
      </c>
      <c r="BL30" s="53">
        <f t="shared" si="51"/>
        <v>172</v>
      </c>
      <c r="BM30" s="53">
        <v>667</v>
      </c>
      <c r="BN30" s="54">
        <f t="shared" si="52"/>
        <v>0.70275231849759923</v>
      </c>
      <c r="BO30" s="52">
        <f t="shared" si="53"/>
        <v>5.0808424128839617E-2</v>
      </c>
      <c r="BP30" s="53">
        <f t="shared" si="54"/>
        <v>172</v>
      </c>
      <c r="BQ30" s="55">
        <f t="shared" si="55"/>
        <v>0.87427016036198102</v>
      </c>
      <c r="BR30" s="56">
        <v>2829</v>
      </c>
      <c r="BS30" s="57">
        <f t="shared" si="6"/>
        <v>6.6150371087447561E-3</v>
      </c>
      <c r="BT30" s="58">
        <f t="shared" si="56"/>
        <v>183</v>
      </c>
      <c r="BU30" s="58">
        <v>583</v>
      </c>
      <c r="BV30" s="59">
        <f t="shared" si="57"/>
        <v>0.79538343607127371</v>
      </c>
      <c r="BW30" s="57">
        <f t="shared" si="58"/>
        <v>4.4931863663797214E-2</v>
      </c>
      <c r="BX30" s="58">
        <f t="shared" si="59"/>
        <v>200</v>
      </c>
      <c r="BY30" s="60">
        <f t="shared" si="60"/>
        <v>0.98950937037096587</v>
      </c>
      <c r="BZ30" s="51">
        <v>18088</v>
      </c>
      <c r="CA30" s="52">
        <f t="shared" si="7"/>
        <v>4.2295083500521441E-2</v>
      </c>
      <c r="CB30" s="53">
        <f t="shared" si="61"/>
        <v>224</v>
      </c>
      <c r="CC30" s="53">
        <v>4017</v>
      </c>
      <c r="CD30" s="54">
        <f t="shared" si="62"/>
        <v>0.89719501988884798</v>
      </c>
      <c r="CE30" s="52">
        <f t="shared" si="63"/>
        <v>0.28728439376131637</v>
      </c>
      <c r="CF30" s="53">
        <f t="shared" si="78"/>
        <v>253</v>
      </c>
      <c r="CG30" s="55">
        <f t="shared" si="64"/>
        <v>1.1161696849198992</v>
      </c>
      <c r="CH30" s="61">
        <v>62962</v>
      </c>
      <c r="CI30" s="62">
        <f t="shared" si="8"/>
        <v>0.14722374211409944</v>
      </c>
      <c r="CJ30" s="63">
        <f t="shared" si="65"/>
        <v>268</v>
      </c>
      <c r="CK30" s="64">
        <v>13432</v>
      </c>
      <c r="CL30" s="65">
        <f t="shared" si="66"/>
        <v>0.80381597172049546</v>
      </c>
      <c r="CM30" s="66">
        <v>427662</v>
      </c>
      <c r="CN30" s="44">
        <v>90028</v>
      </c>
      <c r="CO30" s="120">
        <f t="shared" si="20"/>
        <v>62962</v>
      </c>
      <c r="CP30" s="121">
        <f t="shared" si="20"/>
        <v>0.14722374211409944</v>
      </c>
      <c r="CQ30" s="120">
        <f t="shared" si="79"/>
        <v>1803</v>
      </c>
      <c r="CR30" s="120">
        <f t="shared" si="80"/>
        <v>13432</v>
      </c>
      <c r="CS30" s="120">
        <f t="shared" si="81"/>
        <v>7.1437807318904776</v>
      </c>
      <c r="CT30" s="120">
        <f t="shared" si="82"/>
        <v>1</v>
      </c>
      <c r="CU30" s="120">
        <f t="shared" si="83"/>
        <v>1963</v>
      </c>
      <c r="CV30" s="120">
        <f t="shared" si="84"/>
        <v>8.8873336475261375</v>
      </c>
      <c r="CW30" s="120">
        <f t="shared" si="85"/>
        <v>120497</v>
      </c>
      <c r="CX30" s="120">
        <f t="shared" si="86"/>
        <v>0.28175755620092507</v>
      </c>
    </row>
    <row r="31" spans="1:102">
      <c r="A31" s="138">
        <f t="shared" si="67"/>
        <v>2</v>
      </c>
      <c r="B31" s="58">
        <f t="shared" si="68"/>
        <v>0</v>
      </c>
      <c r="C31" s="58">
        <f t="shared" si="69"/>
        <v>0</v>
      </c>
      <c r="D31" s="58">
        <f t="shared" si="70"/>
        <v>0</v>
      </c>
      <c r="E31" s="58">
        <f t="shared" si="71"/>
        <v>1</v>
      </c>
      <c r="F31" s="58">
        <f t="shared" si="72"/>
        <v>0</v>
      </c>
      <c r="G31" s="58">
        <f t="shared" si="73"/>
        <v>0</v>
      </c>
      <c r="H31" s="58">
        <f t="shared" si="74"/>
        <v>0</v>
      </c>
      <c r="I31" s="58">
        <f t="shared" si="75"/>
        <v>0</v>
      </c>
      <c r="J31" s="58">
        <f t="shared" si="76"/>
        <v>0</v>
      </c>
      <c r="K31" s="58">
        <f t="shared" si="77"/>
        <v>1</v>
      </c>
      <c r="L31" s="128">
        <v>603</v>
      </c>
      <c r="M31" s="50" t="s">
        <v>563</v>
      </c>
      <c r="N31" s="51">
        <v>4388</v>
      </c>
      <c r="O31" s="52">
        <f t="shared" si="10"/>
        <v>1.260372654394214E-2</v>
      </c>
      <c r="P31" s="53">
        <f t="shared" si="21"/>
        <v>172</v>
      </c>
      <c r="Q31" s="53">
        <v>470</v>
      </c>
      <c r="R31" s="54">
        <f t="shared" si="22"/>
        <v>0.82909188824882996</v>
      </c>
      <c r="S31" s="52">
        <f t="shared" si="23"/>
        <v>6.9882626491057642E-2</v>
      </c>
      <c r="T31" s="53">
        <f t="shared" si="24"/>
        <v>215</v>
      </c>
      <c r="U31" s="55">
        <f t="shared" si="25"/>
        <v>0.84196518602076542</v>
      </c>
      <c r="V31" s="56">
        <v>1369</v>
      </c>
      <c r="W31" s="57">
        <f t="shared" si="0"/>
        <v>3.9322018319637173E-3</v>
      </c>
      <c r="X31" s="58">
        <f t="shared" si="26"/>
        <v>270</v>
      </c>
      <c r="Y31" s="58">
        <v>321</v>
      </c>
      <c r="Z31" s="59">
        <f t="shared" si="27"/>
        <v>0.4100540306416709</v>
      </c>
      <c r="AA31" s="57">
        <f t="shared" si="28"/>
        <v>2.1802487617652213E-2</v>
      </c>
      <c r="AB31" s="58">
        <f t="shared" si="29"/>
        <v>344</v>
      </c>
      <c r="AC31" s="60">
        <f t="shared" si="30"/>
        <v>0.41642093365188138</v>
      </c>
      <c r="AD31" s="51">
        <v>20855</v>
      </c>
      <c r="AE31" s="52">
        <f t="shared" si="1"/>
        <v>5.9902168886488909E-2</v>
      </c>
      <c r="AF31" s="53">
        <f t="shared" si="31"/>
        <v>58</v>
      </c>
      <c r="AG31" s="53">
        <v>729</v>
      </c>
      <c r="AH31" s="54">
        <f t="shared" si="32"/>
        <v>1.9115786786717972</v>
      </c>
      <c r="AI31" s="52">
        <f t="shared" si="33"/>
        <v>0.3321335860234747</v>
      </c>
      <c r="AJ31" s="53">
        <f t="shared" si="34"/>
        <v>87</v>
      </c>
      <c r="AK31" s="55">
        <f t="shared" si="35"/>
        <v>1.9412597332012316</v>
      </c>
      <c r="AL31" s="56">
        <v>1669</v>
      </c>
      <c r="AM31" s="57">
        <f t="shared" si="2"/>
        <v>4.7938969010572997E-3</v>
      </c>
      <c r="AN31" s="58">
        <f t="shared" si="36"/>
        <v>355</v>
      </c>
      <c r="AO31" s="58">
        <v>308</v>
      </c>
      <c r="AP31" s="59">
        <f t="shared" si="37"/>
        <v>0.37682512292337245</v>
      </c>
      <c r="AQ31" s="57">
        <f t="shared" si="38"/>
        <v>2.6580242391425524E-2</v>
      </c>
      <c r="AR31" s="58">
        <f t="shared" si="39"/>
        <v>430</v>
      </c>
      <c r="AS31" s="60">
        <f t="shared" si="40"/>
        <v>0.38267608116345947</v>
      </c>
      <c r="AT31" s="51">
        <v>1699</v>
      </c>
      <c r="AU31" s="52">
        <f t="shared" si="3"/>
        <v>4.8800664079666585E-3</v>
      </c>
      <c r="AV31" s="53">
        <f t="shared" si="41"/>
        <v>327</v>
      </c>
      <c r="AW31" s="53">
        <v>429</v>
      </c>
      <c r="AX31" s="54">
        <f t="shared" si="42"/>
        <v>0.3541845116604474</v>
      </c>
      <c r="AY31" s="52">
        <f t="shared" si="43"/>
        <v>2.7058017868802853E-2</v>
      </c>
      <c r="AZ31" s="53">
        <f t="shared" si="44"/>
        <v>415</v>
      </c>
      <c r="BA31" s="55">
        <f t="shared" si="45"/>
        <v>0.35968392945651689</v>
      </c>
      <c r="BB31" s="56">
        <v>8885</v>
      </c>
      <c r="BC31" s="57">
        <f t="shared" si="4"/>
        <v>2.552053562965495E-2</v>
      </c>
      <c r="BD31" s="58">
        <f t="shared" si="46"/>
        <v>297</v>
      </c>
      <c r="BE31" s="58">
        <v>737</v>
      </c>
      <c r="BF31" s="59">
        <f t="shared" si="47"/>
        <v>0.74132246011296399</v>
      </c>
      <c r="BG31" s="57">
        <f t="shared" si="48"/>
        <v>0.14150117054991956</v>
      </c>
      <c r="BH31" s="58">
        <f t="shared" si="49"/>
        <v>437</v>
      </c>
      <c r="BI31" s="60">
        <f t="shared" si="50"/>
        <v>0.75283296324213422</v>
      </c>
      <c r="BJ31" s="51">
        <v>1751</v>
      </c>
      <c r="BK31" s="52">
        <f t="shared" si="5"/>
        <v>5.0294268866095462E-3</v>
      </c>
      <c r="BL31" s="53">
        <f t="shared" si="51"/>
        <v>253</v>
      </c>
      <c r="BM31" s="53">
        <v>260</v>
      </c>
      <c r="BN31" s="54">
        <f t="shared" si="52"/>
        <v>0.47250587066721994</v>
      </c>
      <c r="BO31" s="52">
        <f t="shared" si="53"/>
        <v>2.7886162029590229E-2</v>
      </c>
      <c r="BP31" s="53">
        <f t="shared" si="54"/>
        <v>320</v>
      </c>
      <c r="BQ31" s="55">
        <f t="shared" si="55"/>
        <v>0.47984246249533968</v>
      </c>
      <c r="BR31" s="56">
        <v>1023</v>
      </c>
      <c r="BS31" s="57">
        <f t="shared" si="6"/>
        <v>2.9383801856091179E-3</v>
      </c>
      <c r="BT31" s="58">
        <f t="shared" si="56"/>
        <v>324</v>
      </c>
      <c r="BU31" s="58">
        <v>212</v>
      </c>
      <c r="BV31" s="59">
        <f t="shared" si="57"/>
        <v>0.35330700192504494</v>
      </c>
      <c r="BW31" s="57">
        <f t="shared" si="58"/>
        <v>1.6292143778566991E-2</v>
      </c>
      <c r="BX31" s="58">
        <f t="shared" si="59"/>
        <v>376</v>
      </c>
      <c r="BY31" s="60">
        <f t="shared" si="60"/>
        <v>0.35879279464012909</v>
      </c>
      <c r="BZ31" s="51">
        <v>21152</v>
      </c>
      <c r="CA31" s="52">
        <f t="shared" si="7"/>
        <v>6.0755247004891558E-2</v>
      </c>
      <c r="CB31" s="53">
        <f t="shared" si="61"/>
        <v>106</v>
      </c>
      <c r="CC31" s="53">
        <v>1807</v>
      </c>
      <c r="CD31" s="54">
        <f t="shared" si="62"/>
        <v>1.2887858477506855</v>
      </c>
      <c r="CE31" s="52">
        <f t="shared" si="63"/>
        <v>0.33686356324951028</v>
      </c>
      <c r="CF31" s="53">
        <f t="shared" si="78"/>
        <v>194</v>
      </c>
      <c r="CG31" s="55">
        <f t="shared" si="64"/>
        <v>1.3087968069911546</v>
      </c>
      <c r="CH31" s="61">
        <v>62791</v>
      </c>
      <c r="CI31" s="62">
        <f t="shared" si="8"/>
        <v>0.1803556502781839</v>
      </c>
      <c r="CJ31" s="63">
        <f t="shared" si="65"/>
        <v>184</v>
      </c>
      <c r="CK31" s="64">
        <v>5273</v>
      </c>
      <c r="CL31" s="65">
        <f t="shared" si="66"/>
        <v>0.98471041560188932</v>
      </c>
      <c r="CM31" s="66">
        <v>348151</v>
      </c>
      <c r="CN31" s="44">
        <v>31487</v>
      </c>
      <c r="CO31" s="120">
        <f t="shared" si="20"/>
        <v>62791</v>
      </c>
      <c r="CP31" s="121">
        <f t="shared" si="20"/>
        <v>0.1803556502781839</v>
      </c>
      <c r="CQ31" s="120">
        <f t="shared" si="79"/>
        <v>2162</v>
      </c>
      <c r="CR31" s="120">
        <f t="shared" si="80"/>
        <v>5273</v>
      </c>
      <c r="CS31" s="120">
        <f t="shared" si="81"/>
        <v>6.7376554126020327</v>
      </c>
      <c r="CT31" s="120">
        <f t="shared" si="82"/>
        <v>1</v>
      </c>
      <c r="CU31" s="120">
        <f t="shared" si="83"/>
        <v>2818</v>
      </c>
      <c r="CV31" s="120">
        <f t="shared" si="84"/>
        <v>6.8422708908626122</v>
      </c>
      <c r="CW31" s="120">
        <f t="shared" si="85"/>
        <v>121194</v>
      </c>
      <c r="CX31" s="120">
        <f t="shared" si="86"/>
        <v>0.3481075740124257</v>
      </c>
    </row>
    <row r="32" spans="1:102">
      <c r="A32" s="138">
        <f t="shared" si="67"/>
        <v>1</v>
      </c>
      <c r="B32" s="58">
        <f t="shared" si="68"/>
        <v>0</v>
      </c>
      <c r="C32" s="58">
        <f t="shared" si="69"/>
        <v>0</v>
      </c>
      <c r="D32" s="58">
        <f t="shared" si="70"/>
        <v>0</v>
      </c>
      <c r="E32" s="58">
        <f t="shared" si="71"/>
        <v>0</v>
      </c>
      <c r="F32" s="58">
        <f t="shared" si="72"/>
        <v>0</v>
      </c>
      <c r="G32" s="58">
        <f t="shared" si="73"/>
        <v>0</v>
      </c>
      <c r="H32" s="58">
        <f t="shared" si="74"/>
        <v>0</v>
      </c>
      <c r="I32" s="58">
        <f t="shared" si="75"/>
        <v>0</v>
      </c>
      <c r="J32" s="58">
        <f t="shared" si="76"/>
        <v>0</v>
      </c>
      <c r="K32" s="58">
        <f t="shared" si="77"/>
        <v>1</v>
      </c>
      <c r="L32" s="128">
        <v>439</v>
      </c>
      <c r="M32" s="50" t="s">
        <v>401</v>
      </c>
      <c r="N32" s="51">
        <v>4790</v>
      </c>
      <c r="O32" s="52">
        <f t="shared" si="10"/>
        <v>1.1425491009879829E-2</v>
      </c>
      <c r="P32" s="53">
        <f t="shared" si="21"/>
        <v>195</v>
      </c>
      <c r="Q32" s="53">
        <v>1062</v>
      </c>
      <c r="R32" s="54">
        <f t="shared" si="22"/>
        <v>0.75158580143142661</v>
      </c>
      <c r="S32" s="52">
        <f t="shared" si="23"/>
        <v>8.0494731712235534E-2</v>
      </c>
      <c r="T32" s="53">
        <f t="shared" si="24"/>
        <v>177</v>
      </c>
      <c r="U32" s="55">
        <f t="shared" si="25"/>
        <v>0.96982276086112051</v>
      </c>
      <c r="V32" s="56">
        <v>1688</v>
      </c>
      <c r="W32" s="57">
        <f t="shared" si="0"/>
        <v>4.026352573001493E-3</v>
      </c>
      <c r="X32" s="58">
        <f t="shared" si="26"/>
        <v>268</v>
      </c>
      <c r="Y32" s="58">
        <v>549</v>
      </c>
      <c r="Z32" s="59">
        <f t="shared" si="27"/>
        <v>0.41987216625633239</v>
      </c>
      <c r="AA32" s="57">
        <f t="shared" si="28"/>
        <v>2.8366410674374443E-2</v>
      </c>
      <c r="AB32" s="58">
        <f t="shared" si="29"/>
        <v>292</v>
      </c>
      <c r="AC32" s="60">
        <f t="shared" si="30"/>
        <v>0.5417898830870983</v>
      </c>
      <c r="AD32" s="51">
        <v>9195</v>
      </c>
      <c r="AE32" s="52">
        <f t="shared" si="1"/>
        <v>2.1932649235040718E-2</v>
      </c>
      <c r="AF32" s="53">
        <f t="shared" si="31"/>
        <v>281</v>
      </c>
      <c r="AG32" s="53">
        <v>2401</v>
      </c>
      <c r="AH32" s="54">
        <f t="shared" si="32"/>
        <v>0.69990762311024868</v>
      </c>
      <c r="AI32" s="52">
        <f t="shared" si="33"/>
        <v>0.15451963634530391</v>
      </c>
      <c r="AJ32" s="53">
        <f t="shared" si="34"/>
        <v>332</v>
      </c>
      <c r="AK32" s="55">
        <f t="shared" si="35"/>
        <v>0.90313885932883364</v>
      </c>
      <c r="AL32" s="56">
        <v>3551</v>
      </c>
      <c r="AM32" s="57">
        <f t="shared" si="2"/>
        <v>8.4701291390570504E-3</v>
      </c>
      <c r="AN32" s="58">
        <f t="shared" si="36"/>
        <v>245</v>
      </c>
      <c r="AO32" s="58">
        <v>1149</v>
      </c>
      <c r="AP32" s="59">
        <f t="shared" si="37"/>
        <v>0.66579601519967313</v>
      </c>
      <c r="AQ32" s="57">
        <f t="shared" si="38"/>
        <v>5.9673651839279411E-2</v>
      </c>
      <c r="AR32" s="58">
        <f t="shared" si="39"/>
        <v>257</v>
      </c>
      <c r="AS32" s="60">
        <f t="shared" si="40"/>
        <v>0.85912230965713976</v>
      </c>
      <c r="AT32" s="51">
        <v>3017</v>
      </c>
      <c r="AU32" s="52">
        <f t="shared" si="3"/>
        <v>7.1963896402520763E-3</v>
      </c>
      <c r="AV32" s="53">
        <f t="shared" si="41"/>
        <v>250</v>
      </c>
      <c r="AW32" s="53">
        <v>946</v>
      </c>
      <c r="AX32" s="54">
        <f t="shared" si="42"/>
        <v>0.522298169199094</v>
      </c>
      <c r="AY32" s="52">
        <f t="shared" si="43"/>
        <v>5.0699917656746266E-2</v>
      </c>
      <c r="AZ32" s="53">
        <f t="shared" si="44"/>
        <v>277</v>
      </c>
      <c r="BA32" s="55">
        <f t="shared" si="45"/>
        <v>0.67395718689822737</v>
      </c>
      <c r="BB32" s="56">
        <v>11648</v>
      </c>
      <c r="BC32" s="57">
        <f t="shared" si="4"/>
        <v>2.778374097767855E-2</v>
      </c>
      <c r="BD32" s="58">
        <f t="shared" si="46"/>
        <v>261</v>
      </c>
      <c r="BE32" s="58">
        <v>2844</v>
      </c>
      <c r="BF32" s="59">
        <f t="shared" si="47"/>
        <v>0.80706422120625787</v>
      </c>
      <c r="BG32" s="57">
        <f t="shared" si="48"/>
        <v>0.1957416774497118</v>
      </c>
      <c r="BH32" s="58">
        <f t="shared" si="49"/>
        <v>296</v>
      </c>
      <c r="BI32" s="60">
        <f t="shared" si="50"/>
        <v>1.0414103748524528</v>
      </c>
      <c r="BJ32" s="51">
        <v>3147</v>
      </c>
      <c r="BK32" s="52">
        <f t="shared" si="5"/>
        <v>7.5064760350922388E-3</v>
      </c>
      <c r="BL32" s="53">
        <f t="shared" si="51"/>
        <v>169</v>
      </c>
      <c r="BM32" s="53">
        <v>776</v>
      </c>
      <c r="BN32" s="54">
        <f t="shared" si="52"/>
        <v>0.70522031129373797</v>
      </c>
      <c r="BO32" s="52">
        <f t="shared" si="53"/>
        <v>5.2884534592568942E-2</v>
      </c>
      <c r="BP32" s="53">
        <f t="shared" si="54"/>
        <v>163</v>
      </c>
      <c r="BQ32" s="55">
        <f t="shared" si="55"/>
        <v>0.90999418564273282</v>
      </c>
      <c r="BR32" s="56">
        <v>1671</v>
      </c>
      <c r="BS32" s="57">
        <f t="shared" si="6"/>
        <v>3.9858028136762411E-3</v>
      </c>
      <c r="BT32" s="58">
        <f t="shared" si="56"/>
        <v>281</v>
      </c>
      <c r="BU32" s="58">
        <v>510</v>
      </c>
      <c r="BV32" s="59">
        <f t="shared" si="57"/>
        <v>0.47924773290439365</v>
      </c>
      <c r="BW32" s="57">
        <f t="shared" si="58"/>
        <v>2.8080729998151477E-2</v>
      </c>
      <c r="BX32" s="58">
        <f t="shared" si="59"/>
        <v>317</v>
      </c>
      <c r="BY32" s="60">
        <f t="shared" si="60"/>
        <v>0.61840625325354559</v>
      </c>
      <c r="BZ32" s="51">
        <v>20800</v>
      </c>
      <c r="CA32" s="52">
        <f t="shared" si="7"/>
        <v>4.9613823174425982E-2</v>
      </c>
      <c r="CB32" s="53">
        <f t="shared" si="61"/>
        <v>165</v>
      </c>
      <c r="CC32" s="53">
        <v>4919</v>
      </c>
      <c r="CD32" s="54">
        <f t="shared" si="62"/>
        <v>1.0524456127197885</v>
      </c>
      <c r="CE32" s="52">
        <f t="shared" si="63"/>
        <v>0.34953870973162821</v>
      </c>
      <c r="CF32" s="53">
        <f t="shared" si="78"/>
        <v>174</v>
      </c>
      <c r="CG32" s="55">
        <f t="shared" si="64"/>
        <v>1.3580428313575645</v>
      </c>
      <c r="CH32" s="61">
        <v>59507</v>
      </c>
      <c r="CI32" s="62">
        <f t="shared" si="8"/>
        <v>0.14194085459810418</v>
      </c>
      <c r="CJ32" s="63">
        <f t="shared" si="65"/>
        <v>284</v>
      </c>
      <c r="CK32" s="64">
        <v>15156</v>
      </c>
      <c r="CL32" s="65">
        <f t="shared" si="66"/>
        <v>0.77497232665903004</v>
      </c>
      <c r="CM32" s="66">
        <v>419238</v>
      </c>
      <c r="CN32" s="44">
        <v>103746</v>
      </c>
      <c r="CO32" s="120">
        <f t="shared" si="20"/>
        <v>59507</v>
      </c>
      <c r="CP32" s="121">
        <f t="shared" si="20"/>
        <v>0.14194085459810418</v>
      </c>
      <c r="CQ32" s="120">
        <f t="shared" si="79"/>
        <v>2115</v>
      </c>
      <c r="CR32" s="120">
        <f t="shared" si="80"/>
        <v>15156</v>
      </c>
      <c r="CS32" s="120">
        <f t="shared" si="81"/>
        <v>6.1034376533209516</v>
      </c>
      <c r="CT32" s="120">
        <f t="shared" si="82"/>
        <v>1</v>
      </c>
      <c r="CU32" s="120">
        <f t="shared" si="83"/>
        <v>2285</v>
      </c>
      <c r="CV32" s="120">
        <f t="shared" si="84"/>
        <v>7.8756846449387155</v>
      </c>
      <c r="CW32" s="120">
        <f t="shared" si="85"/>
        <v>114224</v>
      </c>
      <c r="CX32" s="120">
        <f t="shared" si="86"/>
        <v>0.27245621818632854</v>
      </c>
    </row>
    <row r="33" spans="1:102">
      <c r="A33" s="139">
        <f t="shared" si="67"/>
        <v>9</v>
      </c>
      <c r="B33" s="135">
        <f t="shared" si="68"/>
        <v>9</v>
      </c>
      <c r="C33" s="135">
        <f t="shared" si="69"/>
        <v>1</v>
      </c>
      <c r="D33" s="135">
        <f t="shared" si="70"/>
        <v>1</v>
      </c>
      <c r="E33" s="135">
        <f t="shared" si="71"/>
        <v>1</v>
      </c>
      <c r="F33" s="135">
        <f t="shared" si="72"/>
        <v>1</v>
      </c>
      <c r="G33" s="135">
        <f t="shared" si="73"/>
        <v>1</v>
      </c>
      <c r="H33" s="135">
        <f t="shared" si="74"/>
        <v>1</v>
      </c>
      <c r="I33" s="135">
        <f t="shared" si="75"/>
        <v>1</v>
      </c>
      <c r="J33" s="135">
        <f t="shared" si="76"/>
        <v>1</v>
      </c>
      <c r="K33" s="135">
        <f t="shared" si="77"/>
        <v>1</v>
      </c>
      <c r="L33" s="128">
        <v>422</v>
      </c>
      <c r="M33" s="50" t="s">
        <v>385</v>
      </c>
      <c r="N33" s="51">
        <v>8079</v>
      </c>
      <c r="O33" s="52">
        <f t="shared" si="10"/>
        <v>3.5019505851755527E-2</v>
      </c>
      <c r="P33" s="53">
        <f t="shared" si="21"/>
        <v>31</v>
      </c>
      <c r="Q33" s="53">
        <v>1250</v>
      </c>
      <c r="R33" s="54">
        <f t="shared" si="22"/>
        <v>2.3036352090745762</v>
      </c>
      <c r="S33" s="52">
        <f t="shared" si="23"/>
        <v>0.13996881496881497</v>
      </c>
      <c r="T33" s="53">
        <f t="shared" si="24"/>
        <v>73</v>
      </c>
      <c r="U33" s="55">
        <f t="shared" si="25"/>
        <v>1.6863829430824933</v>
      </c>
      <c r="V33" s="56">
        <v>3319</v>
      </c>
      <c r="W33" s="57">
        <f t="shared" si="0"/>
        <v>1.4386649328131773E-2</v>
      </c>
      <c r="X33" s="58">
        <f t="shared" si="26"/>
        <v>50</v>
      </c>
      <c r="Y33" s="58">
        <v>674</v>
      </c>
      <c r="Z33" s="59">
        <f t="shared" si="27"/>
        <v>1.5002545129995641</v>
      </c>
      <c r="AA33" s="57">
        <f t="shared" si="28"/>
        <v>5.7501732501732503E-2</v>
      </c>
      <c r="AB33" s="58">
        <f t="shared" si="29"/>
        <v>130</v>
      </c>
      <c r="AC33" s="60">
        <f t="shared" si="30"/>
        <v>1.0982657371439286</v>
      </c>
      <c r="AD33" s="51">
        <v>11180</v>
      </c>
      <c r="AE33" s="52">
        <f t="shared" si="1"/>
        <v>4.8461205028175122E-2</v>
      </c>
      <c r="AF33" s="53">
        <f t="shared" si="31"/>
        <v>91</v>
      </c>
      <c r="AG33" s="53">
        <v>1664</v>
      </c>
      <c r="AH33" s="54">
        <f t="shared" si="32"/>
        <v>1.546478332865451</v>
      </c>
      <c r="AI33" s="52">
        <f t="shared" si="33"/>
        <v>0.19369369369369369</v>
      </c>
      <c r="AJ33" s="53">
        <f t="shared" si="34"/>
        <v>236</v>
      </c>
      <c r="AK33" s="55">
        <f t="shared" si="35"/>
        <v>1.1321040206876429</v>
      </c>
      <c r="AL33" s="56">
        <v>3450</v>
      </c>
      <c r="AM33" s="57">
        <f t="shared" si="2"/>
        <v>1.495448634590377E-2</v>
      </c>
      <c r="AN33" s="58">
        <f t="shared" si="36"/>
        <v>116</v>
      </c>
      <c r="AO33" s="58">
        <v>809</v>
      </c>
      <c r="AP33" s="59">
        <f t="shared" si="37"/>
        <v>1.1755000726670253</v>
      </c>
      <c r="AQ33" s="57">
        <f t="shared" si="38"/>
        <v>5.9771309771309775E-2</v>
      </c>
      <c r="AR33" s="58">
        <f t="shared" si="39"/>
        <v>254</v>
      </c>
      <c r="AS33" s="60">
        <f t="shared" si="40"/>
        <v>0.8605282921223697</v>
      </c>
      <c r="AT33" s="51">
        <v>4358</v>
      </c>
      <c r="AU33" s="52">
        <f t="shared" si="3"/>
        <v>1.8890333766796705E-2</v>
      </c>
      <c r="AV33" s="53">
        <f t="shared" si="41"/>
        <v>75</v>
      </c>
      <c r="AW33" s="53">
        <v>772</v>
      </c>
      <c r="AX33" s="54">
        <f t="shared" si="42"/>
        <v>1.3710189741216043</v>
      </c>
      <c r="AY33" s="52">
        <f t="shared" si="43"/>
        <v>7.5502425502425502E-2</v>
      </c>
      <c r="AZ33" s="53">
        <f t="shared" si="44"/>
        <v>152</v>
      </c>
      <c r="BA33" s="55">
        <f t="shared" si="45"/>
        <v>1.0036584800811157</v>
      </c>
      <c r="BB33" s="56">
        <v>8246</v>
      </c>
      <c r="BC33" s="57">
        <f t="shared" si="4"/>
        <v>3.5743389683571741E-2</v>
      </c>
      <c r="BD33" s="58">
        <f t="shared" si="46"/>
        <v>167</v>
      </c>
      <c r="BE33" s="58">
        <v>2009</v>
      </c>
      <c r="BF33" s="59">
        <f t="shared" si="47"/>
        <v>1.0382767022417703</v>
      </c>
      <c r="BG33" s="57">
        <f t="shared" si="48"/>
        <v>0.14286209286209287</v>
      </c>
      <c r="BH33" s="58">
        <f t="shared" si="49"/>
        <v>434</v>
      </c>
      <c r="BI33" s="60">
        <f t="shared" si="50"/>
        <v>0.76007351943706913</v>
      </c>
      <c r="BJ33" s="51">
        <v>2533</v>
      </c>
      <c r="BK33" s="52">
        <f t="shared" si="5"/>
        <v>1.0979627221499783E-2</v>
      </c>
      <c r="BL33" s="53">
        <f t="shared" si="51"/>
        <v>93</v>
      </c>
      <c r="BM33" s="53">
        <v>670</v>
      </c>
      <c r="BN33" s="54">
        <f t="shared" si="52"/>
        <v>1.0315167984067413</v>
      </c>
      <c r="BO33" s="52">
        <f t="shared" si="53"/>
        <v>4.3884268884268884E-2</v>
      </c>
      <c r="BP33" s="53">
        <f t="shared" si="54"/>
        <v>218</v>
      </c>
      <c r="BQ33" s="55">
        <f t="shared" si="55"/>
        <v>0.75512491191476538</v>
      </c>
      <c r="BR33" s="56">
        <v>2764</v>
      </c>
      <c r="BS33" s="57">
        <f t="shared" si="6"/>
        <v>1.1980927611616819E-2</v>
      </c>
      <c r="BT33" s="58">
        <f t="shared" si="56"/>
        <v>80</v>
      </c>
      <c r="BU33" s="58">
        <v>614</v>
      </c>
      <c r="BV33" s="59">
        <f t="shared" si="57"/>
        <v>1.4405711131161367</v>
      </c>
      <c r="BW33" s="57">
        <f t="shared" si="58"/>
        <v>4.7886347886347887E-2</v>
      </c>
      <c r="BX33" s="58">
        <f t="shared" si="59"/>
        <v>175</v>
      </c>
      <c r="BY33" s="60">
        <f t="shared" si="60"/>
        <v>1.0545743283861084</v>
      </c>
      <c r="BZ33" s="51">
        <v>13791</v>
      </c>
      <c r="CA33" s="52">
        <f t="shared" si="7"/>
        <v>5.9778933680104028E-2</v>
      </c>
      <c r="CB33" s="53">
        <f t="shared" si="61"/>
        <v>111</v>
      </c>
      <c r="CC33" s="53">
        <v>3294</v>
      </c>
      <c r="CD33" s="54">
        <f t="shared" si="62"/>
        <v>1.2680755575619997</v>
      </c>
      <c r="CE33" s="52">
        <f t="shared" si="63"/>
        <v>0.23892931392931394</v>
      </c>
      <c r="CF33" s="53">
        <f t="shared" si="78"/>
        <v>359</v>
      </c>
      <c r="CG33" s="55">
        <f t="shared" si="64"/>
        <v>0.92829844863824962</v>
      </c>
      <c r="CH33" s="61">
        <v>57720</v>
      </c>
      <c r="CI33" s="62">
        <f t="shared" si="8"/>
        <v>0.25019505851755525</v>
      </c>
      <c r="CJ33" s="63">
        <f t="shared" si="65"/>
        <v>87</v>
      </c>
      <c r="CK33" s="64">
        <v>11756</v>
      </c>
      <c r="CL33" s="65">
        <f t="shared" si="66"/>
        <v>1.3660214119954417</v>
      </c>
      <c r="CM33" s="66">
        <v>230700</v>
      </c>
      <c r="CN33" s="44">
        <v>47323</v>
      </c>
      <c r="CO33" s="120">
        <f t="shared" si="20"/>
        <v>57720</v>
      </c>
      <c r="CP33" s="121">
        <f t="shared" si="20"/>
        <v>0.25019505851755525</v>
      </c>
      <c r="CQ33" s="120">
        <f t="shared" si="79"/>
        <v>814</v>
      </c>
      <c r="CR33" s="120">
        <f t="shared" si="80"/>
        <v>11756</v>
      </c>
      <c r="CS33" s="120">
        <f t="shared" si="81"/>
        <v>12.675327273054869</v>
      </c>
      <c r="CT33" s="120">
        <f t="shared" si="82"/>
        <v>1</v>
      </c>
      <c r="CU33" s="120">
        <f t="shared" si="83"/>
        <v>2031</v>
      </c>
      <c r="CV33" s="120">
        <f t="shared" si="84"/>
        <v>9.2790106814937428</v>
      </c>
      <c r="CW33" s="120">
        <f t="shared" si="85"/>
        <v>107361</v>
      </c>
      <c r="CX33" s="120">
        <f t="shared" si="86"/>
        <v>0.46537061118335499</v>
      </c>
    </row>
    <row r="34" spans="1:102">
      <c r="A34" s="138">
        <f t="shared" si="67"/>
        <v>3</v>
      </c>
      <c r="B34" s="58">
        <f t="shared" si="68"/>
        <v>9</v>
      </c>
      <c r="C34" s="58">
        <f t="shared" si="69"/>
        <v>0</v>
      </c>
      <c r="D34" s="58">
        <f t="shared" si="70"/>
        <v>1</v>
      </c>
      <c r="E34" s="58">
        <f t="shared" si="71"/>
        <v>1</v>
      </c>
      <c r="F34" s="58">
        <f t="shared" si="72"/>
        <v>0</v>
      </c>
      <c r="G34" s="58">
        <f t="shared" si="73"/>
        <v>1</v>
      </c>
      <c r="H34" s="58">
        <f t="shared" si="74"/>
        <v>0</v>
      </c>
      <c r="I34" s="58">
        <f t="shared" si="75"/>
        <v>0</v>
      </c>
      <c r="J34" s="58">
        <f t="shared" si="76"/>
        <v>0</v>
      </c>
      <c r="K34" s="58">
        <f t="shared" si="77"/>
        <v>0</v>
      </c>
      <c r="L34" s="128">
        <v>617</v>
      </c>
      <c r="M34" s="50" t="s">
        <v>577</v>
      </c>
      <c r="N34" s="51">
        <v>2789</v>
      </c>
      <c r="O34" s="52">
        <f t="shared" si="10"/>
        <v>9.7746469000806087E-3</v>
      </c>
      <c r="P34" s="53">
        <f t="shared" si="21"/>
        <v>228</v>
      </c>
      <c r="Q34" s="53">
        <v>35</v>
      </c>
      <c r="R34" s="54">
        <f t="shared" si="22"/>
        <v>0.64299081919137258</v>
      </c>
      <c r="S34" s="52">
        <f t="shared" si="23"/>
        <v>4.8329521036944614E-2</v>
      </c>
      <c r="T34" s="53">
        <f t="shared" si="24"/>
        <v>316</v>
      </c>
      <c r="U34" s="55">
        <f t="shared" si="25"/>
        <v>0.58228741839536602</v>
      </c>
      <c r="V34" s="56">
        <v>5127</v>
      </c>
      <c r="W34" s="57">
        <f t="shared" si="0"/>
        <v>1.7968667858269373E-2</v>
      </c>
      <c r="X34" s="58">
        <f t="shared" si="26"/>
        <v>36</v>
      </c>
      <c r="Y34" s="58">
        <v>31</v>
      </c>
      <c r="Z34" s="59">
        <f t="shared" si="27"/>
        <v>1.8737910706036167</v>
      </c>
      <c r="AA34" s="57">
        <f t="shared" si="28"/>
        <v>8.8843834477022252E-2</v>
      </c>
      <c r="AB34" s="58">
        <f t="shared" si="29"/>
        <v>55</v>
      </c>
      <c r="AC34" s="60">
        <f t="shared" si="30"/>
        <v>1.6968904260347313</v>
      </c>
      <c r="AD34" s="51">
        <v>13113</v>
      </c>
      <c r="AE34" s="52">
        <f t="shared" si="1"/>
        <v>4.5957312585427401E-2</v>
      </c>
      <c r="AF34" s="53">
        <f t="shared" si="31"/>
        <v>98</v>
      </c>
      <c r="AG34" s="53">
        <v>49</v>
      </c>
      <c r="AH34" s="54">
        <f t="shared" si="32"/>
        <v>1.4665749254226603</v>
      </c>
      <c r="AI34" s="52">
        <f t="shared" si="33"/>
        <v>0.22723019338739864</v>
      </c>
      <c r="AJ34" s="53">
        <f t="shared" si="34"/>
        <v>174</v>
      </c>
      <c r="AK34" s="55">
        <f t="shared" si="35"/>
        <v>1.3281186942633032</v>
      </c>
      <c r="AL34" s="56">
        <v>3166</v>
      </c>
      <c r="AM34" s="57">
        <f t="shared" si="2"/>
        <v>1.1095924017803946E-2</v>
      </c>
      <c r="AN34" s="58">
        <f t="shared" si="36"/>
        <v>178</v>
      </c>
      <c r="AO34" s="58">
        <v>19</v>
      </c>
      <c r="AP34" s="59">
        <f t="shared" si="37"/>
        <v>0.87219709106284671</v>
      </c>
      <c r="AQ34" s="57">
        <f t="shared" si="38"/>
        <v>5.4862410757607262E-2</v>
      </c>
      <c r="AR34" s="58">
        <f t="shared" si="39"/>
        <v>286</v>
      </c>
      <c r="AS34" s="60">
        <f t="shared" si="40"/>
        <v>0.789854811808404</v>
      </c>
      <c r="AT34" s="51">
        <v>13628</v>
      </c>
      <c r="AU34" s="52">
        <f t="shared" si="3"/>
        <v>4.7762240213086601E-2</v>
      </c>
      <c r="AV34" s="53">
        <f t="shared" si="41"/>
        <v>11</v>
      </c>
      <c r="AW34" s="53">
        <v>34</v>
      </c>
      <c r="AX34" s="54">
        <f t="shared" si="42"/>
        <v>3.466478590960322</v>
      </c>
      <c r="AY34" s="52">
        <f t="shared" si="43"/>
        <v>0.23615443266098288</v>
      </c>
      <c r="AZ34" s="53">
        <f t="shared" si="44"/>
        <v>15</v>
      </c>
      <c r="BA34" s="55">
        <f t="shared" si="45"/>
        <v>3.1392156923664136</v>
      </c>
      <c r="BB34" s="56">
        <v>8213</v>
      </c>
      <c r="BC34" s="57">
        <f t="shared" si="4"/>
        <v>2.8784214768864121E-2</v>
      </c>
      <c r="BD34" s="58">
        <f t="shared" si="46"/>
        <v>243</v>
      </c>
      <c r="BE34" s="58">
        <v>60</v>
      </c>
      <c r="BF34" s="59">
        <f t="shared" si="47"/>
        <v>0.83612605999064471</v>
      </c>
      <c r="BG34" s="57">
        <f t="shared" si="48"/>
        <v>0.14231995563873293</v>
      </c>
      <c r="BH34" s="58">
        <f t="shared" si="49"/>
        <v>435</v>
      </c>
      <c r="BI34" s="60">
        <f t="shared" si="50"/>
        <v>0.75718917034822575</v>
      </c>
      <c r="BJ34" s="51">
        <v>1343</v>
      </c>
      <c r="BK34" s="52">
        <f t="shared" si="5"/>
        <v>4.7068306872743836E-3</v>
      </c>
      <c r="BL34" s="53">
        <f t="shared" si="51"/>
        <v>265</v>
      </c>
      <c r="BM34" s="53">
        <v>20</v>
      </c>
      <c r="BN34" s="54">
        <f t="shared" si="52"/>
        <v>0.44219852124603121</v>
      </c>
      <c r="BO34" s="52">
        <f t="shared" si="53"/>
        <v>2.3272336591113885E-2</v>
      </c>
      <c r="BP34" s="53">
        <f t="shared" si="54"/>
        <v>351</v>
      </c>
      <c r="BQ34" s="55">
        <f t="shared" si="55"/>
        <v>0.40045149583693285</v>
      </c>
      <c r="BR34" s="56">
        <v>994</v>
      </c>
      <c r="BS34" s="57">
        <f t="shared" si="6"/>
        <v>3.483685557074265E-3</v>
      </c>
      <c r="BT34" s="58">
        <f t="shared" si="56"/>
        <v>303</v>
      </c>
      <c r="BU34" s="58">
        <v>15</v>
      </c>
      <c r="BV34" s="59">
        <f t="shared" si="57"/>
        <v>0.41887380872204766</v>
      </c>
      <c r="BW34" s="57">
        <f t="shared" si="58"/>
        <v>1.7224648229015042E-2</v>
      </c>
      <c r="BX34" s="58">
        <f t="shared" si="59"/>
        <v>372</v>
      </c>
      <c r="BY34" s="60">
        <f t="shared" si="60"/>
        <v>0.37932881999922047</v>
      </c>
      <c r="BZ34" s="51">
        <v>9335</v>
      </c>
      <c r="CA34" s="52">
        <f t="shared" si="7"/>
        <v>3.2716503697473101E-2</v>
      </c>
      <c r="CB34" s="53">
        <f t="shared" si="61"/>
        <v>308</v>
      </c>
      <c r="CC34" s="53">
        <v>87</v>
      </c>
      <c r="CD34" s="54">
        <f t="shared" si="62"/>
        <v>0.69400700403360271</v>
      </c>
      <c r="CE34" s="52">
        <f t="shared" si="63"/>
        <v>0.16176266722118252</v>
      </c>
      <c r="CF34" s="53">
        <f t="shared" si="78"/>
        <v>497</v>
      </c>
      <c r="CG34" s="55">
        <f t="shared" si="64"/>
        <v>0.62848727332567678</v>
      </c>
      <c r="CH34" s="61">
        <v>57708</v>
      </c>
      <c r="CI34" s="62">
        <f t="shared" si="8"/>
        <v>0.2022500262853538</v>
      </c>
      <c r="CJ34" s="63">
        <f t="shared" si="65"/>
        <v>144</v>
      </c>
      <c r="CK34" s="64">
        <v>350</v>
      </c>
      <c r="CL34" s="65">
        <f t="shared" si="66"/>
        <v>1.104249892541538</v>
      </c>
      <c r="CM34" s="66">
        <v>285330</v>
      </c>
      <c r="CN34" s="44">
        <v>1634</v>
      </c>
      <c r="CO34" s="120">
        <f t="shared" si="20"/>
        <v>57708</v>
      </c>
      <c r="CP34" s="121">
        <f t="shared" si="20"/>
        <v>0.2022500262853538</v>
      </c>
      <c r="CQ34" s="120">
        <f t="shared" si="79"/>
        <v>1670</v>
      </c>
      <c r="CR34" s="120">
        <f t="shared" si="80"/>
        <v>350</v>
      </c>
      <c r="CS34" s="120">
        <f t="shared" si="81"/>
        <v>10.713237891233144</v>
      </c>
      <c r="CT34" s="120">
        <f t="shared" si="82"/>
        <v>1</v>
      </c>
      <c r="CU34" s="120">
        <f t="shared" si="83"/>
        <v>2501</v>
      </c>
      <c r="CV34" s="120">
        <f t="shared" si="84"/>
        <v>9.7018238023782715</v>
      </c>
      <c r="CW34" s="120">
        <f t="shared" si="85"/>
        <v>112627</v>
      </c>
      <c r="CX34" s="120">
        <f t="shared" si="86"/>
        <v>0.39472540567062703</v>
      </c>
    </row>
    <row r="35" spans="1:102">
      <c r="A35" s="138">
        <f t="shared" si="67"/>
        <v>3</v>
      </c>
      <c r="B35" s="58">
        <f t="shared" si="68"/>
        <v>9</v>
      </c>
      <c r="C35" s="58">
        <f t="shared" si="69"/>
        <v>0</v>
      </c>
      <c r="D35" s="58">
        <f t="shared" si="70"/>
        <v>0</v>
      </c>
      <c r="E35" s="58">
        <f t="shared" si="71"/>
        <v>1</v>
      </c>
      <c r="F35" s="58">
        <f t="shared" si="72"/>
        <v>0</v>
      </c>
      <c r="G35" s="58">
        <f t="shared" si="73"/>
        <v>0</v>
      </c>
      <c r="H35" s="58">
        <f t="shared" si="74"/>
        <v>0</v>
      </c>
      <c r="I35" s="58">
        <f t="shared" si="75"/>
        <v>0</v>
      </c>
      <c r="J35" s="58">
        <f t="shared" si="76"/>
        <v>1</v>
      </c>
      <c r="K35" s="58">
        <f t="shared" si="77"/>
        <v>1</v>
      </c>
      <c r="L35" s="128">
        <v>112</v>
      </c>
      <c r="M35" s="50" t="s">
        <v>86</v>
      </c>
      <c r="N35" s="51">
        <v>9</v>
      </c>
      <c r="O35" s="52">
        <f t="shared" si="10"/>
        <v>5.700098801712563E-5</v>
      </c>
      <c r="P35" s="53">
        <f t="shared" si="21"/>
        <v>529</v>
      </c>
      <c r="Q35" s="53">
        <v>2</v>
      </c>
      <c r="R35" s="54">
        <f t="shared" si="22"/>
        <v>3.7496098175727422E-3</v>
      </c>
      <c r="S35" s="52">
        <f t="shared" si="23"/>
        <v>1.5612531658744751E-4</v>
      </c>
      <c r="T35" s="53">
        <f t="shared" si="24"/>
        <v>535</v>
      </c>
      <c r="U35" s="55">
        <f t="shared" si="25"/>
        <v>1.8810409371193581E-3</v>
      </c>
      <c r="V35" s="56">
        <v>44</v>
      </c>
      <c r="W35" s="57">
        <f t="shared" si="0"/>
        <v>2.7867149697261419E-4</v>
      </c>
      <c r="X35" s="58">
        <f t="shared" si="26"/>
        <v>483</v>
      </c>
      <c r="Y35" s="58">
        <v>11</v>
      </c>
      <c r="Z35" s="59">
        <f t="shared" si="27"/>
        <v>2.9060148853423104E-2</v>
      </c>
      <c r="AA35" s="57">
        <f t="shared" si="28"/>
        <v>7.6327932553863235E-4</v>
      </c>
      <c r="AB35" s="58">
        <f t="shared" si="29"/>
        <v>507</v>
      </c>
      <c r="AC35" s="60">
        <f t="shared" si="30"/>
        <v>1.4578404765180762E-2</v>
      </c>
      <c r="AD35" s="51">
        <v>27186</v>
      </c>
      <c r="AE35" s="52">
        <f t="shared" si="1"/>
        <v>0.17218098447039748</v>
      </c>
      <c r="AF35" s="53">
        <f t="shared" si="31"/>
        <v>9</v>
      </c>
      <c r="AG35" s="53">
        <v>128</v>
      </c>
      <c r="AH35" s="54">
        <f t="shared" si="32"/>
        <v>5.4945840009570919</v>
      </c>
      <c r="AI35" s="52">
        <f t="shared" si="33"/>
        <v>0.47160253963848314</v>
      </c>
      <c r="AJ35" s="53">
        <f t="shared" si="34"/>
        <v>42</v>
      </c>
      <c r="AK35" s="55">
        <f t="shared" si="35"/>
        <v>2.7564301196896079</v>
      </c>
      <c r="AL35" s="56">
        <v>101</v>
      </c>
      <c r="AM35" s="57">
        <f t="shared" si="2"/>
        <v>6.396777544144098E-4</v>
      </c>
      <c r="AN35" s="58">
        <f t="shared" si="36"/>
        <v>503</v>
      </c>
      <c r="AO35" s="58">
        <v>9</v>
      </c>
      <c r="AP35" s="59">
        <f t="shared" si="37"/>
        <v>5.0281984242379868E-2</v>
      </c>
      <c r="AQ35" s="57">
        <f t="shared" si="38"/>
        <v>1.7520729972591333E-3</v>
      </c>
      <c r="AR35" s="58">
        <f t="shared" si="39"/>
        <v>542</v>
      </c>
      <c r="AS35" s="60">
        <f t="shared" si="40"/>
        <v>2.5224616789790062E-2</v>
      </c>
      <c r="AT35" s="51">
        <v>654</v>
      </c>
      <c r="AU35" s="52">
        <f t="shared" si="3"/>
        <v>4.1420717959111293E-3</v>
      </c>
      <c r="AV35" s="53">
        <f t="shared" si="41"/>
        <v>356</v>
      </c>
      <c r="AW35" s="53">
        <v>44</v>
      </c>
      <c r="AX35" s="54">
        <f t="shared" si="42"/>
        <v>0.30062248208391984</v>
      </c>
      <c r="AY35" s="52">
        <f t="shared" si="43"/>
        <v>1.1345106338687853E-2</v>
      </c>
      <c r="AZ35" s="53">
        <f t="shared" si="44"/>
        <v>477</v>
      </c>
      <c r="BA35" s="55">
        <f t="shared" si="45"/>
        <v>0.15081121048065255</v>
      </c>
      <c r="BB35" s="56">
        <v>266</v>
      </c>
      <c r="BC35" s="57">
        <f t="shared" si="4"/>
        <v>1.6846958680617132E-3</v>
      </c>
      <c r="BD35" s="58">
        <f t="shared" si="46"/>
        <v>578</v>
      </c>
      <c r="BE35" s="58">
        <v>40</v>
      </c>
      <c r="BF35" s="59">
        <f t="shared" si="47"/>
        <v>4.8937173716778304E-2</v>
      </c>
      <c r="BG35" s="57">
        <f t="shared" si="48"/>
        <v>4.6143704680290049E-3</v>
      </c>
      <c r="BH35" s="58">
        <f t="shared" si="49"/>
        <v>605</v>
      </c>
      <c r="BI35" s="60">
        <f t="shared" si="50"/>
        <v>2.4549974953866162E-2</v>
      </c>
      <c r="BJ35" s="51">
        <v>7</v>
      </c>
      <c r="BK35" s="52">
        <f t="shared" si="5"/>
        <v>4.4334101791097713E-5</v>
      </c>
      <c r="BL35" s="53">
        <f t="shared" si="51"/>
        <v>507</v>
      </c>
      <c r="BM35" s="53">
        <v>3</v>
      </c>
      <c r="BN35" s="54">
        <f t="shared" si="52"/>
        <v>4.165111421109334E-3</v>
      </c>
      <c r="BO35" s="52">
        <f t="shared" si="53"/>
        <v>1.2143080179023697E-4</v>
      </c>
      <c r="BP35" s="53">
        <f t="shared" si="54"/>
        <v>511</v>
      </c>
      <c r="BQ35" s="55">
        <f t="shared" si="55"/>
        <v>2.089482765393909E-3</v>
      </c>
      <c r="BR35" s="56">
        <v>3941</v>
      </c>
      <c r="BS35" s="57">
        <f t="shared" si="6"/>
        <v>2.4960099308388013E-2</v>
      </c>
      <c r="BT35" s="58">
        <f t="shared" si="56"/>
        <v>25</v>
      </c>
      <c r="BU35" s="58">
        <v>12</v>
      </c>
      <c r="BV35" s="59">
        <f t="shared" si="57"/>
        <v>3.0011697933396899</v>
      </c>
      <c r="BW35" s="57">
        <f t="shared" si="58"/>
        <v>6.8365541407903407E-2</v>
      </c>
      <c r="BX35" s="58">
        <f t="shared" si="59"/>
        <v>89</v>
      </c>
      <c r="BY35" s="60">
        <f t="shared" si="60"/>
        <v>1.5055761839701021</v>
      </c>
      <c r="BZ35" s="51">
        <v>25438</v>
      </c>
      <c r="CA35" s="52">
        <f t="shared" si="7"/>
        <v>0.1611101259088491</v>
      </c>
      <c r="CB35" s="53">
        <f t="shared" si="61"/>
        <v>20</v>
      </c>
      <c r="CC35" s="53">
        <v>79</v>
      </c>
      <c r="CD35" s="54">
        <f t="shared" si="62"/>
        <v>3.4175887752367862</v>
      </c>
      <c r="CE35" s="52">
        <f t="shared" si="63"/>
        <v>0.44127953370572115</v>
      </c>
      <c r="CF35" s="53">
        <f t="shared" si="78"/>
        <v>104</v>
      </c>
      <c r="CG35" s="55">
        <f t="shared" si="64"/>
        <v>1.714478227129639</v>
      </c>
      <c r="CH35" s="61">
        <v>57646</v>
      </c>
      <c r="CI35" s="62">
        <f t="shared" si="8"/>
        <v>0.36509766169280267</v>
      </c>
      <c r="CJ35" s="63">
        <f t="shared" si="65"/>
        <v>22</v>
      </c>
      <c r="CK35" s="64">
        <v>328</v>
      </c>
      <c r="CL35" s="65">
        <f t="shared" si="66"/>
        <v>1.9933695984920594</v>
      </c>
      <c r="CM35" s="66">
        <v>157892</v>
      </c>
      <c r="CN35" s="44">
        <v>5359</v>
      </c>
      <c r="CO35" s="120">
        <f t="shared" si="20"/>
        <v>57646</v>
      </c>
      <c r="CP35" s="121">
        <f t="shared" si="20"/>
        <v>0.36509766169280278</v>
      </c>
      <c r="CQ35" s="120">
        <f t="shared" si="79"/>
        <v>3010</v>
      </c>
      <c r="CR35" s="120">
        <f t="shared" si="80"/>
        <v>328</v>
      </c>
      <c r="CS35" s="120">
        <f t="shared" si="81"/>
        <v>12.350159079668753</v>
      </c>
      <c r="CT35" s="120">
        <f t="shared" si="82"/>
        <v>1.0000000000000002</v>
      </c>
      <c r="CU35" s="120">
        <f t="shared" si="83"/>
        <v>3412</v>
      </c>
      <c r="CV35" s="120">
        <f t="shared" si="84"/>
        <v>6.1956192614813519</v>
      </c>
      <c r="CW35" s="120">
        <f t="shared" si="85"/>
        <v>115283</v>
      </c>
      <c r="CX35" s="120">
        <f t="shared" si="86"/>
        <v>0.73013832239758825</v>
      </c>
    </row>
    <row r="36" spans="1:102">
      <c r="A36" s="139">
        <f t="shared" si="67"/>
        <v>6</v>
      </c>
      <c r="B36" s="135">
        <f t="shared" si="68"/>
        <v>9</v>
      </c>
      <c r="C36" s="135">
        <f t="shared" si="69"/>
        <v>1</v>
      </c>
      <c r="D36" s="135">
        <f t="shared" si="70"/>
        <v>1</v>
      </c>
      <c r="E36" s="135">
        <f t="shared" si="71"/>
        <v>0</v>
      </c>
      <c r="F36" s="135">
        <f t="shared" si="72"/>
        <v>0</v>
      </c>
      <c r="G36" s="135">
        <f t="shared" si="73"/>
        <v>0</v>
      </c>
      <c r="H36" s="135">
        <f t="shared" si="74"/>
        <v>1</v>
      </c>
      <c r="I36" s="135">
        <f t="shared" si="75"/>
        <v>1</v>
      </c>
      <c r="J36" s="135">
        <f t="shared" si="76"/>
        <v>1</v>
      </c>
      <c r="K36" s="135">
        <f t="shared" si="77"/>
        <v>1</v>
      </c>
      <c r="L36" s="128">
        <v>609</v>
      </c>
      <c r="M36" s="50" t="s">
        <v>569</v>
      </c>
      <c r="N36" s="51">
        <v>4415</v>
      </c>
      <c r="O36" s="52">
        <f t="shared" si="10"/>
        <v>1.6563185834068017E-2</v>
      </c>
      <c r="P36" s="53">
        <f t="shared" si="21"/>
        <v>111</v>
      </c>
      <c r="Q36" s="53">
        <v>3</v>
      </c>
      <c r="R36" s="54">
        <f t="shared" si="22"/>
        <v>1.0895510126077808</v>
      </c>
      <c r="S36" s="52">
        <f t="shared" si="23"/>
        <v>7.7793244409987139E-2</v>
      </c>
      <c r="T36" s="53">
        <f t="shared" si="24"/>
        <v>192</v>
      </c>
      <c r="U36" s="55">
        <f t="shared" si="25"/>
        <v>0.93727449567447407</v>
      </c>
      <c r="V36" s="56">
        <v>3413</v>
      </c>
      <c r="W36" s="57">
        <f t="shared" si="0"/>
        <v>1.2804111721783498E-2</v>
      </c>
      <c r="X36" s="58">
        <f t="shared" si="26"/>
        <v>64</v>
      </c>
      <c r="Y36" s="58">
        <v>5</v>
      </c>
      <c r="Z36" s="59">
        <f t="shared" si="27"/>
        <v>1.3352258720864238</v>
      </c>
      <c r="AA36" s="57">
        <f t="shared" si="28"/>
        <v>6.0137790072771487E-2</v>
      </c>
      <c r="AB36" s="58">
        <f t="shared" si="29"/>
        <v>121</v>
      </c>
      <c r="AC36" s="60">
        <f t="shared" si="30"/>
        <v>1.1486136412061885</v>
      </c>
      <c r="AD36" s="51">
        <v>6290</v>
      </c>
      <c r="AE36" s="52">
        <f t="shared" si="1"/>
        <v>2.3597381403462701E-2</v>
      </c>
      <c r="AF36" s="53">
        <f t="shared" si="31"/>
        <v>256</v>
      </c>
      <c r="AG36" s="53">
        <v>12</v>
      </c>
      <c r="AH36" s="54">
        <f t="shared" si="32"/>
        <v>0.75303201873747105</v>
      </c>
      <c r="AI36" s="52">
        <f t="shared" si="33"/>
        <v>0.11083114549010625</v>
      </c>
      <c r="AJ36" s="53">
        <f t="shared" si="34"/>
        <v>439</v>
      </c>
      <c r="AK36" s="55">
        <f t="shared" si="35"/>
        <v>0.64778766429632895</v>
      </c>
      <c r="AL36" s="56">
        <v>1317</v>
      </c>
      <c r="AM36" s="57">
        <f t="shared" si="2"/>
        <v>4.9408189679428262E-3</v>
      </c>
      <c r="AN36" s="58">
        <f t="shared" si="36"/>
        <v>351</v>
      </c>
      <c r="AO36" s="58">
        <v>5</v>
      </c>
      <c r="AP36" s="59">
        <f t="shared" si="37"/>
        <v>0.38837395825649856</v>
      </c>
      <c r="AQ36" s="57">
        <f t="shared" si="38"/>
        <v>2.3205821718675666E-2</v>
      </c>
      <c r="AR36" s="58">
        <f t="shared" si="39"/>
        <v>441</v>
      </c>
      <c r="AS36" s="60">
        <f t="shared" si="40"/>
        <v>0.3340945046590465</v>
      </c>
      <c r="AT36" s="51">
        <v>2440</v>
      </c>
      <c r="AU36" s="52">
        <f t="shared" si="3"/>
        <v>9.153833167638948E-3</v>
      </c>
      <c r="AV36" s="53">
        <f t="shared" si="41"/>
        <v>197</v>
      </c>
      <c r="AW36" s="53">
        <v>7</v>
      </c>
      <c r="AX36" s="54">
        <f t="shared" si="42"/>
        <v>0.66436512523859048</v>
      </c>
      <c r="AY36" s="52">
        <f t="shared" si="43"/>
        <v>4.2993321938928339E-2</v>
      </c>
      <c r="AZ36" s="53">
        <f t="shared" si="44"/>
        <v>314</v>
      </c>
      <c r="BA36" s="55">
        <f t="shared" si="45"/>
        <v>0.57151292642216767</v>
      </c>
      <c r="BB36" s="56">
        <v>16464</v>
      </c>
      <c r="BC36" s="57">
        <f t="shared" si="4"/>
        <v>6.1765864455740845E-2</v>
      </c>
      <c r="BD36" s="58">
        <f t="shared" si="46"/>
        <v>52</v>
      </c>
      <c r="BE36" s="58">
        <v>14</v>
      </c>
      <c r="BF36" s="59">
        <f t="shared" si="47"/>
        <v>1.7941795287449758</v>
      </c>
      <c r="BG36" s="57">
        <f t="shared" si="48"/>
        <v>0.29009920180430993</v>
      </c>
      <c r="BH36" s="58">
        <f t="shared" si="49"/>
        <v>156</v>
      </c>
      <c r="BI36" s="60">
        <f t="shared" si="50"/>
        <v>1.5434235694288443</v>
      </c>
      <c r="BJ36" s="51">
        <v>3167</v>
      </c>
      <c r="BK36" s="52">
        <f t="shared" si="5"/>
        <v>1.1881225263078915E-2</v>
      </c>
      <c r="BL36" s="53">
        <f t="shared" si="51"/>
        <v>76</v>
      </c>
      <c r="BM36" s="53">
        <v>5</v>
      </c>
      <c r="BN36" s="54">
        <f t="shared" si="52"/>
        <v>1.1162203595147528</v>
      </c>
      <c r="BO36" s="52">
        <f t="shared" si="53"/>
        <v>5.5803217451059858E-2</v>
      </c>
      <c r="BP36" s="53">
        <f t="shared" si="54"/>
        <v>144</v>
      </c>
      <c r="BQ36" s="55">
        <f t="shared" si="55"/>
        <v>0.96021651342577907</v>
      </c>
      <c r="BR36" s="56">
        <v>3878</v>
      </c>
      <c r="BS36" s="57">
        <f t="shared" si="6"/>
        <v>1.4548592222993378E-2</v>
      </c>
      <c r="BT36" s="58">
        <f t="shared" si="56"/>
        <v>57</v>
      </c>
      <c r="BU36" s="58">
        <v>3</v>
      </c>
      <c r="BV36" s="59">
        <f t="shared" si="57"/>
        <v>1.7493037578016075</v>
      </c>
      <c r="BW36" s="57">
        <f t="shared" si="58"/>
        <v>6.8331189540641019E-2</v>
      </c>
      <c r="BX36" s="58">
        <f t="shared" si="59"/>
        <v>90</v>
      </c>
      <c r="BY36" s="60">
        <f t="shared" si="60"/>
        <v>1.5048196719589331</v>
      </c>
      <c r="BZ36" s="51">
        <v>15369</v>
      </c>
      <c r="CA36" s="52">
        <f t="shared" si="7"/>
        <v>5.7657894243214346E-2</v>
      </c>
      <c r="CB36" s="53">
        <f t="shared" si="61"/>
        <v>120</v>
      </c>
      <c r="CC36" s="53">
        <v>10</v>
      </c>
      <c r="CD36" s="54">
        <f t="shared" si="62"/>
        <v>1.2230824788808379</v>
      </c>
      <c r="CE36" s="52">
        <f t="shared" si="63"/>
        <v>0.27080506757352035</v>
      </c>
      <c r="CF36" s="53">
        <f t="shared" si="78"/>
        <v>293</v>
      </c>
      <c r="CG36" s="55">
        <f t="shared" si="64"/>
        <v>1.0521434979143964</v>
      </c>
      <c r="CH36" s="61">
        <v>56753</v>
      </c>
      <c r="CI36" s="62">
        <f t="shared" si="8"/>
        <v>0.21291290727992346</v>
      </c>
      <c r="CJ36" s="63">
        <f t="shared" si="65"/>
        <v>135</v>
      </c>
      <c r="CK36" s="64">
        <v>64</v>
      </c>
      <c r="CL36" s="65">
        <f t="shared" si="66"/>
        <v>1.1624673642951593</v>
      </c>
      <c r="CM36" s="66">
        <v>266555</v>
      </c>
      <c r="CN36" s="44">
        <v>318</v>
      </c>
      <c r="CO36" s="120">
        <f t="shared" si="20"/>
        <v>56753</v>
      </c>
      <c r="CP36" s="121">
        <f t="shared" si="20"/>
        <v>0.21291290727992349</v>
      </c>
      <c r="CQ36" s="120">
        <f t="shared" si="79"/>
        <v>1284</v>
      </c>
      <c r="CR36" s="120">
        <f t="shared" si="80"/>
        <v>64</v>
      </c>
      <c r="CS36" s="120">
        <f t="shared" si="81"/>
        <v>10.113334111868941</v>
      </c>
      <c r="CT36" s="120">
        <f t="shared" si="82"/>
        <v>1.0000000000000002</v>
      </c>
      <c r="CU36" s="120">
        <f t="shared" si="83"/>
        <v>2190</v>
      </c>
      <c r="CV36" s="120">
        <f t="shared" si="84"/>
        <v>8.699886484986159</v>
      </c>
      <c r="CW36" s="120">
        <f t="shared" si="85"/>
        <v>109091</v>
      </c>
      <c r="CX36" s="120">
        <f t="shared" si="86"/>
        <v>0.40926262872577884</v>
      </c>
    </row>
    <row r="37" spans="1:102">
      <c r="A37" s="138">
        <f t="shared" si="67"/>
        <v>1</v>
      </c>
      <c r="B37" s="58">
        <f t="shared" si="68"/>
        <v>0</v>
      </c>
      <c r="C37" s="58">
        <f t="shared" si="69"/>
        <v>1</v>
      </c>
      <c r="D37" s="58">
        <f t="shared" si="70"/>
        <v>0</v>
      </c>
      <c r="E37" s="58">
        <f t="shared" si="71"/>
        <v>0</v>
      </c>
      <c r="F37" s="58">
        <f t="shared" si="72"/>
        <v>0</v>
      </c>
      <c r="G37" s="58">
        <f t="shared" si="73"/>
        <v>0</v>
      </c>
      <c r="H37" s="58">
        <f t="shared" si="74"/>
        <v>0</v>
      </c>
      <c r="I37" s="58">
        <f t="shared" si="75"/>
        <v>0</v>
      </c>
      <c r="J37" s="58">
        <f t="shared" si="76"/>
        <v>0</v>
      </c>
      <c r="K37" s="58">
        <f t="shared" si="77"/>
        <v>0</v>
      </c>
      <c r="L37" s="128">
        <v>656</v>
      </c>
      <c r="M37" s="50" t="s">
        <v>615</v>
      </c>
      <c r="N37" s="51">
        <v>6715</v>
      </c>
      <c r="O37" s="52">
        <f t="shared" si="10"/>
        <v>1.8814688626009379E-2</v>
      </c>
      <c r="P37" s="53">
        <f t="shared" si="21"/>
        <v>89</v>
      </c>
      <c r="Q37" s="53">
        <v>263</v>
      </c>
      <c r="R37" s="54">
        <f t="shared" si="22"/>
        <v>1.2376582168271066</v>
      </c>
      <c r="S37" s="52">
        <f t="shared" si="23"/>
        <v>0.13054297323042827</v>
      </c>
      <c r="T37" s="53">
        <f t="shared" si="24"/>
        <v>84</v>
      </c>
      <c r="U37" s="55">
        <f t="shared" si="25"/>
        <v>1.5728177983368448</v>
      </c>
      <c r="V37" s="56">
        <v>1596</v>
      </c>
      <c r="W37" s="57">
        <f t="shared" si="0"/>
        <v>4.4718157925705097E-3</v>
      </c>
      <c r="X37" s="58">
        <f t="shared" si="26"/>
        <v>248</v>
      </c>
      <c r="Y37" s="58">
        <v>134</v>
      </c>
      <c r="Z37" s="59">
        <f t="shared" si="27"/>
        <v>0.46632552661084647</v>
      </c>
      <c r="AA37" s="57">
        <f t="shared" si="28"/>
        <v>3.1027041738758528E-2</v>
      </c>
      <c r="AB37" s="58">
        <f t="shared" si="29"/>
        <v>276</v>
      </c>
      <c r="AC37" s="60">
        <f t="shared" si="30"/>
        <v>0.59260713345613336</v>
      </c>
      <c r="AD37" s="51">
        <v>8123</v>
      </c>
      <c r="AE37" s="52">
        <f t="shared" si="1"/>
        <v>2.2759749174843514E-2</v>
      </c>
      <c r="AF37" s="53">
        <f t="shared" si="31"/>
        <v>267</v>
      </c>
      <c r="AG37" s="53">
        <v>597</v>
      </c>
      <c r="AH37" s="54">
        <f t="shared" si="32"/>
        <v>0.72630176942327751</v>
      </c>
      <c r="AI37" s="52">
        <f t="shared" si="33"/>
        <v>0.15791520052878166</v>
      </c>
      <c r="AJ37" s="53">
        <f t="shared" si="34"/>
        <v>321</v>
      </c>
      <c r="AK37" s="55">
        <f t="shared" si="35"/>
        <v>0.92298530756011787</v>
      </c>
      <c r="AL37" s="56">
        <v>1824</v>
      </c>
      <c r="AM37" s="57">
        <f t="shared" si="2"/>
        <v>5.1106466200805823E-3</v>
      </c>
      <c r="AN37" s="58">
        <f t="shared" si="36"/>
        <v>346</v>
      </c>
      <c r="AO37" s="58">
        <v>222</v>
      </c>
      <c r="AP37" s="59">
        <f t="shared" si="37"/>
        <v>0.40172329121325939</v>
      </c>
      <c r="AQ37" s="57">
        <f t="shared" si="38"/>
        <v>3.5459476272866892E-2</v>
      </c>
      <c r="AR37" s="58">
        <f t="shared" si="39"/>
        <v>386</v>
      </c>
      <c r="AS37" s="60">
        <f t="shared" si="40"/>
        <v>0.51051052207811076</v>
      </c>
      <c r="AT37" s="51">
        <v>2341</v>
      </c>
      <c r="AU37" s="52">
        <f t="shared" si="3"/>
        <v>6.5592235403556156E-3</v>
      </c>
      <c r="AV37" s="53">
        <f t="shared" si="41"/>
        <v>276</v>
      </c>
      <c r="AW37" s="53">
        <v>232</v>
      </c>
      <c r="AX37" s="54">
        <f t="shared" si="42"/>
        <v>0.47605405178913235</v>
      </c>
      <c r="AY37" s="52">
        <f t="shared" si="43"/>
        <v>4.5510215983981028E-2</v>
      </c>
      <c r="AZ37" s="53">
        <f t="shared" si="44"/>
        <v>304</v>
      </c>
      <c r="BA37" s="55">
        <f t="shared" si="45"/>
        <v>0.60497015690149369</v>
      </c>
      <c r="BB37" s="56">
        <v>11437</v>
      </c>
      <c r="BC37" s="57">
        <f t="shared" si="4"/>
        <v>3.2045211290494306E-2</v>
      </c>
      <c r="BD37" s="58">
        <f t="shared" si="46"/>
        <v>203</v>
      </c>
      <c r="BE37" s="58">
        <v>590</v>
      </c>
      <c r="BF37" s="59">
        <f t="shared" si="47"/>
        <v>0.93085173498884588</v>
      </c>
      <c r="BG37" s="57">
        <f t="shared" si="48"/>
        <v>0.22234102529209354</v>
      </c>
      <c r="BH37" s="58">
        <f t="shared" si="49"/>
        <v>246</v>
      </c>
      <c r="BI37" s="60">
        <f t="shared" si="50"/>
        <v>1.1829276907775816</v>
      </c>
      <c r="BJ37" s="51">
        <v>3622</v>
      </c>
      <c r="BK37" s="52">
        <f t="shared" si="5"/>
        <v>1.0148444110708262E-2</v>
      </c>
      <c r="BL37" s="53">
        <f t="shared" si="51"/>
        <v>104</v>
      </c>
      <c r="BM37" s="53">
        <v>249</v>
      </c>
      <c r="BN37" s="54">
        <f t="shared" si="52"/>
        <v>0.95342859704644867</v>
      </c>
      <c r="BO37" s="52">
        <f t="shared" si="53"/>
        <v>7.0413499484826683E-2</v>
      </c>
      <c r="BP37" s="53">
        <f t="shared" si="54"/>
        <v>84</v>
      </c>
      <c r="BQ37" s="55">
        <f t="shared" si="55"/>
        <v>1.2116183987549631</v>
      </c>
      <c r="BR37" s="56">
        <v>2223</v>
      </c>
      <c r="BS37" s="57">
        <f t="shared" si="6"/>
        <v>6.2286005682232097E-3</v>
      </c>
      <c r="BT37" s="58">
        <f t="shared" si="56"/>
        <v>199</v>
      </c>
      <c r="BU37" s="58">
        <v>198</v>
      </c>
      <c r="BV37" s="59">
        <f t="shared" si="57"/>
        <v>0.74891881034495666</v>
      </c>
      <c r="BW37" s="57">
        <f t="shared" si="58"/>
        <v>4.3216236707556525E-2</v>
      </c>
      <c r="BX37" s="58">
        <f t="shared" si="59"/>
        <v>213</v>
      </c>
      <c r="BY37" s="60">
        <f t="shared" si="60"/>
        <v>0.95172707489433728</v>
      </c>
      <c r="BZ37" s="51">
        <v>13558</v>
      </c>
      <c r="CA37" s="52">
        <f t="shared" si="7"/>
        <v>3.7988019120094592E-2</v>
      </c>
      <c r="CB37" s="53">
        <f t="shared" si="61"/>
        <v>261</v>
      </c>
      <c r="CC37" s="53">
        <v>1105</v>
      </c>
      <c r="CD37" s="54">
        <f t="shared" si="62"/>
        <v>0.80583034123980424</v>
      </c>
      <c r="CE37" s="52">
        <f t="shared" si="63"/>
        <v>0.26357433076070685</v>
      </c>
      <c r="CF37" s="53">
        <f t="shared" si="78"/>
        <v>308</v>
      </c>
      <c r="CG37" s="55">
        <f t="shared" si="64"/>
        <v>1.0240503282004783</v>
      </c>
      <c r="CH37" s="61">
        <v>51439</v>
      </c>
      <c r="CI37" s="62">
        <f t="shared" si="8"/>
        <v>0.14412639884337997</v>
      </c>
      <c r="CJ37" s="63">
        <f t="shared" si="65"/>
        <v>278</v>
      </c>
      <c r="CK37" s="64">
        <v>3590</v>
      </c>
      <c r="CL37" s="65">
        <f t="shared" si="66"/>
        <v>0.78690501731087459</v>
      </c>
      <c r="CM37" s="66">
        <v>356902</v>
      </c>
      <c r="CN37" s="44">
        <v>25994</v>
      </c>
      <c r="CO37" s="120">
        <f t="shared" si="20"/>
        <v>51439</v>
      </c>
      <c r="CP37" s="121">
        <f t="shared" si="20"/>
        <v>0.14412639884337997</v>
      </c>
      <c r="CQ37" s="120">
        <f t="shared" si="79"/>
        <v>1993</v>
      </c>
      <c r="CR37" s="120">
        <f t="shared" si="80"/>
        <v>3590</v>
      </c>
      <c r="CS37" s="120">
        <f t="shared" si="81"/>
        <v>6.7470923394836788</v>
      </c>
      <c r="CT37" s="120">
        <f t="shared" si="82"/>
        <v>1</v>
      </c>
      <c r="CU37" s="120">
        <f t="shared" si="83"/>
        <v>2222</v>
      </c>
      <c r="CV37" s="120">
        <f t="shared" si="84"/>
        <v>8.5742144109600602</v>
      </c>
      <c r="CW37" s="120">
        <f t="shared" si="85"/>
        <v>96163</v>
      </c>
      <c r="CX37" s="120">
        <f t="shared" si="86"/>
        <v>0.26943810906075055</v>
      </c>
    </row>
    <row r="38" spans="1:102">
      <c r="A38" s="138">
        <f t="shared" si="67"/>
        <v>1</v>
      </c>
      <c r="B38" s="58">
        <f t="shared" si="68"/>
        <v>0</v>
      </c>
      <c r="C38" s="58">
        <f t="shared" si="69"/>
        <v>0</v>
      </c>
      <c r="D38" s="58">
        <f t="shared" si="70"/>
        <v>0</v>
      </c>
      <c r="E38" s="58">
        <f t="shared" si="71"/>
        <v>0</v>
      </c>
      <c r="F38" s="58">
        <f t="shared" si="72"/>
        <v>0</v>
      </c>
      <c r="G38" s="58">
        <f t="shared" si="73"/>
        <v>0</v>
      </c>
      <c r="H38" s="58">
        <f t="shared" si="74"/>
        <v>0</v>
      </c>
      <c r="I38" s="58">
        <f t="shared" si="75"/>
        <v>0</v>
      </c>
      <c r="J38" s="58">
        <f t="shared" si="76"/>
        <v>0</v>
      </c>
      <c r="K38" s="58">
        <f t="shared" si="77"/>
        <v>1</v>
      </c>
      <c r="L38" s="128">
        <v>630</v>
      </c>
      <c r="M38" s="50" t="s">
        <v>590</v>
      </c>
      <c r="N38" s="51">
        <v>3548</v>
      </c>
      <c r="O38" s="52">
        <f t="shared" si="10"/>
        <v>1.0827306295584241E-2</v>
      </c>
      <c r="P38" s="53">
        <f t="shared" si="21"/>
        <v>207</v>
      </c>
      <c r="Q38" s="53">
        <v>1140</v>
      </c>
      <c r="R38" s="54">
        <f t="shared" si="22"/>
        <v>0.71223632073872711</v>
      </c>
      <c r="S38" s="52">
        <f t="shared" si="23"/>
        <v>7.3555021146032004E-2</v>
      </c>
      <c r="T38" s="53">
        <f t="shared" si="24"/>
        <v>204</v>
      </c>
      <c r="U38" s="55">
        <f t="shared" si="25"/>
        <v>0.88621121116426538</v>
      </c>
      <c r="V38" s="56">
        <v>2458</v>
      </c>
      <c r="W38" s="57">
        <f t="shared" si="0"/>
        <v>7.5009917910220025E-3</v>
      </c>
      <c r="X38" s="58">
        <f t="shared" si="26"/>
        <v>152</v>
      </c>
      <c r="Y38" s="58">
        <v>879</v>
      </c>
      <c r="Z38" s="59">
        <f t="shared" si="27"/>
        <v>0.78221109931750799</v>
      </c>
      <c r="AA38" s="57">
        <f t="shared" si="28"/>
        <v>5.0957790861597151E-2</v>
      </c>
      <c r="AB38" s="58">
        <f t="shared" si="29"/>
        <v>160</v>
      </c>
      <c r="AC38" s="60">
        <f t="shared" si="30"/>
        <v>0.97327842673526288</v>
      </c>
      <c r="AD38" s="51">
        <v>6714</v>
      </c>
      <c r="AE38" s="52">
        <f t="shared" si="1"/>
        <v>2.0488876682230157E-2</v>
      </c>
      <c r="AF38" s="53">
        <f t="shared" si="31"/>
        <v>304</v>
      </c>
      <c r="AG38" s="53">
        <v>2426</v>
      </c>
      <c r="AH38" s="54">
        <f t="shared" si="32"/>
        <v>0.65383441941650533</v>
      </c>
      <c r="AI38" s="52">
        <f t="shared" si="33"/>
        <v>0.13919064599054648</v>
      </c>
      <c r="AJ38" s="53">
        <f t="shared" si="34"/>
        <v>376</v>
      </c>
      <c r="AK38" s="55">
        <f t="shared" si="35"/>
        <v>0.81354372960227406</v>
      </c>
      <c r="AL38" s="56">
        <v>2694</v>
      </c>
      <c r="AM38" s="57">
        <f t="shared" si="2"/>
        <v>8.2211846562299743E-3</v>
      </c>
      <c r="AN38" s="58">
        <f t="shared" si="36"/>
        <v>251</v>
      </c>
      <c r="AO38" s="58">
        <v>1153</v>
      </c>
      <c r="AP38" s="59">
        <f t="shared" si="37"/>
        <v>0.64622768962268395</v>
      </c>
      <c r="AQ38" s="57">
        <f t="shared" si="38"/>
        <v>5.5850402189236252E-2</v>
      </c>
      <c r="AR38" s="58">
        <f t="shared" si="39"/>
        <v>280</v>
      </c>
      <c r="AS38" s="60">
        <f t="shared" si="40"/>
        <v>0.80407893676976339</v>
      </c>
      <c r="AT38" s="51">
        <v>2958</v>
      </c>
      <c r="AU38" s="52">
        <f t="shared" si="3"/>
        <v>9.0268241325643147E-3</v>
      </c>
      <c r="AV38" s="53">
        <f t="shared" si="41"/>
        <v>201</v>
      </c>
      <c r="AW38" s="53">
        <v>1327</v>
      </c>
      <c r="AX38" s="54">
        <f t="shared" si="42"/>
        <v>0.65514708816619804</v>
      </c>
      <c r="AY38" s="52">
        <f t="shared" si="43"/>
        <v>6.1323492826934237E-2</v>
      </c>
      <c r="AZ38" s="53">
        <f t="shared" si="44"/>
        <v>217</v>
      </c>
      <c r="BA38" s="55">
        <f t="shared" si="45"/>
        <v>0.81517703827897292</v>
      </c>
      <c r="BB38" s="56">
        <v>8538</v>
      </c>
      <c r="BC38" s="57">
        <f t="shared" si="4"/>
        <v>2.6055113064176509E-2</v>
      </c>
      <c r="BD38" s="58">
        <f t="shared" si="46"/>
        <v>288</v>
      </c>
      <c r="BE38" s="58">
        <v>2747</v>
      </c>
      <c r="BF38" s="59">
        <f t="shared" si="47"/>
        <v>0.75685090609197014</v>
      </c>
      <c r="BG38" s="57">
        <f t="shared" si="48"/>
        <v>0.17700472676009618</v>
      </c>
      <c r="BH38" s="58">
        <f t="shared" si="49"/>
        <v>349</v>
      </c>
      <c r="BI38" s="60">
        <f t="shared" si="50"/>
        <v>0.94172360862313198</v>
      </c>
      <c r="BJ38" s="51">
        <v>2756</v>
      </c>
      <c r="BK38" s="52">
        <f t="shared" si="5"/>
        <v>8.41038786658122E-3</v>
      </c>
      <c r="BL38" s="53">
        <f t="shared" si="51"/>
        <v>142</v>
      </c>
      <c r="BM38" s="53">
        <v>829</v>
      </c>
      <c r="BN38" s="54">
        <f t="shared" si="52"/>
        <v>0.79014124892208526</v>
      </c>
      <c r="BO38" s="52">
        <f t="shared" si="53"/>
        <v>5.7135749232938057E-2</v>
      </c>
      <c r="BP38" s="53">
        <f t="shared" si="54"/>
        <v>136</v>
      </c>
      <c r="BQ38" s="55">
        <f t="shared" si="55"/>
        <v>0.98314563973908309</v>
      </c>
      <c r="BR38" s="56">
        <v>2470</v>
      </c>
      <c r="BS38" s="57">
        <f t="shared" si="6"/>
        <v>7.537611767219018E-3</v>
      </c>
      <c r="BT38" s="58">
        <f t="shared" si="56"/>
        <v>153</v>
      </c>
      <c r="BU38" s="58">
        <v>906</v>
      </c>
      <c r="BV38" s="59">
        <f t="shared" si="57"/>
        <v>0.90631260998618512</v>
      </c>
      <c r="BW38" s="57">
        <f t="shared" si="58"/>
        <v>5.1206567708765235E-2</v>
      </c>
      <c r="BX38" s="58">
        <f t="shared" si="59"/>
        <v>155</v>
      </c>
      <c r="BY38" s="60">
        <f t="shared" si="60"/>
        <v>1.1276936775089561</v>
      </c>
      <c r="BZ38" s="51">
        <v>16100</v>
      </c>
      <c r="CA38" s="52">
        <f t="shared" si="7"/>
        <v>4.9131801397662427E-2</v>
      </c>
      <c r="CB38" s="53">
        <f t="shared" si="61"/>
        <v>169</v>
      </c>
      <c r="CC38" s="53">
        <v>5297</v>
      </c>
      <c r="CD38" s="54">
        <f t="shared" si="62"/>
        <v>1.0422206054187648</v>
      </c>
      <c r="CE38" s="52">
        <f t="shared" si="63"/>
        <v>0.33377560328385436</v>
      </c>
      <c r="CF38" s="53">
        <f t="shared" si="78"/>
        <v>195</v>
      </c>
      <c r="CG38" s="55">
        <f t="shared" si="64"/>
        <v>1.2967993320960336</v>
      </c>
      <c r="CH38" s="61">
        <v>48236</v>
      </c>
      <c r="CI38" s="62">
        <f t="shared" si="8"/>
        <v>0.14720009765326986</v>
      </c>
      <c r="CJ38" s="63">
        <f t="shared" si="65"/>
        <v>269</v>
      </c>
      <c r="CK38" s="64">
        <v>16704</v>
      </c>
      <c r="CL38" s="65">
        <f t="shared" si="66"/>
        <v>0.80368687708545483</v>
      </c>
      <c r="CM38" s="66">
        <v>327690</v>
      </c>
      <c r="CN38" s="44">
        <v>120821</v>
      </c>
      <c r="CO38" s="120">
        <f t="shared" si="20"/>
        <v>48236</v>
      </c>
      <c r="CP38" s="121">
        <f t="shared" si="20"/>
        <v>0.14720009765326986</v>
      </c>
      <c r="CQ38" s="120">
        <f t="shared" si="79"/>
        <v>1867</v>
      </c>
      <c r="CR38" s="120">
        <f t="shared" si="80"/>
        <v>16704</v>
      </c>
      <c r="CS38" s="120">
        <f t="shared" si="81"/>
        <v>6.9451819876806278</v>
      </c>
      <c r="CT38" s="120">
        <f t="shared" si="82"/>
        <v>1</v>
      </c>
      <c r="CU38" s="120">
        <f t="shared" si="83"/>
        <v>2072</v>
      </c>
      <c r="CV38" s="120">
        <f t="shared" si="84"/>
        <v>8.6416516005177435</v>
      </c>
      <c r="CW38" s="120">
        <f t="shared" si="85"/>
        <v>92924</v>
      </c>
      <c r="CX38" s="120">
        <f t="shared" si="86"/>
        <v>0.28357288901095545</v>
      </c>
    </row>
    <row r="39" spans="1:102">
      <c r="A39" s="138">
        <f t="shared" si="67"/>
        <v>0</v>
      </c>
      <c r="B39" s="58">
        <f t="shared" si="68"/>
        <v>0</v>
      </c>
      <c r="C39" s="58">
        <f t="shared" si="69"/>
        <v>0</v>
      </c>
      <c r="D39" s="58">
        <f t="shared" si="70"/>
        <v>0</v>
      </c>
      <c r="E39" s="58">
        <f t="shared" si="71"/>
        <v>0</v>
      </c>
      <c r="F39" s="58">
        <f t="shared" si="72"/>
        <v>0</v>
      </c>
      <c r="G39" s="58">
        <f t="shared" si="73"/>
        <v>0</v>
      </c>
      <c r="H39" s="58">
        <f t="shared" si="74"/>
        <v>0</v>
      </c>
      <c r="I39" s="58">
        <f t="shared" si="75"/>
        <v>0</v>
      </c>
      <c r="J39" s="58">
        <f t="shared" si="76"/>
        <v>0</v>
      </c>
      <c r="K39" s="58">
        <f t="shared" si="77"/>
        <v>0</v>
      </c>
      <c r="L39" s="128">
        <v>513</v>
      </c>
      <c r="M39" s="50" t="s">
        <v>474</v>
      </c>
      <c r="N39" s="51">
        <v>3552</v>
      </c>
      <c r="O39" s="52">
        <f t="shared" si="10"/>
        <v>9.3078102275853929E-3</v>
      </c>
      <c r="P39" s="53">
        <f t="shared" si="21"/>
        <v>237</v>
      </c>
      <c r="Q39" s="53">
        <v>318</v>
      </c>
      <c r="R39" s="54">
        <f t="shared" si="22"/>
        <v>0.61228160815339661</v>
      </c>
      <c r="S39" s="52">
        <f t="shared" si="23"/>
        <v>7.8822981159709746E-2</v>
      </c>
      <c r="T39" s="53">
        <f t="shared" si="24"/>
        <v>185</v>
      </c>
      <c r="U39" s="55">
        <f t="shared" si="25"/>
        <v>0.94968104845542256</v>
      </c>
      <c r="V39" s="56">
        <v>1896</v>
      </c>
      <c r="W39" s="57">
        <f t="shared" si="0"/>
        <v>4.9683581620219332E-3</v>
      </c>
      <c r="X39" s="58">
        <f t="shared" si="26"/>
        <v>236</v>
      </c>
      <c r="Y39" s="58">
        <v>149</v>
      </c>
      <c r="Z39" s="59">
        <f t="shared" si="27"/>
        <v>0.51810547298156484</v>
      </c>
      <c r="AA39" s="57">
        <f t="shared" si="28"/>
        <v>4.2074429132547768E-2</v>
      </c>
      <c r="AB39" s="58">
        <f t="shared" si="29"/>
        <v>207</v>
      </c>
      <c r="AC39" s="60">
        <f t="shared" si="30"/>
        <v>0.80360889864971119</v>
      </c>
      <c r="AD39" s="51">
        <v>9008</v>
      </c>
      <c r="AE39" s="52">
        <f t="shared" si="1"/>
        <v>2.3604942153741336E-2</v>
      </c>
      <c r="AF39" s="53">
        <f t="shared" si="31"/>
        <v>255</v>
      </c>
      <c r="AG39" s="53">
        <v>478</v>
      </c>
      <c r="AH39" s="54">
        <f t="shared" si="32"/>
        <v>0.75327329495995288</v>
      </c>
      <c r="AI39" s="52">
        <f t="shared" si="33"/>
        <v>0.19989792068881343</v>
      </c>
      <c r="AJ39" s="53">
        <f t="shared" si="34"/>
        <v>222</v>
      </c>
      <c r="AK39" s="55">
        <f t="shared" si="35"/>
        <v>1.1683665865589994</v>
      </c>
      <c r="AL39" s="56">
        <v>2589</v>
      </c>
      <c r="AM39" s="57">
        <f t="shared" si="2"/>
        <v>6.7843245155457723E-3</v>
      </c>
      <c r="AN39" s="58">
        <f t="shared" si="36"/>
        <v>296</v>
      </c>
      <c r="AO39" s="58">
        <v>188</v>
      </c>
      <c r="AP39" s="59">
        <f t="shared" si="37"/>
        <v>0.5332830413934736</v>
      </c>
      <c r="AQ39" s="57">
        <f t="shared" si="38"/>
        <v>5.7452899274349246E-2</v>
      </c>
      <c r="AR39" s="58">
        <f t="shared" si="39"/>
        <v>269</v>
      </c>
      <c r="AS39" s="60">
        <f t="shared" si="40"/>
        <v>0.82715010728718241</v>
      </c>
      <c r="AT39" s="51">
        <v>2776</v>
      </c>
      <c r="AU39" s="52">
        <f t="shared" si="3"/>
        <v>7.2743471823696658E-3</v>
      </c>
      <c r="AV39" s="53">
        <f t="shared" si="41"/>
        <v>248</v>
      </c>
      <c r="AW39" s="53">
        <v>224</v>
      </c>
      <c r="AX39" s="54">
        <f t="shared" si="42"/>
        <v>0.52795615654535055</v>
      </c>
      <c r="AY39" s="52">
        <f t="shared" si="43"/>
        <v>6.160264518562901E-2</v>
      </c>
      <c r="AZ39" s="53">
        <f t="shared" si="44"/>
        <v>215</v>
      </c>
      <c r="BA39" s="55">
        <f t="shared" si="45"/>
        <v>0.81888782810028338</v>
      </c>
      <c r="BB39" s="56">
        <v>8143</v>
      </c>
      <c r="BC39" s="57">
        <f t="shared" si="4"/>
        <v>2.1338259764422256E-2</v>
      </c>
      <c r="BD39" s="58">
        <f t="shared" si="46"/>
        <v>352</v>
      </c>
      <c r="BE39" s="58">
        <v>549</v>
      </c>
      <c r="BF39" s="59">
        <f t="shared" si="47"/>
        <v>0.61983539266745613</v>
      </c>
      <c r="BG39" s="57">
        <f t="shared" si="48"/>
        <v>0.18070257195481881</v>
      </c>
      <c r="BH39" s="58">
        <f t="shared" si="49"/>
        <v>340</v>
      </c>
      <c r="BI39" s="60">
        <f t="shared" si="50"/>
        <v>0.96139736640714701</v>
      </c>
      <c r="BJ39" s="51">
        <v>1800</v>
      </c>
      <c r="BK39" s="52">
        <f t="shared" si="5"/>
        <v>4.7167957234385445E-3</v>
      </c>
      <c r="BL39" s="53">
        <f t="shared" si="51"/>
        <v>264</v>
      </c>
      <c r="BM39" s="53">
        <v>182</v>
      </c>
      <c r="BN39" s="54">
        <f t="shared" si="52"/>
        <v>0.44313471898687384</v>
      </c>
      <c r="BO39" s="52">
        <f t="shared" si="53"/>
        <v>3.9944078290393446E-2</v>
      </c>
      <c r="BP39" s="53">
        <f t="shared" si="54"/>
        <v>241</v>
      </c>
      <c r="BQ39" s="55">
        <f t="shared" si="55"/>
        <v>0.68732530739192133</v>
      </c>
      <c r="BR39" s="56">
        <v>2433</v>
      </c>
      <c r="BS39" s="57">
        <f t="shared" si="6"/>
        <v>6.3755355528477657E-3</v>
      </c>
      <c r="BT39" s="58">
        <f t="shared" si="56"/>
        <v>193</v>
      </c>
      <c r="BU39" s="58">
        <v>188</v>
      </c>
      <c r="BV39" s="59">
        <f t="shared" si="57"/>
        <v>0.7665860812957519</v>
      </c>
      <c r="BW39" s="57">
        <f t="shared" si="58"/>
        <v>5.3991079155848477E-2</v>
      </c>
      <c r="BX39" s="58">
        <f t="shared" si="59"/>
        <v>139</v>
      </c>
      <c r="BY39" s="60">
        <f t="shared" si="60"/>
        <v>1.1890154199011842</v>
      </c>
      <c r="BZ39" s="51">
        <v>12866</v>
      </c>
      <c r="CA39" s="52">
        <f t="shared" si="7"/>
        <v>3.3714607654311279E-2</v>
      </c>
      <c r="CB39" s="53">
        <f t="shared" si="61"/>
        <v>300</v>
      </c>
      <c r="CC39" s="53">
        <v>958</v>
      </c>
      <c r="CD39" s="54">
        <f t="shared" si="62"/>
        <v>0.71517953344581031</v>
      </c>
      <c r="CE39" s="52">
        <f t="shared" si="63"/>
        <v>0.28551139515789009</v>
      </c>
      <c r="CF39" s="53">
        <f t="shared" si="78"/>
        <v>262</v>
      </c>
      <c r="CG39" s="55">
        <f t="shared" si="64"/>
        <v>1.1092811544757641</v>
      </c>
      <c r="CH39" s="61">
        <v>45063</v>
      </c>
      <c r="CI39" s="62">
        <f t="shared" si="8"/>
        <v>0.11808498093628395</v>
      </c>
      <c r="CJ39" s="63">
        <f t="shared" si="65"/>
        <v>363</v>
      </c>
      <c r="CK39" s="64">
        <v>3234</v>
      </c>
      <c r="CL39" s="65">
        <f t="shared" si="66"/>
        <v>0.64472341440236369</v>
      </c>
      <c r="CM39" s="66">
        <v>381615</v>
      </c>
      <c r="CN39" s="44">
        <v>20080</v>
      </c>
      <c r="CO39" s="120">
        <f t="shared" si="20"/>
        <v>45063</v>
      </c>
      <c r="CP39" s="121">
        <f t="shared" si="20"/>
        <v>0.11808498093628395</v>
      </c>
      <c r="CQ39" s="120">
        <f t="shared" si="79"/>
        <v>2381</v>
      </c>
      <c r="CR39" s="120">
        <f t="shared" si="80"/>
        <v>3234</v>
      </c>
      <c r="CS39" s="120">
        <f t="shared" si="81"/>
        <v>5.4896353004296303</v>
      </c>
      <c r="CT39" s="120">
        <f t="shared" si="82"/>
        <v>1</v>
      </c>
      <c r="CU39" s="120">
        <f t="shared" si="83"/>
        <v>2080</v>
      </c>
      <c r="CV39" s="120">
        <f t="shared" si="84"/>
        <v>8.5147137172276164</v>
      </c>
      <c r="CW39" s="120">
        <f t="shared" si="85"/>
        <v>86574</v>
      </c>
      <c r="CX39" s="120">
        <f t="shared" si="86"/>
        <v>0.2268621516449825</v>
      </c>
    </row>
    <row r="40" spans="1:102">
      <c r="A40" s="138">
        <f t="shared" si="67"/>
        <v>2</v>
      </c>
      <c r="B40" s="58">
        <f t="shared" si="68"/>
        <v>0</v>
      </c>
      <c r="C40" s="58">
        <f t="shared" si="69"/>
        <v>0</v>
      </c>
      <c r="D40" s="58">
        <f t="shared" si="70"/>
        <v>1</v>
      </c>
      <c r="E40" s="58">
        <f t="shared" si="71"/>
        <v>0</v>
      </c>
      <c r="F40" s="58">
        <f t="shared" si="72"/>
        <v>0</v>
      </c>
      <c r="G40" s="58">
        <f t="shared" si="73"/>
        <v>0</v>
      </c>
      <c r="H40" s="58">
        <f t="shared" si="74"/>
        <v>0</v>
      </c>
      <c r="I40" s="58">
        <f t="shared" si="75"/>
        <v>0</v>
      </c>
      <c r="J40" s="58">
        <f t="shared" si="76"/>
        <v>0</v>
      </c>
      <c r="K40" s="58">
        <f t="shared" si="77"/>
        <v>1</v>
      </c>
      <c r="L40" s="128">
        <v>626</v>
      </c>
      <c r="M40" s="50" t="s">
        <v>586</v>
      </c>
      <c r="N40" s="51">
        <v>3504</v>
      </c>
      <c r="O40" s="52">
        <f t="shared" si="10"/>
        <v>1.2991394684057734E-2</v>
      </c>
      <c r="P40" s="53">
        <f t="shared" si="21"/>
        <v>165</v>
      </c>
      <c r="Q40" s="53">
        <v>386</v>
      </c>
      <c r="R40" s="54">
        <f t="shared" si="22"/>
        <v>0.85459327541252028</v>
      </c>
      <c r="S40" s="52">
        <f t="shared" si="23"/>
        <v>8.0063978064663546E-2</v>
      </c>
      <c r="T40" s="53">
        <f t="shared" si="24"/>
        <v>180</v>
      </c>
      <c r="U40" s="55">
        <f t="shared" si="25"/>
        <v>0.96463292193808747</v>
      </c>
      <c r="V40" s="56">
        <v>2656</v>
      </c>
      <c r="W40" s="57">
        <f t="shared" si="0"/>
        <v>9.8473585276419359E-3</v>
      </c>
      <c r="X40" s="58">
        <f t="shared" si="26"/>
        <v>101</v>
      </c>
      <c r="Y40" s="58">
        <v>286</v>
      </c>
      <c r="Z40" s="59">
        <f t="shared" si="27"/>
        <v>1.0268926235194491</v>
      </c>
      <c r="AA40" s="57">
        <f t="shared" si="28"/>
        <v>6.0687764195133095E-2</v>
      </c>
      <c r="AB40" s="58">
        <f t="shared" si="29"/>
        <v>119</v>
      </c>
      <c r="AC40" s="60">
        <f t="shared" si="30"/>
        <v>1.1591179809647751</v>
      </c>
      <c r="AD40" s="51">
        <v>7225</v>
      </c>
      <c r="AE40" s="52">
        <f t="shared" si="1"/>
        <v>2.6787336356254889E-2</v>
      </c>
      <c r="AF40" s="53">
        <f t="shared" si="31"/>
        <v>215</v>
      </c>
      <c r="AG40" s="53">
        <v>939</v>
      </c>
      <c r="AH40" s="54">
        <f t="shared" si="32"/>
        <v>0.85482883155799039</v>
      </c>
      <c r="AI40" s="52">
        <f t="shared" si="33"/>
        <v>0.16508625614075173</v>
      </c>
      <c r="AJ40" s="53">
        <f t="shared" si="34"/>
        <v>305</v>
      </c>
      <c r="AK40" s="55">
        <f t="shared" si="35"/>
        <v>0.9648988089037619</v>
      </c>
      <c r="AL40" s="56">
        <v>2477</v>
      </c>
      <c r="AM40" s="57">
        <f t="shared" si="2"/>
        <v>9.1836999521720912E-3</v>
      </c>
      <c r="AN40" s="58">
        <f t="shared" si="36"/>
        <v>226</v>
      </c>
      <c r="AO40" s="58">
        <v>273</v>
      </c>
      <c r="AP40" s="59">
        <f t="shared" si="37"/>
        <v>0.72188637653124488</v>
      </c>
      <c r="AQ40" s="57">
        <f t="shared" si="38"/>
        <v>5.6597737918427968E-2</v>
      </c>
      <c r="AR40" s="58">
        <f t="shared" si="39"/>
        <v>276</v>
      </c>
      <c r="AS40" s="60">
        <f t="shared" si="40"/>
        <v>0.81483833858217036</v>
      </c>
      <c r="AT40" s="51">
        <v>2984</v>
      </c>
      <c r="AU40" s="52">
        <f t="shared" si="3"/>
        <v>1.1063447984368801E-2</v>
      </c>
      <c r="AV40" s="53">
        <f t="shared" si="41"/>
        <v>153</v>
      </c>
      <c r="AW40" s="53">
        <v>259</v>
      </c>
      <c r="AX40" s="54">
        <f t="shared" si="42"/>
        <v>0.80296077840816071</v>
      </c>
      <c r="AY40" s="52">
        <f t="shared" si="43"/>
        <v>6.8182337484291103E-2</v>
      </c>
      <c r="AZ40" s="53">
        <f t="shared" si="44"/>
        <v>181</v>
      </c>
      <c r="BA40" s="55">
        <f t="shared" si="45"/>
        <v>0.9063520907108199</v>
      </c>
      <c r="BB40" s="56">
        <v>7209</v>
      </c>
      <c r="BC40" s="57">
        <f t="shared" si="4"/>
        <v>2.6728014919341382E-2</v>
      </c>
      <c r="BD40" s="58">
        <f t="shared" si="46"/>
        <v>277</v>
      </c>
      <c r="BE40" s="58">
        <v>796</v>
      </c>
      <c r="BF40" s="59">
        <f t="shared" si="47"/>
        <v>0.7763974103630541</v>
      </c>
      <c r="BG40" s="57">
        <f t="shared" si="48"/>
        <v>0.16472066719981721</v>
      </c>
      <c r="BH40" s="58">
        <f t="shared" si="49"/>
        <v>380</v>
      </c>
      <c r="BI40" s="60">
        <f t="shared" si="50"/>
        <v>0.87636835450426098</v>
      </c>
      <c r="BJ40" s="51">
        <v>2591</v>
      </c>
      <c r="BK40" s="52">
        <f t="shared" si="5"/>
        <v>9.6063651901808194E-3</v>
      </c>
      <c r="BL40" s="53">
        <f t="shared" si="51"/>
        <v>116</v>
      </c>
      <c r="BM40" s="53">
        <v>237</v>
      </c>
      <c r="BN40" s="54">
        <f t="shared" si="52"/>
        <v>0.90250122935847088</v>
      </c>
      <c r="BO40" s="52">
        <f t="shared" si="53"/>
        <v>5.920255912258654E-2</v>
      </c>
      <c r="BP40" s="53">
        <f t="shared" si="54"/>
        <v>128</v>
      </c>
      <c r="BQ40" s="55">
        <f t="shared" si="55"/>
        <v>1.0187096282831611</v>
      </c>
      <c r="BR40" s="56">
        <v>1919</v>
      </c>
      <c r="BS40" s="57">
        <f t="shared" si="6"/>
        <v>7.1148648398135826E-3</v>
      </c>
      <c r="BT40" s="58">
        <f t="shared" si="56"/>
        <v>165</v>
      </c>
      <c r="BU40" s="58">
        <v>186</v>
      </c>
      <c r="BV40" s="59">
        <f t="shared" si="57"/>
        <v>0.85548207068901205</v>
      </c>
      <c r="BW40" s="57">
        <f t="shared" si="58"/>
        <v>4.3847823603336E-2</v>
      </c>
      <c r="BX40" s="58">
        <f t="shared" si="59"/>
        <v>208</v>
      </c>
      <c r="BY40" s="60">
        <f t="shared" si="60"/>
        <v>0.96563616079946635</v>
      </c>
      <c r="BZ40" s="51">
        <v>13200</v>
      </c>
      <c r="CA40" s="52">
        <f t="shared" si="7"/>
        <v>4.8940185453642149E-2</v>
      </c>
      <c r="CB40" s="53">
        <f t="shared" si="61"/>
        <v>170</v>
      </c>
      <c r="CC40" s="53">
        <v>1056</v>
      </c>
      <c r="CD40" s="54">
        <f t="shared" si="62"/>
        <v>1.0381559043594994</v>
      </c>
      <c r="CE40" s="52">
        <f t="shared" si="63"/>
        <v>0.30161087627099281</v>
      </c>
      <c r="CF40" s="53">
        <f t="shared" si="78"/>
        <v>228</v>
      </c>
      <c r="CG40" s="55">
        <f t="shared" si="64"/>
        <v>1.1718315510570538</v>
      </c>
      <c r="CH40" s="61">
        <v>43765</v>
      </c>
      <c r="CI40" s="62">
        <f t="shared" si="8"/>
        <v>0.1622626679074734</v>
      </c>
      <c r="CJ40" s="63">
        <f t="shared" si="65"/>
        <v>229</v>
      </c>
      <c r="CK40" s="64">
        <v>4418</v>
      </c>
      <c r="CL40" s="65">
        <f t="shared" si="66"/>
        <v>0.88592588535701078</v>
      </c>
      <c r="CM40" s="66">
        <v>269717</v>
      </c>
      <c r="CN40" s="44">
        <v>29804</v>
      </c>
      <c r="CO40" s="120">
        <f t="shared" si="20"/>
        <v>43765</v>
      </c>
      <c r="CP40" s="121">
        <f t="shared" si="20"/>
        <v>0.16226266790747337</v>
      </c>
      <c r="CQ40" s="120">
        <f t="shared" si="79"/>
        <v>1588</v>
      </c>
      <c r="CR40" s="120">
        <f t="shared" si="80"/>
        <v>4418</v>
      </c>
      <c r="CS40" s="120">
        <f t="shared" si="81"/>
        <v>7.8336985001994019</v>
      </c>
      <c r="CT40" s="120">
        <f t="shared" si="82"/>
        <v>1</v>
      </c>
      <c r="CU40" s="120">
        <f t="shared" si="83"/>
        <v>2005</v>
      </c>
      <c r="CV40" s="120">
        <f t="shared" si="84"/>
        <v>8.8423858357435563</v>
      </c>
      <c r="CW40" s="120">
        <f t="shared" si="85"/>
        <v>84026</v>
      </c>
      <c r="CX40" s="120">
        <f t="shared" si="86"/>
        <v>0.31153394113088911</v>
      </c>
    </row>
    <row r="41" spans="1:102">
      <c r="A41" s="139">
        <f t="shared" si="67"/>
        <v>6</v>
      </c>
      <c r="B41" s="135">
        <f t="shared" si="68"/>
        <v>9</v>
      </c>
      <c r="C41" s="135">
        <f t="shared" si="69"/>
        <v>0</v>
      </c>
      <c r="D41" s="135">
        <f t="shared" si="70"/>
        <v>0</v>
      </c>
      <c r="E41" s="135">
        <f t="shared" si="71"/>
        <v>1</v>
      </c>
      <c r="F41" s="135">
        <f t="shared" si="72"/>
        <v>0</v>
      </c>
      <c r="G41" s="135">
        <f t="shared" si="73"/>
        <v>1</v>
      </c>
      <c r="H41" s="135">
        <f t="shared" si="74"/>
        <v>1</v>
      </c>
      <c r="I41" s="135">
        <f t="shared" si="75"/>
        <v>1</v>
      </c>
      <c r="J41" s="135">
        <f t="shared" si="76"/>
        <v>1</v>
      </c>
      <c r="K41" s="135">
        <f t="shared" si="77"/>
        <v>1</v>
      </c>
      <c r="L41" s="128">
        <v>435</v>
      </c>
      <c r="M41" s="50" t="s">
        <v>397</v>
      </c>
      <c r="N41" s="51">
        <v>2708</v>
      </c>
      <c r="O41" s="52">
        <f t="shared" si="10"/>
        <v>1.3371518862334585E-2</v>
      </c>
      <c r="P41" s="53">
        <f t="shared" si="21"/>
        <v>159</v>
      </c>
      <c r="Q41" s="53">
        <v>610</v>
      </c>
      <c r="R41" s="54">
        <f t="shared" si="22"/>
        <v>0.87959840953993962</v>
      </c>
      <c r="S41" s="52">
        <f t="shared" si="23"/>
        <v>6.2440914016924531E-2</v>
      </c>
      <c r="T41" s="53">
        <f t="shared" si="24"/>
        <v>250</v>
      </c>
      <c r="U41" s="55">
        <f t="shared" si="25"/>
        <v>0.75230537868083514</v>
      </c>
      <c r="V41" s="56">
        <v>1650</v>
      </c>
      <c r="W41" s="57">
        <f t="shared" si="0"/>
        <v>8.1473434722496539E-3</v>
      </c>
      <c r="X41" s="58">
        <f t="shared" si="26"/>
        <v>146</v>
      </c>
      <c r="Y41" s="58">
        <v>391</v>
      </c>
      <c r="Z41" s="59">
        <f t="shared" si="27"/>
        <v>0.84961331401182849</v>
      </c>
      <c r="AA41" s="57">
        <f t="shared" si="28"/>
        <v>3.8045608614448105E-2</v>
      </c>
      <c r="AB41" s="58">
        <f t="shared" si="29"/>
        <v>231</v>
      </c>
      <c r="AC41" s="60">
        <f t="shared" si="30"/>
        <v>0.72665964262515581</v>
      </c>
      <c r="AD41" s="51">
        <v>8042</v>
      </c>
      <c r="AE41" s="52">
        <f t="shared" si="1"/>
        <v>3.9709658305352558E-2</v>
      </c>
      <c r="AF41" s="53">
        <f t="shared" si="31"/>
        <v>121</v>
      </c>
      <c r="AG41" s="53">
        <v>1062</v>
      </c>
      <c r="AH41" s="54">
        <f t="shared" si="32"/>
        <v>1.2672017986142683</v>
      </c>
      <c r="AI41" s="52">
        <f t="shared" si="33"/>
        <v>0.1854319905923586</v>
      </c>
      <c r="AJ41" s="53">
        <f t="shared" si="34"/>
        <v>257</v>
      </c>
      <c r="AK41" s="55">
        <f t="shared" si="35"/>
        <v>1.0838158853313109</v>
      </c>
      <c r="AL41" s="56">
        <v>2094</v>
      </c>
      <c r="AM41" s="57">
        <f t="shared" si="2"/>
        <v>1.0339719533873198E-2</v>
      </c>
      <c r="AN41" s="58">
        <f t="shared" si="36"/>
        <v>200</v>
      </c>
      <c r="AO41" s="58">
        <v>494</v>
      </c>
      <c r="AP41" s="59">
        <f t="shared" si="37"/>
        <v>0.81275550241508887</v>
      </c>
      <c r="AQ41" s="57">
        <f t="shared" si="38"/>
        <v>4.8283336023426875E-2</v>
      </c>
      <c r="AR41" s="58">
        <f t="shared" si="39"/>
        <v>320</v>
      </c>
      <c r="AS41" s="60">
        <f t="shared" si="40"/>
        <v>0.69513579081972232</v>
      </c>
      <c r="AT41" s="51">
        <v>3151</v>
      </c>
      <c r="AU41" s="52">
        <f t="shared" si="3"/>
        <v>1.5558957140035553E-2</v>
      </c>
      <c r="AV41" s="53">
        <f t="shared" si="41"/>
        <v>97</v>
      </c>
      <c r="AW41" s="53">
        <v>477</v>
      </c>
      <c r="AX41" s="54">
        <f t="shared" si="42"/>
        <v>1.1292349685227836</v>
      </c>
      <c r="AY41" s="52">
        <f t="shared" si="43"/>
        <v>7.2655583481288477E-2</v>
      </c>
      <c r="AZ41" s="53">
        <f t="shared" si="44"/>
        <v>168</v>
      </c>
      <c r="BA41" s="55">
        <f t="shared" si="45"/>
        <v>0.96581523045102724</v>
      </c>
      <c r="BB41" s="56">
        <v>9443</v>
      </c>
      <c r="BC41" s="57">
        <f t="shared" si="4"/>
        <v>4.6627493580880898E-2</v>
      </c>
      <c r="BD41" s="58">
        <f t="shared" si="46"/>
        <v>107</v>
      </c>
      <c r="BE41" s="58">
        <v>1240</v>
      </c>
      <c r="BF41" s="59">
        <f t="shared" si="47"/>
        <v>1.3544389801174173</v>
      </c>
      <c r="BG41" s="57">
        <f t="shared" si="48"/>
        <v>0.21773617099771728</v>
      </c>
      <c r="BH41" s="58">
        <f t="shared" si="49"/>
        <v>253</v>
      </c>
      <c r="BI41" s="60">
        <f t="shared" si="50"/>
        <v>1.158428345010611</v>
      </c>
      <c r="BJ41" s="51">
        <v>2297</v>
      </c>
      <c r="BK41" s="52">
        <f t="shared" si="5"/>
        <v>1.1342089670156034E-2</v>
      </c>
      <c r="BL41" s="53">
        <f t="shared" si="51"/>
        <v>87</v>
      </c>
      <c r="BM41" s="53">
        <v>325</v>
      </c>
      <c r="BN41" s="54">
        <f t="shared" si="52"/>
        <v>1.0655695123138618</v>
      </c>
      <c r="BO41" s="52">
        <f t="shared" si="53"/>
        <v>5.2964098780234732E-2</v>
      </c>
      <c r="BP41" s="53">
        <f t="shared" si="54"/>
        <v>161</v>
      </c>
      <c r="BQ41" s="55">
        <f t="shared" si="55"/>
        <v>0.9113632616631433</v>
      </c>
      <c r="BR41" s="56">
        <v>1957</v>
      </c>
      <c r="BS41" s="57">
        <f t="shared" si="6"/>
        <v>9.663243136480348E-3</v>
      </c>
      <c r="BT41" s="58">
        <f t="shared" si="56"/>
        <v>112</v>
      </c>
      <c r="BU41" s="58">
        <v>269</v>
      </c>
      <c r="BV41" s="59">
        <f t="shared" si="57"/>
        <v>1.1618957540427697</v>
      </c>
      <c r="BW41" s="57">
        <f t="shared" si="58"/>
        <v>4.5124397611196937E-2</v>
      </c>
      <c r="BX41" s="58">
        <f t="shared" si="59"/>
        <v>199</v>
      </c>
      <c r="BY41" s="60">
        <f t="shared" si="60"/>
        <v>0.99374943809867156</v>
      </c>
      <c r="BZ41" s="51">
        <v>12027</v>
      </c>
      <c r="CA41" s="52">
        <f t="shared" si="7"/>
        <v>5.9386727236816116E-2</v>
      </c>
      <c r="CB41" s="53">
        <f t="shared" si="61"/>
        <v>113</v>
      </c>
      <c r="CC41" s="53">
        <v>2041</v>
      </c>
      <c r="CD41" s="54">
        <f t="shared" si="62"/>
        <v>1.2597557804493267</v>
      </c>
      <c r="CE41" s="52">
        <f t="shared" si="63"/>
        <v>0.27731789988240446</v>
      </c>
      <c r="CF41" s="53">
        <f t="shared" si="78"/>
        <v>281</v>
      </c>
      <c r="CG41" s="55">
        <f t="shared" si="64"/>
        <v>1.0774474341671361</v>
      </c>
      <c r="CH41" s="61">
        <v>43369</v>
      </c>
      <c r="CI41" s="62">
        <f t="shared" si="8"/>
        <v>0.21414675093817895</v>
      </c>
      <c r="CJ41" s="63">
        <f t="shared" si="65"/>
        <v>133</v>
      </c>
      <c r="CK41" s="64">
        <v>6909</v>
      </c>
      <c r="CL41" s="65">
        <f t="shared" si="66"/>
        <v>1.1692039356176243</v>
      </c>
      <c r="CM41" s="66">
        <v>202520</v>
      </c>
      <c r="CN41" s="44">
        <v>35043</v>
      </c>
      <c r="CO41" s="120">
        <f t="shared" si="20"/>
        <v>43369</v>
      </c>
      <c r="CP41" s="121">
        <f t="shared" si="20"/>
        <v>0.21414675093817895</v>
      </c>
      <c r="CQ41" s="120">
        <f t="shared" si="79"/>
        <v>1142</v>
      </c>
      <c r="CR41" s="120">
        <f t="shared" si="80"/>
        <v>6909</v>
      </c>
      <c r="CS41" s="120">
        <f t="shared" si="81"/>
        <v>9.7800640200272841</v>
      </c>
      <c r="CT41" s="120">
        <f t="shared" si="82"/>
        <v>0.99999999999999989</v>
      </c>
      <c r="CU41" s="120">
        <f t="shared" si="83"/>
        <v>2120</v>
      </c>
      <c r="CV41" s="120">
        <f t="shared" si="84"/>
        <v>8.3647204068476135</v>
      </c>
      <c r="CW41" s="120">
        <f t="shared" si="85"/>
        <v>84030</v>
      </c>
      <c r="CX41" s="120">
        <f t="shared" si="86"/>
        <v>0.41492198301402339</v>
      </c>
    </row>
    <row r="42" spans="1:102">
      <c r="A42" s="138">
        <f t="shared" si="67"/>
        <v>4</v>
      </c>
      <c r="B42" s="58">
        <f t="shared" si="68"/>
        <v>0</v>
      </c>
      <c r="C42" s="58">
        <f t="shared" si="69"/>
        <v>1</v>
      </c>
      <c r="D42" s="58">
        <f t="shared" si="70"/>
        <v>1</v>
      </c>
      <c r="E42" s="58">
        <f t="shared" si="71"/>
        <v>0</v>
      </c>
      <c r="F42" s="58">
        <f t="shared" si="72"/>
        <v>0</v>
      </c>
      <c r="G42" s="58">
        <f t="shared" si="73"/>
        <v>0</v>
      </c>
      <c r="H42" s="58">
        <f t="shared" si="74"/>
        <v>0</v>
      </c>
      <c r="I42" s="58">
        <f t="shared" si="75"/>
        <v>0</v>
      </c>
      <c r="J42" s="58">
        <f t="shared" si="76"/>
        <v>1</v>
      </c>
      <c r="K42" s="58">
        <f t="shared" si="77"/>
        <v>1</v>
      </c>
      <c r="L42" s="128">
        <v>631</v>
      </c>
      <c r="M42" s="50" t="s">
        <v>591</v>
      </c>
      <c r="N42" s="51">
        <v>3874</v>
      </c>
      <c r="O42" s="52">
        <f t="shared" si="10"/>
        <v>1.6402118642273773E-2</v>
      </c>
      <c r="P42" s="53">
        <f t="shared" si="21"/>
        <v>113</v>
      </c>
      <c r="Q42" s="53">
        <v>349</v>
      </c>
      <c r="R42" s="54">
        <f t="shared" si="22"/>
        <v>1.0789557730400188</v>
      </c>
      <c r="S42" s="52">
        <f t="shared" si="23"/>
        <v>9.0909090909090912E-2</v>
      </c>
      <c r="T42" s="53">
        <f t="shared" si="24"/>
        <v>146</v>
      </c>
      <c r="U42" s="55">
        <f t="shared" si="25"/>
        <v>1.0952978369816417</v>
      </c>
      <c r="V42" s="56">
        <v>3193</v>
      </c>
      <c r="W42" s="57">
        <f t="shared" si="0"/>
        <v>1.3518834492715579E-2</v>
      </c>
      <c r="X42" s="58">
        <f t="shared" si="26"/>
        <v>56</v>
      </c>
      <c r="Y42" s="58">
        <v>294</v>
      </c>
      <c r="Z42" s="59">
        <f t="shared" si="27"/>
        <v>1.4097578939754742</v>
      </c>
      <c r="AA42" s="57">
        <f t="shared" si="28"/>
        <v>7.4928427277420565E-2</v>
      </c>
      <c r="AB42" s="58">
        <f t="shared" si="29"/>
        <v>74</v>
      </c>
      <c r="AC42" s="60">
        <f t="shared" si="30"/>
        <v>1.4311103480993748</v>
      </c>
      <c r="AD42" s="51">
        <v>5642</v>
      </c>
      <c r="AE42" s="52">
        <f t="shared" si="1"/>
        <v>2.3887649297808112E-2</v>
      </c>
      <c r="AF42" s="53">
        <f t="shared" si="31"/>
        <v>252</v>
      </c>
      <c r="AG42" s="53">
        <v>621</v>
      </c>
      <c r="AH42" s="54">
        <f t="shared" si="32"/>
        <v>0.7622949540910321</v>
      </c>
      <c r="AI42" s="52">
        <f t="shared" si="33"/>
        <v>0.13239780353874314</v>
      </c>
      <c r="AJ42" s="53">
        <f t="shared" si="34"/>
        <v>396</v>
      </c>
      <c r="AK42" s="55">
        <f t="shared" si="35"/>
        <v>0.77384081462897847</v>
      </c>
      <c r="AL42" s="56">
        <v>2830</v>
      </c>
      <c r="AM42" s="57">
        <f t="shared" si="2"/>
        <v>1.1981929725770463E-2</v>
      </c>
      <c r="AN42" s="58">
        <f t="shared" si="36"/>
        <v>157</v>
      </c>
      <c r="AO42" s="58">
        <v>356</v>
      </c>
      <c r="AP42" s="59">
        <f t="shared" si="37"/>
        <v>0.94184172813079392</v>
      </c>
      <c r="AQ42" s="57">
        <f t="shared" si="38"/>
        <v>6.6410099967146946E-2</v>
      </c>
      <c r="AR42" s="58">
        <f t="shared" si="39"/>
        <v>223</v>
      </c>
      <c r="AS42" s="60">
        <f t="shared" si="40"/>
        <v>0.95610703735717251</v>
      </c>
      <c r="AT42" s="51">
        <v>3159</v>
      </c>
      <c r="AU42" s="52">
        <f t="shared" si="3"/>
        <v>1.337488198010915E-2</v>
      </c>
      <c r="AV42" s="53">
        <f t="shared" si="41"/>
        <v>120</v>
      </c>
      <c r="AW42" s="53">
        <v>446</v>
      </c>
      <c r="AX42" s="54">
        <f t="shared" si="42"/>
        <v>0.97071958588671781</v>
      </c>
      <c r="AY42" s="52">
        <f t="shared" si="43"/>
        <v>7.4130567419158022E-2</v>
      </c>
      <c r="AZ42" s="53">
        <f t="shared" si="44"/>
        <v>161</v>
      </c>
      <c r="BA42" s="55">
        <f t="shared" si="45"/>
        <v>0.98542228449432612</v>
      </c>
      <c r="BB42" s="56">
        <v>7678</v>
      </c>
      <c r="BC42" s="57">
        <f t="shared" si="4"/>
        <v>3.2507864464475483E-2</v>
      </c>
      <c r="BD42" s="58">
        <f t="shared" si="46"/>
        <v>199</v>
      </c>
      <c r="BE42" s="58">
        <v>844</v>
      </c>
      <c r="BF42" s="59">
        <f t="shared" si="47"/>
        <v>0.94429091957697253</v>
      </c>
      <c r="BG42" s="57">
        <f t="shared" si="48"/>
        <v>0.18017552916881777</v>
      </c>
      <c r="BH42" s="58">
        <f t="shared" si="49"/>
        <v>342</v>
      </c>
      <c r="BI42" s="60">
        <f t="shared" si="50"/>
        <v>0.95859332471054082</v>
      </c>
      <c r="BJ42" s="51">
        <v>2375</v>
      </c>
      <c r="BK42" s="52">
        <f t="shared" si="5"/>
        <v>1.0055506395302068E-2</v>
      </c>
      <c r="BL42" s="53">
        <f t="shared" si="51"/>
        <v>106</v>
      </c>
      <c r="BM42" s="53">
        <v>240</v>
      </c>
      <c r="BN42" s="54">
        <f t="shared" si="52"/>
        <v>0.94469726102628648</v>
      </c>
      <c r="BO42" s="52">
        <f t="shared" si="53"/>
        <v>5.5732857746280562E-2</v>
      </c>
      <c r="BP42" s="53">
        <f t="shared" si="54"/>
        <v>145</v>
      </c>
      <c r="BQ42" s="55">
        <f t="shared" si="55"/>
        <v>0.95900582068269313</v>
      </c>
      <c r="BR42" s="56">
        <v>2383</v>
      </c>
      <c r="BS42" s="57">
        <f t="shared" si="6"/>
        <v>1.0089377574738875E-2</v>
      </c>
      <c r="BT42" s="58">
        <f t="shared" si="56"/>
        <v>104</v>
      </c>
      <c r="BU42" s="58">
        <v>219</v>
      </c>
      <c r="BV42" s="59">
        <f t="shared" si="57"/>
        <v>1.2131336032276678</v>
      </c>
      <c r="BW42" s="57">
        <f t="shared" si="58"/>
        <v>5.5920589477636458E-2</v>
      </c>
      <c r="BX42" s="58">
        <f t="shared" si="59"/>
        <v>127</v>
      </c>
      <c r="BY42" s="60">
        <f t="shared" si="60"/>
        <v>1.231507949432628</v>
      </c>
      <c r="BZ42" s="51">
        <v>11480</v>
      </c>
      <c r="CA42" s="52">
        <f t="shared" si="7"/>
        <v>4.8605142491817993E-2</v>
      </c>
      <c r="CB42" s="53">
        <f t="shared" si="61"/>
        <v>171</v>
      </c>
      <c r="CC42" s="53">
        <v>1295</v>
      </c>
      <c r="CD42" s="54">
        <f t="shared" si="62"/>
        <v>1.0310487218711675</v>
      </c>
      <c r="CE42" s="52">
        <f t="shared" si="63"/>
        <v>0.26939503449570562</v>
      </c>
      <c r="CF42" s="53">
        <f t="shared" si="78"/>
        <v>295</v>
      </c>
      <c r="CG42" s="55">
        <f t="shared" si="64"/>
        <v>1.0466651767442647</v>
      </c>
      <c r="CH42" s="61">
        <v>42614</v>
      </c>
      <c r="CI42" s="62">
        <f t="shared" si="8"/>
        <v>0.1804233050650115</v>
      </c>
      <c r="CJ42" s="63">
        <f t="shared" si="65"/>
        <v>183</v>
      </c>
      <c r="CK42" s="64">
        <v>4664</v>
      </c>
      <c r="CL42" s="65">
        <f t="shared" si="66"/>
        <v>0.98507979894614117</v>
      </c>
      <c r="CM42" s="66">
        <v>236189</v>
      </c>
      <c r="CN42" s="44">
        <v>22717</v>
      </c>
      <c r="CO42" s="120">
        <f t="shared" si="20"/>
        <v>42614</v>
      </c>
      <c r="CP42" s="121">
        <f t="shared" si="20"/>
        <v>0.1804233050650115</v>
      </c>
      <c r="CQ42" s="120">
        <f t="shared" si="79"/>
        <v>1278</v>
      </c>
      <c r="CR42" s="120">
        <f t="shared" si="80"/>
        <v>4664</v>
      </c>
      <c r="CS42" s="120">
        <f t="shared" si="81"/>
        <v>9.2967404408261309</v>
      </c>
      <c r="CT42" s="120">
        <f t="shared" si="82"/>
        <v>1</v>
      </c>
      <c r="CU42" s="120">
        <f t="shared" si="83"/>
        <v>1909</v>
      </c>
      <c r="CV42" s="120">
        <f t="shared" si="84"/>
        <v>9.4375505931316201</v>
      </c>
      <c r="CW42" s="120">
        <f t="shared" si="85"/>
        <v>81354</v>
      </c>
      <c r="CX42" s="120">
        <f t="shared" si="86"/>
        <v>0.34444449148774919</v>
      </c>
    </row>
    <row r="43" spans="1:102">
      <c r="A43" s="139">
        <f t="shared" si="67"/>
        <v>8</v>
      </c>
      <c r="B43" s="135">
        <f t="shared" si="68"/>
        <v>9</v>
      </c>
      <c r="C43" s="135">
        <f t="shared" si="69"/>
        <v>1</v>
      </c>
      <c r="D43" s="135">
        <f t="shared" si="70"/>
        <v>1</v>
      </c>
      <c r="E43" s="135">
        <f t="shared" si="71"/>
        <v>1</v>
      </c>
      <c r="F43" s="135">
        <f t="shared" si="72"/>
        <v>1</v>
      </c>
      <c r="G43" s="135">
        <f t="shared" si="73"/>
        <v>1</v>
      </c>
      <c r="H43" s="135">
        <f t="shared" si="74"/>
        <v>1</v>
      </c>
      <c r="I43" s="135">
        <f t="shared" si="75"/>
        <v>0</v>
      </c>
      <c r="J43" s="135">
        <f t="shared" si="76"/>
        <v>1</v>
      </c>
      <c r="K43" s="135">
        <f t="shared" si="77"/>
        <v>1</v>
      </c>
      <c r="L43" s="128">
        <v>614</v>
      </c>
      <c r="M43" s="50" t="s">
        <v>574</v>
      </c>
      <c r="N43" s="51">
        <v>3521</v>
      </c>
      <c r="O43" s="52">
        <f t="shared" si="10"/>
        <v>1.8975403651727781E-2</v>
      </c>
      <c r="P43" s="53">
        <f t="shared" si="21"/>
        <v>86</v>
      </c>
      <c r="Q43" s="53">
        <v>192</v>
      </c>
      <c r="R43" s="54">
        <f t="shared" si="22"/>
        <v>1.2482302903863249</v>
      </c>
      <c r="S43" s="52">
        <f t="shared" si="23"/>
        <v>8.3126755908114358E-2</v>
      </c>
      <c r="T43" s="53">
        <f t="shared" si="24"/>
        <v>167</v>
      </c>
      <c r="U43" s="55">
        <f t="shared" si="25"/>
        <v>1.0015341153560442</v>
      </c>
      <c r="V43" s="56">
        <v>2046</v>
      </c>
      <c r="W43" s="57">
        <f t="shared" si="0"/>
        <v>1.1026320895039772E-2</v>
      </c>
      <c r="X43" s="58">
        <f t="shared" si="26"/>
        <v>81</v>
      </c>
      <c r="Y43" s="58">
        <v>112</v>
      </c>
      <c r="Z43" s="59">
        <f t="shared" si="27"/>
        <v>1.1498360255586326</v>
      </c>
      <c r="AA43" s="57">
        <f t="shared" si="28"/>
        <v>4.8303704228344783E-2</v>
      </c>
      <c r="AB43" s="58">
        <f t="shared" si="29"/>
        <v>175</v>
      </c>
      <c r="AC43" s="60">
        <f t="shared" si="30"/>
        <v>0.92258617302577794</v>
      </c>
      <c r="AD43" s="51">
        <v>6137</v>
      </c>
      <c r="AE43" s="52">
        <f t="shared" si="1"/>
        <v>3.3073573476470712E-2</v>
      </c>
      <c r="AF43" s="53">
        <f t="shared" si="31"/>
        <v>158</v>
      </c>
      <c r="AG43" s="53">
        <v>352</v>
      </c>
      <c r="AH43" s="54">
        <f t="shared" si="32"/>
        <v>1.0554332015074421</v>
      </c>
      <c r="AI43" s="52">
        <f t="shared" si="33"/>
        <v>0.14488750383643789</v>
      </c>
      <c r="AJ43" s="53">
        <f t="shared" si="34"/>
        <v>359</v>
      </c>
      <c r="AK43" s="55">
        <f t="shared" si="35"/>
        <v>0.84684081609812412</v>
      </c>
      <c r="AL43" s="56">
        <v>3662</v>
      </c>
      <c r="AM43" s="57">
        <f t="shared" si="2"/>
        <v>1.9735282071180669E-2</v>
      </c>
      <c r="AN43" s="58">
        <f t="shared" si="36"/>
        <v>80</v>
      </c>
      <c r="AO43" s="58">
        <v>237</v>
      </c>
      <c r="AP43" s="59">
        <f t="shared" si="37"/>
        <v>1.5512953753260526</v>
      </c>
      <c r="AQ43" s="57">
        <f t="shared" si="38"/>
        <v>8.6455603560214367E-2</v>
      </c>
      <c r="AR43" s="58">
        <f t="shared" si="39"/>
        <v>123</v>
      </c>
      <c r="AS43" s="60">
        <f t="shared" si="40"/>
        <v>1.2447024025528504</v>
      </c>
      <c r="AT43" s="51">
        <v>3534</v>
      </c>
      <c r="AU43" s="52">
        <f t="shared" si="3"/>
        <v>1.9045463364159607E-2</v>
      </c>
      <c r="AV43" s="53">
        <f t="shared" si="41"/>
        <v>71</v>
      </c>
      <c r="AW43" s="53">
        <v>234</v>
      </c>
      <c r="AX43" s="54">
        <f t="shared" si="42"/>
        <v>1.3822779399005054</v>
      </c>
      <c r="AY43" s="52">
        <f t="shared" si="43"/>
        <v>8.3433670939868268E-2</v>
      </c>
      <c r="AZ43" s="53">
        <f t="shared" si="44"/>
        <v>128</v>
      </c>
      <c r="BA43" s="55">
        <f t="shared" si="45"/>
        <v>1.1090890233772164</v>
      </c>
      <c r="BB43" s="56">
        <v>7897</v>
      </c>
      <c r="BC43" s="57">
        <f t="shared" si="4"/>
        <v>4.2558580698010301E-2</v>
      </c>
      <c r="BD43" s="58">
        <f t="shared" si="46"/>
        <v>130</v>
      </c>
      <c r="BE43" s="58">
        <v>618</v>
      </c>
      <c r="BF43" s="59">
        <f t="shared" si="47"/>
        <v>1.2362448892061779</v>
      </c>
      <c r="BG43" s="57">
        <f t="shared" si="48"/>
        <v>0.18643907736619686</v>
      </c>
      <c r="BH43" s="58">
        <f t="shared" si="49"/>
        <v>324</v>
      </c>
      <c r="BI43" s="60">
        <f t="shared" si="50"/>
        <v>0.99191746988557528</v>
      </c>
      <c r="BJ43" s="51">
        <v>1923</v>
      </c>
      <c r="BK43" s="52">
        <f t="shared" si="5"/>
        <v>1.0363448231261722E-2</v>
      </c>
      <c r="BL43" s="53">
        <f t="shared" si="51"/>
        <v>101</v>
      </c>
      <c r="BM43" s="53">
        <v>139</v>
      </c>
      <c r="BN43" s="54">
        <f t="shared" si="52"/>
        <v>0.97362785860637513</v>
      </c>
      <c r="BO43" s="52">
        <f t="shared" si="53"/>
        <v>4.5399815850980949E-2</v>
      </c>
      <c r="BP43" s="53">
        <f t="shared" si="54"/>
        <v>206</v>
      </c>
      <c r="BQ43" s="55">
        <f t="shared" si="55"/>
        <v>0.78120321511628865</v>
      </c>
      <c r="BR43" s="56">
        <v>2642</v>
      </c>
      <c r="BS43" s="57">
        <f t="shared" si="6"/>
        <v>1.4238289249606588E-2</v>
      </c>
      <c r="BT43" s="58">
        <f t="shared" si="56"/>
        <v>59</v>
      </c>
      <c r="BU43" s="58">
        <v>181</v>
      </c>
      <c r="BV43" s="59">
        <f t="shared" si="57"/>
        <v>1.7119933329108314</v>
      </c>
      <c r="BW43" s="57">
        <f t="shared" si="58"/>
        <v>6.237457799183134E-2</v>
      </c>
      <c r="BX43" s="58">
        <f t="shared" si="59"/>
        <v>109</v>
      </c>
      <c r="BY43" s="60">
        <f t="shared" si="60"/>
        <v>1.3736405384311123</v>
      </c>
      <c r="BZ43" s="51">
        <v>10995</v>
      </c>
      <c r="CA43" s="52">
        <f t="shared" si="7"/>
        <v>5.9254349091379423E-2</v>
      </c>
      <c r="CB43" s="53">
        <f t="shared" si="61"/>
        <v>115</v>
      </c>
      <c r="CC43" s="53">
        <v>996</v>
      </c>
      <c r="CD43" s="54">
        <f t="shared" si="62"/>
        <v>1.2569476759842662</v>
      </c>
      <c r="CE43" s="52">
        <f t="shared" si="63"/>
        <v>0.25957929031801119</v>
      </c>
      <c r="CF43" s="53">
        <f t="shared" si="78"/>
        <v>318</v>
      </c>
      <c r="CG43" s="55">
        <f t="shared" si="64"/>
        <v>1.0085286252155585</v>
      </c>
      <c r="CH43" s="61">
        <v>42357</v>
      </c>
      <c r="CI43" s="62">
        <f t="shared" si="8"/>
        <v>0.22827071072883659</v>
      </c>
      <c r="CJ43" s="63">
        <f t="shared" si="65"/>
        <v>113</v>
      </c>
      <c r="CK43" s="64">
        <v>3061</v>
      </c>
      <c r="CL43" s="65">
        <f t="shared" si="66"/>
        <v>1.24631829435244</v>
      </c>
      <c r="CM43" s="66">
        <v>185556</v>
      </c>
      <c r="CN43" s="44">
        <v>12654</v>
      </c>
      <c r="CO43" s="120">
        <f t="shared" si="20"/>
        <v>42357</v>
      </c>
      <c r="CP43" s="121">
        <f t="shared" si="20"/>
        <v>0.22827071072883659</v>
      </c>
      <c r="CQ43" s="120">
        <f t="shared" si="79"/>
        <v>881</v>
      </c>
      <c r="CR43" s="120">
        <f t="shared" si="80"/>
        <v>3061</v>
      </c>
      <c r="CS43" s="120">
        <f t="shared" si="81"/>
        <v>11.565886589386608</v>
      </c>
      <c r="CT43" s="120">
        <f t="shared" si="82"/>
        <v>1</v>
      </c>
      <c r="CU43" s="120">
        <f t="shared" si="83"/>
        <v>1909</v>
      </c>
      <c r="CV43" s="120">
        <f t="shared" si="84"/>
        <v>9.280042379058548</v>
      </c>
      <c r="CW43" s="120">
        <f t="shared" si="85"/>
        <v>81193</v>
      </c>
      <c r="CX43" s="120">
        <f t="shared" si="86"/>
        <v>0.43756601780594545</v>
      </c>
    </row>
    <row r="44" spans="1:102">
      <c r="A44" s="138">
        <f t="shared" si="67"/>
        <v>0</v>
      </c>
      <c r="B44" s="58">
        <f t="shared" si="68"/>
        <v>0</v>
      </c>
      <c r="C44" s="58">
        <f t="shared" si="69"/>
        <v>0</v>
      </c>
      <c r="D44" s="58">
        <f t="shared" si="70"/>
        <v>0</v>
      </c>
      <c r="E44" s="58">
        <f t="shared" si="71"/>
        <v>0</v>
      </c>
      <c r="F44" s="58">
        <f t="shared" si="72"/>
        <v>0</v>
      </c>
      <c r="G44" s="58">
        <f t="shared" si="73"/>
        <v>0</v>
      </c>
      <c r="H44" s="58">
        <f t="shared" si="74"/>
        <v>0</v>
      </c>
      <c r="I44" s="58">
        <f t="shared" si="75"/>
        <v>0</v>
      </c>
      <c r="J44" s="58">
        <f t="shared" si="76"/>
        <v>0</v>
      </c>
      <c r="K44" s="58">
        <f t="shared" si="77"/>
        <v>0</v>
      </c>
      <c r="L44" s="128">
        <v>408</v>
      </c>
      <c r="M44" s="50" t="s">
        <v>372</v>
      </c>
      <c r="N44" s="51">
        <v>2823</v>
      </c>
      <c r="O44" s="52">
        <f t="shared" si="10"/>
        <v>8.9371361274942773E-3</v>
      </c>
      <c r="P44" s="53">
        <f t="shared" si="21"/>
        <v>245</v>
      </c>
      <c r="Q44" s="53">
        <v>481</v>
      </c>
      <c r="R44" s="54">
        <f t="shared" si="22"/>
        <v>0.58789811423213323</v>
      </c>
      <c r="S44" s="52">
        <f t="shared" si="23"/>
        <v>6.8160417219982131E-2</v>
      </c>
      <c r="T44" s="53">
        <f t="shared" si="24"/>
        <v>222</v>
      </c>
      <c r="U44" s="55">
        <f t="shared" si="25"/>
        <v>0.82121553303693928</v>
      </c>
      <c r="V44" s="56">
        <v>1383</v>
      </c>
      <c r="W44" s="57">
        <f t="shared" si="0"/>
        <v>4.3783419285598956E-3</v>
      </c>
      <c r="X44" s="58">
        <f t="shared" si="26"/>
        <v>251</v>
      </c>
      <c r="Y44" s="58">
        <v>289</v>
      </c>
      <c r="Z44" s="59">
        <f t="shared" si="27"/>
        <v>0.45657797642518821</v>
      </c>
      <c r="AA44" s="57">
        <f t="shared" si="28"/>
        <v>3.3392085375570417E-2</v>
      </c>
      <c r="AB44" s="58">
        <f t="shared" si="29"/>
        <v>259</v>
      </c>
      <c r="AC44" s="60">
        <f t="shared" si="30"/>
        <v>0.63777875316485266</v>
      </c>
      <c r="AD44" s="51">
        <v>6123</v>
      </c>
      <c r="AE44" s="52">
        <f t="shared" si="1"/>
        <v>1.9384372833385569E-2</v>
      </c>
      <c r="AF44" s="53">
        <f t="shared" si="31"/>
        <v>315</v>
      </c>
      <c r="AG44" s="53">
        <v>1257</v>
      </c>
      <c r="AH44" s="54">
        <f t="shared" si="32"/>
        <v>0.61858784909677067</v>
      </c>
      <c r="AI44" s="52">
        <f t="shared" si="33"/>
        <v>0.14783784436342565</v>
      </c>
      <c r="AJ44" s="53">
        <f t="shared" si="34"/>
        <v>351</v>
      </c>
      <c r="AK44" s="55">
        <f t="shared" si="35"/>
        <v>0.8640850139308246</v>
      </c>
      <c r="AL44" s="56">
        <v>2634</v>
      </c>
      <c r="AM44" s="57">
        <f t="shared" si="2"/>
        <v>8.3387943888841402E-3</v>
      </c>
      <c r="AN44" s="58">
        <f t="shared" si="36"/>
        <v>249</v>
      </c>
      <c r="AO44" s="58">
        <v>658</v>
      </c>
      <c r="AP44" s="59">
        <f t="shared" si="37"/>
        <v>0.65547242368332193</v>
      </c>
      <c r="AQ44" s="57">
        <f t="shared" si="38"/>
        <v>6.3597073665403098E-2</v>
      </c>
      <c r="AR44" s="58">
        <f t="shared" si="39"/>
        <v>239</v>
      </c>
      <c r="AS44" s="60">
        <f t="shared" si="40"/>
        <v>0.91560786261268878</v>
      </c>
      <c r="AT44" s="51">
        <v>2467</v>
      </c>
      <c r="AU44" s="52">
        <f t="shared" si="3"/>
        <v>7.8101008949799447E-3</v>
      </c>
      <c r="AV44" s="53">
        <f t="shared" si="41"/>
        <v>235</v>
      </c>
      <c r="AW44" s="53">
        <v>642</v>
      </c>
      <c r="AX44" s="54">
        <f t="shared" si="42"/>
        <v>0.56683998541320557</v>
      </c>
      <c r="AY44" s="52">
        <f t="shared" si="43"/>
        <v>5.9564912958447014E-2</v>
      </c>
      <c r="AZ44" s="53">
        <f t="shared" si="44"/>
        <v>231</v>
      </c>
      <c r="BA44" s="55">
        <f t="shared" si="45"/>
        <v>0.79180012573395231</v>
      </c>
      <c r="BB44" s="56">
        <v>8265</v>
      </c>
      <c r="BC44" s="57">
        <f t="shared" si="4"/>
        <v>2.6165579204300463E-2</v>
      </c>
      <c r="BD44" s="58">
        <f t="shared" si="46"/>
        <v>285</v>
      </c>
      <c r="BE44" s="58">
        <v>1822</v>
      </c>
      <c r="BF44" s="59">
        <f t="shared" si="47"/>
        <v>0.76005973493256529</v>
      </c>
      <c r="BG44" s="57">
        <f t="shared" si="48"/>
        <v>0.19955573798198808</v>
      </c>
      <c r="BH44" s="58">
        <f t="shared" si="49"/>
        <v>284</v>
      </c>
      <c r="BI44" s="60">
        <f t="shared" si="50"/>
        <v>1.0617024366166024</v>
      </c>
      <c r="BJ44" s="51">
        <v>2130</v>
      </c>
      <c r="BK44" s="52">
        <f t="shared" si="5"/>
        <v>6.7432164192571063E-3</v>
      </c>
      <c r="BL44" s="53">
        <f t="shared" si="51"/>
        <v>196</v>
      </c>
      <c r="BM44" s="53">
        <v>532</v>
      </c>
      <c r="BN44" s="54">
        <f t="shared" si="52"/>
        <v>0.63351340363682473</v>
      </c>
      <c r="BO44" s="52">
        <f t="shared" si="53"/>
        <v>5.1428157519858998E-2</v>
      </c>
      <c r="BP44" s="53">
        <f t="shared" si="54"/>
        <v>169</v>
      </c>
      <c r="BQ44" s="55">
        <f t="shared" si="55"/>
        <v>0.88493402999458881</v>
      </c>
      <c r="BR44" s="56">
        <v>1455</v>
      </c>
      <c r="BS44" s="57">
        <f t="shared" si="6"/>
        <v>4.606281638506615E-3</v>
      </c>
      <c r="BT44" s="58">
        <f t="shared" si="56"/>
        <v>256</v>
      </c>
      <c r="BU44" s="58">
        <v>291</v>
      </c>
      <c r="BV44" s="59">
        <f t="shared" si="57"/>
        <v>0.5538532977092594</v>
      </c>
      <c r="BW44" s="57">
        <f t="shared" si="58"/>
        <v>3.5130501967791002E-2</v>
      </c>
      <c r="BX44" s="58">
        <f t="shared" si="59"/>
        <v>265</v>
      </c>
      <c r="BY44" s="60">
        <f t="shared" si="60"/>
        <v>0.7736594489619063</v>
      </c>
      <c r="BZ44" s="51">
        <v>14137</v>
      </c>
      <c r="CA44" s="52">
        <f t="shared" si="7"/>
        <v>4.4755328882177328E-2</v>
      </c>
      <c r="CB44" s="53">
        <f t="shared" si="61"/>
        <v>202</v>
      </c>
      <c r="CC44" s="53">
        <v>2991</v>
      </c>
      <c r="CD44" s="54">
        <f t="shared" si="62"/>
        <v>0.94938358937350187</v>
      </c>
      <c r="CE44" s="52">
        <f t="shared" si="63"/>
        <v>0.34133326894753363</v>
      </c>
      <c r="CF44" s="53">
        <f t="shared" si="78"/>
        <v>186</v>
      </c>
      <c r="CG44" s="55">
        <f t="shared" si="64"/>
        <v>1.3261626998450224</v>
      </c>
      <c r="CH44" s="61">
        <v>41417</v>
      </c>
      <c r="CI44" s="62">
        <f t="shared" si="8"/>
        <v>0.13111915231754534</v>
      </c>
      <c r="CJ44" s="63">
        <f t="shared" si="65"/>
        <v>308</v>
      </c>
      <c r="CK44" s="64">
        <v>8963</v>
      </c>
      <c r="CL44" s="65">
        <f t="shared" si="66"/>
        <v>0.71588771836551313</v>
      </c>
      <c r="CM44" s="66">
        <v>315873</v>
      </c>
      <c r="CN44" s="44">
        <v>52822</v>
      </c>
      <c r="CO44" s="120">
        <f t="shared" si="20"/>
        <v>41417</v>
      </c>
      <c r="CP44" s="121">
        <f t="shared" si="20"/>
        <v>0.13111915231754534</v>
      </c>
      <c r="CQ44" s="120">
        <f t="shared" si="79"/>
        <v>2234</v>
      </c>
      <c r="CR44" s="120">
        <f t="shared" si="80"/>
        <v>8963</v>
      </c>
      <c r="CS44" s="120">
        <f t="shared" si="81"/>
        <v>5.7821863745027704</v>
      </c>
      <c r="CT44" s="120">
        <f t="shared" si="82"/>
        <v>1</v>
      </c>
      <c r="CU44" s="120">
        <f t="shared" si="83"/>
        <v>2206</v>
      </c>
      <c r="CV44" s="120">
        <f t="shared" si="84"/>
        <v>8.0769459038973768</v>
      </c>
      <c r="CW44" s="120">
        <f t="shared" si="85"/>
        <v>80011</v>
      </c>
      <c r="CX44" s="120">
        <f t="shared" si="86"/>
        <v>0.25330116850759637</v>
      </c>
    </row>
    <row r="45" spans="1:102">
      <c r="A45" s="138">
        <f t="shared" si="67"/>
        <v>1</v>
      </c>
      <c r="B45" s="58">
        <f t="shared" si="68"/>
        <v>0</v>
      </c>
      <c r="C45" s="58">
        <f t="shared" si="69"/>
        <v>0</v>
      </c>
      <c r="D45" s="58">
        <f t="shared" si="70"/>
        <v>1</v>
      </c>
      <c r="E45" s="58">
        <f t="shared" si="71"/>
        <v>0</v>
      </c>
      <c r="F45" s="58">
        <f t="shared" si="72"/>
        <v>0</v>
      </c>
      <c r="G45" s="58">
        <f t="shared" si="73"/>
        <v>0</v>
      </c>
      <c r="H45" s="58">
        <f t="shared" si="74"/>
        <v>0</v>
      </c>
      <c r="I45" s="58">
        <f t="shared" si="75"/>
        <v>0</v>
      </c>
      <c r="J45" s="58">
        <f t="shared" si="76"/>
        <v>0</v>
      </c>
      <c r="K45" s="58">
        <f t="shared" si="77"/>
        <v>0</v>
      </c>
      <c r="L45" s="128">
        <v>346</v>
      </c>
      <c r="M45" s="50" t="s">
        <v>317</v>
      </c>
      <c r="N45" s="51">
        <v>3208</v>
      </c>
      <c r="O45" s="52">
        <f t="shared" si="10"/>
        <v>1.4163543004984614E-2</v>
      </c>
      <c r="P45" s="53">
        <f t="shared" si="21"/>
        <v>151</v>
      </c>
      <c r="Q45" s="53">
        <v>177</v>
      </c>
      <c r="R45" s="54">
        <f t="shared" si="22"/>
        <v>0.93169893629121159</v>
      </c>
      <c r="S45" s="52">
        <f t="shared" si="23"/>
        <v>8.382983171318073E-2</v>
      </c>
      <c r="T45" s="53">
        <f t="shared" si="24"/>
        <v>163</v>
      </c>
      <c r="U45" s="55">
        <f t="shared" si="25"/>
        <v>1.0100049668498006</v>
      </c>
      <c r="V45" s="56">
        <v>2584</v>
      </c>
      <c r="W45" s="57">
        <f t="shared" si="0"/>
        <v>1.1408539627456435E-2</v>
      </c>
      <c r="X45" s="58">
        <f t="shared" si="26"/>
        <v>76</v>
      </c>
      <c r="Y45" s="58">
        <v>149</v>
      </c>
      <c r="Z45" s="59">
        <f t="shared" si="27"/>
        <v>1.1896941860783161</v>
      </c>
      <c r="AA45" s="57">
        <f t="shared" si="28"/>
        <v>6.7523779659245317E-2</v>
      </c>
      <c r="AB45" s="58">
        <f t="shared" si="29"/>
        <v>96</v>
      </c>
      <c r="AC45" s="60">
        <f t="shared" si="30"/>
        <v>1.289683813265468</v>
      </c>
      <c r="AD45" s="51">
        <v>5505</v>
      </c>
      <c r="AE45" s="52">
        <f t="shared" si="1"/>
        <v>2.4304957681558697E-2</v>
      </c>
      <c r="AF45" s="53">
        <f t="shared" si="31"/>
        <v>247</v>
      </c>
      <c r="AG45" s="53">
        <v>434</v>
      </c>
      <c r="AH45" s="54">
        <f t="shared" si="32"/>
        <v>0.77561196453718539</v>
      </c>
      <c r="AI45" s="52">
        <f t="shared" si="33"/>
        <v>0.1438538726873628</v>
      </c>
      <c r="AJ45" s="53">
        <f t="shared" si="34"/>
        <v>365</v>
      </c>
      <c r="AK45" s="55">
        <f t="shared" si="35"/>
        <v>0.84079943210951369</v>
      </c>
      <c r="AL45" s="56">
        <v>2707</v>
      </c>
      <c r="AM45" s="57">
        <f t="shared" si="2"/>
        <v>1.1951593177834586E-2</v>
      </c>
      <c r="AN45" s="58">
        <f t="shared" si="36"/>
        <v>158</v>
      </c>
      <c r="AO45" s="58">
        <v>234</v>
      </c>
      <c r="AP45" s="59">
        <f t="shared" si="37"/>
        <v>0.93945711835696122</v>
      </c>
      <c r="AQ45" s="57">
        <f t="shared" si="38"/>
        <v>7.0737953381415281E-2</v>
      </c>
      <c r="AR45" s="58">
        <f t="shared" si="39"/>
        <v>202</v>
      </c>
      <c r="AS45" s="60">
        <f t="shared" si="40"/>
        <v>1.0184151969304789</v>
      </c>
      <c r="AT45" s="51">
        <v>2617</v>
      </c>
      <c r="AU45" s="52">
        <f t="shared" si="3"/>
        <v>1.1554236921460329E-2</v>
      </c>
      <c r="AV45" s="53">
        <f t="shared" si="41"/>
        <v>144</v>
      </c>
      <c r="AW45" s="53">
        <v>215</v>
      </c>
      <c r="AX45" s="54">
        <f t="shared" si="42"/>
        <v>0.83858116253415083</v>
      </c>
      <c r="AY45" s="52">
        <f t="shared" si="43"/>
        <v>6.838611895055921E-2</v>
      </c>
      <c r="AZ45" s="53">
        <f t="shared" si="44"/>
        <v>179</v>
      </c>
      <c r="BA45" s="55">
        <f t="shared" si="45"/>
        <v>0.90906097052947932</v>
      </c>
      <c r="BB45" s="56">
        <v>7186</v>
      </c>
      <c r="BC45" s="57">
        <f t="shared" si="4"/>
        <v>3.1726689536726756E-2</v>
      </c>
      <c r="BD45" s="58">
        <f t="shared" si="46"/>
        <v>207</v>
      </c>
      <c r="BE45" s="58">
        <v>535</v>
      </c>
      <c r="BF45" s="59">
        <f t="shared" si="47"/>
        <v>0.92159929085800729</v>
      </c>
      <c r="BG45" s="57">
        <f t="shared" si="48"/>
        <v>0.18778091355701892</v>
      </c>
      <c r="BH45" s="58">
        <f t="shared" si="49"/>
        <v>318</v>
      </c>
      <c r="BI45" s="60">
        <f t="shared" si="50"/>
        <v>0.99905648161103477</v>
      </c>
      <c r="BJ45" s="51">
        <v>2315</v>
      </c>
      <c r="BK45" s="52">
        <f t="shared" si="5"/>
        <v>1.0220885927848934E-2</v>
      </c>
      <c r="BL45" s="53">
        <f t="shared" si="51"/>
        <v>103</v>
      </c>
      <c r="BM45" s="53">
        <v>150</v>
      </c>
      <c r="BN45" s="54">
        <f t="shared" si="52"/>
        <v>0.96023437922650212</v>
      </c>
      <c r="BO45" s="52">
        <f t="shared" si="53"/>
        <v>6.0494407860353296E-2</v>
      </c>
      <c r="BP45" s="53">
        <f t="shared" si="54"/>
        <v>123</v>
      </c>
      <c r="BQ45" s="55">
        <f t="shared" si="55"/>
        <v>1.0409387137644737</v>
      </c>
      <c r="BR45" s="56">
        <v>1727</v>
      </c>
      <c r="BS45" s="57">
        <f t="shared" si="6"/>
        <v>7.6248250528704571E-3</v>
      </c>
      <c r="BT45" s="58">
        <f t="shared" si="56"/>
        <v>152</v>
      </c>
      <c r="BU45" s="58">
        <v>129</v>
      </c>
      <c r="BV45" s="59">
        <f t="shared" si="57"/>
        <v>0.91679902172842709</v>
      </c>
      <c r="BW45" s="57">
        <f t="shared" si="58"/>
        <v>4.5129089578760322E-2</v>
      </c>
      <c r="BX45" s="58">
        <f t="shared" si="59"/>
        <v>198</v>
      </c>
      <c r="BY45" s="60">
        <f t="shared" si="60"/>
        <v>0.99385276668312972</v>
      </c>
      <c r="BZ45" s="51">
        <v>10419</v>
      </c>
      <c r="CA45" s="52">
        <f t="shared" si="7"/>
        <v>4.600060927959311E-2</v>
      </c>
      <c r="CB45" s="53">
        <f t="shared" si="61"/>
        <v>191</v>
      </c>
      <c r="CC45" s="53">
        <v>598</v>
      </c>
      <c r="CD45" s="54">
        <f t="shared" si="62"/>
        <v>0.97579941075172116</v>
      </c>
      <c r="CE45" s="52">
        <f t="shared" si="63"/>
        <v>0.27226403261210413</v>
      </c>
      <c r="CF45" s="53">
        <f t="shared" si="78"/>
        <v>290</v>
      </c>
      <c r="CG45" s="55">
        <f t="shared" si="64"/>
        <v>1.0578119316434427</v>
      </c>
      <c r="CH45" s="61">
        <v>38268</v>
      </c>
      <c r="CI45" s="62">
        <f t="shared" si="8"/>
        <v>0.16895588021033392</v>
      </c>
      <c r="CJ45" s="63">
        <f t="shared" si="65"/>
        <v>208</v>
      </c>
      <c r="CK45" s="64">
        <v>2621</v>
      </c>
      <c r="CL45" s="65">
        <f t="shared" si="66"/>
        <v>0.92246965794353952</v>
      </c>
      <c r="CM45" s="66">
        <v>226497</v>
      </c>
      <c r="CN45" s="44">
        <v>18367</v>
      </c>
      <c r="CO45" s="120">
        <f t="shared" si="20"/>
        <v>38268</v>
      </c>
      <c r="CP45" s="121">
        <f t="shared" si="20"/>
        <v>0.16895588021033395</v>
      </c>
      <c r="CQ45" s="120">
        <f t="shared" si="79"/>
        <v>1429</v>
      </c>
      <c r="CR45" s="120">
        <f t="shared" si="80"/>
        <v>2621</v>
      </c>
      <c r="CS45" s="120">
        <f t="shared" si="81"/>
        <v>8.4494754703624828</v>
      </c>
      <c r="CT45" s="120">
        <f t="shared" si="82"/>
        <v>1</v>
      </c>
      <c r="CU45" s="120">
        <f t="shared" si="83"/>
        <v>1934</v>
      </c>
      <c r="CV45" s="120">
        <f t="shared" si="84"/>
        <v>9.1596242733868216</v>
      </c>
      <c r="CW45" s="120">
        <f t="shared" si="85"/>
        <v>73328</v>
      </c>
      <c r="CX45" s="120">
        <f t="shared" si="86"/>
        <v>0.32374821741568321</v>
      </c>
    </row>
    <row r="46" spans="1:102">
      <c r="A46" s="138">
        <f t="shared" si="67"/>
        <v>0</v>
      </c>
      <c r="B46" s="58">
        <f t="shared" si="68"/>
        <v>0</v>
      </c>
      <c r="C46" s="58">
        <f t="shared" si="69"/>
        <v>0</v>
      </c>
      <c r="D46" s="58">
        <f t="shared" si="70"/>
        <v>0</v>
      </c>
      <c r="E46" s="58">
        <f t="shared" si="71"/>
        <v>0</v>
      </c>
      <c r="F46" s="58">
        <f t="shared" si="72"/>
        <v>0</v>
      </c>
      <c r="G46" s="58">
        <f t="shared" si="73"/>
        <v>0</v>
      </c>
      <c r="H46" s="58">
        <f t="shared" si="74"/>
        <v>0</v>
      </c>
      <c r="I46" s="58">
        <f t="shared" si="75"/>
        <v>0</v>
      </c>
      <c r="J46" s="58">
        <f t="shared" si="76"/>
        <v>0</v>
      </c>
      <c r="K46" s="58">
        <f t="shared" si="77"/>
        <v>0</v>
      </c>
      <c r="L46" s="128">
        <v>554</v>
      </c>
      <c r="M46" s="50" t="s">
        <v>514</v>
      </c>
      <c r="N46" s="51">
        <v>2293</v>
      </c>
      <c r="O46" s="52">
        <f t="shared" si="10"/>
        <v>7.9942823275110687E-3</v>
      </c>
      <c r="P46" s="53">
        <f t="shared" si="21"/>
        <v>267</v>
      </c>
      <c r="Q46" s="53">
        <v>548</v>
      </c>
      <c r="R46" s="54">
        <f t="shared" si="22"/>
        <v>0.52587578816489677</v>
      </c>
      <c r="S46" s="52">
        <f t="shared" si="23"/>
        <v>6.2225237449118044E-2</v>
      </c>
      <c r="T46" s="53">
        <f t="shared" si="24"/>
        <v>252</v>
      </c>
      <c r="U46" s="55">
        <f t="shared" si="25"/>
        <v>0.7497068478205684</v>
      </c>
      <c r="V46" s="56">
        <v>1550</v>
      </c>
      <c r="W46" s="57">
        <f t="shared" si="0"/>
        <v>5.4038977791723321E-3</v>
      </c>
      <c r="X46" s="58">
        <f t="shared" si="26"/>
        <v>222</v>
      </c>
      <c r="Y46" s="58">
        <v>367</v>
      </c>
      <c r="Z46" s="59">
        <f t="shared" si="27"/>
        <v>0.56352398992159236</v>
      </c>
      <c r="AA46" s="57">
        <f t="shared" si="28"/>
        <v>4.2062415196743558E-2</v>
      </c>
      <c r="AB46" s="58">
        <f t="shared" si="29"/>
        <v>208</v>
      </c>
      <c r="AC46" s="60">
        <f t="shared" si="30"/>
        <v>0.80337943610157636</v>
      </c>
      <c r="AD46" s="51">
        <v>6247</v>
      </c>
      <c r="AE46" s="52">
        <f t="shared" si="1"/>
        <v>2.1779451242896489E-2</v>
      </c>
      <c r="AF46" s="53">
        <f t="shared" si="31"/>
        <v>283</v>
      </c>
      <c r="AG46" s="53">
        <v>1274</v>
      </c>
      <c r="AH46" s="54">
        <f t="shared" si="32"/>
        <v>0.695018818233197</v>
      </c>
      <c r="AI46" s="52">
        <f t="shared" si="33"/>
        <v>0.16952510176390773</v>
      </c>
      <c r="AJ46" s="53">
        <f t="shared" si="34"/>
        <v>293</v>
      </c>
      <c r="AK46" s="55">
        <f t="shared" si="35"/>
        <v>0.99084304529760925</v>
      </c>
      <c r="AL46" s="56">
        <v>2647</v>
      </c>
      <c r="AM46" s="57">
        <f t="shared" si="2"/>
        <v>9.2284628525607509E-3</v>
      </c>
      <c r="AN46" s="58">
        <f t="shared" si="36"/>
        <v>225</v>
      </c>
      <c r="AO46" s="58">
        <v>637</v>
      </c>
      <c r="AP46" s="59">
        <f t="shared" si="37"/>
        <v>0.72540497231866019</v>
      </c>
      <c r="AQ46" s="57">
        <f t="shared" si="38"/>
        <v>7.1831750339213032E-2</v>
      </c>
      <c r="AR46" s="58">
        <f t="shared" si="39"/>
        <v>193</v>
      </c>
      <c r="AS46" s="60">
        <f t="shared" si="40"/>
        <v>1.0341626053714787</v>
      </c>
      <c r="AT46" s="51">
        <v>2262</v>
      </c>
      <c r="AU46" s="52">
        <f t="shared" si="3"/>
        <v>7.8862043719276232E-3</v>
      </c>
      <c r="AV46" s="53">
        <f t="shared" si="41"/>
        <v>233</v>
      </c>
      <c r="AW46" s="53">
        <v>536</v>
      </c>
      <c r="AX46" s="54">
        <f t="shared" si="42"/>
        <v>0.57236340877776726</v>
      </c>
      <c r="AY46" s="52">
        <f t="shared" si="43"/>
        <v>6.1383989145183178E-2</v>
      </c>
      <c r="AZ46" s="53">
        <f t="shared" si="44"/>
        <v>216</v>
      </c>
      <c r="BA46" s="55">
        <f t="shared" si="45"/>
        <v>0.81598121963368031</v>
      </c>
      <c r="BB46" s="56">
        <v>7510</v>
      </c>
      <c r="BC46" s="57">
        <f t="shared" si="4"/>
        <v>2.6182756336505943E-2</v>
      </c>
      <c r="BD46" s="58">
        <f t="shared" si="46"/>
        <v>283</v>
      </c>
      <c r="BE46" s="58">
        <v>1419</v>
      </c>
      <c r="BF46" s="59">
        <f t="shared" si="47"/>
        <v>0.76055869757539696</v>
      </c>
      <c r="BG46" s="57">
        <f t="shared" si="48"/>
        <v>0.20379918588873813</v>
      </c>
      <c r="BH46" s="58">
        <f t="shared" si="49"/>
        <v>276</v>
      </c>
      <c r="BI46" s="60">
        <f t="shared" si="50"/>
        <v>1.0842789810337756</v>
      </c>
      <c r="BJ46" s="51">
        <v>1772</v>
      </c>
      <c r="BK46" s="52">
        <f t="shared" si="5"/>
        <v>6.1778753965763692E-3</v>
      </c>
      <c r="BL46" s="53">
        <f t="shared" si="51"/>
        <v>213</v>
      </c>
      <c r="BM46" s="53">
        <v>411</v>
      </c>
      <c r="BN46" s="54">
        <f t="shared" si="52"/>
        <v>0.58040060208544664</v>
      </c>
      <c r="BO46" s="52">
        <f t="shared" si="53"/>
        <v>4.8086838534599725E-2</v>
      </c>
      <c r="BP46" s="53">
        <f t="shared" si="54"/>
        <v>187</v>
      </c>
      <c r="BQ46" s="55">
        <f t="shared" si="55"/>
        <v>0.8274393224701917</v>
      </c>
      <c r="BR46" s="56">
        <v>1680</v>
      </c>
      <c r="BS46" s="57">
        <f t="shared" si="6"/>
        <v>5.8571279154900112E-3</v>
      </c>
      <c r="BT46" s="58">
        <f t="shared" si="56"/>
        <v>211</v>
      </c>
      <c r="BU46" s="58">
        <v>330</v>
      </c>
      <c r="BV46" s="59">
        <f t="shared" si="57"/>
        <v>0.70425342297368176</v>
      </c>
      <c r="BW46" s="57">
        <f t="shared" si="58"/>
        <v>4.5590230664857533E-2</v>
      </c>
      <c r="BX46" s="58">
        <f t="shared" si="59"/>
        <v>195</v>
      </c>
      <c r="BY46" s="60">
        <f t="shared" si="60"/>
        <v>1.0040082195966906</v>
      </c>
      <c r="BZ46" s="51">
        <v>10889</v>
      </c>
      <c r="CA46" s="52">
        <f t="shared" si="7"/>
        <v>3.7963253495101629E-2</v>
      </c>
      <c r="CB46" s="53">
        <f t="shared" si="61"/>
        <v>262</v>
      </c>
      <c r="CC46" s="53">
        <v>2237</v>
      </c>
      <c r="CD46" s="54">
        <f t="shared" si="62"/>
        <v>0.80530499423563418</v>
      </c>
      <c r="CE46" s="52">
        <f t="shared" si="63"/>
        <v>0.29549525101763907</v>
      </c>
      <c r="CF46" s="53">
        <f t="shared" si="78"/>
        <v>236</v>
      </c>
      <c r="CG46" s="55">
        <f t="shared" si="64"/>
        <v>1.1480708607433456</v>
      </c>
      <c r="CH46" s="61">
        <v>36850</v>
      </c>
      <c r="CI46" s="62">
        <f t="shared" si="8"/>
        <v>0.12847331171774221</v>
      </c>
      <c r="CJ46" s="63">
        <f t="shared" si="65"/>
        <v>315</v>
      </c>
      <c r="CK46" s="64">
        <v>7759</v>
      </c>
      <c r="CL46" s="65">
        <f t="shared" si="66"/>
        <v>0.70144188984486577</v>
      </c>
      <c r="CM46" s="66">
        <v>286830</v>
      </c>
      <c r="CN46" s="44">
        <v>50492</v>
      </c>
      <c r="CO46" s="120">
        <f t="shared" si="20"/>
        <v>36850</v>
      </c>
      <c r="CP46" s="121">
        <f t="shared" si="20"/>
        <v>0.12847331171774221</v>
      </c>
      <c r="CQ46" s="120">
        <f t="shared" si="79"/>
        <v>2199</v>
      </c>
      <c r="CR46" s="120">
        <f t="shared" si="80"/>
        <v>7759</v>
      </c>
      <c r="CS46" s="120">
        <f t="shared" si="81"/>
        <v>5.932704694286274</v>
      </c>
      <c r="CT46" s="120">
        <f t="shared" si="82"/>
        <v>1</v>
      </c>
      <c r="CU46" s="120">
        <f t="shared" si="83"/>
        <v>2056</v>
      </c>
      <c r="CV46" s="120">
        <f t="shared" si="84"/>
        <v>8.4578705380689172</v>
      </c>
      <c r="CW46" s="120">
        <f t="shared" si="85"/>
        <v>71407</v>
      </c>
      <c r="CX46" s="120">
        <f t="shared" si="86"/>
        <v>0.24895234110797337</v>
      </c>
    </row>
    <row r="47" spans="1:102">
      <c r="A47" s="139">
        <f t="shared" si="67"/>
        <v>7</v>
      </c>
      <c r="B47" s="135">
        <f t="shared" si="68"/>
        <v>9</v>
      </c>
      <c r="C47" s="135">
        <f t="shared" si="69"/>
        <v>0</v>
      </c>
      <c r="D47" s="135">
        <f t="shared" si="70"/>
        <v>1</v>
      </c>
      <c r="E47" s="135">
        <f t="shared" si="71"/>
        <v>1</v>
      </c>
      <c r="F47" s="135">
        <f t="shared" si="72"/>
        <v>1</v>
      </c>
      <c r="G47" s="135">
        <f t="shared" si="73"/>
        <v>1</v>
      </c>
      <c r="H47" s="135">
        <f t="shared" si="74"/>
        <v>1</v>
      </c>
      <c r="I47" s="135">
        <f t="shared" si="75"/>
        <v>1</v>
      </c>
      <c r="J47" s="135">
        <f t="shared" si="76"/>
        <v>1</v>
      </c>
      <c r="K47" s="135">
        <f t="shared" si="77"/>
        <v>0</v>
      </c>
      <c r="L47" s="128">
        <v>616</v>
      </c>
      <c r="M47" s="50" t="s">
        <v>576</v>
      </c>
      <c r="N47" s="51">
        <v>1672</v>
      </c>
      <c r="O47" s="52">
        <f t="shared" si="10"/>
        <v>1.0344870256023165E-2</v>
      </c>
      <c r="P47" s="53">
        <f t="shared" si="21"/>
        <v>215</v>
      </c>
      <c r="Q47" s="53">
        <v>44</v>
      </c>
      <c r="R47" s="54">
        <f t="shared" si="22"/>
        <v>0.68050096012101924</v>
      </c>
      <c r="S47" s="52">
        <f t="shared" si="23"/>
        <v>4.5630697014355112E-2</v>
      </c>
      <c r="T47" s="53">
        <f t="shared" si="24"/>
        <v>327</v>
      </c>
      <c r="U47" s="55">
        <f t="shared" si="25"/>
        <v>0.54977124113766584</v>
      </c>
      <c r="V47" s="56">
        <v>1623</v>
      </c>
      <c r="W47" s="57">
        <f t="shared" si="0"/>
        <v>1.0041701211438754E-2</v>
      </c>
      <c r="X47" s="58">
        <f t="shared" si="26"/>
        <v>95</v>
      </c>
      <c r="Y47" s="58">
        <v>47</v>
      </c>
      <c r="Z47" s="59">
        <f t="shared" si="27"/>
        <v>1.0471588774458931</v>
      </c>
      <c r="AA47" s="57">
        <f t="shared" si="28"/>
        <v>4.4293433764532507E-2</v>
      </c>
      <c r="AB47" s="58">
        <f t="shared" si="29"/>
        <v>197</v>
      </c>
      <c r="AC47" s="60">
        <f t="shared" si="30"/>
        <v>0.84599121743982908</v>
      </c>
      <c r="AD47" s="51">
        <v>8471</v>
      </c>
      <c r="AE47" s="52">
        <f t="shared" si="1"/>
        <v>5.2411121972949899E-2</v>
      </c>
      <c r="AF47" s="53">
        <f t="shared" si="31"/>
        <v>78</v>
      </c>
      <c r="AG47" s="53">
        <v>175</v>
      </c>
      <c r="AH47" s="54">
        <f t="shared" si="32"/>
        <v>1.6725268074785125</v>
      </c>
      <c r="AI47" s="52">
        <f t="shared" si="33"/>
        <v>0.23118279569892472</v>
      </c>
      <c r="AJ47" s="53">
        <f t="shared" si="34"/>
        <v>168</v>
      </c>
      <c r="AK47" s="55">
        <f t="shared" si="35"/>
        <v>1.3512209279175094</v>
      </c>
      <c r="AL47" s="56">
        <v>2541</v>
      </c>
      <c r="AM47" s="57">
        <f t="shared" si="2"/>
        <v>1.5721480454877309E-2</v>
      </c>
      <c r="AN47" s="58">
        <f t="shared" si="36"/>
        <v>111</v>
      </c>
      <c r="AO47" s="58">
        <v>39</v>
      </c>
      <c r="AP47" s="59">
        <f t="shared" si="37"/>
        <v>1.2357897817201573</v>
      </c>
      <c r="AQ47" s="57">
        <f t="shared" si="38"/>
        <v>6.9346651383658101E-2</v>
      </c>
      <c r="AR47" s="58">
        <f t="shared" si="39"/>
        <v>209</v>
      </c>
      <c r="AS47" s="60">
        <f t="shared" si="40"/>
        <v>0.99838460471931223</v>
      </c>
      <c r="AT47" s="51">
        <v>3009</v>
      </c>
      <c r="AU47" s="52">
        <f t="shared" si="3"/>
        <v>1.8617054186826378E-2</v>
      </c>
      <c r="AV47" s="53">
        <f t="shared" si="41"/>
        <v>80</v>
      </c>
      <c r="AW47" s="53">
        <v>67</v>
      </c>
      <c r="AX47" s="54">
        <f t="shared" si="42"/>
        <v>1.3511849418591435</v>
      </c>
      <c r="AY47" s="52">
        <f t="shared" si="43"/>
        <v>8.211887997380056E-2</v>
      </c>
      <c r="AZ47" s="53">
        <f t="shared" si="44"/>
        <v>131</v>
      </c>
      <c r="BA47" s="55">
        <f t="shared" si="45"/>
        <v>1.0916114245604007</v>
      </c>
      <c r="BB47" s="56">
        <v>7386</v>
      </c>
      <c r="BC47" s="57">
        <f t="shared" si="4"/>
        <v>4.5698093128580801E-2</v>
      </c>
      <c r="BD47" s="58">
        <f t="shared" si="46"/>
        <v>115</v>
      </c>
      <c r="BE47" s="58">
        <v>135</v>
      </c>
      <c r="BF47" s="59">
        <f t="shared" si="47"/>
        <v>1.3274416850869555</v>
      </c>
      <c r="BG47" s="57">
        <f t="shared" si="48"/>
        <v>0.20157196659570983</v>
      </c>
      <c r="BH47" s="58">
        <f t="shared" si="49"/>
        <v>278</v>
      </c>
      <c r="BI47" s="60">
        <f t="shared" si="50"/>
        <v>1.0724294387745543</v>
      </c>
      <c r="BJ47" s="51">
        <v>2357</v>
      </c>
      <c r="BK47" s="52">
        <f t="shared" si="5"/>
        <v>1.4583049756846052E-2</v>
      </c>
      <c r="BL47" s="53">
        <f t="shared" si="51"/>
        <v>63</v>
      </c>
      <c r="BM47" s="53">
        <v>52</v>
      </c>
      <c r="BN47" s="54">
        <f t="shared" si="52"/>
        <v>1.37005205119644</v>
      </c>
      <c r="BO47" s="52">
        <f t="shared" si="53"/>
        <v>6.4325091425140549E-2</v>
      </c>
      <c r="BP47" s="53">
        <f t="shared" si="54"/>
        <v>109</v>
      </c>
      <c r="BQ47" s="55">
        <f t="shared" si="55"/>
        <v>1.1068540101332422</v>
      </c>
      <c r="BR47" s="56">
        <v>2047</v>
      </c>
      <c r="BS47" s="57">
        <f t="shared" si="6"/>
        <v>1.2665041515597738E-2</v>
      </c>
      <c r="BT47" s="58">
        <f t="shared" si="56"/>
        <v>76</v>
      </c>
      <c r="BU47" s="58">
        <v>38</v>
      </c>
      <c r="BV47" s="59">
        <f t="shared" si="57"/>
        <v>1.5228280768591156</v>
      </c>
      <c r="BW47" s="57">
        <f t="shared" si="58"/>
        <v>5.5864854538507723E-2</v>
      </c>
      <c r="BX47" s="58">
        <f t="shared" si="59"/>
        <v>129</v>
      </c>
      <c r="BY47" s="60">
        <f t="shared" si="60"/>
        <v>1.230280529957273</v>
      </c>
      <c r="BZ47" s="51">
        <v>7536</v>
      </c>
      <c r="CA47" s="52">
        <f t="shared" si="7"/>
        <v>4.662616163241063E-2</v>
      </c>
      <c r="CB47" s="53">
        <f t="shared" si="61"/>
        <v>187</v>
      </c>
      <c r="CC47" s="53">
        <v>181</v>
      </c>
      <c r="CD47" s="54">
        <f t="shared" si="62"/>
        <v>0.98906909623704975</v>
      </c>
      <c r="CE47" s="52">
        <f t="shared" si="63"/>
        <v>0.20566562960537088</v>
      </c>
      <c r="CF47" s="53">
        <f t="shared" si="78"/>
        <v>423</v>
      </c>
      <c r="CG47" s="55">
        <f t="shared" si="64"/>
        <v>0.79906095137977551</v>
      </c>
      <c r="CH47" s="61">
        <v>36642</v>
      </c>
      <c r="CI47" s="62">
        <f t="shared" si="8"/>
        <v>0.2267085741155507</v>
      </c>
      <c r="CJ47" s="63">
        <f t="shared" si="65"/>
        <v>116</v>
      </c>
      <c r="CK47" s="64">
        <v>778</v>
      </c>
      <c r="CL47" s="65">
        <f t="shared" si="66"/>
        <v>1.2377893007150185</v>
      </c>
      <c r="CM47" s="66">
        <v>161626</v>
      </c>
      <c r="CN47" s="44">
        <v>3306</v>
      </c>
      <c r="CO47" s="120">
        <f t="shared" si="20"/>
        <v>36642</v>
      </c>
      <c r="CP47" s="121">
        <f t="shared" si="20"/>
        <v>0.2267085741155507</v>
      </c>
      <c r="CQ47" s="120">
        <f t="shared" si="79"/>
        <v>1020</v>
      </c>
      <c r="CR47" s="120">
        <f t="shared" si="80"/>
        <v>778</v>
      </c>
      <c r="CS47" s="120">
        <f t="shared" si="81"/>
        <v>11.196552278004287</v>
      </c>
      <c r="CT47" s="120">
        <f t="shared" si="82"/>
        <v>1</v>
      </c>
      <c r="CU47" s="120">
        <f t="shared" si="83"/>
        <v>1971</v>
      </c>
      <c r="CV47" s="120">
        <f t="shared" si="84"/>
        <v>9.0456043460195623</v>
      </c>
      <c r="CW47" s="120">
        <f t="shared" si="85"/>
        <v>71612</v>
      </c>
      <c r="CX47" s="120">
        <f t="shared" si="86"/>
        <v>0.44307227797507825</v>
      </c>
    </row>
    <row r="48" spans="1:102">
      <c r="A48" s="139">
        <f t="shared" si="67"/>
        <v>6</v>
      </c>
      <c r="B48" s="135">
        <f t="shared" si="68"/>
        <v>9</v>
      </c>
      <c r="C48" s="135">
        <f t="shared" si="69"/>
        <v>0</v>
      </c>
      <c r="D48" s="135">
        <f t="shared" si="70"/>
        <v>0</v>
      </c>
      <c r="E48" s="135">
        <f t="shared" si="71"/>
        <v>1</v>
      </c>
      <c r="F48" s="135">
        <f t="shared" si="72"/>
        <v>1</v>
      </c>
      <c r="G48" s="135">
        <f t="shared" si="73"/>
        <v>1</v>
      </c>
      <c r="H48" s="135">
        <f t="shared" si="74"/>
        <v>1</v>
      </c>
      <c r="I48" s="135">
        <f t="shared" si="75"/>
        <v>0</v>
      </c>
      <c r="J48" s="135">
        <f t="shared" si="76"/>
        <v>1</v>
      </c>
      <c r="K48" s="135">
        <f t="shared" si="77"/>
        <v>1</v>
      </c>
      <c r="L48" s="128">
        <v>325</v>
      </c>
      <c r="M48" s="50" t="s">
        <v>296</v>
      </c>
      <c r="N48" s="51">
        <v>1242</v>
      </c>
      <c r="O48" s="52">
        <f t="shared" si="10"/>
        <v>9.0702616646340124E-3</v>
      </c>
      <c r="P48" s="53">
        <f t="shared" si="21"/>
        <v>240</v>
      </c>
      <c r="Q48" s="53">
        <v>117</v>
      </c>
      <c r="R48" s="54">
        <f t="shared" si="22"/>
        <v>0.59665531017545304</v>
      </c>
      <c r="S48" s="52">
        <f t="shared" si="23"/>
        <v>3.3906633906633905E-2</v>
      </c>
      <c r="T48" s="53">
        <f t="shared" si="24"/>
        <v>381</v>
      </c>
      <c r="U48" s="55">
        <f t="shared" si="25"/>
        <v>0.40851649054990957</v>
      </c>
      <c r="V48" s="56">
        <v>902</v>
      </c>
      <c r="W48" s="57">
        <f t="shared" si="0"/>
        <v>6.5872592765699517E-3</v>
      </c>
      <c r="X48" s="58">
        <f t="shared" si="26"/>
        <v>175</v>
      </c>
      <c r="Y48" s="58">
        <v>68</v>
      </c>
      <c r="Z48" s="59">
        <f t="shared" si="27"/>
        <v>0.6869261377385395</v>
      </c>
      <c r="AA48" s="57">
        <f t="shared" si="28"/>
        <v>2.4624624624624624E-2</v>
      </c>
      <c r="AB48" s="58">
        <f t="shared" si="29"/>
        <v>316</v>
      </c>
      <c r="AC48" s="60">
        <f t="shared" si="30"/>
        <v>0.47032289878293776</v>
      </c>
      <c r="AD48" s="51">
        <v>7370</v>
      </c>
      <c r="AE48" s="52">
        <f t="shared" si="1"/>
        <v>5.3822728235388625E-2</v>
      </c>
      <c r="AF48" s="53">
        <f t="shared" si="31"/>
        <v>72</v>
      </c>
      <c r="AG48" s="53">
        <v>536</v>
      </c>
      <c r="AH48" s="54">
        <f t="shared" si="32"/>
        <v>1.7175735308963365</v>
      </c>
      <c r="AI48" s="52">
        <f t="shared" si="33"/>
        <v>0.20120120120120119</v>
      </c>
      <c r="AJ48" s="53">
        <f t="shared" si="34"/>
        <v>212</v>
      </c>
      <c r="AK48" s="55">
        <f t="shared" si="35"/>
        <v>1.1759840214894897</v>
      </c>
      <c r="AL48" s="56">
        <v>2759</v>
      </c>
      <c r="AM48" s="57">
        <f t="shared" si="2"/>
        <v>2.014883408431984E-2</v>
      </c>
      <c r="AN48" s="58">
        <f t="shared" si="36"/>
        <v>73</v>
      </c>
      <c r="AO48" s="58">
        <v>527</v>
      </c>
      <c r="AP48" s="59">
        <f t="shared" si="37"/>
        <v>1.5838027052504833</v>
      </c>
      <c r="AQ48" s="57">
        <f t="shared" si="38"/>
        <v>7.5320775320775316E-2</v>
      </c>
      <c r="AR48" s="58">
        <f t="shared" si="39"/>
        <v>168</v>
      </c>
      <c r="AS48" s="60">
        <f t="shared" si="40"/>
        <v>1.0843941415389735</v>
      </c>
      <c r="AT48" s="51">
        <v>4786</v>
      </c>
      <c r="AU48" s="52">
        <f t="shared" si="3"/>
        <v>3.495191008610176E-2</v>
      </c>
      <c r="AV48" s="53">
        <f t="shared" si="41"/>
        <v>20</v>
      </c>
      <c r="AW48" s="53">
        <v>678</v>
      </c>
      <c r="AX48" s="54">
        <f t="shared" si="42"/>
        <v>2.5367329397887972</v>
      </c>
      <c r="AY48" s="52">
        <f t="shared" si="43"/>
        <v>0.13065793065793066</v>
      </c>
      <c r="AZ48" s="53">
        <f t="shared" si="44"/>
        <v>48</v>
      </c>
      <c r="BA48" s="55">
        <f t="shared" si="45"/>
        <v>1.736844071194372</v>
      </c>
      <c r="BB48" s="56">
        <v>7568</v>
      </c>
      <c r="BC48" s="57">
        <f t="shared" si="4"/>
        <v>5.5268711979025935E-2</v>
      </c>
      <c r="BD48" s="58">
        <f t="shared" si="46"/>
        <v>66</v>
      </c>
      <c r="BE48" s="58">
        <v>499</v>
      </c>
      <c r="BF48" s="59">
        <f t="shared" si="47"/>
        <v>1.6054497494150088</v>
      </c>
      <c r="BG48" s="57">
        <f t="shared" si="48"/>
        <v>0.2066066066066066</v>
      </c>
      <c r="BH48" s="58">
        <f t="shared" si="49"/>
        <v>271</v>
      </c>
      <c r="BI48" s="60">
        <f t="shared" si="50"/>
        <v>1.0992153865058041</v>
      </c>
      <c r="BJ48" s="51">
        <v>1119</v>
      </c>
      <c r="BK48" s="52">
        <f t="shared" si="5"/>
        <v>8.1719990360108376E-3</v>
      </c>
      <c r="BL48" s="53">
        <f t="shared" si="51"/>
        <v>146</v>
      </c>
      <c r="BM48" s="53">
        <v>72</v>
      </c>
      <c r="BN48" s="54">
        <f t="shared" si="52"/>
        <v>0.76774503470414046</v>
      </c>
      <c r="BO48" s="52">
        <f t="shared" si="53"/>
        <v>3.054873054873055E-2</v>
      </c>
      <c r="BP48" s="53">
        <f t="shared" si="54"/>
        <v>308</v>
      </c>
      <c r="BQ48" s="55">
        <f t="shared" si="55"/>
        <v>0.5256577824174995</v>
      </c>
      <c r="BR48" s="56">
        <v>3726</v>
      </c>
      <c r="BS48" s="57">
        <f t="shared" si="6"/>
        <v>2.7210784993902039E-2</v>
      </c>
      <c r="BT48" s="58">
        <f t="shared" si="56"/>
        <v>19</v>
      </c>
      <c r="BU48" s="58">
        <v>112</v>
      </c>
      <c r="BV48" s="59">
        <f t="shared" si="57"/>
        <v>3.2717893053140181</v>
      </c>
      <c r="BW48" s="57">
        <f t="shared" si="58"/>
        <v>0.10171990171990172</v>
      </c>
      <c r="BX48" s="58">
        <f t="shared" si="59"/>
        <v>43</v>
      </c>
      <c r="BY48" s="60">
        <f t="shared" si="60"/>
        <v>2.2401206559823845</v>
      </c>
      <c r="BZ48" s="51">
        <v>7158</v>
      </c>
      <c r="CA48" s="52">
        <f t="shared" si="7"/>
        <v>5.2274503216948681E-2</v>
      </c>
      <c r="CB48" s="53">
        <f t="shared" si="61"/>
        <v>148</v>
      </c>
      <c r="CC48" s="53">
        <v>697</v>
      </c>
      <c r="CD48" s="54">
        <f t="shared" si="62"/>
        <v>1.1088859524968593</v>
      </c>
      <c r="CE48" s="52">
        <f t="shared" si="63"/>
        <v>0.1954135954135954</v>
      </c>
      <c r="CF48" s="53">
        <f t="shared" si="78"/>
        <v>440</v>
      </c>
      <c r="CG48" s="55">
        <f t="shared" si="64"/>
        <v>0.75922930712022263</v>
      </c>
      <c r="CH48" s="61">
        <v>36630</v>
      </c>
      <c r="CI48" s="62">
        <f t="shared" si="8"/>
        <v>0.26750699257290167</v>
      </c>
      <c r="CJ48" s="63">
        <f t="shared" si="65"/>
        <v>71</v>
      </c>
      <c r="CK48" s="64">
        <v>3306</v>
      </c>
      <c r="CL48" s="65">
        <f t="shared" si="66"/>
        <v>1.4605415545705076</v>
      </c>
      <c r="CM48" s="66">
        <v>136931</v>
      </c>
      <c r="CN48" s="44">
        <v>17851</v>
      </c>
      <c r="CO48" s="120">
        <f t="shared" si="20"/>
        <v>36630</v>
      </c>
      <c r="CP48" s="121">
        <f t="shared" si="20"/>
        <v>0.26750699257290167</v>
      </c>
      <c r="CQ48" s="120">
        <f t="shared" si="79"/>
        <v>959</v>
      </c>
      <c r="CR48" s="120">
        <f t="shared" si="80"/>
        <v>3306</v>
      </c>
      <c r="CS48" s="120">
        <f t="shared" si="81"/>
        <v>13.875560665779638</v>
      </c>
      <c r="CT48" s="120">
        <f t="shared" si="82"/>
        <v>1</v>
      </c>
      <c r="CU48" s="120">
        <f t="shared" si="83"/>
        <v>2187</v>
      </c>
      <c r="CV48" s="120">
        <f t="shared" si="84"/>
        <v>9.5002847555815908</v>
      </c>
      <c r="CW48" s="120">
        <f t="shared" si="85"/>
        <v>72018</v>
      </c>
      <c r="CX48" s="120">
        <f t="shared" si="86"/>
        <v>0.52594372348116947</v>
      </c>
    </row>
    <row r="49" spans="1:102">
      <c r="A49" s="138">
        <f t="shared" si="67"/>
        <v>1</v>
      </c>
      <c r="B49" s="58">
        <f t="shared" si="68"/>
        <v>0</v>
      </c>
      <c r="C49" s="58">
        <f t="shared" si="69"/>
        <v>0</v>
      </c>
      <c r="D49" s="58">
        <f t="shared" si="70"/>
        <v>0</v>
      </c>
      <c r="E49" s="58">
        <f t="shared" si="71"/>
        <v>0</v>
      </c>
      <c r="F49" s="58">
        <f t="shared" si="72"/>
        <v>0</v>
      </c>
      <c r="G49" s="58">
        <f t="shared" si="73"/>
        <v>0</v>
      </c>
      <c r="H49" s="58">
        <f t="shared" si="74"/>
        <v>1</v>
      </c>
      <c r="I49" s="58">
        <f t="shared" si="75"/>
        <v>0</v>
      </c>
      <c r="J49" s="58">
        <f t="shared" si="76"/>
        <v>0</v>
      </c>
      <c r="K49" s="58">
        <f t="shared" si="77"/>
        <v>0</v>
      </c>
      <c r="L49" s="128">
        <v>478</v>
      </c>
      <c r="M49" s="50" t="s">
        <v>439</v>
      </c>
      <c r="N49" s="51">
        <v>3332</v>
      </c>
      <c r="O49" s="52">
        <f t="shared" si="10"/>
        <v>1.1897620475904818E-2</v>
      </c>
      <c r="P49" s="53">
        <f t="shared" si="21"/>
        <v>187</v>
      </c>
      <c r="Q49" s="53">
        <v>221</v>
      </c>
      <c r="R49" s="54">
        <f t="shared" si="22"/>
        <v>0.78264318030424196</v>
      </c>
      <c r="S49" s="52">
        <f t="shared" si="23"/>
        <v>9.1185243972524019E-2</v>
      </c>
      <c r="T49" s="53">
        <f t="shared" si="24"/>
        <v>144</v>
      </c>
      <c r="U49" s="55">
        <f t="shared" si="25"/>
        <v>1.0986250053652371</v>
      </c>
      <c r="V49" s="56">
        <v>868</v>
      </c>
      <c r="W49" s="57">
        <f t="shared" si="0"/>
        <v>3.0993801239752048E-3</v>
      </c>
      <c r="X49" s="58">
        <f t="shared" si="26"/>
        <v>313</v>
      </c>
      <c r="Y49" s="58">
        <v>142</v>
      </c>
      <c r="Z49" s="59">
        <f t="shared" si="27"/>
        <v>0.32320653075227018</v>
      </c>
      <c r="AA49" s="57">
        <f t="shared" si="28"/>
        <v>2.37541391861197E-2</v>
      </c>
      <c r="AB49" s="58">
        <f t="shared" si="29"/>
        <v>324</v>
      </c>
      <c r="AC49" s="60">
        <f t="shared" si="30"/>
        <v>0.4536968896141903</v>
      </c>
      <c r="AD49" s="51">
        <v>5893</v>
      </c>
      <c r="AE49" s="52">
        <f t="shared" si="1"/>
        <v>2.1042220127403092E-2</v>
      </c>
      <c r="AF49" s="53">
        <f t="shared" si="31"/>
        <v>296</v>
      </c>
      <c r="AG49" s="53">
        <v>712</v>
      </c>
      <c r="AH49" s="54">
        <f t="shared" si="32"/>
        <v>0.67149253683425303</v>
      </c>
      <c r="AI49" s="52">
        <f t="shared" si="33"/>
        <v>0.16127090117949699</v>
      </c>
      <c r="AJ49" s="53">
        <f t="shared" si="34"/>
        <v>314</v>
      </c>
      <c r="AK49" s="55">
        <f t="shared" si="35"/>
        <v>0.94259876077303817</v>
      </c>
      <c r="AL49" s="56">
        <v>2152</v>
      </c>
      <c r="AM49" s="57">
        <f t="shared" si="2"/>
        <v>7.6841774502242411E-3</v>
      </c>
      <c r="AN49" s="58">
        <f t="shared" si="36"/>
        <v>270</v>
      </c>
      <c r="AO49" s="58">
        <v>346</v>
      </c>
      <c r="AP49" s="59">
        <f t="shared" si="37"/>
        <v>0.60401614219261368</v>
      </c>
      <c r="AQ49" s="57">
        <f t="shared" si="38"/>
        <v>5.8892750608905066E-2</v>
      </c>
      <c r="AR49" s="58">
        <f t="shared" si="39"/>
        <v>264</v>
      </c>
      <c r="AS49" s="60">
        <f t="shared" si="40"/>
        <v>0.84787966490564648</v>
      </c>
      <c r="AT49" s="51">
        <v>1567</v>
      </c>
      <c r="AU49" s="52">
        <f t="shared" si="3"/>
        <v>5.5953095095266662E-3</v>
      </c>
      <c r="AV49" s="53">
        <f t="shared" si="41"/>
        <v>301</v>
      </c>
      <c r="AW49" s="53">
        <v>244</v>
      </c>
      <c r="AX49" s="54">
        <f t="shared" si="42"/>
        <v>0.40609528652838356</v>
      </c>
      <c r="AY49" s="52">
        <f t="shared" si="43"/>
        <v>4.2883336526093975E-2</v>
      </c>
      <c r="AZ49" s="53">
        <f t="shared" si="44"/>
        <v>317</v>
      </c>
      <c r="BA49" s="55">
        <f t="shared" si="45"/>
        <v>0.57005088342762988</v>
      </c>
      <c r="BB49" s="56">
        <v>9867</v>
      </c>
      <c r="BC49" s="57">
        <f t="shared" si="4"/>
        <v>3.523223926643243E-2</v>
      </c>
      <c r="BD49" s="58">
        <f t="shared" si="46"/>
        <v>170</v>
      </c>
      <c r="BE49" s="58">
        <v>683</v>
      </c>
      <c r="BF49" s="59">
        <f t="shared" si="47"/>
        <v>1.0234287660455892</v>
      </c>
      <c r="BG49" s="57">
        <f t="shared" si="48"/>
        <v>0.27002545086341367</v>
      </c>
      <c r="BH49" s="58">
        <f t="shared" si="49"/>
        <v>171</v>
      </c>
      <c r="BI49" s="60">
        <f t="shared" si="50"/>
        <v>1.436624584335727</v>
      </c>
      <c r="BJ49" s="51">
        <v>1236</v>
      </c>
      <c r="BK49" s="52">
        <f t="shared" si="5"/>
        <v>4.4134030336789786E-3</v>
      </c>
      <c r="BL49" s="53">
        <f t="shared" si="51"/>
        <v>277</v>
      </c>
      <c r="BM49" s="53">
        <v>250</v>
      </c>
      <c r="BN49" s="54">
        <f t="shared" si="52"/>
        <v>0.41463150574590113</v>
      </c>
      <c r="BO49" s="52">
        <f t="shared" si="53"/>
        <v>3.3825018472400867E-2</v>
      </c>
      <c r="BP49" s="53">
        <f t="shared" si="54"/>
        <v>287</v>
      </c>
      <c r="BQ49" s="55">
        <f t="shared" si="55"/>
        <v>0.58203348816967648</v>
      </c>
      <c r="BR49" s="56">
        <v>1883</v>
      </c>
      <c r="BS49" s="57">
        <f t="shared" si="6"/>
        <v>6.723655268946211E-3</v>
      </c>
      <c r="BT49" s="58">
        <f t="shared" si="56"/>
        <v>180</v>
      </c>
      <c r="BU49" s="58">
        <v>188</v>
      </c>
      <c r="BV49" s="59">
        <f t="shared" si="57"/>
        <v>0.80844354201785495</v>
      </c>
      <c r="BW49" s="57">
        <f t="shared" si="58"/>
        <v>5.153115678279193E-2</v>
      </c>
      <c r="BX49" s="58">
        <f t="shared" si="59"/>
        <v>154</v>
      </c>
      <c r="BY49" s="60">
        <f t="shared" si="60"/>
        <v>1.1348419216297145</v>
      </c>
      <c r="BZ49" s="51">
        <v>9743</v>
      </c>
      <c r="CA49" s="52">
        <f t="shared" si="7"/>
        <v>3.4789470677293113E-2</v>
      </c>
      <c r="CB49" s="53">
        <f t="shared" si="61"/>
        <v>287</v>
      </c>
      <c r="CC49" s="53">
        <v>1035</v>
      </c>
      <c r="CD49" s="54">
        <f t="shared" si="62"/>
        <v>0.73798033371542282</v>
      </c>
      <c r="CE49" s="52">
        <f t="shared" si="63"/>
        <v>0.26663200240825374</v>
      </c>
      <c r="CF49" s="53">
        <f t="shared" si="78"/>
        <v>300</v>
      </c>
      <c r="CG49" s="55">
        <f t="shared" si="64"/>
        <v>1.035930125619152</v>
      </c>
      <c r="CH49" s="61">
        <v>36541</v>
      </c>
      <c r="CI49" s="62">
        <f t="shared" si="8"/>
        <v>0.13047747593338474</v>
      </c>
      <c r="CJ49" s="63">
        <f t="shared" si="65"/>
        <v>311</v>
      </c>
      <c r="CK49" s="64">
        <v>3821</v>
      </c>
      <c r="CL49" s="65">
        <f t="shared" si="66"/>
        <v>0.71238427714837305</v>
      </c>
      <c r="CM49" s="66">
        <v>280056</v>
      </c>
      <c r="CN49" s="44">
        <v>24976</v>
      </c>
      <c r="CO49" s="120">
        <f t="shared" si="20"/>
        <v>36541</v>
      </c>
      <c r="CP49" s="121">
        <f t="shared" si="20"/>
        <v>0.13047747593338477</v>
      </c>
      <c r="CQ49" s="120">
        <f t="shared" si="79"/>
        <v>2281</v>
      </c>
      <c r="CR49" s="120">
        <f t="shared" si="80"/>
        <v>3821</v>
      </c>
      <c r="CS49" s="120">
        <f t="shared" si="81"/>
        <v>5.7719378241365309</v>
      </c>
      <c r="CT49" s="120">
        <f t="shared" si="82"/>
        <v>1</v>
      </c>
      <c r="CU49" s="120">
        <f t="shared" si="83"/>
        <v>2275</v>
      </c>
      <c r="CV49" s="120">
        <f t="shared" si="84"/>
        <v>8.1022813238400122</v>
      </c>
      <c r="CW49" s="120">
        <f t="shared" si="85"/>
        <v>69750</v>
      </c>
      <c r="CX49" s="120">
        <f t="shared" si="86"/>
        <v>0.24905733139086469</v>
      </c>
    </row>
    <row r="50" spans="1:102">
      <c r="A50" s="139">
        <f t="shared" si="67"/>
        <v>9</v>
      </c>
      <c r="B50" s="135">
        <f t="shared" si="68"/>
        <v>9</v>
      </c>
      <c r="C50" s="135">
        <f t="shared" si="69"/>
        <v>1</v>
      </c>
      <c r="D50" s="135">
        <f t="shared" si="70"/>
        <v>1</v>
      </c>
      <c r="E50" s="135">
        <f t="shared" si="71"/>
        <v>1</v>
      </c>
      <c r="F50" s="135">
        <f t="shared" si="72"/>
        <v>1</v>
      </c>
      <c r="G50" s="135">
        <f t="shared" si="73"/>
        <v>1</v>
      </c>
      <c r="H50" s="135">
        <f t="shared" si="74"/>
        <v>1</v>
      </c>
      <c r="I50" s="135">
        <f t="shared" si="75"/>
        <v>1</v>
      </c>
      <c r="J50" s="135">
        <f t="shared" si="76"/>
        <v>1</v>
      </c>
      <c r="K50" s="135">
        <f t="shared" si="77"/>
        <v>1</v>
      </c>
      <c r="L50" s="128">
        <v>423</v>
      </c>
      <c r="M50" s="50" t="s">
        <v>386</v>
      </c>
      <c r="N50" s="51">
        <v>3387</v>
      </c>
      <c r="O50" s="52">
        <f t="shared" si="10"/>
        <v>2.6819862693705607E-2</v>
      </c>
      <c r="P50" s="53">
        <f t="shared" si="21"/>
        <v>46</v>
      </c>
      <c r="Q50" s="53">
        <v>759</v>
      </c>
      <c r="R50" s="54">
        <f t="shared" si="22"/>
        <v>1.7642504798698853</v>
      </c>
      <c r="S50" s="52">
        <f t="shared" si="23"/>
        <v>9.2710699915145217E-2</v>
      </c>
      <c r="T50" s="53">
        <f t="shared" si="24"/>
        <v>138</v>
      </c>
      <c r="U50" s="55">
        <f t="shared" si="25"/>
        <v>1.1170041199032388</v>
      </c>
      <c r="V50" s="56">
        <v>2486</v>
      </c>
      <c r="W50" s="57">
        <f t="shared" si="0"/>
        <v>1.9685319945837654E-2</v>
      </c>
      <c r="X50" s="58">
        <f t="shared" si="26"/>
        <v>31</v>
      </c>
      <c r="Y50" s="58">
        <v>649</v>
      </c>
      <c r="Z50" s="59">
        <f t="shared" si="27"/>
        <v>2.0528053068503049</v>
      </c>
      <c r="AA50" s="57">
        <f t="shared" si="28"/>
        <v>6.8048066131990256E-2</v>
      </c>
      <c r="AB50" s="58">
        <f t="shared" si="29"/>
        <v>93</v>
      </c>
      <c r="AC50" s="60">
        <f t="shared" si="30"/>
        <v>1.2996975266687374</v>
      </c>
      <c r="AD50" s="51">
        <v>6771</v>
      </c>
      <c r="AE50" s="52">
        <f t="shared" si="1"/>
        <v>5.3615969973156381E-2</v>
      </c>
      <c r="AF50" s="53">
        <f t="shared" si="31"/>
        <v>73</v>
      </c>
      <c r="AG50" s="53">
        <v>1813</v>
      </c>
      <c r="AH50" s="54">
        <f t="shared" si="32"/>
        <v>1.710975527968073</v>
      </c>
      <c r="AI50" s="52">
        <f t="shared" si="33"/>
        <v>0.18533928229272165</v>
      </c>
      <c r="AJ50" s="53">
        <f t="shared" si="34"/>
        <v>259</v>
      </c>
      <c r="AK50" s="55">
        <f t="shared" si="35"/>
        <v>1.0832740223683581</v>
      </c>
      <c r="AL50" s="56">
        <v>2229</v>
      </c>
      <c r="AM50" s="57">
        <f t="shared" si="2"/>
        <v>1.7650272791340359E-2</v>
      </c>
      <c r="AN50" s="58">
        <f t="shared" si="36"/>
        <v>92</v>
      </c>
      <c r="AO50" s="58">
        <v>647</v>
      </c>
      <c r="AP50" s="59">
        <f t="shared" si="37"/>
        <v>1.3874028481423926</v>
      </c>
      <c r="AQ50" s="57">
        <f t="shared" si="38"/>
        <v>6.1013330413598667E-2</v>
      </c>
      <c r="AR50" s="58">
        <f t="shared" si="39"/>
        <v>251</v>
      </c>
      <c r="AS50" s="60">
        <f t="shared" si="40"/>
        <v>0.87840967879732945</v>
      </c>
      <c r="AT50" s="51">
        <v>2479</v>
      </c>
      <c r="AU50" s="52">
        <f t="shared" si="3"/>
        <v>1.9629890645909715E-2</v>
      </c>
      <c r="AV50" s="53">
        <f t="shared" si="41"/>
        <v>65</v>
      </c>
      <c r="AW50" s="53">
        <v>794</v>
      </c>
      <c r="AX50" s="54">
        <f t="shared" si="42"/>
        <v>1.4246943896131135</v>
      </c>
      <c r="AY50" s="52">
        <f t="shared" si="43"/>
        <v>6.7856458544329784E-2</v>
      </c>
      <c r="AZ50" s="53">
        <f t="shared" si="44"/>
        <v>185</v>
      </c>
      <c r="BA50" s="55">
        <f t="shared" si="45"/>
        <v>0.90202016151257824</v>
      </c>
      <c r="BB50" s="56">
        <v>5704</v>
      </c>
      <c r="BC50" s="57">
        <f t="shared" si="4"/>
        <v>4.5166960969854376E-2</v>
      </c>
      <c r="BD50" s="58">
        <f t="shared" si="46"/>
        <v>119</v>
      </c>
      <c r="BE50" s="58">
        <v>1624</v>
      </c>
      <c r="BF50" s="59">
        <f t="shared" si="47"/>
        <v>1.3120133177413009</v>
      </c>
      <c r="BG50" s="57">
        <f t="shared" si="48"/>
        <v>0.15613281143076124</v>
      </c>
      <c r="BH50" s="58">
        <f t="shared" si="49"/>
        <v>400</v>
      </c>
      <c r="BI50" s="60">
        <f t="shared" si="50"/>
        <v>0.83067812536065389</v>
      </c>
      <c r="BJ50" s="51">
        <v>2675</v>
      </c>
      <c r="BK50" s="52">
        <f t="shared" si="5"/>
        <v>2.1181911043892086E-2</v>
      </c>
      <c r="BL50" s="53">
        <f t="shared" si="51"/>
        <v>33</v>
      </c>
      <c r="BM50" s="53">
        <v>473</v>
      </c>
      <c r="BN50" s="54">
        <f t="shared" si="52"/>
        <v>1.9900035423194802</v>
      </c>
      <c r="BO50" s="52">
        <f t="shared" si="53"/>
        <v>7.3221470998822979E-2</v>
      </c>
      <c r="BP50" s="53">
        <f t="shared" si="54"/>
        <v>80</v>
      </c>
      <c r="BQ50" s="55">
        <f t="shared" si="55"/>
        <v>1.259935695501035</v>
      </c>
      <c r="BR50" s="56">
        <v>1408</v>
      </c>
      <c r="BS50" s="57">
        <f t="shared" si="6"/>
        <v>1.1149207756934601E-2</v>
      </c>
      <c r="BT50" s="58">
        <f t="shared" si="56"/>
        <v>90</v>
      </c>
      <c r="BU50" s="58">
        <v>290</v>
      </c>
      <c r="BV50" s="59">
        <f t="shared" si="57"/>
        <v>1.3405662023362221</v>
      </c>
      <c r="BW50" s="57">
        <f t="shared" si="58"/>
        <v>3.8540497632277668E-2</v>
      </c>
      <c r="BX50" s="58">
        <f t="shared" si="59"/>
        <v>245</v>
      </c>
      <c r="BY50" s="60">
        <f t="shared" si="60"/>
        <v>0.84875588137747571</v>
      </c>
      <c r="BZ50" s="51">
        <v>9394</v>
      </c>
      <c r="CA50" s="52">
        <f t="shared" si="7"/>
        <v>7.4386120503298042E-2</v>
      </c>
      <c r="CB50" s="53">
        <f t="shared" si="61"/>
        <v>71</v>
      </c>
      <c r="CC50" s="53">
        <v>2401</v>
      </c>
      <c r="CD50" s="54">
        <f t="shared" si="62"/>
        <v>1.5779341554814033</v>
      </c>
      <c r="CE50" s="52">
        <f t="shared" si="63"/>
        <v>0.25713738264035257</v>
      </c>
      <c r="CF50" s="53">
        <f t="shared" si="78"/>
        <v>324</v>
      </c>
      <c r="CG50" s="55">
        <f t="shared" si="64"/>
        <v>0.99904122046136856</v>
      </c>
      <c r="CH50" s="61">
        <v>36533</v>
      </c>
      <c r="CI50" s="62">
        <f t="shared" si="8"/>
        <v>0.28928551632392885</v>
      </c>
      <c r="CJ50" s="63">
        <f t="shared" si="65"/>
        <v>53</v>
      </c>
      <c r="CK50" s="64">
        <v>9450</v>
      </c>
      <c r="CL50" s="65">
        <f t="shared" si="66"/>
        <v>1.5794484983839763</v>
      </c>
      <c r="CM50" s="66">
        <v>126287</v>
      </c>
      <c r="CN50" s="44">
        <v>32415</v>
      </c>
      <c r="CO50" s="120">
        <f t="shared" si="20"/>
        <v>36533</v>
      </c>
      <c r="CP50" s="121">
        <f t="shared" si="20"/>
        <v>0.28928551632392885</v>
      </c>
      <c r="CQ50" s="120">
        <f t="shared" si="79"/>
        <v>620</v>
      </c>
      <c r="CR50" s="120">
        <f t="shared" si="80"/>
        <v>9450</v>
      </c>
      <c r="CS50" s="120">
        <f t="shared" si="81"/>
        <v>14.560645770322173</v>
      </c>
      <c r="CT50" s="120">
        <f t="shared" si="82"/>
        <v>1</v>
      </c>
      <c r="CU50" s="120">
        <f t="shared" si="83"/>
        <v>1975</v>
      </c>
      <c r="CV50" s="120">
        <f t="shared" si="84"/>
        <v>9.2188164319507759</v>
      </c>
      <c r="CW50" s="120">
        <f t="shared" si="85"/>
        <v>69679</v>
      </c>
      <c r="CX50" s="120">
        <f t="shared" si="86"/>
        <v>0.55175116995415219</v>
      </c>
    </row>
    <row r="51" spans="1:102">
      <c r="A51" s="138">
        <f t="shared" si="67"/>
        <v>2</v>
      </c>
      <c r="B51" s="58">
        <f t="shared" si="68"/>
        <v>0</v>
      </c>
      <c r="C51" s="58">
        <f t="shared" si="69"/>
        <v>1</v>
      </c>
      <c r="D51" s="58">
        <f t="shared" si="70"/>
        <v>0</v>
      </c>
      <c r="E51" s="58">
        <f t="shared" si="71"/>
        <v>0</v>
      </c>
      <c r="F51" s="58">
        <f t="shared" si="72"/>
        <v>0</v>
      </c>
      <c r="G51" s="58">
        <f t="shared" si="73"/>
        <v>0</v>
      </c>
      <c r="H51" s="58">
        <f t="shared" si="74"/>
        <v>0</v>
      </c>
      <c r="I51" s="58">
        <f t="shared" si="75"/>
        <v>0</v>
      </c>
      <c r="J51" s="58">
        <f t="shared" si="76"/>
        <v>0</v>
      </c>
      <c r="K51" s="58">
        <f t="shared" si="77"/>
        <v>1</v>
      </c>
      <c r="L51" s="129">
        <v>18</v>
      </c>
      <c r="M51" s="50" t="s">
        <v>649</v>
      </c>
      <c r="N51" s="51">
        <v>6351</v>
      </c>
      <c r="O51" s="52">
        <f t="shared" si="10"/>
        <v>1.7276226486949663E-2</v>
      </c>
      <c r="P51" s="53">
        <f t="shared" si="21"/>
        <v>104</v>
      </c>
      <c r="Q51" s="53">
        <v>1684</v>
      </c>
      <c r="R51" s="54">
        <f t="shared" si="22"/>
        <v>1.1364558878631048</v>
      </c>
      <c r="S51" s="52">
        <f t="shared" si="23"/>
        <v>0.17844398864881572</v>
      </c>
      <c r="T51" s="53">
        <f t="shared" si="24"/>
        <v>55</v>
      </c>
      <c r="U51" s="55">
        <f t="shared" si="25"/>
        <v>2.1499424626836694</v>
      </c>
      <c r="V51" s="56">
        <v>608</v>
      </c>
      <c r="W51" s="57">
        <f t="shared" si="0"/>
        <v>1.653904220448023E-3</v>
      </c>
      <c r="X51" s="58">
        <f t="shared" si="26"/>
        <v>383</v>
      </c>
      <c r="Y51" s="58">
        <v>159</v>
      </c>
      <c r="Z51" s="59">
        <f t="shared" si="27"/>
        <v>0.17247082445696804</v>
      </c>
      <c r="AA51" s="57">
        <f t="shared" si="28"/>
        <v>1.7082970413868675E-2</v>
      </c>
      <c r="AB51" s="58">
        <f t="shared" si="29"/>
        <v>380</v>
      </c>
      <c r="AC51" s="60">
        <f t="shared" si="30"/>
        <v>0.32627957937841479</v>
      </c>
      <c r="AD51" s="51">
        <v>1337</v>
      </c>
      <c r="AE51" s="52">
        <f t="shared" si="1"/>
        <v>3.63695714266284E-3</v>
      </c>
      <c r="AF51" s="53">
        <f t="shared" si="31"/>
        <v>527</v>
      </c>
      <c r="AG51" s="53">
        <v>160</v>
      </c>
      <c r="AH51" s="54">
        <f t="shared" si="32"/>
        <v>0.1160614024232018</v>
      </c>
      <c r="AI51" s="52">
        <f t="shared" si="33"/>
        <v>3.7565676716023712E-2</v>
      </c>
      <c r="AJ51" s="53">
        <f t="shared" si="34"/>
        <v>554</v>
      </c>
      <c r="AK51" s="55">
        <f t="shared" si="35"/>
        <v>0.21956447233288143</v>
      </c>
      <c r="AL51" s="56">
        <v>814</v>
      </c>
      <c r="AM51" s="57">
        <f t="shared" si="2"/>
        <v>2.2142730846129782E-3</v>
      </c>
      <c r="AN51" s="58">
        <f t="shared" si="36"/>
        <v>433</v>
      </c>
      <c r="AO51" s="58">
        <v>268</v>
      </c>
      <c r="AP51" s="59">
        <f t="shared" si="37"/>
        <v>0.17405333166659759</v>
      </c>
      <c r="AQ51" s="57">
        <f t="shared" si="38"/>
        <v>2.2870950521199179E-2</v>
      </c>
      <c r="AR51" s="58">
        <f t="shared" si="39"/>
        <v>444</v>
      </c>
      <c r="AS51" s="60">
        <f t="shared" si="40"/>
        <v>0.32927335985315276</v>
      </c>
      <c r="AT51" s="51">
        <v>876</v>
      </c>
      <c r="AU51" s="52">
        <f t="shared" si="3"/>
        <v>2.3829277913034017E-3</v>
      </c>
      <c r="AV51" s="53">
        <f t="shared" si="41"/>
        <v>424</v>
      </c>
      <c r="AW51" s="53">
        <v>345</v>
      </c>
      <c r="AX51" s="54">
        <f t="shared" si="42"/>
        <v>0.17294767028315206</v>
      </c>
      <c r="AY51" s="52">
        <f t="shared" si="43"/>
        <v>2.4612963951560787E-2</v>
      </c>
      <c r="AZ51" s="53">
        <f t="shared" si="44"/>
        <v>432</v>
      </c>
      <c r="BA51" s="55">
        <f t="shared" si="45"/>
        <v>0.32718167430424083</v>
      </c>
      <c r="BB51" s="56">
        <v>2226</v>
      </c>
      <c r="BC51" s="57">
        <f t="shared" si="4"/>
        <v>6.0552480176271368E-3</v>
      </c>
      <c r="BD51" s="58">
        <f t="shared" si="46"/>
        <v>524</v>
      </c>
      <c r="BE51" s="58">
        <v>629</v>
      </c>
      <c r="BF51" s="59">
        <f t="shared" si="47"/>
        <v>0.17589330499025224</v>
      </c>
      <c r="BG51" s="57">
        <f t="shared" si="48"/>
        <v>6.2543901548144196E-2</v>
      </c>
      <c r="BH51" s="58">
        <f t="shared" si="49"/>
        <v>543</v>
      </c>
      <c r="BI51" s="60">
        <f t="shared" si="50"/>
        <v>0.33275421363813212</v>
      </c>
      <c r="BJ51" s="51">
        <v>1710</v>
      </c>
      <c r="BK51" s="52">
        <f t="shared" si="5"/>
        <v>4.6516056200100646E-3</v>
      </c>
      <c r="BL51" s="53">
        <f t="shared" si="51"/>
        <v>267</v>
      </c>
      <c r="BM51" s="53">
        <v>433</v>
      </c>
      <c r="BN51" s="54">
        <f t="shared" si="52"/>
        <v>0.4370102226428928</v>
      </c>
      <c r="BO51" s="52">
        <f t="shared" si="53"/>
        <v>4.8045854289005645E-2</v>
      </c>
      <c r="BP51" s="53">
        <f t="shared" si="54"/>
        <v>188</v>
      </c>
      <c r="BQ51" s="55">
        <f t="shared" si="55"/>
        <v>0.82673409880734017</v>
      </c>
      <c r="BR51" s="56">
        <v>2717</v>
      </c>
      <c r="BS51" s="57">
        <f t="shared" si="6"/>
        <v>7.3908844851271029E-3</v>
      </c>
      <c r="BT51" s="58">
        <f t="shared" si="56"/>
        <v>158</v>
      </c>
      <c r="BU51" s="58">
        <v>1158</v>
      </c>
      <c r="BV51" s="59">
        <f t="shared" si="57"/>
        <v>0.88867031291707443</v>
      </c>
      <c r="BW51" s="57">
        <f t="shared" si="58"/>
        <v>7.6339524036975637E-2</v>
      </c>
      <c r="BX51" s="58">
        <f t="shared" si="59"/>
        <v>70</v>
      </c>
      <c r="BY51" s="60">
        <f t="shared" si="60"/>
        <v>1.6811827555043188</v>
      </c>
      <c r="BZ51" s="51">
        <v>18952</v>
      </c>
      <c r="CA51" s="52">
        <f t="shared" si="7"/>
        <v>5.1553935503175878E-2</v>
      </c>
      <c r="CB51" s="53">
        <f t="shared" si="61"/>
        <v>153</v>
      </c>
      <c r="CC51" s="53">
        <v>7468</v>
      </c>
      <c r="CD51" s="54">
        <f t="shared" si="62"/>
        <v>1.0936007299418151</v>
      </c>
      <c r="CE51" s="52">
        <f t="shared" si="63"/>
        <v>0.53249416987440645</v>
      </c>
      <c r="CF51" s="53">
        <f t="shared" si="78"/>
        <v>75</v>
      </c>
      <c r="CG51" s="55">
        <f t="shared" si="64"/>
        <v>2.0688692554048194</v>
      </c>
      <c r="CH51" s="61">
        <v>35591</v>
      </c>
      <c r="CI51" s="62">
        <f t="shared" si="8"/>
        <v>9.6815962351917084E-2</v>
      </c>
      <c r="CJ51" s="63">
        <f t="shared" si="65"/>
        <v>437</v>
      </c>
      <c r="CK51" s="64">
        <v>12304</v>
      </c>
      <c r="CL51" s="65">
        <f t="shared" si="66"/>
        <v>0.52859827999514075</v>
      </c>
      <c r="CM51" s="66">
        <v>367615</v>
      </c>
      <c r="CN51" s="44">
        <v>155389</v>
      </c>
      <c r="CO51" s="120">
        <f t="shared" si="20"/>
        <v>35591</v>
      </c>
      <c r="CP51" s="121">
        <f t="shared" si="20"/>
        <v>9.6815962351917084E-2</v>
      </c>
      <c r="CQ51" s="120">
        <f t="shared" si="79"/>
        <v>2973</v>
      </c>
      <c r="CR51" s="120">
        <f t="shared" si="80"/>
        <v>12304</v>
      </c>
      <c r="CS51" s="120">
        <f t="shared" si="81"/>
        <v>4.3671636871850597</v>
      </c>
      <c r="CT51" s="120">
        <f t="shared" si="82"/>
        <v>0.99999999999999989</v>
      </c>
      <c r="CU51" s="120">
        <f t="shared" si="83"/>
        <v>2741</v>
      </c>
      <c r="CV51" s="120">
        <f t="shared" si="84"/>
        <v>8.2617818719069689</v>
      </c>
      <c r="CW51" s="120">
        <f t="shared" si="85"/>
        <v>64831</v>
      </c>
      <c r="CX51" s="120">
        <f t="shared" si="86"/>
        <v>0.17635569821688452</v>
      </c>
    </row>
    <row r="52" spans="1:102">
      <c r="A52" s="138">
        <f t="shared" si="67"/>
        <v>5</v>
      </c>
      <c r="B52" s="58">
        <f t="shared" si="68"/>
        <v>9</v>
      </c>
      <c r="C52" s="58">
        <f t="shared" si="69"/>
        <v>0</v>
      </c>
      <c r="D52" s="58">
        <f t="shared" si="70"/>
        <v>1</v>
      </c>
      <c r="E52" s="58">
        <f t="shared" si="71"/>
        <v>1</v>
      </c>
      <c r="F52" s="58">
        <f t="shared" si="72"/>
        <v>1</v>
      </c>
      <c r="G52" s="58">
        <f t="shared" si="73"/>
        <v>0</v>
      </c>
      <c r="H52" s="58">
        <f t="shared" si="74"/>
        <v>1</v>
      </c>
      <c r="I52" s="58">
        <f t="shared" si="75"/>
        <v>0</v>
      </c>
      <c r="J52" s="58">
        <f t="shared" si="76"/>
        <v>0</v>
      </c>
      <c r="K52" s="58">
        <f t="shared" si="77"/>
        <v>1</v>
      </c>
      <c r="L52" s="128">
        <v>581</v>
      </c>
      <c r="M52" s="50" t="s">
        <v>541</v>
      </c>
      <c r="N52" s="51">
        <v>984</v>
      </c>
      <c r="O52" s="52">
        <f t="shared" si="10"/>
        <v>9.8689159236563136E-3</v>
      </c>
      <c r="P52" s="53">
        <f t="shared" si="21"/>
        <v>223</v>
      </c>
      <c r="Q52" s="53">
        <v>18</v>
      </c>
      <c r="R52" s="54">
        <f t="shared" si="22"/>
        <v>0.64919197584827582</v>
      </c>
      <c r="S52" s="52">
        <f t="shared" si="23"/>
        <v>2.8766042038179319E-2</v>
      </c>
      <c r="T52" s="53">
        <f t="shared" si="24"/>
        <v>397</v>
      </c>
      <c r="U52" s="55">
        <f t="shared" si="25"/>
        <v>0.34658121985234863</v>
      </c>
      <c r="V52" s="56">
        <v>4811</v>
      </c>
      <c r="W52" s="57">
        <f t="shared" si="0"/>
        <v>4.82513765332424E-2</v>
      </c>
      <c r="X52" s="58">
        <f t="shared" si="26"/>
        <v>5</v>
      </c>
      <c r="Y52" s="58">
        <v>18</v>
      </c>
      <c r="Z52" s="59">
        <f t="shared" si="27"/>
        <v>5.0317029178494987</v>
      </c>
      <c r="AA52" s="57">
        <f t="shared" si="28"/>
        <v>0.14064372789195195</v>
      </c>
      <c r="AB52" s="58">
        <f t="shared" si="29"/>
        <v>25</v>
      </c>
      <c r="AC52" s="60">
        <f t="shared" si="30"/>
        <v>2.6862527573977144</v>
      </c>
      <c r="AD52" s="51">
        <v>11959</v>
      </c>
      <c r="AE52" s="52">
        <f t="shared" si="1"/>
        <v>0.11994142838516854</v>
      </c>
      <c r="AF52" s="53">
        <f t="shared" si="31"/>
        <v>18</v>
      </c>
      <c r="AG52" s="53">
        <v>62</v>
      </c>
      <c r="AH52" s="54">
        <f t="shared" si="32"/>
        <v>3.8275321487106058</v>
      </c>
      <c r="AI52" s="52">
        <f t="shared" si="33"/>
        <v>0.34960680562457974</v>
      </c>
      <c r="AJ52" s="53">
        <f t="shared" si="34"/>
        <v>80</v>
      </c>
      <c r="AK52" s="55">
        <f t="shared" si="35"/>
        <v>2.0433874885635279</v>
      </c>
      <c r="AL52" s="56">
        <v>3651</v>
      </c>
      <c r="AM52" s="57">
        <f t="shared" si="2"/>
        <v>3.6617288655761381E-2</v>
      </c>
      <c r="AN52" s="58">
        <f t="shared" si="36"/>
        <v>25</v>
      </c>
      <c r="AO52" s="58">
        <v>22</v>
      </c>
      <c r="AP52" s="59">
        <f t="shared" si="37"/>
        <v>2.8783085209414199</v>
      </c>
      <c r="AQ52" s="57">
        <f t="shared" si="38"/>
        <v>0.10673254012336657</v>
      </c>
      <c r="AR52" s="58">
        <f t="shared" si="39"/>
        <v>88</v>
      </c>
      <c r="AS52" s="60">
        <f t="shared" si="40"/>
        <v>1.5366297111047946</v>
      </c>
      <c r="AT52" s="51">
        <v>66</v>
      </c>
      <c r="AU52" s="52">
        <f t="shared" si="3"/>
        <v>6.6193948268426491E-4</v>
      </c>
      <c r="AV52" s="53">
        <f t="shared" si="41"/>
        <v>499</v>
      </c>
      <c r="AW52" s="53">
        <v>7</v>
      </c>
      <c r="AX52" s="54">
        <f t="shared" si="42"/>
        <v>4.8042115172973965E-2</v>
      </c>
      <c r="AY52" s="52">
        <f t="shared" si="43"/>
        <v>1.9294296489022714E-3</v>
      </c>
      <c r="AZ52" s="53">
        <f t="shared" si="44"/>
        <v>538</v>
      </c>
      <c r="BA52" s="55">
        <f t="shared" si="45"/>
        <v>2.5648029397128239E-2</v>
      </c>
      <c r="BB52" s="56">
        <v>5962</v>
      </c>
      <c r="BC52" s="57">
        <f t="shared" si="4"/>
        <v>5.9795199935811928E-2</v>
      </c>
      <c r="BD52" s="58">
        <f t="shared" si="46"/>
        <v>56</v>
      </c>
      <c r="BE52" s="58">
        <v>59</v>
      </c>
      <c r="BF52" s="59">
        <f t="shared" si="47"/>
        <v>1.736935515877414</v>
      </c>
      <c r="BG52" s="57">
        <f t="shared" si="48"/>
        <v>0.17429181161750518</v>
      </c>
      <c r="BH52" s="58">
        <f t="shared" si="49"/>
        <v>359</v>
      </c>
      <c r="BI52" s="60">
        <f t="shared" si="50"/>
        <v>0.92729000402548856</v>
      </c>
      <c r="BJ52" s="51">
        <v>55</v>
      </c>
      <c r="BK52" s="52">
        <f t="shared" si="5"/>
        <v>5.5161623557022077E-4</v>
      </c>
      <c r="BL52" s="53">
        <f t="shared" si="51"/>
        <v>450</v>
      </c>
      <c r="BM52" s="53">
        <v>10</v>
      </c>
      <c r="BN52" s="54">
        <f t="shared" si="52"/>
        <v>5.1823381776603623E-2</v>
      </c>
      <c r="BO52" s="52">
        <f t="shared" si="53"/>
        <v>1.6078580407518929E-3</v>
      </c>
      <c r="BP52" s="53">
        <f t="shared" si="54"/>
        <v>493</v>
      </c>
      <c r="BQ52" s="55">
        <f t="shared" si="55"/>
        <v>2.7666717305832766E-2</v>
      </c>
      <c r="BR52" s="56">
        <v>9</v>
      </c>
      <c r="BS52" s="57">
        <f t="shared" si="6"/>
        <v>9.0264474911490669E-5</v>
      </c>
      <c r="BT52" s="58">
        <f t="shared" si="56"/>
        <v>514</v>
      </c>
      <c r="BU52" s="58">
        <v>8</v>
      </c>
      <c r="BV52" s="59">
        <f t="shared" si="57"/>
        <v>1.0853282760177024E-2</v>
      </c>
      <c r="BW52" s="57">
        <f t="shared" si="58"/>
        <v>2.6310404303212794E-4</v>
      </c>
      <c r="BX52" s="58">
        <f t="shared" si="59"/>
        <v>520</v>
      </c>
      <c r="BY52" s="60">
        <f t="shared" si="60"/>
        <v>5.7941935796565324E-3</v>
      </c>
      <c r="BZ52" s="51">
        <v>6710</v>
      </c>
      <c r="CA52" s="52">
        <f t="shared" si="7"/>
        <v>6.7297180739566934E-2</v>
      </c>
      <c r="CB52" s="53">
        <f t="shared" si="61"/>
        <v>87</v>
      </c>
      <c r="CC52" s="53">
        <v>65</v>
      </c>
      <c r="CD52" s="54">
        <f t="shared" si="62"/>
        <v>1.4275582506263349</v>
      </c>
      <c r="CE52" s="52">
        <f t="shared" si="63"/>
        <v>0.19615868097173092</v>
      </c>
      <c r="CF52" s="53">
        <f t="shared" si="78"/>
        <v>438</v>
      </c>
      <c r="CG52" s="55">
        <f t="shared" si="64"/>
        <v>0.76212414558246588</v>
      </c>
      <c r="CH52" s="61">
        <v>34207</v>
      </c>
      <c r="CI52" s="62">
        <f t="shared" si="8"/>
        <v>0.34307521036637345</v>
      </c>
      <c r="CJ52" s="63">
        <f t="shared" si="65"/>
        <v>32</v>
      </c>
      <c r="CK52" s="64">
        <v>269</v>
      </c>
      <c r="CL52" s="65">
        <f t="shared" si="66"/>
        <v>1.8731308526320209</v>
      </c>
      <c r="CM52" s="66">
        <v>99707</v>
      </c>
      <c r="CN52" s="44">
        <v>1296</v>
      </c>
      <c r="CO52" s="120">
        <f t="shared" si="20"/>
        <v>34207</v>
      </c>
      <c r="CP52" s="121">
        <f t="shared" si="20"/>
        <v>0.34307521036637345</v>
      </c>
      <c r="CQ52" s="120">
        <f t="shared" si="79"/>
        <v>1877</v>
      </c>
      <c r="CR52" s="120">
        <f t="shared" si="80"/>
        <v>269</v>
      </c>
      <c r="CS52" s="120">
        <f t="shared" si="81"/>
        <v>15.661948109563303</v>
      </c>
      <c r="CT52" s="120">
        <f t="shared" si="82"/>
        <v>0.99999999999999989</v>
      </c>
      <c r="CU52" s="120">
        <f t="shared" si="83"/>
        <v>2938</v>
      </c>
      <c r="CV52" s="120">
        <f t="shared" si="84"/>
        <v>8.3613742668089568</v>
      </c>
      <c r="CW52" s="120">
        <f t="shared" si="85"/>
        <v>67430</v>
      </c>
      <c r="CX52" s="120">
        <f t="shared" si="86"/>
        <v>0.67628150480909066</v>
      </c>
    </row>
    <row r="53" spans="1:102">
      <c r="A53" s="139">
        <f t="shared" si="67"/>
        <v>8</v>
      </c>
      <c r="B53" s="135">
        <f t="shared" si="68"/>
        <v>9</v>
      </c>
      <c r="C53" s="135">
        <f t="shared" si="69"/>
        <v>1</v>
      </c>
      <c r="D53" s="135">
        <f t="shared" si="70"/>
        <v>1</v>
      </c>
      <c r="E53" s="135">
        <f t="shared" si="71"/>
        <v>1</v>
      </c>
      <c r="F53" s="135">
        <f t="shared" si="72"/>
        <v>1</v>
      </c>
      <c r="G53" s="135">
        <f t="shared" si="73"/>
        <v>1</v>
      </c>
      <c r="H53" s="135">
        <f t="shared" si="74"/>
        <v>1</v>
      </c>
      <c r="I53" s="135">
        <f t="shared" si="75"/>
        <v>0</v>
      </c>
      <c r="J53" s="135">
        <f t="shared" si="76"/>
        <v>1</v>
      </c>
      <c r="K53" s="135">
        <f t="shared" si="77"/>
        <v>1</v>
      </c>
      <c r="L53" s="128">
        <v>184</v>
      </c>
      <c r="M53" s="50" t="s">
        <v>158</v>
      </c>
      <c r="N53" s="51">
        <v>3606</v>
      </c>
      <c r="O53" s="52">
        <f t="shared" si="10"/>
        <v>3.1285245787857227E-2</v>
      </c>
      <c r="P53" s="53">
        <f t="shared" si="21"/>
        <v>37</v>
      </c>
      <c r="Q53" s="53">
        <v>137</v>
      </c>
      <c r="R53" s="54">
        <f t="shared" si="22"/>
        <v>2.0579900249462582</v>
      </c>
      <c r="S53" s="52">
        <f t="shared" si="23"/>
        <v>0.10803846960481769</v>
      </c>
      <c r="T53" s="53">
        <f t="shared" si="24"/>
        <v>113</v>
      </c>
      <c r="U53" s="55">
        <f t="shared" si="25"/>
        <v>1.3016773227586003</v>
      </c>
      <c r="V53" s="56">
        <v>2001</v>
      </c>
      <c r="W53" s="57">
        <f t="shared" si="0"/>
        <v>1.7360448369800975E-2</v>
      </c>
      <c r="X53" s="58">
        <f t="shared" si="26"/>
        <v>38</v>
      </c>
      <c r="Y53" s="58">
        <v>78</v>
      </c>
      <c r="Z53" s="59">
        <f t="shared" si="27"/>
        <v>1.8103653199887935</v>
      </c>
      <c r="AA53" s="57">
        <f t="shared" si="28"/>
        <v>5.9951463582706657E-2</v>
      </c>
      <c r="AB53" s="58">
        <f t="shared" si="29"/>
        <v>122</v>
      </c>
      <c r="AC53" s="60">
        <f t="shared" si="30"/>
        <v>1.1450548614780416</v>
      </c>
      <c r="AD53" s="51">
        <v>5331</v>
      </c>
      <c r="AE53" s="52">
        <f t="shared" si="1"/>
        <v>4.6251149554927033E-2</v>
      </c>
      <c r="AF53" s="53">
        <f t="shared" si="31"/>
        <v>97</v>
      </c>
      <c r="AG53" s="53">
        <v>285</v>
      </c>
      <c r="AH53" s="54">
        <f t="shared" si="32"/>
        <v>1.47595175595054</v>
      </c>
      <c r="AI53" s="52">
        <f t="shared" si="33"/>
        <v>0.15972076579680619</v>
      </c>
      <c r="AJ53" s="53">
        <f t="shared" si="34"/>
        <v>317</v>
      </c>
      <c r="AK53" s="55">
        <f t="shared" si="35"/>
        <v>0.93353850452055709</v>
      </c>
      <c r="AL53" s="56">
        <v>3103</v>
      </c>
      <c r="AM53" s="57">
        <f t="shared" si="2"/>
        <v>2.6921275008242092E-2</v>
      </c>
      <c r="AN53" s="58">
        <f t="shared" si="36"/>
        <v>40</v>
      </c>
      <c r="AO53" s="58">
        <v>165</v>
      </c>
      <c r="AP53" s="59">
        <f t="shared" si="37"/>
        <v>2.1161516347999338</v>
      </c>
      <c r="AQ53" s="57">
        <f t="shared" si="38"/>
        <v>9.2968211642748003E-2</v>
      </c>
      <c r="AR53" s="58">
        <f t="shared" si="39"/>
        <v>113</v>
      </c>
      <c r="AS53" s="60">
        <f t="shared" si="40"/>
        <v>1.3384645023289383</v>
      </c>
      <c r="AT53" s="51">
        <v>2930</v>
      </c>
      <c r="AU53" s="52">
        <f t="shared" si="3"/>
        <v>2.5420346688414221E-2</v>
      </c>
      <c r="AV53" s="53">
        <f t="shared" si="41"/>
        <v>35</v>
      </c>
      <c r="AW53" s="53">
        <v>93</v>
      </c>
      <c r="AX53" s="54">
        <f t="shared" si="42"/>
        <v>1.8449529832989879</v>
      </c>
      <c r="AY53" s="52">
        <f t="shared" si="43"/>
        <v>8.7785001647841324E-2</v>
      </c>
      <c r="AZ53" s="53">
        <f t="shared" si="44"/>
        <v>109</v>
      </c>
      <c r="BA53" s="55">
        <f t="shared" si="45"/>
        <v>1.1669315355300771</v>
      </c>
      <c r="BB53" s="56">
        <v>5317</v>
      </c>
      <c r="BC53" s="57">
        <f t="shared" si="4"/>
        <v>4.612968714754212E-2</v>
      </c>
      <c r="BD53" s="58">
        <f t="shared" si="46"/>
        <v>111</v>
      </c>
      <c r="BE53" s="58">
        <v>169</v>
      </c>
      <c r="BF53" s="59">
        <f t="shared" si="47"/>
        <v>1.3399786609776443</v>
      </c>
      <c r="BG53" s="57">
        <f t="shared" si="48"/>
        <v>0.15930131527698715</v>
      </c>
      <c r="BH53" s="58">
        <f t="shared" si="49"/>
        <v>392</v>
      </c>
      <c r="BI53" s="60">
        <f t="shared" si="50"/>
        <v>0.84753561233640184</v>
      </c>
      <c r="BJ53" s="51">
        <v>834</v>
      </c>
      <c r="BK53" s="52">
        <f t="shared" si="5"/>
        <v>7.2356891256441843E-3</v>
      </c>
      <c r="BL53" s="53">
        <f t="shared" si="51"/>
        <v>179</v>
      </c>
      <c r="BM53" s="53">
        <v>24</v>
      </c>
      <c r="BN53" s="54">
        <f t="shared" si="52"/>
        <v>0.67978035415772886</v>
      </c>
      <c r="BO53" s="52">
        <f t="shared" si="53"/>
        <v>2.4987266680648351E-2</v>
      </c>
      <c r="BP53" s="53">
        <f t="shared" si="54"/>
        <v>344</v>
      </c>
      <c r="BQ53" s="55">
        <f t="shared" si="55"/>
        <v>0.4299606221303392</v>
      </c>
      <c r="BR53" s="56">
        <v>3051</v>
      </c>
      <c r="BS53" s="57">
        <f t="shared" si="6"/>
        <v>2.6470128923669553E-2</v>
      </c>
      <c r="BT53" s="58">
        <f t="shared" si="56"/>
        <v>23</v>
      </c>
      <c r="BU53" s="58">
        <v>108</v>
      </c>
      <c r="BV53" s="59">
        <f t="shared" si="57"/>
        <v>3.1827337852308739</v>
      </c>
      <c r="BW53" s="57">
        <f t="shared" si="58"/>
        <v>9.1410252569134431E-2</v>
      </c>
      <c r="BX53" s="58">
        <f t="shared" si="59"/>
        <v>56</v>
      </c>
      <c r="BY53" s="60">
        <f t="shared" si="60"/>
        <v>2.0130770034810324</v>
      </c>
      <c r="BZ53" s="51">
        <v>7204</v>
      </c>
      <c r="CA53" s="52">
        <f t="shared" si="7"/>
        <v>6.250108448578022E-2</v>
      </c>
      <c r="CB53" s="53">
        <f t="shared" si="61"/>
        <v>100</v>
      </c>
      <c r="CC53" s="53">
        <v>319</v>
      </c>
      <c r="CD53" s="54">
        <f t="shared" si="62"/>
        <v>1.3258198612517886</v>
      </c>
      <c r="CE53" s="52">
        <f t="shared" si="63"/>
        <v>0.21583725319831021</v>
      </c>
      <c r="CF53" s="53">
        <f t="shared" si="78"/>
        <v>406</v>
      </c>
      <c r="CG53" s="55">
        <f t="shared" si="64"/>
        <v>0.83858018092166109</v>
      </c>
      <c r="CH53" s="61">
        <v>33377</v>
      </c>
      <c r="CI53" s="62">
        <f t="shared" si="8"/>
        <v>0.28957505509187764</v>
      </c>
      <c r="CJ53" s="63">
        <f t="shared" si="65"/>
        <v>52</v>
      </c>
      <c r="CK53" s="64">
        <v>1378</v>
      </c>
      <c r="CL53" s="65">
        <f t="shared" si="66"/>
        <v>1.5810293295920916</v>
      </c>
      <c r="CM53" s="66">
        <v>115262</v>
      </c>
      <c r="CN53" s="44">
        <v>5696</v>
      </c>
      <c r="CO53" s="120">
        <f t="shared" si="20"/>
        <v>33377</v>
      </c>
      <c r="CP53" s="121">
        <f t="shared" si="20"/>
        <v>0.28957505509187764</v>
      </c>
      <c r="CQ53" s="120">
        <f t="shared" si="79"/>
        <v>660</v>
      </c>
      <c r="CR53" s="120">
        <f t="shared" si="80"/>
        <v>1378</v>
      </c>
      <c r="CS53" s="120">
        <f t="shared" si="81"/>
        <v>15.833724380602549</v>
      </c>
      <c r="CT53" s="120">
        <f t="shared" si="82"/>
        <v>1</v>
      </c>
      <c r="CU53" s="120">
        <f t="shared" si="83"/>
        <v>1972</v>
      </c>
      <c r="CV53" s="120">
        <f t="shared" si="84"/>
        <v>10.014820145485649</v>
      </c>
      <c r="CW53" s="120">
        <f t="shared" si="85"/>
        <v>63148</v>
      </c>
      <c r="CX53" s="120">
        <f t="shared" si="86"/>
        <v>0.5478648643958981</v>
      </c>
    </row>
    <row r="54" spans="1:102">
      <c r="A54" s="139">
        <f t="shared" si="67"/>
        <v>7</v>
      </c>
      <c r="B54" s="135">
        <f t="shared" si="68"/>
        <v>9</v>
      </c>
      <c r="C54" s="135">
        <f t="shared" si="69"/>
        <v>0</v>
      </c>
      <c r="D54" s="135">
        <f t="shared" si="70"/>
        <v>1</v>
      </c>
      <c r="E54" s="135">
        <f t="shared" si="71"/>
        <v>1</v>
      </c>
      <c r="F54" s="135">
        <f t="shared" si="72"/>
        <v>1</v>
      </c>
      <c r="G54" s="135">
        <f t="shared" si="73"/>
        <v>1</v>
      </c>
      <c r="H54" s="135">
        <f t="shared" si="74"/>
        <v>1</v>
      </c>
      <c r="I54" s="135">
        <f t="shared" si="75"/>
        <v>0</v>
      </c>
      <c r="J54" s="135">
        <f t="shared" si="76"/>
        <v>1</v>
      </c>
      <c r="K54" s="135">
        <f t="shared" si="77"/>
        <v>1</v>
      </c>
      <c r="L54" s="128">
        <v>75</v>
      </c>
      <c r="M54" s="50" t="s">
        <v>49</v>
      </c>
      <c r="N54" s="51">
        <v>1130</v>
      </c>
      <c r="O54" s="52">
        <f t="shared" si="10"/>
        <v>8.6826899434472582E-3</v>
      </c>
      <c r="P54" s="53">
        <f t="shared" si="21"/>
        <v>249</v>
      </c>
      <c r="Q54" s="53">
        <v>185</v>
      </c>
      <c r="R54" s="54">
        <f t="shared" si="22"/>
        <v>0.5711602655923872</v>
      </c>
      <c r="S54" s="52">
        <f t="shared" si="23"/>
        <v>3.5160868753500531E-2</v>
      </c>
      <c r="T54" s="53">
        <f t="shared" si="24"/>
        <v>373</v>
      </c>
      <c r="U54" s="55">
        <f t="shared" si="25"/>
        <v>0.4236278584131497</v>
      </c>
      <c r="V54" s="56">
        <v>2928</v>
      </c>
      <c r="W54" s="57">
        <f t="shared" si="0"/>
        <v>2.249815588886157E-2</v>
      </c>
      <c r="X54" s="58">
        <f t="shared" si="26"/>
        <v>26</v>
      </c>
      <c r="Y54" s="58">
        <v>286</v>
      </c>
      <c r="Z54" s="59">
        <f t="shared" si="27"/>
        <v>2.3461307172081738</v>
      </c>
      <c r="AA54" s="57">
        <f t="shared" si="28"/>
        <v>9.1107100628539425E-2</v>
      </c>
      <c r="AB54" s="58">
        <f t="shared" si="29"/>
        <v>51</v>
      </c>
      <c r="AC54" s="60">
        <f t="shared" si="30"/>
        <v>1.7401181264900873</v>
      </c>
      <c r="AD54" s="51">
        <v>6815</v>
      </c>
      <c r="AE54" s="52">
        <f t="shared" si="1"/>
        <v>5.236507253503811E-2</v>
      </c>
      <c r="AF54" s="53">
        <f t="shared" si="31"/>
        <v>79</v>
      </c>
      <c r="AG54" s="53">
        <v>727</v>
      </c>
      <c r="AH54" s="54">
        <f t="shared" si="32"/>
        <v>1.6710572926794105</v>
      </c>
      <c r="AI54" s="52">
        <f t="shared" si="33"/>
        <v>0.21205426597797</v>
      </c>
      <c r="AJ54" s="53">
        <f t="shared" si="34"/>
        <v>197</v>
      </c>
      <c r="AK54" s="55">
        <f t="shared" si="35"/>
        <v>1.2394181893049565</v>
      </c>
      <c r="AL54" s="56">
        <v>2440</v>
      </c>
      <c r="AM54" s="57">
        <f t="shared" si="2"/>
        <v>1.8748463240717973E-2</v>
      </c>
      <c r="AN54" s="58">
        <f t="shared" si="36"/>
        <v>87</v>
      </c>
      <c r="AO54" s="58">
        <v>351</v>
      </c>
      <c r="AP54" s="59">
        <f t="shared" si="37"/>
        <v>1.4737263047417037</v>
      </c>
      <c r="AQ54" s="57">
        <f t="shared" si="38"/>
        <v>7.5922583857116185E-2</v>
      </c>
      <c r="AR54" s="58">
        <f t="shared" si="39"/>
        <v>163</v>
      </c>
      <c r="AS54" s="60">
        <f t="shared" si="40"/>
        <v>1.0930583865411911</v>
      </c>
      <c r="AT54" s="51">
        <v>2742</v>
      </c>
      <c r="AU54" s="52">
        <f t="shared" si="3"/>
        <v>2.1068969756577328E-2</v>
      </c>
      <c r="AV54" s="53">
        <f t="shared" si="41"/>
        <v>56</v>
      </c>
      <c r="AW54" s="53">
        <v>514</v>
      </c>
      <c r="AX54" s="54">
        <f t="shared" si="42"/>
        <v>1.5291395937235492</v>
      </c>
      <c r="AY54" s="52">
        <f t="shared" si="43"/>
        <v>8.5319559400087119E-2</v>
      </c>
      <c r="AZ54" s="53">
        <f t="shared" si="44"/>
        <v>121</v>
      </c>
      <c r="BA54" s="55">
        <f t="shared" si="45"/>
        <v>1.1341582570209086</v>
      </c>
      <c r="BB54" s="56">
        <v>7225</v>
      </c>
      <c r="BC54" s="57">
        <f t="shared" si="4"/>
        <v>5.551542906319154E-2</v>
      </c>
      <c r="BD54" s="58">
        <f t="shared" si="46"/>
        <v>64</v>
      </c>
      <c r="BE54" s="58">
        <v>1124</v>
      </c>
      <c r="BF54" s="59">
        <f t="shared" si="47"/>
        <v>1.6126164060416441</v>
      </c>
      <c r="BG54" s="57">
        <f t="shared" si="48"/>
        <v>0.22481174933101003</v>
      </c>
      <c r="BH54" s="58">
        <f t="shared" si="49"/>
        <v>238</v>
      </c>
      <c r="BI54" s="60">
        <f t="shared" si="50"/>
        <v>1.1960727587112414</v>
      </c>
      <c r="BJ54" s="51">
        <v>1271</v>
      </c>
      <c r="BK54" s="52">
        <f t="shared" si="5"/>
        <v>9.7661052372756338E-3</v>
      </c>
      <c r="BL54" s="53">
        <f t="shared" si="51"/>
        <v>113</v>
      </c>
      <c r="BM54" s="53">
        <v>234</v>
      </c>
      <c r="BN54" s="54">
        <f t="shared" si="52"/>
        <v>0.91750852775143732</v>
      </c>
      <c r="BO54" s="52">
        <f t="shared" si="53"/>
        <v>3.9548198394424049E-2</v>
      </c>
      <c r="BP54" s="53">
        <f t="shared" si="54"/>
        <v>243</v>
      </c>
      <c r="BQ54" s="55">
        <f t="shared" si="55"/>
        <v>0.6805133271727436</v>
      </c>
      <c r="BR54" s="56">
        <v>1274</v>
      </c>
      <c r="BS54" s="57">
        <f t="shared" si="6"/>
        <v>9.7891566265060244E-3</v>
      </c>
      <c r="BT54" s="58">
        <f t="shared" si="56"/>
        <v>111</v>
      </c>
      <c r="BU54" s="58">
        <v>198</v>
      </c>
      <c r="BV54" s="59">
        <f t="shared" si="57"/>
        <v>1.17703542789463</v>
      </c>
      <c r="BW54" s="57">
        <f t="shared" si="58"/>
        <v>3.9641545833592633E-2</v>
      </c>
      <c r="BX54" s="58">
        <f t="shared" si="59"/>
        <v>238</v>
      </c>
      <c r="BY54" s="60">
        <f t="shared" si="60"/>
        <v>0.87300365174781736</v>
      </c>
      <c r="BZ54" s="51">
        <v>6313</v>
      </c>
      <c r="CA54" s="52">
        <f t="shared" si="7"/>
        <v>4.8507806737152694E-2</v>
      </c>
      <c r="CB54" s="53">
        <f t="shared" si="61"/>
        <v>173</v>
      </c>
      <c r="CC54" s="53">
        <v>835</v>
      </c>
      <c r="CD54" s="54">
        <f t="shared" si="62"/>
        <v>1.0289839628704729</v>
      </c>
      <c r="CE54" s="52">
        <f t="shared" si="63"/>
        <v>0.19643412782376005</v>
      </c>
      <c r="CF54" s="53">
        <f t="shared" si="78"/>
        <v>436</v>
      </c>
      <c r="CG54" s="55">
        <f t="shared" si="64"/>
        <v>0.76319432354102545</v>
      </c>
      <c r="CH54" s="61">
        <v>32138</v>
      </c>
      <c r="CI54" s="62">
        <f t="shared" si="8"/>
        <v>0.24694184902876815</v>
      </c>
      <c r="CJ54" s="63">
        <f t="shared" si="65"/>
        <v>93</v>
      </c>
      <c r="CK54" s="64">
        <v>4454</v>
      </c>
      <c r="CL54" s="65">
        <f t="shared" si="66"/>
        <v>1.3482594552017262</v>
      </c>
      <c r="CM54" s="66">
        <v>130144</v>
      </c>
      <c r="CN54" s="44">
        <v>14311</v>
      </c>
      <c r="CO54" s="120">
        <f t="shared" si="20"/>
        <v>32138</v>
      </c>
      <c r="CP54" s="121">
        <f t="shared" si="20"/>
        <v>0.24694184902876812</v>
      </c>
      <c r="CQ54" s="120">
        <f t="shared" si="79"/>
        <v>958</v>
      </c>
      <c r="CR54" s="120">
        <f t="shared" si="80"/>
        <v>4454</v>
      </c>
      <c r="CS54" s="120">
        <f t="shared" si="81"/>
        <v>12.327358498503409</v>
      </c>
      <c r="CT54" s="120">
        <f t="shared" si="82"/>
        <v>0.99999999999999989</v>
      </c>
      <c r="CU54" s="120">
        <f t="shared" si="83"/>
        <v>2060</v>
      </c>
      <c r="CV54" s="120">
        <f t="shared" si="84"/>
        <v>9.1431648789431215</v>
      </c>
      <c r="CW54" s="120">
        <f t="shared" si="85"/>
        <v>63146</v>
      </c>
      <c r="CX54" s="120">
        <f t="shared" si="86"/>
        <v>0.48520100811408901</v>
      </c>
    </row>
    <row r="55" spans="1:102">
      <c r="A55" s="138">
        <f t="shared" si="67"/>
        <v>3</v>
      </c>
      <c r="B55" s="58">
        <f t="shared" si="68"/>
        <v>0</v>
      </c>
      <c r="C55" s="58">
        <f t="shared" si="69"/>
        <v>1</v>
      </c>
      <c r="D55" s="58">
        <f t="shared" si="70"/>
        <v>0</v>
      </c>
      <c r="E55" s="58">
        <f t="shared" si="71"/>
        <v>0</v>
      </c>
      <c r="F55" s="58">
        <f t="shared" si="72"/>
        <v>0</v>
      </c>
      <c r="G55" s="58">
        <f t="shared" si="73"/>
        <v>0</v>
      </c>
      <c r="H55" s="58">
        <f t="shared" si="74"/>
        <v>1</v>
      </c>
      <c r="I55" s="58">
        <f t="shared" si="75"/>
        <v>0</v>
      </c>
      <c r="J55" s="58">
        <f t="shared" si="76"/>
        <v>0</v>
      </c>
      <c r="K55" s="58">
        <f t="shared" si="77"/>
        <v>1</v>
      </c>
      <c r="L55" s="128">
        <v>421</v>
      </c>
      <c r="M55" s="50" t="s">
        <v>384</v>
      </c>
      <c r="N55" s="51">
        <v>3662</v>
      </c>
      <c r="O55" s="52">
        <f t="shared" si="10"/>
        <v>1.8900254962478193E-2</v>
      </c>
      <c r="P55" s="53">
        <f t="shared" si="21"/>
        <v>87</v>
      </c>
      <c r="Q55" s="53">
        <v>430</v>
      </c>
      <c r="R55" s="54">
        <f t="shared" si="22"/>
        <v>1.2432868977752474</v>
      </c>
      <c r="S55" s="52">
        <f t="shared" si="23"/>
        <v>0.11407388947729113</v>
      </c>
      <c r="T55" s="53">
        <f t="shared" si="24"/>
        <v>106</v>
      </c>
      <c r="U55" s="55">
        <f t="shared" si="25"/>
        <v>1.374393728406158</v>
      </c>
      <c r="V55" s="56">
        <v>1127</v>
      </c>
      <c r="W55" s="57">
        <f t="shared" si="0"/>
        <v>5.816654107786162E-3</v>
      </c>
      <c r="X55" s="58">
        <f t="shared" si="26"/>
        <v>206</v>
      </c>
      <c r="Y55" s="58">
        <v>227</v>
      </c>
      <c r="Z55" s="59">
        <f t="shared" si="27"/>
        <v>0.60656664222014833</v>
      </c>
      <c r="AA55" s="57">
        <f t="shared" si="28"/>
        <v>3.5106846925425206E-2</v>
      </c>
      <c r="AB55" s="58">
        <f t="shared" si="29"/>
        <v>245</v>
      </c>
      <c r="AC55" s="60">
        <f t="shared" si="30"/>
        <v>0.67053018126348596</v>
      </c>
      <c r="AD55" s="51">
        <v>4477</v>
      </c>
      <c r="AE55" s="52">
        <f t="shared" si="1"/>
        <v>2.310661973430226E-2</v>
      </c>
      <c r="AF55" s="53">
        <f t="shared" si="31"/>
        <v>263</v>
      </c>
      <c r="AG55" s="53">
        <v>697</v>
      </c>
      <c r="AH55" s="54">
        <f t="shared" si="32"/>
        <v>0.73737099075609391</v>
      </c>
      <c r="AI55" s="52">
        <f t="shared" si="33"/>
        <v>0.13946171578094824</v>
      </c>
      <c r="AJ55" s="53">
        <f t="shared" si="34"/>
        <v>374</v>
      </c>
      <c r="AK55" s="55">
        <f t="shared" si="35"/>
        <v>0.81512808267928272</v>
      </c>
      <c r="AL55" s="56">
        <v>2122</v>
      </c>
      <c r="AM55" s="57">
        <f t="shared" si="2"/>
        <v>1.0952031958049899E-2</v>
      </c>
      <c r="AN55" s="58">
        <f t="shared" si="36"/>
        <v>184</v>
      </c>
      <c r="AO55" s="58">
        <v>322</v>
      </c>
      <c r="AP55" s="59">
        <f t="shared" si="37"/>
        <v>0.86088642998197173</v>
      </c>
      <c r="AQ55" s="57">
        <f t="shared" si="38"/>
        <v>6.6101800510871597E-2</v>
      </c>
      <c r="AR55" s="58">
        <f t="shared" si="39"/>
        <v>227</v>
      </c>
      <c r="AS55" s="60">
        <f t="shared" si="40"/>
        <v>0.95166844624069968</v>
      </c>
      <c r="AT55" s="51">
        <v>1921</v>
      </c>
      <c r="AU55" s="52">
        <f t="shared" si="3"/>
        <v>9.9146340204589317E-3</v>
      </c>
      <c r="AV55" s="53">
        <f t="shared" si="41"/>
        <v>175</v>
      </c>
      <c r="AW55" s="53">
        <v>295</v>
      </c>
      <c r="AX55" s="54">
        <f t="shared" si="42"/>
        <v>0.7195823817265351</v>
      </c>
      <c r="AY55" s="52">
        <f t="shared" si="43"/>
        <v>5.9840508379540212E-2</v>
      </c>
      <c r="AZ55" s="53">
        <f t="shared" si="44"/>
        <v>228</v>
      </c>
      <c r="BA55" s="55">
        <f t="shared" si="45"/>
        <v>0.79546363296052247</v>
      </c>
      <c r="BB55" s="56">
        <v>6965</v>
      </c>
      <c r="BC55" s="57">
        <f t="shared" si="4"/>
        <v>3.5947644951846158E-2</v>
      </c>
      <c r="BD55" s="58">
        <f t="shared" si="46"/>
        <v>166</v>
      </c>
      <c r="BE55" s="58">
        <v>837</v>
      </c>
      <c r="BF55" s="59">
        <f t="shared" si="47"/>
        <v>1.0442099248106678</v>
      </c>
      <c r="BG55" s="57">
        <f t="shared" si="48"/>
        <v>0.21696467509812473</v>
      </c>
      <c r="BH55" s="58">
        <f t="shared" si="49"/>
        <v>255</v>
      </c>
      <c r="BI55" s="60">
        <f t="shared" si="50"/>
        <v>1.1543237320101518</v>
      </c>
      <c r="BJ55" s="51">
        <v>1361</v>
      </c>
      <c r="BK55" s="52">
        <f t="shared" si="5"/>
        <v>7.0243711097577339E-3</v>
      </c>
      <c r="BL55" s="53">
        <f t="shared" si="51"/>
        <v>185</v>
      </c>
      <c r="BM55" s="53">
        <v>214</v>
      </c>
      <c r="BN55" s="54">
        <f t="shared" si="52"/>
        <v>0.65992739569243397</v>
      </c>
      <c r="BO55" s="52">
        <f t="shared" si="53"/>
        <v>4.2396112391751291E-2</v>
      </c>
      <c r="BP55" s="53">
        <f t="shared" si="54"/>
        <v>225</v>
      </c>
      <c r="BQ55" s="55">
        <f t="shared" si="55"/>
        <v>0.72951792178143848</v>
      </c>
      <c r="BR55" s="56">
        <v>897</v>
      </c>
      <c r="BS55" s="57">
        <f t="shared" si="6"/>
        <v>4.6295818408910267E-3</v>
      </c>
      <c r="BT55" s="58">
        <f t="shared" si="56"/>
        <v>254</v>
      </c>
      <c r="BU55" s="58">
        <v>139</v>
      </c>
      <c r="BV55" s="59">
        <f t="shared" si="57"/>
        <v>0.55665488366093463</v>
      </c>
      <c r="BW55" s="57">
        <f t="shared" si="58"/>
        <v>2.7942184287583327E-2</v>
      </c>
      <c r="BX55" s="58">
        <f t="shared" si="59"/>
        <v>320</v>
      </c>
      <c r="BY55" s="60">
        <f t="shared" si="60"/>
        <v>0.61535513835081912</v>
      </c>
      <c r="BZ55" s="51">
        <v>9570</v>
      </c>
      <c r="CA55" s="52">
        <f t="shared" si="7"/>
        <v>4.9392528670375836E-2</v>
      </c>
      <c r="CB55" s="53">
        <f t="shared" si="61"/>
        <v>167</v>
      </c>
      <c r="CC55" s="53">
        <v>1366</v>
      </c>
      <c r="CD55" s="54">
        <f t="shared" si="62"/>
        <v>1.0477513477951168</v>
      </c>
      <c r="CE55" s="52">
        <f t="shared" si="63"/>
        <v>0.29811226714846428</v>
      </c>
      <c r="CF55" s="53">
        <f t="shared" si="78"/>
        <v>233</v>
      </c>
      <c r="CG55" s="55">
        <f t="shared" si="64"/>
        <v>1.1582386043925199</v>
      </c>
      <c r="CH55" s="61">
        <v>32102</v>
      </c>
      <c r="CI55" s="62">
        <f t="shared" si="8"/>
        <v>0.16568432135594621</v>
      </c>
      <c r="CJ55" s="63">
        <f t="shared" si="65"/>
        <v>220</v>
      </c>
      <c r="CK55" s="64">
        <v>4527</v>
      </c>
      <c r="CL55" s="65">
        <f t="shared" si="66"/>
        <v>0.90460751681183005</v>
      </c>
      <c r="CM55" s="66">
        <v>193754</v>
      </c>
      <c r="CN55" s="44">
        <v>21450</v>
      </c>
      <c r="CO55" s="120">
        <f t="shared" si="20"/>
        <v>32102</v>
      </c>
      <c r="CP55" s="121">
        <f t="shared" si="20"/>
        <v>0.16568432135594621</v>
      </c>
      <c r="CQ55" s="120">
        <f t="shared" si="79"/>
        <v>1687</v>
      </c>
      <c r="CR55" s="120">
        <f t="shared" si="80"/>
        <v>4527</v>
      </c>
      <c r="CS55" s="120">
        <f t="shared" si="81"/>
        <v>7.4762368944191486</v>
      </c>
      <c r="CT55" s="120">
        <f t="shared" si="82"/>
        <v>1</v>
      </c>
      <c r="CU55" s="120">
        <f t="shared" si="83"/>
        <v>2213</v>
      </c>
      <c r="CV55" s="120">
        <f t="shared" si="84"/>
        <v>8.264619468085078</v>
      </c>
      <c r="CW55" s="120">
        <f t="shared" si="85"/>
        <v>60542</v>
      </c>
      <c r="CX55" s="120">
        <f t="shared" si="86"/>
        <v>0.31246838774941421</v>
      </c>
    </row>
    <row r="56" spans="1:102">
      <c r="A56" s="138">
        <f t="shared" si="67"/>
        <v>4</v>
      </c>
      <c r="B56" s="58">
        <f t="shared" si="68"/>
        <v>9</v>
      </c>
      <c r="C56" s="58">
        <f t="shared" si="69"/>
        <v>0</v>
      </c>
      <c r="D56" s="58">
        <f t="shared" si="70"/>
        <v>0</v>
      </c>
      <c r="E56" s="58">
        <f t="shared" si="71"/>
        <v>1</v>
      </c>
      <c r="F56" s="58">
        <f t="shared" si="72"/>
        <v>0</v>
      </c>
      <c r="G56" s="58">
        <f t="shared" si="73"/>
        <v>0</v>
      </c>
      <c r="H56" s="58">
        <f t="shared" si="74"/>
        <v>1</v>
      </c>
      <c r="I56" s="58">
        <f t="shared" si="75"/>
        <v>1</v>
      </c>
      <c r="J56" s="58">
        <f t="shared" si="76"/>
        <v>0</v>
      </c>
      <c r="K56" s="58">
        <f t="shared" si="77"/>
        <v>1</v>
      </c>
      <c r="L56" s="128">
        <v>372</v>
      </c>
      <c r="M56" s="50" t="s">
        <v>343</v>
      </c>
      <c r="N56" s="51">
        <v>1540</v>
      </c>
      <c r="O56" s="52">
        <f t="shared" si="10"/>
        <v>1.0641679450502371E-2</v>
      </c>
      <c r="P56" s="53">
        <f t="shared" si="21"/>
        <v>209</v>
      </c>
      <c r="Q56" s="53">
        <v>164</v>
      </c>
      <c r="R56" s="54">
        <f t="shared" si="22"/>
        <v>0.70002551062934937</v>
      </c>
      <c r="S56" s="52">
        <f t="shared" si="23"/>
        <v>4.8090434999843862E-2</v>
      </c>
      <c r="T56" s="53">
        <f t="shared" si="24"/>
        <v>318</v>
      </c>
      <c r="U56" s="55">
        <f t="shared" si="25"/>
        <v>0.57940684378318741</v>
      </c>
      <c r="V56" s="56">
        <v>959</v>
      </c>
      <c r="W56" s="57">
        <f t="shared" si="0"/>
        <v>6.6268640214492032E-3</v>
      </c>
      <c r="X56" s="58">
        <f t="shared" si="26"/>
        <v>172</v>
      </c>
      <c r="Y56" s="58">
        <v>63</v>
      </c>
      <c r="Z56" s="59">
        <f t="shared" si="27"/>
        <v>0.69105616105989132</v>
      </c>
      <c r="AA56" s="57">
        <f t="shared" si="28"/>
        <v>2.9947225431720952E-2</v>
      </c>
      <c r="AB56" s="58">
        <f t="shared" si="29"/>
        <v>282</v>
      </c>
      <c r="AC56" s="60">
        <f t="shared" si="30"/>
        <v>0.57198296787307157</v>
      </c>
      <c r="AD56" s="51">
        <v>7756</v>
      </c>
      <c r="AE56" s="52">
        <f t="shared" si="1"/>
        <v>5.3595367414348304E-2</v>
      </c>
      <c r="AF56" s="53">
        <f t="shared" si="31"/>
        <v>74</v>
      </c>
      <c r="AG56" s="53">
        <v>205</v>
      </c>
      <c r="AH56" s="54">
        <f t="shared" si="32"/>
        <v>1.7103180657613499</v>
      </c>
      <c r="AI56" s="52">
        <f t="shared" si="33"/>
        <v>0.24220091809012273</v>
      </c>
      <c r="AJ56" s="53">
        <f t="shared" si="34"/>
        <v>157</v>
      </c>
      <c r="AK56" s="55">
        <f t="shared" si="35"/>
        <v>1.4156198271363429</v>
      </c>
      <c r="AL56" s="56">
        <v>1565</v>
      </c>
      <c r="AM56" s="57">
        <f t="shared" si="2"/>
        <v>1.0814433987036499E-2</v>
      </c>
      <c r="AN56" s="58">
        <f t="shared" si="36"/>
        <v>189</v>
      </c>
      <c r="AO56" s="58">
        <v>54</v>
      </c>
      <c r="AP56" s="59">
        <f t="shared" si="37"/>
        <v>0.85007051687176383</v>
      </c>
      <c r="AQ56" s="57">
        <f t="shared" si="38"/>
        <v>4.8871123879711459E-2</v>
      </c>
      <c r="AR56" s="58">
        <f t="shared" si="39"/>
        <v>317</v>
      </c>
      <c r="AS56" s="60">
        <f t="shared" si="40"/>
        <v>0.70359817991633256</v>
      </c>
      <c r="AT56" s="51">
        <v>1905</v>
      </c>
      <c r="AU56" s="52">
        <f t="shared" si="3"/>
        <v>1.3163895683900658E-2</v>
      </c>
      <c r="AV56" s="53">
        <f t="shared" si="41"/>
        <v>123</v>
      </c>
      <c r="AW56" s="53">
        <v>73</v>
      </c>
      <c r="AX56" s="54">
        <f t="shared" si="42"/>
        <v>0.95540666347081415</v>
      </c>
      <c r="AY56" s="52">
        <f t="shared" si="43"/>
        <v>5.9488492645910752E-2</v>
      </c>
      <c r="AZ56" s="53">
        <f t="shared" si="44"/>
        <v>232</v>
      </c>
      <c r="BA56" s="55">
        <f t="shared" si="45"/>
        <v>0.79078426572393179</v>
      </c>
      <c r="BB56" s="56">
        <v>5022</v>
      </c>
      <c r="BC56" s="57">
        <f t="shared" si="4"/>
        <v>3.4702931298975913E-2</v>
      </c>
      <c r="BD56" s="58">
        <f t="shared" si="46"/>
        <v>178</v>
      </c>
      <c r="BE56" s="58">
        <v>203</v>
      </c>
      <c r="BF56" s="59">
        <f t="shared" si="47"/>
        <v>1.0080533879466944</v>
      </c>
      <c r="BG56" s="57">
        <f t="shared" si="48"/>
        <v>0.15682478218780252</v>
      </c>
      <c r="BH56" s="58">
        <f t="shared" si="49"/>
        <v>398</v>
      </c>
      <c r="BI56" s="60">
        <f t="shared" si="50"/>
        <v>0.83435963833666504</v>
      </c>
      <c r="BJ56" s="51">
        <v>3113</v>
      </c>
      <c r="BK56" s="52">
        <f t="shared" si="5"/>
        <v>2.151139488922979E-2</v>
      </c>
      <c r="BL56" s="53">
        <f t="shared" si="51"/>
        <v>32</v>
      </c>
      <c r="BM56" s="53">
        <v>137</v>
      </c>
      <c r="BN56" s="54">
        <f t="shared" si="52"/>
        <v>2.0209579740513681</v>
      </c>
      <c r="BO56" s="52">
        <f t="shared" si="53"/>
        <v>9.7211379321112956E-2</v>
      </c>
      <c r="BP56" s="53">
        <f t="shared" si="54"/>
        <v>44</v>
      </c>
      <c r="BQ56" s="55">
        <f t="shared" si="55"/>
        <v>1.6727345837880017</v>
      </c>
      <c r="BR56" s="56">
        <v>341</v>
      </c>
      <c r="BS56" s="57">
        <f t="shared" si="6"/>
        <v>2.3563718783255246E-3</v>
      </c>
      <c r="BT56" s="58">
        <f t="shared" si="56"/>
        <v>347</v>
      </c>
      <c r="BU56" s="58">
        <v>39</v>
      </c>
      <c r="BV56" s="59">
        <f t="shared" si="57"/>
        <v>0.28332708198517143</v>
      </c>
      <c r="BW56" s="57">
        <f t="shared" si="58"/>
        <v>1.0648596321393998E-2</v>
      </c>
      <c r="BX56" s="58">
        <f t="shared" si="59"/>
        <v>409</v>
      </c>
      <c r="BY56" s="60">
        <f t="shared" si="60"/>
        <v>0.23450809697455316</v>
      </c>
      <c r="BZ56" s="51">
        <v>9822</v>
      </c>
      <c r="CA56" s="52">
        <f t="shared" si="7"/>
        <v>6.7871802313528753E-2</v>
      </c>
      <c r="CB56" s="53">
        <f t="shared" si="61"/>
        <v>86</v>
      </c>
      <c r="CC56" s="53">
        <v>471</v>
      </c>
      <c r="CD56" s="54">
        <f t="shared" si="62"/>
        <v>1.4397475542477094</v>
      </c>
      <c r="CE56" s="52">
        <f t="shared" si="63"/>
        <v>0.30671704712238079</v>
      </c>
      <c r="CF56" s="53">
        <f t="shared" si="78"/>
        <v>224</v>
      </c>
      <c r="CG56" s="55">
        <f t="shared" si="64"/>
        <v>1.1916702657039624</v>
      </c>
      <c r="CH56" s="61">
        <v>32023</v>
      </c>
      <c r="CI56" s="62">
        <f t="shared" si="8"/>
        <v>0.22128474093729703</v>
      </c>
      <c r="CJ56" s="63">
        <f t="shared" si="65"/>
        <v>122</v>
      </c>
      <c r="CK56" s="64">
        <v>1409</v>
      </c>
      <c r="CL56" s="65">
        <f t="shared" si="66"/>
        <v>1.2081761169036125</v>
      </c>
      <c r="CM56" s="66">
        <v>144714</v>
      </c>
      <c r="CN56" s="44">
        <v>7167</v>
      </c>
      <c r="CO56" s="120">
        <f t="shared" si="20"/>
        <v>32023</v>
      </c>
      <c r="CP56" s="121">
        <f t="shared" si="20"/>
        <v>0.22128474093729703</v>
      </c>
      <c r="CQ56" s="120">
        <f t="shared" si="79"/>
        <v>1410</v>
      </c>
      <c r="CR56" s="120">
        <f t="shared" si="80"/>
        <v>1409</v>
      </c>
      <c r="CS56" s="120">
        <f t="shared" si="81"/>
        <v>9.6589629160241124</v>
      </c>
      <c r="CT56" s="120">
        <f t="shared" si="82"/>
        <v>0.99999999999999989</v>
      </c>
      <c r="CU56" s="120">
        <f t="shared" si="83"/>
        <v>2381</v>
      </c>
      <c r="CV56" s="120">
        <f t="shared" si="84"/>
        <v>7.9946646692360481</v>
      </c>
      <c r="CW56" s="120">
        <f t="shared" si="85"/>
        <v>62506</v>
      </c>
      <c r="CX56" s="120">
        <f t="shared" si="86"/>
        <v>0.43192780242409168</v>
      </c>
    </row>
    <row r="57" spans="1:102">
      <c r="A57" s="138">
        <f t="shared" si="67"/>
        <v>3</v>
      </c>
      <c r="B57" s="58">
        <f t="shared" si="68"/>
        <v>9</v>
      </c>
      <c r="C57" s="58">
        <f t="shared" si="69"/>
        <v>1</v>
      </c>
      <c r="D57" s="58">
        <f t="shared" si="70"/>
        <v>0</v>
      </c>
      <c r="E57" s="58">
        <f t="shared" si="71"/>
        <v>1</v>
      </c>
      <c r="F57" s="58">
        <f t="shared" si="72"/>
        <v>0</v>
      </c>
      <c r="G57" s="58">
        <f t="shared" si="73"/>
        <v>0</v>
      </c>
      <c r="H57" s="58">
        <f t="shared" si="74"/>
        <v>0</v>
      </c>
      <c r="I57" s="58">
        <f t="shared" si="75"/>
        <v>0</v>
      </c>
      <c r="J57" s="58">
        <f t="shared" si="76"/>
        <v>0</v>
      </c>
      <c r="K57" s="58">
        <f t="shared" si="77"/>
        <v>1</v>
      </c>
      <c r="L57" s="128">
        <v>330</v>
      </c>
      <c r="M57" s="50" t="s">
        <v>301</v>
      </c>
      <c r="N57" s="51">
        <v>4111</v>
      </c>
      <c r="O57" s="52">
        <f t="shared" si="10"/>
        <v>2.6044867368207648E-2</v>
      </c>
      <c r="P57" s="53">
        <f t="shared" si="21"/>
        <v>51</v>
      </c>
      <c r="Q57" s="53">
        <v>60</v>
      </c>
      <c r="R57" s="54">
        <f t="shared" si="22"/>
        <v>1.7132701340522467</v>
      </c>
      <c r="S57" s="52">
        <f t="shared" si="23"/>
        <v>0.13156041986687148</v>
      </c>
      <c r="T57" s="53">
        <f t="shared" si="24"/>
        <v>83</v>
      </c>
      <c r="U57" s="55">
        <f t="shared" si="25"/>
        <v>1.5850762764383901</v>
      </c>
      <c r="V57" s="56">
        <v>1046</v>
      </c>
      <c r="W57" s="57">
        <f t="shared" si="0"/>
        <v>6.6268380606045243E-3</v>
      </c>
      <c r="X57" s="58">
        <f t="shared" si="26"/>
        <v>173</v>
      </c>
      <c r="Y57" s="58">
        <v>49</v>
      </c>
      <c r="Z57" s="59">
        <f t="shared" si="27"/>
        <v>0.6910534538364439</v>
      </c>
      <c r="AA57" s="57">
        <f t="shared" si="28"/>
        <v>3.3474142345110085E-2</v>
      </c>
      <c r="AB57" s="58">
        <f t="shared" si="29"/>
        <v>257</v>
      </c>
      <c r="AC57" s="60">
        <f t="shared" si="30"/>
        <v>0.63934601651881451</v>
      </c>
      <c r="AD57" s="51">
        <v>5668</v>
      </c>
      <c r="AE57" s="52">
        <f t="shared" si="1"/>
        <v>3.590909954828532E-2</v>
      </c>
      <c r="AF57" s="53">
        <f t="shared" si="31"/>
        <v>137</v>
      </c>
      <c r="AG57" s="53">
        <v>164</v>
      </c>
      <c r="AH57" s="54">
        <f t="shared" si="32"/>
        <v>1.1459195942784621</v>
      </c>
      <c r="AI57" s="52">
        <f t="shared" si="33"/>
        <v>0.18138760880696364</v>
      </c>
      <c r="AJ57" s="53">
        <f t="shared" si="34"/>
        <v>269</v>
      </c>
      <c r="AK57" s="55">
        <f t="shared" si="35"/>
        <v>1.0601772175299617</v>
      </c>
      <c r="AL57" s="56">
        <v>1706</v>
      </c>
      <c r="AM57" s="57">
        <f t="shared" si="2"/>
        <v>1.080820815620585E-2</v>
      </c>
      <c r="AN57" s="58">
        <f t="shared" si="36"/>
        <v>190</v>
      </c>
      <c r="AO57" s="58">
        <v>49</v>
      </c>
      <c r="AP57" s="59">
        <f t="shared" si="37"/>
        <v>0.84958113432631477</v>
      </c>
      <c r="AQ57" s="57">
        <f t="shared" si="38"/>
        <v>5.4595494111623143E-2</v>
      </c>
      <c r="AR57" s="58">
        <f t="shared" si="39"/>
        <v>289</v>
      </c>
      <c r="AS57" s="60">
        <f t="shared" si="40"/>
        <v>0.78601200952773531</v>
      </c>
      <c r="AT57" s="51">
        <v>1192</v>
      </c>
      <c r="AU57" s="52">
        <f t="shared" si="3"/>
        <v>7.5518078090254237E-3</v>
      </c>
      <c r="AV57" s="53">
        <f t="shared" si="41"/>
        <v>243</v>
      </c>
      <c r="AW57" s="53">
        <v>51</v>
      </c>
      <c r="AX57" s="54">
        <f t="shared" si="42"/>
        <v>0.5480936400018549</v>
      </c>
      <c r="AY57" s="52">
        <f t="shared" si="43"/>
        <v>3.8146441372247826E-2</v>
      </c>
      <c r="AZ57" s="53">
        <f t="shared" si="44"/>
        <v>350</v>
      </c>
      <c r="BA57" s="55">
        <f t="shared" si="45"/>
        <v>0.5070830389010974</v>
      </c>
      <c r="BB57" s="56">
        <v>4732</v>
      </c>
      <c r="BC57" s="57">
        <f t="shared" si="4"/>
        <v>2.9979156503614351E-2</v>
      </c>
      <c r="BD57" s="58">
        <f t="shared" si="46"/>
        <v>227</v>
      </c>
      <c r="BE57" s="58">
        <v>98</v>
      </c>
      <c r="BF57" s="59">
        <f t="shared" si="47"/>
        <v>0.87083681839131666</v>
      </c>
      <c r="BG57" s="57">
        <f t="shared" si="48"/>
        <v>0.15143369175627241</v>
      </c>
      <c r="BH57" s="58">
        <f t="shared" si="49"/>
        <v>412</v>
      </c>
      <c r="BI57" s="60">
        <f t="shared" si="50"/>
        <v>0.80567725663690859</v>
      </c>
      <c r="BJ57" s="51">
        <v>1254</v>
      </c>
      <c r="BK57" s="52">
        <f t="shared" si="5"/>
        <v>7.9446031816425185E-3</v>
      </c>
      <c r="BL57" s="53">
        <f t="shared" si="51"/>
        <v>152</v>
      </c>
      <c r="BM57" s="53">
        <v>27</v>
      </c>
      <c r="BN57" s="54">
        <f t="shared" si="52"/>
        <v>0.74638159139800841</v>
      </c>
      <c r="BO57" s="52">
        <f t="shared" si="53"/>
        <v>4.013056835637481E-2</v>
      </c>
      <c r="BP57" s="53">
        <f t="shared" si="54"/>
        <v>238</v>
      </c>
      <c r="BQ57" s="55">
        <f t="shared" si="55"/>
        <v>0.6905342772170433</v>
      </c>
      <c r="BR57" s="56">
        <v>722</v>
      </c>
      <c r="BS57" s="57">
        <f t="shared" si="6"/>
        <v>4.5741654682184196E-3</v>
      </c>
      <c r="BT57" s="58">
        <f t="shared" si="56"/>
        <v>258</v>
      </c>
      <c r="BU57" s="58">
        <v>12</v>
      </c>
      <c r="BV57" s="59">
        <f t="shared" si="57"/>
        <v>0.54999169127268988</v>
      </c>
      <c r="BW57" s="57">
        <f t="shared" si="58"/>
        <v>2.3105478750640042E-2</v>
      </c>
      <c r="BX57" s="58">
        <f t="shared" si="59"/>
        <v>339</v>
      </c>
      <c r="BY57" s="60">
        <f t="shared" si="60"/>
        <v>0.50883907023618413</v>
      </c>
      <c r="BZ57" s="51">
        <v>10817</v>
      </c>
      <c r="CA57" s="52">
        <f t="shared" si="7"/>
        <v>6.8530121703211419E-2</v>
      </c>
      <c r="CB57" s="53">
        <f t="shared" si="61"/>
        <v>83</v>
      </c>
      <c r="CC57" s="53">
        <v>189</v>
      </c>
      <c r="CD57" s="54">
        <f t="shared" si="62"/>
        <v>1.4537123186845089</v>
      </c>
      <c r="CE57" s="52">
        <f t="shared" si="63"/>
        <v>0.34616615463389655</v>
      </c>
      <c r="CF57" s="53">
        <f t="shared" si="78"/>
        <v>180</v>
      </c>
      <c r="CG57" s="55">
        <f t="shared" si="64"/>
        <v>1.3449396352127101</v>
      </c>
      <c r="CH57" s="61">
        <v>31248</v>
      </c>
      <c r="CI57" s="62">
        <f t="shared" si="8"/>
        <v>0.19796886779901549</v>
      </c>
      <c r="CJ57" s="63">
        <f t="shared" si="65"/>
        <v>150</v>
      </c>
      <c r="CK57" s="64">
        <v>699</v>
      </c>
      <c r="CL57" s="65">
        <f t="shared" si="66"/>
        <v>1.0808755133865884</v>
      </c>
      <c r="CM57" s="66">
        <v>157843</v>
      </c>
      <c r="CN57" s="44">
        <v>2953</v>
      </c>
      <c r="CO57" s="120">
        <f t="shared" si="20"/>
        <v>31248</v>
      </c>
      <c r="CP57" s="121">
        <f t="shared" si="20"/>
        <v>0.19796886779901549</v>
      </c>
      <c r="CQ57" s="120">
        <f t="shared" si="79"/>
        <v>1514</v>
      </c>
      <c r="CR57" s="120">
        <f t="shared" si="80"/>
        <v>699</v>
      </c>
      <c r="CS57" s="120">
        <f t="shared" si="81"/>
        <v>8.5688403762418464</v>
      </c>
      <c r="CT57" s="120">
        <f t="shared" si="82"/>
        <v>1</v>
      </c>
      <c r="CU57" s="120">
        <f t="shared" si="83"/>
        <v>2417</v>
      </c>
      <c r="CV57" s="120">
        <f t="shared" si="84"/>
        <v>7.927684798218845</v>
      </c>
      <c r="CW57" s="120">
        <f t="shared" si="85"/>
        <v>58385</v>
      </c>
      <c r="CX57" s="120">
        <f t="shared" si="86"/>
        <v>0.36989286822982337</v>
      </c>
    </row>
    <row r="58" spans="1:102">
      <c r="A58" s="138">
        <f t="shared" si="67"/>
        <v>4</v>
      </c>
      <c r="B58" s="58">
        <f t="shared" si="68"/>
        <v>9</v>
      </c>
      <c r="C58" s="58">
        <f t="shared" si="69"/>
        <v>0</v>
      </c>
      <c r="D58" s="58">
        <f t="shared" si="70"/>
        <v>0</v>
      </c>
      <c r="E58" s="58">
        <f t="shared" si="71"/>
        <v>0</v>
      </c>
      <c r="F58" s="58">
        <f t="shared" si="72"/>
        <v>0</v>
      </c>
      <c r="G58" s="58">
        <f t="shared" si="73"/>
        <v>1</v>
      </c>
      <c r="H58" s="58">
        <f t="shared" si="74"/>
        <v>1</v>
      </c>
      <c r="I58" s="58">
        <f t="shared" si="75"/>
        <v>1</v>
      </c>
      <c r="J58" s="58">
        <f t="shared" si="76"/>
        <v>1</v>
      </c>
      <c r="K58" s="58">
        <f t="shared" si="77"/>
        <v>0</v>
      </c>
      <c r="L58" s="129">
        <v>3</v>
      </c>
      <c r="M58" s="50" t="s">
        <v>634</v>
      </c>
      <c r="N58" s="51">
        <v>276</v>
      </c>
      <c r="O58" s="52">
        <f t="shared" si="10"/>
        <v>2.122831980925278E-3</v>
      </c>
      <c r="P58" s="53">
        <f t="shared" si="21"/>
        <v>419</v>
      </c>
      <c r="Q58" s="53">
        <v>5</v>
      </c>
      <c r="R58" s="54">
        <f t="shared" si="22"/>
        <v>0.13964304678970371</v>
      </c>
      <c r="S58" s="52">
        <f t="shared" si="23"/>
        <v>8.876025084418716E-3</v>
      </c>
      <c r="T58" s="53">
        <f t="shared" si="24"/>
        <v>478</v>
      </c>
      <c r="U58" s="55">
        <f t="shared" si="25"/>
        <v>0.10694080183554473</v>
      </c>
      <c r="V58" s="56">
        <v>100</v>
      </c>
      <c r="W58" s="57">
        <f t="shared" si="0"/>
        <v>7.6914202207437608E-4</v>
      </c>
      <c r="X58" s="58">
        <f t="shared" si="26"/>
        <v>438</v>
      </c>
      <c r="Y58" s="58">
        <v>13</v>
      </c>
      <c r="Z58" s="59">
        <f t="shared" si="27"/>
        <v>8.0206917082376525E-2</v>
      </c>
      <c r="AA58" s="57">
        <f t="shared" si="28"/>
        <v>3.2159511175430134E-3</v>
      </c>
      <c r="AB58" s="58">
        <f t="shared" si="29"/>
        <v>474</v>
      </c>
      <c r="AC58" s="60">
        <f t="shared" si="30"/>
        <v>6.1423695792484197E-2</v>
      </c>
      <c r="AD58" s="51">
        <v>123</v>
      </c>
      <c r="AE58" s="52">
        <f t="shared" si="1"/>
        <v>9.4604468715148247E-4</v>
      </c>
      <c r="AF58" s="53">
        <f t="shared" si="31"/>
        <v>586</v>
      </c>
      <c r="AG58" s="53">
        <v>6</v>
      </c>
      <c r="AH58" s="54">
        <f t="shared" si="32"/>
        <v>3.0189872698205472E-2</v>
      </c>
      <c r="AI58" s="52">
        <f t="shared" si="33"/>
        <v>3.9556198745779063E-3</v>
      </c>
      <c r="AJ58" s="53">
        <f t="shared" si="34"/>
        <v>602</v>
      </c>
      <c r="AK58" s="55">
        <f t="shared" si="35"/>
        <v>2.3119870755334761E-2</v>
      </c>
      <c r="AL58" s="56">
        <v>720</v>
      </c>
      <c r="AM58" s="57">
        <f t="shared" si="2"/>
        <v>5.5378225589355077E-3</v>
      </c>
      <c r="AN58" s="58">
        <f t="shared" si="36"/>
        <v>332</v>
      </c>
      <c r="AO58" s="58">
        <v>28</v>
      </c>
      <c r="AP58" s="59">
        <f t="shared" si="37"/>
        <v>0.43530153225415702</v>
      </c>
      <c r="AQ58" s="57">
        <f t="shared" si="38"/>
        <v>2.3154848046309694E-2</v>
      </c>
      <c r="AR58" s="58">
        <f t="shared" si="39"/>
        <v>442</v>
      </c>
      <c r="AS58" s="60">
        <f t="shared" si="40"/>
        <v>0.33336063606235483</v>
      </c>
      <c r="AT58" s="51">
        <v>6700</v>
      </c>
      <c r="AU58" s="52">
        <f t="shared" si="3"/>
        <v>5.1532515478983194E-2</v>
      </c>
      <c r="AV58" s="53">
        <f t="shared" si="41"/>
        <v>10</v>
      </c>
      <c r="AW58" s="53">
        <v>200</v>
      </c>
      <c r="AX58" s="54">
        <f t="shared" si="42"/>
        <v>3.7401168967212977</v>
      </c>
      <c r="AY58" s="52">
        <f t="shared" si="43"/>
        <v>0.21546872487538191</v>
      </c>
      <c r="AZ58" s="53">
        <f t="shared" si="44"/>
        <v>19</v>
      </c>
      <c r="BA58" s="55">
        <f t="shared" si="45"/>
        <v>2.8642392807168116</v>
      </c>
      <c r="BB58" s="56">
        <v>13402</v>
      </c>
      <c r="BC58" s="57">
        <f t="shared" si="4"/>
        <v>0.10308041379840788</v>
      </c>
      <c r="BD58" s="58">
        <f t="shared" si="46"/>
        <v>21</v>
      </c>
      <c r="BE58" s="58">
        <v>574</v>
      </c>
      <c r="BF58" s="59">
        <f t="shared" si="47"/>
        <v>2.9942877005176407</v>
      </c>
      <c r="BG58" s="57">
        <f t="shared" si="48"/>
        <v>0.43100176877311464</v>
      </c>
      <c r="BH58" s="58">
        <f t="shared" si="49"/>
        <v>68</v>
      </c>
      <c r="BI58" s="60">
        <f t="shared" si="50"/>
        <v>2.2930717639088072</v>
      </c>
      <c r="BJ58" s="51">
        <v>5995</v>
      </c>
      <c r="BK58" s="52">
        <f t="shared" si="5"/>
        <v>4.6110064223358845E-2</v>
      </c>
      <c r="BL58" s="53">
        <f t="shared" si="51"/>
        <v>13</v>
      </c>
      <c r="BM58" s="53">
        <v>438</v>
      </c>
      <c r="BN58" s="54">
        <f t="shared" si="52"/>
        <v>4.3319599893949166</v>
      </c>
      <c r="BO58" s="52">
        <f t="shared" si="53"/>
        <v>0.19279626949670364</v>
      </c>
      <c r="BP58" s="53">
        <f t="shared" si="54"/>
        <v>14</v>
      </c>
      <c r="BQ58" s="55">
        <f t="shared" si="55"/>
        <v>3.317481861327793</v>
      </c>
      <c r="BR58" s="56">
        <v>3589</v>
      </c>
      <c r="BS58" s="57">
        <f t="shared" si="6"/>
        <v>2.7604507172249357E-2</v>
      </c>
      <c r="BT58" s="58">
        <f t="shared" si="56"/>
        <v>18</v>
      </c>
      <c r="BU58" s="58">
        <v>49</v>
      </c>
      <c r="BV58" s="59">
        <f t="shared" si="57"/>
        <v>3.3191299466321711</v>
      </c>
      <c r="BW58" s="57">
        <f t="shared" si="58"/>
        <v>0.11542048560861876</v>
      </c>
      <c r="BX58" s="58">
        <f t="shared" si="59"/>
        <v>39</v>
      </c>
      <c r="BY58" s="60">
        <f t="shared" si="60"/>
        <v>2.541840972746412</v>
      </c>
      <c r="BZ58" s="51">
        <v>190</v>
      </c>
      <c r="CA58" s="52">
        <f t="shared" si="7"/>
        <v>1.4613698419413145E-3</v>
      </c>
      <c r="CB58" s="53">
        <f t="shared" si="61"/>
        <v>602</v>
      </c>
      <c r="CC58" s="53">
        <v>50</v>
      </c>
      <c r="CD58" s="54">
        <f t="shared" si="62"/>
        <v>3.0999672678015538E-2</v>
      </c>
      <c r="CE58" s="52">
        <f t="shared" si="63"/>
        <v>6.1103071233317256E-3</v>
      </c>
      <c r="CF58" s="53">
        <f t="shared" si="78"/>
        <v>623</v>
      </c>
      <c r="CG58" s="55">
        <f t="shared" si="64"/>
        <v>2.3740028086173537E-2</v>
      </c>
      <c r="CH58" s="61">
        <v>31095</v>
      </c>
      <c r="CI58" s="62">
        <f t="shared" si="8"/>
        <v>0.23916471176402723</v>
      </c>
      <c r="CJ58" s="63">
        <f t="shared" si="65"/>
        <v>102</v>
      </c>
      <c r="CK58" s="64">
        <v>1363</v>
      </c>
      <c r="CL58" s="65">
        <f t="shared" si="66"/>
        <v>1.3057976412450036</v>
      </c>
      <c r="CM58" s="66">
        <v>130015</v>
      </c>
      <c r="CN58" s="44">
        <v>9055</v>
      </c>
      <c r="CO58" s="120">
        <f t="shared" si="20"/>
        <v>31095</v>
      </c>
      <c r="CP58" s="121">
        <f t="shared" si="20"/>
        <v>0.2391647117640272</v>
      </c>
      <c r="CQ58" s="120">
        <f t="shared" si="79"/>
        <v>2439</v>
      </c>
      <c r="CR58" s="120">
        <f t="shared" si="80"/>
        <v>1363</v>
      </c>
      <c r="CS58" s="120">
        <f t="shared" si="81"/>
        <v>15.101835574768483</v>
      </c>
      <c r="CT58" s="120">
        <f t="shared" si="82"/>
        <v>1</v>
      </c>
      <c r="CU58" s="120">
        <f t="shared" si="83"/>
        <v>2759</v>
      </c>
      <c r="CV58" s="120">
        <f t="shared" si="84"/>
        <v>11.565218911231716</v>
      </c>
      <c r="CW58" s="120">
        <f t="shared" si="85"/>
        <v>61914</v>
      </c>
      <c r="CX58" s="120">
        <f t="shared" si="86"/>
        <v>0.47620659154712924</v>
      </c>
    </row>
    <row r="59" spans="1:102">
      <c r="A59" s="138">
        <f t="shared" si="67"/>
        <v>5</v>
      </c>
      <c r="B59" s="58">
        <f t="shared" si="68"/>
        <v>9</v>
      </c>
      <c r="C59" s="58">
        <f t="shared" si="69"/>
        <v>1</v>
      </c>
      <c r="D59" s="58">
        <f t="shared" si="70"/>
        <v>0</v>
      </c>
      <c r="E59" s="58">
        <f t="shared" si="71"/>
        <v>1</v>
      </c>
      <c r="F59" s="58">
        <f t="shared" si="72"/>
        <v>1</v>
      </c>
      <c r="G59" s="58">
        <f t="shared" si="73"/>
        <v>0</v>
      </c>
      <c r="H59" s="58">
        <f t="shared" si="74"/>
        <v>1</v>
      </c>
      <c r="I59" s="58">
        <f t="shared" si="75"/>
        <v>0</v>
      </c>
      <c r="J59" s="58">
        <f t="shared" si="76"/>
        <v>1</v>
      </c>
      <c r="K59" s="58">
        <f t="shared" si="77"/>
        <v>0</v>
      </c>
      <c r="L59" s="128">
        <v>605</v>
      </c>
      <c r="M59" s="50" t="s">
        <v>565</v>
      </c>
      <c r="N59" s="51">
        <v>1230</v>
      </c>
      <c r="O59" s="52">
        <f t="shared" si="10"/>
        <v>1.60576508831708E-2</v>
      </c>
      <c r="P59" s="53">
        <f t="shared" si="21"/>
        <v>116</v>
      </c>
      <c r="Q59" s="53">
        <v>5</v>
      </c>
      <c r="R59" s="54">
        <f t="shared" si="22"/>
        <v>1.0562961712278234</v>
      </c>
      <c r="S59" s="52">
        <f t="shared" si="23"/>
        <v>4.0078201368523948E-2</v>
      </c>
      <c r="T59" s="53">
        <f t="shared" si="24"/>
        <v>348</v>
      </c>
      <c r="U59" s="55">
        <f t="shared" si="25"/>
        <v>0.48287323995964843</v>
      </c>
      <c r="V59" s="56">
        <v>55</v>
      </c>
      <c r="W59" s="57">
        <f t="shared" si="0"/>
        <v>7.1802503949137714E-4</v>
      </c>
      <c r="X59" s="58">
        <f t="shared" si="26"/>
        <v>442</v>
      </c>
      <c r="Y59" s="58">
        <v>2</v>
      </c>
      <c r="Z59" s="59">
        <f t="shared" si="27"/>
        <v>7.4876385833442347E-2</v>
      </c>
      <c r="AA59" s="57">
        <f t="shared" si="28"/>
        <v>1.7921146953405018E-3</v>
      </c>
      <c r="AB59" s="58">
        <f t="shared" si="29"/>
        <v>495</v>
      </c>
      <c r="AC59" s="60">
        <f t="shared" si="30"/>
        <v>3.4228849832747238E-2</v>
      </c>
      <c r="AD59" s="51">
        <v>19449</v>
      </c>
      <c r="AE59" s="52">
        <f t="shared" si="1"/>
        <v>0.253906708964869</v>
      </c>
      <c r="AF59" s="53">
        <f t="shared" si="31"/>
        <v>5</v>
      </c>
      <c r="AG59" s="53">
        <v>20</v>
      </c>
      <c r="AH59" s="54">
        <f t="shared" si="32"/>
        <v>8.1025889421249939</v>
      </c>
      <c r="AI59" s="52">
        <f t="shared" si="33"/>
        <v>0.63372434017595303</v>
      </c>
      <c r="AJ59" s="53">
        <f t="shared" si="34"/>
        <v>22</v>
      </c>
      <c r="AK59" s="55">
        <f t="shared" si="35"/>
        <v>3.7040022307353966</v>
      </c>
      <c r="AL59" s="56">
        <v>1557</v>
      </c>
      <c r="AM59" s="57">
        <f t="shared" si="2"/>
        <v>2.0326636117964987E-2</v>
      </c>
      <c r="AN59" s="58">
        <f t="shared" si="36"/>
        <v>69</v>
      </c>
      <c r="AO59" s="58">
        <v>7</v>
      </c>
      <c r="AP59" s="59">
        <f t="shared" si="37"/>
        <v>1.5977788658912309</v>
      </c>
      <c r="AQ59" s="57">
        <f t="shared" si="38"/>
        <v>5.0733137829912026E-2</v>
      </c>
      <c r="AR59" s="58">
        <f t="shared" si="39"/>
        <v>312</v>
      </c>
      <c r="AS59" s="60">
        <f t="shared" si="40"/>
        <v>0.73040561797657788</v>
      </c>
      <c r="AT59" s="51">
        <v>235</v>
      </c>
      <c r="AU59" s="52">
        <f t="shared" si="3"/>
        <v>3.0679251687358842E-3</v>
      </c>
      <c r="AV59" s="53">
        <f t="shared" si="41"/>
        <v>403</v>
      </c>
      <c r="AW59" s="53">
        <v>5</v>
      </c>
      <c r="AX59" s="54">
        <f t="shared" si="42"/>
        <v>0.22266327686148546</v>
      </c>
      <c r="AY59" s="52">
        <f t="shared" si="43"/>
        <v>7.6572173346366899E-3</v>
      </c>
      <c r="AZ59" s="53">
        <f t="shared" si="44"/>
        <v>495</v>
      </c>
      <c r="BA59" s="55">
        <f t="shared" si="45"/>
        <v>0.10178787052987251</v>
      </c>
      <c r="BB59" s="56">
        <v>5802</v>
      </c>
      <c r="BC59" s="57">
        <f t="shared" si="4"/>
        <v>7.5745114165981273E-2</v>
      </c>
      <c r="BD59" s="58">
        <f t="shared" si="46"/>
        <v>37</v>
      </c>
      <c r="BE59" s="58">
        <v>33</v>
      </c>
      <c r="BF59" s="59">
        <f t="shared" si="47"/>
        <v>2.2002498376176027</v>
      </c>
      <c r="BG59" s="57">
        <f t="shared" si="48"/>
        <v>0.18905180840664712</v>
      </c>
      <c r="BH59" s="58">
        <f t="shared" si="49"/>
        <v>313</v>
      </c>
      <c r="BI59" s="60">
        <f t="shared" si="50"/>
        <v>1.0058180619703805</v>
      </c>
      <c r="BJ59" s="51">
        <v>20</v>
      </c>
      <c r="BK59" s="52">
        <f t="shared" si="5"/>
        <v>2.611000143605008E-4</v>
      </c>
      <c r="BL59" s="53">
        <f t="shared" si="51"/>
        <v>473</v>
      </c>
      <c r="BM59" s="53">
        <v>2</v>
      </c>
      <c r="BN59" s="54">
        <f t="shared" si="52"/>
        <v>2.4529890263460918E-2</v>
      </c>
      <c r="BO59" s="52">
        <f t="shared" si="53"/>
        <v>6.5167807103290974E-4</v>
      </c>
      <c r="BP59" s="53">
        <f t="shared" si="54"/>
        <v>502</v>
      </c>
      <c r="BQ59" s="55">
        <f t="shared" si="55"/>
        <v>1.1213547781398991E-2</v>
      </c>
      <c r="BR59" s="56">
        <v>928</v>
      </c>
      <c r="BS59" s="57">
        <f t="shared" si="6"/>
        <v>1.2115040666327237E-2</v>
      </c>
      <c r="BT59" s="58">
        <f t="shared" si="56"/>
        <v>79</v>
      </c>
      <c r="BU59" s="58">
        <v>5</v>
      </c>
      <c r="BV59" s="59">
        <f t="shared" si="57"/>
        <v>1.456696691933612</v>
      </c>
      <c r="BW59" s="57">
        <f t="shared" si="58"/>
        <v>3.0237862495927012E-2</v>
      </c>
      <c r="BX59" s="58">
        <f t="shared" si="59"/>
        <v>306</v>
      </c>
      <c r="BY59" s="60">
        <f t="shared" si="60"/>
        <v>0.66591157899859021</v>
      </c>
      <c r="BZ59" s="51">
        <v>1414</v>
      </c>
      <c r="CA59" s="52">
        <f t="shared" si="7"/>
        <v>1.8459771015287407E-2</v>
      </c>
      <c r="CB59" s="53">
        <f t="shared" si="61"/>
        <v>433</v>
      </c>
      <c r="CC59" s="53">
        <v>12</v>
      </c>
      <c r="CD59" s="54">
        <f t="shared" si="62"/>
        <v>0.39158250208916545</v>
      </c>
      <c r="CE59" s="52">
        <f t="shared" si="63"/>
        <v>4.6073639622026721E-2</v>
      </c>
      <c r="CF59" s="53">
        <f t="shared" si="78"/>
        <v>593</v>
      </c>
      <c r="CG59" s="55">
        <f t="shared" si="64"/>
        <v>0.17900728663582283</v>
      </c>
      <c r="CH59" s="61">
        <v>30690</v>
      </c>
      <c r="CI59" s="62">
        <f t="shared" si="8"/>
        <v>0.40065797203618847</v>
      </c>
      <c r="CJ59" s="63">
        <f t="shared" si="65"/>
        <v>14</v>
      </c>
      <c r="CK59" s="64">
        <v>91</v>
      </c>
      <c r="CL59" s="65">
        <f t="shared" si="66"/>
        <v>2.187522695016384</v>
      </c>
      <c r="CM59" s="66">
        <v>76599</v>
      </c>
      <c r="CN59" s="44">
        <v>281</v>
      </c>
      <c r="CO59" s="120">
        <f t="shared" si="20"/>
        <v>30690</v>
      </c>
      <c r="CP59" s="121">
        <f t="shared" si="20"/>
        <v>0.40065797203618847</v>
      </c>
      <c r="CQ59" s="120">
        <f t="shared" si="79"/>
        <v>2057</v>
      </c>
      <c r="CR59" s="120">
        <f t="shared" si="80"/>
        <v>91</v>
      </c>
      <c r="CS59" s="120">
        <f t="shared" si="81"/>
        <v>15.127262563842816</v>
      </c>
      <c r="CT59" s="120">
        <f t="shared" si="82"/>
        <v>0.99999999999999989</v>
      </c>
      <c r="CU59" s="120">
        <f t="shared" si="83"/>
        <v>3386</v>
      </c>
      <c r="CV59" s="120">
        <f t="shared" si="84"/>
        <v>6.9152482844204348</v>
      </c>
      <c r="CW59" s="120">
        <f t="shared" si="85"/>
        <v>60150</v>
      </c>
      <c r="CX59" s="120">
        <f t="shared" si="86"/>
        <v>0.78525829318920615</v>
      </c>
    </row>
    <row r="60" spans="1:102">
      <c r="A60" s="139">
        <f t="shared" si="67"/>
        <v>7</v>
      </c>
      <c r="B60" s="135">
        <f t="shared" si="68"/>
        <v>9</v>
      </c>
      <c r="C60" s="135">
        <f t="shared" si="69"/>
        <v>1</v>
      </c>
      <c r="D60" s="135">
        <f t="shared" si="70"/>
        <v>1</v>
      </c>
      <c r="E60" s="135">
        <f t="shared" si="71"/>
        <v>0</v>
      </c>
      <c r="F60" s="135">
        <f t="shared" si="72"/>
        <v>0</v>
      </c>
      <c r="G60" s="135">
        <f t="shared" si="73"/>
        <v>1</v>
      </c>
      <c r="H60" s="135">
        <f t="shared" si="74"/>
        <v>1</v>
      </c>
      <c r="I60" s="135">
        <f t="shared" si="75"/>
        <v>1</v>
      </c>
      <c r="J60" s="135">
        <f t="shared" si="76"/>
        <v>1</v>
      </c>
      <c r="K60" s="135">
        <f t="shared" si="77"/>
        <v>1</v>
      </c>
      <c r="L60" s="128">
        <v>369</v>
      </c>
      <c r="M60" s="50" t="s">
        <v>340</v>
      </c>
      <c r="N60" s="51">
        <v>2320</v>
      </c>
      <c r="O60" s="52">
        <f t="shared" si="10"/>
        <v>1.9950467804072648E-2</v>
      </c>
      <c r="P60" s="53">
        <f t="shared" si="21"/>
        <v>81</v>
      </c>
      <c r="Q60" s="53">
        <v>67</v>
      </c>
      <c r="R60" s="54">
        <f t="shared" si="22"/>
        <v>1.3123714613656261</v>
      </c>
      <c r="S60" s="52">
        <f t="shared" si="23"/>
        <v>7.7397831526271887E-2</v>
      </c>
      <c r="T60" s="53">
        <f t="shared" si="24"/>
        <v>195</v>
      </c>
      <c r="U60" s="55">
        <f t="shared" si="25"/>
        <v>0.93251045203574623</v>
      </c>
      <c r="V60" s="56">
        <v>2275</v>
      </c>
      <c r="W60" s="57">
        <f t="shared" si="0"/>
        <v>1.9563497523390205E-2</v>
      </c>
      <c r="X60" s="58">
        <f t="shared" si="26"/>
        <v>33</v>
      </c>
      <c r="Y60" s="58">
        <v>54</v>
      </c>
      <c r="Z60" s="59">
        <f t="shared" si="27"/>
        <v>2.0401015399833424</v>
      </c>
      <c r="AA60" s="57">
        <f t="shared" si="28"/>
        <v>7.5896580483736445E-2</v>
      </c>
      <c r="AB60" s="58">
        <f t="shared" si="29"/>
        <v>70</v>
      </c>
      <c r="AC60" s="60">
        <f t="shared" si="30"/>
        <v>1.4496017821578309</v>
      </c>
      <c r="AD60" s="51">
        <v>3435</v>
      </c>
      <c r="AE60" s="52">
        <f t="shared" si="1"/>
        <v>2.9538731425426526E-2</v>
      </c>
      <c r="AF60" s="53">
        <f t="shared" si="31"/>
        <v>186</v>
      </c>
      <c r="AG60" s="53">
        <v>90</v>
      </c>
      <c r="AH60" s="54">
        <f t="shared" si="32"/>
        <v>0.94263046292792751</v>
      </c>
      <c r="AI60" s="52">
        <f t="shared" si="33"/>
        <v>0.11459549624687239</v>
      </c>
      <c r="AJ60" s="53">
        <f t="shared" si="34"/>
        <v>435</v>
      </c>
      <c r="AK60" s="55">
        <f t="shared" si="35"/>
        <v>0.66978960223114292</v>
      </c>
      <c r="AL60" s="56">
        <v>1273</v>
      </c>
      <c r="AM60" s="57">
        <f t="shared" si="2"/>
        <v>1.0946959273527793E-2</v>
      </c>
      <c r="AN60" s="58">
        <f t="shared" si="36"/>
        <v>185</v>
      </c>
      <c r="AO60" s="58">
        <v>47</v>
      </c>
      <c r="AP60" s="59">
        <f t="shared" si="37"/>
        <v>0.86048769070825637</v>
      </c>
      <c r="AQ60" s="57">
        <f t="shared" si="38"/>
        <v>4.2468723936613842E-2</v>
      </c>
      <c r="AR60" s="58">
        <f t="shared" si="39"/>
        <v>356</v>
      </c>
      <c r="AS60" s="60">
        <f t="shared" si="40"/>
        <v>0.61142274809799413</v>
      </c>
      <c r="AT60" s="51">
        <v>1979</v>
      </c>
      <c r="AU60" s="52">
        <f t="shared" si="3"/>
        <v>1.7018093010456797E-2</v>
      </c>
      <c r="AV60" s="53">
        <f t="shared" si="41"/>
        <v>88</v>
      </c>
      <c r="AW60" s="53">
        <v>47</v>
      </c>
      <c r="AX60" s="54">
        <f t="shared" si="42"/>
        <v>1.2351358482460011</v>
      </c>
      <c r="AY60" s="52">
        <f t="shared" si="43"/>
        <v>6.6021684737281067E-2</v>
      </c>
      <c r="AZ60" s="53">
        <f t="shared" si="44"/>
        <v>193</v>
      </c>
      <c r="BA60" s="55">
        <f t="shared" si="45"/>
        <v>0.87763039816098898</v>
      </c>
      <c r="BB60" s="56">
        <v>5935</v>
      </c>
      <c r="BC60" s="57">
        <f t="shared" si="4"/>
        <v>5.1037080352228946E-2</v>
      </c>
      <c r="BD60" s="58">
        <f t="shared" si="46"/>
        <v>84</v>
      </c>
      <c r="BE60" s="58">
        <v>111</v>
      </c>
      <c r="BF60" s="59">
        <f t="shared" si="47"/>
        <v>1.4825289920534841</v>
      </c>
      <c r="BG60" s="57">
        <f t="shared" si="48"/>
        <v>0.19799833194328606</v>
      </c>
      <c r="BH60" s="58">
        <f t="shared" si="49"/>
        <v>288</v>
      </c>
      <c r="BI60" s="60">
        <f t="shared" si="50"/>
        <v>1.0534165221006258</v>
      </c>
      <c r="BJ60" s="51">
        <v>1345</v>
      </c>
      <c r="BK60" s="52">
        <f t="shared" si="5"/>
        <v>1.1566111722619702E-2</v>
      </c>
      <c r="BL60" s="53">
        <f t="shared" si="51"/>
        <v>83</v>
      </c>
      <c r="BM60" s="53">
        <v>35</v>
      </c>
      <c r="BN60" s="54">
        <f t="shared" si="52"/>
        <v>1.0866159928243599</v>
      </c>
      <c r="BO60" s="52">
        <f t="shared" si="53"/>
        <v>4.4870725604670557E-2</v>
      </c>
      <c r="BP60" s="53">
        <f t="shared" si="54"/>
        <v>211</v>
      </c>
      <c r="BQ60" s="55">
        <f t="shared" si="55"/>
        <v>0.77209905921263822</v>
      </c>
      <c r="BR60" s="56">
        <v>1758</v>
      </c>
      <c r="BS60" s="57">
        <f t="shared" si="6"/>
        <v>1.5117638965327463E-2</v>
      </c>
      <c r="BT60" s="58">
        <f t="shared" si="56"/>
        <v>55</v>
      </c>
      <c r="BU60" s="58">
        <v>29</v>
      </c>
      <c r="BV60" s="59">
        <f t="shared" si="57"/>
        <v>1.8177251960735894</v>
      </c>
      <c r="BW60" s="57">
        <f t="shared" si="58"/>
        <v>5.86488740617181E-2</v>
      </c>
      <c r="BX60" s="58">
        <f t="shared" si="59"/>
        <v>118</v>
      </c>
      <c r="BY60" s="60">
        <f t="shared" si="60"/>
        <v>1.2915914389844452</v>
      </c>
      <c r="BZ60" s="51">
        <v>9655</v>
      </c>
      <c r="CA60" s="52">
        <f t="shared" si="7"/>
        <v>8.3026623555310958E-2</v>
      </c>
      <c r="CB60" s="53">
        <f t="shared" si="61"/>
        <v>59</v>
      </c>
      <c r="CC60" s="53">
        <v>227</v>
      </c>
      <c r="CD60" s="54">
        <f t="shared" si="62"/>
        <v>1.7612229840163984</v>
      </c>
      <c r="CE60" s="52">
        <f t="shared" si="63"/>
        <v>0.32210175145954961</v>
      </c>
      <c r="CF60" s="53">
        <f t="shared" si="78"/>
        <v>210</v>
      </c>
      <c r="CG60" s="55">
        <f t="shared" si="64"/>
        <v>1.2514435808074289</v>
      </c>
      <c r="CH60" s="61">
        <v>29975</v>
      </c>
      <c r="CI60" s="62">
        <f t="shared" si="8"/>
        <v>0.25776520363236105</v>
      </c>
      <c r="CJ60" s="63">
        <f t="shared" si="65"/>
        <v>79</v>
      </c>
      <c r="CK60" s="64">
        <v>707</v>
      </c>
      <c r="CL60" s="65">
        <f t="shared" si="66"/>
        <v>1.407353084891019</v>
      </c>
      <c r="CM60" s="66">
        <v>116288</v>
      </c>
      <c r="CN60" s="44">
        <v>3630</v>
      </c>
      <c r="CO60" s="120">
        <f t="shared" si="20"/>
        <v>29975</v>
      </c>
      <c r="CP60" s="121">
        <f t="shared" si="20"/>
        <v>0.25776520363236105</v>
      </c>
      <c r="CQ60" s="120">
        <f t="shared" si="79"/>
        <v>854</v>
      </c>
      <c r="CR60" s="120">
        <f t="shared" si="80"/>
        <v>707</v>
      </c>
      <c r="CS60" s="120">
        <f t="shared" si="81"/>
        <v>12.538820168198985</v>
      </c>
      <c r="CT60" s="120">
        <f t="shared" si="82"/>
        <v>1</v>
      </c>
      <c r="CU60" s="120">
        <f t="shared" si="83"/>
        <v>2076</v>
      </c>
      <c r="CV60" s="120">
        <f t="shared" si="84"/>
        <v>8.9095055837888406</v>
      </c>
      <c r="CW60" s="120">
        <f t="shared" si="85"/>
        <v>57630</v>
      </c>
      <c r="CX60" s="120">
        <f t="shared" si="86"/>
        <v>0.49557993946064938</v>
      </c>
    </row>
    <row r="61" spans="1:102">
      <c r="A61" s="138">
        <f t="shared" si="67"/>
        <v>2</v>
      </c>
      <c r="B61" s="58">
        <f t="shared" si="68"/>
        <v>9</v>
      </c>
      <c r="C61" s="58">
        <f t="shared" si="69"/>
        <v>0</v>
      </c>
      <c r="D61" s="58">
        <f t="shared" si="70"/>
        <v>0</v>
      </c>
      <c r="E61" s="58">
        <f t="shared" si="71"/>
        <v>0</v>
      </c>
      <c r="F61" s="58">
        <f t="shared" si="72"/>
        <v>0</v>
      </c>
      <c r="G61" s="58">
        <f t="shared" si="73"/>
        <v>0</v>
      </c>
      <c r="H61" s="58">
        <f t="shared" si="74"/>
        <v>1</v>
      </c>
      <c r="I61" s="58">
        <f t="shared" si="75"/>
        <v>0</v>
      </c>
      <c r="J61" s="58">
        <f t="shared" si="76"/>
        <v>0</v>
      </c>
      <c r="K61" s="58">
        <f t="shared" si="77"/>
        <v>1</v>
      </c>
      <c r="L61" s="128">
        <v>657</v>
      </c>
      <c r="M61" s="50" t="s">
        <v>616</v>
      </c>
      <c r="N61" s="51">
        <v>2313</v>
      </c>
      <c r="O61" s="52">
        <f t="shared" si="10"/>
        <v>1.4857590667917111E-2</v>
      </c>
      <c r="P61" s="53">
        <f t="shared" si="21"/>
        <v>135</v>
      </c>
      <c r="Q61" s="53">
        <v>319</v>
      </c>
      <c r="R61" s="54">
        <f t="shared" si="22"/>
        <v>0.97735442440333387</v>
      </c>
      <c r="S61" s="52">
        <f t="shared" si="23"/>
        <v>7.8041703218840672E-2</v>
      </c>
      <c r="T61" s="53">
        <f t="shared" si="24"/>
        <v>188</v>
      </c>
      <c r="U61" s="55">
        <f t="shared" si="25"/>
        <v>0.94026799602955347</v>
      </c>
      <c r="V61" s="56">
        <v>805</v>
      </c>
      <c r="W61" s="57">
        <f t="shared" si="0"/>
        <v>5.1709297395906937E-3</v>
      </c>
      <c r="X61" s="58">
        <f t="shared" si="26"/>
        <v>229</v>
      </c>
      <c r="Y61" s="58">
        <v>171</v>
      </c>
      <c r="Z61" s="59">
        <f t="shared" si="27"/>
        <v>0.53922984437071853</v>
      </c>
      <c r="AA61" s="57">
        <f t="shared" si="28"/>
        <v>2.7161076995748702E-2</v>
      </c>
      <c r="AB61" s="58">
        <f t="shared" si="29"/>
        <v>298</v>
      </c>
      <c r="AC61" s="60">
        <f t="shared" si="30"/>
        <v>0.51876837358700767</v>
      </c>
      <c r="AD61" s="51">
        <v>3769</v>
      </c>
      <c r="AE61" s="52">
        <f t="shared" si="1"/>
        <v>2.4210228805611581E-2</v>
      </c>
      <c r="AF61" s="53">
        <f t="shared" si="31"/>
        <v>249</v>
      </c>
      <c r="AG61" s="53">
        <v>564</v>
      </c>
      <c r="AH61" s="54">
        <f t="shared" si="32"/>
        <v>0.77258900722393364</v>
      </c>
      <c r="AI61" s="52">
        <f t="shared" si="33"/>
        <v>0.12716782508941224</v>
      </c>
      <c r="AJ61" s="53">
        <f t="shared" si="34"/>
        <v>410</v>
      </c>
      <c r="AK61" s="55">
        <f t="shared" si="35"/>
        <v>0.74327255235008116</v>
      </c>
      <c r="AL61" s="56">
        <v>1588</v>
      </c>
      <c r="AM61" s="57">
        <f t="shared" si="2"/>
        <v>1.0200542144683257E-2</v>
      </c>
      <c r="AN61" s="58">
        <f t="shared" si="36"/>
        <v>204</v>
      </c>
      <c r="AO61" s="58">
        <v>287</v>
      </c>
      <c r="AP61" s="59">
        <f t="shared" si="37"/>
        <v>0.80181543885675766</v>
      </c>
      <c r="AQ61" s="57">
        <f t="shared" si="38"/>
        <v>5.3579863688507999E-2</v>
      </c>
      <c r="AR61" s="58">
        <f t="shared" si="39"/>
        <v>295</v>
      </c>
      <c r="AS61" s="60">
        <f t="shared" si="40"/>
        <v>0.77138996566129314</v>
      </c>
      <c r="AT61" s="51">
        <v>1902</v>
      </c>
      <c r="AU61" s="52">
        <f t="shared" si="3"/>
        <v>1.2217525918883849E-2</v>
      </c>
      <c r="AV61" s="53">
        <f t="shared" si="41"/>
        <v>132</v>
      </c>
      <c r="AW61" s="53">
        <v>455</v>
      </c>
      <c r="AX61" s="54">
        <f t="shared" si="42"/>
        <v>0.8867212225256873</v>
      </c>
      <c r="AY61" s="52">
        <f t="shared" si="43"/>
        <v>6.4174370740265871E-2</v>
      </c>
      <c r="AZ61" s="53">
        <f t="shared" si="44"/>
        <v>201</v>
      </c>
      <c r="BA61" s="55">
        <f t="shared" si="45"/>
        <v>0.85307393727726177</v>
      </c>
      <c r="BB61" s="56">
        <v>5388</v>
      </c>
      <c r="BC61" s="57">
        <f t="shared" si="4"/>
        <v>3.4609899921633117E-2</v>
      </c>
      <c r="BD61" s="58">
        <f t="shared" si="46"/>
        <v>182</v>
      </c>
      <c r="BE61" s="58">
        <v>921</v>
      </c>
      <c r="BF61" s="59">
        <f t="shared" si="47"/>
        <v>1.0053510054214891</v>
      </c>
      <c r="BG61" s="57">
        <f t="shared" si="48"/>
        <v>0.18179364329576894</v>
      </c>
      <c r="BH61" s="58">
        <f t="shared" si="49"/>
        <v>336</v>
      </c>
      <c r="BI61" s="60">
        <f t="shared" si="50"/>
        <v>0.96720222630706054</v>
      </c>
      <c r="BJ61" s="51">
        <v>1069</v>
      </c>
      <c r="BK61" s="52">
        <f t="shared" si="5"/>
        <v>6.8667377535682628E-3</v>
      </c>
      <c r="BL61" s="53">
        <f t="shared" si="51"/>
        <v>190</v>
      </c>
      <c r="BM61" s="53">
        <v>201</v>
      </c>
      <c r="BN61" s="54">
        <f t="shared" si="52"/>
        <v>0.64511801723008744</v>
      </c>
      <c r="BO61" s="52">
        <f t="shared" si="53"/>
        <v>3.6068560631621567E-2</v>
      </c>
      <c r="BP61" s="53">
        <f t="shared" si="54"/>
        <v>269</v>
      </c>
      <c r="BQ61" s="55">
        <f t="shared" si="55"/>
        <v>0.62063854229115223</v>
      </c>
      <c r="BR61" s="56">
        <v>923</v>
      </c>
      <c r="BS61" s="57">
        <f t="shared" si="6"/>
        <v>5.9289045337170311E-3</v>
      </c>
      <c r="BT61" s="58">
        <f t="shared" si="56"/>
        <v>209</v>
      </c>
      <c r="BU61" s="58">
        <v>210</v>
      </c>
      <c r="BV61" s="59">
        <f t="shared" si="57"/>
        <v>0.71288374995393611</v>
      </c>
      <c r="BW61" s="57">
        <f t="shared" si="58"/>
        <v>3.114245225723733E-2</v>
      </c>
      <c r="BX61" s="58">
        <f t="shared" si="59"/>
        <v>299</v>
      </c>
      <c r="BY61" s="60">
        <f t="shared" si="60"/>
        <v>0.68583285472967903</v>
      </c>
      <c r="BZ61" s="51">
        <v>11881</v>
      </c>
      <c r="CA61" s="52">
        <f t="shared" si="7"/>
        <v>7.6317784144195072E-2</v>
      </c>
      <c r="CB61" s="53">
        <f t="shared" si="61"/>
        <v>70</v>
      </c>
      <c r="CC61" s="53">
        <v>1256</v>
      </c>
      <c r="CD61" s="54">
        <f t="shared" si="62"/>
        <v>1.6189100528027032</v>
      </c>
      <c r="CE61" s="52">
        <f t="shared" si="63"/>
        <v>0.40087050408259667</v>
      </c>
      <c r="CF61" s="53">
        <f t="shared" si="78"/>
        <v>129</v>
      </c>
      <c r="CG61" s="55">
        <f t="shared" si="64"/>
        <v>1.5574793269393461</v>
      </c>
      <c r="CH61" s="61">
        <v>29638</v>
      </c>
      <c r="CI61" s="62">
        <f t="shared" si="8"/>
        <v>0.19038014362979996</v>
      </c>
      <c r="CJ61" s="63">
        <f t="shared" si="65"/>
        <v>163</v>
      </c>
      <c r="CK61" s="64">
        <v>4384</v>
      </c>
      <c r="CL61" s="65">
        <f t="shared" si="66"/>
        <v>1.0394424020921527</v>
      </c>
      <c r="CM61" s="66">
        <v>155678</v>
      </c>
      <c r="CN61" s="44">
        <v>25061</v>
      </c>
      <c r="CO61" s="120">
        <f t="shared" si="20"/>
        <v>29638</v>
      </c>
      <c r="CP61" s="121">
        <f t="shared" si="20"/>
        <v>0.19038014362979994</v>
      </c>
      <c r="CQ61" s="120">
        <f t="shared" si="79"/>
        <v>1600</v>
      </c>
      <c r="CR61" s="120">
        <f t="shared" si="80"/>
        <v>4384</v>
      </c>
      <c r="CS61" s="120">
        <f t="shared" si="81"/>
        <v>7.959972762788647</v>
      </c>
      <c r="CT61" s="120">
        <f t="shared" si="82"/>
        <v>0.99999999999999989</v>
      </c>
      <c r="CU61" s="120">
        <f t="shared" si="83"/>
        <v>2425</v>
      </c>
      <c r="CV61" s="120">
        <f t="shared" si="84"/>
        <v>7.6579257751724343</v>
      </c>
      <c r="CW61" s="120">
        <f t="shared" si="85"/>
        <v>56963</v>
      </c>
      <c r="CX61" s="120">
        <f t="shared" si="86"/>
        <v>0.36590269659168284</v>
      </c>
    </row>
    <row r="62" spans="1:102">
      <c r="A62" s="138">
        <f t="shared" si="67"/>
        <v>3</v>
      </c>
      <c r="B62" s="58">
        <f t="shared" si="68"/>
        <v>0</v>
      </c>
      <c r="C62" s="58">
        <f t="shared" si="69"/>
        <v>0</v>
      </c>
      <c r="D62" s="58">
        <f t="shared" si="70"/>
        <v>0</v>
      </c>
      <c r="E62" s="58">
        <f t="shared" si="71"/>
        <v>0</v>
      </c>
      <c r="F62" s="58">
        <f t="shared" si="72"/>
        <v>1</v>
      </c>
      <c r="G62" s="58">
        <f t="shared" si="73"/>
        <v>0</v>
      </c>
      <c r="H62" s="58">
        <f t="shared" si="74"/>
        <v>1</v>
      </c>
      <c r="I62" s="58">
        <f t="shared" si="75"/>
        <v>0</v>
      </c>
      <c r="J62" s="58">
        <f t="shared" si="76"/>
        <v>0</v>
      </c>
      <c r="K62" s="58">
        <f t="shared" si="77"/>
        <v>1</v>
      </c>
      <c r="L62" s="128">
        <v>557</v>
      </c>
      <c r="M62" s="50" t="s">
        <v>517</v>
      </c>
      <c r="N62" s="51">
        <v>1149</v>
      </c>
      <c r="O62" s="52">
        <f t="shared" si="10"/>
        <v>7.0909292881916591E-3</v>
      </c>
      <c r="P62" s="53">
        <f t="shared" si="21"/>
        <v>287</v>
      </c>
      <c r="Q62" s="53">
        <v>111</v>
      </c>
      <c r="R62" s="54">
        <f t="shared" si="22"/>
        <v>0.46645188091703355</v>
      </c>
      <c r="S62" s="52">
        <f t="shared" si="23"/>
        <v>3.9055064581917064E-2</v>
      </c>
      <c r="T62" s="53">
        <f t="shared" si="24"/>
        <v>353</v>
      </c>
      <c r="U62" s="55">
        <f t="shared" si="25"/>
        <v>0.47054620535727287</v>
      </c>
      <c r="V62" s="56">
        <v>385</v>
      </c>
      <c r="W62" s="57">
        <f t="shared" si="0"/>
        <v>2.3759858798553424E-3</v>
      </c>
      <c r="X62" s="58">
        <f t="shared" si="26"/>
        <v>348</v>
      </c>
      <c r="Y62" s="58">
        <v>51</v>
      </c>
      <c r="Z62" s="59">
        <f t="shared" si="27"/>
        <v>0.2477702387661595</v>
      </c>
      <c r="AA62" s="57">
        <f t="shared" si="28"/>
        <v>1.3086335825968728E-2</v>
      </c>
      <c r="AB62" s="58">
        <f t="shared" si="29"/>
        <v>409</v>
      </c>
      <c r="AC62" s="60">
        <f t="shared" si="30"/>
        <v>0.24994506490717502</v>
      </c>
      <c r="AD62" s="51">
        <v>2302</v>
      </c>
      <c r="AE62" s="52">
        <f t="shared" si="1"/>
        <v>1.4206544143966229E-2</v>
      </c>
      <c r="AF62" s="53">
        <f t="shared" si="31"/>
        <v>389</v>
      </c>
      <c r="AG62" s="53">
        <v>266</v>
      </c>
      <c r="AH62" s="54">
        <f t="shared" si="32"/>
        <v>0.4533546512260066</v>
      </c>
      <c r="AI62" s="52">
        <f t="shared" si="33"/>
        <v>7.8246091094493542E-2</v>
      </c>
      <c r="AJ62" s="53">
        <f t="shared" si="34"/>
        <v>495</v>
      </c>
      <c r="AK62" s="55">
        <f t="shared" si="35"/>
        <v>0.45733401352370312</v>
      </c>
      <c r="AL62" s="56">
        <v>2775</v>
      </c>
      <c r="AM62" s="57">
        <f t="shared" si="2"/>
        <v>1.7125612510645653E-2</v>
      </c>
      <c r="AN62" s="58">
        <f t="shared" si="36"/>
        <v>96</v>
      </c>
      <c r="AO62" s="58">
        <v>108</v>
      </c>
      <c r="AP62" s="59">
        <f t="shared" si="37"/>
        <v>1.3461618329836831</v>
      </c>
      <c r="AQ62" s="57">
        <f t="shared" si="38"/>
        <v>9.4323589394969404E-2</v>
      </c>
      <c r="AR62" s="58">
        <f t="shared" si="39"/>
        <v>108</v>
      </c>
      <c r="AS62" s="60">
        <f t="shared" si="40"/>
        <v>1.357977892729153</v>
      </c>
      <c r="AT62" s="51">
        <v>762</v>
      </c>
      <c r="AU62" s="52">
        <f t="shared" si="3"/>
        <v>4.7026006245448598E-3</v>
      </c>
      <c r="AV62" s="53">
        <f t="shared" si="41"/>
        <v>333</v>
      </c>
      <c r="AW62" s="53">
        <v>66</v>
      </c>
      <c r="AX62" s="54">
        <f t="shared" si="42"/>
        <v>0.34130443450922721</v>
      </c>
      <c r="AY62" s="52">
        <f t="shared" si="43"/>
        <v>2.5900747790618628E-2</v>
      </c>
      <c r="AZ62" s="53">
        <f t="shared" si="44"/>
        <v>421</v>
      </c>
      <c r="BA62" s="55">
        <f t="shared" si="45"/>
        <v>0.34430026568698119</v>
      </c>
      <c r="BB62" s="56">
        <v>7917</v>
      </c>
      <c r="BC62" s="57">
        <f t="shared" si="4"/>
        <v>4.8858909638479865E-2</v>
      </c>
      <c r="BD62" s="58">
        <f t="shared" si="46"/>
        <v>93</v>
      </c>
      <c r="BE62" s="58">
        <v>339</v>
      </c>
      <c r="BF62" s="59">
        <f t="shared" si="47"/>
        <v>1.4192573234844998</v>
      </c>
      <c r="BG62" s="57">
        <f t="shared" si="48"/>
        <v>0.26910265125764787</v>
      </c>
      <c r="BH62" s="58">
        <f t="shared" si="49"/>
        <v>174</v>
      </c>
      <c r="BI62" s="60">
        <f t="shared" si="50"/>
        <v>1.431714985644865</v>
      </c>
      <c r="BJ62" s="51">
        <v>594</v>
      </c>
      <c r="BK62" s="52">
        <f t="shared" si="5"/>
        <v>3.6658067860625286E-3</v>
      </c>
      <c r="BL62" s="53">
        <f t="shared" si="51"/>
        <v>303</v>
      </c>
      <c r="BM62" s="53">
        <v>74</v>
      </c>
      <c r="BN62" s="54">
        <f t="shared" si="52"/>
        <v>0.34439614417258935</v>
      </c>
      <c r="BO62" s="52">
        <f t="shared" si="53"/>
        <v>2.0190346702923183E-2</v>
      </c>
      <c r="BP62" s="53">
        <f t="shared" si="54"/>
        <v>367</v>
      </c>
      <c r="BQ62" s="55">
        <f t="shared" si="55"/>
        <v>0.34741911311729134</v>
      </c>
      <c r="BR62" s="56">
        <v>688</v>
      </c>
      <c r="BS62" s="57">
        <f t="shared" si="6"/>
        <v>4.2459176242609755E-3</v>
      </c>
      <c r="BT62" s="58">
        <f t="shared" si="56"/>
        <v>270</v>
      </c>
      <c r="BU62" s="58">
        <v>63</v>
      </c>
      <c r="BV62" s="59">
        <f t="shared" si="57"/>
        <v>0.51052359854427265</v>
      </c>
      <c r="BW62" s="57">
        <f t="shared" si="58"/>
        <v>2.3385452073419442E-2</v>
      </c>
      <c r="BX62" s="58">
        <f t="shared" si="59"/>
        <v>338</v>
      </c>
      <c r="BY62" s="60">
        <f t="shared" si="60"/>
        <v>0.51500476655399186</v>
      </c>
      <c r="BZ62" s="51">
        <v>12848</v>
      </c>
      <c r="CA62" s="52">
        <f t="shared" si="7"/>
        <v>7.9290043076315431E-2</v>
      </c>
      <c r="CB62" s="53">
        <f t="shared" si="61"/>
        <v>66</v>
      </c>
      <c r="CC62" s="53">
        <v>589</v>
      </c>
      <c r="CD62" s="54">
        <f t="shared" si="62"/>
        <v>1.681959837576994</v>
      </c>
      <c r="CE62" s="52">
        <f t="shared" si="63"/>
        <v>0.43670972127804214</v>
      </c>
      <c r="CF62" s="53">
        <f t="shared" si="78"/>
        <v>109</v>
      </c>
      <c r="CG62" s="55">
        <f t="shared" si="64"/>
        <v>1.696723395303364</v>
      </c>
      <c r="CH62" s="61">
        <v>29420</v>
      </c>
      <c r="CI62" s="62">
        <f t="shared" si="8"/>
        <v>0.18156234957232253</v>
      </c>
      <c r="CJ62" s="63">
        <f t="shared" si="65"/>
        <v>178</v>
      </c>
      <c r="CK62" s="64">
        <v>1667</v>
      </c>
      <c r="CL62" s="65">
        <f t="shared" si="66"/>
        <v>0.99129878342737743</v>
      </c>
      <c r="CM62" s="66">
        <v>162038</v>
      </c>
      <c r="CN62" s="44">
        <v>12253</v>
      </c>
      <c r="CO62" s="120">
        <f t="shared" si="20"/>
        <v>29420</v>
      </c>
      <c r="CP62" s="121">
        <f t="shared" si="20"/>
        <v>0.18156234957232256</v>
      </c>
      <c r="CQ62" s="120">
        <f t="shared" si="79"/>
        <v>2185</v>
      </c>
      <c r="CR62" s="120">
        <f t="shared" si="80"/>
        <v>1667</v>
      </c>
      <c r="CS62" s="120">
        <f t="shared" si="81"/>
        <v>6.8111799421804653</v>
      </c>
      <c r="CT62" s="120">
        <f t="shared" si="82"/>
        <v>1</v>
      </c>
      <c r="CU62" s="120">
        <f t="shared" si="83"/>
        <v>2774</v>
      </c>
      <c r="CV62" s="120">
        <f t="shared" si="84"/>
        <v>6.8709657028237983</v>
      </c>
      <c r="CW62" s="120">
        <f t="shared" si="85"/>
        <v>57691</v>
      </c>
      <c r="CX62" s="120">
        <f t="shared" si="86"/>
        <v>0.35603376985645341</v>
      </c>
    </row>
    <row r="63" spans="1:102">
      <c r="A63" s="138">
        <f t="shared" si="67"/>
        <v>3</v>
      </c>
      <c r="B63" s="58">
        <f t="shared" si="68"/>
        <v>9</v>
      </c>
      <c r="C63" s="58">
        <f t="shared" si="69"/>
        <v>1</v>
      </c>
      <c r="D63" s="58">
        <f t="shared" si="70"/>
        <v>1</v>
      </c>
      <c r="E63" s="58">
        <f t="shared" si="71"/>
        <v>0</v>
      </c>
      <c r="F63" s="58">
        <f t="shared" si="72"/>
        <v>0</v>
      </c>
      <c r="G63" s="58">
        <f t="shared" si="73"/>
        <v>1</v>
      </c>
      <c r="H63" s="58">
        <f t="shared" si="74"/>
        <v>0</v>
      </c>
      <c r="I63" s="58">
        <f t="shared" si="75"/>
        <v>0</v>
      </c>
      <c r="J63" s="58">
        <f t="shared" si="76"/>
        <v>0</v>
      </c>
      <c r="K63" s="58">
        <f t="shared" si="77"/>
        <v>0</v>
      </c>
      <c r="L63" s="128">
        <v>407</v>
      </c>
      <c r="M63" s="50" t="s">
        <v>371</v>
      </c>
      <c r="N63" s="51">
        <v>6179</v>
      </c>
      <c r="O63" s="52">
        <f t="shared" si="10"/>
        <v>4.4974488496167815E-2</v>
      </c>
      <c r="P63" s="53">
        <f t="shared" si="21"/>
        <v>20</v>
      </c>
      <c r="Q63" s="53">
        <v>343</v>
      </c>
      <c r="R63" s="54">
        <f t="shared" si="22"/>
        <v>2.9584887818940473</v>
      </c>
      <c r="S63" s="52">
        <f t="shared" si="23"/>
        <v>0.21501896509726137</v>
      </c>
      <c r="T63" s="53">
        <f t="shared" si="24"/>
        <v>45</v>
      </c>
      <c r="U63" s="55">
        <f t="shared" si="25"/>
        <v>2.5906078811916764</v>
      </c>
      <c r="V63" s="56">
        <v>4437</v>
      </c>
      <c r="W63" s="57">
        <f t="shared" si="0"/>
        <v>3.2295161912525745E-2</v>
      </c>
      <c r="X63" s="58">
        <f t="shared" si="26"/>
        <v>9</v>
      </c>
      <c r="Y63" s="58">
        <v>285</v>
      </c>
      <c r="Z63" s="59">
        <f t="shared" si="27"/>
        <v>3.367772530089892</v>
      </c>
      <c r="AA63" s="57">
        <f t="shared" si="28"/>
        <v>0.15440025054807391</v>
      </c>
      <c r="AB63" s="58">
        <f t="shared" si="29"/>
        <v>21</v>
      </c>
      <c r="AC63" s="60">
        <f t="shared" si="30"/>
        <v>2.9489981885029031</v>
      </c>
      <c r="AD63" s="51">
        <v>2458</v>
      </c>
      <c r="AE63" s="52">
        <f t="shared" si="1"/>
        <v>1.7890806396436396E-2</v>
      </c>
      <c r="AF63" s="53">
        <f t="shared" si="31"/>
        <v>337</v>
      </c>
      <c r="AG63" s="53">
        <v>378</v>
      </c>
      <c r="AH63" s="54">
        <f t="shared" si="32"/>
        <v>0.57092563904454308</v>
      </c>
      <c r="AI63" s="52">
        <f t="shared" si="33"/>
        <v>8.5534328565960258E-2</v>
      </c>
      <c r="AJ63" s="53">
        <f t="shared" si="34"/>
        <v>479</v>
      </c>
      <c r="AK63" s="55">
        <f t="shared" si="35"/>
        <v>0.49993242128715859</v>
      </c>
      <c r="AL63" s="56">
        <v>1014</v>
      </c>
      <c r="AM63" s="57">
        <f t="shared" si="2"/>
        <v>7.3805035337618004E-3</v>
      </c>
      <c r="AN63" s="58">
        <f t="shared" si="36"/>
        <v>278</v>
      </c>
      <c r="AO63" s="58">
        <v>165</v>
      </c>
      <c r="AP63" s="59">
        <f t="shared" si="37"/>
        <v>0.58014579970061253</v>
      </c>
      <c r="AQ63" s="57">
        <f t="shared" si="38"/>
        <v>3.528552040922852E-2</v>
      </c>
      <c r="AR63" s="58">
        <f t="shared" si="39"/>
        <v>390</v>
      </c>
      <c r="AS63" s="60">
        <f t="shared" si="40"/>
        <v>0.50800607734008951</v>
      </c>
      <c r="AT63" s="51">
        <v>1952</v>
      </c>
      <c r="AU63" s="52">
        <f t="shared" si="3"/>
        <v>1.4207833232645991E-2</v>
      </c>
      <c r="AV63" s="53">
        <f t="shared" si="41"/>
        <v>108</v>
      </c>
      <c r="AW63" s="53">
        <v>231</v>
      </c>
      <c r="AX63" s="54">
        <f t="shared" si="42"/>
        <v>1.0311733600679676</v>
      </c>
      <c r="AY63" s="52">
        <f t="shared" si="43"/>
        <v>6.7926366704944841E-2</v>
      </c>
      <c r="AZ63" s="53">
        <f t="shared" si="44"/>
        <v>184</v>
      </c>
      <c r="BA63" s="55">
        <f t="shared" si="45"/>
        <v>0.90294945507846402</v>
      </c>
      <c r="BB63" s="56">
        <v>4015</v>
      </c>
      <c r="BC63" s="57">
        <f t="shared" si="4"/>
        <v>2.9223591408336913E-2</v>
      </c>
      <c r="BD63" s="58">
        <f t="shared" si="46"/>
        <v>240</v>
      </c>
      <c r="BE63" s="58">
        <v>451</v>
      </c>
      <c r="BF63" s="59">
        <f t="shared" si="47"/>
        <v>0.84888910603391232</v>
      </c>
      <c r="BG63" s="57">
        <f t="shared" si="48"/>
        <v>0.13971534954936146</v>
      </c>
      <c r="BH63" s="58">
        <f t="shared" si="49"/>
        <v>443</v>
      </c>
      <c r="BI63" s="60">
        <f t="shared" si="50"/>
        <v>0.74333180568672097</v>
      </c>
      <c r="BJ63" s="51">
        <v>1281</v>
      </c>
      <c r="BK63" s="52">
        <f t="shared" si="5"/>
        <v>9.3238905589239311E-3</v>
      </c>
      <c r="BL63" s="53">
        <f t="shared" si="51"/>
        <v>121</v>
      </c>
      <c r="BM63" s="53">
        <v>161</v>
      </c>
      <c r="BN63" s="54">
        <f t="shared" si="52"/>
        <v>0.87596323117446429</v>
      </c>
      <c r="BO63" s="52">
        <f t="shared" si="53"/>
        <v>4.4576678150120057E-2</v>
      </c>
      <c r="BP63" s="53">
        <f t="shared" si="54"/>
        <v>214</v>
      </c>
      <c r="BQ63" s="55">
        <f t="shared" si="55"/>
        <v>0.76703932906647188</v>
      </c>
      <c r="BR63" s="56">
        <v>974</v>
      </c>
      <c r="BS63" s="57">
        <f t="shared" si="6"/>
        <v>7.0893594101420054E-3</v>
      </c>
      <c r="BT63" s="58">
        <f t="shared" si="56"/>
        <v>166</v>
      </c>
      <c r="BU63" s="58">
        <v>131</v>
      </c>
      <c r="BV63" s="59">
        <f t="shared" si="57"/>
        <v>0.85241533108390311</v>
      </c>
      <c r="BW63" s="57">
        <f t="shared" si="58"/>
        <v>3.3893586665274734E-2</v>
      </c>
      <c r="BX63" s="58">
        <f t="shared" si="59"/>
        <v>278</v>
      </c>
      <c r="BY63" s="60">
        <f t="shared" si="60"/>
        <v>0.74641955320878972</v>
      </c>
      <c r="BZ63" s="51">
        <v>6427</v>
      </c>
      <c r="CA63" s="52">
        <f t="shared" si="7"/>
        <v>4.6779582062610542E-2</v>
      </c>
      <c r="CB63" s="53">
        <f t="shared" si="61"/>
        <v>184</v>
      </c>
      <c r="CC63" s="53">
        <v>830</v>
      </c>
      <c r="CD63" s="54">
        <f t="shared" si="62"/>
        <v>0.99232356542193423</v>
      </c>
      <c r="CE63" s="52">
        <f t="shared" si="63"/>
        <v>0.22364895430977486</v>
      </c>
      <c r="CF63" s="53">
        <f t="shared" si="78"/>
        <v>396</v>
      </c>
      <c r="CG63" s="55">
        <f t="shared" si="64"/>
        <v>0.86893053812037502</v>
      </c>
      <c r="CH63" s="61">
        <v>28737</v>
      </c>
      <c r="CI63" s="62">
        <f t="shared" si="8"/>
        <v>0.20916521701155114</v>
      </c>
      <c r="CJ63" s="63">
        <f t="shared" si="65"/>
        <v>140</v>
      </c>
      <c r="CK63" s="64">
        <v>2975</v>
      </c>
      <c r="CL63" s="65">
        <f t="shared" si="66"/>
        <v>1.1420056286299671</v>
      </c>
      <c r="CM63" s="66">
        <v>137389</v>
      </c>
      <c r="CN63" s="44">
        <v>14370</v>
      </c>
      <c r="CO63" s="120">
        <f t="shared" si="20"/>
        <v>28737</v>
      </c>
      <c r="CP63" s="121">
        <f t="shared" si="20"/>
        <v>0.20916521701155114</v>
      </c>
      <c r="CQ63" s="120">
        <f t="shared" si="79"/>
        <v>1463</v>
      </c>
      <c r="CR63" s="120">
        <f t="shared" si="80"/>
        <v>2975</v>
      </c>
      <c r="CS63" s="120">
        <f t="shared" si="81"/>
        <v>12.078097344511276</v>
      </c>
      <c r="CT63" s="120">
        <f t="shared" si="82"/>
        <v>0.99999999999999989</v>
      </c>
      <c r="CU63" s="120">
        <f t="shared" si="83"/>
        <v>2450</v>
      </c>
      <c r="CV63" s="120">
        <f t="shared" si="84"/>
        <v>10.576215249482649</v>
      </c>
      <c r="CW63" s="120">
        <f t="shared" si="85"/>
        <v>51295</v>
      </c>
      <c r="CX63" s="120">
        <f t="shared" si="86"/>
        <v>0.37335594552693446</v>
      </c>
    </row>
    <row r="64" spans="1:102">
      <c r="A64" s="138">
        <f t="shared" si="67"/>
        <v>1</v>
      </c>
      <c r="B64" s="58">
        <f t="shared" si="68"/>
        <v>0</v>
      </c>
      <c r="C64" s="58">
        <f t="shared" si="69"/>
        <v>0</v>
      </c>
      <c r="D64" s="58">
        <f t="shared" si="70"/>
        <v>1</v>
      </c>
      <c r="E64" s="58">
        <f t="shared" si="71"/>
        <v>0</v>
      </c>
      <c r="F64" s="58">
        <f t="shared" si="72"/>
        <v>0</v>
      </c>
      <c r="G64" s="58">
        <f t="shared" si="73"/>
        <v>0</v>
      </c>
      <c r="H64" s="58">
        <f t="shared" si="74"/>
        <v>0</v>
      </c>
      <c r="I64" s="58">
        <f t="shared" si="75"/>
        <v>0</v>
      </c>
      <c r="J64" s="58">
        <f t="shared" si="76"/>
        <v>0</v>
      </c>
      <c r="K64" s="58">
        <f t="shared" si="77"/>
        <v>0</v>
      </c>
      <c r="L64" s="128">
        <v>348</v>
      </c>
      <c r="M64" s="50" t="s">
        <v>319</v>
      </c>
      <c r="N64" s="51">
        <v>1803</v>
      </c>
      <c r="O64" s="52">
        <f t="shared" si="10"/>
        <v>9.1590256787991153E-3</v>
      </c>
      <c r="P64" s="53">
        <f t="shared" si="21"/>
        <v>239</v>
      </c>
      <c r="Q64" s="53">
        <v>504</v>
      </c>
      <c r="R64" s="54">
        <f t="shared" si="22"/>
        <v>0.60249433912106776</v>
      </c>
      <c r="S64" s="52">
        <f t="shared" si="23"/>
        <v>6.6978713919536387E-2</v>
      </c>
      <c r="T64" s="53">
        <f t="shared" si="24"/>
        <v>228</v>
      </c>
      <c r="U64" s="55">
        <f t="shared" si="25"/>
        <v>0.80697804527868411</v>
      </c>
      <c r="V64" s="56">
        <v>1910</v>
      </c>
      <c r="W64" s="57">
        <f t="shared" si="0"/>
        <v>9.7025729597927414E-3</v>
      </c>
      <c r="X64" s="58">
        <f t="shared" si="26"/>
        <v>103</v>
      </c>
      <c r="Y64" s="58">
        <v>433</v>
      </c>
      <c r="Z64" s="59">
        <f t="shared" si="27"/>
        <v>1.0117942363530772</v>
      </c>
      <c r="AA64" s="57">
        <f t="shared" si="28"/>
        <v>7.0953601545376874E-2</v>
      </c>
      <c r="AB64" s="58">
        <f t="shared" si="29"/>
        <v>86</v>
      </c>
      <c r="AC64" s="60">
        <f t="shared" si="30"/>
        <v>1.3551923761932225</v>
      </c>
      <c r="AD64" s="51">
        <v>5176</v>
      </c>
      <c r="AE64" s="52">
        <f t="shared" si="1"/>
        <v>2.6293464732925251E-2</v>
      </c>
      <c r="AF64" s="53">
        <f t="shared" si="31"/>
        <v>220</v>
      </c>
      <c r="AG64" s="53">
        <v>1113</v>
      </c>
      <c r="AH64" s="54">
        <f t="shared" si="32"/>
        <v>0.83906855972297667</v>
      </c>
      <c r="AI64" s="52">
        <f t="shared" si="33"/>
        <v>0.19228054533972289</v>
      </c>
      <c r="AJ64" s="53">
        <f t="shared" si="34"/>
        <v>241</v>
      </c>
      <c r="AK64" s="55">
        <f t="shared" si="35"/>
        <v>1.1238444284270481</v>
      </c>
      <c r="AL64" s="56">
        <v>2088</v>
      </c>
      <c r="AM64" s="57">
        <f t="shared" si="2"/>
        <v>1.0606791801071856E-2</v>
      </c>
      <c r="AN64" s="58">
        <f t="shared" si="36"/>
        <v>193</v>
      </c>
      <c r="AO64" s="58">
        <v>609</v>
      </c>
      <c r="AP64" s="59">
        <f t="shared" si="37"/>
        <v>0.83374876572335099</v>
      </c>
      <c r="AQ64" s="57">
        <f t="shared" si="38"/>
        <v>7.7566031427616186E-2</v>
      </c>
      <c r="AR64" s="58">
        <f t="shared" si="39"/>
        <v>151</v>
      </c>
      <c r="AS64" s="60">
        <f t="shared" si="40"/>
        <v>1.1167191217073771</v>
      </c>
      <c r="AT64" s="51">
        <v>1243</v>
      </c>
      <c r="AU64" s="52">
        <f t="shared" si="3"/>
        <v>6.314292245561454E-3</v>
      </c>
      <c r="AV64" s="53">
        <f t="shared" si="41"/>
        <v>284</v>
      </c>
      <c r="AW64" s="53">
        <v>410</v>
      </c>
      <c r="AX64" s="54">
        <f t="shared" si="42"/>
        <v>0.45827747586069595</v>
      </c>
      <c r="AY64" s="52">
        <f t="shared" si="43"/>
        <v>4.6175563728221701E-2</v>
      </c>
      <c r="AZ64" s="53">
        <f t="shared" si="44"/>
        <v>300</v>
      </c>
      <c r="BA64" s="55">
        <f t="shared" si="45"/>
        <v>0.61381466621713865</v>
      </c>
      <c r="BB64" s="56">
        <v>4591</v>
      </c>
      <c r="BC64" s="57">
        <f t="shared" si="4"/>
        <v>2.3321734271418048E-2</v>
      </c>
      <c r="BD64" s="58">
        <f t="shared" si="46"/>
        <v>326</v>
      </c>
      <c r="BE64" s="58">
        <v>1187</v>
      </c>
      <c r="BF64" s="59">
        <f t="shared" si="47"/>
        <v>0.67745151101368972</v>
      </c>
      <c r="BG64" s="57">
        <f t="shared" si="48"/>
        <v>0.17054868308629592</v>
      </c>
      <c r="BH64" s="58">
        <f t="shared" si="49"/>
        <v>366</v>
      </c>
      <c r="BI64" s="60">
        <f t="shared" si="50"/>
        <v>0.90737532393489306</v>
      </c>
      <c r="BJ64" s="51">
        <v>1270</v>
      </c>
      <c r="BK64" s="52">
        <f t="shared" si="5"/>
        <v>6.4514490360925558E-3</v>
      </c>
      <c r="BL64" s="53">
        <f t="shared" si="51"/>
        <v>205</v>
      </c>
      <c r="BM64" s="53">
        <v>365</v>
      </c>
      <c r="BN64" s="54">
        <f t="shared" si="52"/>
        <v>0.6061023676435372</v>
      </c>
      <c r="BO64" s="52">
        <f t="shared" si="53"/>
        <v>4.7178572755302947E-2</v>
      </c>
      <c r="BP64" s="53">
        <f t="shared" si="54"/>
        <v>195</v>
      </c>
      <c r="BQ64" s="55">
        <f t="shared" si="55"/>
        <v>0.81181062147951544</v>
      </c>
      <c r="BR64" s="56">
        <v>1105</v>
      </c>
      <c r="BS64" s="57">
        <f t="shared" si="6"/>
        <v>5.6132686495136011E-3</v>
      </c>
      <c r="BT64" s="58">
        <f t="shared" si="56"/>
        <v>220</v>
      </c>
      <c r="BU64" s="58">
        <v>330</v>
      </c>
      <c r="BV64" s="59">
        <f t="shared" si="57"/>
        <v>0.6749321028205828</v>
      </c>
      <c r="BW64" s="57">
        <f t="shared" si="58"/>
        <v>4.1049073145362013E-2</v>
      </c>
      <c r="BX64" s="58">
        <f t="shared" si="59"/>
        <v>229</v>
      </c>
      <c r="BY64" s="60">
        <f t="shared" si="60"/>
        <v>0.90400084061294428</v>
      </c>
      <c r="BZ64" s="51">
        <v>7733</v>
      </c>
      <c r="CA64" s="52">
        <f t="shared" si="7"/>
        <v>3.9282720784333647E-2</v>
      </c>
      <c r="CB64" s="53">
        <f t="shared" si="61"/>
        <v>250</v>
      </c>
      <c r="CC64" s="53">
        <v>2014</v>
      </c>
      <c r="CD64" s="54">
        <f t="shared" si="62"/>
        <v>0.83329452358106293</v>
      </c>
      <c r="CE64" s="52">
        <f t="shared" si="63"/>
        <v>0.28726921505256509</v>
      </c>
      <c r="CF64" s="53">
        <f t="shared" si="78"/>
        <v>255</v>
      </c>
      <c r="CG64" s="55">
        <f t="shared" si="64"/>
        <v>1.1161107119477074</v>
      </c>
      <c r="CH64" s="61">
        <v>26919</v>
      </c>
      <c r="CI64" s="62">
        <f t="shared" si="8"/>
        <v>0.13674532015950827</v>
      </c>
      <c r="CJ64" s="63">
        <f t="shared" si="65"/>
        <v>296</v>
      </c>
      <c r="CK64" s="64">
        <v>6965</v>
      </c>
      <c r="CL64" s="65">
        <f t="shared" si="66"/>
        <v>0.74660561417504323</v>
      </c>
      <c r="CM64" s="66">
        <v>196855</v>
      </c>
      <c r="CN64" s="44">
        <v>60989</v>
      </c>
      <c r="CO64" s="120">
        <f t="shared" si="20"/>
        <v>26919</v>
      </c>
      <c r="CP64" s="121">
        <f t="shared" si="20"/>
        <v>0.13674532015950827</v>
      </c>
      <c r="CQ64" s="120">
        <f t="shared" si="79"/>
        <v>2040</v>
      </c>
      <c r="CR64" s="120">
        <f t="shared" si="80"/>
        <v>6965</v>
      </c>
      <c r="CS64" s="120">
        <f t="shared" si="81"/>
        <v>6.5371638818400406</v>
      </c>
      <c r="CT64" s="120">
        <f t="shared" si="82"/>
        <v>1</v>
      </c>
      <c r="CU64" s="120">
        <f t="shared" si="83"/>
        <v>2051</v>
      </c>
      <c r="CV64" s="120">
        <f t="shared" si="84"/>
        <v>8.7558461357985315</v>
      </c>
      <c r="CW64" s="120">
        <f t="shared" si="85"/>
        <v>52035</v>
      </c>
      <c r="CX64" s="120">
        <f t="shared" si="86"/>
        <v>0.26433161464021743</v>
      </c>
    </row>
    <row r="65" spans="1:102">
      <c r="A65" s="138">
        <f t="shared" si="67"/>
        <v>5</v>
      </c>
      <c r="B65" s="58">
        <f t="shared" si="68"/>
        <v>9</v>
      </c>
      <c r="C65" s="58">
        <f t="shared" si="69"/>
        <v>0</v>
      </c>
      <c r="D65" s="58">
        <f t="shared" si="70"/>
        <v>0</v>
      </c>
      <c r="E65" s="58">
        <f t="shared" si="71"/>
        <v>0</v>
      </c>
      <c r="F65" s="58">
        <f t="shared" si="72"/>
        <v>1</v>
      </c>
      <c r="G65" s="58">
        <f t="shared" si="73"/>
        <v>0</v>
      </c>
      <c r="H65" s="58">
        <f t="shared" si="74"/>
        <v>1</v>
      </c>
      <c r="I65" s="58">
        <f t="shared" si="75"/>
        <v>1</v>
      </c>
      <c r="J65" s="58">
        <f t="shared" si="76"/>
        <v>1</v>
      </c>
      <c r="K65" s="58">
        <f t="shared" si="77"/>
        <v>1</v>
      </c>
      <c r="L65" s="128">
        <v>317</v>
      </c>
      <c r="M65" s="50" t="s">
        <v>288</v>
      </c>
      <c r="N65" s="51">
        <v>278</v>
      </c>
      <c r="O65" s="52">
        <f t="shared" si="10"/>
        <v>2.3651925334785347E-3</v>
      </c>
      <c r="P65" s="53">
        <f t="shared" si="21"/>
        <v>413</v>
      </c>
      <c r="Q65" s="53">
        <v>25</v>
      </c>
      <c r="R65" s="54">
        <f t="shared" si="22"/>
        <v>0.15558588460460288</v>
      </c>
      <c r="S65" s="52">
        <f t="shared" si="23"/>
        <v>1.0400299289188179E-2</v>
      </c>
      <c r="T65" s="53">
        <f t="shared" si="24"/>
        <v>471</v>
      </c>
      <c r="U65" s="55">
        <f t="shared" si="25"/>
        <v>0.12530567846950469</v>
      </c>
      <c r="V65" s="56">
        <v>717</v>
      </c>
      <c r="W65" s="57">
        <f t="shared" si="0"/>
        <v>6.1001548435399618E-3</v>
      </c>
      <c r="X65" s="58">
        <f t="shared" si="26"/>
        <v>193</v>
      </c>
      <c r="Y65" s="58">
        <v>38</v>
      </c>
      <c r="Z65" s="59">
        <f t="shared" si="27"/>
        <v>0.63613038903516628</v>
      </c>
      <c r="AA65" s="57">
        <f t="shared" si="28"/>
        <v>2.6823793490460157E-2</v>
      </c>
      <c r="AB65" s="58">
        <f t="shared" si="29"/>
        <v>300</v>
      </c>
      <c r="AC65" s="60">
        <f t="shared" si="30"/>
        <v>0.51232636042590773</v>
      </c>
      <c r="AD65" s="51">
        <v>3418</v>
      </c>
      <c r="AE65" s="52">
        <f t="shared" si="1"/>
        <v>2.9079957120250473E-2</v>
      </c>
      <c r="AF65" s="53">
        <f t="shared" si="31"/>
        <v>192</v>
      </c>
      <c r="AG65" s="53">
        <v>89</v>
      </c>
      <c r="AH65" s="54">
        <f t="shared" si="32"/>
        <v>0.92799020538134613</v>
      </c>
      <c r="AI65" s="52">
        <f t="shared" si="33"/>
        <v>0.12787130564908342</v>
      </c>
      <c r="AJ65" s="53">
        <f t="shared" si="34"/>
        <v>407</v>
      </c>
      <c r="AK65" s="55">
        <f t="shared" si="35"/>
        <v>0.74738426685607207</v>
      </c>
      <c r="AL65" s="56">
        <v>2539</v>
      </c>
      <c r="AM65" s="57">
        <f t="shared" si="2"/>
        <v>2.1601524613316544E-2</v>
      </c>
      <c r="AN65" s="58">
        <f t="shared" si="36"/>
        <v>60</v>
      </c>
      <c r="AO65" s="58">
        <v>43</v>
      </c>
      <c r="AP65" s="59">
        <f t="shared" si="37"/>
        <v>1.6979917039830321</v>
      </c>
      <c r="AQ65" s="57">
        <f t="shared" si="38"/>
        <v>9.4986906098017215E-2</v>
      </c>
      <c r="AR65" s="58">
        <f t="shared" si="39"/>
        <v>107</v>
      </c>
      <c r="AS65" s="60">
        <f t="shared" si="40"/>
        <v>1.367527671574454</v>
      </c>
      <c r="AT65" s="51">
        <v>1256</v>
      </c>
      <c r="AU65" s="52">
        <f t="shared" si="3"/>
        <v>1.0685905834708775E-2</v>
      </c>
      <c r="AV65" s="53">
        <f t="shared" si="41"/>
        <v>159</v>
      </c>
      <c r="AW65" s="53">
        <v>35</v>
      </c>
      <c r="AX65" s="54">
        <f t="shared" si="42"/>
        <v>0.77555959761884274</v>
      </c>
      <c r="AY65" s="52">
        <f t="shared" si="43"/>
        <v>4.6988402543958099E-2</v>
      </c>
      <c r="AZ65" s="53">
        <f t="shared" si="44"/>
        <v>294</v>
      </c>
      <c r="BA65" s="55">
        <f t="shared" si="45"/>
        <v>0.62461978360143666</v>
      </c>
      <c r="BB65" s="56">
        <v>8229</v>
      </c>
      <c r="BC65" s="57">
        <f t="shared" si="4"/>
        <v>7.0011400568326845E-2</v>
      </c>
      <c r="BD65" s="58">
        <f t="shared" si="46"/>
        <v>43</v>
      </c>
      <c r="BE65" s="58">
        <v>59</v>
      </c>
      <c r="BF65" s="59">
        <f t="shared" si="47"/>
        <v>2.033696488915266</v>
      </c>
      <c r="BG65" s="57">
        <f t="shared" si="48"/>
        <v>0.30785634118967453</v>
      </c>
      <c r="BH65" s="58">
        <f t="shared" si="49"/>
        <v>142</v>
      </c>
      <c r="BI65" s="60">
        <f t="shared" si="50"/>
        <v>1.6378974159011712</v>
      </c>
      <c r="BJ65" s="51">
        <v>2063</v>
      </c>
      <c r="BK65" s="52">
        <f t="shared" si="5"/>
        <v>1.7551770491245386E-2</v>
      </c>
      <c r="BL65" s="53">
        <f t="shared" si="51"/>
        <v>47</v>
      </c>
      <c r="BM65" s="53">
        <v>18</v>
      </c>
      <c r="BN65" s="54">
        <f t="shared" si="52"/>
        <v>1.6489581784750502</v>
      </c>
      <c r="BO65" s="52">
        <f t="shared" si="53"/>
        <v>7.7179199401421622E-2</v>
      </c>
      <c r="BP65" s="53">
        <f t="shared" si="54"/>
        <v>70</v>
      </c>
      <c r="BQ65" s="55">
        <f t="shared" si="55"/>
        <v>1.3280370764144624</v>
      </c>
      <c r="BR65" s="56">
        <v>1056</v>
      </c>
      <c r="BS65" s="57">
        <f t="shared" si="6"/>
        <v>8.984328472494002E-3</v>
      </c>
      <c r="BT65" s="58">
        <f t="shared" si="56"/>
        <v>122</v>
      </c>
      <c r="BU65" s="58">
        <v>14</v>
      </c>
      <c r="BV65" s="59">
        <f t="shared" si="57"/>
        <v>1.0802639401370269</v>
      </c>
      <c r="BW65" s="57">
        <f t="shared" si="58"/>
        <v>3.9506172839506172E-2</v>
      </c>
      <c r="BX65" s="58">
        <f t="shared" si="59"/>
        <v>240</v>
      </c>
      <c r="BY65" s="60">
        <f t="shared" si="60"/>
        <v>0.87002240781041851</v>
      </c>
      <c r="BZ65" s="51">
        <v>7174</v>
      </c>
      <c r="CA65" s="52">
        <f t="shared" si="7"/>
        <v>6.103557998264391E-2</v>
      </c>
      <c r="CB65" s="53">
        <f t="shared" si="61"/>
        <v>105</v>
      </c>
      <c r="CC65" s="53">
        <v>132</v>
      </c>
      <c r="CD65" s="54">
        <f t="shared" si="62"/>
        <v>1.2947324810407443</v>
      </c>
      <c r="CE65" s="52">
        <f t="shared" si="63"/>
        <v>0.26838757949869063</v>
      </c>
      <c r="CF65" s="53">
        <f t="shared" si="78"/>
        <v>298</v>
      </c>
      <c r="CG65" s="55">
        <f t="shared" si="64"/>
        <v>1.0427509692515895</v>
      </c>
      <c r="CH65" s="61">
        <v>26730</v>
      </c>
      <c r="CI65" s="62">
        <f t="shared" si="8"/>
        <v>0.22741581446000442</v>
      </c>
      <c r="CJ65" s="63">
        <f t="shared" si="65"/>
        <v>115</v>
      </c>
      <c r="CK65" s="64">
        <v>453</v>
      </c>
      <c r="CL65" s="65">
        <f t="shared" si="66"/>
        <v>1.2416507097279508</v>
      </c>
      <c r="CM65" s="66">
        <v>117538</v>
      </c>
      <c r="CN65" s="44">
        <v>2888</v>
      </c>
      <c r="CO65" s="120">
        <f t="shared" si="20"/>
        <v>26730</v>
      </c>
      <c r="CP65" s="121">
        <f t="shared" si="20"/>
        <v>0.22741581446000442</v>
      </c>
      <c r="CQ65" s="120">
        <f t="shared" si="79"/>
        <v>1334</v>
      </c>
      <c r="CR65" s="120">
        <f t="shared" si="80"/>
        <v>453</v>
      </c>
      <c r="CS65" s="120">
        <f t="shared" si="81"/>
        <v>10.250908869191079</v>
      </c>
      <c r="CT65" s="120">
        <f t="shared" si="82"/>
        <v>1</v>
      </c>
      <c r="CU65" s="120">
        <f t="shared" si="83"/>
        <v>2329</v>
      </c>
      <c r="CV65" s="120">
        <f t="shared" si="84"/>
        <v>8.2558716303050161</v>
      </c>
      <c r="CW65" s="120">
        <f t="shared" si="85"/>
        <v>53182</v>
      </c>
      <c r="CX65" s="120">
        <f t="shared" si="86"/>
        <v>0.45246643638653034</v>
      </c>
    </row>
    <row r="66" spans="1:102">
      <c r="A66" s="139">
        <f t="shared" si="67"/>
        <v>6</v>
      </c>
      <c r="B66" s="135">
        <f t="shared" si="68"/>
        <v>9</v>
      </c>
      <c r="C66" s="135">
        <f t="shared" si="69"/>
        <v>1</v>
      </c>
      <c r="D66" s="135">
        <f t="shared" si="70"/>
        <v>1</v>
      </c>
      <c r="E66" s="135">
        <f t="shared" si="71"/>
        <v>0</v>
      </c>
      <c r="F66" s="135">
        <f t="shared" si="72"/>
        <v>1</v>
      </c>
      <c r="G66" s="135">
        <f t="shared" si="73"/>
        <v>1</v>
      </c>
      <c r="H66" s="135">
        <f t="shared" si="74"/>
        <v>0</v>
      </c>
      <c r="I66" s="135">
        <f t="shared" si="75"/>
        <v>1</v>
      </c>
      <c r="J66" s="135">
        <f t="shared" si="76"/>
        <v>1</v>
      </c>
      <c r="K66" s="135">
        <f t="shared" si="77"/>
        <v>0</v>
      </c>
      <c r="L66" s="128">
        <v>314</v>
      </c>
      <c r="M66" s="50" t="s">
        <v>285</v>
      </c>
      <c r="N66" s="51">
        <v>3440</v>
      </c>
      <c r="O66" s="52">
        <f t="shared" si="10"/>
        <v>2.6227508386703263E-2</v>
      </c>
      <c r="P66" s="53">
        <f t="shared" si="21"/>
        <v>50</v>
      </c>
      <c r="Q66" s="53">
        <v>49</v>
      </c>
      <c r="R66" s="54">
        <f t="shared" si="22"/>
        <v>1.725284532045434</v>
      </c>
      <c r="S66" s="52">
        <f t="shared" si="23"/>
        <v>0.1291533696264314</v>
      </c>
      <c r="T66" s="53">
        <f t="shared" si="24"/>
        <v>85</v>
      </c>
      <c r="U66" s="55">
        <f t="shared" si="25"/>
        <v>1.5560754702979285</v>
      </c>
      <c r="V66" s="56">
        <v>1428</v>
      </c>
      <c r="W66" s="57">
        <f t="shared" si="0"/>
        <v>1.0887465690759377E-2</v>
      </c>
      <c r="X66" s="58">
        <f t="shared" si="26"/>
        <v>84</v>
      </c>
      <c r="Y66" s="58">
        <v>121</v>
      </c>
      <c r="Z66" s="59">
        <f t="shared" si="27"/>
        <v>1.135356062773428</v>
      </c>
      <c r="AA66" s="57">
        <f t="shared" si="28"/>
        <v>5.3613666228646516E-2</v>
      </c>
      <c r="AB66" s="58">
        <f t="shared" si="29"/>
        <v>148</v>
      </c>
      <c r="AC66" s="60">
        <f t="shared" si="30"/>
        <v>1.0240048447204424</v>
      </c>
      <c r="AD66" s="51">
        <v>2240</v>
      </c>
      <c r="AE66" s="52">
        <f t="shared" si="1"/>
        <v>1.7078377554132357E-2</v>
      </c>
      <c r="AF66" s="53">
        <f t="shared" si="31"/>
        <v>345</v>
      </c>
      <c r="AG66" s="53">
        <v>53</v>
      </c>
      <c r="AH66" s="54">
        <f t="shared" si="32"/>
        <v>0.54499967205945277</v>
      </c>
      <c r="AI66" s="52">
        <f t="shared" si="33"/>
        <v>8.4099868593955324E-2</v>
      </c>
      <c r="AJ66" s="53">
        <f t="shared" si="34"/>
        <v>480</v>
      </c>
      <c r="AK66" s="55">
        <f t="shared" si="35"/>
        <v>0.49154826653821571</v>
      </c>
      <c r="AL66" s="56">
        <v>2590</v>
      </c>
      <c r="AM66" s="57">
        <f t="shared" si="2"/>
        <v>1.9746874046965537E-2</v>
      </c>
      <c r="AN66" s="58">
        <f t="shared" si="36"/>
        <v>79</v>
      </c>
      <c r="AO66" s="58">
        <v>159</v>
      </c>
      <c r="AP66" s="59">
        <f t="shared" si="37"/>
        <v>1.5522065646549457</v>
      </c>
      <c r="AQ66" s="57">
        <f t="shared" si="38"/>
        <v>9.724047306176084E-2</v>
      </c>
      <c r="AR66" s="58">
        <f t="shared" si="39"/>
        <v>103</v>
      </c>
      <c r="AS66" s="60">
        <f t="shared" si="40"/>
        <v>1.3999723032533222</v>
      </c>
      <c r="AT66" s="51">
        <v>3284</v>
      </c>
      <c r="AU66" s="52">
        <f t="shared" si="3"/>
        <v>2.5038121378469044E-2</v>
      </c>
      <c r="AV66" s="53">
        <f t="shared" si="41"/>
        <v>36</v>
      </c>
      <c r="AW66" s="53">
        <v>87</v>
      </c>
      <c r="AX66" s="54">
        <f t="shared" si="42"/>
        <v>1.8172119090123364</v>
      </c>
      <c r="AY66" s="52">
        <f t="shared" si="43"/>
        <v>0.1232964144922095</v>
      </c>
      <c r="AZ66" s="53">
        <f t="shared" si="44"/>
        <v>51</v>
      </c>
      <c r="BA66" s="55">
        <f t="shared" si="45"/>
        <v>1.6389869748585342</v>
      </c>
      <c r="BB66" s="56">
        <v>3904</v>
      </c>
      <c r="BC66" s="57">
        <f t="shared" si="4"/>
        <v>2.976517230863068E-2</v>
      </c>
      <c r="BD66" s="58">
        <f t="shared" si="46"/>
        <v>228</v>
      </c>
      <c r="BE66" s="58">
        <v>73</v>
      </c>
      <c r="BF66" s="59">
        <f t="shared" si="47"/>
        <v>0.86462098921936714</v>
      </c>
      <c r="BG66" s="57">
        <f t="shared" si="48"/>
        <v>0.14657405669232212</v>
      </c>
      <c r="BH66" s="58">
        <f t="shared" si="49"/>
        <v>424</v>
      </c>
      <c r="BI66" s="60">
        <f t="shared" si="50"/>
        <v>0.7798223930251732</v>
      </c>
      <c r="BJ66" s="51">
        <v>1933</v>
      </c>
      <c r="BK66" s="52">
        <f t="shared" si="5"/>
        <v>1.4737724916132967E-2</v>
      </c>
      <c r="BL66" s="53">
        <f t="shared" si="51"/>
        <v>60</v>
      </c>
      <c r="BM66" s="53">
        <v>31</v>
      </c>
      <c r="BN66" s="54">
        <f t="shared" si="52"/>
        <v>1.3845835122271268</v>
      </c>
      <c r="BO66" s="52">
        <f t="shared" si="53"/>
        <v>7.2573681246480198E-2</v>
      </c>
      <c r="BP66" s="53">
        <f t="shared" si="54"/>
        <v>82</v>
      </c>
      <c r="BQ66" s="55">
        <f t="shared" si="55"/>
        <v>1.2487890547545037</v>
      </c>
      <c r="BR66" s="56">
        <v>1800</v>
      </c>
      <c r="BS66" s="57">
        <f t="shared" si="6"/>
        <v>1.3723696248856358E-2</v>
      </c>
      <c r="BT66" s="58">
        <f t="shared" si="56"/>
        <v>65</v>
      </c>
      <c r="BU66" s="58">
        <v>74</v>
      </c>
      <c r="BV66" s="59">
        <f t="shared" si="57"/>
        <v>1.6501193415202355</v>
      </c>
      <c r="BW66" s="57">
        <f t="shared" si="58"/>
        <v>6.7580251548714096E-2</v>
      </c>
      <c r="BX66" s="58">
        <f t="shared" si="59"/>
        <v>95</v>
      </c>
      <c r="BY66" s="60">
        <f t="shared" si="60"/>
        <v>1.4882821834376645</v>
      </c>
      <c r="BZ66" s="51">
        <v>6016</v>
      </c>
      <c r="CA66" s="52">
        <f t="shared" si="7"/>
        <v>4.5867642573955474E-2</v>
      </c>
      <c r="CB66" s="53">
        <f t="shared" si="61"/>
        <v>193</v>
      </c>
      <c r="CC66" s="53">
        <v>64</v>
      </c>
      <c r="CD66" s="54">
        <f t="shared" si="62"/>
        <v>0.97297882130643387</v>
      </c>
      <c r="CE66" s="52">
        <f t="shared" si="63"/>
        <v>0.22586821850948</v>
      </c>
      <c r="CF66" s="53">
        <f t="shared" si="78"/>
        <v>392</v>
      </c>
      <c r="CG66" s="55">
        <f t="shared" si="64"/>
        <v>0.87755291885643727</v>
      </c>
      <c r="CH66" s="61">
        <v>26635</v>
      </c>
      <c r="CI66" s="62">
        <f t="shared" si="8"/>
        <v>0.20307258310460508</v>
      </c>
      <c r="CJ66" s="63">
        <f t="shared" si="65"/>
        <v>143</v>
      </c>
      <c r="CK66" s="64">
        <v>711</v>
      </c>
      <c r="CL66" s="65">
        <f t="shared" si="66"/>
        <v>1.1087409094078893</v>
      </c>
      <c r="CM66" s="66">
        <v>131160</v>
      </c>
      <c r="CN66" s="44">
        <v>2676</v>
      </c>
      <c r="CO66" s="120">
        <f t="shared" si="20"/>
        <v>26635</v>
      </c>
      <c r="CP66" s="121">
        <f t="shared" si="20"/>
        <v>0.20307258310460505</v>
      </c>
      <c r="CQ66" s="120">
        <f t="shared" si="79"/>
        <v>1140</v>
      </c>
      <c r="CR66" s="120">
        <f t="shared" si="80"/>
        <v>711</v>
      </c>
      <c r="CS66" s="120">
        <f t="shared" si="81"/>
        <v>11.647361404818758</v>
      </c>
      <c r="CT66" s="120">
        <f t="shared" si="82"/>
        <v>1</v>
      </c>
      <c r="CU66" s="120">
        <f t="shared" si="83"/>
        <v>1860</v>
      </c>
      <c r="CV66" s="120">
        <f t="shared" si="84"/>
        <v>10.505034409742221</v>
      </c>
      <c r="CW66" s="120">
        <f t="shared" si="85"/>
        <v>49830</v>
      </c>
      <c r="CX66" s="120">
        <f t="shared" si="86"/>
        <v>0.37991765782250686</v>
      </c>
    </row>
    <row r="67" spans="1:102">
      <c r="A67" s="138">
        <f t="shared" si="67"/>
        <v>4</v>
      </c>
      <c r="B67" s="58">
        <f t="shared" si="68"/>
        <v>9</v>
      </c>
      <c r="C67" s="58">
        <f t="shared" si="69"/>
        <v>1</v>
      </c>
      <c r="D67" s="58">
        <f t="shared" si="70"/>
        <v>1</v>
      </c>
      <c r="E67" s="58">
        <f t="shared" si="71"/>
        <v>1</v>
      </c>
      <c r="F67" s="58">
        <f t="shared" si="72"/>
        <v>0</v>
      </c>
      <c r="G67" s="58">
        <f t="shared" si="73"/>
        <v>0</v>
      </c>
      <c r="H67" s="58">
        <f t="shared" si="74"/>
        <v>0</v>
      </c>
      <c r="I67" s="58">
        <f t="shared" si="75"/>
        <v>0</v>
      </c>
      <c r="J67" s="58">
        <f t="shared" si="76"/>
        <v>0</v>
      </c>
      <c r="K67" s="58">
        <f t="shared" si="77"/>
        <v>1</v>
      </c>
      <c r="L67" s="128">
        <v>327</v>
      </c>
      <c r="M67" s="50" t="s">
        <v>298</v>
      </c>
      <c r="N67" s="51">
        <v>3231</v>
      </c>
      <c r="O67" s="52">
        <f t="shared" si="10"/>
        <v>2.3027910026513099E-2</v>
      </c>
      <c r="P67" s="53">
        <f t="shared" si="21"/>
        <v>66</v>
      </c>
      <c r="Q67" s="53">
        <v>103</v>
      </c>
      <c r="R67" s="54">
        <f t="shared" si="22"/>
        <v>1.5148101904418432</v>
      </c>
      <c r="S67" s="52">
        <f t="shared" si="23"/>
        <v>0.12140683124788637</v>
      </c>
      <c r="T67" s="53">
        <f t="shared" si="24"/>
        <v>95</v>
      </c>
      <c r="U67" s="55">
        <f t="shared" si="25"/>
        <v>1.4627430362666562</v>
      </c>
      <c r="V67" s="56">
        <v>1834</v>
      </c>
      <c r="W67" s="57">
        <f t="shared" si="0"/>
        <v>1.3071243264817402E-2</v>
      </c>
      <c r="X67" s="58">
        <f t="shared" si="26"/>
        <v>61</v>
      </c>
      <c r="Y67" s="58">
        <v>89</v>
      </c>
      <c r="Z67" s="59">
        <f t="shared" si="27"/>
        <v>1.3630826227349222</v>
      </c>
      <c r="AA67" s="57">
        <f t="shared" si="28"/>
        <v>6.8913688798707393E-2</v>
      </c>
      <c r="AB67" s="58">
        <f t="shared" si="29"/>
        <v>91</v>
      </c>
      <c r="AC67" s="60">
        <f t="shared" si="30"/>
        <v>1.3162306583638901</v>
      </c>
      <c r="AD67" s="51">
        <v>5680</v>
      </c>
      <c r="AE67" s="52">
        <f t="shared" si="1"/>
        <v>4.0482367363229466E-2</v>
      </c>
      <c r="AF67" s="53">
        <f t="shared" si="31"/>
        <v>119</v>
      </c>
      <c r="AG67" s="53">
        <v>271</v>
      </c>
      <c r="AH67" s="54">
        <f t="shared" si="32"/>
        <v>1.2918602406592146</v>
      </c>
      <c r="AI67" s="52">
        <f t="shared" si="33"/>
        <v>0.21342952692293241</v>
      </c>
      <c r="AJ67" s="53">
        <f t="shared" si="34"/>
        <v>194</v>
      </c>
      <c r="AK67" s="55">
        <f t="shared" si="35"/>
        <v>1.2474563366271341</v>
      </c>
      <c r="AL67" s="56">
        <v>819</v>
      </c>
      <c r="AM67" s="57">
        <f t="shared" si="2"/>
        <v>5.8371582518459393E-3</v>
      </c>
      <c r="AN67" s="58">
        <f t="shared" si="36"/>
        <v>320</v>
      </c>
      <c r="AO67" s="58">
        <v>56</v>
      </c>
      <c r="AP67" s="59">
        <f t="shared" si="37"/>
        <v>0.45883086790829858</v>
      </c>
      <c r="AQ67" s="57">
        <f t="shared" si="38"/>
        <v>3.0774433547514371E-2</v>
      </c>
      <c r="AR67" s="58">
        <f t="shared" si="39"/>
        <v>406</v>
      </c>
      <c r="AS67" s="60">
        <f t="shared" si="40"/>
        <v>0.44305990353899505</v>
      </c>
      <c r="AT67" s="51">
        <v>590</v>
      </c>
      <c r="AU67" s="52">
        <f t="shared" si="3"/>
        <v>4.2050346380819344E-3</v>
      </c>
      <c r="AV67" s="53">
        <f t="shared" si="41"/>
        <v>353</v>
      </c>
      <c r="AW67" s="53">
        <v>31</v>
      </c>
      <c r="AX67" s="54">
        <f t="shared" si="42"/>
        <v>0.3051921870106018</v>
      </c>
      <c r="AY67" s="52">
        <f t="shared" si="43"/>
        <v>2.2169616352910232E-2</v>
      </c>
      <c r="AZ67" s="53">
        <f t="shared" si="44"/>
        <v>440</v>
      </c>
      <c r="BA67" s="55">
        <f t="shared" si="45"/>
        <v>0.29470210135207547</v>
      </c>
      <c r="BB67" s="56">
        <v>2439</v>
      </c>
      <c r="BC67" s="57">
        <f t="shared" si="4"/>
        <v>1.7383185563189553E-2</v>
      </c>
      <c r="BD67" s="58">
        <f t="shared" si="46"/>
        <v>391</v>
      </c>
      <c r="BE67" s="58">
        <v>114</v>
      </c>
      <c r="BF67" s="59">
        <f t="shared" si="47"/>
        <v>0.504948096439231</v>
      </c>
      <c r="BG67" s="57">
        <f t="shared" si="48"/>
        <v>9.1646939465674676E-2</v>
      </c>
      <c r="BH67" s="58">
        <f t="shared" si="49"/>
        <v>512</v>
      </c>
      <c r="BI67" s="60">
        <f t="shared" si="50"/>
        <v>0.48759198769791084</v>
      </c>
      <c r="BJ67" s="51">
        <v>624</v>
      </c>
      <c r="BK67" s="52">
        <f t="shared" si="5"/>
        <v>4.4473586680730962E-3</v>
      </c>
      <c r="BL67" s="53">
        <f t="shared" si="51"/>
        <v>275</v>
      </c>
      <c r="BM67" s="53">
        <v>33</v>
      </c>
      <c r="BN67" s="54">
        <f t="shared" si="52"/>
        <v>0.41782157828402011</v>
      </c>
      <c r="BO67" s="52">
        <f t="shared" si="53"/>
        <v>2.3447187464772857E-2</v>
      </c>
      <c r="BP67" s="53">
        <f t="shared" si="54"/>
        <v>350</v>
      </c>
      <c r="BQ67" s="55">
        <f t="shared" si="55"/>
        <v>0.40346018787913479</v>
      </c>
      <c r="BR67" s="56">
        <v>82</v>
      </c>
      <c r="BS67" s="57">
        <f t="shared" si="6"/>
        <v>5.8442854291986207E-4</v>
      </c>
      <c r="BT67" s="58">
        <f t="shared" si="56"/>
        <v>454</v>
      </c>
      <c r="BU67" s="58">
        <v>9</v>
      </c>
      <c r="BV67" s="59">
        <f t="shared" si="57"/>
        <v>7.0270925916836605E-2</v>
      </c>
      <c r="BW67" s="57">
        <f t="shared" si="58"/>
        <v>3.0812009168451507E-3</v>
      </c>
      <c r="BX67" s="58">
        <f t="shared" si="59"/>
        <v>490</v>
      </c>
      <c r="BY67" s="60">
        <f t="shared" si="60"/>
        <v>6.7855569090726334E-2</v>
      </c>
      <c r="BZ67" s="51">
        <v>11314</v>
      </c>
      <c r="CA67" s="52">
        <f t="shared" si="7"/>
        <v>8.0636884568235589E-2</v>
      </c>
      <c r="CB67" s="53">
        <f t="shared" si="61"/>
        <v>62</v>
      </c>
      <c r="CC67" s="53">
        <v>193</v>
      </c>
      <c r="CD67" s="54">
        <f t="shared" si="62"/>
        <v>1.7105300490323168</v>
      </c>
      <c r="CE67" s="52">
        <f t="shared" si="63"/>
        <v>0.42513057528275655</v>
      </c>
      <c r="CF67" s="53">
        <f t="shared" si="78"/>
        <v>118</v>
      </c>
      <c r="CG67" s="55">
        <f t="shared" si="64"/>
        <v>1.6517355991756799</v>
      </c>
      <c r="CH67" s="61">
        <v>26613</v>
      </c>
      <c r="CI67" s="62">
        <f t="shared" si="8"/>
        <v>0.18967557088690595</v>
      </c>
      <c r="CJ67" s="63">
        <f t="shared" si="65"/>
        <v>165</v>
      </c>
      <c r="CK67" s="64">
        <v>899</v>
      </c>
      <c r="CL67" s="65">
        <f t="shared" si="66"/>
        <v>1.0355955577187894</v>
      </c>
      <c r="CM67" s="66">
        <v>140308</v>
      </c>
      <c r="CN67" s="44">
        <v>4995</v>
      </c>
      <c r="CO67" s="120">
        <f t="shared" si="20"/>
        <v>26613</v>
      </c>
      <c r="CP67" s="121">
        <f t="shared" si="20"/>
        <v>0.18967557088690595</v>
      </c>
      <c r="CQ67" s="120">
        <f t="shared" si="79"/>
        <v>2101</v>
      </c>
      <c r="CR67" s="120">
        <f t="shared" si="80"/>
        <v>899</v>
      </c>
      <c r="CS67" s="120">
        <f t="shared" si="81"/>
        <v>7.6373467584272854</v>
      </c>
      <c r="CT67" s="120">
        <f t="shared" si="82"/>
        <v>1</v>
      </c>
      <c r="CU67" s="120">
        <f t="shared" si="83"/>
        <v>2696</v>
      </c>
      <c r="CV67" s="120">
        <f t="shared" si="84"/>
        <v>7.3748353799922031</v>
      </c>
      <c r="CW67" s="120">
        <f t="shared" si="85"/>
        <v>49995</v>
      </c>
      <c r="CX67" s="120">
        <f t="shared" si="86"/>
        <v>0.3563232317472988</v>
      </c>
    </row>
    <row r="68" spans="1:102">
      <c r="A68" s="139">
        <f t="shared" si="67"/>
        <v>6</v>
      </c>
      <c r="B68" s="135">
        <f t="shared" si="68"/>
        <v>9</v>
      </c>
      <c r="C68" s="135">
        <f t="shared" si="69"/>
        <v>0</v>
      </c>
      <c r="D68" s="135">
        <f t="shared" si="70"/>
        <v>0</v>
      </c>
      <c r="E68" s="135">
        <f t="shared" si="71"/>
        <v>1</v>
      </c>
      <c r="F68" s="135">
        <f t="shared" si="72"/>
        <v>1</v>
      </c>
      <c r="G68" s="135">
        <f t="shared" si="73"/>
        <v>1</v>
      </c>
      <c r="H68" s="135">
        <f t="shared" si="74"/>
        <v>1</v>
      </c>
      <c r="I68" s="135">
        <f t="shared" si="75"/>
        <v>0</v>
      </c>
      <c r="J68" s="135">
        <f t="shared" si="76"/>
        <v>1</v>
      </c>
      <c r="K68" s="135">
        <f t="shared" si="77"/>
        <v>1</v>
      </c>
      <c r="L68" s="129">
        <v>12</v>
      </c>
      <c r="M68" s="50" t="s">
        <v>643</v>
      </c>
      <c r="N68" s="51">
        <v>337</v>
      </c>
      <c r="O68" s="52">
        <f t="shared" si="10"/>
        <v>5.0049752721548126E-3</v>
      </c>
      <c r="P68" s="53">
        <f t="shared" si="21"/>
        <v>341</v>
      </c>
      <c r="Q68" s="53">
        <v>17</v>
      </c>
      <c r="R68" s="54">
        <f t="shared" si="22"/>
        <v>0.32923472153749583</v>
      </c>
      <c r="S68" s="52">
        <f t="shared" si="23"/>
        <v>1.2768053345457301E-2</v>
      </c>
      <c r="T68" s="53">
        <f t="shared" si="24"/>
        <v>460</v>
      </c>
      <c r="U68" s="55">
        <f t="shared" si="25"/>
        <v>0.15383303332920154</v>
      </c>
      <c r="V68" s="56">
        <v>266</v>
      </c>
      <c r="W68" s="57">
        <f t="shared" ref="W68:W131" si="87">V68/$CM68</f>
        <v>3.9505146065079528E-3</v>
      </c>
      <c r="X68" s="58">
        <f t="shared" si="26"/>
        <v>269</v>
      </c>
      <c r="Y68" s="58">
        <v>66</v>
      </c>
      <c r="Z68" s="59">
        <f t="shared" si="27"/>
        <v>0.41196370550959244</v>
      </c>
      <c r="AA68" s="57">
        <f t="shared" si="28"/>
        <v>1.0078048041221489E-2</v>
      </c>
      <c r="AB68" s="58">
        <f t="shared" si="29"/>
        <v>433</v>
      </c>
      <c r="AC68" s="60">
        <f t="shared" si="30"/>
        <v>0.19248767609968201</v>
      </c>
      <c r="AD68" s="51">
        <v>3364</v>
      </c>
      <c r="AE68" s="52">
        <f t="shared" ref="AE68:AE131" si="88">AD68/$CM68</f>
        <v>4.9960643369521635E-2</v>
      </c>
      <c r="AF68" s="53">
        <f t="shared" si="31"/>
        <v>86</v>
      </c>
      <c r="AG68" s="53">
        <v>160</v>
      </c>
      <c r="AH68" s="54">
        <f t="shared" si="32"/>
        <v>1.5943279252355111</v>
      </c>
      <c r="AI68" s="52">
        <f t="shared" si="33"/>
        <v>0.12745320906266575</v>
      </c>
      <c r="AJ68" s="53">
        <f t="shared" si="34"/>
        <v>408</v>
      </c>
      <c r="AK68" s="55">
        <f t="shared" si="35"/>
        <v>0.74494056919357754</v>
      </c>
      <c r="AL68" s="56">
        <v>2248</v>
      </c>
      <c r="AM68" s="57">
        <f t="shared" ref="AM68:AM131" si="89">AL68/$CM68</f>
        <v>3.3386303892593526E-2</v>
      </c>
      <c r="AN68" s="58">
        <f t="shared" si="36"/>
        <v>29</v>
      </c>
      <c r="AO68" s="58">
        <v>138</v>
      </c>
      <c r="AP68" s="59">
        <f t="shared" si="37"/>
        <v>2.624336386022176</v>
      </c>
      <c r="AQ68" s="57">
        <f t="shared" si="38"/>
        <v>8.5170872167916953E-2</v>
      </c>
      <c r="AR68" s="58">
        <f t="shared" si="39"/>
        <v>127</v>
      </c>
      <c r="AS68" s="60">
        <f t="shared" si="40"/>
        <v>1.2262061086774172</v>
      </c>
      <c r="AT68" s="51">
        <v>964</v>
      </c>
      <c r="AU68" s="52">
        <f t="shared" ref="AU68:AU131" si="90">AT68/$CM68</f>
        <v>1.431690255892356E-2</v>
      </c>
      <c r="AV68" s="53">
        <f t="shared" si="41"/>
        <v>107</v>
      </c>
      <c r="AW68" s="53">
        <v>39</v>
      </c>
      <c r="AX68" s="54">
        <f t="shared" si="42"/>
        <v>1.0390893724406047</v>
      </c>
      <c r="AY68" s="52">
        <f t="shared" si="43"/>
        <v>3.65234522997651E-2</v>
      </c>
      <c r="AZ68" s="53">
        <f t="shared" si="44"/>
        <v>371</v>
      </c>
      <c r="BA68" s="55">
        <f t="shared" si="45"/>
        <v>0.4855085433158669</v>
      </c>
      <c r="BB68" s="56">
        <v>5742</v>
      </c>
      <c r="BC68" s="57">
        <f t="shared" ref="BC68:BC131" si="91">BB68/$CM68</f>
        <v>8.5277649889355892E-2</v>
      </c>
      <c r="BD68" s="58">
        <f t="shared" si="46"/>
        <v>29</v>
      </c>
      <c r="BE68" s="58">
        <v>435</v>
      </c>
      <c r="BF68" s="59">
        <f t="shared" si="47"/>
        <v>2.4771516603738335</v>
      </c>
      <c r="BG68" s="57">
        <f t="shared" si="48"/>
        <v>0.21754944305523982</v>
      </c>
      <c r="BH68" s="58">
        <f t="shared" si="49"/>
        <v>254</v>
      </c>
      <c r="BI68" s="60">
        <f t="shared" si="50"/>
        <v>1.1574348906829255</v>
      </c>
      <c r="BJ68" s="51">
        <v>322</v>
      </c>
      <c r="BK68" s="52">
        <f t="shared" ref="BK68:BK131" si="92">BJ68/$CM68</f>
        <v>4.7822018920885747E-3</v>
      </c>
      <c r="BL68" s="53">
        <f t="shared" si="51"/>
        <v>262</v>
      </c>
      <c r="BM68" s="53">
        <v>62</v>
      </c>
      <c r="BN68" s="54">
        <f t="shared" si="52"/>
        <v>0.44927951428099994</v>
      </c>
      <c r="BO68" s="52">
        <f t="shared" si="53"/>
        <v>1.2199742365689171E-2</v>
      </c>
      <c r="BP68" s="53">
        <f t="shared" si="54"/>
        <v>409</v>
      </c>
      <c r="BQ68" s="55">
        <f t="shared" si="55"/>
        <v>0.20992327349849488</v>
      </c>
      <c r="BR68" s="56">
        <v>1070</v>
      </c>
      <c r="BS68" s="57">
        <f t="shared" ref="BS68:BS131" si="93">BR68/$CM68</f>
        <v>1.5891167778058306E-2</v>
      </c>
      <c r="BT68" s="58">
        <f t="shared" si="56"/>
        <v>48</v>
      </c>
      <c r="BU68" s="58">
        <v>124</v>
      </c>
      <c r="BV68" s="59">
        <f t="shared" si="57"/>
        <v>1.910733291849297</v>
      </c>
      <c r="BW68" s="57">
        <f t="shared" si="58"/>
        <v>4.0539516556793213E-2</v>
      </c>
      <c r="BX68" s="58">
        <f t="shared" si="59"/>
        <v>232</v>
      </c>
      <c r="BY68" s="60">
        <f t="shared" si="60"/>
        <v>0.89277916009473013</v>
      </c>
      <c r="BZ68" s="51">
        <v>12081</v>
      </c>
      <c r="CA68" s="52">
        <f t="shared" ref="CA68:CA131" si="94">BZ68/$CM68</f>
        <v>0.17942168030534805</v>
      </c>
      <c r="CB68" s="53">
        <f t="shared" si="61"/>
        <v>14</v>
      </c>
      <c r="CC68" s="53">
        <v>995</v>
      </c>
      <c r="CD68" s="54">
        <f t="shared" si="62"/>
        <v>3.8060271952900306</v>
      </c>
      <c r="CE68" s="52">
        <f t="shared" si="63"/>
        <v>0.45771766310525119</v>
      </c>
      <c r="CF68" s="53">
        <f t="shared" si="78"/>
        <v>96</v>
      </c>
      <c r="CG68" s="55">
        <f t="shared" si="64"/>
        <v>1.7783443546011848</v>
      </c>
      <c r="CH68" s="61">
        <v>26394</v>
      </c>
      <c r="CI68" s="62">
        <f t="shared" ref="CI68:CI131" si="95">CH68/$CM68</f>
        <v>0.39199203956455231</v>
      </c>
      <c r="CJ68" s="63">
        <f t="shared" si="65"/>
        <v>18</v>
      </c>
      <c r="CK68" s="64">
        <v>2036</v>
      </c>
      <c r="CL68" s="65">
        <f t="shared" si="66"/>
        <v>2.1402082141417309</v>
      </c>
      <c r="CM68" s="66">
        <v>67333</v>
      </c>
      <c r="CN68" s="44">
        <v>7363</v>
      </c>
      <c r="CO68" s="120">
        <f t="shared" si="20"/>
        <v>26394</v>
      </c>
      <c r="CP68" s="121">
        <f t="shared" si="20"/>
        <v>0.39199203956455231</v>
      </c>
      <c r="CQ68" s="120">
        <f t="shared" si="79"/>
        <v>1185</v>
      </c>
      <c r="CR68" s="120">
        <f t="shared" si="80"/>
        <v>2036</v>
      </c>
      <c r="CS68" s="120">
        <f t="shared" si="81"/>
        <v>14.642143772539541</v>
      </c>
      <c r="CT68" s="120">
        <f t="shared" si="82"/>
        <v>1</v>
      </c>
      <c r="CU68" s="120">
        <f t="shared" si="83"/>
        <v>2790</v>
      </c>
      <c r="CV68" s="120">
        <f t="shared" si="84"/>
        <v>6.841457609493081</v>
      </c>
      <c r="CW68" s="120">
        <f t="shared" si="85"/>
        <v>52451</v>
      </c>
      <c r="CX68" s="120">
        <f t="shared" si="86"/>
        <v>0.77897910385694991</v>
      </c>
    </row>
    <row r="69" spans="1:102">
      <c r="A69" s="138">
        <f t="shared" si="67"/>
        <v>1</v>
      </c>
      <c r="B69" s="58">
        <f t="shared" si="68"/>
        <v>0</v>
      </c>
      <c r="C69" s="58">
        <f t="shared" si="69"/>
        <v>1</v>
      </c>
      <c r="D69" s="58">
        <f t="shared" si="70"/>
        <v>0</v>
      </c>
      <c r="E69" s="58">
        <f t="shared" si="71"/>
        <v>0</v>
      </c>
      <c r="F69" s="58">
        <f t="shared" si="72"/>
        <v>0</v>
      </c>
      <c r="G69" s="58">
        <f t="shared" si="73"/>
        <v>0</v>
      </c>
      <c r="H69" s="58">
        <f t="shared" si="74"/>
        <v>0</v>
      </c>
      <c r="I69" s="58">
        <f t="shared" si="75"/>
        <v>0</v>
      </c>
      <c r="J69" s="58">
        <f t="shared" si="76"/>
        <v>0</v>
      </c>
      <c r="K69" s="58">
        <f t="shared" si="77"/>
        <v>0</v>
      </c>
      <c r="L69" s="128">
        <v>597</v>
      </c>
      <c r="M69" s="50" t="s">
        <v>557</v>
      </c>
      <c r="N69" s="51">
        <v>4163</v>
      </c>
      <c r="O69" s="52">
        <f t="shared" ref="O69:O132" si="96">N69/$CM69</f>
        <v>1.5868296569047865E-2</v>
      </c>
      <c r="P69" s="53">
        <f t="shared" si="21"/>
        <v>121</v>
      </c>
      <c r="Q69" s="53">
        <v>110</v>
      </c>
      <c r="R69" s="54">
        <f t="shared" si="22"/>
        <v>1.0438401626579055</v>
      </c>
      <c r="S69" s="52">
        <f t="shared" si="23"/>
        <v>0.16308861552926429</v>
      </c>
      <c r="T69" s="53">
        <f t="shared" si="24"/>
        <v>63</v>
      </c>
      <c r="U69" s="55">
        <f t="shared" si="25"/>
        <v>1.9649366860808712</v>
      </c>
      <c r="V69" s="56">
        <v>815</v>
      </c>
      <c r="W69" s="57">
        <f t="shared" si="87"/>
        <v>3.1065725927874152E-3</v>
      </c>
      <c r="X69" s="58">
        <f t="shared" si="26"/>
        <v>311</v>
      </c>
      <c r="Y69" s="58">
        <v>59</v>
      </c>
      <c r="Z69" s="59">
        <f t="shared" si="27"/>
        <v>0.32395656875966278</v>
      </c>
      <c r="AA69" s="57">
        <f t="shared" si="28"/>
        <v>3.192823003995926E-2</v>
      </c>
      <c r="AB69" s="58">
        <f t="shared" si="29"/>
        <v>268</v>
      </c>
      <c r="AC69" s="60">
        <f t="shared" si="30"/>
        <v>0.6098195580364516</v>
      </c>
      <c r="AD69" s="51">
        <v>5495</v>
      </c>
      <c r="AE69" s="52">
        <f t="shared" si="88"/>
        <v>2.0945541591861162E-2</v>
      </c>
      <c r="AF69" s="53">
        <f t="shared" si="31"/>
        <v>297</v>
      </c>
      <c r="AG69" s="53">
        <v>393</v>
      </c>
      <c r="AH69" s="54">
        <f t="shared" si="32"/>
        <v>0.66840736261331013</v>
      </c>
      <c r="AI69" s="52">
        <f t="shared" si="33"/>
        <v>0.21527070437984799</v>
      </c>
      <c r="AJ69" s="53">
        <f t="shared" si="34"/>
        <v>190</v>
      </c>
      <c r="AK69" s="55">
        <f t="shared" si="35"/>
        <v>1.2582176802828022</v>
      </c>
      <c r="AL69" s="56">
        <v>1213</v>
      </c>
      <c r="AM69" s="57">
        <f t="shared" si="89"/>
        <v>4.6236473068112082E-3</v>
      </c>
      <c r="AN69" s="58">
        <f t="shared" si="36"/>
        <v>360</v>
      </c>
      <c r="AO69" s="58">
        <v>166</v>
      </c>
      <c r="AP69" s="59">
        <f t="shared" si="37"/>
        <v>0.36344262313175441</v>
      </c>
      <c r="AQ69" s="57">
        <f t="shared" si="38"/>
        <v>4.7520175507325867E-2</v>
      </c>
      <c r="AR69" s="58">
        <f t="shared" si="39"/>
        <v>326</v>
      </c>
      <c r="AS69" s="60">
        <f t="shared" si="40"/>
        <v>0.68414855935284802</v>
      </c>
      <c r="AT69" s="51">
        <v>1446</v>
      </c>
      <c r="AU69" s="52">
        <f t="shared" si="90"/>
        <v>5.511784011252273E-3</v>
      </c>
      <c r="AV69" s="53">
        <f t="shared" si="41"/>
        <v>304</v>
      </c>
      <c r="AW69" s="53">
        <v>117</v>
      </c>
      <c r="AX69" s="54">
        <f t="shared" si="42"/>
        <v>0.40003318914191832</v>
      </c>
      <c r="AY69" s="52">
        <f t="shared" si="43"/>
        <v>5.6648123481939983E-2</v>
      </c>
      <c r="AZ69" s="53">
        <f t="shared" si="44"/>
        <v>245</v>
      </c>
      <c r="BA69" s="55">
        <f t="shared" si="45"/>
        <v>0.75302706019033483</v>
      </c>
      <c r="BB69" s="56">
        <v>5877</v>
      </c>
      <c r="BC69" s="57">
        <f t="shared" si="91"/>
        <v>2.2401628377682992E-2</v>
      </c>
      <c r="BD69" s="58">
        <f t="shared" si="46"/>
        <v>344</v>
      </c>
      <c r="BE69" s="58">
        <v>456</v>
      </c>
      <c r="BF69" s="59">
        <f t="shared" si="47"/>
        <v>0.6507242050273877</v>
      </c>
      <c r="BG69" s="57">
        <f t="shared" si="48"/>
        <v>0.23023583796912953</v>
      </c>
      <c r="BH69" s="58">
        <f t="shared" si="49"/>
        <v>232</v>
      </c>
      <c r="BI69" s="60">
        <f t="shared" si="50"/>
        <v>1.2249307017689133</v>
      </c>
      <c r="BJ69" s="51">
        <v>788</v>
      </c>
      <c r="BK69" s="52">
        <f t="shared" si="92"/>
        <v>3.0036554639466051E-3</v>
      </c>
      <c r="BL69" s="53">
        <f t="shared" si="51"/>
        <v>335</v>
      </c>
      <c r="BM69" s="53">
        <v>102</v>
      </c>
      <c r="BN69" s="54">
        <f t="shared" si="52"/>
        <v>0.28218818409609869</v>
      </c>
      <c r="BO69" s="52">
        <f t="shared" si="53"/>
        <v>3.0870484995690669E-2</v>
      </c>
      <c r="BP69" s="53">
        <f t="shared" si="54"/>
        <v>305</v>
      </c>
      <c r="BQ69" s="55">
        <f t="shared" si="55"/>
        <v>0.53119427202063474</v>
      </c>
      <c r="BR69" s="56">
        <v>1171</v>
      </c>
      <c r="BS69" s="57">
        <f t="shared" si="93"/>
        <v>4.4635539952810593E-3</v>
      </c>
      <c r="BT69" s="58">
        <f t="shared" si="56"/>
        <v>264</v>
      </c>
      <c r="BU69" s="58">
        <v>108</v>
      </c>
      <c r="BV69" s="59">
        <f t="shared" si="57"/>
        <v>0.53669191200198574</v>
      </c>
      <c r="BW69" s="57">
        <f t="shared" si="58"/>
        <v>4.5874794327352503E-2</v>
      </c>
      <c r="BX69" s="58">
        <f t="shared" si="59"/>
        <v>194</v>
      </c>
      <c r="BY69" s="60">
        <f t="shared" si="60"/>
        <v>1.0102750064055523</v>
      </c>
      <c r="BZ69" s="51">
        <v>4558</v>
      </c>
      <c r="CA69" s="52">
        <f t="shared" si="94"/>
        <v>1.737393604653379E-2</v>
      </c>
      <c r="CB69" s="53">
        <f t="shared" si="61"/>
        <v>448</v>
      </c>
      <c r="CC69" s="53">
        <v>706</v>
      </c>
      <c r="CD69" s="54">
        <f t="shared" si="62"/>
        <v>0.36854895668016069</v>
      </c>
      <c r="CE69" s="52">
        <f t="shared" si="63"/>
        <v>0.17856303376948993</v>
      </c>
      <c r="CF69" s="53">
        <f t="shared" si="78"/>
        <v>463</v>
      </c>
      <c r="CG69" s="55">
        <f t="shared" si="64"/>
        <v>0.69376078015021669</v>
      </c>
      <c r="CH69" s="61">
        <v>25526</v>
      </c>
      <c r="CI69" s="62">
        <f t="shared" si="95"/>
        <v>9.7298615955204365E-2</v>
      </c>
      <c r="CJ69" s="63">
        <f t="shared" si="65"/>
        <v>435</v>
      </c>
      <c r="CK69" s="64">
        <v>2217</v>
      </c>
      <c r="CL69" s="65">
        <f t="shared" si="66"/>
        <v>0.5312334845454374</v>
      </c>
      <c r="CM69" s="66">
        <v>262347</v>
      </c>
      <c r="CN69" s="44">
        <v>18396</v>
      </c>
      <c r="CO69" s="120">
        <f t="shared" ref="CO69:CP132" si="97">BZ69+BR69+BJ69+BB69+AT69+AL69+AD69+V69+N69</f>
        <v>25526</v>
      </c>
      <c r="CP69" s="121">
        <f t="shared" si="97"/>
        <v>9.7298615955204379E-2</v>
      </c>
      <c r="CQ69" s="120">
        <f t="shared" si="79"/>
        <v>2784</v>
      </c>
      <c r="CR69" s="120">
        <f t="shared" si="80"/>
        <v>2217</v>
      </c>
      <c r="CS69" s="120">
        <f t="shared" si="81"/>
        <v>4.6378331641101838</v>
      </c>
      <c r="CT69" s="120">
        <f t="shared" si="82"/>
        <v>1</v>
      </c>
      <c r="CU69" s="120">
        <f t="shared" si="83"/>
        <v>2286</v>
      </c>
      <c r="CV69" s="120">
        <f t="shared" si="84"/>
        <v>8.7303103042886239</v>
      </c>
      <c r="CW69" s="120">
        <f t="shared" si="85"/>
        <v>46889</v>
      </c>
      <c r="CX69" s="120">
        <f t="shared" si="86"/>
        <v>0.17872893534136083</v>
      </c>
    </row>
    <row r="70" spans="1:102">
      <c r="A70" s="138">
        <f t="shared" si="67"/>
        <v>4</v>
      </c>
      <c r="B70" s="58">
        <f t="shared" si="68"/>
        <v>9</v>
      </c>
      <c r="C70" s="58">
        <f t="shared" si="69"/>
        <v>0</v>
      </c>
      <c r="D70" s="58">
        <f t="shared" si="70"/>
        <v>0</v>
      </c>
      <c r="E70" s="58">
        <f t="shared" si="71"/>
        <v>1</v>
      </c>
      <c r="F70" s="58">
        <f t="shared" si="72"/>
        <v>0</v>
      </c>
      <c r="G70" s="58">
        <f t="shared" si="73"/>
        <v>1</v>
      </c>
      <c r="H70" s="58">
        <f t="shared" si="74"/>
        <v>1</v>
      </c>
      <c r="I70" s="58">
        <f t="shared" si="75"/>
        <v>0</v>
      </c>
      <c r="J70" s="58">
        <f t="shared" si="76"/>
        <v>1</v>
      </c>
      <c r="K70" s="58">
        <f t="shared" si="77"/>
        <v>0</v>
      </c>
      <c r="L70" s="129">
        <v>22</v>
      </c>
      <c r="M70" s="50" t="s">
        <v>653</v>
      </c>
      <c r="N70" s="51">
        <v>1087</v>
      </c>
      <c r="O70" s="52">
        <f t="shared" si="96"/>
        <v>9.9777863450276286E-3</v>
      </c>
      <c r="P70" s="53">
        <f t="shared" si="21"/>
        <v>221</v>
      </c>
      <c r="Q70" s="53">
        <v>48</v>
      </c>
      <c r="R70" s="54">
        <f t="shared" si="22"/>
        <v>0.65635363418118953</v>
      </c>
      <c r="S70" s="52">
        <f t="shared" si="23"/>
        <v>4.3382822477650067E-2</v>
      </c>
      <c r="T70" s="53">
        <f t="shared" si="24"/>
        <v>337</v>
      </c>
      <c r="U70" s="55">
        <f t="shared" si="25"/>
        <v>0.52268822784121527</v>
      </c>
      <c r="V70" s="56">
        <v>997</v>
      </c>
      <c r="W70" s="57">
        <f t="shared" si="87"/>
        <v>9.1516586807659124E-3</v>
      </c>
      <c r="X70" s="58">
        <f t="shared" si="26"/>
        <v>121</v>
      </c>
      <c r="Y70" s="58">
        <v>94</v>
      </c>
      <c r="Z70" s="59">
        <f t="shared" si="27"/>
        <v>0.9543443316160698</v>
      </c>
      <c r="AA70" s="57">
        <f t="shared" si="28"/>
        <v>3.9790868454661558E-2</v>
      </c>
      <c r="AB70" s="58">
        <f t="shared" si="29"/>
        <v>223</v>
      </c>
      <c r="AC70" s="60">
        <f t="shared" si="30"/>
        <v>0.75999357886545904</v>
      </c>
      <c r="AD70" s="51">
        <v>7648</v>
      </c>
      <c r="AE70" s="52">
        <f t="shared" si="88"/>
        <v>7.0202493069706814E-2</v>
      </c>
      <c r="AF70" s="53">
        <f t="shared" si="31"/>
        <v>47</v>
      </c>
      <c r="AG70" s="53">
        <v>182</v>
      </c>
      <c r="AH70" s="54">
        <f t="shared" si="32"/>
        <v>2.2402792993347656</v>
      </c>
      <c r="AI70" s="52">
        <f t="shared" si="33"/>
        <v>0.30523627075351212</v>
      </c>
      <c r="AJ70" s="53">
        <f t="shared" si="34"/>
        <v>105</v>
      </c>
      <c r="AK70" s="55">
        <f t="shared" si="35"/>
        <v>1.7840498716815161</v>
      </c>
      <c r="AL70" s="56">
        <v>974</v>
      </c>
      <c r="AM70" s="57">
        <f t="shared" si="89"/>
        <v>8.9405371665656954E-3</v>
      </c>
      <c r="AN70" s="58">
        <f t="shared" si="36"/>
        <v>230</v>
      </c>
      <c r="AO70" s="58">
        <v>73</v>
      </c>
      <c r="AP70" s="59">
        <f t="shared" si="37"/>
        <v>0.70277252229789444</v>
      </c>
      <c r="AQ70" s="57">
        <f t="shared" si="38"/>
        <v>3.8872924648786715E-2</v>
      </c>
      <c r="AR70" s="58">
        <f t="shared" si="39"/>
        <v>374</v>
      </c>
      <c r="AS70" s="60">
        <f t="shared" si="40"/>
        <v>0.55965398091173502</v>
      </c>
      <c r="AT70" s="51">
        <v>2066</v>
      </c>
      <c r="AU70" s="52">
        <f t="shared" si="90"/>
        <v>1.8964219492941199E-2</v>
      </c>
      <c r="AV70" s="53">
        <f t="shared" si="41"/>
        <v>72</v>
      </c>
      <c r="AW70" s="53">
        <v>102</v>
      </c>
      <c r="AX70" s="54">
        <f t="shared" si="42"/>
        <v>1.3763814379992361</v>
      </c>
      <c r="AY70" s="52">
        <f t="shared" si="43"/>
        <v>8.2455300127713918E-2</v>
      </c>
      <c r="AZ70" s="53">
        <f t="shared" si="44"/>
        <v>130</v>
      </c>
      <c r="BA70" s="55">
        <f t="shared" si="45"/>
        <v>1.096083478777182</v>
      </c>
      <c r="BB70" s="56">
        <v>6738</v>
      </c>
      <c r="BC70" s="57">
        <f t="shared" si="91"/>
        <v>6.1849424464393898E-2</v>
      </c>
      <c r="BD70" s="58">
        <f t="shared" si="46"/>
        <v>51</v>
      </c>
      <c r="BE70" s="58">
        <v>275</v>
      </c>
      <c r="BF70" s="59">
        <f t="shared" si="47"/>
        <v>1.7966067862320703</v>
      </c>
      <c r="BG70" s="57">
        <f t="shared" si="48"/>
        <v>0.26891762452107282</v>
      </c>
      <c r="BH70" s="58">
        <f t="shared" si="49"/>
        <v>175</v>
      </c>
      <c r="BI70" s="60">
        <f t="shared" si="50"/>
        <v>1.4307305822944654</v>
      </c>
      <c r="BJ70" s="51">
        <v>1026</v>
      </c>
      <c r="BK70" s="52">
        <f t="shared" si="92"/>
        <v>9.4178553725835761E-3</v>
      </c>
      <c r="BL70" s="53">
        <f t="shared" si="51"/>
        <v>118</v>
      </c>
      <c r="BM70" s="53">
        <v>32</v>
      </c>
      <c r="BN70" s="54">
        <f t="shared" si="52"/>
        <v>0.88479106128141793</v>
      </c>
      <c r="BO70" s="52">
        <f t="shared" si="53"/>
        <v>4.0948275862068964E-2</v>
      </c>
      <c r="BP70" s="53">
        <f t="shared" si="54"/>
        <v>233</v>
      </c>
      <c r="BQ70" s="55">
        <f t="shared" si="55"/>
        <v>0.70460472487193593</v>
      </c>
      <c r="BR70" s="56">
        <v>1223</v>
      </c>
      <c r="BS70" s="57">
        <f t="shared" si="93"/>
        <v>1.1226157037689781E-2</v>
      </c>
      <c r="BT70" s="58">
        <f t="shared" si="56"/>
        <v>89</v>
      </c>
      <c r="BU70" s="58">
        <v>106</v>
      </c>
      <c r="BV70" s="59">
        <f t="shared" si="57"/>
        <v>1.3498184835138076</v>
      </c>
      <c r="BW70" s="57">
        <f t="shared" si="58"/>
        <v>4.8810664112388248E-2</v>
      </c>
      <c r="BX70" s="58">
        <f t="shared" si="59"/>
        <v>170</v>
      </c>
      <c r="BY70" s="60">
        <f t="shared" si="60"/>
        <v>1.0749300290464796</v>
      </c>
      <c r="BZ70" s="51">
        <v>3297</v>
      </c>
      <c r="CA70" s="52">
        <f t="shared" si="94"/>
        <v>3.0263810100787575E-2</v>
      </c>
      <c r="CB70" s="53">
        <f t="shared" si="61"/>
        <v>331</v>
      </c>
      <c r="CC70" s="53">
        <v>203</v>
      </c>
      <c r="CD70" s="54">
        <f t="shared" si="62"/>
        <v>0.64197862867332256</v>
      </c>
      <c r="CE70" s="52">
        <f t="shared" si="63"/>
        <v>0.13158524904214558</v>
      </c>
      <c r="CF70" s="53">
        <f t="shared" si="78"/>
        <v>525</v>
      </c>
      <c r="CG70" s="55">
        <f t="shared" si="64"/>
        <v>0.5112406700570824</v>
      </c>
      <c r="CH70" s="61">
        <v>25056</v>
      </c>
      <c r="CI70" s="62">
        <f t="shared" si="95"/>
        <v>0.22999394173046209</v>
      </c>
      <c r="CJ70" s="63">
        <f t="shared" si="65"/>
        <v>111</v>
      </c>
      <c r="CK70" s="64">
        <v>1115</v>
      </c>
      <c r="CL70" s="65">
        <f t="shared" si="66"/>
        <v>1.2557268352724023</v>
      </c>
      <c r="CM70" s="66">
        <v>108942</v>
      </c>
      <c r="CN70" s="44">
        <v>7512</v>
      </c>
      <c r="CO70" s="120">
        <f t="shared" si="97"/>
        <v>25056</v>
      </c>
      <c r="CP70" s="121">
        <f t="shared" si="97"/>
        <v>0.22999394173046211</v>
      </c>
      <c r="CQ70" s="120">
        <f t="shared" si="79"/>
        <v>1280</v>
      </c>
      <c r="CR70" s="120">
        <f t="shared" si="80"/>
        <v>1115</v>
      </c>
      <c r="CS70" s="120">
        <f t="shared" si="81"/>
        <v>10.603326185129774</v>
      </c>
      <c r="CT70" s="120">
        <f t="shared" si="82"/>
        <v>0.99999999999999989</v>
      </c>
      <c r="CU70" s="120">
        <f t="shared" si="83"/>
        <v>2272</v>
      </c>
      <c r="CV70" s="120">
        <f t="shared" si="84"/>
        <v>8.4439751443470712</v>
      </c>
      <c r="CW70" s="120">
        <f t="shared" si="85"/>
        <v>49025</v>
      </c>
      <c r="CX70" s="120">
        <f t="shared" si="86"/>
        <v>0.45001009711589646</v>
      </c>
    </row>
    <row r="71" spans="1:102">
      <c r="A71" s="138">
        <f t="shared" si="67"/>
        <v>2</v>
      </c>
      <c r="B71" s="58">
        <f t="shared" si="68"/>
        <v>9</v>
      </c>
      <c r="C71" s="58">
        <f t="shared" si="69"/>
        <v>0</v>
      </c>
      <c r="D71" s="58">
        <f t="shared" si="70"/>
        <v>0</v>
      </c>
      <c r="E71" s="58">
        <f t="shared" si="71"/>
        <v>1</v>
      </c>
      <c r="F71" s="58">
        <f t="shared" si="72"/>
        <v>0</v>
      </c>
      <c r="G71" s="58">
        <f t="shared" si="73"/>
        <v>0</v>
      </c>
      <c r="H71" s="58">
        <f t="shared" si="74"/>
        <v>0</v>
      </c>
      <c r="I71" s="58">
        <f t="shared" si="75"/>
        <v>0</v>
      </c>
      <c r="J71" s="58">
        <f t="shared" si="76"/>
        <v>0</v>
      </c>
      <c r="K71" s="58">
        <f t="shared" si="77"/>
        <v>1</v>
      </c>
      <c r="L71" s="128">
        <v>443</v>
      </c>
      <c r="M71" s="50" t="s">
        <v>405</v>
      </c>
      <c r="N71" s="51">
        <v>1066</v>
      </c>
      <c r="O71" s="52">
        <f t="shared" si="96"/>
        <v>8.1712748261879402E-3</v>
      </c>
      <c r="P71" s="53">
        <f t="shared" ref="P71:P134" si="98">RANK(O71,O$7:O$679)</f>
        <v>262</v>
      </c>
      <c r="Q71" s="53">
        <v>46</v>
      </c>
      <c r="R71" s="54">
        <f t="shared" ref="R71:R134" si="99">O71/O$4</f>
        <v>0.53751861811858348</v>
      </c>
      <c r="S71" s="52">
        <f t="shared" ref="S71:S134" si="100">N71/$CH71</f>
        <v>4.4563354374817107E-2</v>
      </c>
      <c r="T71" s="53">
        <f t="shared" ref="T71:T134" si="101">RANK(S71,S$7:S$664)</f>
        <v>332</v>
      </c>
      <c r="U71" s="55">
        <f t="shared" ref="U71:U134" si="102">S71/S$4</f>
        <v>0.53691160220921907</v>
      </c>
      <c r="V71" s="56">
        <v>1236</v>
      </c>
      <c r="W71" s="57">
        <f t="shared" si="87"/>
        <v>9.4743861962179113E-3</v>
      </c>
      <c r="X71" s="58">
        <f t="shared" ref="X71:X134" si="103">RANK(W71,W$7:W$679)</f>
        <v>111</v>
      </c>
      <c r="Y71" s="58">
        <v>56</v>
      </c>
      <c r="Z71" s="59">
        <f t="shared" ref="Z71:Z134" si="104">W71/W$4</f>
        <v>0.98799868715660843</v>
      </c>
      <c r="AA71" s="57">
        <f t="shared" ref="AA71:AA134" si="105">V71/$CH71</f>
        <v>5.1670080682245725E-2</v>
      </c>
      <c r="AB71" s="58">
        <f t="shared" ref="AB71:AB134" si="106">RANK(AA71,AA$7:AA$664)</f>
        <v>156</v>
      </c>
      <c r="AC71" s="60">
        <f t="shared" ref="AC71:AC134" si="107">AA71/AA$4</f>
        <v>0.98688294734533588</v>
      </c>
      <c r="AD71" s="51">
        <v>4353</v>
      </c>
      <c r="AE71" s="52">
        <f t="shared" si="88"/>
        <v>3.3367316433767447E-2</v>
      </c>
      <c r="AF71" s="53">
        <f t="shared" ref="AF71:AF134" si="108">RANK(AE71,AE$7:AE$679)</f>
        <v>155</v>
      </c>
      <c r="AG71" s="53">
        <v>70</v>
      </c>
      <c r="AH71" s="54">
        <f t="shared" ref="AH71:AH134" si="109">AE71/AE$4</f>
        <v>1.0648070319482477</v>
      </c>
      <c r="AI71" s="52">
        <f t="shared" ref="AI71:AI134" si="110">AD71/$CH71</f>
        <v>0.18197399774256928</v>
      </c>
      <c r="AJ71" s="53">
        <f t="shared" ref="AJ71:AJ134" si="111">RANK(AI71,AI$7:AI$664)</f>
        <v>267</v>
      </c>
      <c r="AK71" s="55">
        <f t="shared" ref="AK71:AK134" si="112">AI71/AI$4</f>
        <v>1.0636045530256424</v>
      </c>
      <c r="AL71" s="56">
        <v>1588</v>
      </c>
      <c r="AM71" s="57">
        <f t="shared" si="89"/>
        <v>1.217259326827997E-2</v>
      </c>
      <c r="AN71" s="58">
        <f t="shared" ref="AN71:AN134" si="113">RANK(AM71,AM$7:AM$679)</f>
        <v>150</v>
      </c>
      <c r="AO71" s="58">
        <v>46</v>
      </c>
      <c r="AP71" s="59">
        <f t="shared" ref="AP71:AP134" si="114">AM71/AM$4</f>
        <v>0.9568288699751053</v>
      </c>
      <c r="AQ71" s="57">
        <f t="shared" ref="AQ71:AQ134" si="115">AL71/$CH71</f>
        <v>6.6385184565862634E-2</v>
      </c>
      <c r="AR71" s="58">
        <f t="shared" ref="AR71:AR134" si="116">RANK(AQ71,AQ$7:AQ$664)</f>
        <v>224</v>
      </c>
      <c r="AS71" s="60">
        <f t="shared" ref="AS71:AS134" si="117">AQ71/AQ$4</f>
        <v>0.95574833001418857</v>
      </c>
      <c r="AT71" s="51">
        <v>711</v>
      </c>
      <c r="AU71" s="52">
        <f t="shared" si="90"/>
        <v>5.4500716711253514E-3</v>
      </c>
      <c r="AV71" s="53">
        <f t="shared" ref="AV71:AV134" si="118">RANK(AU71,AU$7:AU$679)</f>
        <v>306</v>
      </c>
      <c r="AW71" s="53">
        <v>33</v>
      </c>
      <c r="AX71" s="54">
        <f t="shared" ref="AX71:AX134" si="119">AU71/AU$4</f>
        <v>0.39555424290963043</v>
      </c>
      <c r="AY71" s="52">
        <f t="shared" ref="AY71:AY134" si="120">AT71/$CH71</f>
        <v>2.9722837674010284E-2</v>
      </c>
      <c r="AZ71" s="53">
        <f t="shared" ref="AZ71:AZ134" si="121">RANK(AY71,AY$7:AY$664)</f>
        <v>400</v>
      </c>
      <c r="BA71" s="55">
        <f t="shared" ref="BA71:BA134" si="122">AY71/AY$4</f>
        <v>0.39510754634811762</v>
      </c>
      <c r="BB71" s="56">
        <v>3986</v>
      </c>
      <c r="BC71" s="57">
        <f t="shared" si="91"/>
        <v>3.0554128946702744E-2</v>
      </c>
      <c r="BD71" s="58">
        <f t="shared" ref="BD71:BD134" si="123">RANK(BC71,BC$7:BC$679)</f>
        <v>221</v>
      </c>
      <c r="BE71" s="58">
        <v>60</v>
      </c>
      <c r="BF71" s="59">
        <f t="shared" ref="BF71:BF134" si="124">BC71/BC$4</f>
        <v>0.88753866165169693</v>
      </c>
      <c r="BG71" s="57">
        <f t="shared" ref="BG71:BG134" si="125">BB71/$CH71</f>
        <v>0.16663182977300281</v>
      </c>
      <c r="BH71" s="58">
        <f t="shared" ref="BH71:BH134" si="126">RANK(BG71,BG$7:BG$664)</f>
        <v>378</v>
      </c>
      <c r="BI71" s="60">
        <f t="shared" ref="BI71:BI134" si="127">BG71/BG$4</f>
        <v>0.88653637062467328</v>
      </c>
      <c r="BJ71" s="51">
        <v>406</v>
      </c>
      <c r="BK71" s="52">
        <f t="shared" si="92"/>
        <v>3.1121365660715791E-3</v>
      </c>
      <c r="BL71" s="53">
        <f t="shared" ref="BL71:BL134" si="128">RANK(BK71,BK$7:BK$679)</f>
        <v>324</v>
      </c>
      <c r="BM71" s="53">
        <v>47</v>
      </c>
      <c r="BN71" s="54">
        <f t="shared" ref="BN71:BN134" si="129">BK71/BK$4</f>
        <v>0.29237979414752835</v>
      </c>
      <c r="BO71" s="52">
        <f t="shared" ref="BO71:BO134" si="130">BJ71/$CH71</f>
        <v>1.697253459303541E-2</v>
      </c>
      <c r="BP71" s="53">
        <f t="shared" ref="BP71:BP134" si="131">RANK(BO71,BO$7:BO$664)</f>
        <v>387</v>
      </c>
      <c r="BQ71" s="55">
        <f t="shared" ref="BQ71:BQ134" si="132">BO71/BO$4</f>
        <v>0.2920496117489253</v>
      </c>
      <c r="BR71" s="56">
        <v>312</v>
      </c>
      <c r="BS71" s="57">
        <f t="shared" si="93"/>
        <v>2.3915926320550065E-3</v>
      </c>
      <c r="BT71" s="58">
        <f t="shared" ref="BT71:BT134" si="133">RANK(BS71,BS$7:BS$679)</f>
        <v>345</v>
      </c>
      <c r="BU71" s="58">
        <v>33</v>
      </c>
      <c r="BV71" s="59">
        <f t="shared" ref="BV71:BV134" si="134">BS71/BS$4</f>
        <v>0.28756197948640272</v>
      </c>
      <c r="BW71" s="57">
        <f t="shared" ref="BW71:BW134" si="135">BR71/$CH71</f>
        <v>1.3042932987751348E-2</v>
      </c>
      <c r="BX71" s="58">
        <f t="shared" ref="BX71:BX134" si="136">RANK(BW71,BW$7:BW$664)</f>
        <v>399</v>
      </c>
      <c r="BY71" s="60">
        <f t="shared" ref="BY71:BY134" si="137">BW71/BW$4</f>
        <v>0.28723723781124455</v>
      </c>
      <c r="BZ71" s="51">
        <v>10263</v>
      </c>
      <c r="CA71" s="52">
        <f t="shared" si="94"/>
        <v>7.8669599944809404E-2</v>
      </c>
      <c r="CB71" s="53">
        <f t="shared" ref="CB71:CB134" si="138">RANK(CA71,CA$7:CA$679)</f>
        <v>68</v>
      </c>
      <c r="CC71" s="53">
        <v>196</v>
      </c>
      <c r="CD71" s="54">
        <f t="shared" ref="CD71:CD134" si="139">CA71/CA$4</f>
        <v>1.6687985327245141</v>
      </c>
      <c r="CE71" s="52">
        <f t="shared" ref="CE71:CE134" si="140">BZ71/$CH71</f>
        <v>0.42903724760670542</v>
      </c>
      <c r="CF71" s="53">
        <f t="shared" si="78"/>
        <v>115</v>
      </c>
      <c r="CG71" s="55">
        <f t="shared" ref="CG71:CG134" si="141">CE71/CE$4</f>
        <v>1.6669139705442624</v>
      </c>
      <c r="CH71" s="61">
        <v>23921</v>
      </c>
      <c r="CI71" s="62">
        <f t="shared" si="95"/>
        <v>0.18336310048521734</v>
      </c>
      <c r="CJ71" s="63">
        <f t="shared" ref="CJ71:CJ134" si="142">RANK(CI71,$CI$7:$CI$679)</f>
        <v>176</v>
      </c>
      <c r="CK71" s="64">
        <v>587</v>
      </c>
      <c r="CL71" s="65">
        <f t="shared" ref="CL71:CL134" si="143">CI71/CI$4</f>
        <v>1.0011305695516106</v>
      </c>
      <c r="CM71" s="66">
        <v>130457</v>
      </c>
      <c r="CN71" s="44">
        <v>3345</v>
      </c>
      <c r="CO71" s="120">
        <f t="shared" si="97"/>
        <v>23921</v>
      </c>
      <c r="CP71" s="121">
        <f t="shared" si="97"/>
        <v>0.18336310048521734</v>
      </c>
      <c r="CQ71" s="120">
        <f t="shared" si="79"/>
        <v>1942</v>
      </c>
      <c r="CR71" s="120">
        <f t="shared" si="80"/>
        <v>587</v>
      </c>
      <c r="CS71" s="120">
        <f t="shared" si="81"/>
        <v>7.0789864181183173</v>
      </c>
      <c r="CT71" s="120">
        <f t="shared" si="82"/>
        <v>1</v>
      </c>
      <c r="CU71" s="120">
        <f t="shared" si="83"/>
        <v>2658</v>
      </c>
      <c r="CV71" s="120">
        <f t="shared" si="84"/>
        <v>7.0709921696716087</v>
      </c>
      <c r="CW71" s="120">
        <f t="shared" si="85"/>
        <v>46776</v>
      </c>
      <c r="CX71" s="120">
        <f t="shared" si="86"/>
        <v>0.35855492614424678</v>
      </c>
    </row>
    <row r="72" spans="1:102">
      <c r="A72" s="139">
        <f t="shared" ref="A72:A135" si="144">SUM(C72:K72)</f>
        <v>7</v>
      </c>
      <c r="B72" s="135">
        <f t="shared" ref="B72:B135" si="145">IF(CL72&gt;1,9,0)</f>
        <v>9</v>
      </c>
      <c r="C72" s="135">
        <f t="shared" ref="C72:C135" si="146">IF(R72&gt;1,1,0)</f>
        <v>1</v>
      </c>
      <c r="D72" s="135">
        <f t="shared" ref="D72:D135" si="147">IF(Z72&gt;1,1,0)</f>
        <v>1</v>
      </c>
      <c r="E72" s="135">
        <f t="shared" ref="E72:E135" si="148">IF(AH72&gt;1,1,0)</f>
        <v>1</v>
      </c>
      <c r="F72" s="135">
        <f t="shared" ref="F72:F135" si="149">IF(AP72&gt;1,1,0)</f>
        <v>1</v>
      </c>
      <c r="G72" s="135">
        <f t="shared" ref="G72:G135" si="150">IF(AX72&gt;1,1,0)</f>
        <v>0</v>
      </c>
      <c r="H72" s="135">
        <f t="shared" ref="H72:H135" si="151">IF(BF72&gt;1,1,0)</f>
        <v>1</v>
      </c>
      <c r="I72" s="135">
        <f t="shared" ref="I72:I135" si="152">IF(BN72&gt;1,1,0)</f>
        <v>0</v>
      </c>
      <c r="J72" s="135">
        <f t="shared" ref="J72:J135" si="153">IF(BV72&gt;1,1,0)</f>
        <v>1</v>
      </c>
      <c r="K72" s="135">
        <f t="shared" ref="K72:K135" si="154">IF(CD72&gt;1,1,0)</f>
        <v>1</v>
      </c>
      <c r="L72" s="128">
        <v>431</v>
      </c>
      <c r="M72" s="50" t="s">
        <v>393</v>
      </c>
      <c r="N72" s="51">
        <v>2310</v>
      </c>
      <c r="O72" s="52">
        <f t="shared" si="96"/>
        <v>2.1199467718992338E-2</v>
      </c>
      <c r="P72" s="53">
        <f t="shared" si="98"/>
        <v>74</v>
      </c>
      <c r="Q72" s="53">
        <v>539</v>
      </c>
      <c r="R72" s="54">
        <f t="shared" si="99"/>
        <v>1.3945325344635753</v>
      </c>
      <c r="S72" s="52">
        <f t="shared" si="100"/>
        <v>9.7881355932203387E-2</v>
      </c>
      <c r="T72" s="53">
        <f t="shared" si="101"/>
        <v>126</v>
      </c>
      <c r="U72" s="55">
        <f t="shared" si="102"/>
        <v>1.179301611767098</v>
      </c>
      <c r="V72" s="56">
        <v>1238</v>
      </c>
      <c r="W72" s="57">
        <f t="shared" si="87"/>
        <v>1.1361446335979443E-2</v>
      </c>
      <c r="X72" s="58">
        <f t="shared" si="103"/>
        <v>77</v>
      </c>
      <c r="Y72" s="58">
        <v>341</v>
      </c>
      <c r="Z72" s="59">
        <f t="shared" si="104"/>
        <v>1.1847832494551367</v>
      </c>
      <c r="AA72" s="57">
        <f t="shared" si="105"/>
        <v>5.2457627118644067E-2</v>
      </c>
      <c r="AB72" s="58">
        <f t="shared" si="106"/>
        <v>151</v>
      </c>
      <c r="AC72" s="60">
        <f t="shared" si="107"/>
        <v>1.0019248466042849</v>
      </c>
      <c r="AD72" s="51">
        <v>4477</v>
      </c>
      <c r="AE72" s="52">
        <f t="shared" si="88"/>
        <v>4.1086587436332769E-2</v>
      </c>
      <c r="AF72" s="53">
        <f t="shared" si="108"/>
        <v>115</v>
      </c>
      <c r="AG72" s="53">
        <v>1084</v>
      </c>
      <c r="AH72" s="54">
        <f t="shared" si="109"/>
        <v>1.311141916605848</v>
      </c>
      <c r="AI72" s="52">
        <f t="shared" si="110"/>
        <v>0.18970338983050847</v>
      </c>
      <c r="AJ72" s="53">
        <f t="shared" si="111"/>
        <v>248</v>
      </c>
      <c r="AK72" s="55">
        <f t="shared" si="112"/>
        <v>1.1087814283970479</v>
      </c>
      <c r="AL72" s="56">
        <v>1729</v>
      </c>
      <c r="AM72" s="57">
        <f t="shared" si="89"/>
        <v>1.5867480383609415E-2</v>
      </c>
      <c r="AN72" s="58">
        <f t="shared" si="113"/>
        <v>110</v>
      </c>
      <c r="AO72" s="58">
        <v>458</v>
      </c>
      <c r="AP72" s="59">
        <f t="shared" si="114"/>
        <v>1.2472661322188812</v>
      </c>
      <c r="AQ72" s="57">
        <f t="shared" si="115"/>
        <v>7.3262711864406777E-2</v>
      </c>
      <c r="AR72" s="58">
        <f t="shared" si="116"/>
        <v>182</v>
      </c>
      <c r="AS72" s="60">
        <f t="shared" si="117"/>
        <v>1.0547641762937017</v>
      </c>
      <c r="AT72" s="51">
        <v>1362</v>
      </c>
      <c r="AU72" s="52">
        <f t="shared" si="90"/>
        <v>1.2499426421327949E-2</v>
      </c>
      <c r="AV72" s="53">
        <f t="shared" si="118"/>
        <v>130</v>
      </c>
      <c r="AW72" s="53">
        <v>377</v>
      </c>
      <c r="AX72" s="54">
        <f t="shared" si="119"/>
        <v>0.90718094242458114</v>
      </c>
      <c r="AY72" s="52">
        <f t="shared" si="120"/>
        <v>5.771186440677966E-2</v>
      </c>
      <c r="AZ72" s="53">
        <f t="shared" si="121"/>
        <v>242</v>
      </c>
      <c r="BA72" s="55">
        <f t="shared" si="122"/>
        <v>0.76716743505538298</v>
      </c>
      <c r="BB72" s="56">
        <v>4358</v>
      </c>
      <c r="BC72" s="57">
        <f t="shared" si="91"/>
        <v>3.9994493644748316E-2</v>
      </c>
      <c r="BD72" s="58">
        <f t="shared" si="123"/>
        <v>145</v>
      </c>
      <c r="BE72" s="58">
        <v>1054</v>
      </c>
      <c r="BF72" s="59">
        <f t="shared" si="124"/>
        <v>1.1617630934534577</v>
      </c>
      <c r="BG72" s="57">
        <f t="shared" si="125"/>
        <v>0.18466101694915255</v>
      </c>
      <c r="BH72" s="58">
        <f t="shared" si="126"/>
        <v>327</v>
      </c>
      <c r="BI72" s="60">
        <f t="shared" si="127"/>
        <v>0.98245760119767089</v>
      </c>
      <c r="BJ72" s="51">
        <v>1061</v>
      </c>
      <c r="BK72" s="52">
        <f t="shared" si="92"/>
        <v>9.7370715367319782E-3</v>
      </c>
      <c r="BL72" s="53">
        <f t="shared" si="128"/>
        <v>114</v>
      </c>
      <c r="BM72" s="53">
        <v>282</v>
      </c>
      <c r="BN72" s="54">
        <f t="shared" si="129"/>
        <v>0.91478086230100686</v>
      </c>
      <c r="BO72" s="52">
        <f t="shared" si="130"/>
        <v>4.4957627118644067E-2</v>
      </c>
      <c r="BP72" s="53">
        <f t="shared" si="131"/>
        <v>210</v>
      </c>
      <c r="BQ72" s="55">
        <f t="shared" si="132"/>
        <v>0.77359438999409802</v>
      </c>
      <c r="BR72" s="56">
        <v>1088</v>
      </c>
      <c r="BS72" s="57">
        <f t="shared" si="93"/>
        <v>9.9848575230578624E-3</v>
      </c>
      <c r="BT72" s="58">
        <f t="shared" si="133"/>
        <v>105</v>
      </c>
      <c r="BU72" s="58">
        <v>257</v>
      </c>
      <c r="BV72" s="59">
        <f t="shared" si="134"/>
        <v>1.200566248505728</v>
      </c>
      <c r="BW72" s="57">
        <f t="shared" si="135"/>
        <v>4.6101694915254239E-2</v>
      </c>
      <c r="BX72" s="58">
        <f t="shared" si="136"/>
        <v>192</v>
      </c>
      <c r="BY72" s="60">
        <f t="shared" si="137"/>
        <v>1.0152719114872428</v>
      </c>
      <c r="BZ72" s="51">
        <v>5977</v>
      </c>
      <c r="CA72" s="52">
        <f t="shared" si="94"/>
        <v>5.4852475565548571E-2</v>
      </c>
      <c r="CB72" s="53">
        <f t="shared" si="138"/>
        <v>130</v>
      </c>
      <c r="CC72" s="53">
        <v>1757</v>
      </c>
      <c r="CD72" s="54">
        <f t="shared" si="139"/>
        <v>1.1635718346643804</v>
      </c>
      <c r="CE72" s="52">
        <f t="shared" si="140"/>
        <v>0.2532627118644068</v>
      </c>
      <c r="CF72" s="53">
        <f t="shared" ref="CF72:CF135" si="155">RANK(CE72,CE$7:CE$664)</f>
        <v>335</v>
      </c>
      <c r="CG72" s="55">
        <f t="shared" si="141"/>
        <v>0.98398718288371689</v>
      </c>
      <c r="CH72" s="61">
        <v>23600</v>
      </c>
      <c r="CI72" s="62">
        <f t="shared" si="95"/>
        <v>0.21658330656632863</v>
      </c>
      <c r="CJ72" s="63">
        <f t="shared" si="142"/>
        <v>127</v>
      </c>
      <c r="CK72" s="64">
        <v>6149</v>
      </c>
      <c r="CL72" s="65">
        <f t="shared" si="143"/>
        <v>1.1825071046701694</v>
      </c>
      <c r="CM72" s="66">
        <v>108965</v>
      </c>
      <c r="CN72" s="44">
        <v>26916</v>
      </c>
      <c r="CO72" s="120">
        <f t="shared" si="97"/>
        <v>23600</v>
      </c>
      <c r="CP72" s="121">
        <f t="shared" si="97"/>
        <v>0.21658330656632865</v>
      </c>
      <c r="CQ72" s="120">
        <f t="shared" si="79"/>
        <v>1000</v>
      </c>
      <c r="CR72" s="120">
        <f t="shared" si="80"/>
        <v>6149</v>
      </c>
      <c r="CS72" s="120">
        <f t="shared" si="81"/>
        <v>10.485586814092596</v>
      </c>
      <c r="CT72" s="120">
        <f t="shared" si="82"/>
        <v>1</v>
      </c>
      <c r="CU72" s="120">
        <f t="shared" si="83"/>
        <v>2013</v>
      </c>
      <c r="CV72" s="120">
        <f t="shared" si="84"/>
        <v>8.8672505836802458</v>
      </c>
      <c r="CW72" s="120">
        <f t="shared" si="85"/>
        <v>44890</v>
      </c>
      <c r="CX72" s="120">
        <f t="shared" si="86"/>
        <v>0.41196714541366497</v>
      </c>
    </row>
    <row r="73" spans="1:102">
      <c r="A73" s="138">
        <f t="shared" si="144"/>
        <v>4</v>
      </c>
      <c r="B73" s="58">
        <f t="shared" si="145"/>
        <v>0</v>
      </c>
      <c r="C73" s="58">
        <f t="shared" si="146"/>
        <v>1</v>
      </c>
      <c r="D73" s="58">
        <f t="shared" si="147"/>
        <v>0</v>
      </c>
      <c r="E73" s="58">
        <f t="shared" si="148"/>
        <v>1</v>
      </c>
      <c r="F73" s="58">
        <f t="shared" si="149"/>
        <v>1</v>
      </c>
      <c r="G73" s="58">
        <f t="shared" si="150"/>
        <v>0</v>
      </c>
      <c r="H73" s="58">
        <f t="shared" si="151"/>
        <v>0</v>
      </c>
      <c r="I73" s="58">
        <f t="shared" si="152"/>
        <v>0</v>
      </c>
      <c r="J73" s="58">
        <f t="shared" si="153"/>
        <v>0</v>
      </c>
      <c r="K73" s="58">
        <f t="shared" si="154"/>
        <v>1</v>
      </c>
      <c r="L73" s="128">
        <v>340</v>
      </c>
      <c r="M73" s="50" t="s">
        <v>311</v>
      </c>
      <c r="N73" s="51">
        <v>2253</v>
      </c>
      <c r="O73" s="52">
        <f t="shared" si="96"/>
        <v>1.6123953338581552E-2</v>
      </c>
      <c r="P73" s="53">
        <f t="shared" si="98"/>
        <v>115</v>
      </c>
      <c r="Q73" s="53">
        <v>110</v>
      </c>
      <c r="R73" s="54">
        <f t="shared" si="99"/>
        <v>1.0606576454124925</v>
      </c>
      <c r="S73" s="52">
        <f t="shared" si="100"/>
        <v>9.7032602609931518E-2</v>
      </c>
      <c r="T73" s="53">
        <f t="shared" si="101"/>
        <v>129</v>
      </c>
      <c r="U73" s="55">
        <f t="shared" si="102"/>
        <v>1.1690755973089291</v>
      </c>
      <c r="V73" s="56">
        <v>856</v>
      </c>
      <c r="W73" s="57">
        <f t="shared" si="87"/>
        <v>6.1261003363629859E-3</v>
      </c>
      <c r="X73" s="58">
        <f t="shared" si="103"/>
        <v>190</v>
      </c>
      <c r="Y73" s="58">
        <v>70</v>
      </c>
      <c r="Z73" s="59">
        <f t="shared" si="104"/>
        <v>0.63883601157533798</v>
      </c>
      <c r="AA73" s="57">
        <f t="shared" si="105"/>
        <v>3.6866359447004608E-2</v>
      </c>
      <c r="AB73" s="58">
        <f t="shared" si="106"/>
        <v>234</v>
      </c>
      <c r="AC73" s="60">
        <f t="shared" si="107"/>
        <v>0.70413633941651466</v>
      </c>
      <c r="AD73" s="51">
        <v>4514</v>
      </c>
      <c r="AE73" s="52">
        <f t="shared" si="88"/>
        <v>3.2305159951334719E-2</v>
      </c>
      <c r="AF73" s="53">
        <f t="shared" si="108"/>
        <v>162</v>
      </c>
      <c r="AG73" s="53">
        <v>352</v>
      </c>
      <c r="AH73" s="54">
        <f t="shared" si="109"/>
        <v>1.0309118371168398</v>
      </c>
      <c r="AI73" s="52">
        <f t="shared" si="110"/>
        <v>0.19440975063525562</v>
      </c>
      <c r="AJ73" s="53">
        <f t="shared" si="111"/>
        <v>234</v>
      </c>
      <c r="AK73" s="55">
        <f t="shared" si="112"/>
        <v>1.1362892418330743</v>
      </c>
      <c r="AL73" s="56">
        <v>1961</v>
      </c>
      <c r="AM73" s="57">
        <f t="shared" si="89"/>
        <v>1.403420883131754E-2</v>
      </c>
      <c r="AN73" s="58">
        <f t="shared" si="113"/>
        <v>127</v>
      </c>
      <c r="AO73" s="58">
        <v>245</v>
      </c>
      <c r="AP73" s="59">
        <f t="shared" si="114"/>
        <v>1.1031614941128873</v>
      </c>
      <c r="AQ73" s="57">
        <f t="shared" si="115"/>
        <v>8.4456694948102845E-2</v>
      </c>
      <c r="AR73" s="58">
        <f t="shared" si="116"/>
        <v>130</v>
      </c>
      <c r="AS73" s="60">
        <f t="shared" si="117"/>
        <v>1.2159240903380044</v>
      </c>
      <c r="AT73" s="51">
        <v>1121</v>
      </c>
      <c r="AU73" s="52">
        <f t="shared" si="90"/>
        <v>8.0226150432977893E-3</v>
      </c>
      <c r="AV73" s="53">
        <f t="shared" si="118"/>
        <v>229</v>
      </c>
      <c r="AW73" s="53">
        <v>134</v>
      </c>
      <c r="AX73" s="54">
        <f t="shared" si="119"/>
        <v>0.58226379598267142</v>
      </c>
      <c r="AY73" s="52">
        <f t="shared" si="120"/>
        <v>4.8279426331883368E-2</v>
      </c>
      <c r="AZ73" s="53">
        <f t="shared" si="121"/>
        <v>289</v>
      </c>
      <c r="BA73" s="55">
        <f t="shared" si="122"/>
        <v>0.6417814438277829</v>
      </c>
      <c r="BB73" s="56">
        <v>4145</v>
      </c>
      <c r="BC73" s="57">
        <f t="shared" si="91"/>
        <v>2.9664352680168898E-2</v>
      </c>
      <c r="BD73" s="58">
        <f t="shared" si="123"/>
        <v>233</v>
      </c>
      <c r="BE73" s="58">
        <v>266</v>
      </c>
      <c r="BF73" s="59">
        <f t="shared" si="124"/>
        <v>0.86169237298326762</v>
      </c>
      <c r="BG73" s="57">
        <f t="shared" si="125"/>
        <v>0.17851759335027348</v>
      </c>
      <c r="BH73" s="58">
        <f t="shared" si="126"/>
        <v>344</v>
      </c>
      <c r="BI73" s="60">
        <f t="shared" si="127"/>
        <v>0.94977255856218146</v>
      </c>
      <c r="BJ73" s="51">
        <v>647</v>
      </c>
      <c r="BK73" s="52">
        <f t="shared" si="92"/>
        <v>4.6303585486294997E-3</v>
      </c>
      <c r="BL73" s="53">
        <f t="shared" si="128"/>
        <v>268</v>
      </c>
      <c r="BM73" s="53">
        <v>67</v>
      </c>
      <c r="BN73" s="54">
        <f t="shared" si="129"/>
        <v>0.43501409740076408</v>
      </c>
      <c r="BO73" s="52">
        <f t="shared" si="130"/>
        <v>2.7865110469873812E-2</v>
      </c>
      <c r="BP73" s="53">
        <f t="shared" si="131"/>
        <v>321</v>
      </c>
      <c r="BQ73" s="55">
        <f t="shared" si="132"/>
        <v>0.47948022432706922</v>
      </c>
      <c r="BR73" s="56">
        <v>1079</v>
      </c>
      <c r="BS73" s="57">
        <f t="shared" si="93"/>
        <v>7.7220353538968011E-3</v>
      </c>
      <c r="BT73" s="58">
        <f t="shared" si="133"/>
        <v>148</v>
      </c>
      <c r="BU73" s="58">
        <v>81</v>
      </c>
      <c r="BV73" s="59">
        <f t="shared" si="134"/>
        <v>0.92848746156342721</v>
      </c>
      <c r="BW73" s="57">
        <f t="shared" si="135"/>
        <v>4.6470562901072397E-2</v>
      </c>
      <c r="BX73" s="58">
        <f t="shared" si="136"/>
        <v>186</v>
      </c>
      <c r="BY73" s="60">
        <f t="shared" si="137"/>
        <v>1.0233952853835055</v>
      </c>
      <c r="BZ73" s="51">
        <v>6643</v>
      </c>
      <c r="CA73" s="52">
        <f t="shared" si="94"/>
        <v>4.7541687540256207E-2</v>
      </c>
      <c r="CB73" s="53">
        <f t="shared" si="138"/>
        <v>181</v>
      </c>
      <c r="CC73" s="53">
        <v>517</v>
      </c>
      <c r="CD73" s="54">
        <f t="shared" si="139"/>
        <v>1.0084899181651621</v>
      </c>
      <c r="CE73" s="52">
        <f t="shared" si="140"/>
        <v>0.28610189930660235</v>
      </c>
      <c r="CF73" s="53">
        <f t="shared" si="155"/>
        <v>260</v>
      </c>
      <c r="CG73" s="55">
        <f t="shared" si="141"/>
        <v>1.1115754065963983</v>
      </c>
      <c r="CH73" s="61">
        <v>23219</v>
      </c>
      <c r="CI73" s="62">
        <f t="shared" si="95"/>
        <v>0.16617047162384599</v>
      </c>
      <c r="CJ73" s="63">
        <f t="shared" si="142"/>
        <v>217</v>
      </c>
      <c r="CK73" s="64">
        <v>1842</v>
      </c>
      <c r="CL73" s="65">
        <f t="shared" si="143"/>
        <v>0.90726181254146299</v>
      </c>
      <c r="CM73" s="66">
        <v>139730</v>
      </c>
      <c r="CN73" s="44">
        <v>14944</v>
      </c>
      <c r="CO73" s="120">
        <f t="shared" si="97"/>
        <v>23219</v>
      </c>
      <c r="CP73" s="121">
        <f t="shared" si="97"/>
        <v>0.16617047162384599</v>
      </c>
      <c r="CQ73" s="120">
        <f t="shared" si="79"/>
        <v>1653</v>
      </c>
      <c r="CR73" s="120">
        <f t="shared" si="80"/>
        <v>1842</v>
      </c>
      <c r="CS73" s="120">
        <f t="shared" si="81"/>
        <v>7.6495146343128493</v>
      </c>
      <c r="CT73" s="120">
        <f t="shared" si="82"/>
        <v>0.99999999999999989</v>
      </c>
      <c r="CU73" s="120">
        <f t="shared" si="83"/>
        <v>2127</v>
      </c>
      <c r="CV73" s="120">
        <f t="shared" si="84"/>
        <v>8.4314301875934596</v>
      </c>
      <c r="CW73" s="120">
        <f t="shared" si="85"/>
        <v>44185</v>
      </c>
      <c r="CX73" s="120">
        <f t="shared" si="86"/>
        <v>0.3162169899091104</v>
      </c>
    </row>
    <row r="74" spans="1:102">
      <c r="A74" s="138">
        <f t="shared" si="144"/>
        <v>1</v>
      </c>
      <c r="B74" s="58">
        <f t="shared" si="145"/>
        <v>9</v>
      </c>
      <c r="C74" s="58">
        <f t="shared" si="146"/>
        <v>0</v>
      </c>
      <c r="D74" s="58">
        <f t="shared" si="147"/>
        <v>0</v>
      </c>
      <c r="E74" s="58">
        <f t="shared" si="148"/>
        <v>1</v>
      </c>
      <c r="F74" s="58">
        <f t="shared" si="149"/>
        <v>0</v>
      </c>
      <c r="G74" s="58">
        <f t="shared" si="150"/>
        <v>0</v>
      </c>
      <c r="H74" s="58">
        <f t="shared" si="151"/>
        <v>0</v>
      </c>
      <c r="I74" s="58">
        <f t="shared" si="152"/>
        <v>0</v>
      </c>
      <c r="J74" s="58">
        <f t="shared" si="153"/>
        <v>0</v>
      </c>
      <c r="K74" s="58">
        <f t="shared" si="154"/>
        <v>0</v>
      </c>
      <c r="L74" s="128">
        <v>114</v>
      </c>
      <c r="M74" s="50" t="s">
        <v>88</v>
      </c>
      <c r="N74" s="51">
        <v>0</v>
      </c>
      <c r="O74" s="52">
        <f t="shared" si="96"/>
        <v>0</v>
      </c>
      <c r="P74" s="53">
        <f t="shared" si="98"/>
        <v>537</v>
      </c>
      <c r="Q74" s="53">
        <v>0</v>
      </c>
      <c r="R74" s="54">
        <f t="shared" si="99"/>
        <v>0</v>
      </c>
      <c r="S74" s="52">
        <f t="shared" si="100"/>
        <v>0</v>
      </c>
      <c r="T74" s="53">
        <f t="shared" si="101"/>
        <v>537</v>
      </c>
      <c r="U74" s="55">
        <f t="shared" si="102"/>
        <v>0</v>
      </c>
      <c r="V74" s="56">
        <v>29</v>
      </c>
      <c r="W74" s="57">
        <f t="shared" si="87"/>
        <v>5.1729366226075171E-4</v>
      </c>
      <c r="X74" s="58">
        <f t="shared" si="103"/>
        <v>460</v>
      </c>
      <c r="Y74" s="58">
        <v>5</v>
      </c>
      <c r="Z74" s="59">
        <f t="shared" si="104"/>
        <v>5.3943912418524524E-2</v>
      </c>
      <c r="AA74" s="57">
        <f t="shared" si="105"/>
        <v>1.2578616352201257E-3</v>
      </c>
      <c r="AB74" s="58">
        <f t="shared" si="106"/>
        <v>497</v>
      </c>
      <c r="AC74" s="60">
        <f t="shared" si="107"/>
        <v>2.4024777618456554E-2</v>
      </c>
      <c r="AD74" s="51">
        <v>20670</v>
      </c>
      <c r="AE74" s="52">
        <f t="shared" si="88"/>
        <v>0.3687055172044737</v>
      </c>
      <c r="AF74" s="53">
        <f t="shared" si="108"/>
        <v>1</v>
      </c>
      <c r="AG74" s="53">
        <v>72</v>
      </c>
      <c r="AH74" s="54">
        <f t="shared" si="109"/>
        <v>11.766011456651967</v>
      </c>
      <c r="AI74" s="52">
        <f t="shared" si="110"/>
        <v>0.89655172413793105</v>
      </c>
      <c r="AJ74" s="53">
        <f t="shared" si="111"/>
        <v>5</v>
      </c>
      <c r="AK74" s="55">
        <f t="shared" si="112"/>
        <v>5.2401799578260428</v>
      </c>
      <c r="AL74" s="56">
        <v>0</v>
      </c>
      <c r="AM74" s="57">
        <f t="shared" si="89"/>
        <v>0</v>
      </c>
      <c r="AN74" s="58">
        <f t="shared" si="113"/>
        <v>554</v>
      </c>
      <c r="AO74" s="58">
        <v>1</v>
      </c>
      <c r="AP74" s="59">
        <f t="shared" si="114"/>
        <v>0</v>
      </c>
      <c r="AQ74" s="57">
        <f t="shared" si="115"/>
        <v>0</v>
      </c>
      <c r="AR74" s="58">
        <f t="shared" si="116"/>
        <v>554</v>
      </c>
      <c r="AS74" s="60">
        <f t="shared" si="117"/>
        <v>0</v>
      </c>
      <c r="AT74" s="51">
        <v>309</v>
      </c>
      <c r="AU74" s="52">
        <f t="shared" si="90"/>
        <v>5.5118531599507676E-3</v>
      </c>
      <c r="AV74" s="53">
        <f t="shared" si="118"/>
        <v>303</v>
      </c>
      <c r="AW74" s="53">
        <v>24</v>
      </c>
      <c r="AX74" s="54">
        <f t="shared" si="119"/>
        <v>0.40003820780272348</v>
      </c>
      <c r="AY74" s="52">
        <f t="shared" si="120"/>
        <v>1.3402732595966168E-2</v>
      </c>
      <c r="AZ74" s="53">
        <f t="shared" si="121"/>
        <v>469</v>
      </c>
      <c r="BA74" s="55">
        <f t="shared" si="122"/>
        <v>0.17816336543743078</v>
      </c>
      <c r="BB74" s="56">
        <v>708</v>
      </c>
      <c r="BC74" s="57">
        <f t="shared" si="91"/>
        <v>1.2629100444159042E-2</v>
      </c>
      <c r="BD74" s="58">
        <f t="shared" si="123"/>
        <v>441</v>
      </c>
      <c r="BE74" s="58">
        <v>11</v>
      </c>
      <c r="BF74" s="59">
        <f t="shared" si="124"/>
        <v>0.36685107029645397</v>
      </c>
      <c r="BG74" s="57">
        <f t="shared" si="125"/>
        <v>3.0709173715029278E-2</v>
      </c>
      <c r="BH74" s="58">
        <f t="shared" si="126"/>
        <v>571</v>
      </c>
      <c r="BI74" s="60">
        <f t="shared" si="127"/>
        <v>0.16338294698733213</v>
      </c>
      <c r="BJ74" s="51">
        <v>8</v>
      </c>
      <c r="BK74" s="52">
        <f t="shared" si="92"/>
        <v>1.4270169993400048E-4</v>
      </c>
      <c r="BL74" s="53">
        <f t="shared" si="128"/>
        <v>492</v>
      </c>
      <c r="BM74" s="53">
        <v>2</v>
      </c>
      <c r="BN74" s="54">
        <f t="shared" si="129"/>
        <v>1.3406575439545088E-2</v>
      </c>
      <c r="BO74" s="52">
        <f t="shared" si="130"/>
        <v>3.4699631316417262E-4</v>
      </c>
      <c r="BP74" s="53">
        <f t="shared" si="131"/>
        <v>508</v>
      </c>
      <c r="BQ74" s="55">
        <f t="shared" si="132"/>
        <v>5.9708311674020395E-3</v>
      </c>
      <c r="BR74" s="56">
        <v>3</v>
      </c>
      <c r="BS74" s="57">
        <f t="shared" si="93"/>
        <v>5.3513137475250172E-5</v>
      </c>
      <c r="BT74" s="58">
        <f t="shared" si="133"/>
        <v>521</v>
      </c>
      <c r="BU74" s="58">
        <v>1</v>
      </c>
      <c r="BV74" s="59">
        <f t="shared" si="134"/>
        <v>6.434349869897495E-3</v>
      </c>
      <c r="BW74" s="57">
        <f t="shared" si="135"/>
        <v>1.3012361743656474E-4</v>
      </c>
      <c r="BX74" s="58">
        <f t="shared" si="136"/>
        <v>526</v>
      </c>
      <c r="BY74" s="60">
        <f t="shared" si="137"/>
        <v>2.8656398435525335E-3</v>
      </c>
      <c r="BZ74" s="51">
        <v>1328</v>
      </c>
      <c r="CA74" s="52">
        <f t="shared" si="94"/>
        <v>2.3688482189044076E-2</v>
      </c>
      <c r="CB74" s="53">
        <f t="shared" si="138"/>
        <v>390</v>
      </c>
      <c r="CC74" s="53">
        <v>18</v>
      </c>
      <c r="CD74" s="54">
        <f t="shared" si="139"/>
        <v>0.5024978434780486</v>
      </c>
      <c r="CE74" s="52">
        <f t="shared" si="140"/>
        <v>5.7601387985252654E-2</v>
      </c>
      <c r="CF74" s="53">
        <f t="shared" si="155"/>
        <v>581</v>
      </c>
      <c r="CG74" s="55">
        <f t="shared" si="141"/>
        <v>0.22379539047242719</v>
      </c>
      <c r="CH74" s="61">
        <v>23055</v>
      </c>
      <c r="CI74" s="62">
        <f t="shared" si="95"/>
        <v>0.4112484614972976</v>
      </c>
      <c r="CJ74" s="63">
        <f t="shared" si="142"/>
        <v>13</v>
      </c>
      <c r="CK74" s="64">
        <v>134</v>
      </c>
      <c r="CL74" s="65">
        <f t="shared" si="143"/>
        <v>2.2453449216147248</v>
      </c>
      <c r="CM74" s="66">
        <v>56061</v>
      </c>
      <c r="CN74" s="44">
        <v>643</v>
      </c>
      <c r="CO74" s="120">
        <f t="shared" si="97"/>
        <v>23055</v>
      </c>
      <c r="CP74" s="121">
        <f t="shared" si="97"/>
        <v>0.4112484614972976</v>
      </c>
      <c r="CQ74" s="120">
        <f t="shared" si="79"/>
        <v>3699</v>
      </c>
      <c r="CR74" s="120">
        <f t="shared" si="80"/>
        <v>134</v>
      </c>
      <c r="CS74" s="120">
        <f t="shared" si="81"/>
        <v>13.10918341595716</v>
      </c>
      <c r="CT74" s="120">
        <f t="shared" si="82"/>
        <v>1</v>
      </c>
      <c r="CU74" s="120">
        <f t="shared" si="83"/>
        <v>4248</v>
      </c>
      <c r="CV74" s="120">
        <f t="shared" si="84"/>
        <v>5.838382909352644</v>
      </c>
      <c r="CW74" s="120">
        <f t="shared" si="85"/>
        <v>46110</v>
      </c>
      <c r="CX74" s="120">
        <f t="shared" si="86"/>
        <v>0.8224969229945952</v>
      </c>
    </row>
    <row r="75" spans="1:102">
      <c r="A75" s="139">
        <f t="shared" si="144"/>
        <v>9</v>
      </c>
      <c r="B75" s="135">
        <f t="shared" si="145"/>
        <v>9</v>
      </c>
      <c r="C75" s="135">
        <f t="shared" si="146"/>
        <v>1</v>
      </c>
      <c r="D75" s="135">
        <f t="shared" si="147"/>
        <v>1</v>
      </c>
      <c r="E75" s="135">
        <f t="shared" si="148"/>
        <v>1</v>
      </c>
      <c r="F75" s="135">
        <f t="shared" si="149"/>
        <v>1</v>
      </c>
      <c r="G75" s="135">
        <f t="shared" si="150"/>
        <v>1</v>
      </c>
      <c r="H75" s="135">
        <f t="shared" si="151"/>
        <v>1</v>
      </c>
      <c r="I75" s="135">
        <f t="shared" si="152"/>
        <v>1</v>
      </c>
      <c r="J75" s="135">
        <f t="shared" si="153"/>
        <v>1</v>
      </c>
      <c r="K75" s="135">
        <f t="shared" si="154"/>
        <v>1</v>
      </c>
      <c r="L75" s="128">
        <v>350</v>
      </c>
      <c r="M75" s="50" t="s">
        <v>321</v>
      </c>
      <c r="N75" s="51">
        <v>3277</v>
      </c>
      <c r="O75" s="52">
        <f t="shared" si="96"/>
        <v>4.4911944082779418E-2</v>
      </c>
      <c r="P75" s="53">
        <f t="shared" si="98"/>
        <v>21</v>
      </c>
      <c r="Q75" s="53">
        <v>419</v>
      </c>
      <c r="R75" s="54">
        <f t="shared" si="99"/>
        <v>2.9543745173061247</v>
      </c>
      <c r="S75" s="52">
        <f t="shared" si="100"/>
        <v>0.14262708913649025</v>
      </c>
      <c r="T75" s="53">
        <f t="shared" si="101"/>
        <v>71</v>
      </c>
      <c r="U75" s="55">
        <f t="shared" si="102"/>
        <v>1.7184105644880412</v>
      </c>
      <c r="V75" s="56">
        <v>1979</v>
      </c>
      <c r="W75" s="57">
        <f t="shared" si="87"/>
        <v>2.7122593024052628E-2</v>
      </c>
      <c r="X75" s="58">
        <f t="shared" si="103"/>
        <v>18</v>
      </c>
      <c r="Y75" s="58">
        <v>384</v>
      </c>
      <c r="Z75" s="59">
        <f t="shared" si="104"/>
        <v>2.8283717535964636</v>
      </c>
      <c r="AA75" s="57">
        <f t="shared" si="105"/>
        <v>8.6133356545961007E-2</v>
      </c>
      <c r="AB75" s="58">
        <f t="shared" si="106"/>
        <v>58</v>
      </c>
      <c r="AC75" s="60">
        <f t="shared" si="107"/>
        <v>1.645121115555614</v>
      </c>
      <c r="AD75" s="51">
        <v>4010</v>
      </c>
      <c r="AE75" s="52">
        <f t="shared" si="88"/>
        <v>5.4957856506544236E-2</v>
      </c>
      <c r="AF75" s="53">
        <f t="shared" si="108"/>
        <v>68</v>
      </c>
      <c r="AG75" s="53">
        <v>813</v>
      </c>
      <c r="AH75" s="54">
        <f t="shared" si="109"/>
        <v>1.753797377896108</v>
      </c>
      <c r="AI75" s="52">
        <f t="shared" si="110"/>
        <v>0.17452994428969359</v>
      </c>
      <c r="AJ75" s="53">
        <f t="shared" si="111"/>
        <v>282</v>
      </c>
      <c r="AK75" s="55">
        <f t="shared" si="112"/>
        <v>1.0200954295043501</v>
      </c>
      <c r="AL75" s="56">
        <v>1566</v>
      </c>
      <c r="AM75" s="57">
        <f t="shared" si="89"/>
        <v>2.1462344959912286E-2</v>
      </c>
      <c r="AN75" s="58">
        <f t="shared" si="113"/>
        <v>63</v>
      </c>
      <c r="AO75" s="58">
        <v>334</v>
      </c>
      <c r="AP75" s="59">
        <f t="shared" si="114"/>
        <v>1.68705146244573</v>
      </c>
      <c r="AQ75" s="57">
        <f t="shared" si="115"/>
        <v>6.8158077994428967E-2</v>
      </c>
      <c r="AR75" s="58">
        <f t="shared" si="116"/>
        <v>217</v>
      </c>
      <c r="AS75" s="60">
        <f t="shared" si="117"/>
        <v>0.98127269881313806</v>
      </c>
      <c r="AT75" s="51">
        <v>1814</v>
      </c>
      <c r="AU75" s="52">
        <f t="shared" si="90"/>
        <v>2.4861234838621255E-2</v>
      </c>
      <c r="AV75" s="53">
        <f t="shared" si="118"/>
        <v>38</v>
      </c>
      <c r="AW75" s="53">
        <v>369</v>
      </c>
      <c r="AX75" s="54">
        <f t="shared" si="119"/>
        <v>1.8043738720886955</v>
      </c>
      <c r="AY75" s="52">
        <f t="shared" si="120"/>
        <v>7.8951949860724235E-2</v>
      </c>
      <c r="AZ75" s="53">
        <f t="shared" si="121"/>
        <v>140</v>
      </c>
      <c r="BA75" s="55">
        <f t="shared" si="122"/>
        <v>1.0495132238382108</v>
      </c>
      <c r="BB75" s="56">
        <v>3556</v>
      </c>
      <c r="BC75" s="57">
        <f t="shared" si="91"/>
        <v>4.8735695196327006E-2</v>
      </c>
      <c r="BD75" s="58">
        <f t="shared" si="123"/>
        <v>95</v>
      </c>
      <c r="BE75" s="58">
        <v>709</v>
      </c>
      <c r="BF75" s="59">
        <f t="shared" si="124"/>
        <v>1.4156781809969079</v>
      </c>
      <c r="BG75" s="57">
        <f t="shared" si="125"/>
        <v>0.15477019498607242</v>
      </c>
      <c r="BH75" s="58">
        <f t="shared" si="126"/>
        <v>404</v>
      </c>
      <c r="BI75" s="60">
        <f t="shared" si="127"/>
        <v>0.82342855582118746</v>
      </c>
      <c r="BJ75" s="51">
        <v>1249</v>
      </c>
      <c r="BK75" s="52">
        <f t="shared" si="92"/>
        <v>1.7117796203659288E-2</v>
      </c>
      <c r="BL75" s="53">
        <f t="shared" si="128"/>
        <v>50</v>
      </c>
      <c r="BM75" s="53">
        <v>244</v>
      </c>
      <c r="BN75" s="54">
        <f t="shared" si="129"/>
        <v>1.6081870522163109</v>
      </c>
      <c r="BO75" s="52">
        <f t="shared" si="130"/>
        <v>5.4361072423398327E-2</v>
      </c>
      <c r="BP75" s="53">
        <f t="shared" si="131"/>
        <v>151</v>
      </c>
      <c r="BQ75" s="55">
        <f t="shared" si="132"/>
        <v>0.93540125126764373</v>
      </c>
      <c r="BR75" s="56">
        <v>997</v>
      </c>
      <c r="BS75" s="57">
        <f t="shared" si="93"/>
        <v>1.3664085520455012E-2</v>
      </c>
      <c r="BT75" s="58">
        <f t="shared" si="133"/>
        <v>66</v>
      </c>
      <c r="BU75" s="58">
        <v>185</v>
      </c>
      <c r="BV75" s="59">
        <f t="shared" si="134"/>
        <v>1.6429518252685282</v>
      </c>
      <c r="BW75" s="57">
        <f t="shared" si="135"/>
        <v>4.339310584958217E-2</v>
      </c>
      <c r="BX75" s="58">
        <f t="shared" si="136"/>
        <v>210</v>
      </c>
      <c r="BY75" s="60">
        <f t="shared" si="137"/>
        <v>0.95562216535115407</v>
      </c>
      <c r="BZ75" s="51">
        <v>4528</v>
      </c>
      <c r="CA75" s="52">
        <f t="shared" si="94"/>
        <v>6.2057150688686356E-2</v>
      </c>
      <c r="CB75" s="53">
        <f t="shared" si="138"/>
        <v>102</v>
      </c>
      <c r="CC75" s="53">
        <v>1060</v>
      </c>
      <c r="CD75" s="54">
        <f t="shared" si="139"/>
        <v>1.3164028047301235</v>
      </c>
      <c r="CE75" s="52">
        <f t="shared" si="140"/>
        <v>0.19707520891364902</v>
      </c>
      <c r="CF75" s="53">
        <f t="shared" si="155"/>
        <v>435</v>
      </c>
      <c r="CG75" s="55">
        <f t="shared" si="141"/>
        <v>0.76568507936921704</v>
      </c>
      <c r="CH75" s="61">
        <v>22976</v>
      </c>
      <c r="CI75" s="62">
        <f t="shared" si="95"/>
        <v>0.3148907010210375</v>
      </c>
      <c r="CJ75" s="63">
        <f t="shared" si="142"/>
        <v>40</v>
      </c>
      <c r="CK75" s="64">
        <v>4517</v>
      </c>
      <c r="CL75" s="65">
        <f t="shared" si="143"/>
        <v>1.7192483439988095</v>
      </c>
      <c r="CM75" s="66">
        <v>72965</v>
      </c>
      <c r="CN75" s="44">
        <v>15886</v>
      </c>
      <c r="CO75" s="120">
        <f t="shared" si="97"/>
        <v>22976</v>
      </c>
      <c r="CP75" s="121">
        <f t="shared" si="97"/>
        <v>0.3148907010210375</v>
      </c>
      <c r="CQ75" s="120">
        <f t="shared" si="79"/>
        <v>521</v>
      </c>
      <c r="CR75" s="120">
        <f t="shared" si="80"/>
        <v>4517</v>
      </c>
      <c r="CS75" s="120">
        <f t="shared" si="81"/>
        <v>17.011188846544989</v>
      </c>
      <c r="CT75" s="120">
        <f t="shared" si="82"/>
        <v>1</v>
      </c>
      <c r="CU75" s="120">
        <f t="shared" si="83"/>
        <v>1968</v>
      </c>
      <c r="CV75" s="120">
        <f t="shared" si="84"/>
        <v>9.8945500840085554</v>
      </c>
      <c r="CW75" s="120">
        <f t="shared" si="85"/>
        <v>42675</v>
      </c>
      <c r="CX75" s="120">
        <f t="shared" si="86"/>
        <v>0.58486945795929557</v>
      </c>
    </row>
    <row r="76" spans="1:102">
      <c r="A76" s="138">
        <f t="shared" si="144"/>
        <v>2</v>
      </c>
      <c r="B76" s="58">
        <f t="shared" si="145"/>
        <v>0</v>
      </c>
      <c r="C76" s="58">
        <f t="shared" si="146"/>
        <v>0</v>
      </c>
      <c r="D76" s="58">
        <f t="shared" si="147"/>
        <v>0</v>
      </c>
      <c r="E76" s="58">
        <f t="shared" si="148"/>
        <v>0</v>
      </c>
      <c r="F76" s="58">
        <f t="shared" si="149"/>
        <v>1</v>
      </c>
      <c r="G76" s="58">
        <f t="shared" si="150"/>
        <v>0</v>
      </c>
      <c r="H76" s="58">
        <f t="shared" si="151"/>
        <v>0</v>
      </c>
      <c r="I76" s="58">
        <f t="shared" si="152"/>
        <v>0</v>
      </c>
      <c r="J76" s="58">
        <f t="shared" si="153"/>
        <v>0</v>
      </c>
      <c r="K76" s="58">
        <f t="shared" si="154"/>
        <v>1</v>
      </c>
      <c r="L76" s="128">
        <v>412</v>
      </c>
      <c r="M76" s="50" t="s">
        <v>692</v>
      </c>
      <c r="N76" s="51">
        <v>2094</v>
      </c>
      <c r="O76" s="52">
        <f t="shared" si="96"/>
        <v>1.4970188306953201E-2</v>
      </c>
      <c r="P76" s="53">
        <f t="shared" si="98"/>
        <v>132</v>
      </c>
      <c r="Q76" s="53">
        <v>406</v>
      </c>
      <c r="R76" s="54">
        <f t="shared" si="99"/>
        <v>0.98476126466088154</v>
      </c>
      <c r="S76" s="52">
        <f t="shared" si="100"/>
        <v>9.3240716003205978E-2</v>
      </c>
      <c r="T76" s="53">
        <f t="shared" si="101"/>
        <v>137</v>
      </c>
      <c r="U76" s="55">
        <f t="shared" si="102"/>
        <v>1.1233899001262415</v>
      </c>
      <c r="V76" s="56">
        <v>771</v>
      </c>
      <c r="W76" s="57">
        <f t="shared" si="87"/>
        <v>5.511946124479904E-3</v>
      </c>
      <c r="X76" s="58">
        <f t="shared" si="103"/>
        <v>217</v>
      </c>
      <c r="Y76" s="58">
        <v>206</v>
      </c>
      <c r="Z76" s="59">
        <f t="shared" si="104"/>
        <v>0.57479138193015744</v>
      </c>
      <c r="AA76" s="57">
        <f t="shared" si="105"/>
        <v>3.4330750734704783E-2</v>
      </c>
      <c r="AB76" s="58">
        <f t="shared" si="106"/>
        <v>250</v>
      </c>
      <c r="AC76" s="60">
        <f t="shared" si="107"/>
        <v>0.65570697824137736</v>
      </c>
      <c r="AD76" s="51">
        <v>3094</v>
      </c>
      <c r="AE76" s="52">
        <f t="shared" si="88"/>
        <v>2.2119275368535439E-2</v>
      </c>
      <c r="AF76" s="53">
        <f t="shared" si="108"/>
        <v>277</v>
      </c>
      <c r="AG76" s="53">
        <v>740</v>
      </c>
      <c r="AH76" s="54">
        <f t="shared" si="109"/>
        <v>0.70586317604435833</v>
      </c>
      <c r="AI76" s="52">
        <f t="shared" si="110"/>
        <v>0.13776827856443138</v>
      </c>
      <c r="AJ76" s="53">
        <f t="shared" si="111"/>
        <v>379</v>
      </c>
      <c r="AK76" s="55">
        <f t="shared" si="112"/>
        <v>0.80523025356032041</v>
      </c>
      <c r="AL76" s="56">
        <v>1966</v>
      </c>
      <c r="AM76" s="57">
        <f t="shared" si="89"/>
        <v>1.4055105163070675E-2</v>
      </c>
      <c r="AN76" s="58">
        <f t="shared" si="113"/>
        <v>126</v>
      </c>
      <c r="AO76" s="58">
        <v>550</v>
      </c>
      <c r="AP76" s="59">
        <f t="shared" si="114"/>
        <v>1.1048040540060269</v>
      </c>
      <c r="AQ76" s="57">
        <f t="shared" si="115"/>
        <v>8.7541187995369127E-2</v>
      </c>
      <c r="AR76" s="58">
        <f t="shared" si="116"/>
        <v>121</v>
      </c>
      <c r="AS76" s="60">
        <f t="shared" si="117"/>
        <v>1.2603315752029494</v>
      </c>
      <c r="AT76" s="51">
        <v>1391</v>
      </c>
      <c r="AU76" s="52">
        <f t="shared" si="90"/>
        <v>9.9443801026608894E-3</v>
      </c>
      <c r="AV76" s="53">
        <f t="shared" si="118"/>
        <v>172</v>
      </c>
      <c r="AW76" s="53">
        <v>387</v>
      </c>
      <c r="AX76" s="54">
        <f t="shared" si="119"/>
        <v>0.72174128710153429</v>
      </c>
      <c r="AY76" s="52">
        <f t="shared" si="120"/>
        <v>6.1937839522664531E-2</v>
      </c>
      <c r="AZ76" s="53">
        <f t="shared" si="121"/>
        <v>214</v>
      </c>
      <c r="BA76" s="55">
        <f t="shared" si="122"/>
        <v>0.82334358745638592</v>
      </c>
      <c r="BB76" s="56">
        <v>3954</v>
      </c>
      <c r="BC76" s="57">
        <f t="shared" si="91"/>
        <v>2.8267490241496163E-2</v>
      </c>
      <c r="BD76" s="58">
        <f t="shared" si="123"/>
        <v>252</v>
      </c>
      <c r="BE76" s="58">
        <v>909</v>
      </c>
      <c r="BF76" s="59">
        <f t="shared" si="124"/>
        <v>0.82111620661656404</v>
      </c>
      <c r="BG76" s="57">
        <f t="shared" si="125"/>
        <v>0.17606198236708523</v>
      </c>
      <c r="BH76" s="58">
        <f t="shared" si="126"/>
        <v>351</v>
      </c>
      <c r="BI76" s="60">
        <f t="shared" si="127"/>
        <v>0.93670789707663304</v>
      </c>
      <c r="BJ76" s="51">
        <v>1079</v>
      </c>
      <c r="BK76" s="52">
        <f t="shared" si="92"/>
        <v>7.7138649394472326E-3</v>
      </c>
      <c r="BL76" s="53">
        <f t="shared" si="128"/>
        <v>163</v>
      </c>
      <c r="BM76" s="53">
        <v>253</v>
      </c>
      <c r="BN76" s="54">
        <f t="shared" si="129"/>
        <v>0.72470413659396737</v>
      </c>
      <c r="BO76" s="52">
        <f t="shared" si="130"/>
        <v>4.8045240003562202E-2</v>
      </c>
      <c r="BP76" s="53">
        <f t="shared" si="131"/>
        <v>189</v>
      </c>
      <c r="BQ76" s="55">
        <f t="shared" si="132"/>
        <v>0.82672352868157162</v>
      </c>
      <c r="BR76" s="56">
        <v>639</v>
      </c>
      <c r="BS76" s="57">
        <f t="shared" si="93"/>
        <v>4.5682666323510488E-3</v>
      </c>
      <c r="BT76" s="58">
        <f t="shared" si="133"/>
        <v>259</v>
      </c>
      <c r="BU76" s="58">
        <v>197</v>
      </c>
      <c r="BV76" s="59">
        <f t="shared" si="134"/>
        <v>0.54928242293996843</v>
      </c>
      <c r="BW76" s="57">
        <f t="shared" si="135"/>
        <v>2.8453112476623028E-2</v>
      </c>
      <c r="BX76" s="58">
        <f t="shared" si="136"/>
        <v>315</v>
      </c>
      <c r="BY76" s="60">
        <f t="shared" si="137"/>
        <v>0.62660702486112207</v>
      </c>
      <c r="BZ76" s="51">
        <v>7470</v>
      </c>
      <c r="CA76" s="52">
        <f t="shared" si="94"/>
        <v>5.34036803500193E-2</v>
      </c>
      <c r="CB76" s="53">
        <f t="shared" si="138"/>
        <v>141</v>
      </c>
      <c r="CC76" s="53">
        <v>1929</v>
      </c>
      <c r="CD76" s="54">
        <f t="shared" si="139"/>
        <v>1.1328389043890299</v>
      </c>
      <c r="CE76" s="52">
        <f t="shared" si="140"/>
        <v>0.3326208923323537</v>
      </c>
      <c r="CF76" s="53">
        <f t="shared" si="155"/>
        <v>197</v>
      </c>
      <c r="CG76" s="55">
        <f t="shared" si="141"/>
        <v>1.2923129994343963</v>
      </c>
      <c r="CH76" s="61">
        <v>22458</v>
      </c>
      <c r="CI76" s="62">
        <f t="shared" si="95"/>
        <v>0.16055419722901385</v>
      </c>
      <c r="CJ76" s="63">
        <f t="shared" si="142"/>
        <v>234</v>
      </c>
      <c r="CK76" s="64">
        <v>5577</v>
      </c>
      <c r="CL76" s="65">
        <f t="shared" si="143"/>
        <v>0.87659793322889801</v>
      </c>
      <c r="CM76" s="66">
        <v>139878</v>
      </c>
      <c r="CN76" s="44">
        <v>33062</v>
      </c>
      <c r="CO76" s="120">
        <f t="shared" si="97"/>
        <v>22458</v>
      </c>
      <c r="CP76" s="121">
        <f t="shared" si="97"/>
        <v>0.16055419722901387</v>
      </c>
      <c r="CQ76" s="120">
        <f t="shared" si="79"/>
        <v>1739</v>
      </c>
      <c r="CR76" s="120">
        <f t="shared" si="80"/>
        <v>5577</v>
      </c>
      <c r="CS76" s="120">
        <f t="shared" si="81"/>
        <v>7.3199028342824883</v>
      </c>
      <c r="CT76" s="120">
        <f t="shared" si="82"/>
        <v>1</v>
      </c>
      <c r="CU76" s="120">
        <f t="shared" si="83"/>
        <v>2153</v>
      </c>
      <c r="CV76" s="120">
        <f t="shared" si="84"/>
        <v>8.3503537446409979</v>
      </c>
      <c r="CW76" s="120">
        <f t="shared" si="85"/>
        <v>42822</v>
      </c>
      <c r="CX76" s="120">
        <f t="shared" si="86"/>
        <v>0.30613820615107451</v>
      </c>
    </row>
    <row r="77" spans="1:102">
      <c r="A77" s="139">
        <f t="shared" si="144"/>
        <v>7</v>
      </c>
      <c r="B77" s="135">
        <f t="shared" si="145"/>
        <v>9</v>
      </c>
      <c r="C77" s="135">
        <f t="shared" si="146"/>
        <v>0</v>
      </c>
      <c r="D77" s="135">
        <f t="shared" si="147"/>
        <v>1</v>
      </c>
      <c r="E77" s="135">
        <f t="shared" si="148"/>
        <v>1</v>
      </c>
      <c r="F77" s="135">
        <f t="shared" si="149"/>
        <v>1</v>
      </c>
      <c r="G77" s="135">
        <f t="shared" si="150"/>
        <v>0</v>
      </c>
      <c r="H77" s="135">
        <f t="shared" si="151"/>
        <v>1</v>
      </c>
      <c r="I77" s="135">
        <f t="shared" si="152"/>
        <v>1</v>
      </c>
      <c r="J77" s="135">
        <f t="shared" si="153"/>
        <v>1</v>
      </c>
      <c r="K77" s="135">
        <f t="shared" si="154"/>
        <v>1</v>
      </c>
      <c r="L77" s="128">
        <v>666</v>
      </c>
      <c r="M77" s="50" t="s">
        <v>625</v>
      </c>
      <c r="N77" s="51">
        <v>819</v>
      </c>
      <c r="O77" s="52">
        <f t="shared" si="96"/>
        <v>8.5224612118752537E-3</v>
      </c>
      <c r="P77" s="53">
        <f t="shared" si="98"/>
        <v>253</v>
      </c>
      <c r="Q77" s="53">
        <v>278</v>
      </c>
      <c r="R77" s="54">
        <f t="shared" si="99"/>
        <v>0.56062018118579571</v>
      </c>
      <c r="S77" s="52">
        <f t="shared" si="100"/>
        <v>3.6489195811984849E-2</v>
      </c>
      <c r="T77" s="53">
        <f t="shared" si="101"/>
        <v>367</v>
      </c>
      <c r="U77" s="55">
        <f t="shared" si="102"/>
        <v>0.43963190970673238</v>
      </c>
      <c r="V77" s="56">
        <v>1226</v>
      </c>
      <c r="W77" s="57">
        <f t="shared" si="87"/>
        <v>1.2757676978948793E-2</v>
      </c>
      <c r="X77" s="58">
        <f t="shared" si="103"/>
        <v>65</v>
      </c>
      <c r="Y77" s="58">
        <v>309</v>
      </c>
      <c r="Z77" s="59">
        <f t="shared" si="104"/>
        <v>1.3303836095895185</v>
      </c>
      <c r="AA77" s="57">
        <f t="shared" si="105"/>
        <v>5.4622410336377811E-2</v>
      </c>
      <c r="AB77" s="58">
        <f t="shared" si="106"/>
        <v>141</v>
      </c>
      <c r="AC77" s="60">
        <f t="shared" si="107"/>
        <v>1.0432715527458698</v>
      </c>
      <c r="AD77" s="51">
        <v>3430</v>
      </c>
      <c r="AE77" s="52">
        <f t="shared" si="88"/>
        <v>3.569235892152884E-2</v>
      </c>
      <c r="AF77" s="53">
        <f t="shared" si="108"/>
        <v>139</v>
      </c>
      <c r="AG77" s="53">
        <v>917</v>
      </c>
      <c r="AH77" s="54">
        <f t="shared" si="109"/>
        <v>1.139003037355544</v>
      </c>
      <c r="AI77" s="52">
        <f t="shared" si="110"/>
        <v>0.15281799955446648</v>
      </c>
      <c r="AJ77" s="53">
        <f t="shared" si="111"/>
        <v>336</v>
      </c>
      <c r="AK77" s="55">
        <f t="shared" si="112"/>
        <v>0.89319310520581341</v>
      </c>
      <c r="AL77" s="56">
        <v>1673</v>
      </c>
      <c r="AM77" s="57">
        <f t="shared" si="89"/>
        <v>1.7409130167847741E-2</v>
      </c>
      <c r="AN77" s="58">
        <f t="shared" si="113"/>
        <v>93</v>
      </c>
      <c r="AO77" s="58">
        <v>542</v>
      </c>
      <c r="AP77" s="59">
        <f t="shared" si="114"/>
        <v>1.3684477891131444</v>
      </c>
      <c r="AQ77" s="57">
        <f t="shared" si="115"/>
        <v>7.4537758966362222E-2</v>
      </c>
      <c r="AR77" s="58">
        <f t="shared" si="116"/>
        <v>176</v>
      </c>
      <c r="AS77" s="60">
        <f t="shared" si="117"/>
        <v>1.0731210453203188</v>
      </c>
      <c r="AT77" s="51">
        <v>1304</v>
      </c>
      <c r="AU77" s="52">
        <f t="shared" si="90"/>
        <v>1.3569339951508341E-2</v>
      </c>
      <c r="AV77" s="53">
        <f t="shared" si="118"/>
        <v>116</v>
      </c>
      <c r="AW77" s="53">
        <v>403</v>
      </c>
      <c r="AX77" s="54">
        <f t="shared" si="119"/>
        <v>0.98483291875572698</v>
      </c>
      <c r="AY77" s="52">
        <f t="shared" si="120"/>
        <v>5.8097571842281134E-2</v>
      </c>
      <c r="AZ77" s="53">
        <f t="shared" si="121"/>
        <v>240</v>
      </c>
      <c r="BA77" s="55">
        <f t="shared" si="122"/>
        <v>0.77229466819915737</v>
      </c>
      <c r="BB77" s="56">
        <v>5164</v>
      </c>
      <c r="BC77" s="57">
        <f t="shared" si="91"/>
        <v>5.3736251157660328E-2</v>
      </c>
      <c r="BD77" s="58">
        <f t="shared" si="123"/>
        <v>73</v>
      </c>
      <c r="BE77" s="58">
        <v>1304</v>
      </c>
      <c r="BF77" s="59">
        <f t="shared" si="124"/>
        <v>1.5609347109139597</v>
      </c>
      <c r="BG77" s="57">
        <f t="shared" si="125"/>
        <v>0.23007351303185564</v>
      </c>
      <c r="BH77" s="58">
        <f t="shared" si="126"/>
        <v>235</v>
      </c>
      <c r="BI77" s="60">
        <f t="shared" si="127"/>
        <v>1.2240670794888922</v>
      </c>
      <c r="BJ77" s="51">
        <v>1448</v>
      </c>
      <c r="BK77" s="52">
        <f t="shared" si="92"/>
        <v>1.5067794670079813E-2</v>
      </c>
      <c r="BL77" s="53">
        <f t="shared" si="128"/>
        <v>59</v>
      </c>
      <c r="BM77" s="53">
        <v>369</v>
      </c>
      <c r="BN77" s="54">
        <f t="shared" si="129"/>
        <v>1.4155929890493868</v>
      </c>
      <c r="BO77" s="52">
        <f t="shared" si="130"/>
        <v>6.4513254622410338E-2</v>
      </c>
      <c r="BP77" s="53">
        <f t="shared" si="131"/>
        <v>108</v>
      </c>
      <c r="BQ77" s="55">
        <f t="shared" si="132"/>
        <v>1.1100917698447841</v>
      </c>
      <c r="BR77" s="56">
        <v>819</v>
      </c>
      <c r="BS77" s="57">
        <f t="shared" si="93"/>
        <v>8.5224612118752537E-3</v>
      </c>
      <c r="BT77" s="58">
        <f t="shared" si="133"/>
        <v>129</v>
      </c>
      <c r="BU77" s="58">
        <v>208</v>
      </c>
      <c r="BV77" s="59">
        <f t="shared" si="134"/>
        <v>1.0247296229864651</v>
      </c>
      <c r="BW77" s="57">
        <f t="shared" si="135"/>
        <v>3.6489195811984849E-2</v>
      </c>
      <c r="BX77" s="58">
        <f t="shared" si="136"/>
        <v>258</v>
      </c>
      <c r="BY77" s="60">
        <f t="shared" si="137"/>
        <v>0.80358120561003776</v>
      </c>
      <c r="BZ77" s="51">
        <v>6562</v>
      </c>
      <c r="CA77" s="52">
        <f t="shared" si="94"/>
        <v>6.8283749050458378E-2</v>
      </c>
      <c r="CB77" s="53">
        <f t="shared" si="138"/>
        <v>85</v>
      </c>
      <c r="CC77" s="53">
        <v>1596</v>
      </c>
      <c r="CD77" s="54">
        <f t="shared" si="139"/>
        <v>1.4484860772684327</v>
      </c>
      <c r="CE77" s="52">
        <f t="shared" si="140"/>
        <v>0.29235910002227666</v>
      </c>
      <c r="CF77" s="53">
        <f t="shared" si="155"/>
        <v>244</v>
      </c>
      <c r="CG77" s="55">
        <f t="shared" si="141"/>
        <v>1.1358861519865477</v>
      </c>
      <c r="CH77" s="61">
        <v>22445</v>
      </c>
      <c r="CI77" s="62">
        <f t="shared" si="95"/>
        <v>0.23356122332178275</v>
      </c>
      <c r="CJ77" s="63">
        <f t="shared" si="142"/>
        <v>107</v>
      </c>
      <c r="CK77" s="64">
        <v>5926</v>
      </c>
      <c r="CL77" s="65">
        <f t="shared" si="143"/>
        <v>1.2752035710050518</v>
      </c>
      <c r="CM77" s="66">
        <v>96099</v>
      </c>
      <c r="CN77" s="44">
        <v>31080</v>
      </c>
      <c r="CO77" s="120">
        <f t="shared" si="97"/>
        <v>22445</v>
      </c>
      <c r="CP77" s="121">
        <f t="shared" si="97"/>
        <v>0.23356122332178272</v>
      </c>
      <c r="CQ77" s="120">
        <f t="shared" si="79"/>
        <v>1012</v>
      </c>
      <c r="CR77" s="120">
        <f t="shared" si="80"/>
        <v>5926</v>
      </c>
      <c r="CS77" s="120">
        <f t="shared" si="81"/>
        <v>10.833030936217972</v>
      </c>
      <c r="CT77" s="120">
        <f t="shared" si="82"/>
        <v>1.0000000000000002</v>
      </c>
      <c r="CU77" s="120">
        <f t="shared" si="83"/>
        <v>2105</v>
      </c>
      <c r="CV77" s="120">
        <f t="shared" si="84"/>
        <v>8.495138488108152</v>
      </c>
      <c r="CW77" s="120">
        <f t="shared" si="85"/>
        <v>44071</v>
      </c>
      <c r="CX77" s="120">
        <f t="shared" si="86"/>
        <v>0.45859998543169023</v>
      </c>
    </row>
    <row r="78" spans="1:102">
      <c r="A78" s="138">
        <f t="shared" si="144"/>
        <v>1</v>
      </c>
      <c r="B78" s="58">
        <f t="shared" si="145"/>
        <v>0</v>
      </c>
      <c r="C78" s="58">
        <f t="shared" si="146"/>
        <v>0</v>
      </c>
      <c r="D78" s="58">
        <f t="shared" si="147"/>
        <v>1</v>
      </c>
      <c r="E78" s="58">
        <f t="shared" si="148"/>
        <v>0</v>
      </c>
      <c r="F78" s="58">
        <f t="shared" si="149"/>
        <v>0</v>
      </c>
      <c r="G78" s="58">
        <f t="shared" si="150"/>
        <v>0</v>
      </c>
      <c r="H78" s="58">
        <f t="shared" si="151"/>
        <v>0</v>
      </c>
      <c r="I78" s="58">
        <f t="shared" si="152"/>
        <v>0</v>
      </c>
      <c r="J78" s="58">
        <f t="shared" si="153"/>
        <v>0</v>
      </c>
      <c r="K78" s="58">
        <f t="shared" si="154"/>
        <v>0</v>
      </c>
      <c r="L78" s="128">
        <v>472</v>
      </c>
      <c r="M78" s="50" t="s">
        <v>433</v>
      </c>
      <c r="N78" s="51">
        <v>1949</v>
      </c>
      <c r="O78" s="52">
        <f t="shared" si="96"/>
        <v>1.5091330034766584E-2</v>
      </c>
      <c r="P78" s="53">
        <f t="shared" si="98"/>
        <v>128</v>
      </c>
      <c r="Q78" s="53">
        <v>243</v>
      </c>
      <c r="R78" s="54">
        <f t="shared" si="99"/>
        <v>0.99273014779305302</v>
      </c>
      <c r="S78" s="52">
        <f t="shared" si="100"/>
        <v>9.1057746215660623E-2</v>
      </c>
      <c r="T78" s="53">
        <f t="shared" si="101"/>
        <v>145</v>
      </c>
      <c r="U78" s="55">
        <f t="shared" si="102"/>
        <v>1.0970888771747997</v>
      </c>
      <c r="V78" s="56">
        <v>1635</v>
      </c>
      <c r="W78" s="57">
        <f t="shared" si="87"/>
        <v>1.2659992102023275E-2</v>
      </c>
      <c r="X78" s="58">
        <f t="shared" si="103"/>
        <v>66</v>
      </c>
      <c r="Y78" s="58">
        <v>215</v>
      </c>
      <c r="Z78" s="59">
        <f t="shared" si="104"/>
        <v>1.3201969306681978</v>
      </c>
      <c r="AA78" s="57">
        <f t="shared" si="105"/>
        <v>7.6387591104466454E-2</v>
      </c>
      <c r="AB78" s="58">
        <f t="shared" si="106"/>
        <v>67</v>
      </c>
      <c r="AC78" s="60">
        <f t="shared" si="107"/>
        <v>1.4589799368300453</v>
      </c>
      <c r="AD78" s="51">
        <v>2928</v>
      </c>
      <c r="AE78" s="52">
        <f t="shared" si="88"/>
        <v>2.2671839067109574E-2</v>
      </c>
      <c r="AF78" s="53">
        <f t="shared" si="108"/>
        <v>268</v>
      </c>
      <c r="AG78" s="53">
        <v>262</v>
      </c>
      <c r="AH78" s="54">
        <f t="shared" si="109"/>
        <v>0.72349641044032675</v>
      </c>
      <c r="AI78" s="52">
        <f t="shared" si="110"/>
        <v>0.13679686039992525</v>
      </c>
      <c r="AJ78" s="53">
        <f t="shared" si="111"/>
        <v>381</v>
      </c>
      <c r="AK78" s="55">
        <f t="shared" si="112"/>
        <v>0.79955249302597109</v>
      </c>
      <c r="AL78" s="56">
        <v>1520</v>
      </c>
      <c r="AM78" s="57">
        <f t="shared" si="89"/>
        <v>1.1769533941942127E-2</v>
      </c>
      <c r="AN78" s="58">
        <f t="shared" si="113"/>
        <v>162</v>
      </c>
      <c r="AO78" s="58">
        <v>206</v>
      </c>
      <c r="AP78" s="59">
        <f t="shared" si="114"/>
        <v>0.92514631957249416</v>
      </c>
      <c r="AQ78" s="57">
        <f t="shared" si="115"/>
        <v>7.1014763595589614E-2</v>
      </c>
      <c r="AR78" s="58">
        <f t="shared" si="116"/>
        <v>198</v>
      </c>
      <c r="AS78" s="60">
        <f t="shared" si="117"/>
        <v>1.0224004370357542</v>
      </c>
      <c r="AT78" s="51">
        <v>1573</v>
      </c>
      <c r="AU78" s="52">
        <f t="shared" si="90"/>
        <v>1.2179919007023005E-2</v>
      </c>
      <c r="AV78" s="53">
        <f t="shared" si="118"/>
        <v>134</v>
      </c>
      <c r="AW78" s="53">
        <v>232</v>
      </c>
      <c r="AX78" s="54">
        <f t="shared" si="119"/>
        <v>0.88399179538290373</v>
      </c>
      <c r="AY78" s="52">
        <f t="shared" si="120"/>
        <v>7.3490936273593724E-2</v>
      </c>
      <c r="AZ78" s="53">
        <f t="shared" si="121"/>
        <v>164</v>
      </c>
      <c r="BA78" s="55">
        <f t="shared" si="122"/>
        <v>0.97691962753863693</v>
      </c>
      <c r="BB78" s="56">
        <v>3885</v>
      </c>
      <c r="BC78" s="57">
        <f t="shared" si="91"/>
        <v>3.008199958187182E-2</v>
      </c>
      <c r="BD78" s="58">
        <f t="shared" si="123"/>
        <v>225</v>
      </c>
      <c r="BE78" s="58">
        <v>268</v>
      </c>
      <c r="BF78" s="59">
        <f t="shared" si="124"/>
        <v>0.87382421195098892</v>
      </c>
      <c r="BG78" s="57">
        <f t="shared" si="125"/>
        <v>0.18150812932162214</v>
      </c>
      <c r="BH78" s="58">
        <f t="shared" si="126"/>
        <v>338</v>
      </c>
      <c r="BI78" s="60">
        <f t="shared" si="127"/>
        <v>0.96568319766320809</v>
      </c>
      <c r="BJ78" s="51">
        <v>1297</v>
      </c>
      <c r="BK78" s="52">
        <f t="shared" si="92"/>
        <v>1.004281942282825E-2</v>
      </c>
      <c r="BL78" s="53">
        <f t="shared" si="128"/>
        <v>107</v>
      </c>
      <c r="BM78" s="53">
        <v>125</v>
      </c>
      <c r="BN78" s="54">
        <f t="shared" si="129"/>
        <v>0.94350534212379034</v>
      </c>
      <c r="BO78" s="52">
        <f t="shared" si="130"/>
        <v>6.0596150252289295E-2</v>
      </c>
      <c r="BP78" s="53">
        <f t="shared" si="131"/>
        <v>122</v>
      </c>
      <c r="BQ78" s="55">
        <f t="shared" si="132"/>
        <v>1.0426894143390071</v>
      </c>
      <c r="BR78" s="56">
        <v>902</v>
      </c>
      <c r="BS78" s="57">
        <f t="shared" si="93"/>
        <v>6.9842892208103946E-3</v>
      </c>
      <c r="BT78" s="58">
        <f t="shared" si="133"/>
        <v>170</v>
      </c>
      <c r="BU78" s="58">
        <v>100</v>
      </c>
      <c r="BV78" s="59">
        <f t="shared" si="134"/>
        <v>0.83978182852822447</v>
      </c>
      <c r="BW78" s="57">
        <f t="shared" si="135"/>
        <v>4.2141655765277515E-2</v>
      </c>
      <c r="BX78" s="58">
        <f t="shared" si="136"/>
        <v>221</v>
      </c>
      <c r="BY78" s="60">
        <f t="shared" si="137"/>
        <v>0.92806217820624648</v>
      </c>
      <c r="BZ78" s="51">
        <v>5715</v>
      </c>
      <c r="CA78" s="52">
        <f t="shared" si="94"/>
        <v>4.4251898998815306E-2</v>
      </c>
      <c r="CB78" s="53">
        <f t="shared" si="138"/>
        <v>208</v>
      </c>
      <c r="CC78" s="53">
        <v>540</v>
      </c>
      <c r="CD78" s="54">
        <f t="shared" si="139"/>
        <v>0.9387044572656279</v>
      </c>
      <c r="CE78" s="52">
        <f t="shared" si="140"/>
        <v>0.26700616707157543</v>
      </c>
      <c r="CF78" s="53">
        <f t="shared" si="155"/>
        <v>299</v>
      </c>
      <c r="CG78" s="55">
        <f t="shared" si="141"/>
        <v>1.0373838462647464</v>
      </c>
      <c r="CH78" s="61">
        <v>21404</v>
      </c>
      <c r="CI78" s="62">
        <f t="shared" si="95"/>
        <v>0.16573362137719033</v>
      </c>
      <c r="CJ78" s="63">
        <f t="shared" si="142"/>
        <v>218</v>
      </c>
      <c r="CK78" s="64">
        <v>2191</v>
      </c>
      <c r="CL78" s="65">
        <f t="shared" si="143"/>
        <v>0.90487668633512253</v>
      </c>
      <c r="CM78" s="66">
        <v>129147</v>
      </c>
      <c r="CN78" s="44">
        <v>8767</v>
      </c>
      <c r="CO78" s="120">
        <f t="shared" si="97"/>
        <v>21404</v>
      </c>
      <c r="CP78" s="121">
        <f t="shared" si="97"/>
        <v>0.16573362137719036</v>
      </c>
      <c r="CQ78" s="120">
        <f t="shared" si="79"/>
        <v>1468</v>
      </c>
      <c r="CR78" s="120">
        <f t="shared" si="80"/>
        <v>2191</v>
      </c>
      <c r="CS78" s="120">
        <f t="shared" si="81"/>
        <v>8.4413774437256066</v>
      </c>
      <c r="CT78" s="120">
        <f t="shared" si="82"/>
        <v>1</v>
      </c>
      <c r="CU78" s="120">
        <f t="shared" si="83"/>
        <v>1935</v>
      </c>
      <c r="CV78" s="120">
        <f t="shared" si="84"/>
        <v>9.3287600080784152</v>
      </c>
      <c r="CW78" s="120">
        <f t="shared" si="85"/>
        <v>40859</v>
      </c>
      <c r="CX78" s="120">
        <f t="shared" si="86"/>
        <v>0.31637591271961407</v>
      </c>
    </row>
    <row r="79" spans="1:102">
      <c r="A79" s="138">
        <f t="shared" si="144"/>
        <v>5</v>
      </c>
      <c r="B79" s="58">
        <f t="shared" si="145"/>
        <v>9</v>
      </c>
      <c r="C79" s="58">
        <f t="shared" si="146"/>
        <v>0</v>
      </c>
      <c r="D79" s="58">
        <f t="shared" si="147"/>
        <v>0</v>
      </c>
      <c r="E79" s="58">
        <f t="shared" si="148"/>
        <v>1</v>
      </c>
      <c r="F79" s="58">
        <f t="shared" si="149"/>
        <v>1</v>
      </c>
      <c r="G79" s="58">
        <f t="shared" si="150"/>
        <v>1</v>
      </c>
      <c r="H79" s="58">
        <f t="shared" si="151"/>
        <v>1</v>
      </c>
      <c r="I79" s="58">
        <f t="shared" si="152"/>
        <v>0</v>
      </c>
      <c r="J79" s="58">
        <f t="shared" si="153"/>
        <v>0</v>
      </c>
      <c r="K79" s="58">
        <f t="shared" si="154"/>
        <v>1</v>
      </c>
      <c r="L79" s="128">
        <v>335</v>
      </c>
      <c r="M79" s="50" t="s">
        <v>306</v>
      </c>
      <c r="N79" s="51">
        <v>1389</v>
      </c>
      <c r="O79" s="52">
        <f t="shared" si="96"/>
        <v>1.394718345215383E-2</v>
      </c>
      <c r="P79" s="53">
        <f t="shared" si="98"/>
        <v>152</v>
      </c>
      <c r="Q79" s="53">
        <v>95</v>
      </c>
      <c r="R79" s="54">
        <f t="shared" si="99"/>
        <v>0.91746648293134669</v>
      </c>
      <c r="S79" s="52">
        <f t="shared" si="100"/>
        <v>6.4909575213795034E-2</v>
      </c>
      <c r="T79" s="53">
        <f t="shared" si="101"/>
        <v>239</v>
      </c>
      <c r="U79" s="55">
        <f t="shared" si="102"/>
        <v>0.78204849064173565</v>
      </c>
      <c r="V79" s="56">
        <v>627</v>
      </c>
      <c r="W79" s="57">
        <f t="shared" si="87"/>
        <v>6.2958128326137163E-3</v>
      </c>
      <c r="X79" s="58">
        <f t="shared" si="103"/>
        <v>187</v>
      </c>
      <c r="Y79" s="58">
        <v>99</v>
      </c>
      <c r="Z79" s="59">
        <f t="shared" si="104"/>
        <v>0.65653380434176822</v>
      </c>
      <c r="AA79" s="57">
        <f t="shared" si="105"/>
        <v>2.9300434599747651E-2</v>
      </c>
      <c r="AB79" s="58">
        <f t="shared" si="106"/>
        <v>288</v>
      </c>
      <c r="AC79" s="60">
        <f t="shared" si="107"/>
        <v>0.55962945817953857</v>
      </c>
      <c r="AD79" s="51">
        <v>4004</v>
      </c>
      <c r="AE79" s="52">
        <f t="shared" si="88"/>
        <v>4.0204839843357765E-2</v>
      </c>
      <c r="AF79" s="53">
        <f t="shared" si="108"/>
        <v>120</v>
      </c>
      <c r="AG79" s="53">
        <v>371</v>
      </c>
      <c r="AH79" s="54">
        <f t="shared" si="109"/>
        <v>1.283003872023603</v>
      </c>
      <c r="AI79" s="52">
        <f t="shared" si="110"/>
        <v>0.18711154726856394</v>
      </c>
      <c r="AJ79" s="53">
        <f t="shared" si="111"/>
        <v>253</v>
      </c>
      <c r="AK79" s="55">
        <f t="shared" si="112"/>
        <v>1.0936325852446893</v>
      </c>
      <c r="AL79" s="56">
        <v>1314</v>
      </c>
      <c r="AM79" s="57">
        <f t="shared" si="89"/>
        <v>1.3194095792750276E-2</v>
      </c>
      <c r="AN79" s="58">
        <f t="shared" si="113"/>
        <v>137</v>
      </c>
      <c r="AO79" s="58">
        <v>105</v>
      </c>
      <c r="AP79" s="59">
        <f t="shared" si="114"/>
        <v>1.0371242585274045</v>
      </c>
      <c r="AQ79" s="57">
        <f t="shared" si="115"/>
        <v>6.1404738539184073E-2</v>
      </c>
      <c r="AR79" s="58">
        <f t="shared" si="116"/>
        <v>249</v>
      </c>
      <c r="AS79" s="60">
        <f t="shared" si="117"/>
        <v>0.88404478646221951</v>
      </c>
      <c r="AT79" s="51">
        <v>1606</v>
      </c>
      <c r="AU79" s="52">
        <f t="shared" si="90"/>
        <v>1.6126117080028115E-2</v>
      </c>
      <c r="AV79" s="53">
        <f t="shared" si="118"/>
        <v>94</v>
      </c>
      <c r="AW79" s="53">
        <v>130</v>
      </c>
      <c r="AX79" s="54">
        <f t="shared" si="119"/>
        <v>1.1703981924600033</v>
      </c>
      <c r="AY79" s="52">
        <f t="shared" si="120"/>
        <v>7.5050235992336095E-2</v>
      </c>
      <c r="AZ79" s="53">
        <f t="shared" si="121"/>
        <v>156</v>
      </c>
      <c r="BA79" s="55">
        <f t="shared" si="122"/>
        <v>0.99764749654800544</v>
      </c>
      <c r="BB79" s="56">
        <v>3448</v>
      </c>
      <c r="BC79" s="57">
        <f t="shared" si="91"/>
        <v>3.4621949994979417E-2</v>
      </c>
      <c r="BD79" s="58">
        <f t="shared" si="123"/>
        <v>181</v>
      </c>
      <c r="BE79" s="58">
        <v>273</v>
      </c>
      <c r="BF79" s="59">
        <f t="shared" si="124"/>
        <v>1.005701036868605</v>
      </c>
      <c r="BG79" s="57">
        <f t="shared" si="125"/>
        <v>0.16112902472078133</v>
      </c>
      <c r="BH79" s="58">
        <f t="shared" si="126"/>
        <v>389</v>
      </c>
      <c r="BI79" s="60">
        <f t="shared" si="127"/>
        <v>0.85725963024501539</v>
      </c>
      <c r="BJ79" s="51">
        <v>548</v>
      </c>
      <c r="BK79" s="52">
        <f t="shared" si="92"/>
        <v>5.5025604980419723E-3</v>
      </c>
      <c r="BL79" s="53">
        <f t="shared" si="128"/>
        <v>230</v>
      </c>
      <c r="BM79" s="53">
        <v>42</v>
      </c>
      <c r="BN79" s="54">
        <f t="shared" si="129"/>
        <v>0.51695594699838432</v>
      </c>
      <c r="BO79" s="52">
        <f t="shared" si="130"/>
        <v>2.560867330249077E-2</v>
      </c>
      <c r="BP79" s="53">
        <f t="shared" si="131"/>
        <v>339</v>
      </c>
      <c r="BQ79" s="55">
        <f t="shared" si="132"/>
        <v>0.44065328336207771</v>
      </c>
      <c r="BR79" s="56">
        <v>198</v>
      </c>
      <c r="BS79" s="57">
        <f t="shared" si="93"/>
        <v>1.9881514208253842E-3</v>
      </c>
      <c r="BT79" s="58">
        <f t="shared" si="133"/>
        <v>367</v>
      </c>
      <c r="BU79" s="58">
        <v>29</v>
      </c>
      <c r="BV79" s="59">
        <f t="shared" si="134"/>
        <v>0.23905273432791799</v>
      </c>
      <c r="BW79" s="57">
        <f t="shared" si="135"/>
        <v>9.2527688209729422E-3</v>
      </c>
      <c r="BX79" s="58">
        <f t="shared" si="136"/>
        <v>424</v>
      </c>
      <c r="BY79" s="60">
        <f t="shared" si="137"/>
        <v>0.2037685665285687</v>
      </c>
      <c r="BZ79" s="51">
        <v>8265</v>
      </c>
      <c r="CA79" s="52">
        <f t="shared" si="94"/>
        <v>8.299026006627172E-2</v>
      </c>
      <c r="CB79" s="53">
        <f t="shared" si="138"/>
        <v>60</v>
      </c>
      <c r="CC79" s="53">
        <v>402</v>
      </c>
      <c r="CD79" s="54">
        <f t="shared" si="139"/>
        <v>1.7604516144251459</v>
      </c>
      <c r="CE79" s="52">
        <f t="shared" si="140"/>
        <v>0.38623300154212814</v>
      </c>
      <c r="CF79" s="53">
        <f t="shared" si="155"/>
        <v>140</v>
      </c>
      <c r="CG79" s="55">
        <f t="shared" si="141"/>
        <v>1.50060907239923</v>
      </c>
      <c r="CH79" s="61">
        <v>21399</v>
      </c>
      <c r="CI79" s="62">
        <f t="shared" si="95"/>
        <v>0.2148709709810222</v>
      </c>
      <c r="CJ79" s="63">
        <f t="shared" si="142"/>
        <v>130</v>
      </c>
      <c r="CK79" s="64">
        <v>1546</v>
      </c>
      <c r="CL79" s="65">
        <f t="shared" si="143"/>
        <v>1.1731580508243029</v>
      </c>
      <c r="CM79" s="66">
        <v>99590</v>
      </c>
      <c r="CN79" s="44">
        <v>7107</v>
      </c>
      <c r="CO79" s="120">
        <f t="shared" si="97"/>
        <v>21399</v>
      </c>
      <c r="CP79" s="121">
        <f t="shared" si="97"/>
        <v>0.2148709709810222</v>
      </c>
      <c r="CQ79" s="120">
        <f t="shared" si="79"/>
        <v>1528</v>
      </c>
      <c r="CR79" s="120">
        <f t="shared" si="80"/>
        <v>1546</v>
      </c>
      <c r="CS79" s="120">
        <f t="shared" si="81"/>
        <v>8.5866879429041791</v>
      </c>
      <c r="CT79" s="120">
        <f t="shared" si="82"/>
        <v>0.99999999999999989</v>
      </c>
      <c r="CU79" s="120">
        <f t="shared" si="83"/>
        <v>2477</v>
      </c>
      <c r="CV79" s="120">
        <f t="shared" si="84"/>
        <v>7.3192933696110805</v>
      </c>
      <c r="CW79" s="120">
        <f t="shared" si="85"/>
        <v>41409</v>
      </c>
      <c r="CX79" s="120">
        <f t="shared" si="86"/>
        <v>0.41579475850989051</v>
      </c>
    </row>
    <row r="80" spans="1:102">
      <c r="A80" s="139">
        <f t="shared" si="144"/>
        <v>6</v>
      </c>
      <c r="B80" s="135">
        <f t="shared" si="145"/>
        <v>9</v>
      </c>
      <c r="C80" s="135">
        <f t="shared" si="146"/>
        <v>1</v>
      </c>
      <c r="D80" s="135">
        <f t="shared" si="147"/>
        <v>0</v>
      </c>
      <c r="E80" s="135">
        <f t="shared" si="148"/>
        <v>0</v>
      </c>
      <c r="F80" s="135">
        <f t="shared" si="149"/>
        <v>1</v>
      </c>
      <c r="G80" s="135">
        <f t="shared" si="150"/>
        <v>1</v>
      </c>
      <c r="H80" s="135">
        <f t="shared" si="151"/>
        <v>1</v>
      </c>
      <c r="I80" s="135">
        <f t="shared" si="152"/>
        <v>1</v>
      </c>
      <c r="J80" s="135">
        <f t="shared" si="153"/>
        <v>1</v>
      </c>
      <c r="K80" s="135">
        <f t="shared" si="154"/>
        <v>0</v>
      </c>
      <c r="L80" s="128">
        <v>140</v>
      </c>
      <c r="M80" s="50" t="s">
        <v>114</v>
      </c>
      <c r="N80" s="51">
        <v>2473</v>
      </c>
      <c r="O80" s="52">
        <f t="shared" si="96"/>
        <v>2.2938715691639845E-2</v>
      </c>
      <c r="P80" s="53">
        <f t="shared" si="98"/>
        <v>68</v>
      </c>
      <c r="Q80" s="53">
        <v>5</v>
      </c>
      <c r="R80" s="54">
        <f t="shared" si="99"/>
        <v>1.5089428543596661</v>
      </c>
      <c r="S80" s="52">
        <f t="shared" si="100"/>
        <v>0.11967673248161054</v>
      </c>
      <c r="T80" s="53">
        <f t="shared" si="101"/>
        <v>98</v>
      </c>
      <c r="U80" s="55">
        <f t="shared" si="102"/>
        <v>1.4418983284655245</v>
      </c>
      <c r="V80" s="56">
        <v>998</v>
      </c>
      <c r="W80" s="57">
        <f t="shared" si="87"/>
        <v>9.2571121149440209E-3</v>
      </c>
      <c r="X80" s="58">
        <f t="shared" si="103"/>
        <v>115</v>
      </c>
      <c r="Y80" s="58">
        <v>1</v>
      </c>
      <c r="Z80" s="59">
        <f t="shared" si="104"/>
        <v>0.96534112363682556</v>
      </c>
      <c r="AA80" s="57">
        <f t="shared" si="105"/>
        <v>4.8296554394115371E-2</v>
      </c>
      <c r="AB80" s="58">
        <f t="shared" si="106"/>
        <v>176</v>
      </c>
      <c r="AC80" s="60">
        <f t="shared" si="107"/>
        <v>0.92244961334976838</v>
      </c>
      <c r="AD80" s="51">
        <v>5</v>
      </c>
      <c r="AE80" s="52">
        <f t="shared" si="88"/>
        <v>4.6378317209138387E-5</v>
      </c>
      <c r="AF80" s="53">
        <f t="shared" si="108"/>
        <v>616</v>
      </c>
      <c r="AG80" s="53">
        <v>2</v>
      </c>
      <c r="AH80" s="54">
        <f t="shared" si="109"/>
        <v>1.4800098890853815E-3</v>
      </c>
      <c r="AI80" s="52">
        <f t="shared" si="110"/>
        <v>2.4196670538133953E-4</v>
      </c>
      <c r="AJ80" s="53">
        <f t="shared" si="111"/>
        <v>616</v>
      </c>
      <c r="AK80" s="55">
        <f t="shared" si="112"/>
        <v>1.4142508969236284E-3</v>
      </c>
      <c r="AL80" s="56">
        <v>2848</v>
      </c>
      <c r="AM80" s="57">
        <f t="shared" si="89"/>
        <v>2.6417089482325223E-2</v>
      </c>
      <c r="AN80" s="58">
        <f t="shared" si="113"/>
        <v>41</v>
      </c>
      <c r="AO80" s="58">
        <v>4</v>
      </c>
      <c r="AP80" s="59">
        <f t="shared" si="114"/>
        <v>2.0765200414008542</v>
      </c>
      <c r="AQ80" s="57">
        <f t="shared" si="115"/>
        <v>0.13782423538521099</v>
      </c>
      <c r="AR80" s="58">
        <f t="shared" si="116"/>
        <v>54</v>
      </c>
      <c r="AS80" s="60">
        <f t="shared" si="117"/>
        <v>1.9842572355012351</v>
      </c>
      <c r="AT80" s="51">
        <v>4491</v>
      </c>
      <c r="AU80" s="52">
        <f t="shared" si="90"/>
        <v>4.1657004517248096E-2</v>
      </c>
      <c r="AV80" s="53">
        <f t="shared" si="118"/>
        <v>14</v>
      </c>
      <c r="AW80" s="53">
        <v>5</v>
      </c>
      <c r="AX80" s="54">
        <f t="shared" si="119"/>
        <v>3.0233739807500122</v>
      </c>
      <c r="AY80" s="52">
        <f t="shared" si="120"/>
        <v>0.21733449477351915</v>
      </c>
      <c r="AZ80" s="53">
        <f t="shared" si="121"/>
        <v>18</v>
      </c>
      <c r="BA80" s="55">
        <f t="shared" si="122"/>
        <v>2.8890410770522865</v>
      </c>
      <c r="BB80" s="56">
        <v>5592</v>
      </c>
      <c r="BC80" s="57">
        <f t="shared" si="91"/>
        <v>5.1869509966700367E-2</v>
      </c>
      <c r="BD80" s="58">
        <f t="shared" si="123"/>
        <v>80</v>
      </c>
      <c r="BE80" s="58">
        <v>7</v>
      </c>
      <c r="BF80" s="59">
        <f t="shared" si="124"/>
        <v>1.5067094708109035</v>
      </c>
      <c r="BG80" s="57">
        <f t="shared" si="125"/>
        <v>0.27061556329849012</v>
      </c>
      <c r="BH80" s="58">
        <f t="shared" si="126"/>
        <v>170</v>
      </c>
      <c r="BI80" s="60">
        <f t="shared" si="127"/>
        <v>1.4397641773964638</v>
      </c>
      <c r="BJ80" s="51">
        <v>1356</v>
      </c>
      <c r="BK80" s="52">
        <f t="shared" si="92"/>
        <v>1.257779962711833E-2</v>
      </c>
      <c r="BL80" s="53">
        <f t="shared" si="128"/>
        <v>71</v>
      </c>
      <c r="BM80" s="53">
        <v>4</v>
      </c>
      <c r="BN80" s="54">
        <f t="shared" si="129"/>
        <v>1.1816623042502865</v>
      </c>
      <c r="BO80" s="52">
        <f t="shared" si="130"/>
        <v>6.5621370499419282E-2</v>
      </c>
      <c r="BP80" s="53">
        <f t="shared" si="131"/>
        <v>103</v>
      </c>
      <c r="BQ80" s="55">
        <f t="shared" si="132"/>
        <v>1.1291593292525628</v>
      </c>
      <c r="BR80" s="56">
        <v>1990</v>
      </c>
      <c r="BS80" s="57">
        <f t="shared" si="93"/>
        <v>1.8458570249237076E-2</v>
      </c>
      <c r="BT80" s="58">
        <f t="shared" si="133"/>
        <v>36</v>
      </c>
      <c r="BU80" s="58">
        <v>4</v>
      </c>
      <c r="BV80" s="59">
        <f t="shared" si="134"/>
        <v>2.2194344171392113</v>
      </c>
      <c r="BW80" s="57">
        <f t="shared" si="135"/>
        <v>9.6302748741773136E-2</v>
      </c>
      <c r="BX80" s="58">
        <f t="shared" si="136"/>
        <v>48</v>
      </c>
      <c r="BY80" s="60">
        <f t="shared" si="137"/>
        <v>2.1208217176454429</v>
      </c>
      <c r="BZ80" s="51">
        <v>911</v>
      </c>
      <c r="CA80" s="52">
        <f t="shared" si="94"/>
        <v>8.4501293955050131E-3</v>
      </c>
      <c r="CB80" s="53">
        <f t="shared" si="138"/>
        <v>538</v>
      </c>
      <c r="CC80" s="53">
        <v>3</v>
      </c>
      <c r="CD80" s="54">
        <f t="shared" si="139"/>
        <v>0.17925047980978664</v>
      </c>
      <c r="CE80" s="52">
        <f t="shared" si="140"/>
        <v>4.4086333720480063E-2</v>
      </c>
      <c r="CF80" s="53">
        <f t="shared" si="155"/>
        <v>597</v>
      </c>
      <c r="CG80" s="55">
        <f t="shared" si="141"/>
        <v>0.17128612025804976</v>
      </c>
      <c r="CH80" s="61">
        <v>20664</v>
      </c>
      <c r="CI80" s="62">
        <f t="shared" si="95"/>
        <v>0.19167230936192711</v>
      </c>
      <c r="CJ80" s="63">
        <f t="shared" si="142"/>
        <v>158</v>
      </c>
      <c r="CK80" s="64">
        <v>35</v>
      </c>
      <c r="CL80" s="65">
        <f t="shared" si="143"/>
        <v>1.0464974017727664</v>
      </c>
      <c r="CM80" s="66">
        <v>107809</v>
      </c>
      <c r="CN80" s="44">
        <v>247</v>
      </c>
      <c r="CO80" s="120">
        <f t="shared" si="97"/>
        <v>20664</v>
      </c>
      <c r="CP80" s="121">
        <f t="shared" si="97"/>
        <v>0.19167230936192708</v>
      </c>
      <c r="CQ80" s="120">
        <f t="shared" si="79"/>
        <v>1579</v>
      </c>
      <c r="CR80" s="120">
        <f t="shared" si="80"/>
        <v>35</v>
      </c>
      <c r="CS80" s="120">
        <f t="shared" si="81"/>
        <v>12.662714682046634</v>
      </c>
      <c r="CT80" s="120">
        <f t="shared" si="82"/>
        <v>1</v>
      </c>
      <c r="CU80" s="120">
        <f t="shared" si="83"/>
        <v>1880</v>
      </c>
      <c r="CV80" s="120">
        <f t="shared" si="84"/>
        <v>12.100091849818257</v>
      </c>
      <c r="CW80" s="120">
        <f t="shared" si="85"/>
        <v>38855</v>
      </c>
      <c r="CX80" s="120">
        <f t="shared" si="86"/>
        <v>0.36040590303221443</v>
      </c>
    </row>
    <row r="81" spans="1:102">
      <c r="A81" s="138">
        <f t="shared" si="144"/>
        <v>3</v>
      </c>
      <c r="B81" s="58">
        <f t="shared" si="145"/>
        <v>9</v>
      </c>
      <c r="C81" s="58">
        <f t="shared" si="146"/>
        <v>0</v>
      </c>
      <c r="D81" s="58">
        <f t="shared" si="147"/>
        <v>0</v>
      </c>
      <c r="E81" s="58">
        <f t="shared" si="148"/>
        <v>1</v>
      </c>
      <c r="F81" s="58">
        <f t="shared" si="149"/>
        <v>1</v>
      </c>
      <c r="G81" s="58">
        <f t="shared" si="150"/>
        <v>0</v>
      </c>
      <c r="H81" s="58">
        <f t="shared" si="151"/>
        <v>0</v>
      </c>
      <c r="I81" s="58">
        <f t="shared" si="152"/>
        <v>0</v>
      </c>
      <c r="J81" s="58">
        <f t="shared" si="153"/>
        <v>0</v>
      </c>
      <c r="K81" s="58">
        <f t="shared" si="154"/>
        <v>1</v>
      </c>
      <c r="L81" s="129">
        <v>7</v>
      </c>
      <c r="M81" s="50" t="s">
        <v>638</v>
      </c>
      <c r="N81" s="51">
        <v>34</v>
      </c>
      <c r="O81" s="52">
        <f t="shared" si="96"/>
        <v>5.785658373889664E-4</v>
      </c>
      <c r="P81" s="53">
        <f t="shared" si="98"/>
        <v>489</v>
      </c>
      <c r="Q81" s="53">
        <v>15</v>
      </c>
      <c r="R81" s="54">
        <f t="shared" si="99"/>
        <v>3.8058921774023986E-2</v>
      </c>
      <c r="S81" s="52">
        <f t="shared" si="100"/>
        <v>1.6631609841999706E-3</v>
      </c>
      <c r="T81" s="53">
        <f t="shared" si="101"/>
        <v>525</v>
      </c>
      <c r="U81" s="55">
        <f t="shared" si="102"/>
        <v>2.0038222914011347E-2</v>
      </c>
      <c r="V81" s="56">
        <v>246</v>
      </c>
      <c r="W81" s="57">
        <f t="shared" si="87"/>
        <v>4.1860939999319334E-3</v>
      </c>
      <c r="X81" s="58">
        <f t="shared" si="103"/>
        <v>260</v>
      </c>
      <c r="Y81" s="58">
        <v>41</v>
      </c>
      <c r="Z81" s="59">
        <f t="shared" si="104"/>
        <v>0.43653016571119951</v>
      </c>
      <c r="AA81" s="57">
        <f t="shared" si="105"/>
        <v>1.2033458885682141E-2</v>
      </c>
      <c r="AB81" s="58">
        <f t="shared" si="106"/>
        <v>419</v>
      </c>
      <c r="AC81" s="60">
        <f t="shared" si="107"/>
        <v>0.22983543309893598</v>
      </c>
      <c r="AD81" s="51">
        <v>4921</v>
      </c>
      <c r="AE81" s="52">
        <f t="shared" si="88"/>
        <v>8.3738896640914814E-2</v>
      </c>
      <c r="AF81" s="53">
        <f t="shared" si="108"/>
        <v>32</v>
      </c>
      <c r="AG81" s="53">
        <v>65</v>
      </c>
      <c r="AH81" s="54">
        <f t="shared" si="109"/>
        <v>2.6722486409065422</v>
      </c>
      <c r="AI81" s="52">
        <f t="shared" si="110"/>
        <v>0.24071809421317811</v>
      </c>
      <c r="AJ81" s="53">
        <f t="shared" si="111"/>
        <v>158</v>
      </c>
      <c r="AK81" s="55">
        <f t="shared" si="112"/>
        <v>1.4069529942568206</v>
      </c>
      <c r="AL81" s="56">
        <v>8189</v>
      </c>
      <c r="AM81" s="57">
        <f t="shared" si="89"/>
        <v>0.13934928359936016</v>
      </c>
      <c r="AN81" s="58">
        <f t="shared" si="113"/>
        <v>4</v>
      </c>
      <c r="AO81" s="58">
        <v>153</v>
      </c>
      <c r="AP81" s="59">
        <f t="shared" si="114"/>
        <v>10.953575349113487</v>
      </c>
      <c r="AQ81" s="57">
        <f t="shared" si="115"/>
        <v>0.40057721469451646</v>
      </c>
      <c r="AR81" s="58">
        <f t="shared" si="116"/>
        <v>8</v>
      </c>
      <c r="AS81" s="60">
        <f t="shared" si="117"/>
        <v>5.7671151551319682</v>
      </c>
      <c r="AT81" s="51">
        <v>257</v>
      </c>
      <c r="AU81" s="52">
        <f t="shared" si="90"/>
        <v>4.3732770649695402E-3</v>
      </c>
      <c r="AV81" s="53">
        <f t="shared" si="118"/>
        <v>346</v>
      </c>
      <c r="AW81" s="53">
        <v>72</v>
      </c>
      <c r="AX81" s="54">
        <f t="shared" si="119"/>
        <v>0.31740285318319261</v>
      </c>
      <c r="AY81" s="52">
        <f t="shared" si="120"/>
        <v>1.2571540380570366E-2</v>
      </c>
      <c r="AZ81" s="53">
        <f t="shared" si="121"/>
        <v>473</v>
      </c>
      <c r="BA81" s="55">
        <f t="shared" si="122"/>
        <v>0.1671142751597601</v>
      </c>
      <c r="BB81" s="56">
        <v>1045</v>
      </c>
      <c r="BC81" s="57">
        <f t="shared" si="91"/>
        <v>1.7782391178572644E-2</v>
      </c>
      <c r="BD81" s="58">
        <f t="shared" si="123"/>
        <v>388</v>
      </c>
      <c r="BE81" s="58">
        <v>131</v>
      </c>
      <c r="BF81" s="59">
        <f t="shared" si="124"/>
        <v>0.51654425151925287</v>
      </c>
      <c r="BG81" s="57">
        <f t="shared" si="125"/>
        <v>5.1117742014381448E-2</v>
      </c>
      <c r="BH81" s="58">
        <f t="shared" si="126"/>
        <v>553</v>
      </c>
      <c r="BI81" s="60">
        <f t="shared" si="127"/>
        <v>0.27196327101306517</v>
      </c>
      <c r="BJ81" s="51">
        <v>56</v>
      </c>
      <c r="BK81" s="52">
        <f t="shared" si="92"/>
        <v>9.5293196746418002E-4</v>
      </c>
      <c r="BL81" s="53">
        <f t="shared" si="128"/>
        <v>419</v>
      </c>
      <c r="BM81" s="53">
        <v>32</v>
      </c>
      <c r="BN81" s="54">
        <f t="shared" si="129"/>
        <v>8.9526293775556612E-2</v>
      </c>
      <c r="BO81" s="52">
        <f t="shared" si="130"/>
        <v>2.7393239739764222E-3</v>
      </c>
      <c r="BP81" s="53">
        <f t="shared" si="131"/>
        <v>478</v>
      </c>
      <c r="BQ81" s="55">
        <f t="shared" si="132"/>
        <v>4.7136065545721181E-2</v>
      </c>
      <c r="BR81" s="56">
        <v>150</v>
      </c>
      <c r="BS81" s="57">
        <f t="shared" si="93"/>
        <v>2.5524963414219107E-3</v>
      </c>
      <c r="BT81" s="58">
        <f t="shared" si="133"/>
        <v>339</v>
      </c>
      <c r="BU81" s="58">
        <v>104</v>
      </c>
      <c r="BV81" s="59">
        <f t="shared" si="134"/>
        <v>0.30690883168526317</v>
      </c>
      <c r="BW81" s="57">
        <f t="shared" si="135"/>
        <v>7.3374749302939878E-3</v>
      </c>
      <c r="BX81" s="58">
        <f t="shared" si="136"/>
        <v>439</v>
      </c>
      <c r="BY81" s="60">
        <f t="shared" si="137"/>
        <v>0.16158911752948113</v>
      </c>
      <c r="BZ81" s="51">
        <v>5545</v>
      </c>
      <c r="CA81" s="52">
        <f t="shared" si="94"/>
        <v>9.4357281421229969E-2</v>
      </c>
      <c r="CB81" s="53">
        <f t="shared" si="138"/>
        <v>45</v>
      </c>
      <c r="CC81" s="53">
        <v>440</v>
      </c>
      <c r="CD81" s="54">
        <f t="shared" si="139"/>
        <v>2.001577393276321</v>
      </c>
      <c r="CE81" s="52">
        <f t="shared" si="140"/>
        <v>0.27124198992320109</v>
      </c>
      <c r="CF81" s="53">
        <f t="shared" si="155"/>
        <v>292</v>
      </c>
      <c r="CG81" s="55">
        <f t="shared" si="141"/>
        <v>1.0538410474227167</v>
      </c>
      <c r="CH81" s="61">
        <v>20443</v>
      </c>
      <c r="CI81" s="62">
        <f t="shared" si="95"/>
        <v>0.34787121805125415</v>
      </c>
      <c r="CJ81" s="63">
        <f t="shared" si="142"/>
        <v>30</v>
      </c>
      <c r="CK81" s="64">
        <v>1053</v>
      </c>
      <c r="CL81" s="65">
        <f t="shared" si="143"/>
        <v>1.8993162186758594</v>
      </c>
      <c r="CM81" s="66">
        <v>58766</v>
      </c>
      <c r="CN81" s="44">
        <v>9707</v>
      </c>
      <c r="CO81" s="120">
        <f t="shared" si="97"/>
        <v>20443</v>
      </c>
      <c r="CP81" s="121">
        <f t="shared" si="97"/>
        <v>0.34787121805125409</v>
      </c>
      <c r="CQ81" s="120">
        <f t="shared" si="79"/>
        <v>2322</v>
      </c>
      <c r="CR81" s="120">
        <f t="shared" si="80"/>
        <v>1053</v>
      </c>
      <c r="CS81" s="120">
        <f t="shared" si="81"/>
        <v>17.332372700944841</v>
      </c>
      <c r="CT81" s="120">
        <f t="shared" si="82"/>
        <v>1</v>
      </c>
      <c r="CU81" s="120">
        <f t="shared" si="83"/>
        <v>3345</v>
      </c>
      <c r="CV81" s="120">
        <f t="shared" si="84"/>
        <v>9.1255855820724818</v>
      </c>
      <c r="CW81" s="120">
        <f t="shared" si="85"/>
        <v>40852</v>
      </c>
      <c r="CX81" s="120">
        <f t="shared" si="86"/>
        <v>0.69516387026511928</v>
      </c>
    </row>
    <row r="82" spans="1:102">
      <c r="A82" s="139">
        <f t="shared" si="144"/>
        <v>7</v>
      </c>
      <c r="B82" s="135">
        <f t="shared" si="145"/>
        <v>9</v>
      </c>
      <c r="C82" s="135">
        <f t="shared" si="146"/>
        <v>1</v>
      </c>
      <c r="D82" s="135">
        <f t="shared" si="147"/>
        <v>1</v>
      </c>
      <c r="E82" s="135">
        <f t="shared" si="148"/>
        <v>0</v>
      </c>
      <c r="F82" s="135">
        <f t="shared" si="149"/>
        <v>1</v>
      </c>
      <c r="G82" s="135">
        <f t="shared" si="150"/>
        <v>1</v>
      </c>
      <c r="H82" s="135">
        <f t="shared" si="151"/>
        <v>0</v>
      </c>
      <c r="I82" s="135">
        <f t="shared" si="152"/>
        <v>1</v>
      </c>
      <c r="J82" s="135">
        <f t="shared" si="153"/>
        <v>1</v>
      </c>
      <c r="K82" s="135">
        <f t="shared" si="154"/>
        <v>1</v>
      </c>
      <c r="L82" s="128">
        <v>404</v>
      </c>
      <c r="M82" s="50" t="s">
        <v>368</v>
      </c>
      <c r="N82" s="51">
        <v>5306</v>
      </c>
      <c r="O82" s="52">
        <f t="shared" si="96"/>
        <v>7.2468518670272333E-2</v>
      </c>
      <c r="P82" s="53">
        <f t="shared" si="98"/>
        <v>12</v>
      </c>
      <c r="Q82" s="53">
        <v>52</v>
      </c>
      <c r="R82" s="54">
        <f t="shared" si="99"/>
        <v>4.7670870018843763</v>
      </c>
      <c r="S82" s="52">
        <f t="shared" si="100"/>
        <v>0.26571185337272774</v>
      </c>
      <c r="T82" s="53">
        <f t="shared" si="101"/>
        <v>28</v>
      </c>
      <c r="U82" s="55">
        <f t="shared" si="102"/>
        <v>3.2013698008548497</v>
      </c>
      <c r="V82" s="56">
        <v>3376</v>
      </c>
      <c r="W82" s="57">
        <f t="shared" si="87"/>
        <v>4.6108880329973505E-2</v>
      </c>
      <c r="X82" s="58">
        <f t="shared" si="103"/>
        <v>6</v>
      </c>
      <c r="Y82" s="58">
        <v>91</v>
      </c>
      <c r="Z82" s="59">
        <f t="shared" si="104"/>
        <v>4.8082812214748367</v>
      </c>
      <c r="AA82" s="57">
        <f t="shared" si="105"/>
        <v>0.16906204617156592</v>
      </c>
      <c r="AB82" s="58">
        <f t="shared" si="106"/>
        <v>16</v>
      </c>
      <c r="AC82" s="60">
        <f t="shared" si="107"/>
        <v>3.2290340600795187</v>
      </c>
      <c r="AD82" s="51">
        <v>643</v>
      </c>
      <c r="AE82" s="52">
        <f t="shared" si="88"/>
        <v>8.7819934988663997E-3</v>
      </c>
      <c r="AF82" s="53">
        <f t="shared" si="108"/>
        <v>456</v>
      </c>
      <c r="AG82" s="53">
        <v>36</v>
      </c>
      <c r="AH82" s="54">
        <f t="shared" si="109"/>
        <v>0.2802481419408806</v>
      </c>
      <c r="AI82" s="52">
        <f t="shared" si="110"/>
        <v>3.219990986028344E-2</v>
      </c>
      <c r="AJ82" s="53">
        <f t="shared" si="111"/>
        <v>562</v>
      </c>
      <c r="AK82" s="55">
        <f t="shared" si="112"/>
        <v>0.18820255178908507</v>
      </c>
      <c r="AL82" s="56">
        <v>1406</v>
      </c>
      <c r="AM82" s="57">
        <f t="shared" si="89"/>
        <v>1.9202928241689201E-2</v>
      </c>
      <c r="AN82" s="58">
        <f t="shared" si="113"/>
        <v>84</v>
      </c>
      <c r="AO82" s="58">
        <v>34</v>
      </c>
      <c r="AP82" s="59">
        <f t="shared" si="114"/>
        <v>1.5094496073887806</v>
      </c>
      <c r="AQ82" s="57">
        <f t="shared" si="115"/>
        <v>7.0409134157944808E-2</v>
      </c>
      <c r="AR82" s="58">
        <f t="shared" si="116"/>
        <v>205</v>
      </c>
      <c r="AS82" s="60">
        <f t="shared" si="117"/>
        <v>1.0136811824698175</v>
      </c>
      <c r="AT82" s="51">
        <v>1687</v>
      </c>
      <c r="AU82" s="52">
        <f t="shared" si="90"/>
        <v>2.3040782321287114E-2</v>
      </c>
      <c r="AV82" s="53">
        <f t="shared" si="118"/>
        <v>44</v>
      </c>
      <c r="AW82" s="53">
        <v>32</v>
      </c>
      <c r="AX82" s="54">
        <f t="shared" si="119"/>
        <v>1.6722494229622586</v>
      </c>
      <c r="AY82" s="52">
        <f t="shared" si="120"/>
        <v>8.4480945465471483E-2</v>
      </c>
      <c r="AZ82" s="53">
        <f t="shared" si="121"/>
        <v>123</v>
      </c>
      <c r="BA82" s="55">
        <f t="shared" si="122"/>
        <v>1.1230105093639258</v>
      </c>
      <c r="BB82" s="56">
        <v>1567</v>
      </c>
      <c r="BC82" s="57">
        <f t="shared" si="91"/>
        <v>2.1401841077330713E-2</v>
      </c>
      <c r="BD82" s="58">
        <f t="shared" si="123"/>
        <v>351</v>
      </c>
      <c r="BE82" s="58">
        <v>70</v>
      </c>
      <c r="BF82" s="59">
        <f t="shared" si="124"/>
        <v>0.62168230748094222</v>
      </c>
      <c r="BG82" s="57">
        <f t="shared" si="125"/>
        <v>7.8471631028093541E-2</v>
      </c>
      <c r="BH82" s="58">
        <f t="shared" si="126"/>
        <v>525</v>
      </c>
      <c r="BI82" s="60">
        <f t="shared" si="127"/>
        <v>0.41749499518438188</v>
      </c>
      <c r="BJ82" s="51">
        <v>1203</v>
      </c>
      <c r="BK82" s="52">
        <f t="shared" si="92"/>
        <v>1.6430385970662952E-2</v>
      </c>
      <c r="BL82" s="53">
        <f t="shared" si="128"/>
        <v>51</v>
      </c>
      <c r="BM82" s="53">
        <v>36</v>
      </c>
      <c r="BN82" s="54">
        <f t="shared" si="129"/>
        <v>1.5436060615845038</v>
      </c>
      <c r="BO82" s="52">
        <f t="shared" si="130"/>
        <v>6.0243377234713805E-2</v>
      </c>
      <c r="BP82" s="53">
        <f t="shared" si="131"/>
        <v>124</v>
      </c>
      <c r="BQ82" s="55">
        <f t="shared" si="132"/>
        <v>1.0366191823265949</v>
      </c>
      <c r="BR82" s="56">
        <v>981</v>
      </c>
      <c r="BS82" s="57">
        <f t="shared" si="93"/>
        <v>1.3398344669343604E-2</v>
      </c>
      <c r="BT82" s="58">
        <f t="shared" si="133"/>
        <v>68</v>
      </c>
      <c r="BU82" s="58">
        <v>21</v>
      </c>
      <c r="BV82" s="59">
        <f t="shared" si="134"/>
        <v>1.6109994918519734</v>
      </c>
      <c r="BW82" s="57">
        <f t="shared" si="135"/>
        <v>4.9126145525564623E-2</v>
      </c>
      <c r="BX82" s="58">
        <f t="shared" si="136"/>
        <v>169</v>
      </c>
      <c r="BY82" s="60">
        <f t="shared" si="137"/>
        <v>1.0818777002326054</v>
      </c>
      <c r="BZ82" s="51">
        <v>3800</v>
      </c>
      <c r="CA82" s="52">
        <f t="shared" si="94"/>
        <v>5.1899806058619463E-2</v>
      </c>
      <c r="CB82" s="53">
        <f t="shared" si="138"/>
        <v>151</v>
      </c>
      <c r="CC82" s="53">
        <v>100</v>
      </c>
      <c r="CD82" s="54">
        <f t="shared" si="139"/>
        <v>1.1009375954634626</v>
      </c>
      <c r="CE82" s="52">
        <f t="shared" si="140"/>
        <v>0.19029495718363462</v>
      </c>
      <c r="CF82" s="53">
        <f t="shared" si="155"/>
        <v>446</v>
      </c>
      <c r="CG82" s="55">
        <f t="shared" si="141"/>
        <v>0.73934215367776657</v>
      </c>
      <c r="CH82" s="61">
        <v>19969</v>
      </c>
      <c r="CI82" s="62">
        <f t="shared" si="95"/>
        <v>0.27273348083804527</v>
      </c>
      <c r="CJ82" s="63">
        <f t="shared" si="142"/>
        <v>66</v>
      </c>
      <c r="CK82" s="64">
        <v>472</v>
      </c>
      <c r="CL82" s="65">
        <f t="shared" si="143"/>
        <v>1.4890772695523771</v>
      </c>
      <c r="CM82" s="66">
        <v>73218</v>
      </c>
      <c r="CN82" s="44">
        <v>2902</v>
      </c>
      <c r="CO82" s="120">
        <f t="shared" si="97"/>
        <v>19969</v>
      </c>
      <c r="CP82" s="121">
        <f t="shared" si="97"/>
        <v>0.27273348083804527</v>
      </c>
      <c r="CQ82" s="120">
        <f t="shared" si="79"/>
        <v>1223</v>
      </c>
      <c r="CR82" s="120">
        <f t="shared" si="80"/>
        <v>472</v>
      </c>
      <c r="CS82" s="120">
        <f t="shared" si="81"/>
        <v>17.914540852032015</v>
      </c>
      <c r="CT82" s="120">
        <f t="shared" si="82"/>
        <v>1</v>
      </c>
      <c r="CU82" s="120">
        <f t="shared" si="83"/>
        <v>2198</v>
      </c>
      <c r="CV82" s="120">
        <f t="shared" si="84"/>
        <v>12.030632135978543</v>
      </c>
      <c r="CW82" s="120">
        <f t="shared" si="85"/>
        <v>34632</v>
      </c>
      <c r="CX82" s="120">
        <f t="shared" si="86"/>
        <v>0.47299844300581811</v>
      </c>
    </row>
    <row r="83" spans="1:102">
      <c r="A83" s="138">
        <f t="shared" si="144"/>
        <v>2</v>
      </c>
      <c r="B83" s="58">
        <f t="shared" si="145"/>
        <v>0</v>
      </c>
      <c r="C83" s="58">
        <f t="shared" si="146"/>
        <v>1</v>
      </c>
      <c r="D83" s="58">
        <f t="shared" si="147"/>
        <v>1</v>
      </c>
      <c r="E83" s="58">
        <f t="shared" si="148"/>
        <v>0</v>
      </c>
      <c r="F83" s="58">
        <f t="shared" si="149"/>
        <v>0</v>
      </c>
      <c r="G83" s="58">
        <f t="shared" si="150"/>
        <v>0</v>
      </c>
      <c r="H83" s="58">
        <f t="shared" si="151"/>
        <v>0</v>
      </c>
      <c r="I83" s="58">
        <f t="shared" si="152"/>
        <v>0</v>
      </c>
      <c r="J83" s="58">
        <f t="shared" si="153"/>
        <v>0</v>
      </c>
      <c r="K83" s="58">
        <f t="shared" si="154"/>
        <v>0</v>
      </c>
      <c r="L83" s="128">
        <v>655</v>
      </c>
      <c r="M83" s="50" t="s">
        <v>614</v>
      </c>
      <c r="N83" s="51">
        <v>5058</v>
      </c>
      <c r="O83" s="52">
        <f t="shared" si="96"/>
        <v>4.5876302685641204E-2</v>
      </c>
      <c r="P83" s="53">
        <f t="shared" si="98"/>
        <v>17</v>
      </c>
      <c r="Q83" s="53">
        <v>278</v>
      </c>
      <c r="R83" s="54">
        <f t="shared" si="99"/>
        <v>3.0178114613090057</v>
      </c>
      <c r="S83" s="52">
        <f t="shared" si="100"/>
        <v>0.25406871609403253</v>
      </c>
      <c r="T83" s="53">
        <f t="shared" si="101"/>
        <v>30</v>
      </c>
      <c r="U83" s="55">
        <f t="shared" si="102"/>
        <v>3.0610900670074628</v>
      </c>
      <c r="V83" s="56">
        <v>1509</v>
      </c>
      <c r="W83" s="57">
        <f t="shared" si="87"/>
        <v>1.3686702402655709E-2</v>
      </c>
      <c r="X83" s="58">
        <f t="shared" si="103"/>
        <v>55</v>
      </c>
      <c r="Y83" s="58">
        <v>138</v>
      </c>
      <c r="Z83" s="59">
        <f t="shared" si="104"/>
        <v>1.4272633313939722</v>
      </c>
      <c r="AA83" s="57">
        <f t="shared" si="105"/>
        <v>7.5798673899939717E-2</v>
      </c>
      <c r="AB83" s="58">
        <f t="shared" si="106"/>
        <v>71</v>
      </c>
      <c r="AC83" s="60">
        <f t="shared" si="107"/>
        <v>1.4477317959548672</v>
      </c>
      <c r="AD83" s="51">
        <v>2904</v>
      </c>
      <c r="AE83" s="52">
        <f t="shared" si="88"/>
        <v>2.6339419335528285E-2</v>
      </c>
      <c r="AF83" s="53">
        <f t="shared" si="108"/>
        <v>219</v>
      </c>
      <c r="AG83" s="53">
        <v>360</v>
      </c>
      <c r="AH83" s="54">
        <f t="shared" si="109"/>
        <v>0.84053504816831592</v>
      </c>
      <c r="AI83" s="52">
        <f t="shared" si="110"/>
        <v>0.14587100663050029</v>
      </c>
      <c r="AJ83" s="53">
        <f t="shared" si="111"/>
        <v>357</v>
      </c>
      <c r="AK83" s="55">
        <f t="shared" si="112"/>
        <v>0.85258920906994873</v>
      </c>
      <c r="AL83" s="56">
        <v>892</v>
      </c>
      <c r="AM83" s="57">
        <f t="shared" si="89"/>
        <v>8.0904827986540053E-3</v>
      </c>
      <c r="AN83" s="58">
        <f t="shared" si="113"/>
        <v>259</v>
      </c>
      <c r="AO83" s="58">
        <v>185</v>
      </c>
      <c r="AP83" s="59">
        <f t="shared" si="114"/>
        <v>0.63595384674205901</v>
      </c>
      <c r="AQ83" s="57">
        <f t="shared" si="115"/>
        <v>4.4806108097247339E-2</v>
      </c>
      <c r="AR83" s="58">
        <f t="shared" si="116"/>
        <v>343</v>
      </c>
      <c r="AS83" s="60">
        <f t="shared" si="117"/>
        <v>0.64507409700568175</v>
      </c>
      <c r="AT83" s="51">
        <v>900</v>
      </c>
      <c r="AU83" s="52">
        <f t="shared" si="90"/>
        <v>8.1630431824984348E-3</v>
      </c>
      <c r="AV83" s="53">
        <f t="shared" si="118"/>
        <v>224</v>
      </c>
      <c r="AW83" s="53">
        <v>203</v>
      </c>
      <c r="AX83" s="54">
        <f t="shared" si="119"/>
        <v>0.59245576218726448</v>
      </c>
      <c r="AY83" s="52">
        <f t="shared" si="120"/>
        <v>4.5207956600361664E-2</v>
      </c>
      <c r="AZ83" s="53">
        <f t="shared" si="121"/>
        <v>305</v>
      </c>
      <c r="BA83" s="55">
        <f t="shared" si="122"/>
        <v>0.60095220394786408</v>
      </c>
      <c r="BB83" s="56">
        <v>3482</v>
      </c>
      <c r="BC83" s="57">
        <f t="shared" si="91"/>
        <v>3.1581907068288388E-2</v>
      </c>
      <c r="BD83" s="58">
        <f t="shared" si="123"/>
        <v>210</v>
      </c>
      <c r="BE83" s="58">
        <v>422</v>
      </c>
      <c r="BF83" s="59">
        <f t="shared" si="124"/>
        <v>0.91739363870236679</v>
      </c>
      <c r="BG83" s="57">
        <f t="shared" si="125"/>
        <v>0.17490456098051035</v>
      </c>
      <c r="BH83" s="58">
        <f t="shared" si="126"/>
        <v>355</v>
      </c>
      <c r="BI83" s="60">
        <f t="shared" si="127"/>
        <v>0.93055003301947614</v>
      </c>
      <c r="BJ83" s="51">
        <v>852</v>
      </c>
      <c r="BK83" s="52">
        <f t="shared" si="92"/>
        <v>7.7276808794318518E-3</v>
      </c>
      <c r="BL83" s="53">
        <f t="shared" si="128"/>
        <v>162</v>
      </c>
      <c r="BM83" s="53">
        <v>130</v>
      </c>
      <c r="BN83" s="54">
        <f t="shared" si="129"/>
        <v>0.72600212002203923</v>
      </c>
      <c r="BO83" s="52">
        <f t="shared" si="130"/>
        <v>4.2796865581675711E-2</v>
      </c>
      <c r="BP83" s="53">
        <f t="shared" si="131"/>
        <v>223</v>
      </c>
      <c r="BQ83" s="55">
        <f t="shared" si="132"/>
        <v>0.73641375769109674</v>
      </c>
      <c r="BR83" s="56">
        <v>577</v>
      </c>
      <c r="BS83" s="57">
        <f t="shared" si="93"/>
        <v>5.2334176847795523E-3</v>
      </c>
      <c r="BT83" s="58">
        <f t="shared" si="133"/>
        <v>231</v>
      </c>
      <c r="BU83" s="58">
        <v>114</v>
      </c>
      <c r="BV83" s="59">
        <f t="shared" si="134"/>
        <v>0.62925931813948721</v>
      </c>
      <c r="BW83" s="57">
        <f t="shared" si="135"/>
        <v>2.8983323287120756E-2</v>
      </c>
      <c r="BX83" s="58">
        <f t="shared" si="136"/>
        <v>312</v>
      </c>
      <c r="BY83" s="60">
        <f t="shared" si="137"/>
        <v>0.63828356178790457</v>
      </c>
      <c r="BZ83" s="51">
        <v>3734</v>
      </c>
      <c r="CA83" s="52">
        <f t="shared" si="94"/>
        <v>3.3867559159387953E-2</v>
      </c>
      <c r="CB83" s="53">
        <f t="shared" si="138"/>
        <v>298</v>
      </c>
      <c r="CC83" s="53">
        <v>626</v>
      </c>
      <c r="CD83" s="54">
        <f t="shared" si="139"/>
        <v>0.718424055439427</v>
      </c>
      <c r="CE83" s="52">
        <f t="shared" si="140"/>
        <v>0.1875627888286116</v>
      </c>
      <c r="CF83" s="53">
        <f t="shared" si="155"/>
        <v>449</v>
      </c>
      <c r="CG83" s="55">
        <f t="shared" si="141"/>
        <v>0.72872701565356945</v>
      </c>
      <c r="CH83" s="61">
        <v>19908</v>
      </c>
      <c r="CI83" s="62">
        <f t="shared" si="95"/>
        <v>0.1805665151968654</v>
      </c>
      <c r="CJ83" s="63">
        <f t="shared" si="142"/>
        <v>181</v>
      </c>
      <c r="CK83" s="64">
        <v>2456</v>
      </c>
      <c r="CL83" s="65">
        <f t="shared" si="143"/>
        <v>0.9858617013053893</v>
      </c>
      <c r="CM83" s="66">
        <v>110253</v>
      </c>
      <c r="CN83" s="44">
        <v>12813</v>
      </c>
      <c r="CO83" s="120">
        <f t="shared" si="97"/>
        <v>19908</v>
      </c>
      <c r="CP83" s="121">
        <f t="shared" si="97"/>
        <v>0.1805665151968654</v>
      </c>
      <c r="CQ83" s="120">
        <f t="shared" si="79"/>
        <v>1675</v>
      </c>
      <c r="CR83" s="120">
        <f t="shared" si="80"/>
        <v>2456</v>
      </c>
      <c r="CS83" s="120">
        <f t="shared" si="81"/>
        <v>9.5050985821039369</v>
      </c>
      <c r="CT83" s="120">
        <f t="shared" si="82"/>
        <v>0.99999999999999978</v>
      </c>
      <c r="CU83" s="120">
        <f t="shared" si="83"/>
        <v>2445</v>
      </c>
      <c r="CV83" s="120">
        <f t="shared" si="84"/>
        <v>9.6414117411378726</v>
      </c>
      <c r="CW83" s="120">
        <f t="shared" si="85"/>
        <v>34758</v>
      </c>
      <c r="CX83" s="120">
        <f t="shared" si="86"/>
        <v>0.31525672770808955</v>
      </c>
    </row>
    <row r="84" spans="1:102">
      <c r="A84" s="139">
        <f t="shared" si="144"/>
        <v>9</v>
      </c>
      <c r="B84" s="135">
        <f t="shared" si="145"/>
        <v>9</v>
      </c>
      <c r="C84" s="135">
        <f t="shared" si="146"/>
        <v>1</v>
      </c>
      <c r="D84" s="135">
        <f t="shared" si="147"/>
        <v>1</v>
      </c>
      <c r="E84" s="135">
        <f t="shared" si="148"/>
        <v>1</v>
      </c>
      <c r="F84" s="135">
        <f t="shared" si="149"/>
        <v>1</v>
      </c>
      <c r="G84" s="135">
        <f t="shared" si="150"/>
        <v>1</v>
      </c>
      <c r="H84" s="135">
        <f t="shared" si="151"/>
        <v>1</v>
      </c>
      <c r="I84" s="135">
        <f t="shared" si="152"/>
        <v>1</v>
      </c>
      <c r="J84" s="135">
        <f t="shared" si="153"/>
        <v>1</v>
      </c>
      <c r="K84" s="135">
        <f t="shared" si="154"/>
        <v>1</v>
      </c>
      <c r="L84" s="128">
        <v>433</v>
      </c>
      <c r="M84" s="50" t="s">
        <v>395</v>
      </c>
      <c r="N84" s="51">
        <v>1879</v>
      </c>
      <c r="O84" s="52">
        <f t="shared" si="96"/>
        <v>2.6490533053248933E-2</v>
      </c>
      <c r="P84" s="53">
        <f t="shared" si="98"/>
        <v>49</v>
      </c>
      <c r="Q84" s="53">
        <v>489</v>
      </c>
      <c r="R84" s="54">
        <f t="shared" si="99"/>
        <v>1.7425866860299777</v>
      </c>
      <c r="S84" s="52">
        <f t="shared" si="100"/>
        <v>9.4531367912662881E-2</v>
      </c>
      <c r="T84" s="53">
        <f t="shared" si="101"/>
        <v>134</v>
      </c>
      <c r="U84" s="55">
        <f t="shared" si="102"/>
        <v>1.1389400308182096</v>
      </c>
      <c r="V84" s="56">
        <v>1082</v>
      </c>
      <c r="W84" s="57">
        <f t="shared" si="87"/>
        <v>1.5254261183403589E-2</v>
      </c>
      <c r="X84" s="58">
        <f t="shared" si="103"/>
        <v>45</v>
      </c>
      <c r="Y84" s="58">
        <v>307</v>
      </c>
      <c r="Z84" s="59">
        <f t="shared" si="104"/>
        <v>1.5907299650464999</v>
      </c>
      <c r="AA84" s="57">
        <f t="shared" si="105"/>
        <v>5.4434773859234294E-2</v>
      </c>
      <c r="AB84" s="58">
        <f t="shared" si="106"/>
        <v>142</v>
      </c>
      <c r="AC84" s="60">
        <f t="shared" si="107"/>
        <v>1.0396877526598653</v>
      </c>
      <c r="AD84" s="51">
        <v>4173</v>
      </c>
      <c r="AE84" s="52">
        <f t="shared" si="88"/>
        <v>5.8831822475363379E-2</v>
      </c>
      <c r="AF84" s="53">
        <f t="shared" si="108"/>
        <v>60</v>
      </c>
      <c r="AG84" s="53">
        <v>1226</v>
      </c>
      <c r="AH84" s="54">
        <f t="shared" si="109"/>
        <v>1.8774221294794369</v>
      </c>
      <c r="AI84" s="52">
        <f t="shared" si="110"/>
        <v>0.20994113799869196</v>
      </c>
      <c r="AJ84" s="53">
        <f t="shared" si="111"/>
        <v>201</v>
      </c>
      <c r="AK84" s="55">
        <f t="shared" si="112"/>
        <v>1.2270673448559299</v>
      </c>
      <c r="AL84" s="56">
        <v>1531</v>
      </c>
      <c r="AM84" s="57">
        <f t="shared" si="89"/>
        <v>2.1584356628272548E-2</v>
      </c>
      <c r="AN84" s="58">
        <f t="shared" si="113"/>
        <v>61</v>
      </c>
      <c r="AO84" s="58">
        <v>547</v>
      </c>
      <c r="AP84" s="59">
        <f t="shared" si="114"/>
        <v>1.6966422114494895</v>
      </c>
      <c r="AQ84" s="57">
        <f t="shared" si="115"/>
        <v>7.7023695728731703E-2</v>
      </c>
      <c r="AR84" s="58">
        <f t="shared" si="116"/>
        <v>156</v>
      </c>
      <c r="AS84" s="60">
        <f t="shared" si="117"/>
        <v>1.1089111078876419</v>
      </c>
      <c r="AT84" s="51">
        <v>1332</v>
      </c>
      <c r="AU84" s="52">
        <f t="shared" si="90"/>
        <v>1.8778813212840646E-2</v>
      </c>
      <c r="AV84" s="53">
        <f t="shared" si="118"/>
        <v>78</v>
      </c>
      <c r="AW84" s="53">
        <v>568</v>
      </c>
      <c r="AX84" s="54">
        <f t="shared" si="119"/>
        <v>1.3629250570227411</v>
      </c>
      <c r="AY84" s="52">
        <f t="shared" si="120"/>
        <v>6.7012124566081396E-2</v>
      </c>
      <c r="AZ84" s="53">
        <f t="shared" si="121"/>
        <v>188</v>
      </c>
      <c r="BA84" s="55">
        <f t="shared" si="122"/>
        <v>0.89079637695664515</v>
      </c>
      <c r="BB84" s="56">
        <v>3517</v>
      </c>
      <c r="BC84" s="57">
        <f t="shared" si="91"/>
        <v>4.9583397950120539E-2</v>
      </c>
      <c r="BD84" s="58">
        <f t="shared" si="123"/>
        <v>88</v>
      </c>
      <c r="BE84" s="58">
        <v>1152</v>
      </c>
      <c r="BF84" s="59">
        <f t="shared" si="124"/>
        <v>1.4403023150670615</v>
      </c>
      <c r="BG84" s="57">
        <f t="shared" si="125"/>
        <v>0.17693816974392515</v>
      </c>
      <c r="BH84" s="58">
        <f t="shared" si="126"/>
        <v>350</v>
      </c>
      <c r="BI84" s="60">
        <f t="shared" si="127"/>
        <v>0.94136950331422276</v>
      </c>
      <c r="BJ84" s="51">
        <v>876</v>
      </c>
      <c r="BK84" s="52">
        <f t="shared" si="92"/>
        <v>1.2350030311147453E-2</v>
      </c>
      <c r="BL84" s="53">
        <f t="shared" si="128"/>
        <v>74</v>
      </c>
      <c r="BM84" s="53">
        <v>299</v>
      </c>
      <c r="BN84" s="54">
        <f t="shared" si="129"/>
        <v>1.1602637748789515</v>
      </c>
      <c r="BO84" s="52">
        <f t="shared" si="130"/>
        <v>4.4071036876792272E-2</v>
      </c>
      <c r="BP84" s="53">
        <f t="shared" si="131"/>
        <v>217</v>
      </c>
      <c r="BQ84" s="55">
        <f t="shared" si="132"/>
        <v>0.75833866407444361</v>
      </c>
      <c r="BR84" s="56">
        <v>752</v>
      </c>
      <c r="BS84" s="57">
        <f t="shared" si="93"/>
        <v>1.0601852504546672E-2</v>
      </c>
      <c r="BT84" s="58">
        <f t="shared" si="133"/>
        <v>97</v>
      </c>
      <c r="BU84" s="58">
        <v>231</v>
      </c>
      <c r="BV84" s="59">
        <f t="shared" si="134"/>
        <v>1.2747529205300705</v>
      </c>
      <c r="BW84" s="57">
        <f t="shared" si="135"/>
        <v>3.7832670926196105E-2</v>
      </c>
      <c r="BX84" s="58">
        <f t="shared" si="136"/>
        <v>251</v>
      </c>
      <c r="BY84" s="60">
        <f t="shared" si="137"/>
        <v>0.83316780865680518</v>
      </c>
      <c r="BZ84" s="51">
        <v>4735</v>
      </c>
      <c r="CA84" s="52">
        <f t="shared" si="94"/>
        <v>6.6755015437537896E-2</v>
      </c>
      <c r="CB84" s="53">
        <f t="shared" si="138"/>
        <v>90</v>
      </c>
      <c r="CC84" s="53">
        <v>1819</v>
      </c>
      <c r="CD84" s="54">
        <f t="shared" si="139"/>
        <v>1.4160574337777054</v>
      </c>
      <c r="CE84" s="52">
        <f t="shared" si="140"/>
        <v>0.23821502238768427</v>
      </c>
      <c r="CF84" s="53">
        <f t="shared" si="155"/>
        <v>361</v>
      </c>
      <c r="CG84" s="55">
        <f t="shared" si="141"/>
        <v>0.92552325241361888</v>
      </c>
      <c r="CH84" s="61">
        <v>19877</v>
      </c>
      <c r="CI84" s="62">
        <f t="shared" si="95"/>
        <v>0.28023008275648165</v>
      </c>
      <c r="CJ84" s="63">
        <f t="shared" si="142"/>
        <v>58</v>
      </c>
      <c r="CK84" s="64">
        <v>6638</v>
      </c>
      <c r="CL84" s="65">
        <f t="shared" si="143"/>
        <v>1.5300074094139189</v>
      </c>
      <c r="CM84" s="66">
        <v>70931</v>
      </c>
      <c r="CN84" s="44">
        <v>22665</v>
      </c>
      <c r="CO84" s="120">
        <f t="shared" si="97"/>
        <v>19877</v>
      </c>
      <c r="CP84" s="121">
        <f t="shared" si="97"/>
        <v>0.2802300827564817</v>
      </c>
      <c r="CQ84" s="120">
        <f t="shared" ref="CQ84:CQ147" si="156">CB84+BT84+BL84+BD84+AV84+AN84+AF84+X84+P84</f>
        <v>642</v>
      </c>
      <c r="CR84" s="120">
        <f t="shared" ref="CR84:CR147" si="157">CC84+BU84+BM84+BE84+AW84+AO84+AG84+Y84+Q84</f>
        <v>6638</v>
      </c>
      <c r="CS84" s="120">
        <f t="shared" ref="CS84:CS147" si="158">CD84+BV84+BN84+BF84+AX84+AP84+AH84+Z84+R84</f>
        <v>13.561682493281932</v>
      </c>
      <c r="CT84" s="120">
        <f t="shared" ref="CT84:CT147" si="159">CE84+BW84+BO84+BG84+AY84+AQ84+AI84+AA84+S84</f>
        <v>1</v>
      </c>
      <c r="CU84" s="120">
        <f t="shared" ref="CU84:CU147" si="160">CF84+BX84+BP84+BH84+AZ84+AR84+AJ84+AB84+T84</f>
        <v>2000</v>
      </c>
      <c r="CV84" s="120">
        <f t="shared" ref="CV84:CV147" si="161">CG84+BY84+BQ84+BI84+BA84+AS84+AK84+AC84+U84</f>
        <v>8.8638018416373825</v>
      </c>
      <c r="CW84" s="120">
        <f t="shared" ref="CW84:CW147" si="162">CH84+BZ84+BR84+BJ84+BB84+AT84+AL84+AD84+V84</f>
        <v>37875</v>
      </c>
      <c r="CX84" s="120">
        <f t="shared" ref="CX84:CX147" si="163">CI84+CA84+BS84+BK84+BC84+AU84+AM84+AE84+W84</f>
        <v>0.53396963245971429</v>
      </c>
    </row>
    <row r="85" spans="1:102">
      <c r="A85" s="138">
        <f t="shared" si="144"/>
        <v>1</v>
      </c>
      <c r="B85" s="58">
        <f t="shared" si="145"/>
        <v>0</v>
      </c>
      <c r="C85" s="58">
        <f t="shared" si="146"/>
        <v>0</v>
      </c>
      <c r="D85" s="58">
        <f t="shared" si="147"/>
        <v>0</v>
      </c>
      <c r="E85" s="58">
        <f t="shared" si="148"/>
        <v>0</v>
      </c>
      <c r="F85" s="58">
        <f t="shared" si="149"/>
        <v>0</v>
      </c>
      <c r="G85" s="58">
        <f t="shared" si="150"/>
        <v>0</v>
      </c>
      <c r="H85" s="58">
        <f t="shared" si="151"/>
        <v>0</v>
      </c>
      <c r="I85" s="58">
        <f t="shared" si="152"/>
        <v>0</v>
      </c>
      <c r="J85" s="58">
        <f t="shared" si="153"/>
        <v>0</v>
      </c>
      <c r="K85" s="58">
        <f t="shared" si="154"/>
        <v>1</v>
      </c>
      <c r="L85" s="128">
        <v>345</v>
      </c>
      <c r="M85" s="50" t="s">
        <v>316</v>
      </c>
      <c r="N85" s="51">
        <v>1022</v>
      </c>
      <c r="O85" s="52">
        <f t="shared" si="96"/>
        <v>7.4966807749015235E-3</v>
      </c>
      <c r="P85" s="53">
        <f t="shared" si="98"/>
        <v>281</v>
      </c>
      <c r="Q85" s="53">
        <v>96</v>
      </c>
      <c r="R85" s="54">
        <f t="shared" si="99"/>
        <v>0.49314281753035932</v>
      </c>
      <c r="S85" s="52">
        <f t="shared" si="100"/>
        <v>5.2664124497578069E-2</v>
      </c>
      <c r="T85" s="53">
        <f t="shared" si="101"/>
        <v>291</v>
      </c>
      <c r="U85" s="55">
        <f t="shared" si="102"/>
        <v>0.63451191813602059</v>
      </c>
      <c r="V85" s="56">
        <v>477</v>
      </c>
      <c r="W85" s="57">
        <f t="shared" si="87"/>
        <v>3.498940048559713E-3</v>
      </c>
      <c r="X85" s="58">
        <f t="shared" si="103"/>
        <v>286</v>
      </c>
      <c r="Y85" s="58">
        <v>85</v>
      </c>
      <c r="Z85" s="59">
        <f t="shared" si="104"/>
        <v>0.36487304853549862</v>
      </c>
      <c r="AA85" s="57">
        <f t="shared" si="105"/>
        <v>2.4580026795836339E-2</v>
      </c>
      <c r="AB85" s="58">
        <f t="shared" si="106"/>
        <v>317</v>
      </c>
      <c r="AC85" s="60">
        <f t="shared" si="107"/>
        <v>0.46947109371240864</v>
      </c>
      <c r="AD85" s="51">
        <v>2163</v>
      </c>
      <c r="AE85" s="52">
        <f t="shared" si="88"/>
        <v>1.5866262735921718E-2</v>
      </c>
      <c r="AF85" s="53">
        <f t="shared" si="108"/>
        <v>362</v>
      </c>
      <c r="AG85" s="53">
        <v>295</v>
      </c>
      <c r="AH85" s="54">
        <f t="shared" si="109"/>
        <v>0.50631905521928</v>
      </c>
      <c r="AI85" s="52">
        <f t="shared" si="110"/>
        <v>0.11146037308049057</v>
      </c>
      <c r="AJ85" s="53">
        <f t="shared" si="111"/>
        <v>437</v>
      </c>
      <c r="AK85" s="55">
        <f t="shared" si="112"/>
        <v>0.65146538385145403</v>
      </c>
      <c r="AL85" s="56">
        <v>543</v>
      </c>
      <c r="AM85" s="57">
        <f t="shared" si="89"/>
        <v>3.9830701181717484E-3</v>
      </c>
      <c r="AN85" s="58">
        <f t="shared" si="113"/>
        <v>375</v>
      </c>
      <c r="AO85" s="58">
        <v>183</v>
      </c>
      <c r="AP85" s="59">
        <f t="shared" si="114"/>
        <v>0.31308993870132057</v>
      </c>
      <c r="AQ85" s="57">
        <f t="shared" si="115"/>
        <v>2.7981036792744513E-2</v>
      </c>
      <c r="AR85" s="58">
        <f t="shared" si="116"/>
        <v>423</v>
      </c>
      <c r="AS85" s="60">
        <f t="shared" si="117"/>
        <v>0.40284333562707525</v>
      </c>
      <c r="AT85" s="51">
        <v>727</v>
      </c>
      <c r="AU85" s="52">
        <f t="shared" si="90"/>
        <v>5.3327660698174245E-3</v>
      </c>
      <c r="AV85" s="53">
        <f t="shared" si="118"/>
        <v>312</v>
      </c>
      <c r="AW85" s="53">
        <v>199</v>
      </c>
      <c r="AX85" s="54">
        <f t="shared" si="119"/>
        <v>0.38704045976797952</v>
      </c>
      <c r="AY85" s="52">
        <f t="shared" si="120"/>
        <v>3.7462640420488511E-2</v>
      </c>
      <c r="AZ85" s="53">
        <f t="shared" si="121"/>
        <v>359</v>
      </c>
      <c r="BA85" s="55">
        <f t="shared" si="122"/>
        <v>0.49799322993994388</v>
      </c>
      <c r="BB85" s="56">
        <v>4034</v>
      </c>
      <c r="BC85" s="57">
        <f t="shared" si="91"/>
        <v>2.9590616679014428E-2</v>
      </c>
      <c r="BD85" s="58">
        <f t="shared" si="123"/>
        <v>234</v>
      </c>
      <c r="BE85" s="58">
        <v>374</v>
      </c>
      <c r="BF85" s="59">
        <f t="shared" si="124"/>
        <v>0.85955048401322554</v>
      </c>
      <c r="BG85" s="57">
        <f t="shared" si="125"/>
        <v>0.2078738534473874</v>
      </c>
      <c r="BH85" s="58">
        <f t="shared" si="126"/>
        <v>270</v>
      </c>
      <c r="BI85" s="60">
        <f t="shared" si="127"/>
        <v>1.105957558253194</v>
      </c>
      <c r="BJ85" s="51">
        <v>880</v>
      </c>
      <c r="BK85" s="52">
        <f t="shared" si="92"/>
        <v>6.4550675948271434E-3</v>
      </c>
      <c r="BL85" s="53">
        <f t="shared" si="128"/>
        <v>204</v>
      </c>
      <c r="BM85" s="53">
        <v>101</v>
      </c>
      <c r="BN85" s="54">
        <f t="shared" si="129"/>
        <v>0.60644232491580596</v>
      </c>
      <c r="BO85" s="52">
        <f t="shared" si="130"/>
        <v>4.5346799958775635E-2</v>
      </c>
      <c r="BP85" s="53">
        <f t="shared" si="131"/>
        <v>207</v>
      </c>
      <c r="BQ85" s="55">
        <f t="shared" si="132"/>
        <v>0.78029096063536751</v>
      </c>
      <c r="BR85" s="56">
        <v>1098</v>
      </c>
      <c r="BS85" s="57">
        <f t="shared" si="93"/>
        <v>8.0541638853638686E-3</v>
      </c>
      <c r="BT85" s="58">
        <f t="shared" si="133"/>
        <v>139</v>
      </c>
      <c r="BU85" s="58">
        <v>115</v>
      </c>
      <c r="BV85" s="59">
        <f t="shared" si="134"/>
        <v>0.96842216309765794</v>
      </c>
      <c r="BW85" s="57">
        <f t="shared" si="135"/>
        <v>5.6580439039472331E-2</v>
      </c>
      <c r="BX85" s="58">
        <f t="shared" si="136"/>
        <v>123</v>
      </c>
      <c r="BY85" s="60">
        <f t="shared" si="137"/>
        <v>1.2460394482673369</v>
      </c>
      <c r="BZ85" s="51">
        <v>8462</v>
      </c>
      <c r="CA85" s="52">
        <f t="shared" si="94"/>
        <v>6.2071343167531011E-2</v>
      </c>
      <c r="CB85" s="53">
        <f t="shared" si="138"/>
        <v>101</v>
      </c>
      <c r="CC85" s="53">
        <v>679</v>
      </c>
      <c r="CD85" s="54">
        <f t="shared" si="139"/>
        <v>1.3167038662314949</v>
      </c>
      <c r="CE85" s="52">
        <f t="shared" si="140"/>
        <v>0.43605070596722662</v>
      </c>
      <c r="CF85" s="53">
        <f t="shared" si="155"/>
        <v>110</v>
      </c>
      <c r="CG85" s="55">
        <f t="shared" si="141"/>
        <v>1.694162960668542</v>
      </c>
      <c r="CH85" s="61">
        <v>19406</v>
      </c>
      <c r="CI85" s="62">
        <f t="shared" si="95"/>
        <v>0.14234891107410858</v>
      </c>
      <c r="CJ85" s="63">
        <f t="shared" si="142"/>
        <v>282</v>
      </c>
      <c r="CK85" s="64">
        <v>2127</v>
      </c>
      <c r="CL85" s="65">
        <f t="shared" si="143"/>
        <v>0.77720024389619757</v>
      </c>
      <c r="CM85" s="66">
        <v>136327</v>
      </c>
      <c r="CN85" s="44">
        <v>23370</v>
      </c>
      <c r="CO85" s="120">
        <f t="shared" si="97"/>
        <v>19406</v>
      </c>
      <c r="CP85" s="121">
        <f t="shared" si="97"/>
        <v>0.14234891107410858</v>
      </c>
      <c r="CQ85" s="120">
        <f t="shared" si="156"/>
        <v>2294</v>
      </c>
      <c r="CR85" s="120">
        <f t="shared" si="157"/>
        <v>2127</v>
      </c>
      <c r="CS85" s="120">
        <f t="shared" si="158"/>
        <v>5.8155841580126229</v>
      </c>
      <c r="CT85" s="120">
        <f t="shared" si="159"/>
        <v>1</v>
      </c>
      <c r="CU85" s="120">
        <f t="shared" si="160"/>
        <v>2537</v>
      </c>
      <c r="CV85" s="120">
        <f t="shared" si="161"/>
        <v>7.4827358890913427</v>
      </c>
      <c r="CW85" s="120">
        <f t="shared" si="162"/>
        <v>37790</v>
      </c>
      <c r="CX85" s="120">
        <f t="shared" si="163"/>
        <v>0.27720114137331564</v>
      </c>
    </row>
    <row r="86" spans="1:102">
      <c r="A86" s="138">
        <f t="shared" si="144"/>
        <v>3</v>
      </c>
      <c r="B86" s="58">
        <f t="shared" si="145"/>
        <v>9</v>
      </c>
      <c r="C86" s="58">
        <f t="shared" si="146"/>
        <v>0</v>
      </c>
      <c r="D86" s="58">
        <f t="shared" si="147"/>
        <v>0</v>
      </c>
      <c r="E86" s="58">
        <f t="shared" si="148"/>
        <v>1</v>
      </c>
      <c r="F86" s="58">
        <f t="shared" si="149"/>
        <v>0</v>
      </c>
      <c r="G86" s="58">
        <f t="shared" si="150"/>
        <v>1</v>
      </c>
      <c r="H86" s="58">
        <f t="shared" si="151"/>
        <v>0</v>
      </c>
      <c r="I86" s="58">
        <f t="shared" si="152"/>
        <v>0</v>
      </c>
      <c r="J86" s="58">
        <f t="shared" si="153"/>
        <v>1</v>
      </c>
      <c r="K86" s="58">
        <f t="shared" si="154"/>
        <v>0</v>
      </c>
      <c r="L86" s="128">
        <v>103</v>
      </c>
      <c r="M86" s="50" t="s">
        <v>77</v>
      </c>
      <c r="N86" s="51">
        <v>140</v>
      </c>
      <c r="O86" s="52">
        <f t="shared" si="96"/>
        <v>1.9181760885649303E-3</v>
      </c>
      <c r="P86" s="53">
        <f t="shared" si="98"/>
        <v>426</v>
      </c>
      <c r="Q86" s="53">
        <v>29</v>
      </c>
      <c r="R86" s="54">
        <f t="shared" si="99"/>
        <v>0.12618047763234252</v>
      </c>
      <c r="S86" s="52">
        <f t="shared" si="100"/>
        <v>7.2400062057196048E-3</v>
      </c>
      <c r="T86" s="53">
        <f t="shared" si="101"/>
        <v>485</v>
      </c>
      <c r="U86" s="55">
        <f t="shared" si="102"/>
        <v>8.7229594505441793E-2</v>
      </c>
      <c r="V86" s="56">
        <v>463</v>
      </c>
      <c r="W86" s="57">
        <f t="shared" si="87"/>
        <v>6.343682350039734E-3</v>
      </c>
      <c r="X86" s="58">
        <f t="shared" si="103"/>
        <v>184</v>
      </c>
      <c r="Y86" s="58">
        <v>48</v>
      </c>
      <c r="Z86" s="59">
        <f t="shared" si="104"/>
        <v>0.66152568660118105</v>
      </c>
      <c r="AA86" s="57">
        <f t="shared" si="105"/>
        <v>2.394373480891555E-2</v>
      </c>
      <c r="AB86" s="58">
        <f t="shared" si="106"/>
        <v>321</v>
      </c>
      <c r="AC86" s="60">
        <f t="shared" si="107"/>
        <v>0.45731810879089729</v>
      </c>
      <c r="AD86" s="51">
        <v>13323</v>
      </c>
      <c r="AE86" s="52">
        <f t="shared" si="88"/>
        <v>0.18254185734250405</v>
      </c>
      <c r="AF86" s="53">
        <f t="shared" si="108"/>
        <v>8</v>
      </c>
      <c r="AG86" s="53">
        <v>544</v>
      </c>
      <c r="AH86" s="54">
        <f t="shared" si="109"/>
        <v>5.8252168318363617</v>
      </c>
      <c r="AI86" s="52">
        <f t="shared" si="110"/>
        <v>0.68899001913430213</v>
      </c>
      <c r="AJ86" s="53">
        <f t="shared" si="111"/>
        <v>17</v>
      </c>
      <c r="AK86" s="55">
        <f t="shared" si="112"/>
        <v>4.0270199612647231</v>
      </c>
      <c r="AL86" s="56">
        <v>590</v>
      </c>
      <c r="AM86" s="57">
        <f t="shared" si="89"/>
        <v>8.0837420875236338E-3</v>
      </c>
      <c r="AN86" s="58">
        <f t="shared" si="113"/>
        <v>261</v>
      </c>
      <c r="AO86" s="58">
        <v>47</v>
      </c>
      <c r="AP86" s="59">
        <f t="shared" si="114"/>
        <v>0.6354239919386041</v>
      </c>
      <c r="AQ86" s="57">
        <f t="shared" si="115"/>
        <v>3.0511454724104048E-2</v>
      </c>
      <c r="AR86" s="58">
        <f t="shared" si="116"/>
        <v>408</v>
      </c>
      <c r="AS86" s="60">
        <f t="shared" si="117"/>
        <v>0.43927379413902573</v>
      </c>
      <c r="AT86" s="51">
        <v>1454</v>
      </c>
      <c r="AU86" s="52">
        <f t="shared" si="90"/>
        <v>1.9921628805524349E-2</v>
      </c>
      <c r="AV86" s="53">
        <f t="shared" si="118"/>
        <v>62</v>
      </c>
      <c r="AW86" s="53">
        <v>47</v>
      </c>
      <c r="AX86" s="54">
        <f t="shared" si="119"/>
        <v>1.4458681050828748</v>
      </c>
      <c r="AY86" s="52">
        <f t="shared" si="120"/>
        <v>7.5192635879402184E-2</v>
      </c>
      <c r="AZ86" s="53">
        <f t="shared" si="121"/>
        <v>154</v>
      </c>
      <c r="BA86" s="55">
        <f t="shared" si="122"/>
        <v>0.99954042718255676</v>
      </c>
      <c r="BB86" s="56">
        <v>1822</v>
      </c>
      <c r="BC86" s="57">
        <f t="shared" si="91"/>
        <v>2.4963691666895022E-2</v>
      </c>
      <c r="BD86" s="58">
        <f t="shared" si="123"/>
        <v>306</v>
      </c>
      <c r="BE86" s="58">
        <v>220</v>
      </c>
      <c r="BF86" s="59">
        <f t="shared" si="124"/>
        <v>0.72514721432805318</v>
      </c>
      <c r="BG86" s="57">
        <f t="shared" si="125"/>
        <v>9.4223509334436573E-2</v>
      </c>
      <c r="BH86" s="58">
        <f t="shared" si="126"/>
        <v>507</v>
      </c>
      <c r="BI86" s="60">
        <f t="shared" si="127"/>
        <v>0.50130019040578955</v>
      </c>
      <c r="BJ86" s="51">
        <v>103</v>
      </c>
      <c r="BK86" s="52">
        <f t="shared" si="92"/>
        <v>1.4112295508727701E-3</v>
      </c>
      <c r="BL86" s="53">
        <f t="shared" si="128"/>
        <v>395</v>
      </c>
      <c r="BM86" s="53">
        <v>16</v>
      </c>
      <c r="BN86" s="54">
        <f t="shared" si="129"/>
        <v>0.13258255118923959</v>
      </c>
      <c r="BO86" s="52">
        <f t="shared" si="130"/>
        <v>5.3265759942079946E-3</v>
      </c>
      <c r="BP86" s="53">
        <f t="shared" si="131"/>
        <v>448</v>
      </c>
      <c r="BQ86" s="55">
        <f t="shared" si="132"/>
        <v>9.165540023102578E-2</v>
      </c>
      <c r="BR86" s="56">
        <v>659</v>
      </c>
      <c r="BS86" s="57">
        <f t="shared" si="93"/>
        <v>9.0291288740306352E-3</v>
      </c>
      <c r="BT86" s="58">
        <f t="shared" si="133"/>
        <v>120</v>
      </c>
      <c r="BU86" s="58">
        <v>37</v>
      </c>
      <c r="BV86" s="59">
        <f t="shared" si="134"/>
        <v>1.0856506819989091</v>
      </c>
      <c r="BW86" s="57">
        <f t="shared" si="135"/>
        <v>3.4079743496922998E-2</v>
      </c>
      <c r="BX86" s="58">
        <f t="shared" si="136"/>
        <v>275</v>
      </c>
      <c r="BY86" s="60">
        <f t="shared" si="137"/>
        <v>0.75051918127347073</v>
      </c>
      <c r="BZ86" s="51">
        <v>783</v>
      </c>
      <c r="CA86" s="52">
        <f t="shared" si="94"/>
        <v>1.0728084838188146E-2</v>
      </c>
      <c r="CB86" s="53">
        <f t="shared" si="138"/>
        <v>517</v>
      </c>
      <c r="CC86" s="53">
        <v>101</v>
      </c>
      <c r="CD86" s="54">
        <f t="shared" si="139"/>
        <v>0.22757217844596045</v>
      </c>
      <c r="CE86" s="52">
        <f t="shared" si="140"/>
        <v>4.0492320421988935E-2</v>
      </c>
      <c r="CF86" s="53">
        <f t="shared" si="155"/>
        <v>601</v>
      </c>
      <c r="CG86" s="55">
        <f t="shared" si="141"/>
        <v>0.15732250518500945</v>
      </c>
      <c r="CH86" s="61">
        <v>19337</v>
      </c>
      <c r="CI86" s="62">
        <f t="shared" si="95"/>
        <v>0.26494122160414324</v>
      </c>
      <c r="CJ86" s="63">
        <f t="shared" si="142"/>
        <v>73</v>
      </c>
      <c r="CK86" s="64">
        <v>1089</v>
      </c>
      <c r="CL86" s="65">
        <f t="shared" si="143"/>
        <v>1.4465328922797041</v>
      </c>
      <c r="CM86" s="66">
        <v>72986</v>
      </c>
      <c r="CN86" s="44">
        <v>5613</v>
      </c>
      <c r="CO86" s="120">
        <f t="shared" si="97"/>
        <v>19337</v>
      </c>
      <c r="CP86" s="121">
        <f t="shared" si="97"/>
        <v>0.2649412216041433</v>
      </c>
      <c r="CQ86" s="120">
        <f t="shared" si="156"/>
        <v>2279</v>
      </c>
      <c r="CR86" s="120">
        <f t="shared" si="157"/>
        <v>1089</v>
      </c>
      <c r="CS86" s="120">
        <f t="shared" si="158"/>
        <v>10.865167719053526</v>
      </c>
      <c r="CT86" s="120">
        <f t="shared" si="159"/>
        <v>1</v>
      </c>
      <c r="CU86" s="120">
        <f t="shared" si="160"/>
        <v>3216</v>
      </c>
      <c r="CV86" s="120">
        <f t="shared" si="161"/>
        <v>7.5111791629779399</v>
      </c>
      <c r="CW86" s="120">
        <f t="shared" si="162"/>
        <v>38534</v>
      </c>
      <c r="CX86" s="120">
        <f t="shared" si="163"/>
        <v>0.52796426711972155</v>
      </c>
    </row>
    <row r="87" spans="1:102">
      <c r="A87" s="139">
        <f t="shared" si="144"/>
        <v>7</v>
      </c>
      <c r="B87" s="135">
        <f t="shared" si="145"/>
        <v>9</v>
      </c>
      <c r="C87" s="135">
        <f t="shared" si="146"/>
        <v>1</v>
      </c>
      <c r="D87" s="135">
        <f t="shared" si="147"/>
        <v>0</v>
      </c>
      <c r="E87" s="135">
        <f t="shared" si="148"/>
        <v>0</v>
      </c>
      <c r="F87" s="135">
        <f t="shared" si="149"/>
        <v>1</v>
      </c>
      <c r="G87" s="135">
        <f t="shared" si="150"/>
        <v>1</v>
      </c>
      <c r="H87" s="135">
        <f t="shared" si="151"/>
        <v>1</v>
      </c>
      <c r="I87" s="135">
        <f t="shared" si="152"/>
        <v>1</v>
      </c>
      <c r="J87" s="135">
        <f t="shared" si="153"/>
        <v>1</v>
      </c>
      <c r="K87" s="135">
        <f t="shared" si="154"/>
        <v>1</v>
      </c>
      <c r="L87" s="128">
        <v>588</v>
      </c>
      <c r="M87" s="50" t="s">
        <v>548</v>
      </c>
      <c r="N87" s="51">
        <v>1770</v>
      </c>
      <c r="O87" s="52">
        <f t="shared" si="96"/>
        <v>2.2987908619816356E-2</v>
      </c>
      <c r="P87" s="53">
        <f t="shared" si="98"/>
        <v>67</v>
      </c>
      <c r="Q87" s="53">
        <v>5</v>
      </c>
      <c r="R87" s="54">
        <f t="shared" si="99"/>
        <v>1.5121788383813883</v>
      </c>
      <c r="S87" s="52">
        <f t="shared" si="100"/>
        <v>9.238960225493266E-2</v>
      </c>
      <c r="T87" s="53">
        <f t="shared" si="101"/>
        <v>140</v>
      </c>
      <c r="U87" s="55">
        <f t="shared" si="102"/>
        <v>1.1131354466036414</v>
      </c>
      <c r="V87" s="56">
        <v>523</v>
      </c>
      <c r="W87" s="57">
        <f t="shared" si="87"/>
        <v>6.7924724339909351E-3</v>
      </c>
      <c r="X87" s="58">
        <f t="shared" si="103"/>
        <v>167</v>
      </c>
      <c r="Y87" s="58">
        <v>3</v>
      </c>
      <c r="Z87" s="59">
        <f t="shared" si="104"/>
        <v>0.70832597577766554</v>
      </c>
      <c r="AA87" s="57">
        <f t="shared" si="105"/>
        <v>2.7299300553293663E-2</v>
      </c>
      <c r="AB87" s="58">
        <f t="shared" si="106"/>
        <v>297</v>
      </c>
      <c r="AC87" s="60">
        <f t="shared" si="107"/>
        <v>0.5214084018211691</v>
      </c>
      <c r="AD87" s="51">
        <v>1192</v>
      </c>
      <c r="AE87" s="52">
        <f t="shared" si="88"/>
        <v>1.5481122641141863E-2</v>
      </c>
      <c r="AF87" s="53">
        <f t="shared" si="108"/>
        <v>370</v>
      </c>
      <c r="AG87" s="53">
        <v>4</v>
      </c>
      <c r="AH87" s="54">
        <f t="shared" si="109"/>
        <v>0.49402858882768891</v>
      </c>
      <c r="AI87" s="52">
        <f t="shared" si="110"/>
        <v>6.2219438354734313E-2</v>
      </c>
      <c r="AJ87" s="53">
        <f t="shared" si="111"/>
        <v>521</v>
      </c>
      <c r="AK87" s="55">
        <f t="shared" si="112"/>
        <v>0.3636611754521723</v>
      </c>
      <c r="AL87" s="56">
        <v>1537</v>
      </c>
      <c r="AM87" s="57">
        <f t="shared" si="89"/>
        <v>1.9961816694156916E-2</v>
      </c>
      <c r="AN87" s="58">
        <f t="shared" si="113"/>
        <v>77</v>
      </c>
      <c r="AO87" s="58">
        <v>4</v>
      </c>
      <c r="AP87" s="59">
        <f t="shared" si="114"/>
        <v>1.5691021698632059</v>
      </c>
      <c r="AQ87" s="57">
        <f t="shared" si="115"/>
        <v>8.022758116713645E-2</v>
      </c>
      <c r="AR87" s="58">
        <f t="shared" si="116"/>
        <v>140</v>
      </c>
      <c r="AS87" s="60">
        <f t="shared" si="117"/>
        <v>1.1550374864966237</v>
      </c>
      <c r="AT87" s="51">
        <v>1542</v>
      </c>
      <c r="AU87" s="52">
        <f t="shared" si="90"/>
        <v>2.0026754289128149E-2</v>
      </c>
      <c r="AV87" s="53">
        <f t="shared" si="118"/>
        <v>61</v>
      </c>
      <c r="AW87" s="53">
        <v>4</v>
      </c>
      <c r="AX87" s="54">
        <f t="shared" si="119"/>
        <v>1.453497882008143</v>
      </c>
      <c r="AY87" s="52">
        <f t="shared" si="120"/>
        <v>8.0488568744127784E-2</v>
      </c>
      <c r="AZ87" s="53">
        <f t="shared" si="121"/>
        <v>136</v>
      </c>
      <c r="BA87" s="55">
        <f t="shared" si="122"/>
        <v>1.0699395950801678</v>
      </c>
      <c r="BB87" s="56">
        <v>3829</v>
      </c>
      <c r="BC87" s="57">
        <f t="shared" si="91"/>
        <v>4.9729210228969957E-2</v>
      </c>
      <c r="BD87" s="58">
        <f t="shared" si="123"/>
        <v>87</v>
      </c>
      <c r="BE87" s="58">
        <v>14</v>
      </c>
      <c r="BF87" s="59">
        <f t="shared" si="124"/>
        <v>1.4445378812338516</v>
      </c>
      <c r="BG87" s="57">
        <f t="shared" si="125"/>
        <v>0.19986428645996451</v>
      </c>
      <c r="BH87" s="58">
        <f t="shared" si="126"/>
        <v>283</v>
      </c>
      <c r="BI87" s="60">
        <f t="shared" si="127"/>
        <v>1.0633440164288124</v>
      </c>
      <c r="BJ87" s="51">
        <v>2214</v>
      </c>
      <c r="BK87" s="52">
        <f t="shared" si="92"/>
        <v>2.8754367053261815E-2</v>
      </c>
      <c r="BL87" s="53">
        <f t="shared" si="128"/>
        <v>21</v>
      </c>
      <c r="BM87" s="53">
        <v>4</v>
      </c>
      <c r="BN87" s="54">
        <f t="shared" si="129"/>
        <v>2.7014225569437289</v>
      </c>
      <c r="BO87" s="52">
        <f t="shared" si="130"/>
        <v>0.11556529909176323</v>
      </c>
      <c r="BP87" s="53">
        <f t="shared" si="131"/>
        <v>34</v>
      </c>
      <c r="BQ87" s="55">
        <f t="shared" si="132"/>
        <v>1.9885539514674104</v>
      </c>
      <c r="BR87" s="56">
        <v>1477</v>
      </c>
      <c r="BS87" s="57">
        <f t="shared" si="93"/>
        <v>1.9182565554502123E-2</v>
      </c>
      <c r="BT87" s="58">
        <f t="shared" si="133"/>
        <v>34</v>
      </c>
      <c r="BU87" s="58">
        <v>2</v>
      </c>
      <c r="BV87" s="59">
        <f t="shared" si="134"/>
        <v>2.3064866685679952</v>
      </c>
      <c r="BW87" s="57">
        <f t="shared" si="135"/>
        <v>7.7095730243240415E-2</v>
      </c>
      <c r="BX87" s="58">
        <f t="shared" si="136"/>
        <v>69</v>
      </c>
      <c r="BY87" s="60">
        <f t="shared" si="137"/>
        <v>1.6978362629713279</v>
      </c>
      <c r="BZ87" s="51">
        <v>5074</v>
      </c>
      <c r="CA87" s="52">
        <f t="shared" si="94"/>
        <v>6.5898671376806883E-2</v>
      </c>
      <c r="CB87" s="53">
        <f t="shared" si="138"/>
        <v>91</v>
      </c>
      <c r="CC87" s="53">
        <v>19</v>
      </c>
      <c r="CD87" s="54">
        <f t="shared" si="139"/>
        <v>1.3978920215592905</v>
      </c>
      <c r="CE87" s="52">
        <f t="shared" si="140"/>
        <v>0.26485019313080699</v>
      </c>
      <c r="CF87" s="53">
        <f t="shared" si="155"/>
        <v>305</v>
      </c>
      <c r="CG87" s="55">
        <f t="shared" si="141"/>
        <v>1.0290073635652985</v>
      </c>
      <c r="CH87" s="61">
        <v>19158</v>
      </c>
      <c r="CI87" s="62">
        <f t="shared" si="95"/>
        <v>0.248814888891775</v>
      </c>
      <c r="CJ87" s="63">
        <f t="shared" si="142"/>
        <v>89</v>
      </c>
      <c r="CK87" s="64">
        <v>59</v>
      </c>
      <c r="CL87" s="65">
        <f t="shared" si="143"/>
        <v>1.3584859263940374</v>
      </c>
      <c r="CM87" s="66">
        <v>76997</v>
      </c>
      <c r="CN87" s="44">
        <v>288</v>
      </c>
      <c r="CO87" s="120">
        <f t="shared" si="97"/>
        <v>19158</v>
      </c>
      <c r="CP87" s="121">
        <f t="shared" si="97"/>
        <v>0.24881488889177503</v>
      </c>
      <c r="CQ87" s="120">
        <f t="shared" si="156"/>
        <v>975</v>
      </c>
      <c r="CR87" s="120">
        <f t="shared" si="157"/>
        <v>59</v>
      </c>
      <c r="CS87" s="120">
        <f t="shared" si="158"/>
        <v>13.587472583162956</v>
      </c>
      <c r="CT87" s="120">
        <f t="shared" si="159"/>
        <v>1</v>
      </c>
      <c r="CU87" s="120">
        <f t="shared" si="160"/>
        <v>1925</v>
      </c>
      <c r="CV87" s="120">
        <f t="shared" si="161"/>
        <v>10.001923699886625</v>
      </c>
      <c r="CW87" s="120">
        <f t="shared" si="162"/>
        <v>36546</v>
      </c>
      <c r="CX87" s="120">
        <f t="shared" si="163"/>
        <v>0.47464186916373374</v>
      </c>
    </row>
    <row r="88" spans="1:102">
      <c r="A88" s="138">
        <f t="shared" si="144"/>
        <v>4</v>
      </c>
      <c r="B88" s="58">
        <f t="shared" si="145"/>
        <v>0</v>
      </c>
      <c r="C88" s="58">
        <f t="shared" si="146"/>
        <v>0</v>
      </c>
      <c r="D88" s="58">
        <f t="shared" si="147"/>
        <v>1</v>
      </c>
      <c r="E88" s="58">
        <f t="shared" si="148"/>
        <v>0</v>
      </c>
      <c r="F88" s="58">
        <f t="shared" si="149"/>
        <v>1</v>
      </c>
      <c r="G88" s="58">
        <f t="shared" si="150"/>
        <v>0</v>
      </c>
      <c r="H88" s="58">
        <f t="shared" si="151"/>
        <v>1</v>
      </c>
      <c r="I88" s="58">
        <f t="shared" si="152"/>
        <v>0</v>
      </c>
      <c r="J88" s="58">
        <f t="shared" si="153"/>
        <v>0</v>
      </c>
      <c r="K88" s="58">
        <f t="shared" si="154"/>
        <v>1</v>
      </c>
      <c r="L88" s="128">
        <v>182</v>
      </c>
      <c r="M88" s="50" t="s">
        <v>156</v>
      </c>
      <c r="N88" s="51">
        <v>1182</v>
      </c>
      <c r="O88" s="52">
        <f t="shared" si="96"/>
        <v>1.114137862778181E-2</v>
      </c>
      <c r="P88" s="53">
        <f t="shared" si="98"/>
        <v>198</v>
      </c>
      <c r="Q88" s="53">
        <v>128</v>
      </c>
      <c r="R88" s="54">
        <f t="shared" si="99"/>
        <v>0.7328964661362446</v>
      </c>
      <c r="S88" s="52">
        <f t="shared" si="100"/>
        <v>6.2112454019968469E-2</v>
      </c>
      <c r="T88" s="53">
        <f t="shared" si="101"/>
        <v>253</v>
      </c>
      <c r="U88" s="55">
        <f t="shared" si="102"/>
        <v>0.74834800191462447</v>
      </c>
      <c r="V88" s="56">
        <v>1055</v>
      </c>
      <c r="W88" s="57">
        <f t="shared" si="87"/>
        <v>9.944293106861091E-3</v>
      </c>
      <c r="X88" s="58">
        <f t="shared" si="103"/>
        <v>99</v>
      </c>
      <c r="Y88" s="58">
        <v>126</v>
      </c>
      <c r="Z88" s="59">
        <f t="shared" si="104"/>
        <v>1.0370010606282125</v>
      </c>
      <c r="AA88" s="57">
        <f t="shared" si="105"/>
        <v>5.5438780872306886E-2</v>
      </c>
      <c r="AB88" s="58">
        <f t="shared" si="106"/>
        <v>139</v>
      </c>
      <c r="AC88" s="60">
        <f t="shared" si="107"/>
        <v>1.0588639836069351</v>
      </c>
      <c r="AD88" s="51">
        <v>3229</v>
      </c>
      <c r="AE88" s="52">
        <f t="shared" si="88"/>
        <v>3.0436135016165367E-2</v>
      </c>
      <c r="AF88" s="53">
        <f t="shared" si="108"/>
        <v>172</v>
      </c>
      <c r="AG88" s="53">
        <v>242</v>
      </c>
      <c r="AH88" s="54">
        <f t="shared" si="109"/>
        <v>0.97126811665747059</v>
      </c>
      <c r="AI88" s="52">
        <f t="shared" si="110"/>
        <v>0.16967945349448241</v>
      </c>
      <c r="AJ88" s="53">
        <f t="shared" si="111"/>
        <v>292</v>
      </c>
      <c r="AK88" s="55">
        <f t="shared" si="112"/>
        <v>0.99174520277858547</v>
      </c>
      <c r="AL88" s="56">
        <v>1461</v>
      </c>
      <c r="AM88" s="57">
        <f t="shared" si="89"/>
        <v>1.3771196425710003E-2</v>
      </c>
      <c r="AN88" s="58">
        <f t="shared" si="113"/>
        <v>130</v>
      </c>
      <c r="AO88" s="58">
        <v>128</v>
      </c>
      <c r="AP88" s="59">
        <f t="shared" si="114"/>
        <v>1.0824873569507858</v>
      </c>
      <c r="AQ88" s="57">
        <f t="shared" si="115"/>
        <v>7.6773515501839196E-2</v>
      </c>
      <c r="AR88" s="58">
        <f t="shared" si="116"/>
        <v>159</v>
      </c>
      <c r="AS88" s="60">
        <f t="shared" si="117"/>
        <v>1.1053092600413372</v>
      </c>
      <c r="AT88" s="51">
        <v>1069</v>
      </c>
      <c r="AU88" s="52">
        <f t="shared" si="90"/>
        <v>1.0076255290269674E-2</v>
      </c>
      <c r="AV88" s="53">
        <f t="shared" si="118"/>
        <v>166</v>
      </c>
      <c r="AW88" s="53">
        <v>122</v>
      </c>
      <c r="AX88" s="54">
        <f t="shared" si="119"/>
        <v>0.73131249884715654</v>
      </c>
      <c r="AY88" s="52">
        <f t="shared" si="120"/>
        <v>5.6174461376773517E-2</v>
      </c>
      <c r="AZ88" s="53">
        <f t="shared" si="121"/>
        <v>249</v>
      </c>
      <c r="BA88" s="55">
        <f t="shared" si="122"/>
        <v>0.74673064010343149</v>
      </c>
      <c r="BB88" s="56">
        <v>4251</v>
      </c>
      <c r="BC88" s="57">
        <f t="shared" si="91"/>
        <v>4.0069374404991941E-2</v>
      </c>
      <c r="BD88" s="58">
        <f t="shared" si="123"/>
        <v>144</v>
      </c>
      <c r="BE88" s="58">
        <v>458</v>
      </c>
      <c r="BF88" s="59">
        <f t="shared" si="124"/>
        <v>1.1639382354725942</v>
      </c>
      <c r="BG88" s="57">
        <f t="shared" si="125"/>
        <v>0.22338413032054649</v>
      </c>
      <c r="BH88" s="58">
        <f t="shared" si="126"/>
        <v>242</v>
      </c>
      <c r="BI88" s="60">
        <f t="shared" si="127"/>
        <v>1.1884773540523881</v>
      </c>
      <c r="BJ88" s="51">
        <v>729</v>
      </c>
      <c r="BK88" s="52">
        <f t="shared" si="92"/>
        <v>6.8714594074897961E-3</v>
      </c>
      <c r="BL88" s="53">
        <f t="shared" si="128"/>
        <v>189</v>
      </c>
      <c r="BM88" s="53">
        <v>66</v>
      </c>
      <c r="BN88" s="54">
        <f t="shared" si="129"/>
        <v>0.64556160836829901</v>
      </c>
      <c r="BO88" s="52">
        <f t="shared" si="130"/>
        <v>3.8307934839726748E-2</v>
      </c>
      <c r="BP88" s="53">
        <f t="shared" si="131"/>
        <v>251</v>
      </c>
      <c r="BQ88" s="55">
        <f t="shared" si="132"/>
        <v>0.65917187768974639</v>
      </c>
      <c r="BR88" s="56">
        <v>670</v>
      </c>
      <c r="BS88" s="57">
        <f t="shared" si="93"/>
        <v>6.3153330631250532E-3</v>
      </c>
      <c r="BT88" s="58">
        <f t="shared" si="133"/>
        <v>198</v>
      </c>
      <c r="BU88" s="58">
        <v>92</v>
      </c>
      <c r="BV88" s="59">
        <f t="shared" si="134"/>
        <v>0.75934741243440929</v>
      </c>
      <c r="BW88" s="57">
        <f t="shared" si="135"/>
        <v>3.5207566999474513E-2</v>
      </c>
      <c r="BX88" s="58">
        <f t="shared" si="136"/>
        <v>264</v>
      </c>
      <c r="BY88" s="60">
        <f t="shared" si="137"/>
        <v>0.77535660916762039</v>
      </c>
      <c r="BZ88" s="51">
        <v>5384</v>
      </c>
      <c r="CA88" s="52">
        <f t="shared" si="94"/>
        <v>5.0748885390843712E-2</v>
      </c>
      <c r="CB88" s="53">
        <f t="shared" si="138"/>
        <v>156</v>
      </c>
      <c r="CC88" s="53">
        <v>551</v>
      </c>
      <c r="CD88" s="54">
        <f t="shared" si="139"/>
        <v>1.0765234034119722</v>
      </c>
      <c r="CE88" s="52">
        <f t="shared" si="140"/>
        <v>0.28292170257488175</v>
      </c>
      <c r="CF88" s="53">
        <f t="shared" si="155"/>
        <v>266</v>
      </c>
      <c r="CG88" s="55">
        <f t="shared" si="141"/>
        <v>1.0992195694499609</v>
      </c>
      <c r="CH88" s="61">
        <v>19030</v>
      </c>
      <c r="CI88" s="62">
        <f t="shared" si="95"/>
        <v>0.17937431073323845</v>
      </c>
      <c r="CJ88" s="63">
        <f t="shared" si="142"/>
        <v>186</v>
      </c>
      <c r="CK88" s="64">
        <v>1913</v>
      </c>
      <c r="CL88" s="65">
        <f t="shared" si="143"/>
        <v>0.97935247272813231</v>
      </c>
      <c r="CM88" s="66">
        <v>106091</v>
      </c>
      <c r="CN88" s="44">
        <v>11942</v>
      </c>
      <c r="CO88" s="120">
        <f t="shared" si="97"/>
        <v>19030</v>
      </c>
      <c r="CP88" s="121">
        <f t="shared" si="97"/>
        <v>0.17937431073323848</v>
      </c>
      <c r="CQ88" s="120">
        <f t="shared" si="156"/>
        <v>1452</v>
      </c>
      <c r="CR88" s="120">
        <f t="shared" si="157"/>
        <v>1913</v>
      </c>
      <c r="CS88" s="120">
        <f t="shared" si="158"/>
        <v>8.2003361589071453</v>
      </c>
      <c r="CT88" s="120">
        <f t="shared" si="159"/>
        <v>1</v>
      </c>
      <c r="CU88" s="120">
        <f t="shared" si="160"/>
        <v>2115</v>
      </c>
      <c r="CV88" s="120">
        <f t="shared" si="161"/>
        <v>8.3732224988046298</v>
      </c>
      <c r="CW88" s="120">
        <f t="shared" si="162"/>
        <v>36878</v>
      </c>
      <c r="CX88" s="120">
        <f t="shared" si="163"/>
        <v>0.34760724283869504</v>
      </c>
    </row>
    <row r="89" spans="1:102">
      <c r="A89" s="138">
        <f t="shared" si="144"/>
        <v>2</v>
      </c>
      <c r="B89" s="58">
        <f t="shared" si="145"/>
        <v>0</v>
      </c>
      <c r="C89" s="58">
        <f t="shared" si="146"/>
        <v>1</v>
      </c>
      <c r="D89" s="58">
        <f t="shared" si="147"/>
        <v>0</v>
      </c>
      <c r="E89" s="58">
        <f t="shared" si="148"/>
        <v>1</v>
      </c>
      <c r="F89" s="58">
        <f t="shared" si="149"/>
        <v>0</v>
      </c>
      <c r="G89" s="58">
        <f t="shared" si="150"/>
        <v>0</v>
      </c>
      <c r="H89" s="58">
        <f t="shared" si="151"/>
        <v>0</v>
      </c>
      <c r="I89" s="58">
        <f t="shared" si="152"/>
        <v>0</v>
      </c>
      <c r="J89" s="58">
        <f t="shared" si="153"/>
        <v>0</v>
      </c>
      <c r="K89" s="58">
        <f t="shared" si="154"/>
        <v>0</v>
      </c>
      <c r="L89" s="128">
        <v>660</v>
      </c>
      <c r="M89" s="50" t="s">
        <v>619</v>
      </c>
      <c r="N89" s="51">
        <v>2007</v>
      </c>
      <c r="O89" s="52">
        <f t="shared" si="96"/>
        <v>1.7641009413812199E-2</v>
      </c>
      <c r="P89" s="53">
        <f t="shared" si="98"/>
        <v>100</v>
      </c>
      <c r="Q89" s="53">
        <v>54</v>
      </c>
      <c r="R89" s="54">
        <f t="shared" si="99"/>
        <v>1.1604518516424649</v>
      </c>
      <c r="S89" s="52">
        <f t="shared" si="100"/>
        <v>0.10785683576956148</v>
      </c>
      <c r="T89" s="53">
        <f t="shared" si="101"/>
        <v>114</v>
      </c>
      <c r="U89" s="55">
        <f t="shared" si="102"/>
        <v>1.2994889481429333</v>
      </c>
      <c r="V89" s="56">
        <v>372</v>
      </c>
      <c r="W89" s="57">
        <f t="shared" si="87"/>
        <v>3.2697835086886585E-3</v>
      </c>
      <c r="X89" s="58">
        <f t="shared" si="103"/>
        <v>298</v>
      </c>
      <c r="Y89" s="58">
        <v>59</v>
      </c>
      <c r="Z89" s="59">
        <f t="shared" si="104"/>
        <v>0.34097637007454124</v>
      </c>
      <c r="AA89" s="57">
        <f t="shared" si="105"/>
        <v>1.9991401547721409E-2</v>
      </c>
      <c r="AB89" s="58">
        <f t="shared" si="106"/>
        <v>358</v>
      </c>
      <c r="AC89" s="60">
        <f t="shared" si="107"/>
        <v>0.38182973628989364</v>
      </c>
      <c r="AD89" s="51">
        <v>9260</v>
      </c>
      <c r="AE89" s="52">
        <f t="shared" si="88"/>
        <v>8.139299809262629E-2</v>
      </c>
      <c r="AF89" s="53">
        <f t="shared" si="108"/>
        <v>34</v>
      </c>
      <c r="AG89" s="53">
        <v>198</v>
      </c>
      <c r="AH89" s="54">
        <f t="shared" si="109"/>
        <v>2.5973870836274879</v>
      </c>
      <c r="AI89" s="52">
        <f t="shared" si="110"/>
        <v>0.49763542562338781</v>
      </c>
      <c r="AJ89" s="53">
        <f t="shared" si="111"/>
        <v>35</v>
      </c>
      <c r="AK89" s="55">
        <f t="shared" si="112"/>
        <v>2.9085875510008221</v>
      </c>
      <c r="AL89" s="56">
        <v>542</v>
      </c>
      <c r="AM89" s="57">
        <f t="shared" si="89"/>
        <v>4.7640394131969162E-3</v>
      </c>
      <c r="AN89" s="58">
        <f t="shared" si="113"/>
        <v>357</v>
      </c>
      <c r="AO89" s="58">
        <v>84</v>
      </c>
      <c r="AP89" s="59">
        <f t="shared" si="114"/>
        <v>0.37447816975241655</v>
      </c>
      <c r="AQ89" s="57">
        <f t="shared" si="115"/>
        <v>2.912725709372313E-2</v>
      </c>
      <c r="AR89" s="58">
        <f t="shared" si="116"/>
        <v>417</v>
      </c>
      <c r="AS89" s="60">
        <f t="shared" si="117"/>
        <v>0.41934548359356616</v>
      </c>
      <c r="AT89" s="51">
        <v>738</v>
      </c>
      <c r="AU89" s="52">
        <f t="shared" si="90"/>
        <v>6.4868285736887901E-3</v>
      </c>
      <c r="AV89" s="53">
        <f t="shared" si="118"/>
        <v>281</v>
      </c>
      <c r="AW89" s="53">
        <v>76</v>
      </c>
      <c r="AX89" s="54">
        <f t="shared" si="119"/>
        <v>0.47079978396324684</v>
      </c>
      <c r="AY89" s="52">
        <f t="shared" si="120"/>
        <v>3.96603611349957E-2</v>
      </c>
      <c r="AZ89" s="53">
        <f t="shared" si="121"/>
        <v>342</v>
      </c>
      <c r="BA89" s="55">
        <f t="shared" si="122"/>
        <v>0.52720766930777863</v>
      </c>
      <c r="BB89" s="56">
        <v>1632</v>
      </c>
      <c r="BC89" s="57">
        <f t="shared" si="91"/>
        <v>1.4344856683279276E-2</v>
      </c>
      <c r="BD89" s="58">
        <f t="shared" si="123"/>
        <v>426</v>
      </c>
      <c r="BE89" s="58">
        <v>155</v>
      </c>
      <c r="BF89" s="59">
        <f t="shared" si="124"/>
        <v>0.4166904880342539</v>
      </c>
      <c r="BG89" s="57">
        <f t="shared" si="125"/>
        <v>8.7704213241616508E-2</v>
      </c>
      <c r="BH89" s="58">
        <f t="shared" si="126"/>
        <v>514</v>
      </c>
      <c r="BI89" s="60">
        <f t="shared" si="127"/>
        <v>0.46661538195694957</v>
      </c>
      <c r="BJ89" s="51">
        <v>1031</v>
      </c>
      <c r="BK89" s="52">
        <f t="shared" si="92"/>
        <v>9.062222573811847E-3</v>
      </c>
      <c r="BL89" s="53">
        <f t="shared" si="128"/>
        <v>125</v>
      </c>
      <c r="BM89" s="53">
        <v>85</v>
      </c>
      <c r="BN89" s="54">
        <f t="shared" si="129"/>
        <v>0.8513799810510152</v>
      </c>
      <c r="BO89" s="52">
        <f t="shared" si="130"/>
        <v>5.5406276870163369E-2</v>
      </c>
      <c r="BP89" s="53">
        <f t="shared" si="131"/>
        <v>147</v>
      </c>
      <c r="BQ89" s="55">
        <f t="shared" si="132"/>
        <v>0.95338628180051654</v>
      </c>
      <c r="BR89" s="56">
        <v>353</v>
      </c>
      <c r="BS89" s="57">
        <f t="shared" si="93"/>
        <v>3.1027784370083237E-3</v>
      </c>
      <c r="BT89" s="58">
        <f t="shared" si="133"/>
        <v>313</v>
      </c>
      <c r="BU89" s="58">
        <v>59</v>
      </c>
      <c r="BV89" s="59">
        <f t="shared" si="134"/>
        <v>0.3730740333010521</v>
      </c>
      <c r="BW89" s="57">
        <f t="shared" si="135"/>
        <v>1.8970335339638864E-2</v>
      </c>
      <c r="BX89" s="58">
        <f t="shared" si="136"/>
        <v>360</v>
      </c>
      <c r="BY89" s="60">
        <f t="shared" si="137"/>
        <v>0.41777311348820562</v>
      </c>
      <c r="BZ89" s="51">
        <v>2673</v>
      </c>
      <c r="CA89" s="52">
        <f t="shared" si="94"/>
        <v>2.3494976663238666E-2</v>
      </c>
      <c r="CB89" s="53">
        <f t="shared" si="138"/>
        <v>393</v>
      </c>
      <c r="CC89" s="53">
        <v>331</v>
      </c>
      <c r="CD89" s="54">
        <f t="shared" si="139"/>
        <v>0.4983930591933351</v>
      </c>
      <c r="CE89" s="52">
        <f t="shared" si="140"/>
        <v>0.14364789337919173</v>
      </c>
      <c r="CF89" s="53">
        <f t="shared" si="155"/>
        <v>510</v>
      </c>
      <c r="CG89" s="55">
        <f t="shared" si="141"/>
        <v>0.55810697474110171</v>
      </c>
      <c r="CH89" s="61">
        <v>18608</v>
      </c>
      <c r="CI89" s="62">
        <f t="shared" si="95"/>
        <v>0.16355949335935097</v>
      </c>
      <c r="CJ89" s="63">
        <f t="shared" si="142"/>
        <v>226</v>
      </c>
      <c r="CK89" s="64">
        <v>1101</v>
      </c>
      <c r="CL89" s="65">
        <f t="shared" si="143"/>
        <v>0.89300632629530019</v>
      </c>
      <c r="CM89" s="66">
        <v>113769</v>
      </c>
      <c r="CN89" s="44">
        <v>8389</v>
      </c>
      <c r="CO89" s="120">
        <f t="shared" si="97"/>
        <v>18608</v>
      </c>
      <c r="CP89" s="121">
        <f t="shared" si="97"/>
        <v>0.16355949335935094</v>
      </c>
      <c r="CQ89" s="120">
        <f t="shared" si="156"/>
        <v>2327</v>
      </c>
      <c r="CR89" s="120">
        <f t="shared" si="157"/>
        <v>1101</v>
      </c>
      <c r="CS89" s="120">
        <f t="shared" si="158"/>
        <v>7.0836308206398133</v>
      </c>
      <c r="CT89" s="120">
        <f t="shared" si="159"/>
        <v>1</v>
      </c>
      <c r="CU89" s="120">
        <f t="shared" si="160"/>
        <v>2797</v>
      </c>
      <c r="CV89" s="120">
        <f t="shared" si="161"/>
        <v>7.9323411403217667</v>
      </c>
      <c r="CW89" s="120">
        <f t="shared" si="162"/>
        <v>35209</v>
      </c>
      <c r="CX89" s="120">
        <f t="shared" si="163"/>
        <v>0.30947797730488974</v>
      </c>
    </row>
    <row r="90" spans="1:102">
      <c r="A90" s="138">
        <f t="shared" si="144"/>
        <v>3</v>
      </c>
      <c r="B90" s="58">
        <f t="shared" si="145"/>
        <v>0</v>
      </c>
      <c r="C90" s="58">
        <f t="shared" si="146"/>
        <v>0</v>
      </c>
      <c r="D90" s="58">
        <f t="shared" si="147"/>
        <v>0</v>
      </c>
      <c r="E90" s="58">
        <f t="shared" si="148"/>
        <v>1</v>
      </c>
      <c r="F90" s="58">
        <f t="shared" si="149"/>
        <v>0</v>
      </c>
      <c r="G90" s="58">
        <f t="shared" si="150"/>
        <v>0</v>
      </c>
      <c r="H90" s="58">
        <f t="shared" si="151"/>
        <v>1</v>
      </c>
      <c r="I90" s="58">
        <f t="shared" si="152"/>
        <v>0</v>
      </c>
      <c r="J90" s="58">
        <f t="shared" si="153"/>
        <v>1</v>
      </c>
      <c r="K90" s="58">
        <f t="shared" si="154"/>
        <v>0</v>
      </c>
      <c r="L90" s="128">
        <v>583</v>
      </c>
      <c r="M90" s="50" t="s">
        <v>543</v>
      </c>
      <c r="N90" s="51">
        <v>342</v>
      </c>
      <c r="O90" s="52">
        <f t="shared" si="96"/>
        <v>2.6933375334698378E-3</v>
      </c>
      <c r="P90" s="53">
        <f t="shared" si="98"/>
        <v>403</v>
      </c>
      <c r="Q90" s="53">
        <v>11</v>
      </c>
      <c r="R90" s="54">
        <f t="shared" si="99"/>
        <v>0.17717175103178001</v>
      </c>
      <c r="S90" s="52">
        <f t="shared" si="100"/>
        <v>1.85546875E-2</v>
      </c>
      <c r="T90" s="53">
        <f t="shared" si="101"/>
        <v>434</v>
      </c>
      <c r="U90" s="55">
        <f t="shared" si="102"/>
        <v>0.22355199993082334</v>
      </c>
      <c r="V90" s="56">
        <v>765</v>
      </c>
      <c r="W90" s="57">
        <f t="shared" si="87"/>
        <v>6.0245707985509527E-3</v>
      </c>
      <c r="X90" s="58">
        <f t="shared" si="103"/>
        <v>197</v>
      </c>
      <c r="Y90" s="58">
        <v>1</v>
      </c>
      <c r="Z90" s="59">
        <f t="shared" si="104"/>
        <v>0.62824840748274258</v>
      </c>
      <c r="AA90" s="57">
        <f t="shared" si="105"/>
        <v>4.150390625E-2</v>
      </c>
      <c r="AB90" s="58">
        <f t="shared" si="106"/>
        <v>212</v>
      </c>
      <c r="AC90" s="60">
        <f t="shared" si="107"/>
        <v>0.79271208377304769</v>
      </c>
      <c r="AD90" s="51">
        <v>5508</v>
      </c>
      <c r="AE90" s="52">
        <f t="shared" si="88"/>
        <v>4.3376909749566858E-2</v>
      </c>
      <c r="AF90" s="53">
        <f t="shared" si="108"/>
        <v>107</v>
      </c>
      <c r="AG90" s="53">
        <v>25</v>
      </c>
      <c r="AH90" s="54">
        <f t="shared" si="109"/>
        <v>1.3842299430103819</v>
      </c>
      <c r="AI90" s="52">
        <f t="shared" si="110"/>
        <v>0.298828125</v>
      </c>
      <c r="AJ90" s="53">
        <f t="shared" si="111"/>
        <v>110</v>
      </c>
      <c r="AK90" s="55">
        <f t="shared" si="112"/>
        <v>1.746595438166628</v>
      </c>
      <c r="AL90" s="56">
        <v>1542</v>
      </c>
      <c r="AM90" s="57">
        <f t="shared" si="89"/>
        <v>1.2143644668451725E-2</v>
      </c>
      <c r="AN90" s="58">
        <f t="shared" si="113"/>
        <v>151</v>
      </c>
      <c r="AO90" s="58">
        <v>5</v>
      </c>
      <c r="AP90" s="59">
        <f t="shared" si="114"/>
        <v>0.9545533601103996</v>
      </c>
      <c r="AQ90" s="57">
        <f t="shared" si="115"/>
        <v>8.3658854166666671E-2</v>
      </c>
      <c r="AR90" s="58">
        <f t="shared" si="116"/>
        <v>131</v>
      </c>
      <c r="AS90" s="60">
        <f t="shared" si="117"/>
        <v>1.2044375666586389</v>
      </c>
      <c r="AT90" s="51">
        <v>1211</v>
      </c>
      <c r="AU90" s="52">
        <f t="shared" si="90"/>
        <v>9.5369349503858867E-3</v>
      </c>
      <c r="AV90" s="53">
        <f t="shared" si="118"/>
        <v>185</v>
      </c>
      <c r="AW90" s="53">
        <v>11</v>
      </c>
      <c r="AX90" s="54">
        <f t="shared" si="119"/>
        <v>0.69216981199796745</v>
      </c>
      <c r="AY90" s="52">
        <f t="shared" si="120"/>
        <v>6.5700954861111105E-2</v>
      </c>
      <c r="AZ90" s="53">
        <f t="shared" si="121"/>
        <v>195</v>
      </c>
      <c r="BA90" s="55">
        <f t="shared" si="122"/>
        <v>0.87336691579083647</v>
      </c>
      <c r="BB90" s="56">
        <v>4972</v>
      </c>
      <c r="BC90" s="57">
        <f t="shared" si="91"/>
        <v>3.9155772562608285E-2</v>
      </c>
      <c r="BD90" s="58">
        <f t="shared" si="123"/>
        <v>151</v>
      </c>
      <c r="BE90" s="58">
        <v>27</v>
      </c>
      <c r="BF90" s="59">
        <f t="shared" si="124"/>
        <v>1.1373998596646588</v>
      </c>
      <c r="BG90" s="57">
        <f t="shared" si="125"/>
        <v>0.2697482638888889</v>
      </c>
      <c r="BH90" s="58">
        <f t="shared" si="126"/>
        <v>173</v>
      </c>
      <c r="BI90" s="60">
        <f t="shared" si="127"/>
        <v>1.4351498580801589</v>
      </c>
      <c r="BJ90" s="51">
        <v>177</v>
      </c>
      <c r="BK90" s="52">
        <f t="shared" si="92"/>
        <v>1.3939203024098284E-3</v>
      </c>
      <c r="BL90" s="53">
        <f t="shared" si="128"/>
        <v>397</v>
      </c>
      <c r="BM90" s="53">
        <v>1</v>
      </c>
      <c r="BN90" s="54">
        <f t="shared" si="129"/>
        <v>0.1309563775316897</v>
      </c>
      <c r="BO90" s="52">
        <f t="shared" si="130"/>
        <v>9.6028645833333339E-3</v>
      </c>
      <c r="BP90" s="53">
        <f t="shared" si="131"/>
        <v>420</v>
      </c>
      <c r="BQ90" s="55">
        <f t="shared" si="132"/>
        <v>0.16523830650436988</v>
      </c>
      <c r="BR90" s="56">
        <v>1323</v>
      </c>
      <c r="BS90" s="57">
        <f t="shared" si="93"/>
        <v>1.041896361631753E-2</v>
      </c>
      <c r="BT90" s="58">
        <f t="shared" si="133"/>
        <v>100</v>
      </c>
      <c r="BU90" s="58">
        <v>7</v>
      </c>
      <c r="BV90" s="59">
        <f t="shared" si="134"/>
        <v>1.2527625990930749</v>
      </c>
      <c r="BW90" s="57">
        <f t="shared" si="135"/>
        <v>7.177734375E-2</v>
      </c>
      <c r="BX90" s="58">
        <f t="shared" si="136"/>
        <v>79</v>
      </c>
      <c r="BY90" s="60">
        <f t="shared" si="137"/>
        <v>1.580712403838906</v>
      </c>
      <c r="BZ90" s="51">
        <v>2592</v>
      </c>
      <c r="CA90" s="52">
        <f t="shared" si="94"/>
        <v>2.0412663411560877E-2</v>
      </c>
      <c r="CB90" s="53">
        <f t="shared" si="138"/>
        <v>420</v>
      </c>
      <c r="CC90" s="53">
        <v>34</v>
      </c>
      <c r="CD90" s="54">
        <f t="shared" si="139"/>
        <v>0.43300871968473431</v>
      </c>
      <c r="CE90" s="52">
        <f t="shared" si="140"/>
        <v>0.140625</v>
      </c>
      <c r="CF90" s="53">
        <f t="shared" si="155"/>
        <v>513</v>
      </c>
      <c r="CG90" s="55">
        <f t="shared" si="141"/>
        <v>0.54636229934671832</v>
      </c>
      <c r="CH90" s="61">
        <v>18432</v>
      </c>
      <c r="CI90" s="62">
        <f t="shared" si="95"/>
        <v>0.14515671759332177</v>
      </c>
      <c r="CJ90" s="63">
        <f t="shared" si="142"/>
        <v>274</v>
      </c>
      <c r="CK90" s="64">
        <v>122</v>
      </c>
      <c r="CL90" s="65">
        <f t="shared" si="143"/>
        <v>0.79253037810712756</v>
      </c>
      <c r="CM90" s="66">
        <v>126980</v>
      </c>
      <c r="CN90" s="44">
        <v>633</v>
      </c>
      <c r="CO90" s="120">
        <f t="shared" si="97"/>
        <v>18432</v>
      </c>
      <c r="CP90" s="121">
        <f t="shared" si="97"/>
        <v>0.14515671759332177</v>
      </c>
      <c r="CQ90" s="120">
        <f t="shared" si="156"/>
        <v>2111</v>
      </c>
      <c r="CR90" s="120">
        <f t="shared" si="157"/>
        <v>122</v>
      </c>
      <c r="CS90" s="120">
        <f t="shared" si="158"/>
        <v>6.7905008296074305</v>
      </c>
      <c r="CT90" s="120">
        <f t="shared" si="159"/>
        <v>0.99999999999999989</v>
      </c>
      <c r="CU90" s="120">
        <f t="shared" si="160"/>
        <v>2267</v>
      </c>
      <c r="CV90" s="120">
        <f t="shared" si="161"/>
        <v>8.5681268720901258</v>
      </c>
      <c r="CW90" s="120">
        <f t="shared" si="162"/>
        <v>36522</v>
      </c>
      <c r="CX90" s="120">
        <f t="shared" si="163"/>
        <v>0.2876200976531737</v>
      </c>
    </row>
    <row r="91" spans="1:102">
      <c r="A91" s="138">
        <f t="shared" si="144"/>
        <v>2</v>
      </c>
      <c r="B91" s="58">
        <f t="shared" si="145"/>
        <v>9</v>
      </c>
      <c r="C91" s="58">
        <f t="shared" si="146"/>
        <v>0</v>
      </c>
      <c r="D91" s="58">
        <f t="shared" si="147"/>
        <v>0</v>
      </c>
      <c r="E91" s="58">
        <f t="shared" si="148"/>
        <v>0</v>
      </c>
      <c r="F91" s="58">
        <f t="shared" si="149"/>
        <v>0</v>
      </c>
      <c r="G91" s="58">
        <f t="shared" si="150"/>
        <v>0</v>
      </c>
      <c r="H91" s="58">
        <f t="shared" si="151"/>
        <v>1</v>
      </c>
      <c r="I91" s="58">
        <f t="shared" si="152"/>
        <v>0</v>
      </c>
      <c r="J91" s="58">
        <f t="shared" si="153"/>
        <v>0</v>
      </c>
      <c r="K91" s="58">
        <f t="shared" si="154"/>
        <v>1</v>
      </c>
      <c r="L91" s="129">
        <v>11</v>
      </c>
      <c r="M91" s="50" t="s">
        <v>642</v>
      </c>
      <c r="N91" s="51">
        <v>0</v>
      </c>
      <c r="O91" s="52">
        <f t="shared" si="96"/>
        <v>0</v>
      </c>
      <c r="P91" s="53">
        <f t="shared" si="98"/>
        <v>537</v>
      </c>
      <c r="Q91" s="53">
        <v>0</v>
      </c>
      <c r="R91" s="54">
        <f t="shared" si="99"/>
        <v>0</v>
      </c>
      <c r="S91" s="52">
        <f t="shared" si="100"/>
        <v>0</v>
      </c>
      <c r="T91" s="53">
        <f t="shared" si="101"/>
        <v>537</v>
      </c>
      <c r="U91" s="55">
        <f t="shared" si="102"/>
        <v>0</v>
      </c>
      <c r="V91" s="56">
        <v>0</v>
      </c>
      <c r="W91" s="57">
        <f t="shared" si="87"/>
        <v>0</v>
      </c>
      <c r="X91" s="58">
        <f t="shared" si="103"/>
        <v>515</v>
      </c>
      <c r="Y91" s="58">
        <v>0</v>
      </c>
      <c r="Z91" s="59">
        <f t="shared" si="104"/>
        <v>0</v>
      </c>
      <c r="AA91" s="57">
        <f t="shared" si="105"/>
        <v>0</v>
      </c>
      <c r="AB91" s="58">
        <f t="shared" si="106"/>
        <v>515</v>
      </c>
      <c r="AC91" s="60">
        <f t="shared" si="107"/>
        <v>0</v>
      </c>
      <c r="AD91" s="51">
        <v>17</v>
      </c>
      <c r="AE91" s="52">
        <f t="shared" si="88"/>
        <v>8.093696438773567E-4</v>
      </c>
      <c r="AF91" s="53">
        <f t="shared" si="108"/>
        <v>590</v>
      </c>
      <c r="AG91" s="53">
        <v>3</v>
      </c>
      <c r="AH91" s="54">
        <f t="shared" si="109"/>
        <v>2.5828342832326222E-2</v>
      </c>
      <c r="AI91" s="52">
        <f t="shared" si="110"/>
        <v>9.4109831709477418E-4</v>
      </c>
      <c r="AJ91" s="53">
        <f t="shared" si="111"/>
        <v>612</v>
      </c>
      <c r="AK91" s="55">
        <f t="shared" si="112"/>
        <v>5.5005466018435293E-3</v>
      </c>
      <c r="AL91" s="56">
        <v>15</v>
      </c>
      <c r="AM91" s="57">
        <f t="shared" si="89"/>
        <v>7.1414968577413829E-4</v>
      </c>
      <c r="AN91" s="58">
        <f t="shared" si="113"/>
        <v>495</v>
      </c>
      <c r="AO91" s="58">
        <v>2</v>
      </c>
      <c r="AP91" s="59">
        <f t="shared" si="114"/>
        <v>5.613586372042649E-2</v>
      </c>
      <c r="AQ91" s="57">
        <f t="shared" si="115"/>
        <v>8.3038086802480072E-4</v>
      </c>
      <c r="AR91" s="58">
        <f t="shared" si="116"/>
        <v>550</v>
      </c>
      <c r="AS91" s="60">
        <f t="shared" si="117"/>
        <v>1.1955003711755107E-2</v>
      </c>
      <c r="AT91" s="51">
        <v>0</v>
      </c>
      <c r="AU91" s="52">
        <f t="shared" si="90"/>
        <v>0</v>
      </c>
      <c r="AV91" s="53">
        <f t="shared" si="118"/>
        <v>548</v>
      </c>
      <c r="AW91" s="53">
        <v>0</v>
      </c>
      <c r="AX91" s="54">
        <f t="shared" si="119"/>
        <v>0</v>
      </c>
      <c r="AY91" s="52">
        <f t="shared" si="120"/>
        <v>0</v>
      </c>
      <c r="AZ91" s="53">
        <f t="shared" si="121"/>
        <v>548</v>
      </c>
      <c r="BA91" s="55">
        <f t="shared" si="122"/>
        <v>0</v>
      </c>
      <c r="BB91" s="56">
        <v>13408</v>
      </c>
      <c r="BC91" s="57">
        <f t="shared" si="91"/>
        <v>0.63835459912397641</v>
      </c>
      <c r="BD91" s="58">
        <f t="shared" si="123"/>
        <v>2</v>
      </c>
      <c r="BE91" s="58">
        <v>483</v>
      </c>
      <c r="BF91" s="59">
        <f t="shared" si="124"/>
        <v>18.54297294987493</v>
      </c>
      <c r="BG91" s="57">
        <f t="shared" si="125"/>
        <v>0.74224977856510188</v>
      </c>
      <c r="BH91" s="58">
        <f t="shared" si="126"/>
        <v>21</v>
      </c>
      <c r="BI91" s="60">
        <f t="shared" si="127"/>
        <v>3.9490139769963992</v>
      </c>
      <c r="BJ91" s="51">
        <v>0</v>
      </c>
      <c r="BK91" s="52">
        <f t="shared" si="92"/>
        <v>0</v>
      </c>
      <c r="BL91" s="53">
        <f t="shared" si="128"/>
        <v>512</v>
      </c>
      <c r="BM91" s="53">
        <v>0</v>
      </c>
      <c r="BN91" s="54">
        <f t="shared" si="129"/>
        <v>0</v>
      </c>
      <c r="BO91" s="52">
        <f t="shared" si="130"/>
        <v>0</v>
      </c>
      <c r="BP91" s="53">
        <f t="shared" si="131"/>
        <v>512</v>
      </c>
      <c r="BQ91" s="55">
        <f t="shared" si="132"/>
        <v>0</v>
      </c>
      <c r="BR91" s="56">
        <v>3</v>
      </c>
      <c r="BS91" s="57">
        <f t="shared" si="93"/>
        <v>1.4282993715482764E-4</v>
      </c>
      <c r="BT91" s="58">
        <f t="shared" si="133"/>
        <v>508</v>
      </c>
      <c r="BU91" s="58">
        <v>1</v>
      </c>
      <c r="BV91" s="59">
        <f t="shared" si="134"/>
        <v>1.7173685395939987E-2</v>
      </c>
      <c r="BW91" s="57">
        <f t="shared" si="135"/>
        <v>1.6607617360496013E-4</v>
      </c>
      <c r="BX91" s="58">
        <f t="shared" si="136"/>
        <v>525</v>
      </c>
      <c r="BY91" s="60">
        <f t="shared" si="137"/>
        <v>3.6574029336306278E-3</v>
      </c>
      <c r="BZ91" s="51">
        <v>4621</v>
      </c>
      <c r="CA91" s="52">
        <f t="shared" si="94"/>
        <v>0.22000571319748619</v>
      </c>
      <c r="CB91" s="53">
        <f t="shared" si="138"/>
        <v>10</v>
      </c>
      <c r="CC91" s="53">
        <v>107</v>
      </c>
      <c r="CD91" s="54">
        <f t="shared" si="139"/>
        <v>4.6669261268971196</v>
      </c>
      <c r="CE91" s="52">
        <f t="shared" si="140"/>
        <v>0.25581266607617359</v>
      </c>
      <c r="CF91" s="53">
        <f t="shared" si="155"/>
        <v>327</v>
      </c>
      <c r="CG91" s="55">
        <f t="shared" si="141"/>
        <v>0.99389437468012409</v>
      </c>
      <c r="CH91" s="61">
        <v>18064</v>
      </c>
      <c r="CI91" s="62">
        <f t="shared" si="95"/>
        <v>0.8600266615882689</v>
      </c>
      <c r="CJ91" s="63">
        <f t="shared" si="142"/>
        <v>5</v>
      </c>
      <c r="CK91" s="64">
        <v>596</v>
      </c>
      <c r="CL91" s="65">
        <f t="shared" si="143"/>
        <v>4.6955956747407166</v>
      </c>
      <c r="CM91" s="66">
        <v>21004</v>
      </c>
      <c r="CN91" s="44">
        <v>1459</v>
      </c>
      <c r="CO91" s="120">
        <f t="shared" si="97"/>
        <v>18064</v>
      </c>
      <c r="CP91" s="121">
        <f t="shared" si="97"/>
        <v>0.8600266615882689</v>
      </c>
      <c r="CQ91" s="120">
        <f t="shared" si="156"/>
        <v>3717</v>
      </c>
      <c r="CR91" s="120">
        <f t="shared" si="157"/>
        <v>596</v>
      </c>
      <c r="CS91" s="120">
        <f t="shared" si="158"/>
        <v>23.309036968720743</v>
      </c>
      <c r="CT91" s="120">
        <f t="shared" si="159"/>
        <v>1</v>
      </c>
      <c r="CU91" s="120">
        <f t="shared" si="160"/>
        <v>4147</v>
      </c>
      <c r="CV91" s="120">
        <f t="shared" si="161"/>
        <v>4.9640213049237518</v>
      </c>
      <c r="CW91" s="120">
        <f t="shared" si="162"/>
        <v>36128</v>
      </c>
      <c r="CX91" s="120">
        <f t="shared" si="163"/>
        <v>1.7200533231765376</v>
      </c>
    </row>
    <row r="92" spans="1:102">
      <c r="A92" s="138">
        <f t="shared" si="144"/>
        <v>3</v>
      </c>
      <c r="B92" s="58">
        <f t="shared" si="145"/>
        <v>9</v>
      </c>
      <c r="C92" s="58">
        <f t="shared" si="146"/>
        <v>0</v>
      </c>
      <c r="D92" s="58">
        <f t="shared" si="147"/>
        <v>1</v>
      </c>
      <c r="E92" s="58">
        <f t="shared" si="148"/>
        <v>0</v>
      </c>
      <c r="F92" s="58">
        <f t="shared" si="149"/>
        <v>0</v>
      </c>
      <c r="G92" s="58">
        <f t="shared" si="150"/>
        <v>0</v>
      </c>
      <c r="H92" s="58">
        <f t="shared" si="151"/>
        <v>1</v>
      </c>
      <c r="I92" s="58">
        <f t="shared" si="152"/>
        <v>0</v>
      </c>
      <c r="J92" s="58">
        <f t="shared" si="153"/>
        <v>1</v>
      </c>
      <c r="K92" s="58">
        <f t="shared" si="154"/>
        <v>0</v>
      </c>
      <c r="L92" s="128">
        <v>568</v>
      </c>
      <c r="M92" s="50" t="s">
        <v>528</v>
      </c>
      <c r="N92" s="51">
        <v>558</v>
      </c>
      <c r="O92" s="52">
        <f t="shared" si="96"/>
        <v>8.6468728692741578E-3</v>
      </c>
      <c r="P92" s="53">
        <f t="shared" si="98"/>
        <v>250</v>
      </c>
      <c r="Q92" s="53">
        <v>75</v>
      </c>
      <c r="R92" s="54">
        <f t="shared" si="99"/>
        <v>0.56880416515223631</v>
      </c>
      <c r="S92" s="52">
        <f t="shared" si="100"/>
        <v>3.1473856393479611E-2</v>
      </c>
      <c r="T92" s="53">
        <f t="shared" si="101"/>
        <v>391</v>
      </c>
      <c r="U92" s="55">
        <f t="shared" si="102"/>
        <v>0.37920571512173934</v>
      </c>
      <c r="V92" s="56">
        <v>1718</v>
      </c>
      <c r="W92" s="57">
        <f t="shared" si="87"/>
        <v>2.6622450877084237E-2</v>
      </c>
      <c r="X92" s="58">
        <f t="shared" si="103"/>
        <v>22</v>
      </c>
      <c r="Y92" s="58">
        <v>44</v>
      </c>
      <c r="Z92" s="59">
        <f t="shared" si="104"/>
        <v>2.7762164187428229</v>
      </c>
      <c r="AA92" s="57">
        <f t="shared" si="105"/>
        <v>9.6903378645157648E-2</v>
      </c>
      <c r="AB92" s="58">
        <f t="shared" si="106"/>
        <v>46</v>
      </c>
      <c r="AC92" s="60">
        <f t="shared" si="107"/>
        <v>1.8508252873294684</v>
      </c>
      <c r="AD92" s="51">
        <v>1902</v>
      </c>
      <c r="AE92" s="52">
        <f t="shared" si="88"/>
        <v>2.9473749457633421E-2</v>
      </c>
      <c r="AF92" s="53">
        <f t="shared" si="108"/>
        <v>187</v>
      </c>
      <c r="AG92" s="53">
        <v>160</v>
      </c>
      <c r="AH92" s="54">
        <f t="shared" si="109"/>
        <v>0.94055677934617232</v>
      </c>
      <c r="AI92" s="52">
        <f t="shared" si="110"/>
        <v>0.10728185458852728</v>
      </c>
      <c r="AJ92" s="53">
        <f t="shared" si="111"/>
        <v>446</v>
      </c>
      <c r="AK92" s="55">
        <f t="shared" si="112"/>
        <v>0.62704271166704029</v>
      </c>
      <c r="AL92" s="56">
        <v>760</v>
      </c>
      <c r="AM92" s="57">
        <f t="shared" si="89"/>
        <v>1.1777102832703156E-2</v>
      </c>
      <c r="AN92" s="58">
        <f t="shared" si="113"/>
        <v>161</v>
      </c>
      <c r="AO92" s="58">
        <v>77</v>
      </c>
      <c r="AP92" s="59">
        <f t="shared" si="114"/>
        <v>0.92574127358387248</v>
      </c>
      <c r="AQ92" s="57">
        <f t="shared" si="115"/>
        <v>4.2867618026961478E-2</v>
      </c>
      <c r="AR92" s="58">
        <f t="shared" si="116"/>
        <v>355</v>
      </c>
      <c r="AS92" s="60">
        <f t="shared" si="117"/>
        <v>0.61716563129091562</v>
      </c>
      <c r="AT92" s="51">
        <v>210</v>
      </c>
      <c r="AU92" s="52">
        <f t="shared" si="90"/>
        <v>3.254199466931135E-3</v>
      </c>
      <c r="AV92" s="53">
        <f t="shared" si="118"/>
        <v>398</v>
      </c>
      <c r="AW92" s="53">
        <v>50</v>
      </c>
      <c r="AX92" s="54">
        <f t="shared" si="119"/>
        <v>0.23618265668661922</v>
      </c>
      <c r="AY92" s="52">
        <f t="shared" si="120"/>
        <v>1.1844999717976198E-2</v>
      </c>
      <c r="AZ92" s="53">
        <f t="shared" si="121"/>
        <v>476</v>
      </c>
      <c r="BA92" s="55">
        <f t="shared" si="122"/>
        <v>0.15745632454050529</v>
      </c>
      <c r="BB92" s="56">
        <v>9043</v>
      </c>
      <c r="BC92" s="57">
        <f t="shared" si="91"/>
        <v>0.14013202752122977</v>
      </c>
      <c r="BD92" s="58">
        <f t="shared" si="123"/>
        <v>14</v>
      </c>
      <c r="BE92" s="58">
        <v>172</v>
      </c>
      <c r="BF92" s="59">
        <f t="shared" si="124"/>
        <v>4.0705657941576741</v>
      </c>
      <c r="BG92" s="57">
        <f t="shared" si="125"/>
        <v>0.51006824976027976</v>
      </c>
      <c r="BH92" s="58">
        <f t="shared" si="126"/>
        <v>43</v>
      </c>
      <c r="BI92" s="60">
        <f t="shared" si="127"/>
        <v>2.7137315573463199</v>
      </c>
      <c r="BJ92" s="51">
        <v>258</v>
      </c>
      <c r="BK92" s="52">
        <f t="shared" si="92"/>
        <v>3.9980164879439657E-3</v>
      </c>
      <c r="BL92" s="53">
        <f t="shared" si="128"/>
        <v>289</v>
      </c>
      <c r="BM92" s="53">
        <v>59</v>
      </c>
      <c r="BN92" s="54">
        <f t="shared" si="129"/>
        <v>0.37560666536527415</v>
      </c>
      <c r="BO92" s="52">
        <f t="shared" si="130"/>
        <v>1.4552428224942186E-2</v>
      </c>
      <c r="BP92" s="53">
        <f t="shared" si="131"/>
        <v>397</v>
      </c>
      <c r="BQ92" s="55">
        <f t="shared" si="132"/>
        <v>0.25040638390228676</v>
      </c>
      <c r="BR92" s="56">
        <v>1003</v>
      </c>
      <c r="BS92" s="57">
        <f t="shared" si="93"/>
        <v>1.554267650158061E-2</v>
      </c>
      <c r="BT92" s="58">
        <f t="shared" si="133"/>
        <v>52</v>
      </c>
      <c r="BU92" s="58">
        <v>60</v>
      </c>
      <c r="BV92" s="59">
        <f t="shared" si="134"/>
        <v>1.8688311551917005</v>
      </c>
      <c r="BW92" s="57">
        <f t="shared" si="135"/>
        <v>5.6573974843476788E-2</v>
      </c>
      <c r="BX92" s="58">
        <f t="shared" si="136"/>
        <v>124</v>
      </c>
      <c r="BY92" s="60">
        <f t="shared" si="137"/>
        <v>1.2458970908846705</v>
      </c>
      <c r="BZ92" s="51">
        <v>2277</v>
      </c>
      <c r="CA92" s="52">
        <f t="shared" si="94"/>
        <v>3.5284819934296163E-2</v>
      </c>
      <c r="CB92" s="53">
        <f t="shared" si="138"/>
        <v>282</v>
      </c>
      <c r="CC92" s="53">
        <v>300</v>
      </c>
      <c r="CD92" s="54">
        <f t="shared" si="139"/>
        <v>0.7484880535189149</v>
      </c>
      <c r="CE92" s="52">
        <f t="shared" si="140"/>
        <v>0.12843363979919906</v>
      </c>
      <c r="CF92" s="53">
        <f t="shared" si="155"/>
        <v>526</v>
      </c>
      <c r="CG92" s="55">
        <f t="shared" si="141"/>
        <v>0.49899590225179441</v>
      </c>
      <c r="CH92" s="61">
        <v>17729</v>
      </c>
      <c r="CI92" s="62">
        <f t="shared" si="95"/>
        <v>0.27473191594867663</v>
      </c>
      <c r="CJ92" s="63">
        <f t="shared" si="142"/>
        <v>64</v>
      </c>
      <c r="CK92" s="64">
        <v>997</v>
      </c>
      <c r="CL92" s="65">
        <f t="shared" si="143"/>
        <v>1.4999883769410722</v>
      </c>
      <c r="CM92" s="66">
        <v>64532</v>
      </c>
      <c r="CN92" s="44">
        <v>7876</v>
      </c>
      <c r="CO92" s="120">
        <f t="shared" si="97"/>
        <v>17729</v>
      </c>
      <c r="CP92" s="121">
        <f t="shared" si="97"/>
        <v>0.27473191594867669</v>
      </c>
      <c r="CQ92" s="120">
        <f t="shared" si="156"/>
        <v>1655</v>
      </c>
      <c r="CR92" s="120">
        <f t="shared" si="157"/>
        <v>997</v>
      </c>
      <c r="CS92" s="120">
        <f t="shared" si="158"/>
        <v>12.510992961745288</v>
      </c>
      <c r="CT92" s="120">
        <f t="shared" si="159"/>
        <v>1</v>
      </c>
      <c r="CU92" s="120">
        <f t="shared" si="160"/>
        <v>2804</v>
      </c>
      <c r="CV92" s="120">
        <f t="shared" si="161"/>
        <v>8.3407266043347406</v>
      </c>
      <c r="CW92" s="120">
        <f t="shared" si="162"/>
        <v>34900</v>
      </c>
      <c r="CX92" s="120">
        <f t="shared" si="163"/>
        <v>0.54081695902807903</v>
      </c>
    </row>
    <row r="93" spans="1:102">
      <c r="A93" s="139">
        <f t="shared" si="144"/>
        <v>7</v>
      </c>
      <c r="B93" s="135">
        <f t="shared" si="145"/>
        <v>9</v>
      </c>
      <c r="C93" s="135">
        <f t="shared" si="146"/>
        <v>1</v>
      </c>
      <c r="D93" s="135">
        <f t="shared" si="147"/>
        <v>1</v>
      </c>
      <c r="E93" s="135">
        <f t="shared" si="148"/>
        <v>0</v>
      </c>
      <c r="F93" s="135">
        <f t="shared" si="149"/>
        <v>1</v>
      </c>
      <c r="G93" s="135">
        <f t="shared" si="150"/>
        <v>1</v>
      </c>
      <c r="H93" s="135">
        <f t="shared" si="151"/>
        <v>1</v>
      </c>
      <c r="I93" s="135">
        <f t="shared" si="152"/>
        <v>0</v>
      </c>
      <c r="J93" s="135">
        <f t="shared" si="153"/>
        <v>1</v>
      </c>
      <c r="K93" s="135">
        <f t="shared" si="154"/>
        <v>1</v>
      </c>
      <c r="L93" s="128">
        <v>402</v>
      </c>
      <c r="M93" s="50" t="s">
        <v>366</v>
      </c>
      <c r="N93" s="51">
        <v>1162</v>
      </c>
      <c r="O93" s="52">
        <f t="shared" si="96"/>
        <v>1.7279324292172257E-2</v>
      </c>
      <c r="P93" s="53">
        <f t="shared" si="98"/>
        <v>103</v>
      </c>
      <c r="Q93" s="53">
        <v>71</v>
      </c>
      <c r="R93" s="54">
        <f t="shared" si="99"/>
        <v>1.1366596661006341</v>
      </c>
      <c r="S93" s="52">
        <f t="shared" si="100"/>
        <v>6.7562067562067563E-2</v>
      </c>
      <c r="T93" s="53">
        <f t="shared" si="101"/>
        <v>225</v>
      </c>
      <c r="U93" s="55">
        <f t="shared" si="102"/>
        <v>0.81400645109014147</v>
      </c>
      <c r="V93" s="56">
        <v>1832</v>
      </c>
      <c r="W93" s="57">
        <f t="shared" si="87"/>
        <v>2.7242445871996195E-2</v>
      </c>
      <c r="X93" s="58">
        <f t="shared" si="103"/>
        <v>16</v>
      </c>
      <c r="Y93" s="58">
        <v>93</v>
      </c>
      <c r="Z93" s="59">
        <f t="shared" si="104"/>
        <v>2.8408701312188045</v>
      </c>
      <c r="AA93" s="57">
        <f t="shared" si="105"/>
        <v>0.10651782080353508</v>
      </c>
      <c r="AB93" s="58">
        <f t="shared" si="106"/>
        <v>39</v>
      </c>
      <c r="AC93" s="60">
        <f t="shared" si="107"/>
        <v>2.034458230979991</v>
      </c>
      <c r="AD93" s="51">
        <v>814</v>
      </c>
      <c r="AE93" s="52">
        <f t="shared" si="88"/>
        <v>1.2104449202950274E-2</v>
      </c>
      <c r="AF93" s="53">
        <f t="shared" si="108"/>
        <v>416</v>
      </c>
      <c r="AG93" s="53">
        <v>38</v>
      </c>
      <c r="AH93" s="54">
        <f t="shared" si="109"/>
        <v>0.3862732759688865</v>
      </c>
      <c r="AI93" s="52">
        <f t="shared" si="110"/>
        <v>4.7328333042618756E-2</v>
      </c>
      <c r="AJ93" s="53">
        <f t="shared" si="111"/>
        <v>535</v>
      </c>
      <c r="AK93" s="55">
        <f t="shared" si="112"/>
        <v>0.27662540327577534</v>
      </c>
      <c r="AL93" s="56">
        <v>2083</v>
      </c>
      <c r="AM93" s="57">
        <f t="shared" si="89"/>
        <v>3.0974898881751131E-2</v>
      </c>
      <c r="AN93" s="58">
        <f t="shared" si="113"/>
        <v>32</v>
      </c>
      <c r="AO93" s="58">
        <v>40</v>
      </c>
      <c r="AP93" s="59">
        <f t="shared" si="114"/>
        <v>2.4347874640525959</v>
      </c>
      <c r="AQ93" s="57">
        <f t="shared" si="115"/>
        <v>0.12111169254026397</v>
      </c>
      <c r="AR93" s="58">
        <f t="shared" si="116"/>
        <v>73</v>
      </c>
      <c r="AS93" s="60">
        <f t="shared" si="117"/>
        <v>1.7436465477580769</v>
      </c>
      <c r="AT93" s="51">
        <v>1261</v>
      </c>
      <c r="AU93" s="52">
        <f t="shared" si="90"/>
        <v>1.8751487033071616E-2</v>
      </c>
      <c r="AV93" s="53">
        <f t="shared" si="118"/>
        <v>79</v>
      </c>
      <c r="AW93" s="53">
        <v>39</v>
      </c>
      <c r="AX93" s="54">
        <f t="shared" si="119"/>
        <v>1.3609417828563815</v>
      </c>
      <c r="AY93" s="52">
        <f t="shared" si="120"/>
        <v>7.3318216175359038E-2</v>
      </c>
      <c r="AZ93" s="53">
        <f t="shared" si="121"/>
        <v>166</v>
      </c>
      <c r="BA93" s="55">
        <f t="shared" si="122"/>
        <v>0.97462364843438787</v>
      </c>
      <c r="BB93" s="56">
        <v>3887</v>
      </c>
      <c r="BC93" s="57">
        <f t="shared" si="91"/>
        <v>5.7800975493694978E-2</v>
      </c>
      <c r="BD93" s="58">
        <f t="shared" si="123"/>
        <v>60</v>
      </c>
      <c r="BE93" s="58">
        <v>65</v>
      </c>
      <c r="BF93" s="59">
        <f t="shared" si="124"/>
        <v>1.6790071325981195</v>
      </c>
      <c r="BG93" s="57">
        <f t="shared" si="125"/>
        <v>0.22600151171579744</v>
      </c>
      <c r="BH93" s="58">
        <f t="shared" si="126"/>
        <v>237</v>
      </c>
      <c r="BI93" s="60">
        <f t="shared" si="127"/>
        <v>1.2024026875606819</v>
      </c>
      <c r="BJ93" s="51">
        <v>624</v>
      </c>
      <c r="BK93" s="52">
        <f t="shared" si="92"/>
        <v>9.2790863668807989E-3</v>
      </c>
      <c r="BL93" s="53">
        <f t="shared" si="128"/>
        <v>122</v>
      </c>
      <c r="BM93" s="53">
        <v>30</v>
      </c>
      <c r="BN93" s="54">
        <f t="shared" si="129"/>
        <v>0.87175395559532309</v>
      </c>
      <c r="BO93" s="52">
        <f t="shared" si="130"/>
        <v>3.6281179138321996E-2</v>
      </c>
      <c r="BP93" s="53">
        <f t="shared" si="131"/>
        <v>266</v>
      </c>
      <c r="BQ93" s="55">
        <f t="shared" si="132"/>
        <v>0.62429710913584591</v>
      </c>
      <c r="BR93" s="56">
        <v>2335</v>
      </c>
      <c r="BS93" s="57">
        <f t="shared" si="93"/>
        <v>3.4722222222222224E-2</v>
      </c>
      <c r="BT93" s="58">
        <f t="shared" si="133"/>
        <v>12</v>
      </c>
      <c r="BU93" s="58">
        <v>27</v>
      </c>
      <c r="BV93" s="59">
        <f t="shared" si="134"/>
        <v>4.1749547228741148</v>
      </c>
      <c r="BW93" s="57">
        <f t="shared" si="135"/>
        <v>0.13576370719227862</v>
      </c>
      <c r="BX93" s="58">
        <f t="shared" si="136"/>
        <v>30</v>
      </c>
      <c r="BY93" s="60">
        <f t="shared" si="137"/>
        <v>2.9898483941875895</v>
      </c>
      <c r="BZ93" s="51">
        <v>3201</v>
      </c>
      <c r="CA93" s="52">
        <f t="shared" si="94"/>
        <v>4.7599928622412566E-2</v>
      </c>
      <c r="CB93" s="53">
        <f t="shared" si="138"/>
        <v>180</v>
      </c>
      <c r="CC93" s="53">
        <v>116</v>
      </c>
      <c r="CD93" s="54">
        <f t="shared" si="139"/>
        <v>1.0097253716632733</v>
      </c>
      <c r="CE93" s="52">
        <f t="shared" si="140"/>
        <v>0.18611547182975754</v>
      </c>
      <c r="CF93" s="53">
        <f t="shared" si="155"/>
        <v>453</v>
      </c>
      <c r="CG93" s="55">
        <f t="shared" si="141"/>
        <v>0.72310383738955175</v>
      </c>
      <c r="CH93" s="61">
        <v>17199</v>
      </c>
      <c r="CI93" s="62">
        <f t="shared" si="95"/>
        <v>0.25575481798715205</v>
      </c>
      <c r="CJ93" s="63">
        <f t="shared" si="142"/>
        <v>83</v>
      </c>
      <c r="CK93" s="64">
        <v>519</v>
      </c>
      <c r="CL93" s="65">
        <f t="shared" si="143"/>
        <v>1.3963767296664371</v>
      </c>
      <c r="CM93" s="66">
        <v>67248</v>
      </c>
      <c r="CN93" s="44">
        <v>2100</v>
      </c>
      <c r="CO93" s="120">
        <f t="shared" si="97"/>
        <v>17199</v>
      </c>
      <c r="CP93" s="121">
        <f t="shared" si="97"/>
        <v>0.25575481798715205</v>
      </c>
      <c r="CQ93" s="120">
        <f t="shared" si="156"/>
        <v>1020</v>
      </c>
      <c r="CR93" s="120">
        <f t="shared" si="157"/>
        <v>519</v>
      </c>
      <c r="CS93" s="120">
        <f t="shared" si="158"/>
        <v>15.894973502928131</v>
      </c>
      <c r="CT93" s="120">
        <f t="shared" si="159"/>
        <v>1</v>
      </c>
      <c r="CU93" s="120">
        <f t="shared" si="160"/>
        <v>2024</v>
      </c>
      <c r="CV93" s="120">
        <f t="shared" si="161"/>
        <v>11.383012309812042</v>
      </c>
      <c r="CW93" s="120">
        <f t="shared" si="162"/>
        <v>33236</v>
      </c>
      <c r="CX93" s="120">
        <f t="shared" si="163"/>
        <v>0.49423031168213188</v>
      </c>
    </row>
    <row r="94" spans="1:102">
      <c r="A94" s="138">
        <f t="shared" si="144"/>
        <v>1</v>
      </c>
      <c r="B94" s="58">
        <f t="shared" si="145"/>
        <v>0</v>
      </c>
      <c r="C94" s="58">
        <f t="shared" si="146"/>
        <v>0</v>
      </c>
      <c r="D94" s="58">
        <f t="shared" si="147"/>
        <v>1</v>
      </c>
      <c r="E94" s="58">
        <f t="shared" si="148"/>
        <v>0</v>
      </c>
      <c r="F94" s="58">
        <f t="shared" si="149"/>
        <v>0</v>
      </c>
      <c r="G94" s="58">
        <f t="shared" si="150"/>
        <v>0</v>
      </c>
      <c r="H94" s="58">
        <f t="shared" si="151"/>
        <v>0</v>
      </c>
      <c r="I94" s="58">
        <f t="shared" si="152"/>
        <v>0</v>
      </c>
      <c r="J94" s="58">
        <f t="shared" si="153"/>
        <v>0</v>
      </c>
      <c r="K94" s="58">
        <f t="shared" si="154"/>
        <v>0</v>
      </c>
      <c r="L94" s="128">
        <v>427</v>
      </c>
      <c r="M94" s="50" t="s">
        <v>389</v>
      </c>
      <c r="N94" s="51">
        <v>1677</v>
      </c>
      <c r="O94" s="52">
        <f t="shared" si="96"/>
        <v>1.4514328247115743E-2</v>
      </c>
      <c r="P94" s="53">
        <f t="shared" si="98"/>
        <v>141</v>
      </c>
      <c r="Q94" s="53">
        <v>435</v>
      </c>
      <c r="R94" s="54">
        <f t="shared" si="99"/>
        <v>0.95477411153833769</v>
      </c>
      <c r="S94" s="52">
        <f t="shared" si="100"/>
        <v>9.7596461619042077E-2</v>
      </c>
      <c r="T94" s="53">
        <f t="shared" si="101"/>
        <v>127</v>
      </c>
      <c r="U94" s="55">
        <f t="shared" si="102"/>
        <v>1.1758691263923846</v>
      </c>
      <c r="V94" s="56">
        <v>1115</v>
      </c>
      <c r="W94" s="57">
        <f t="shared" si="87"/>
        <v>9.6502540223816647E-3</v>
      </c>
      <c r="X94" s="58">
        <f t="shared" si="103"/>
        <v>104</v>
      </c>
      <c r="Y94" s="58">
        <v>243</v>
      </c>
      <c r="Z94" s="59">
        <f t="shared" si="104"/>
        <v>1.0063383640247772</v>
      </c>
      <c r="AA94" s="57">
        <f t="shared" si="105"/>
        <v>6.4889716580341039E-2</v>
      </c>
      <c r="AB94" s="58">
        <f t="shared" si="106"/>
        <v>103</v>
      </c>
      <c r="AC94" s="60">
        <f t="shared" si="107"/>
        <v>1.2393740034010563</v>
      </c>
      <c r="AD94" s="51">
        <v>2689</v>
      </c>
      <c r="AE94" s="52">
        <f t="shared" si="88"/>
        <v>2.3273123826174257E-2</v>
      </c>
      <c r="AF94" s="53">
        <f t="shared" si="108"/>
        <v>258</v>
      </c>
      <c r="AG94" s="53">
        <v>728</v>
      </c>
      <c r="AH94" s="54">
        <f t="shared" si="109"/>
        <v>0.74268441559280141</v>
      </c>
      <c r="AI94" s="52">
        <f t="shared" si="110"/>
        <v>0.15649188151079554</v>
      </c>
      <c r="AJ94" s="53">
        <f t="shared" si="111"/>
        <v>327</v>
      </c>
      <c r="AK94" s="55">
        <f t="shared" si="112"/>
        <v>0.91466626963866937</v>
      </c>
      <c r="AL94" s="56">
        <v>1318</v>
      </c>
      <c r="AM94" s="57">
        <f t="shared" si="89"/>
        <v>1.1407206099999135E-2</v>
      </c>
      <c r="AN94" s="58">
        <f t="shared" si="113"/>
        <v>168</v>
      </c>
      <c r="AO94" s="58">
        <v>278</v>
      </c>
      <c r="AP94" s="59">
        <f t="shared" si="114"/>
        <v>0.89666547478239966</v>
      </c>
      <c r="AQ94" s="57">
        <f t="shared" si="115"/>
        <v>7.6703718791829134E-2</v>
      </c>
      <c r="AR94" s="58">
        <f t="shared" si="116"/>
        <v>160</v>
      </c>
      <c r="AS94" s="60">
        <f t="shared" si="117"/>
        <v>1.1043043959369614</v>
      </c>
      <c r="AT94" s="51">
        <v>968</v>
      </c>
      <c r="AU94" s="52">
        <f t="shared" si="90"/>
        <v>8.3779783799690158E-3</v>
      </c>
      <c r="AV94" s="53">
        <f t="shared" si="118"/>
        <v>218</v>
      </c>
      <c r="AW94" s="53">
        <v>252</v>
      </c>
      <c r="AX94" s="54">
        <f t="shared" si="119"/>
        <v>0.60805528719177737</v>
      </c>
      <c r="AY94" s="52">
        <f t="shared" si="120"/>
        <v>5.6334749461677242E-2</v>
      </c>
      <c r="AZ94" s="53">
        <f t="shared" si="121"/>
        <v>248</v>
      </c>
      <c r="BA94" s="55">
        <f t="shared" si="122"/>
        <v>0.74886135967434664</v>
      </c>
      <c r="BB94" s="56">
        <v>3267</v>
      </c>
      <c r="BC94" s="57">
        <f t="shared" si="91"/>
        <v>2.8275677032395426E-2</v>
      </c>
      <c r="BD94" s="58">
        <f t="shared" si="123"/>
        <v>251</v>
      </c>
      <c r="BE94" s="58">
        <v>706</v>
      </c>
      <c r="BF94" s="59">
        <f t="shared" si="124"/>
        <v>0.8213540171413094</v>
      </c>
      <c r="BG94" s="57">
        <f t="shared" si="125"/>
        <v>0.19012977943316067</v>
      </c>
      <c r="BH94" s="58">
        <f t="shared" si="126"/>
        <v>308</v>
      </c>
      <c r="BI94" s="60">
        <f t="shared" si="127"/>
        <v>1.0115532238706353</v>
      </c>
      <c r="BJ94" s="51">
        <v>910</v>
      </c>
      <c r="BK94" s="52">
        <f t="shared" si="92"/>
        <v>7.8759920720783104E-3</v>
      </c>
      <c r="BL94" s="53">
        <f t="shared" si="128"/>
        <v>155</v>
      </c>
      <c r="BM94" s="53">
        <v>255</v>
      </c>
      <c r="BN94" s="54">
        <f t="shared" si="129"/>
        <v>0.73993569750333954</v>
      </c>
      <c r="BO94" s="52">
        <f t="shared" si="130"/>
        <v>5.2959320258394928E-2</v>
      </c>
      <c r="BP94" s="53">
        <f t="shared" si="131"/>
        <v>162</v>
      </c>
      <c r="BQ94" s="55">
        <f t="shared" si="132"/>
        <v>0.911281036734368</v>
      </c>
      <c r="BR94" s="56">
        <v>794</v>
      </c>
      <c r="BS94" s="57">
        <f t="shared" si="93"/>
        <v>6.8720194562968987E-3</v>
      </c>
      <c r="BT94" s="58">
        <f t="shared" si="133"/>
        <v>171</v>
      </c>
      <c r="BU94" s="58">
        <v>187</v>
      </c>
      <c r="BV94" s="59">
        <f t="shared" si="134"/>
        <v>0.82628265844078685</v>
      </c>
      <c r="BW94" s="57">
        <f t="shared" si="135"/>
        <v>4.62084618518303E-2</v>
      </c>
      <c r="BX94" s="58">
        <f t="shared" si="136"/>
        <v>188</v>
      </c>
      <c r="BY94" s="60">
        <f t="shared" si="137"/>
        <v>1.0176231801766147</v>
      </c>
      <c r="BZ94" s="51">
        <v>4445</v>
      </c>
      <c r="CA94" s="52">
        <f t="shared" si="94"/>
        <v>3.8471192044382513E-2</v>
      </c>
      <c r="CB94" s="53">
        <f t="shared" si="138"/>
        <v>254</v>
      </c>
      <c r="CC94" s="53">
        <v>1207</v>
      </c>
      <c r="CD94" s="54">
        <f t="shared" si="139"/>
        <v>0.81607976754513134</v>
      </c>
      <c r="CE94" s="52">
        <f t="shared" si="140"/>
        <v>0.25868591049292905</v>
      </c>
      <c r="CF94" s="53">
        <f t="shared" si="155"/>
        <v>320</v>
      </c>
      <c r="CG94" s="55">
        <f t="shared" si="141"/>
        <v>1.0050576274881142</v>
      </c>
      <c r="CH94" s="61">
        <v>17183</v>
      </c>
      <c r="CI94" s="62">
        <f t="shared" si="95"/>
        <v>0.14871777118079296</v>
      </c>
      <c r="CJ94" s="63">
        <f t="shared" si="142"/>
        <v>264</v>
      </c>
      <c r="CK94" s="64">
        <v>4291</v>
      </c>
      <c r="CL94" s="65">
        <f t="shared" si="143"/>
        <v>0.81197311002426298</v>
      </c>
      <c r="CM94" s="66">
        <v>115541</v>
      </c>
      <c r="CN94" s="44">
        <v>26959</v>
      </c>
      <c r="CO94" s="120">
        <f t="shared" si="97"/>
        <v>17183</v>
      </c>
      <c r="CP94" s="121">
        <f t="shared" si="97"/>
        <v>0.14871777118079296</v>
      </c>
      <c r="CQ94" s="120">
        <f t="shared" si="156"/>
        <v>1720</v>
      </c>
      <c r="CR94" s="120">
        <f t="shared" si="157"/>
        <v>4291</v>
      </c>
      <c r="CS94" s="120">
        <f t="shared" si="158"/>
        <v>7.4121697937606594</v>
      </c>
      <c r="CT94" s="120">
        <f t="shared" si="159"/>
        <v>1</v>
      </c>
      <c r="CU94" s="120">
        <f t="shared" si="160"/>
        <v>1943</v>
      </c>
      <c r="CV94" s="120">
        <f t="shared" si="161"/>
        <v>9.1285902233131502</v>
      </c>
      <c r="CW94" s="120">
        <f t="shared" si="162"/>
        <v>32689</v>
      </c>
      <c r="CX94" s="120">
        <f t="shared" si="163"/>
        <v>0.28292121411447019</v>
      </c>
    </row>
    <row r="95" spans="1:102">
      <c r="A95" s="139">
        <f t="shared" si="144"/>
        <v>9</v>
      </c>
      <c r="B95" s="135">
        <f t="shared" si="145"/>
        <v>9</v>
      </c>
      <c r="C95" s="135">
        <f t="shared" si="146"/>
        <v>1</v>
      </c>
      <c r="D95" s="135">
        <f t="shared" si="147"/>
        <v>1</v>
      </c>
      <c r="E95" s="135">
        <f t="shared" si="148"/>
        <v>1</v>
      </c>
      <c r="F95" s="135">
        <f t="shared" si="149"/>
        <v>1</v>
      </c>
      <c r="G95" s="135">
        <f t="shared" si="150"/>
        <v>1</v>
      </c>
      <c r="H95" s="135">
        <f t="shared" si="151"/>
        <v>1</v>
      </c>
      <c r="I95" s="135">
        <f t="shared" si="152"/>
        <v>1</v>
      </c>
      <c r="J95" s="135">
        <f t="shared" si="153"/>
        <v>1</v>
      </c>
      <c r="K95" s="135">
        <f t="shared" si="154"/>
        <v>1</v>
      </c>
      <c r="L95" s="128">
        <v>437</v>
      </c>
      <c r="M95" s="50" t="s">
        <v>399</v>
      </c>
      <c r="N95" s="51">
        <v>1355</v>
      </c>
      <c r="O95" s="52">
        <f t="shared" si="96"/>
        <v>2.4516012303238646E-2</v>
      </c>
      <c r="P95" s="53">
        <f t="shared" si="98"/>
        <v>61</v>
      </c>
      <c r="Q95" s="53">
        <v>386</v>
      </c>
      <c r="R95" s="54">
        <f t="shared" si="99"/>
        <v>1.6126997727186634</v>
      </c>
      <c r="S95" s="52">
        <f t="shared" si="100"/>
        <v>8.1533184908839276E-2</v>
      </c>
      <c r="T95" s="53">
        <f t="shared" si="101"/>
        <v>173</v>
      </c>
      <c r="U95" s="55">
        <f t="shared" si="102"/>
        <v>0.98233433180163476</v>
      </c>
      <c r="V95" s="56">
        <v>818</v>
      </c>
      <c r="W95" s="57">
        <f t="shared" si="87"/>
        <v>1.4800072371992039E-2</v>
      </c>
      <c r="X95" s="58">
        <f t="shared" si="103"/>
        <v>48</v>
      </c>
      <c r="Y95" s="58">
        <v>297</v>
      </c>
      <c r="Z95" s="59">
        <f t="shared" si="104"/>
        <v>1.5433666910462311</v>
      </c>
      <c r="AA95" s="57">
        <f t="shared" si="105"/>
        <v>4.9220771406221796E-2</v>
      </c>
      <c r="AB95" s="58">
        <f t="shared" si="106"/>
        <v>168</v>
      </c>
      <c r="AC95" s="60">
        <f t="shared" si="107"/>
        <v>0.94010187935847411</v>
      </c>
      <c r="AD95" s="51">
        <v>3212</v>
      </c>
      <c r="AE95" s="52">
        <f t="shared" si="88"/>
        <v>5.8114709607381944E-2</v>
      </c>
      <c r="AF95" s="53">
        <f t="shared" si="108"/>
        <v>62</v>
      </c>
      <c r="AG95" s="53">
        <v>635</v>
      </c>
      <c r="AH95" s="54">
        <f t="shared" si="109"/>
        <v>1.8545378551014571</v>
      </c>
      <c r="AI95" s="52">
        <f t="shared" si="110"/>
        <v>0.19327276009386846</v>
      </c>
      <c r="AJ95" s="53">
        <f t="shared" si="111"/>
        <v>237</v>
      </c>
      <c r="AK95" s="55">
        <f t="shared" si="112"/>
        <v>1.1296437412034888</v>
      </c>
      <c r="AL95" s="56">
        <v>1187</v>
      </c>
      <c r="AM95" s="57">
        <f t="shared" si="89"/>
        <v>2.1476388637597248E-2</v>
      </c>
      <c r="AN95" s="58">
        <f t="shared" si="113"/>
        <v>62</v>
      </c>
      <c r="AO95" s="58">
        <v>340</v>
      </c>
      <c r="AP95" s="59">
        <f t="shared" si="114"/>
        <v>1.6881553682407764</v>
      </c>
      <c r="AQ95" s="57">
        <f t="shared" si="115"/>
        <v>7.1424273421986886E-2</v>
      </c>
      <c r="AR95" s="58">
        <f t="shared" si="116"/>
        <v>196</v>
      </c>
      <c r="AS95" s="60">
        <f t="shared" si="117"/>
        <v>1.0282961551129599</v>
      </c>
      <c r="AT95" s="51">
        <v>1064</v>
      </c>
      <c r="AU95" s="52">
        <f t="shared" si="90"/>
        <v>1.9250949882395514E-2</v>
      </c>
      <c r="AV95" s="53">
        <f t="shared" si="118"/>
        <v>66</v>
      </c>
      <c r="AW95" s="53">
        <v>359</v>
      </c>
      <c r="AX95" s="54">
        <f t="shared" si="119"/>
        <v>1.3971917004992092</v>
      </c>
      <c r="AY95" s="52">
        <f t="shared" si="120"/>
        <v>6.402310608339852E-2</v>
      </c>
      <c r="AZ95" s="53">
        <f t="shared" si="121"/>
        <v>203</v>
      </c>
      <c r="BA95" s="55">
        <f t="shared" si="122"/>
        <v>0.8510631667014662</v>
      </c>
      <c r="BB95" s="56">
        <v>2916</v>
      </c>
      <c r="BC95" s="57">
        <f t="shared" si="91"/>
        <v>5.2759182196489958E-2</v>
      </c>
      <c r="BD95" s="58">
        <f t="shared" si="123"/>
        <v>79</v>
      </c>
      <c r="BE95" s="58">
        <v>757</v>
      </c>
      <c r="BF95" s="59">
        <f t="shared" si="124"/>
        <v>1.5325527374120727</v>
      </c>
      <c r="BG95" s="57">
        <f t="shared" si="125"/>
        <v>0.17546182080750947</v>
      </c>
      <c r="BH95" s="58">
        <f t="shared" si="126"/>
        <v>354</v>
      </c>
      <c r="BI95" s="60">
        <f t="shared" si="127"/>
        <v>0.93351483935447066</v>
      </c>
      <c r="BJ95" s="51">
        <v>902</v>
      </c>
      <c r="BK95" s="52">
        <f t="shared" si="92"/>
        <v>1.6319884204812736E-2</v>
      </c>
      <c r="BL95" s="53">
        <f t="shared" si="128"/>
        <v>53</v>
      </c>
      <c r="BM95" s="53">
        <v>313</v>
      </c>
      <c r="BN95" s="54">
        <f t="shared" si="129"/>
        <v>1.5332246137057535</v>
      </c>
      <c r="BO95" s="52">
        <f t="shared" si="130"/>
        <v>5.4275227149647991E-2</v>
      </c>
      <c r="BP95" s="53">
        <f t="shared" si="131"/>
        <v>153</v>
      </c>
      <c r="BQ95" s="55">
        <f t="shared" si="132"/>
        <v>0.93392409541140808</v>
      </c>
      <c r="BR95" s="56">
        <v>741</v>
      </c>
      <c r="BS95" s="57">
        <f t="shared" si="93"/>
        <v>1.3406911525239732E-2</v>
      </c>
      <c r="BT95" s="58">
        <f t="shared" si="133"/>
        <v>67</v>
      </c>
      <c r="BU95" s="58">
        <v>203</v>
      </c>
      <c r="BV95" s="59">
        <f t="shared" si="134"/>
        <v>1.6120295594339047</v>
      </c>
      <c r="BW95" s="57">
        <f t="shared" si="135"/>
        <v>4.4587520308081115E-2</v>
      </c>
      <c r="BX95" s="58">
        <f t="shared" si="136"/>
        <v>203</v>
      </c>
      <c r="BY95" s="60">
        <f t="shared" si="137"/>
        <v>0.9819260887235457</v>
      </c>
      <c r="BZ95" s="51">
        <v>4424</v>
      </c>
      <c r="CA95" s="52">
        <f t="shared" si="94"/>
        <v>8.0043423195223451E-2</v>
      </c>
      <c r="CB95" s="53">
        <f t="shared" si="138"/>
        <v>65</v>
      </c>
      <c r="CC95" s="53">
        <v>1258</v>
      </c>
      <c r="CD95" s="54">
        <f t="shared" si="139"/>
        <v>1.6979411014692667</v>
      </c>
      <c r="CE95" s="52">
        <f t="shared" si="140"/>
        <v>0.26620133582044647</v>
      </c>
      <c r="CF95" s="53">
        <f t="shared" si="155"/>
        <v>302</v>
      </c>
      <c r="CG95" s="55">
        <f t="shared" si="141"/>
        <v>1.0342568812659703</v>
      </c>
      <c r="CH95" s="61">
        <v>16619</v>
      </c>
      <c r="CI95" s="62">
        <f t="shared" si="95"/>
        <v>0.30068753392437125</v>
      </c>
      <c r="CJ95" s="63">
        <f t="shared" si="142"/>
        <v>44</v>
      </c>
      <c r="CK95" s="64">
        <v>4548</v>
      </c>
      <c r="CL95" s="65">
        <f t="shared" si="143"/>
        <v>1.6417015271785491</v>
      </c>
      <c r="CM95" s="66">
        <v>55270</v>
      </c>
      <c r="CN95" s="44">
        <v>16727</v>
      </c>
      <c r="CO95" s="120">
        <f t="shared" si="97"/>
        <v>16619</v>
      </c>
      <c r="CP95" s="121">
        <f t="shared" si="97"/>
        <v>0.30068753392437125</v>
      </c>
      <c r="CQ95" s="120">
        <f t="shared" si="156"/>
        <v>563</v>
      </c>
      <c r="CR95" s="120">
        <f t="shared" si="157"/>
        <v>4548</v>
      </c>
      <c r="CS95" s="120">
        <f t="shared" si="158"/>
        <v>14.471699399627333</v>
      </c>
      <c r="CT95" s="120">
        <f t="shared" si="159"/>
        <v>1</v>
      </c>
      <c r="CU95" s="120">
        <f t="shared" si="160"/>
        <v>1989</v>
      </c>
      <c r="CV95" s="120">
        <f t="shared" si="161"/>
        <v>8.8150611789334175</v>
      </c>
      <c r="CW95" s="120">
        <f t="shared" si="162"/>
        <v>31883</v>
      </c>
      <c r="CX95" s="120">
        <f t="shared" si="163"/>
        <v>0.57685905554550376</v>
      </c>
    </row>
    <row r="96" spans="1:102">
      <c r="A96" s="138">
        <f t="shared" si="144"/>
        <v>0</v>
      </c>
      <c r="B96" s="58">
        <f t="shared" si="145"/>
        <v>0</v>
      </c>
      <c r="C96" s="58">
        <f t="shared" si="146"/>
        <v>0</v>
      </c>
      <c r="D96" s="58">
        <f t="shared" si="147"/>
        <v>0</v>
      </c>
      <c r="E96" s="58">
        <f t="shared" si="148"/>
        <v>0</v>
      </c>
      <c r="F96" s="58">
        <f t="shared" si="149"/>
        <v>0</v>
      </c>
      <c r="G96" s="58">
        <f t="shared" si="150"/>
        <v>0</v>
      </c>
      <c r="H96" s="58">
        <f t="shared" si="151"/>
        <v>0</v>
      </c>
      <c r="I96" s="58">
        <f t="shared" si="152"/>
        <v>0</v>
      </c>
      <c r="J96" s="58">
        <f t="shared" si="153"/>
        <v>0</v>
      </c>
      <c r="K96" s="58">
        <f t="shared" si="154"/>
        <v>0</v>
      </c>
      <c r="L96" s="128">
        <v>608</v>
      </c>
      <c r="M96" s="50" t="s">
        <v>568</v>
      </c>
      <c r="N96" s="51">
        <v>1045</v>
      </c>
      <c r="O96" s="52">
        <f t="shared" si="96"/>
        <v>3.0955166846868198E-3</v>
      </c>
      <c r="P96" s="53">
        <f t="shared" si="98"/>
        <v>388</v>
      </c>
      <c r="Q96" s="53">
        <v>5</v>
      </c>
      <c r="R96" s="54">
        <f t="shared" si="99"/>
        <v>0.20362769410022635</v>
      </c>
      <c r="S96" s="52">
        <f t="shared" si="100"/>
        <v>6.3145809414466125E-2</v>
      </c>
      <c r="T96" s="53">
        <f t="shared" si="101"/>
        <v>247</v>
      </c>
      <c r="U96" s="55">
        <f t="shared" si="102"/>
        <v>0.76079815312731702</v>
      </c>
      <c r="V96" s="56">
        <v>97</v>
      </c>
      <c r="W96" s="57">
        <f t="shared" si="87"/>
        <v>2.8733504154509234E-4</v>
      </c>
      <c r="X96" s="58">
        <f t="shared" si="103"/>
        <v>482</v>
      </c>
      <c r="Y96" s="58">
        <v>2</v>
      </c>
      <c r="Z96" s="59">
        <f t="shared" si="104"/>
        <v>2.9963592146366774E-2</v>
      </c>
      <c r="AA96" s="57">
        <f t="shared" si="105"/>
        <v>5.8613813523475736E-3</v>
      </c>
      <c r="AB96" s="58">
        <f t="shared" si="106"/>
        <v>461</v>
      </c>
      <c r="AC96" s="60">
        <f t="shared" si="107"/>
        <v>0.11195061490405928</v>
      </c>
      <c r="AD96" s="51">
        <v>1107</v>
      </c>
      <c r="AE96" s="52">
        <f t="shared" si="88"/>
        <v>3.2791741339218269E-3</v>
      </c>
      <c r="AF96" s="53">
        <f t="shared" si="108"/>
        <v>537</v>
      </c>
      <c r="AG96" s="53">
        <v>5</v>
      </c>
      <c r="AH96" s="54">
        <f t="shared" si="109"/>
        <v>0.10464394653113929</v>
      </c>
      <c r="AI96" s="52">
        <f t="shared" si="110"/>
        <v>6.6892259351018182E-2</v>
      </c>
      <c r="AJ96" s="53">
        <f t="shared" si="111"/>
        <v>514</v>
      </c>
      <c r="AK96" s="55">
        <f t="shared" si="112"/>
        <v>0.3909729548754734</v>
      </c>
      <c r="AL96" s="56">
        <v>3910</v>
      </c>
      <c r="AM96" s="57">
        <f t="shared" si="89"/>
        <v>1.1582268169498052E-2</v>
      </c>
      <c r="AN96" s="58">
        <f t="shared" si="113"/>
        <v>166</v>
      </c>
      <c r="AO96" s="58">
        <v>19</v>
      </c>
      <c r="AP96" s="59">
        <f t="shared" si="114"/>
        <v>0.9104262600516031</v>
      </c>
      <c r="AQ96" s="57">
        <f t="shared" si="115"/>
        <v>0.23626805245029911</v>
      </c>
      <c r="AR96" s="58">
        <f t="shared" si="116"/>
        <v>23</v>
      </c>
      <c r="AS96" s="60">
        <f t="shared" si="117"/>
        <v>3.4015540973760912</v>
      </c>
      <c r="AT96" s="51">
        <v>155</v>
      </c>
      <c r="AU96" s="52">
        <f t="shared" si="90"/>
        <v>4.5914362308751872E-4</v>
      </c>
      <c r="AV96" s="53">
        <f t="shared" si="118"/>
        <v>509</v>
      </c>
      <c r="AW96" s="53">
        <v>2</v>
      </c>
      <c r="AX96" s="54">
        <f t="shared" si="119"/>
        <v>3.332363667424347E-2</v>
      </c>
      <c r="AY96" s="52">
        <f t="shared" si="120"/>
        <v>9.3661248413801444E-3</v>
      </c>
      <c r="AZ96" s="53">
        <f t="shared" si="121"/>
        <v>488</v>
      </c>
      <c r="BA96" s="55">
        <f t="shared" si="122"/>
        <v>0.12450448525322659</v>
      </c>
      <c r="BB96" s="56">
        <v>7154</v>
      </c>
      <c r="BC96" s="57">
        <f t="shared" si="91"/>
        <v>2.1191699868181348E-2</v>
      </c>
      <c r="BD96" s="58">
        <f t="shared" si="123"/>
        <v>354</v>
      </c>
      <c r="BE96" s="58">
        <v>10</v>
      </c>
      <c r="BF96" s="59">
        <f t="shared" si="124"/>
        <v>0.61557810965381277</v>
      </c>
      <c r="BG96" s="57">
        <f t="shared" si="125"/>
        <v>0.43229198138860353</v>
      </c>
      <c r="BH96" s="58">
        <f t="shared" si="126"/>
        <v>67</v>
      </c>
      <c r="BI96" s="60">
        <f t="shared" si="127"/>
        <v>2.2999361211629279</v>
      </c>
      <c r="BJ96" s="51">
        <v>80</v>
      </c>
      <c r="BK96" s="52">
        <f t="shared" si="92"/>
        <v>2.3697735385162254E-4</v>
      </c>
      <c r="BL96" s="53">
        <f t="shared" si="128"/>
        <v>476</v>
      </c>
      <c r="BM96" s="53">
        <v>2</v>
      </c>
      <c r="BN96" s="54">
        <f t="shared" si="129"/>
        <v>2.2263608445764388E-2</v>
      </c>
      <c r="BO96" s="52">
        <f t="shared" si="130"/>
        <v>4.8341289503897513E-3</v>
      </c>
      <c r="BP96" s="53">
        <f t="shared" si="131"/>
        <v>452</v>
      </c>
      <c r="BQ96" s="55">
        <f t="shared" si="132"/>
        <v>8.3181770840808522E-2</v>
      </c>
      <c r="BR96" s="56">
        <v>79</v>
      </c>
      <c r="BS96" s="57">
        <f t="shared" si="93"/>
        <v>2.3401513692847728E-4</v>
      </c>
      <c r="BT96" s="58">
        <f t="shared" si="133"/>
        <v>491</v>
      </c>
      <c r="BU96" s="58">
        <v>2</v>
      </c>
      <c r="BV96" s="59">
        <f t="shared" si="134"/>
        <v>2.8137674912935069E-2</v>
      </c>
      <c r="BW96" s="57">
        <f t="shared" si="135"/>
        <v>4.7737023385098802E-3</v>
      </c>
      <c r="BX96" s="58">
        <f t="shared" si="136"/>
        <v>468</v>
      </c>
      <c r="BY96" s="60">
        <f t="shared" si="137"/>
        <v>0.10512858381886497</v>
      </c>
      <c r="BZ96" s="51">
        <v>2922</v>
      </c>
      <c r="CA96" s="52">
        <f t="shared" si="94"/>
        <v>8.655597849430513E-3</v>
      </c>
      <c r="CB96" s="53">
        <f t="shared" si="138"/>
        <v>536</v>
      </c>
      <c r="CC96" s="53">
        <v>23</v>
      </c>
      <c r="CD96" s="54">
        <f t="shared" si="139"/>
        <v>0.18360903069440537</v>
      </c>
      <c r="CE96" s="52">
        <f t="shared" si="140"/>
        <v>0.17656655991298567</v>
      </c>
      <c r="CF96" s="53">
        <f t="shared" si="155"/>
        <v>465</v>
      </c>
      <c r="CG96" s="55">
        <f t="shared" si="141"/>
        <v>0.68600399403945922</v>
      </c>
      <c r="CH96" s="61">
        <v>16549</v>
      </c>
      <c r="CI96" s="62">
        <f t="shared" si="95"/>
        <v>4.9021727861131272E-2</v>
      </c>
      <c r="CJ96" s="63">
        <f t="shared" si="142"/>
        <v>550</v>
      </c>
      <c r="CK96" s="64">
        <v>70</v>
      </c>
      <c r="CL96" s="65">
        <f t="shared" si="143"/>
        <v>0.26765008992621714</v>
      </c>
      <c r="CM96" s="66">
        <v>337585</v>
      </c>
      <c r="CN96" s="44">
        <v>480</v>
      </c>
      <c r="CO96" s="120">
        <f t="shared" si="97"/>
        <v>16549</v>
      </c>
      <c r="CP96" s="121">
        <f t="shared" si="97"/>
        <v>4.9021727861131272E-2</v>
      </c>
      <c r="CQ96" s="120">
        <f t="shared" si="156"/>
        <v>3939</v>
      </c>
      <c r="CR96" s="120">
        <f t="shared" si="157"/>
        <v>70</v>
      </c>
      <c r="CS96" s="120">
        <f t="shared" si="158"/>
        <v>2.1315735532104965</v>
      </c>
      <c r="CT96" s="120">
        <f t="shared" si="159"/>
        <v>1</v>
      </c>
      <c r="CU96" s="120">
        <f t="shared" si="160"/>
        <v>3185</v>
      </c>
      <c r="CV96" s="120">
        <f t="shared" si="161"/>
        <v>7.9640307753982285</v>
      </c>
      <c r="CW96" s="120">
        <f t="shared" si="162"/>
        <v>32053</v>
      </c>
      <c r="CX96" s="120">
        <f t="shared" si="163"/>
        <v>9.4947939037575715E-2</v>
      </c>
    </row>
    <row r="97" spans="1:102">
      <c r="A97" s="138">
        <f t="shared" si="144"/>
        <v>3</v>
      </c>
      <c r="B97" s="58">
        <f t="shared" si="145"/>
        <v>0</v>
      </c>
      <c r="C97" s="58">
        <f t="shared" si="146"/>
        <v>0</v>
      </c>
      <c r="D97" s="58">
        <f t="shared" si="147"/>
        <v>0</v>
      </c>
      <c r="E97" s="58">
        <f t="shared" si="148"/>
        <v>0</v>
      </c>
      <c r="F97" s="58">
        <f t="shared" si="149"/>
        <v>0</v>
      </c>
      <c r="G97" s="58">
        <f t="shared" si="150"/>
        <v>0</v>
      </c>
      <c r="H97" s="58">
        <f t="shared" si="151"/>
        <v>0</v>
      </c>
      <c r="I97" s="58">
        <f t="shared" si="152"/>
        <v>1</v>
      </c>
      <c r="J97" s="58">
        <f t="shared" si="153"/>
        <v>1</v>
      </c>
      <c r="K97" s="58">
        <f t="shared" si="154"/>
        <v>1</v>
      </c>
      <c r="L97" s="128">
        <v>514</v>
      </c>
      <c r="M97" s="50" t="s">
        <v>475</v>
      </c>
      <c r="N97" s="51">
        <v>1113</v>
      </c>
      <c r="O97" s="52">
        <f t="shared" si="96"/>
        <v>1.1814910353173466E-2</v>
      </c>
      <c r="P97" s="53">
        <f t="shared" si="98"/>
        <v>188</v>
      </c>
      <c r="Q97" s="53">
        <v>53</v>
      </c>
      <c r="R97" s="54">
        <f t="shared" si="99"/>
        <v>0.77720238534621511</v>
      </c>
      <c r="S97" s="52">
        <f t="shared" si="100"/>
        <v>6.893348197696024E-2</v>
      </c>
      <c r="T97" s="53">
        <f t="shared" si="101"/>
        <v>220</v>
      </c>
      <c r="U97" s="55">
        <f t="shared" si="102"/>
        <v>0.83052963075475283</v>
      </c>
      <c r="V97" s="56">
        <v>867</v>
      </c>
      <c r="W97" s="57">
        <f t="shared" si="87"/>
        <v>9.203528550046176E-3</v>
      </c>
      <c r="X97" s="58">
        <f t="shared" si="103"/>
        <v>118</v>
      </c>
      <c r="Y97" s="58">
        <v>48</v>
      </c>
      <c r="Z97" s="59">
        <f t="shared" si="104"/>
        <v>0.95975337466018207</v>
      </c>
      <c r="AA97" s="57">
        <f t="shared" si="105"/>
        <v>5.3697510219249352E-2</v>
      </c>
      <c r="AB97" s="58">
        <f t="shared" si="106"/>
        <v>147</v>
      </c>
      <c r="AC97" s="60">
        <f t="shared" si="107"/>
        <v>1.0256062396373997</v>
      </c>
      <c r="AD97" s="51">
        <v>2620</v>
      </c>
      <c r="AE97" s="52">
        <f t="shared" si="88"/>
        <v>2.7812277740623972E-2</v>
      </c>
      <c r="AF97" s="53">
        <f t="shared" si="108"/>
        <v>203</v>
      </c>
      <c r="AG97" s="53">
        <v>113</v>
      </c>
      <c r="AH97" s="54">
        <f t="shared" si="109"/>
        <v>0.88753643019203932</v>
      </c>
      <c r="AI97" s="52">
        <f t="shared" si="110"/>
        <v>0.16226929270407531</v>
      </c>
      <c r="AJ97" s="53">
        <f t="shared" si="111"/>
        <v>309</v>
      </c>
      <c r="AK97" s="55">
        <f t="shared" si="112"/>
        <v>0.948434175636792</v>
      </c>
      <c r="AL97" s="56">
        <v>1102</v>
      </c>
      <c r="AM97" s="57">
        <f t="shared" si="89"/>
        <v>1.1698141248155578E-2</v>
      </c>
      <c r="AN97" s="58">
        <f t="shared" si="113"/>
        <v>164</v>
      </c>
      <c r="AO97" s="58">
        <v>49</v>
      </c>
      <c r="AP97" s="59">
        <f t="shared" si="114"/>
        <v>0.91953448411436955</v>
      </c>
      <c r="AQ97" s="57">
        <f t="shared" si="115"/>
        <v>6.8252198686981291E-2</v>
      </c>
      <c r="AR97" s="58">
        <f t="shared" si="116"/>
        <v>215</v>
      </c>
      <c r="AS97" s="60">
        <f t="shared" si="117"/>
        <v>0.98262775559749349</v>
      </c>
      <c r="AT97" s="51">
        <v>1102</v>
      </c>
      <c r="AU97" s="52">
        <f t="shared" si="90"/>
        <v>1.1698141248155578E-2</v>
      </c>
      <c r="AV97" s="53">
        <f t="shared" si="118"/>
        <v>143</v>
      </c>
      <c r="AW97" s="53">
        <v>51</v>
      </c>
      <c r="AX97" s="54">
        <f t="shared" si="119"/>
        <v>0.8490254227993751</v>
      </c>
      <c r="AY97" s="52">
        <f t="shared" si="120"/>
        <v>6.8252198686981291E-2</v>
      </c>
      <c r="AZ97" s="53">
        <f t="shared" si="121"/>
        <v>180</v>
      </c>
      <c r="BA97" s="55">
        <f t="shared" si="122"/>
        <v>0.90728076006206382</v>
      </c>
      <c r="BB97" s="56">
        <v>2784</v>
      </c>
      <c r="BC97" s="57">
        <f t="shared" si="91"/>
        <v>2.955319894270883E-2</v>
      </c>
      <c r="BD97" s="58">
        <f t="shared" si="123"/>
        <v>236</v>
      </c>
      <c r="BE97" s="58">
        <v>126</v>
      </c>
      <c r="BF97" s="59">
        <f t="shared" si="124"/>
        <v>0.85846357076295299</v>
      </c>
      <c r="BG97" s="57">
        <f t="shared" si="125"/>
        <v>0.1724266072092159</v>
      </c>
      <c r="BH97" s="58">
        <f t="shared" si="126"/>
        <v>363</v>
      </c>
      <c r="BI97" s="60">
        <f t="shared" si="127"/>
        <v>0.91736650052168311</v>
      </c>
      <c r="BJ97" s="51">
        <v>1094</v>
      </c>
      <c r="BK97" s="52">
        <f t="shared" si="92"/>
        <v>1.1613218262688026E-2</v>
      </c>
      <c r="BL97" s="53">
        <f t="shared" si="128"/>
        <v>82</v>
      </c>
      <c r="BM97" s="53">
        <v>61</v>
      </c>
      <c r="BN97" s="54">
        <f t="shared" si="129"/>
        <v>1.0910415699787597</v>
      </c>
      <c r="BO97" s="52">
        <f t="shared" si="130"/>
        <v>6.775671993063298E-2</v>
      </c>
      <c r="BP97" s="53">
        <f t="shared" si="131"/>
        <v>95</v>
      </c>
      <c r="BQ97" s="55">
        <f t="shared" si="132"/>
        <v>1.1659026906471628</v>
      </c>
      <c r="BR97" s="56">
        <v>786</v>
      </c>
      <c r="BS97" s="57">
        <f t="shared" si="93"/>
        <v>8.3436833221871912E-3</v>
      </c>
      <c r="BT97" s="58">
        <f t="shared" si="133"/>
        <v>136</v>
      </c>
      <c r="BU97" s="58">
        <v>47</v>
      </c>
      <c r="BV97" s="59">
        <f t="shared" si="134"/>
        <v>1.0032336026533841</v>
      </c>
      <c r="BW97" s="57">
        <f t="shared" si="135"/>
        <v>4.8680787811222592E-2</v>
      </c>
      <c r="BX97" s="58">
        <f t="shared" si="136"/>
        <v>172</v>
      </c>
      <c r="BY97" s="60">
        <f t="shared" si="137"/>
        <v>1.0720698357112077</v>
      </c>
      <c r="BZ97" s="51">
        <v>4678</v>
      </c>
      <c r="CA97" s="52">
        <f t="shared" si="94"/>
        <v>4.965871575215227E-2</v>
      </c>
      <c r="CB97" s="53">
        <f t="shared" si="138"/>
        <v>164</v>
      </c>
      <c r="CC97" s="53">
        <v>256</v>
      </c>
      <c r="CD97" s="54">
        <f t="shared" si="139"/>
        <v>1.053397907734539</v>
      </c>
      <c r="CE97" s="52">
        <f t="shared" si="140"/>
        <v>0.28973120277468106</v>
      </c>
      <c r="CF97" s="53">
        <f t="shared" si="155"/>
        <v>249</v>
      </c>
      <c r="CG97" s="55">
        <f t="shared" si="141"/>
        <v>1.125676132554418</v>
      </c>
      <c r="CH97" s="61">
        <v>16146</v>
      </c>
      <c r="CI97" s="62">
        <f t="shared" si="95"/>
        <v>0.17139581541989107</v>
      </c>
      <c r="CJ97" s="63">
        <f t="shared" si="142"/>
        <v>204</v>
      </c>
      <c r="CK97" s="64">
        <v>804</v>
      </c>
      <c r="CL97" s="65">
        <f t="shared" si="143"/>
        <v>0.93579127892152858</v>
      </c>
      <c r="CM97" s="66">
        <v>94203</v>
      </c>
      <c r="CN97" s="44">
        <v>4268</v>
      </c>
      <c r="CO97" s="120">
        <f t="shared" si="97"/>
        <v>16146</v>
      </c>
      <c r="CP97" s="121">
        <f t="shared" si="97"/>
        <v>0.17139581541989107</v>
      </c>
      <c r="CQ97" s="120">
        <f t="shared" si="156"/>
        <v>1434</v>
      </c>
      <c r="CR97" s="120">
        <f t="shared" si="157"/>
        <v>804</v>
      </c>
      <c r="CS97" s="120">
        <f t="shared" si="158"/>
        <v>8.3991887482418175</v>
      </c>
      <c r="CT97" s="120">
        <f t="shared" si="159"/>
        <v>1</v>
      </c>
      <c r="CU97" s="120">
        <f t="shared" si="160"/>
        <v>1950</v>
      </c>
      <c r="CV97" s="120">
        <f t="shared" si="161"/>
        <v>8.9754937211229748</v>
      </c>
      <c r="CW97" s="120">
        <f t="shared" si="162"/>
        <v>31179</v>
      </c>
      <c r="CX97" s="120">
        <f t="shared" si="163"/>
        <v>0.33097672048660876</v>
      </c>
    </row>
    <row r="98" spans="1:102">
      <c r="A98" s="138">
        <f t="shared" si="144"/>
        <v>4</v>
      </c>
      <c r="B98" s="58">
        <f t="shared" si="145"/>
        <v>9</v>
      </c>
      <c r="C98" s="58">
        <f t="shared" si="146"/>
        <v>0</v>
      </c>
      <c r="D98" s="58">
        <f t="shared" si="147"/>
        <v>0</v>
      </c>
      <c r="E98" s="58">
        <f t="shared" si="148"/>
        <v>1</v>
      </c>
      <c r="F98" s="58">
        <f t="shared" si="149"/>
        <v>1</v>
      </c>
      <c r="G98" s="58">
        <f t="shared" si="150"/>
        <v>1</v>
      </c>
      <c r="H98" s="58">
        <f t="shared" si="151"/>
        <v>1</v>
      </c>
      <c r="I98" s="58">
        <f t="shared" si="152"/>
        <v>0</v>
      </c>
      <c r="J98" s="58">
        <f t="shared" si="153"/>
        <v>0</v>
      </c>
      <c r="K98" s="58">
        <f t="shared" si="154"/>
        <v>0</v>
      </c>
      <c r="L98" s="128">
        <v>115</v>
      </c>
      <c r="M98" s="50" t="s">
        <v>89</v>
      </c>
      <c r="N98" s="51">
        <v>3</v>
      </c>
      <c r="O98" s="52">
        <f t="shared" si="96"/>
        <v>8.8292424509977044E-5</v>
      </c>
      <c r="P98" s="53">
        <f t="shared" si="98"/>
        <v>524</v>
      </c>
      <c r="Q98" s="53">
        <v>3</v>
      </c>
      <c r="R98" s="54">
        <f t="shared" si="99"/>
        <v>5.8080070763061918E-3</v>
      </c>
      <c r="S98" s="52">
        <f t="shared" si="100"/>
        <v>1.8773466833541926E-4</v>
      </c>
      <c r="T98" s="53">
        <f t="shared" si="101"/>
        <v>534</v>
      </c>
      <c r="U98" s="55">
        <f t="shared" si="102"/>
        <v>2.2618791376967568E-3</v>
      </c>
      <c r="V98" s="56">
        <v>9</v>
      </c>
      <c r="W98" s="57">
        <f t="shared" si="87"/>
        <v>2.6487727352993113E-4</v>
      </c>
      <c r="X98" s="58">
        <f t="shared" si="103"/>
        <v>487</v>
      </c>
      <c r="Y98" s="58">
        <v>3</v>
      </c>
      <c r="Z98" s="59">
        <f t="shared" si="104"/>
        <v>2.7621673117954749E-2</v>
      </c>
      <c r="AA98" s="57">
        <f t="shared" si="105"/>
        <v>5.6320400500625787E-4</v>
      </c>
      <c r="AB98" s="58">
        <f t="shared" si="106"/>
        <v>511</v>
      </c>
      <c r="AC98" s="60">
        <f t="shared" si="107"/>
        <v>1.0757026524409052E-2</v>
      </c>
      <c r="AD98" s="51">
        <v>2651</v>
      </c>
      <c r="AE98" s="52">
        <f t="shared" si="88"/>
        <v>7.8021072458649712E-2</v>
      </c>
      <c r="AF98" s="53">
        <f t="shared" si="108"/>
        <v>37</v>
      </c>
      <c r="AG98" s="53">
        <v>95</v>
      </c>
      <c r="AH98" s="54">
        <f t="shared" si="109"/>
        <v>2.4897832811643297</v>
      </c>
      <c r="AI98" s="52">
        <f t="shared" si="110"/>
        <v>0.16589486858573216</v>
      </c>
      <c r="AJ98" s="53">
        <f t="shared" si="111"/>
        <v>302</v>
      </c>
      <c r="AK98" s="55">
        <f t="shared" si="112"/>
        <v>0.96962499994634721</v>
      </c>
      <c r="AL98" s="56">
        <v>448</v>
      </c>
      <c r="AM98" s="57">
        <f t="shared" si="89"/>
        <v>1.3185002060156572E-2</v>
      </c>
      <c r="AN98" s="58">
        <f t="shared" si="113"/>
        <v>138</v>
      </c>
      <c r="AO98" s="58">
        <v>4</v>
      </c>
      <c r="AP98" s="59">
        <f t="shared" si="114"/>
        <v>1.0364094440511693</v>
      </c>
      <c r="AQ98" s="57">
        <f t="shared" si="115"/>
        <v>2.8035043804755945E-2</v>
      </c>
      <c r="AR98" s="58">
        <f t="shared" si="116"/>
        <v>422</v>
      </c>
      <c r="AS98" s="60">
        <f t="shared" si="117"/>
        <v>0.4036208752524682</v>
      </c>
      <c r="AT98" s="51">
        <v>10608</v>
      </c>
      <c r="AU98" s="52">
        <f t="shared" si="90"/>
        <v>0.31220201306727885</v>
      </c>
      <c r="AV98" s="53">
        <f t="shared" si="118"/>
        <v>1</v>
      </c>
      <c r="AW98" s="53">
        <v>28</v>
      </c>
      <c r="AX98" s="54">
        <f t="shared" si="119"/>
        <v>22.658937049939887</v>
      </c>
      <c r="AY98" s="52">
        <f t="shared" si="120"/>
        <v>0.66382978723404251</v>
      </c>
      <c r="AZ98" s="53">
        <f t="shared" si="121"/>
        <v>3</v>
      </c>
      <c r="BA98" s="55">
        <f t="shared" si="122"/>
        <v>8.8243310179020149</v>
      </c>
      <c r="BB98" s="56">
        <v>1179</v>
      </c>
      <c r="BC98" s="57">
        <f t="shared" si="91"/>
        <v>3.4698922832420979E-2</v>
      </c>
      <c r="BD98" s="58">
        <f t="shared" si="123"/>
        <v>179</v>
      </c>
      <c r="BE98" s="58">
        <v>5</v>
      </c>
      <c r="BF98" s="59">
        <f t="shared" si="124"/>
        <v>1.0079369497053148</v>
      </c>
      <c r="BG98" s="57">
        <f t="shared" si="125"/>
        <v>7.3779724655819778E-2</v>
      </c>
      <c r="BH98" s="58">
        <f t="shared" si="126"/>
        <v>529</v>
      </c>
      <c r="BI98" s="60">
        <f t="shared" si="127"/>
        <v>0.39253250361087649</v>
      </c>
      <c r="BJ98" s="51">
        <v>66</v>
      </c>
      <c r="BK98" s="52">
        <f t="shared" si="92"/>
        <v>1.9424333392194949E-3</v>
      </c>
      <c r="BL98" s="53">
        <f t="shared" si="128"/>
        <v>381</v>
      </c>
      <c r="BM98" s="53">
        <v>4</v>
      </c>
      <c r="BN98" s="54">
        <f t="shared" si="129"/>
        <v>0.18248821920536173</v>
      </c>
      <c r="BO98" s="52">
        <f t="shared" si="130"/>
        <v>4.1301627033792244E-3</v>
      </c>
      <c r="BP98" s="53">
        <f t="shared" si="131"/>
        <v>462</v>
      </c>
      <c r="BQ98" s="55">
        <f t="shared" si="132"/>
        <v>7.106849052920812E-2</v>
      </c>
      <c r="BR98" s="56">
        <v>5</v>
      </c>
      <c r="BS98" s="57">
        <f t="shared" si="93"/>
        <v>1.4715404084996174E-4</v>
      </c>
      <c r="BT98" s="58">
        <f t="shared" si="133"/>
        <v>507</v>
      </c>
      <c r="BU98" s="58">
        <v>3</v>
      </c>
      <c r="BV98" s="59">
        <f t="shared" si="134"/>
        <v>1.7693609985692874E-2</v>
      </c>
      <c r="BW98" s="57">
        <f t="shared" si="135"/>
        <v>3.1289111389236547E-4</v>
      </c>
      <c r="BX98" s="58">
        <f t="shared" si="136"/>
        <v>518</v>
      </c>
      <c r="BY98" s="60">
        <f t="shared" si="137"/>
        <v>6.8906264698689679E-3</v>
      </c>
      <c r="BZ98" s="51">
        <v>1011</v>
      </c>
      <c r="CA98" s="52">
        <f t="shared" si="94"/>
        <v>2.9754547059862264E-2</v>
      </c>
      <c r="CB98" s="53">
        <f t="shared" si="138"/>
        <v>339</v>
      </c>
      <c r="CC98" s="53">
        <v>24</v>
      </c>
      <c r="CD98" s="54">
        <f t="shared" si="139"/>
        <v>0.63117575925409075</v>
      </c>
      <c r="CE98" s="52">
        <f t="shared" si="140"/>
        <v>6.3266583229036291E-2</v>
      </c>
      <c r="CF98" s="53">
        <f t="shared" si="155"/>
        <v>576</v>
      </c>
      <c r="CG98" s="55">
        <f t="shared" si="141"/>
        <v>0.2458060507365461</v>
      </c>
      <c r="CH98" s="61">
        <v>15980</v>
      </c>
      <c r="CI98" s="62">
        <f t="shared" si="95"/>
        <v>0.4703043145564777</v>
      </c>
      <c r="CJ98" s="63">
        <f t="shared" si="142"/>
        <v>11</v>
      </c>
      <c r="CK98" s="64">
        <v>169</v>
      </c>
      <c r="CL98" s="65">
        <f t="shared" si="143"/>
        <v>2.5677795862339545</v>
      </c>
      <c r="CM98" s="66">
        <v>33978</v>
      </c>
      <c r="CN98" s="44">
        <v>1113</v>
      </c>
      <c r="CO98" s="120">
        <f t="shared" si="97"/>
        <v>15980</v>
      </c>
      <c r="CP98" s="121">
        <f t="shared" si="97"/>
        <v>0.4703043145564777</v>
      </c>
      <c r="CQ98" s="120">
        <f t="shared" si="156"/>
        <v>2593</v>
      </c>
      <c r="CR98" s="120">
        <f t="shared" si="157"/>
        <v>169</v>
      </c>
      <c r="CS98" s="120">
        <f t="shared" si="158"/>
        <v>28.05785399350011</v>
      </c>
      <c r="CT98" s="120">
        <f t="shared" si="159"/>
        <v>1</v>
      </c>
      <c r="CU98" s="120">
        <f t="shared" si="160"/>
        <v>3857</v>
      </c>
      <c r="CV98" s="120">
        <f t="shared" si="161"/>
        <v>10.926893470109436</v>
      </c>
      <c r="CW98" s="120">
        <f t="shared" si="162"/>
        <v>31957</v>
      </c>
      <c r="CX98" s="120">
        <f t="shared" si="163"/>
        <v>0.94052033668844548</v>
      </c>
    </row>
    <row r="99" spans="1:102">
      <c r="A99" s="138">
        <f t="shared" si="144"/>
        <v>3</v>
      </c>
      <c r="B99" s="58">
        <f t="shared" si="145"/>
        <v>9</v>
      </c>
      <c r="C99" s="58">
        <f t="shared" si="146"/>
        <v>1</v>
      </c>
      <c r="D99" s="58">
        <f t="shared" si="147"/>
        <v>0</v>
      </c>
      <c r="E99" s="58">
        <f t="shared" si="148"/>
        <v>1</v>
      </c>
      <c r="F99" s="58">
        <f t="shared" si="149"/>
        <v>0</v>
      </c>
      <c r="G99" s="58">
        <f t="shared" si="150"/>
        <v>1</v>
      </c>
      <c r="H99" s="58">
        <f t="shared" si="151"/>
        <v>0</v>
      </c>
      <c r="I99" s="58">
        <f t="shared" si="152"/>
        <v>0</v>
      </c>
      <c r="J99" s="58">
        <f t="shared" si="153"/>
        <v>0</v>
      </c>
      <c r="K99" s="58">
        <f t="shared" si="154"/>
        <v>0</v>
      </c>
      <c r="L99" s="128">
        <v>633</v>
      </c>
      <c r="M99" s="50" t="s">
        <v>593</v>
      </c>
      <c r="N99" s="51">
        <v>2482</v>
      </c>
      <c r="O99" s="52">
        <f t="shared" si="96"/>
        <v>3.4672068170706151E-2</v>
      </c>
      <c r="P99" s="53">
        <f t="shared" si="98"/>
        <v>32</v>
      </c>
      <c r="Q99" s="53">
        <v>15</v>
      </c>
      <c r="R99" s="54">
        <f t="shared" si="99"/>
        <v>2.2807802413770681</v>
      </c>
      <c r="S99" s="52">
        <f t="shared" si="100"/>
        <v>0.15629722921914357</v>
      </c>
      <c r="T99" s="53">
        <f t="shared" si="101"/>
        <v>64</v>
      </c>
      <c r="U99" s="55">
        <f t="shared" si="102"/>
        <v>1.8831121879894697</v>
      </c>
      <c r="V99" s="56">
        <v>161</v>
      </c>
      <c r="W99" s="57">
        <f t="shared" si="87"/>
        <v>2.2490745267863379E-3</v>
      </c>
      <c r="X99" s="58">
        <f t="shared" si="103"/>
        <v>355</v>
      </c>
      <c r="Y99" s="58">
        <v>15</v>
      </c>
      <c r="Z99" s="59">
        <f t="shared" si="104"/>
        <v>0.23453579300676042</v>
      </c>
      <c r="AA99" s="57">
        <f t="shared" si="105"/>
        <v>1.0138539042821158E-2</v>
      </c>
      <c r="AB99" s="58">
        <f t="shared" si="106"/>
        <v>432</v>
      </c>
      <c r="AC99" s="60">
        <f t="shared" si="107"/>
        <v>0.19364303597445506</v>
      </c>
      <c r="AD99" s="51">
        <v>7507</v>
      </c>
      <c r="AE99" s="52">
        <f t="shared" si="88"/>
        <v>0.10486833833903751</v>
      </c>
      <c r="AF99" s="53">
        <f t="shared" si="108"/>
        <v>22</v>
      </c>
      <c r="AG99" s="53">
        <v>44</v>
      </c>
      <c r="AH99" s="54">
        <f t="shared" si="109"/>
        <v>3.3465245643527859</v>
      </c>
      <c r="AI99" s="52">
        <f t="shared" si="110"/>
        <v>0.47273299748110831</v>
      </c>
      <c r="AJ99" s="53">
        <f t="shared" si="111"/>
        <v>41</v>
      </c>
      <c r="AK99" s="55">
        <f t="shared" si="112"/>
        <v>2.7630374378962483</v>
      </c>
      <c r="AL99" s="56">
        <v>0</v>
      </c>
      <c r="AM99" s="57">
        <f t="shared" si="89"/>
        <v>0</v>
      </c>
      <c r="AN99" s="58">
        <f t="shared" si="113"/>
        <v>554</v>
      </c>
      <c r="AO99" s="58">
        <v>0</v>
      </c>
      <c r="AP99" s="59">
        <f t="shared" si="114"/>
        <v>0</v>
      </c>
      <c r="AQ99" s="57">
        <f t="shared" si="115"/>
        <v>0</v>
      </c>
      <c r="AR99" s="58">
        <f t="shared" si="116"/>
        <v>554</v>
      </c>
      <c r="AS99" s="60">
        <f t="shared" si="117"/>
        <v>0</v>
      </c>
      <c r="AT99" s="51">
        <v>1545</v>
      </c>
      <c r="AU99" s="52">
        <f t="shared" si="90"/>
        <v>2.1582733812949641E-2</v>
      </c>
      <c r="AV99" s="53">
        <f t="shared" si="118"/>
        <v>53</v>
      </c>
      <c r="AW99" s="53">
        <v>8</v>
      </c>
      <c r="AX99" s="54">
        <f t="shared" si="119"/>
        <v>1.5664274615931051</v>
      </c>
      <c r="AY99" s="52">
        <f t="shared" si="120"/>
        <v>9.7292191435768269E-2</v>
      </c>
      <c r="AZ99" s="53">
        <f t="shared" si="121"/>
        <v>85</v>
      </c>
      <c r="BA99" s="55">
        <f t="shared" si="122"/>
        <v>1.2933112059697629</v>
      </c>
      <c r="BB99" s="56">
        <v>1559</v>
      </c>
      <c r="BC99" s="57">
        <f t="shared" si="91"/>
        <v>2.1778305510931063E-2</v>
      </c>
      <c r="BD99" s="58">
        <f t="shared" si="123"/>
        <v>349</v>
      </c>
      <c r="BE99" s="58">
        <v>41</v>
      </c>
      <c r="BF99" s="59">
        <f t="shared" si="124"/>
        <v>0.63261787498279953</v>
      </c>
      <c r="BG99" s="57">
        <f t="shared" si="125"/>
        <v>9.8173803526448361E-2</v>
      </c>
      <c r="BH99" s="58">
        <f t="shared" si="126"/>
        <v>503</v>
      </c>
      <c r="BI99" s="60">
        <f t="shared" si="127"/>
        <v>0.52231706023586122</v>
      </c>
      <c r="BJ99" s="51">
        <v>55</v>
      </c>
      <c r="BK99" s="52">
        <f t="shared" si="92"/>
        <v>7.6831738492700989E-4</v>
      </c>
      <c r="BL99" s="53">
        <f t="shared" si="128"/>
        <v>434</v>
      </c>
      <c r="BM99" s="53">
        <v>6</v>
      </c>
      <c r="BN99" s="54">
        <f t="shared" si="129"/>
        <v>7.2182076228257563E-2</v>
      </c>
      <c r="BO99" s="52">
        <f t="shared" si="130"/>
        <v>3.4634760705289673E-3</v>
      </c>
      <c r="BP99" s="53">
        <f t="shared" si="131"/>
        <v>472</v>
      </c>
      <c r="BQ99" s="55">
        <f t="shared" si="132"/>
        <v>5.9596687586940894E-2</v>
      </c>
      <c r="BR99" s="56">
        <v>3</v>
      </c>
      <c r="BS99" s="57">
        <f t="shared" si="93"/>
        <v>4.1908220996018719E-5</v>
      </c>
      <c r="BT99" s="58">
        <f t="shared" si="133"/>
        <v>523</v>
      </c>
      <c r="BU99" s="58">
        <v>3</v>
      </c>
      <c r="BV99" s="59">
        <f t="shared" si="134"/>
        <v>5.0389898450279181E-3</v>
      </c>
      <c r="BW99" s="57">
        <f t="shared" si="135"/>
        <v>1.889168765743073E-4</v>
      </c>
      <c r="BX99" s="58">
        <f t="shared" si="136"/>
        <v>523</v>
      </c>
      <c r="BY99" s="60">
        <f t="shared" si="137"/>
        <v>4.1604109945279381E-3</v>
      </c>
      <c r="BZ99" s="51">
        <v>2568</v>
      </c>
      <c r="CA99" s="52">
        <f t="shared" si="94"/>
        <v>3.5873437172592025E-2</v>
      </c>
      <c r="CB99" s="53">
        <f t="shared" si="138"/>
        <v>276</v>
      </c>
      <c r="CC99" s="53">
        <v>54</v>
      </c>
      <c r="CD99" s="54">
        <f t="shared" si="139"/>
        <v>0.76097424366470956</v>
      </c>
      <c r="CE99" s="52">
        <f t="shared" si="140"/>
        <v>0.16171284634760705</v>
      </c>
      <c r="CF99" s="53">
        <f t="shared" si="155"/>
        <v>498</v>
      </c>
      <c r="CG99" s="55">
        <f t="shared" si="141"/>
        <v>0.62829370712448818</v>
      </c>
      <c r="CH99" s="61">
        <v>15880</v>
      </c>
      <c r="CI99" s="62">
        <f t="shared" si="95"/>
        <v>0.22183418313892575</v>
      </c>
      <c r="CJ99" s="63">
        <f t="shared" si="142"/>
        <v>120</v>
      </c>
      <c r="CK99" s="64">
        <v>186</v>
      </c>
      <c r="CL99" s="65">
        <f t="shared" si="143"/>
        <v>1.211175975559998</v>
      </c>
      <c r="CM99" s="66">
        <v>71585</v>
      </c>
      <c r="CN99" s="44">
        <v>1063</v>
      </c>
      <c r="CO99" s="120">
        <f t="shared" si="97"/>
        <v>15880</v>
      </c>
      <c r="CP99" s="121">
        <f t="shared" si="97"/>
        <v>0.22183418313892575</v>
      </c>
      <c r="CQ99" s="120">
        <f t="shared" si="156"/>
        <v>2598</v>
      </c>
      <c r="CR99" s="120">
        <f t="shared" si="157"/>
        <v>186</v>
      </c>
      <c r="CS99" s="120">
        <f t="shared" si="158"/>
        <v>8.8990812450505139</v>
      </c>
      <c r="CT99" s="120">
        <f t="shared" si="159"/>
        <v>1</v>
      </c>
      <c r="CU99" s="120">
        <f t="shared" si="160"/>
        <v>3172</v>
      </c>
      <c r="CV99" s="120">
        <f t="shared" si="161"/>
        <v>7.347471733771755</v>
      </c>
      <c r="CW99" s="120">
        <f t="shared" si="162"/>
        <v>29278</v>
      </c>
      <c r="CX99" s="120">
        <f t="shared" si="163"/>
        <v>0.40899629810714538</v>
      </c>
    </row>
    <row r="100" spans="1:102">
      <c r="A100" s="139">
        <f t="shared" si="144"/>
        <v>8</v>
      </c>
      <c r="B100" s="135">
        <f t="shared" si="145"/>
        <v>9</v>
      </c>
      <c r="C100" s="135">
        <f t="shared" si="146"/>
        <v>1</v>
      </c>
      <c r="D100" s="135">
        <f t="shared" si="147"/>
        <v>1</v>
      </c>
      <c r="E100" s="135">
        <f t="shared" si="148"/>
        <v>1</v>
      </c>
      <c r="F100" s="135">
        <f t="shared" si="149"/>
        <v>1</v>
      </c>
      <c r="G100" s="135">
        <f t="shared" si="150"/>
        <v>0</v>
      </c>
      <c r="H100" s="135">
        <f t="shared" si="151"/>
        <v>1</v>
      </c>
      <c r="I100" s="135">
        <f t="shared" si="152"/>
        <v>1</v>
      </c>
      <c r="J100" s="135">
        <f t="shared" si="153"/>
        <v>1</v>
      </c>
      <c r="K100" s="135">
        <f t="shared" si="154"/>
        <v>1</v>
      </c>
      <c r="L100" s="128">
        <v>570</v>
      </c>
      <c r="M100" s="50" t="s">
        <v>530</v>
      </c>
      <c r="N100" s="51">
        <v>1223</v>
      </c>
      <c r="O100" s="52">
        <f t="shared" si="96"/>
        <v>2.3276616801796657E-2</v>
      </c>
      <c r="P100" s="53">
        <f t="shared" si="98"/>
        <v>65</v>
      </c>
      <c r="Q100" s="53">
        <v>68</v>
      </c>
      <c r="R100" s="54">
        <f t="shared" si="99"/>
        <v>1.531170492232049</v>
      </c>
      <c r="S100" s="52">
        <f t="shared" si="100"/>
        <v>7.9297153601763606E-2</v>
      </c>
      <c r="T100" s="53">
        <f t="shared" si="101"/>
        <v>183</v>
      </c>
      <c r="U100" s="55">
        <f t="shared" si="102"/>
        <v>0.95539400900693938</v>
      </c>
      <c r="V100" s="56">
        <v>737</v>
      </c>
      <c r="W100" s="57">
        <f t="shared" si="87"/>
        <v>1.4026873739103956E-2</v>
      </c>
      <c r="X100" s="58">
        <f t="shared" si="103"/>
        <v>53</v>
      </c>
      <c r="Y100" s="58">
        <v>83</v>
      </c>
      <c r="Z100" s="59">
        <f t="shared" si="104"/>
        <v>1.462736746437296</v>
      </c>
      <c r="AA100" s="57">
        <f t="shared" si="105"/>
        <v>4.7785774492640862E-2</v>
      </c>
      <c r="AB100" s="58">
        <f t="shared" si="106"/>
        <v>179</v>
      </c>
      <c r="AC100" s="60">
        <f t="shared" si="107"/>
        <v>0.9126938713815711</v>
      </c>
      <c r="AD100" s="51">
        <v>2726</v>
      </c>
      <c r="AE100" s="52">
        <f t="shared" si="88"/>
        <v>5.1882303680864834E-2</v>
      </c>
      <c r="AF100" s="53">
        <f t="shared" si="108"/>
        <v>82</v>
      </c>
      <c r="AG100" s="53">
        <v>303</v>
      </c>
      <c r="AH100" s="54">
        <f t="shared" si="109"/>
        <v>1.6556513288300347</v>
      </c>
      <c r="AI100" s="52">
        <f t="shared" si="110"/>
        <v>0.17674901121701356</v>
      </c>
      <c r="AJ100" s="53">
        <f t="shared" si="111"/>
        <v>278</v>
      </c>
      <c r="AK100" s="55">
        <f t="shared" si="112"/>
        <v>1.03306546762323</v>
      </c>
      <c r="AL100" s="56">
        <v>1275</v>
      </c>
      <c r="AM100" s="57">
        <f t="shared" si="89"/>
        <v>2.426630124471851E-2</v>
      </c>
      <c r="AN100" s="58">
        <f t="shared" si="113"/>
        <v>45</v>
      </c>
      <c r="AO100" s="58">
        <v>215</v>
      </c>
      <c r="AP100" s="59">
        <f t="shared" si="114"/>
        <v>1.9074569474825136</v>
      </c>
      <c r="AQ100" s="57">
        <f t="shared" si="115"/>
        <v>8.2668741489982489E-2</v>
      </c>
      <c r="AR100" s="58">
        <f t="shared" si="116"/>
        <v>134</v>
      </c>
      <c r="AS100" s="60">
        <f t="shared" si="117"/>
        <v>1.1901829021057679</v>
      </c>
      <c r="AT100" s="51">
        <v>379</v>
      </c>
      <c r="AU100" s="52">
        <f t="shared" si="90"/>
        <v>7.2132769974496596E-3</v>
      </c>
      <c r="AV100" s="53">
        <f t="shared" si="118"/>
        <v>249</v>
      </c>
      <c r="AW100" s="53">
        <v>104</v>
      </c>
      <c r="AX100" s="54">
        <f t="shared" si="119"/>
        <v>0.52352381652891256</v>
      </c>
      <c r="AY100" s="52">
        <f t="shared" si="120"/>
        <v>2.4573688646826169E-2</v>
      </c>
      <c r="AZ100" s="53">
        <f t="shared" si="121"/>
        <v>433</v>
      </c>
      <c r="BA100" s="55">
        <f t="shared" si="122"/>
        <v>0.3266595852138261</v>
      </c>
      <c r="BB100" s="56">
        <v>3875</v>
      </c>
      <c r="BC100" s="57">
        <f t="shared" si="91"/>
        <v>7.375052339081116E-2</v>
      </c>
      <c r="BD100" s="58">
        <f t="shared" si="123"/>
        <v>40</v>
      </c>
      <c r="BE100" s="58">
        <v>358</v>
      </c>
      <c r="BF100" s="59">
        <f t="shared" si="124"/>
        <v>2.1423108130679163</v>
      </c>
      <c r="BG100" s="57">
        <f t="shared" si="125"/>
        <v>0.25124813590092721</v>
      </c>
      <c r="BH100" s="58">
        <f t="shared" si="126"/>
        <v>198</v>
      </c>
      <c r="BI100" s="60">
        <f t="shared" si="127"/>
        <v>1.3367230668429619</v>
      </c>
      <c r="BJ100" s="51">
        <v>719</v>
      </c>
      <c r="BK100" s="52">
        <f t="shared" si="92"/>
        <v>1.3684290662707928E-2</v>
      </c>
      <c r="BL100" s="53">
        <f t="shared" si="128"/>
        <v>67</v>
      </c>
      <c r="BM100" s="53">
        <v>94</v>
      </c>
      <c r="BN100" s="54">
        <f t="shared" si="129"/>
        <v>1.285615204241479</v>
      </c>
      <c r="BO100" s="52">
        <f t="shared" si="130"/>
        <v>4.6618686377488165E-2</v>
      </c>
      <c r="BP100" s="53">
        <f t="shared" si="131"/>
        <v>202</v>
      </c>
      <c r="BQ100" s="55">
        <f t="shared" si="132"/>
        <v>0.80217655071842731</v>
      </c>
      <c r="BR100" s="56">
        <v>857</v>
      </c>
      <c r="BS100" s="57">
        <f t="shared" si="93"/>
        <v>1.6310760915077462E-2</v>
      </c>
      <c r="BT100" s="58">
        <f t="shared" si="133"/>
        <v>45</v>
      </c>
      <c r="BU100" s="58">
        <v>80</v>
      </c>
      <c r="BV100" s="59">
        <f t="shared" si="134"/>
        <v>1.9611846235029071</v>
      </c>
      <c r="BW100" s="57">
        <f t="shared" si="135"/>
        <v>5.5566361926992151E-2</v>
      </c>
      <c r="BX100" s="58">
        <f t="shared" si="136"/>
        <v>130</v>
      </c>
      <c r="BY100" s="60">
        <f t="shared" si="137"/>
        <v>1.2237069936737304</v>
      </c>
      <c r="BZ100" s="51">
        <v>3632</v>
      </c>
      <c r="CA100" s="52">
        <f t="shared" si="94"/>
        <v>6.9125651859464815E-2</v>
      </c>
      <c r="CB100" s="53">
        <f t="shared" si="138"/>
        <v>80</v>
      </c>
      <c r="CC100" s="53">
        <v>516</v>
      </c>
      <c r="CD100" s="54">
        <f t="shared" si="139"/>
        <v>1.4663451508286418</v>
      </c>
      <c r="CE100" s="52">
        <f t="shared" si="140"/>
        <v>0.23549244634636582</v>
      </c>
      <c r="CF100" s="53">
        <f t="shared" si="155"/>
        <v>369</v>
      </c>
      <c r="CG100" s="55">
        <f t="shared" si="141"/>
        <v>0.91494538285926486</v>
      </c>
      <c r="CH100" s="61">
        <v>15423</v>
      </c>
      <c r="CI100" s="62">
        <f t="shared" si="95"/>
        <v>0.29353659929199499</v>
      </c>
      <c r="CJ100" s="63">
        <f t="shared" si="142"/>
        <v>47</v>
      </c>
      <c r="CK100" s="64">
        <v>1821</v>
      </c>
      <c r="CL100" s="65">
        <f t="shared" si="143"/>
        <v>1.6026586704511436</v>
      </c>
      <c r="CM100" s="66">
        <v>52542</v>
      </c>
      <c r="CN100" s="44">
        <v>6043</v>
      </c>
      <c r="CO100" s="120">
        <f t="shared" si="97"/>
        <v>15423</v>
      </c>
      <c r="CP100" s="121">
        <f t="shared" si="97"/>
        <v>0.29353659929199499</v>
      </c>
      <c r="CQ100" s="120">
        <f t="shared" si="156"/>
        <v>726</v>
      </c>
      <c r="CR100" s="120">
        <f t="shared" si="157"/>
        <v>1821</v>
      </c>
      <c r="CS100" s="120">
        <f t="shared" si="158"/>
        <v>13.935995123151748</v>
      </c>
      <c r="CT100" s="120">
        <f t="shared" si="159"/>
        <v>1.0000000000000002</v>
      </c>
      <c r="CU100" s="120">
        <f t="shared" si="160"/>
        <v>2106</v>
      </c>
      <c r="CV100" s="120">
        <f t="shared" si="161"/>
        <v>8.6955478294257205</v>
      </c>
      <c r="CW100" s="120">
        <f t="shared" si="162"/>
        <v>29623</v>
      </c>
      <c r="CX100" s="120">
        <f t="shared" si="163"/>
        <v>0.56379658178219327</v>
      </c>
    </row>
    <row r="101" spans="1:102">
      <c r="A101" s="138">
        <f t="shared" si="144"/>
        <v>0</v>
      </c>
      <c r="B101" s="58">
        <f t="shared" si="145"/>
        <v>0</v>
      </c>
      <c r="C101" s="58">
        <f t="shared" si="146"/>
        <v>0</v>
      </c>
      <c r="D101" s="58">
        <f t="shared" si="147"/>
        <v>0</v>
      </c>
      <c r="E101" s="58">
        <f t="shared" si="148"/>
        <v>0</v>
      </c>
      <c r="F101" s="58">
        <f t="shared" si="149"/>
        <v>0</v>
      </c>
      <c r="G101" s="58">
        <f t="shared" si="150"/>
        <v>0</v>
      </c>
      <c r="H101" s="58">
        <f t="shared" si="151"/>
        <v>0</v>
      </c>
      <c r="I101" s="58">
        <f t="shared" si="152"/>
        <v>0</v>
      </c>
      <c r="J101" s="58">
        <f t="shared" si="153"/>
        <v>0</v>
      </c>
      <c r="K101" s="58">
        <f t="shared" si="154"/>
        <v>0</v>
      </c>
      <c r="L101" s="128">
        <v>285</v>
      </c>
      <c r="M101" s="50" t="s">
        <v>257</v>
      </c>
      <c r="N101" s="51">
        <v>1071</v>
      </c>
      <c r="O101" s="52">
        <f t="shared" si="96"/>
        <v>6.0716006689532018E-3</v>
      </c>
      <c r="P101" s="53">
        <f t="shared" si="98"/>
        <v>312</v>
      </c>
      <c r="Q101" s="53">
        <v>115</v>
      </c>
      <c r="R101" s="54">
        <f t="shared" si="99"/>
        <v>0.39939892743347177</v>
      </c>
      <c r="S101" s="52">
        <f t="shared" si="100"/>
        <v>6.9513857337573828E-2</v>
      </c>
      <c r="T101" s="53">
        <f t="shared" si="101"/>
        <v>216</v>
      </c>
      <c r="U101" s="55">
        <f t="shared" si="102"/>
        <v>0.83752215340304537</v>
      </c>
      <c r="V101" s="56">
        <v>507</v>
      </c>
      <c r="W101" s="57">
        <f t="shared" si="87"/>
        <v>2.874231129000255E-3</v>
      </c>
      <c r="X101" s="58">
        <f t="shared" si="103"/>
        <v>321</v>
      </c>
      <c r="Y101" s="58">
        <v>72</v>
      </c>
      <c r="Z101" s="59">
        <f t="shared" si="104"/>
        <v>0.29972776317377747</v>
      </c>
      <c r="AA101" s="57">
        <f t="shared" si="105"/>
        <v>3.2907120140196013E-2</v>
      </c>
      <c r="AB101" s="58">
        <f t="shared" si="106"/>
        <v>264</v>
      </c>
      <c r="AC101" s="60">
        <f t="shared" si="107"/>
        <v>0.62851606352847345</v>
      </c>
      <c r="AD101" s="51">
        <v>3805</v>
      </c>
      <c r="AE101" s="52">
        <f t="shared" si="88"/>
        <v>2.1570906204824401E-2</v>
      </c>
      <c r="AF101" s="53">
        <f t="shared" si="108"/>
        <v>287</v>
      </c>
      <c r="AG101" s="53">
        <v>365</v>
      </c>
      <c r="AH101" s="54">
        <f t="shared" si="109"/>
        <v>0.68836379629105626</v>
      </c>
      <c r="AI101" s="52">
        <f t="shared" si="110"/>
        <v>0.24696566495748687</v>
      </c>
      <c r="AJ101" s="53">
        <f t="shared" si="111"/>
        <v>155</v>
      </c>
      <c r="AK101" s="55">
        <f t="shared" si="112"/>
        <v>1.4434688963715663</v>
      </c>
      <c r="AL101" s="56">
        <v>1019</v>
      </c>
      <c r="AM101" s="57">
        <f t="shared" si="89"/>
        <v>5.7768077326454835E-3</v>
      </c>
      <c r="AN101" s="58">
        <f t="shared" si="113"/>
        <v>323</v>
      </c>
      <c r="AO101" s="58">
        <v>210</v>
      </c>
      <c r="AP101" s="59">
        <f t="shared" si="114"/>
        <v>0.4540870045575483</v>
      </c>
      <c r="AQ101" s="57">
        <f t="shared" si="115"/>
        <v>6.6138768092425526E-2</v>
      </c>
      <c r="AR101" s="58">
        <f t="shared" si="116"/>
        <v>226</v>
      </c>
      <c r="AS101" s="60">
        <f t="shared" si="117"/>
        <v>0.95220066897331523</v>
      </c>
      <c r="AT101" s="51">
        <v>916</v>
      </c>
      <c r="AU101" s="52">
        <f t="shared" si="90"/>
        <v>5.192890954959041E-3</v>
      </c>
      <c r="AV101" s="53">
        <f t="shared" si="118"/>
        <v>315</v>
      </c>
      <c r="AW101" s="53">
        <v>160</v>
      </c>
      <c r="AX101" s="54">
        <f t="shared" si="119"/>
        <v>0.37688863085665786</v>
      </c>
      <c r="AY101" s="52">
        <f t="shared" si="120"/>
        <v>5.9453495164535602E-2</v>
      </c>
      <c r="AZ101" s="53">
        <f t="shared" si="121"/>
        <v>233</v>
      </c>
      <c r="BA101" s="55">
        <f t="shared" si="122"/>
        <v>0.79031904200787351</v>
      </c>
      <c r="BB101" s="56">
        <v>2829</v>
      </c>
      <c r="BC101" s="57">
        <f t="shared" si="91"/>
        <v>1.6037869554125683E-2</v>
      </c>
      <c r="BD101" s="58">
        <f t="shared" si="123"/>
        <v>407</v>
      </c>
      <c r="BE101" s="58">
        <v>397</v>
      </c>
      <c r="BF101" s="59">
        <f t="shared" si="124"/>
        <v>0.46586925468052975</v>
      </c>
      <c r="BG101" s="57">
        <f t="shared" si="125"/>
        <v>0.18361783604854937</v>
      </c>
      <c r="BH101" s="58">
        <f t="shared" si="126"/>
        <v>332</v>
      </c>
      <c r="BI101" s="60">
        <f t="shared" si="127"/>
        <v>0.97690753425796573</v>
      </c>
      <c r="BJ101" s="51">
        <v>473</v>
      </c>
      <c r="BK101" s="52">
        <f t="shared" si="92"/>
        <v>2.6814819014144391E-3</v>
      </c>
      <c r="BL101" s="53">
        <f t="shared" si="128"/>
        <v>350</v>
      </c>
      <c r="BM101" s="53">
        <v>87</v>
      </c>
      <c r="BN101" s="54">
        <f t="shared" si="129"/>
        <v>0.25192054066429564</v>
      </c>
      <c r="BO101" s="52">
        <f t="shared" si="130"/>
        <v>3.0700331018368273E-2</v>
      </c>
      <c r="BP101" s="53">
        <f t="shared" si="131"/>
        <v>306</v>
      </c>
      <c r="BQ101" s="55">
        <f t="shared" si="132"/>
        <v>0.528266400361741</v>
      </c>
      <c r="BR101" s="56">
        <v>1191</v>
      </c>
      <c r="BS101" s="57">
        <f t="shared" si="93"/>
        <v>6.751892060432552E-3</v>
      </c>
      <c r="BT101" s="58">
        <f t="shared" si="133"/>
        <v>178</v>
      </c>
      <c r="BU101" s="58">
        <v>102</v>
      </c>
      <c r="BV101" s="59">
        <f t="shared" si="134"/>
        <v>0.8118386970059267</v>
      </c>
      <c r="BW101" s="57">
        <f t="shared" si="135"/>
        <v>7.7302524826377617E-2</v>
      </c>
      <c r="BX101" s="58">
        <f t="shared" si="136"/>
        <v>68</v>
      </c>
      <c r="BY101" s="60">
        <f t="shared" si="137"/>
        <v>1.7023903847252646</v>
      </c>
      <c r="BZ101" s="51">
        <v>3596</v>
      </c>
      <c r="CA101" s="52">
        <f t="shared" si="94"/>
        <v>2.0386065364664533E-2</v>
      </c>
      <c r="CB101" s="53">
        <f t="shared" si="138"/>
        <v>422</v>
      </c>
      <c r="CC101" s="53">
        <v>572</v>
      </c>
      <c r="CD101" s="54">
        <f t="shared" si="139"/>
        <v>0.4324445019733808</v>
      </c>
      <c r="CE101" s="52">
        <f t="shared" si="140"/>
        <v>0.23340040241448692</v>
      </c>
      <c r="CF101" s="53">
        <f t="shared" si="155"/>
        <v>373</v>
      </c>
      <c r="CG101" s="55">
        <f t="shared" si="141"/>
        <v>0.90681728378046877</v>
      </c>
      <c r="CH101" s="61">
        <v>15407</v>
      </c>
      <c r="CI101" s="62">
        <f t="shared" si="95"/>
        <v>8.7343745571019593E-2</v>
      </c>
      <c r="CJ101" s="63">
        <f t="shared" si="142"/>
        <v>457</v>
      </c>
      <c r="CK101" s="64">
        <v>2080</v>
      </c>
      <c r="CL101" s="65">
        <f t="shared" si="143"/>
        <v>0.47688162732247974</v>
      </c>
      <c r="CM101" s="66">
        <v>176395</v>
      </c>
      <c r="CN101" s="44">
        <v>18742</v>
      </c>
      <c r="CO101" s="120">
        <f t="shared" si="97"/>
        <v>15407</v>
      </c>
      <c r="CP101" s="121">
        <f t="shared" si="97"/>
        <v>8.7343745571019593E-2</v>
      </c>
      <c r="CQ101" s="120">
        <f t="shared" si="156"/>
        <v>2915</v>
      </c>
      <c r="CR101" s="120">
        <f t="shared" si="157"/>
        <v>2080</v>
      </c>
      <c r="CS101" s="120">
        <f t="shared" si="158"/>
        <v>4.1805391166366448</v>
      </c>
      <c r="CT101" s="120">
        <f t="shared" si="159"/>
        <v>1</v>
      </c>
      <c r="CU101" s="120">
        <f t="shared" si="160"/>
        <v>2173</v>
      </c>
      <c r="CV101" s="120">
        <f t="shared" si="161"/>
        <v>8.7664084274097149</v>
      </c>
      <c r="CW101" s="120">
        <f t="shared" si="162"/>
        <v>29743</v>
      </c>
      <c r="CX101" s="120">
        <f t="shared" si="163"/>
        <v>0.16861589047308601</v>
      </c>
    </row>
    <row r="102" spans="1:102">
      <c r="A102" s="138">
        <f t="shared" si="144"/>
        <v>3</v>
      </c>
      <c r="B102" s="58">
        <f t="shared" si="145"/>
        <v>0</v>
      </c>
      <c r="C102" s="58">
        <f t="shared" si="146"/>
        <v>1</v>
      </c>
      <c r="D102" s="58">
        <f t="shared" si="147"/>
        <v>0</v>
      </c>
      <c r="E102" s="58">
        <f t="shared" si="148"/>
        <v>1</v>
      </c>
      <c r="F102" s="58">
        <f t="shared" si="149"/>
        <v>0</v>
      </c>
      <c r="G102" s="58">
        <f t="shared" si="150"/>
        <v>0</v>
      </c>
      <c r="H102" s="58">
        <f t="shared" si="151"/>
        <v>0</v>
      </c>
      <c r="I102" s="58">
        <f t="shared" si="152"/>
        <v>0</v>
      </c>
      <c r="J102" s="58">
        <f t="shared" si="153"/>
        <v>1</v>
      </c>
      <c r="K102" s="58">
        <f t="shared" si="154"/>
        <v>0</v>
      </c>
      <c r="L102" s="128">
        <v>601</v>
      </c>
      <c r="M102" s="50" t="s">
        <v>561</v>
      </c>
      <c r="N102" s="51">
        <v>2225</v>
      </c>
      <c r="O102" s="52">
        <f t="shared" si="96"/>
        <v>2.4147511449718911E-2</v>
      </c>
      <c r="P102" s="53">
        <f t="shared" si="98"/>
        <v>64</v>
      </c>
      <c r="Q102" s="53">
        <v>100</v>
      </c>
      <c r="R102" s="54">
        <f t="shared" si="99"/>
        <v>1.5884592381909741</v>
      </c>
      <c r="S102" s="52">
        <f t="shared" si="100"/>
        <v>0.14505508833691896</v>
      </c>
      <c r="T102" s="53">
        <f t="shared" si="101"/>
        <v>70</v>
      </c>
      <c r="U102" s="55">
        <f t="shared" si="102"/>
        <v>1.7476637694846913</v>
      </c>
      <c r="V102" s="56">
        <v>502</v>
      </c>
      <c r="W102" s="57">
        <f t="shared" si="87"/>
        <v>5.4481126956219747E-3</v>
      </c>
      <c r="X102" s="58">
        <f t="shared" si="103"/>
        <v>220</v>
      </c>
      <c r="Y102" s="58">
        <v>77</v>
      </c>
      <c r="Z102" s="59">
        <f t="shared" si="104"/>
        <v>0.56813476665163787</v>
      </c>
      <c r="AA102" s="57">
        <f t="shared" si="105"/>
        <v>3.2727035660734073E-2</v>
      </c>
      <c r="AB102" s="58">
        <f t="shared" si="106"/>
        <v>265</v>
      </c>
      <c r="AC102" s="60">
        <f t="shared" si="107"/>
        <v>0.6250765043190446</v>
      </c>
      <c r="AD102" s="51">
        <v>6596</v>
      </c>
      <c r="AE102" s="52">
        <f t="shared" si="88"/>
        <v>7.1585162032515026E-2</v>
      </c>
      <c r="AF102" s="53">
        <f t="shared" si="108"/>
        <v>46</v>
      </c>
      <c r="AG102" s="53">
        <v>346</v>
      </c>
      <c r="AH102" s="54">
        <f t="shared" si="109"/>
        <v>2.2844025849869745</v>
      </c>
      <c r="AI102" s="52">
        <f t="shared" si="110"/>
        <v>0.43001499445856967</v>
      </c>
      <c r="AJ102" s="53">
        <f t="shared" si="111"/>
        <v>50</v>
      </c>
      <c r="AK102" s="55">
        <f t="shared" si="112"/>
        <v>2.5133585657795283</v>
      </c>
      <c r="AL102" s="56">
        <v>804</v>
      </c>
      <c r="AM102" s="57">
        <f t="shared" si="89"/>
        <v>8.7256625643029242E-3</v>
      </c>
      <c r="AN102" s="58">
        <f t="shared" si="113"/>
        <v>236</v>
      </c>
      <c r="AO102" s="58">
        <v>141</v>
      </c>
      <c r="AP102" s="59">
        <f t="shared" si="114"/>
        <v>0.68588226577341194</v>
      </c>
      <c r="AQ102" s="57">
        <f t="shared" si="115"/>
        <v>5.2415411695677684E-2</v>
      </c>
      <c r="AR102" s="58">
        <f t="shared" si="116"/>
        <v>304</v>
      </c>
      <c r="AS102" s="60">
        <f t="shared" si="117"/>
        <v>0.75462533579986513</v>
      </c>
      <c r="AT102" s="51">
        <v>379</v>
      </c>
      <c r="AU102" s="52">
        <f t="shared" si="90"/>
        <v>4.1132165570532441E-3</v>
      </c>
      <c r="AV102" s="53">
        <f t="shared" si="118"/>
        <v>359</v>
      </c>
      <c r="AW102" s="53">
        <v>127</v>
      </c>
      <c r="AX102" s="54">
        <f t="shared" si="119"/>
        <v>0.29852823216407415</v>
      </c>
      <c r="AY102" s="52">
        <f t="shared" si="120"/>
        <v>2.4708259990872939E-2</v>
      </c>
      <c r="AZ102" s="53">
        <f t="shared" si="121"/>
        <v>430</v>
      </c>
      <c r="BA102" s="55">
        <f t="shared" si="122"/>
        <v>0.32844845053477018</v>
      </c>
      <c r="BB102" s="56">
        <v>1716</v>
      </c>
      <c r="BC102" s="57">
        <f t="shared" si="91"/>
        <v>1.8623429055154E-2</v>
      </c>
      <c r="BD102" s="58">
        <f t="shared" si="123"/>
        <v>378</v>
      </c>
      <c r="BE102" s="58">
        <v>230</v>
      </c>
      <c r="BF102" s="59">
        <f t="shared" si="124"/>
        <v>0.54097478372920338</v>
      </c>
      <c r="BG102" s="57">
        <f t="shared" si="125"/>
        <v>0.11187169958928223</v>
      </c>
      <c r="BH102" s="58">
        <f t="shared" si="126"/>
        <v>490</v>
      </c>
      <c r="BI102" s="60">
        <f t="shared" si="127"/>
        <v>0.59519439151933617</v>
      </c>
      <c r="BJ102" s="51">
        <v>404</v>
      </c>
      <c r="BK102" s="52">
        <f t="shared" si="92"/>
        <v>4.384536910420872E-3</v>
      </c>
      <c r="BL102" s="53">
        <f t="shared" si="128"/>
        <v>278</v>
      </c>
      <c r="BM102" s="53">
        <v>62</v>
      </c>
      <c r="BN102" s="54">
        <f t="shared" si="129"/>
        <v>0.41191958388872635</v>
      </c>
      <c r="BO102" s="52">
        <f t="shared" si="130"/>
        <v>2.6338092444096746E-2</v>
      </c>
      <c r="BP102" s="53">
        <f t="shared" si="131"/>
        <v>333</v>
      </c>
      <c r="BQ102" s="55">
        <f t="shared" si="132"/>
        <v>0.45320453644337494</v>
      </c>
      <c r="BR102" s="56">
        <v>810</v>
      </c>
      <c r="BS102" s="57">
        <f t="shared" si="93"/>
        <v>8.7907794491111548E-3</v>
      </c>
      <c r="BT102" s="58">
        <f t="shared" si="133"/>
        <v>123</v>
      </c>
      <c r="BU102" s="58">
        <v>56</v>
      </c>
      <c r="BV102" s="59">
        <f t="shared" si="134"/>
        <v>1.0569918579497661</v>
      </c>
      <c r="BW102" s="57">
        <f t="shared" si="135"/>
        <v>5.2806571484451399E-2</v>
      </c>
      <c r="BX102" s="58">
        <f t="shared" si="136"/>
        <v>146</v>
      </c>
      <c r="BY102" s="60">
        <f t="shared" si="137"/>
        <v>1.1629296681751085</v>
      </c>
      <c r="BZ102" s="51">
        <v>1903</v>
      </c>
      <c r="CA102" s="52">
        <f t="shared" si="94"/>
        <v>2.0652905298343859E-2</v>
      </c>
      <c r="CB102" s="53">
        <f t="shared" si="138"/>
        <v>418</v>
      </c>
      <c r="CC102" s="53">
        <v>359</v>
      </c>
      <c r="CD102" s="54">
        <f t="shared" si="139"/>
        <v>0.43810491069681107</v>
      </c>
      <c r="CE102" s="52">
        <f t="shared" si="140"/>
        <v>0.12406284633939631</v>
      </c>
      <c r="CF102" s="53">
        <f t="shared" si="155"/>
        <v>530</v>
      </c>
      <c r="CG102" s="55">
        <f t="shared" si="141"/>
        <v>0.48201430748082602</v>
      </c>
      <c r="CH102" s="61">
        <v>15339</v>
      </c>
      <c r="CI102" s="62">
        <f t="shared" si="95"/>
        <v>0.16647131601224197</v>
      </c>
      <c r="CJ102" s="63">
        <f t="shared" si="142"/>
        <v>215</v>
      </c>
      <c r="CK102" s="64">
        <v>1498</v>
      </c>
      <c r="CL102" s="65">
        <f t="shared" si="143"/>
        <v>0.90890437046671768</v>
      </c>
      <c r="CM102" s="66">
        <v>92142</v>
      </c>
      <c r="CN102" s="44">
        <v>10106</v>
      </c>
      <c r="CO102" s="120">
        <f t="shared" si="97"/>
        <v>15339</v>
      </c>
      <c r="CP102" s="121">
        <f t="shared" si="97"/>
        <v>0.16647131601224197</v>
      </c>
      <c r="CQ102" s="120">
        <f t="shared" si="156"/>
        <v>2122</v>
      </c>
      <c r="CR102" s="120">
        <f t="shared" si="157"/>
        <v>1498</v>
      </c>
      <c r="CS102" s="120">
        <f t="shared" si="158"/>
        <v>7.8733982240315799</v>
      </c>
      <c r="CT102" s="120">
        <f t="shared" si="159"/>
        <v>1.0000000000000002</v>
      </c>
      <c r="CU102" s="120">
        <f t="shared" si="160"/>
        <v>2618</v>
      </c>
      <c r="CV102" s="120">
        <f t="shared" si="161"/>
        <v>8.6625155295365452</v>
      </c>
      <c r="CW102" s="120">
        <f t="shared" si="162"/>
        <v>28453</v>
      </c>
      <c r="CX102" s="120">
        <f t="shared" si="163"/>
        <v>0.30879512057476499</v>
      </c>
    </row>
    <row r="103" spans="1:102">
      <c r="A103" s="138">
        <f t="shared" si="144"/>
        <v>1</v>
      </c>
      <c r="B103" s="58">
        <f t="shared" si="145"/>
        <v>0</v>
      </c>
      <c r="C103" s="58">
        <f t="shared" si="146"/>
        <v>0</v>
      </c>
      <c r="D103" s="58">
        <f t="shared" si="147"/>
        <v>0</v>
      </c>
      <c r="E103" s="58">
        <f t="shared" si="148"/>
        <v>0</v>
      </c>
      <c r="F103" s="58">
        <f t="shared" si="149"/>
        <v>0</v>
      </c>
      <c r="G103" s="58">
        <f t="shared" si="150"/>
        <v>0</v>
      </c>
      <c r="H103" s="58">
        <f t="shared" si="151"/>
        <v>0</v>
      </c>
      <c r="I103" s="58">
        <f t="shared" si="152"/>
        <v>0</v>
      </c>
      <c r="J103" s="58">
        <f t="shared" si="153"/>
        <v>1</v>
      </c>
      <c r="K103" s="58">
        <f t="shared" si="154"/>
        <v>0</v>
      </c>
      <c r="L103" s="128">
        <v>343</v>
      </c>
      <c r="M103" s="50" t="s">
        <v>314</v>
      </c>
      <c r="N103" s="51">
        <v>701</v>
      </c>
      <c r="O103" s="52">
        <f t="shared" si="96"/>
        <v>5.4520707758117827E-3</v>
      </c>
      <c r="P103" s="53">
        <f t="shared" si="98"/>
        <v>334</v>
      </c>
      <c r="Q103" s="53">
        <v>120</v>
      </c>
      <c r="R103" s="54">
        <f t="shared" si="99"/>
        <v>0.35864532911154573</v>
      </c>
      <c r="S103" s="52">
        <f t="shared" si="100"/>
        <v>4.5840962594820824E-2</v>
      </c>
      <c r="T103" s="53">
        <f t="shared" si="101"/>
        <v>326</v>
      </c>
      <c r="U103" s="55">
        <f t="shared" si="102"/>
        <v>0.55230457892789953</v>
      </c>
      <c r="V103" s="56">
        <v>496</v>
      </c>
      <c r="W103" s="57">
        <f t="shared" si="87"/>
        <v>3.8576706202605483E-3</v>
      </c>
      <c r="X103" s="58">
        <f t="shared" si="103"/>
        <v>272</v>
      </c>
      <c r="Y103" s="58">
        <v>106</v>
      </c>
      <c r="Z103" s="59">
        <f t="shared" si="104"/>
        <v>0.40228183962160069</v>
      </c>
      <c r="AA103" s="57">
        <f t="shared" si="105"/>
        <v>3.2435260266806175E-2</v>
      </c>
      <c r="AB103" s="58">
        <f t="shared" si="106"/>
        <v>267</v>
      </c>
      <c r="AC103" s="60">
        <f t="shared" si="107"/>
        <v>0.6195036823508886</v>
      </c>
      <c r="AD103" s="51">
        <v>2534</v>
      </c>
      <c r="AE103" s="52">
        <f t="shared" si="88"/>
        <v>1.9708341434960142E-2</v>
      </c>
      <c r="AF103" s="53">
        <f t="shared" si="108"/>
        <v>312</v>
      </c>
      <c r="AG103" s="53">
        <v>333</v>
      </c>
      <c r="AH103" s="54">
        <f t="shared" si="109"/>
        <v>0.62892623054173291</v>
      </c>
      <c r="AI103" s="52">
        <f t="shared" si="110"/>
        <v>0.16570755950823959</v>
      </c>
      <c r="AJ103" s="53">
        <f t="shared" si="111"/>
        <v>303</v>
      </c>
      <c r="AK103" s="55">
        <f t="shared" si="112"/>
        <v>0.96853021283326768</v>
      </c>
      <c r="AL103" s="56">
        <v>852</v>
      </c>
      <c r="AM103" s="57">
        <f t="shared" si="89"/>
        <v>6.6264825977056189E-3</v>
      </c>
      <c r="AN103" s="58">
        <f t="shared" si="113"/>
        <v>303</v>
      </c>
      <c r="AO103" s="58">
        <v>220</v>
      </c>
      <c r="AP103" s="59">
        <f t="shared" si="114"/>
        <v>0.52087584922389263</v>
      </c>
      <c r="AQ103" s="57">
        <f t="shared" si="115"/>
        <v>5.5715406748626732E-2</v>
      </c>
      <c r="AR103" s="58">
        <f t="shared" si="116"/>
        <v>282</v>
      </c>
      <c r="AS103" s="60">
        <f t="shared" si="117"/>
        <v>0.80213540572792263</v>
      </c>
      <c r="AT103" s="51">
        <v>653</v>
      </c>
      <c r="AU103" s="52">
        <f t="shared" si="90"/>
        <v>5.0787478125607624E-3</v>
      </c>
      <c r="AV103" s="53">
        <f t="shared" si="118"/>
        <v>321</v>
      </c>
      <c r="AW103" s="53">
        <v>151</v>
      </c>
      <c r="AX103" s="54">
        <f t="shared" si="119"/>
        <v>0.36860437204335045</v>
      </c>
      <c r="AY103" s="52">
        <f t="shared" si="120"/>
        <v>4.2702066439968614E-2</v>
      </c>
      <c r="AZ103" s="53">
        <f t="shared" si="121"/>
        <v>321</v>
      </c>
      <c r="BA103" s="55">
        <f t="shared" si="122"/>
        <v>0.56764124879782707</v>
      </c>
      <c r="BB103" s="56">
        <v>2668</v>
      </c>
      <c r="BC103" s="57">
        <f t="shared" si="91"/>
        <v>2.0750534707369241E-2</v>
      </c>
      <c r="BD103" s="58">
        <f t="shared" si="123"/>
        <v>359</v>
      </c>
      <c r="BE103" s="58">
        <v>386</v>
      </c>
      <c r="BF103" s="59">
        <f t="shared" si="124"/>
        <v>0.60276311050664222</v>
      </c>
      <c r="BG103" s="57">
        <f t="shared" si="125"/>
        <v>0.17447031127386869</v>
      </c>
      <c r="BH103" s="58">
        <f t="shared" si="126"/>
        <v>358</v>
      </c>
      <c r="BI103" s="60">
        <f t="shared" si="127"/>
        <v>0.92823968115335687</v>
      </c>
      <c r="BJ103" s="51">
        <v>799</v>
      </c>
      <c r="BK103" s="52">
        <f t="shared" si="92"/>
        <v>6.2142718257826171E-3</v>
      </c>
      <c r="BL103" s="53">
        <f t="shared" si="128"/>
        <v>212</v>
      </c>
      <c r="BM103" s="53">
        <v>117</v>
      </c>
      <c r="BN103" s="54">
        <f t="shared" si="129"/>
        <v>0.58381998303262039</v>
      </c>
      <c r="BO103" s="52">
        <f t="shared" si="130"/>
        <v>5.2249542244310748E-2</v>
      </c>
      <c r="BP103" s="53">
        <f t="shared" si="131"/>
        <v>167</v>
      </c>
      <c r="BQ103" s="55">
        <f t="shared" si="132"/>
        <v>0.89906775224789726</v>
      </c>
      <c r="BR103" s="56">
        <v>1827</v>
      </c>
      <c r="BS103" s="57">
        <f t="shared" si="93"/>
        <v>1.420960528874198E-2</v>
      </c>
      <c r="BT103" s="58">
        <f t="shared" si="133"/>
        <v>60</v>
      </c>
      <c r="BU103" s="58">
        <v>108</v>
      </c>
      <c r="BV103" s="59">
        <f t="shared" si="134"/>
        <v>1.7085444108598173</v>
      </c>
      <c r="BW103" s="57">
        <f t="shared" si="135"/>
        <v>0.11947423489406225</v>
      </c>
      <c r="BX103" s="58">
        <f t="shared" si="136"/>
        <v>37</v>
      </c>
      <c r="BY103" s="60">
        <f t="shared" si="137"/>
        <v>2.6311144320690643</v>
      </c>
      <c r="BZ103" s="51">
        <v>4762</v>
      </c>
      <c r="CA103" s="52">
        <f t="shared" si="94"/>
        <v>3.7036748979195025E-2</v>
      </c>
      <c r="CB103" s="53">
        <f t="shared" si="138"/>
        <v>269</v>
      </c>
      <c r="CC103" s="53">
        <v>764</v>
      </c>
      <c r="CD103" s="54">
        <f t="shared" si="139"/>
        <v>0.78565128584265542</v>
      </c>
      <c r="CE103" s="52">
        <f t="shared" si="140"/>
        <v>0.31140465602929635</v>
      </c>
      <c r="CF103" s="53">
        <f t="shared" si="155"/>
        <v>218</v>
      </c>
      <c r="CG103" s="55">
        <f t="shared" si="141"/>
        <v>1.2098827654786863</v>
      </c>
      <c r="CH103" s="61">
        <v>15292</v>
      </c>
      <c r="CI103" s="62">
        <f t="shared" si="95"/>
        <v>0.11893447404238772</v>
      </c>
      <c r="CJ103" s="63">
        <f t="shared" si="142"/>
        <v>358</v>
      </c>
      <c r="CK103" s="64">
        <v>2305</v>
      </c>
      <c r="CL103" s="65">
        <f t="shared" si="143"/>
        <v>0.64936149870009519</v>
      </c>
      <c r="CM103" s="66">
        <v>128575</v>
      </c>
      <c r="CN103" s="44">
        <v>22014</v>
      </c>
      <c r="CO103" s="120">
        <f t="shared" si="97"/>
        <v>15292</v>
      </c>
      <c r="CP103" s="121">
        <f t="shared" si="97"/>
        <v>0.11893447404238772</v>
      </c>
      <c r="CQ103" s="120">
        <f t="shared" si="156"/>
        <v>2442</v>
      </c>
      <c r="CR103" s="120">
        <f t="shared" si="157"/>
        <v>2305</v>
      </c>
      <c r="CS103" s="120">
        <f t="shared" si="158"/>
        <v>5.9601124107838581</v>
      </c>
      <c r="CT103" s="120">
        <f t="shared" si="159"/>
        <v>1</v>
      </c>
      <c r="CU103" s="120">
        <f t="shared" si="160"/>
        <v>2279</v>
      </c>
      <c r="CV103" s="120">
        <f t="shared" si="161"/>
        <v>9.1784197595868076</v>
      </c>
      <c r="CW103" s="120">
        <f t="shared" si="162"/>
        <v>29883</v>
      </c>
      <c r="CX103" s="120">
        <f t="shared" si="163"/>
        <v>0.23241687730896365</v>
      </c>
    </row>
    <row r="104" spans="1:102">
      <c r="A104" s="138">
        <f t="shared" si="144"/>
        <v>1</v>
      </c>
      <c r="B104" s="58">
        <f t="shared" si="145"/>
        <v>0</v>
      </c>
      <c r="C104" s="58">
        <f t="shared" si="146"/>
        <v>0</v>
      </c>
      <c r="D104" s="58">
        <f t="shared" si="147"/>
        <v>0</v>
      </c>
      <c r="E104" s="58">
        <f t="shared" si="148"/>
        <v>0</v>
      </c>
      <c r="F104" s="58">
        <f t="shared" si="149"/>
        <v>0</v>
      </c>
      <c r="G104" s="58">
        <f t="shared" si="150"/>
        <v>0</v>
      </c>
      <c r="H104" s="58">
        <f t="shared" si="151"/>
        <v>0</v>
      </c>
      <c r="I104" s="58">
        <f t="shared" si="152"/>
        <v>1</v>
      </c>
      <c r="J104" s="58">
        <f t="shared" si="153"/>
        <v>0</v>
      </c>
      <c r="K104" s="58">
        <f t="shared" si="154"/>
        <v>0</v>
      </c>
      <c r="L104" s="128">
        <v>177</v>
      </c>
      <c r="M104" s="50" t="s">
        <v>151</v>
      </c>
      <c r="N104" s="51">
        <v>35</v>
      </c>
      <c r="O104" s="52">
        <f t="shared" si="96"/>
        <v>2.1068979839996147E-4</v>
      </c>
      <c r="P104" s="53">
        <f t="shared" si="98"/>
        <v>514</v>
      </c>
      <c r="Q104" s="53">
        <v>12</v>
      </c>
      <c r="R104" s="54">
        <f t="shared" si="99"/>
        <v>1.3859488475981589E-2</v>
      </c>
      <c r="S104" s="52">
        <f t="shared" si="100"/>
        <v>2.3106885851983893E-3</v>
      </c>
      <c r="T104" s="53">
        <f t="shared" si="101"/>
        <v>521</v>
      </c>
      <c r="U104" s="55">
        <f t="shared" si="102"/>
        <v>2.783981430236562E-2</v>
      </c>
      <c r="V104" s="56">
        <v>187</v>
      </c>
      <c r="W104" s="57">
        <f t="shared" si="87"/>
        <v>1.1256854943083657E-3</v>
      </c>
      <c r="X104" s="58">
        <f t="shared" si="103"/>
        <v>420</v>
      </c>
      <c r="Y104" s="58">
        <v>16</v>
      </c>
      <c r="Z104" s="59">
        <f t="shared" si="104"/>
        <v>0.11738763519813807</v>
      </c>
      <c r="AA104" s="57">
        <f t="shared" si="105"/>
        <v>1.2345679012345678E-2</v>
      </c>
      <c r="AB104" s="58">
        <f t="shared" si="106"/>
        <v>416</v>
      </c>
      <c r="AC104" s="60">
        <f t="shared" si="107"/>
        <v>0.23579874329225875</v>
      </c>
      <c r="AD104" s="51">
        <v>2422</v>
      </c>
      <c r="AE104" s="52">
        <f t="shared" si="88"/>
        <v>1.4579734049277334E-2</v>
      </c>
      <c r="AF104" s="53">
        <f t="shared" si="108"/>
        <v>383</v>
      </c>
      <c r="AG104" s="53">
        <v>131</v>
      </c>
      <c r="AH104" s="54">
        <f t="shared" si="109"/>
        <v>0.46526376702847566</v>
      </c>
      <c r="AI104" s="52">
        <f t="shared" si="110"/>
        <v>0.15989965009572854</v>
      </c>
      <c r="AJ104" s="53">
        <f t="shared" si="111"/>
        <v>316</v>
      </c>
      <c r="AK104" s="55">
        <f t="shared" si="112"/>
        <v>0.93458405035215308</v>
      </c>
      <c r="AL104" s="56">
        <v>366</v>
      </c>
      <c r="AM104" s="57">
        <f t="shared" si="89"/>
        <v>2.2032133204110257E-3</v>
      </c>
      <c r="AN104" s="58">
        <f t="shared" si="113"/>
        <v>434</v>
      </c>
      <c r="AO104" s="58">
        <v>32</v>
      </c>
      <c r="AP104" s="59">
        <f t="shared" si="114"/>
        <v>0.17318397692432411</v>
      </c>
      <c r="AQ104" s="57">
        <f t="shared" si="115"/>
        <v>2.4163200633788868E-2</v>
      </c>
      <c r="AR104" s="58">
        <f t="shared" si="116"/>
        <v>435</v>
      </c>
      <c r="AS104" s="60">
        <f t="shared" si="117"/>
        <v>0.34787790083839171</v>
      </c>
      <c r="AT104" s="51">
        <v>736</v>
      </c>
      <c r="AU104" s="52">
        <f t="shared" si="90"/>
        <v>4.4305054749249045E-3</v>
      </c>
      <c r="AV104" s="53">
        <f t="shared" si="118"/>
        <v>344</v>
      </c>
      <c r="AW104" s="53">
        <v>45</v>
      </c>
      <c r="AX104" s="54">
        <f t="shared" si="119"/>
        <v>0.32155636560262502</v>
      </c>
      <c r="AY104" s="52">
        <f t="shared" si="120"/>
        <v>4.8590479963028982E-2</v>
      </c>
      <c r="AZ104" s="53">
        <f t="shared" si="121"/>
        <v>286</v>
      </c>
      <c r="BA104" s="55">
        <f t="shared" si="122"/>
        <v>0.64591629926562955</v>
      </c>
      <c r="BB104" s="56">
        <v>4536</v>
      </c>
      <c r="BC104" s="57">
        <f t="shared" si="91"/>
        <v>2.7305397872635008E-2</v>
      </c>
      <c r="BD104" s="58">
        <f t="shared" si="123"/>
        <v>267</v>
      </c>
      <c r="BE104" s="58">
        <v>131</v>
      </c>
      <c r="BF104" s="59">
        <f t="shared" si="124"/>
        <v>0.79316927430722428</v>
      </c>
      <c r="BG104" s="57">
        <f t="shared" si="125"/>
        <v>0.29946524064171121</v>
      </c>
      <c r="BH104" s="58">
        <f t="shared" si="126"/>
        <v>148</v>
      </c>
      <c r="BI104" s="60">
        <f t="shared" si="127"/>
        <v>1.5932539895193567</v>
      </c>
      <c r="BJ104" s="51">
        <v>1831</v>
      </c>
      <c r="BK104" s="52">
        <f t="shared" si="92"/>
        <v>1.1022086310580841E-2</v>
      </c>
      <c r="BL104" s="53">
        <f t="shared" si="128"/>
        <v>92</v>
      </c>
      <c r="BM104" s="53">
        <v>36</v>
      </c>
      <c r="BN104" s="54">
        <f t="shared" si="129"/>
        <v>1.0355057556589873</v>
      </c>
      <c r="BO104" s="52">
        <f t="shared" si="130"/>
        <v>0.12088202284280716</v>
      </c>
      <c r="BP104" s="53">
        <f t="shared" si="131"/>
        <v>33</v>
      </c>
      <c r="BQ104" s="55">
        <f t="shared" si="132"/>
        <v>2.0800398222875431</v>
      </c>
      <c r="BR104" s="56">
        <v>254</v>
      </c>
      <c r="BS104" s="57">
        <f t="shared" si="93"/>
        <v>1.5290059655311489E-3</v>
      </c>
      <c r="BT104" s="58">
        <f t="shared" si="133"/>
        <v>388</v>
      </c>
      <c r="BU104" s="58">
        <v>3</v>
      </c>
      <c r="BV104" s="59">
        <f t="shared" si="134"/>
        <v>0.18384568350039263</v>
      </c>
      <c r="BW104" s="57">
        <f t="shared" si="135"/>
        <v>1.6768997161154025E-2</v>
      </c>
      <c r="BX104" s="58">
        <f t="shared" si="136"/>
        <v>374</v>
      </c>
      <c r="BY104" s="60">
        <f t="shared" si="137"/>
        <v>0.36929427069493037</v>
      </c>
      <c r="BZ104" s="51">
        <v>4780</v>
      </c>
      <c r="CA104" s="52">
        <f t="shared" si="94"/>
        <v>2.8774206752909023E-2</v>
      </c>
      <c r="CB104" s="53">
        <f t="shared" si="138"/>
        <v>346</v>
      </c>
      <c r="CC104" s="53">
        <v>174</v>
      </c>
      <c r="CD104" s="54">
        <f t="shared" si="139"/>
        <v>0.6103800457006725</v>
      </c>
      <c r="CE104" s="52">
        <f t="shared" si="140"/>
        <v>0.31557404106423714</v>
      </c>
      <c r="CF104" s="53">
        <f t="shared" si="155"/>
        <v>215</v>
      </c>
      <c r="CG104" s="55">
        <f t="shared" si="141"/>
        <v>1.2260818395732787</v>
      </c>
      <c r="CH104" s="61">
        <v>15147</v>
      </c>
      <c r="CI104" s="62">
        <f t="shared" si="95"/>
        <v>9.1180525038977611E-2</v>
      </c>
      <c r="CJ104" s="63">
        <f t="shared" si="142"/>
        <v>448</v>
      </c>
      <c r="CK104" s="64">
        <v>580</v>
      </c>
      <c r="CL104" s="65">
        <f t="shared" si="143"/>
        <v>0.4978297744896924</v>
      </c>
      <c r="CM104" s="66">
        <v>166121</v>
      </c>
      <c r="CN104" s="44">
        <v>7023</v>
      </c>
      <c r="CO104" s="120">
        <f t="shared" si="97"/>
        <v>15147</v>
      </c>
      <c r="CP104" s="121">
        <f t="shared" si="97"/>
        <v>9.1180525038977597E-2</v>
      </c>
      <c r="CQ104" s="120">
        <f t="shared" si="156"/>
        <v>3188</v>
      </c>
      <c r="CR104" s="120">
        <f t="shared" si="157"/>
        <v>580</v>
      </c>
      <c r="CS104" s="120">
        <f t="shared" si="158"/>
        <v>3.7141519923968209</v>
      </c>
      <c r="CT104" s="120">
        <f t="shared" si="159"/>
        <v>1.0000000000000002</v>
      </c>
      <c r="CU104" s="120">
        <f t="shared" si="160"/>
        <v>2744</v>
      </c>
      <c r="CV104" s="120">
        <f t="shared" si="161"/>
        <v>7.4606867301259072</v>
      </c>
      <c r="CW104" s="120">
        <f t="shared" si="162"/>
        <v>30259</v>
      </c>
      <c r="CX104" s="120">
        <f t="shared" si="163"/>
        <v>0.18215036027955525</v>
      </c>
    </row>
    <row r="105" spans="1:102">
      <c r="A105" s="138">
        <f t="shared" si="144"/>
        <v>0</v>
      </c>
      <c r="B105" s="58">
        <f t="shared" si="145"/>
        <v>0</v>
      </c>
      <c r="C105" s="58">
        <f t="shared" si="146"/>
        <v>0</v>
      </c>
      <c r="D105" s="58">
        <f t="shared" si="147"/>
        <v>0</v>
      </c>
      <c r="E105" s="58">
        <f t="shared" si="148"/>
        <v>0</v>
      </c>
      <c r="F105" s="58">
        <f t="shared" si="149"/>
        <v>0</v>
      </c>
      <c r="G105" s="58">
        <f t="shared" si="150"/>
        <v>0</v>
      </c>
      <c r="H105" s="58">
        <f t="shared" si="151"/>
        <v>0</v>
      </c>
      <c r="I105" s="58">
        <f t="shared" si="152"/>
        <v>0</v>
      </c>
      <c r="J105" s="58">
        <f t="shared" si="153"/>
        <v>0</v>
      </c>
      <c r="K105" s="58">
        <f t="shared" si="154"/>
        <v>0</v>
      </c>
      <c r="L105" s="128">
        <v>639</v>
      </c>
      <c r="M105" s="50" t="s">
        <v>598</v>
      </c>
      <c r="N105" s="51">
        <v>1508</v>
      </c>
      <c r="O105" s="52">
        <f t="shared" si="96"/>
        <v>1.0752534831652952E-2</v>
      </c>
      <c r="P105" s="53">
        <f t="shared" si="98"/>
        <v>208</v>
      </c>
      <c r="Q105" s="53">
        <v>31</v>
      </c>
      <c r="R105" s="54">
        <f t="shared" si="99"/>
        <v>0.70731774257045366</v>
      </c>
      <c r="S105" s="52">
        <f t="shared" si="100"/>
        <v>0.10037273695420661</v>
      </c>
      <c r="T105" s="53">
        <f t="shared" si="101"/>
        <v>123</v>
      </c>
      <c r="U105" s="55">
        <f t="shared" si="102"/>
        <v>1.2093184584565677</v>
      </c>
      <c r="V105" s="56">
        <v>735</v>
      </c>
      <c r="W105" s="57">
        <f t="shared" si="87"/>
        <v>5.2407911812101596E-3</v>
      </c>
      <c r="X105" s="58">
        <f t="shared" si="103"/>
        <v>227</v>
      </c>
      <c r="Y105" s="58">
        <v>33</v>
      </c>
      <c r="Z105" s="59">
        <f t="shared" si="104"/>
        <v>0.54651506698814301</v>
      </c>
      <c r="AA105" s="57">
        <f t="shared" si="105"/>
        <v>4.8921725239616611E-2</v>
      </c>
      <c r="AB105" s="58">
        <f t="shared" si="106"/>
        <v>174</v>
      </c>
      <c r="AC105" s="60">
        <f t="shared" si="107"/>
        <v>0.93439018782645267</v>
      </c>
      <c r="AD105" s="51">
        <v>2196</v>
      </c>
      <c r="AE105" s="52">
        <f t="shared" si="88"/>
        <v>1.5658200590391171E-2</v>
      </c>
      <c r="AF105" s="53">
        <f t="shared" si="108"/>
        <v>366</v>
      </c>
      <c r="AG105" s="53">
        <v>65</v>
      </c>
      <c r="AH105" s="54">
        <f t="shared" si="109"/>
        <v>0.49967944318806001</v>
      </c>
      <c r="AI105" s="52">
        <f t="shared" si="110"/>
        <v>0.14616613418530353</v>
      </c>
      <c r="AJ105" s="53">
        <f t="shared" si="111"/>
        <v>356</v>
      </c>
      <c r="AK105" s="55">
        <f t="shared" si="112"/>
        <v>0.85431417535582488</v>
      </c>
      <c r="AL105" s="56">
        <v>958</v>
      </c>
      <c r="AM105" s="57">
        <f t="shared" si="89"/>
        <v>6.8308543559174595E-3</v>
      </c>
      <c r="AN105" s="58">
        <f t="shared" si="113"/>
        <v>292</v>
      </c>
      <c r="AO105" s="58">
        <v>28</v>
      </c>
      <c r="AP105" s="59">
        <f t="shared" si="114"/>
        <v>0.53694052781413459</v>
      </c>
      <c r="AQ105" s="57">
        <f t="shared" si="115"/>
        <v>6.3764643237486693E-2</v>
      </c>
      <c r="AR105" s="58">
        <f t="shared" si="116"/>
        <v>237</v>
      </c>
      <c r="AS105" s="60">
        <f t="shared" si="117"/>
        <v>0.91802036383155927</v>
      </c>
      <c r="AT105" s="51">
        <v>915</v>
      </c>
      <c r="AU105" s="52">
        <f t="shared" si="90"/>
        <v>6.5242502459963211E-3</v>
      </c>
      <c r="AV105" s="53">
        <f t="shared" si="118"/>
        <v>279</v>
      </c>
      <c r="AW105" s="53">
        <v>32</v>
      </c>
      <c r="AX105" s="54">
        <f t="shared" si="119"/>
        <v>0.47351576682571828</v>
      </c>
      <c r="AY105" s="52">
        <f t="shared" si="120"/>
        <v>6.0902555910543131E-2</v>
      </c>
      <c r="AZ105" s="53">
        <f t="shared" si="121"/>
        <v>220</v>
      </c>
      <c r="BA105" s="55">
        <f t="shared" si="122"/>
        <v>0.80958149743503593</v>
      </c>
      <c r="BB105" s="56">
        <v>3351</v>
      </c>
      <c r="BC105" s="57">
        <f t="shared" si="91"/>
        <v>2.3893729589435708E-2</v>
      </c>
      <c r="BD105" s="58">
        <f t="shared" si="123"/>
        <v>320</v>
      </c>
      <c r="BE105" s="58">
        <v>85</v>
      </c>
      <c r="BF105" s="59">
        <f t="shared" si="124"/>
        <v>0.6940668745185693</v>
      </c>
      <c r="BG105" s="57">
        <f t="shared" si="125"/>
        <v>0.22304313099041534</v>
      </c>
      <c r="BH105" s="58">
        <f t="shared" si="126"/>
        <v>243</v>
      </c>
      <c r="BI105" s="60">
        <f t="shared" si="127"/>
        <v>1.1866631249886386</v>
      </c>
      <c r="BJ105" s="51">
        <v>721</v>
      </c>
      <c r="BK105" s="52">
        <f t="shared" si="92"/>
        <v>5.1409665872823463E-3</v>
      </c>
      <c r="BL105" s="53">
        <f t="shared" si="128"/>
        <v>245</v>
      </c>
      <c r="BM105" s="53">
        <v>19</v>
      </c>
      <c r="BN105" s="54">
        <f t="shared" si="129"/>
        <v>0.48298483070950238</v>
      </c>
      <c r="BO105" s="52">
        <f t="shared" si="130"/>
        <v>4.7989882854100108E-2</v>
      </c>
      <c r="BP105" s="53">
        <f t="shared" si="131"/>
        <v>191</v>
      </c>
      <c r="BQ105" s="55">
        <f t="shared" si="132"/>
        <v>0.8257709877443703</v>
      </c>
      <c r="BR105" s="56">
        <v>814</v>
      </c>
      <c r="BS105" s="57">
        <f t="shared" si="93"/>
        <v>5.8040871040885298E-3</v>
      </c>
      <c r="BT105" s="58">
        <f t="shared" si="133"/>
        <v>213</v>
      </c>
      <c r="BU105" s="58">
        <v>14</v>
      </c>
      <c r="BV105" s="59">
        <f t="shared" si="134"/>
        <v>0.69787586497498988</v>
      </c>
      <c r="BW105" s="57">
        <f t="shared" si="135"/>
        <v>5.4179978700745472E-2</v>
      </c>
      <c r="BX105" s="58">
        <f t="shared" si="136"/>
        <v>135</v>
      </c>
      <c r="BY105" s="60">
        <f t="shared" si="137"/>
        <v>1.1931754492098503</v>
      </c>
      <c r="BZ105" s="51">
        <v>3826</v>
      </c>
      <c r="CA105" s="52">
        <f t="shared" si="94"/>
        <v>2.7280635454843633E-2</v>
      </c>
      <c r="CB105" s="53">
        <f t="shared" si="138"/>
        <v>361</v>
      </c>
      <c r="CC105" s="53">
        <v>88</v>
      </c>
      <c r="CD105" s="54">
        <f t="shared" si="139"/>
        <v>0.57869729159388206</v>
      </c>
      <c r="CE105" s="52">
        <f t="shared" si="140"/>
        <v>0.25465921192758251</v>
      </c>
      <c r="CF105" s="53">
        <f t="shared" si="155"/>
        <v>331</v>
      </c>
      <c r="CG105" s="55">
        <f t="shared" si="141"/>
        <v>0.98941292500321565</v>
      </c>
      <c r="CH105" s="61">
        <v>15024</v>
      </c>
      <c r="CI105" s="62">
        <f t="shared" si="95"/>
        <v>0.10712604994081827</v>
      </c>
      <c r="CJ105" s="63">
        <f t="shared" si="142"/>
        <v>399</v>
      </c>
      <c r="CK105" s="64">
        <v>395</v>
      </c>
      <c r="CL105" s="65">
        <f t="shared" si="143"/>
        <v>0.58488956124360425</v>
      </c>
      <c r="CM105" s="66">
        <v>140246</v>
      </c>
      <c r="CN105" s="44">
        <v>3811</v>
      </c>
      <c r="CO105" s="120">
        <f t="shared" si="97"/>
        <v>15024</v>
      </c>
      <c r="CP105" s="121">
        <f t="shared" si="97"/>
        <v>0.10712604994081826</v>
      </c>
      <c r="CQ105" s="120">
        <f t="shared" si="156"/>
        <v>2511</v>
      </c>
      <c r="CR105" s="120">
        <f t="shared" si="157"/>
        <v>395</v>
      </c>
      <c r="CS105" s="120">
        <f t="shared" si="158"/>
        <v>5.2175934091834533</v>
      </c>
      <c r="CT105" s="120">
        <f t="shared" si="159"/>
        <v>1</v>
      </c>
      <c r="CU105" s="120">
        <f t="shared" si="160"/>
        <v>2010</v>
      </c>
      <c r="CV105" s="120">
        <f t="shared" si="161"/>
        <v>8.9206471698515148</v>
      </c>
      <c r="CW105" s="120">
        <f t="shared" si="162"/>
        <v>28540</v>
      </c>
      <c r="CX105" s="120">
        <f t="shared" si="163"/>
        <v>0.20349956504998359</v>
      </c>
    </row>
    <row r="106" spans="1:102">
      <c r="A106" s="138">
        <f t="shared" si="144"/>
        <v>1</v>
      </c>
      <c r="B106" s="58">
        <f t="shared" si="145"/>
        <v>0</v>
      </c>
      <c r="C106" s="58">
        <f t="shared" si="146"/>
        <v>0</v>
      </c>
      <c r="D106" s="58">
        <f t="shared" si="147"/>
        <v>0</v>
      </c>
      <c r="E106" s="58">
        <f t="shared" si="148"/>
        <v>0</v>
      </c>
      <c r="F106" s="58">
        <f t="shared" si="149"/>
        <v>1</v>
      </c>
      <c r="G106" s="58">
        <f t="shared" si="150"/>
        <v>0</v>
      </c>
      <c r="H106" s="58">
        <f t="shared" si="151"/>
        <v>0</v>
      </c>
      <c r="I106" s="58">
        <f t="shared" si="152"/>
        <v>0</v>
      </c>
      <c r="J106" s="58">
        <f t="shared" si="153"/>
        <v>0</v>
      </c>
      <c r="K106" s="58">
        <f t="shared" si="154"/>
        <v>0</v>
      </c>
      <c r="L106" s="128">
        <v>591</v>
      </c>
      <c r="M106" s="50" t="s">
        <v>551</v>
      </c>
      <c r="N106" s="51">
        <v>1172</v>
      </c>
      <c r="O106" s="52">
        <f t="shared" si="96"/>
        <v>6.5266299868576389E-3</v>
      </c>
      <c r="P106" s="53">
        <f t="shared" si="98"/>
        <v>296</v>
      </c>
      <c r="Q106" s="53">
        <v>33</v>
      </c>
      <c r="R106" s="54">
        <f t="shared" si="99"/>
        <v>0.42933143311539596</v>
      </c>
      <c r="S106" s="52">
        <f t="shared" si="100"/>
        <v>8.007652364033889E-2</v>
      </c>
      <c r="T106" s="53">
        <f t="shared" si="101"/>
        <v>179</v>
      </c>
      <c r="U106" s="55">
        <f t="shared" si="102"/>
        <v>0.96478407449899728</v>
      </c>
      <c r="V106" s="56">
        <v>232</v>
      </c>
      <c r="W106" s="57">
        <f t="shared" si="87"/>
        <v>1.2919608847704542E-3</v>
      </c>
      <c r="X106" s="58">
        <f t="shared" si="103"/>
        <v>406</v>
      </c>
      <c r="Y106" s="58">
        <v>4</v>
      </c>
      <c r="Z106" s="59">
        <f t="shared" si="104"/>
        <v>0.13472700305592869</v>
      </c>
      <c r="AA106" s="57">
        <f t="shared" si="105"/>
        <v>1.5851325498770157E-2</v>
      </c>
      <c r="AB106" s="58">
        <f t="shared" si="106"/>
        <v>396</v>
      </c>
      <c r="AC106" s="60">
        <f t="shared" si="107"/>
        <v>0.30275553320224974</v>
      </c>
      <c r="AD106" s="51">
        <v>2698</v>
      </c>
      <c r="AE106" s="52">
        <f t="shared" si="88"/>
        <v>1.5024614082373645E-2</v>
      </c>
      <c r="AF106" s="53">
        <f t="shared" si="108"/>
        <v>374</v>
      </c>
      <c r="AG106" s="53">
        <v>105</v>
      </c>
      <c r="AH106" s="54">
        <f t="shared" si="109"/>
        <v>0.47946063504915137</v>
      </c>
      <c r="AI106" s="52">
        <f t="shared" si="110"/>
        <v>0.18433998360207707</v>
      </c>
      <c r="AJ106" s="53">
        <f t="shared" si="111"/>
        <v>262</v>
      </c>
      <c r="AK106" s="55">
        <f t="shared" si="112"/>
        <v>1.0774333052857687</v>
      </c>
      <c r="AL106" s="56">
        <v>4507</v>
      </c>
      <c r="AM106" s="57">
        <f t="shared" si="89"/>
        <v>2.5098567705432919E-2</v>
      </c>
      <c r="AN106" s="58">
        <f t="shared" si="113"/>
        <v>43</v>
      </c>
      <c r="AO106" s="58">
        <v>45</v>
      </c>
      <c r="AP106" s="59">
        <f t="shared" si="114"/>
        <v>1.9728774014131223</v>
      </c>
      <c r="AQ106" s="57">
        <f t="shared" si="115"/>
        <v>0.30793932768515986</v>
      </c>
      <c r="AR106" s="58">
        <f t="shared" si="116"/>
        <v>12</v>
      </c>
      <c r="AS106" s="60">
        <f t="shared" si="117"/>
        <v>4.4334063406690944</v>
      </c>
      <c r="AT106" s="51">
        <v>217</v>
      </c>
      <c r="AU106" s="52">
        <f t="shared" si="90"/>
        <v>1.2084289310137439E-3</v>
      </c>
      <c r="AV106" s="53">
        <f t="shared" si="118"/>
        <v>465</v>
      </c>
      <c r="AW106" s="53">
        <v>22</v>
      </c>
      <c r="AX106" s="54">
        <f t="shared" si="119"/>
        <v>8.7705120182123467E-2</v>
      </c>
      <c r="AY106" s="52">
        <f t="shared" si="120"/>
        <v>1.4826455315660016E-2</v>
      </c>
      <c r="AZ106" s="53">
        <f t="shared" si="121"/>
        <v>460</v>
      </c>
      <c r="BA106" s="55">
        <f t="shared" si="122"/>
        <v>0.19708900089081072</v>
      </c>
      <c r="BB106" s="56">
        <v>1221</v>
      </c>
      <c r="BC106" s="57">
        <f t="shared" si="91"/>
        <v>6.7995010357962266E-3</v>
      </c>
      <c r="BD106" s="58">
        <f t="shared" si="123"/>
        <v>517</v>
      </c>
      <c r="BE106" s="58">
        <v>65</v>
      </c>
      <c r="BF106" s="59">
        <f t="shared" si="124"/>
        <v>0.19751242327139421</v>
      </c>
      <c r="BG106" s="57">
        <f t="shared" si="125"/>
        <v>8.3424432905165352E-2</v>
      </c>
      <c r="BH106" s="58">
        <f t="shared" si="126"/>
        <v>519</v>
      </c>
      <c r="BI106" s="60">
        <f t="shared" si="127"/>
        <v>0.44384553701365786</v>
      </c>
      <c r="BJ106" s="51">
        <v>676</v>
      </c>
      <c r="BK106" s="52">
        <f t="shared" si="92"/>
        <v>3.7645067159690821E-3</v>
      </c>
      <c r="BL106" s="53">
        <f t="shared" si="128"/>
        <v>298</v>
      </c>
      <c r="BM106" s="53">
        <v>29</v>
      </c>
      <c r="BN106" s="54">
        <f t="shared" si="129"/>
        <v>0.35366883017970779</v>
      </c>
      <c r="BO106" s="52">
        <f t="shared" si="130"/>
        <v>4.6187482918830285E-2</v>
      </c>
      <c r="BP106" s="53">
        <f t="shared" si="131"/>
        <v>204</v>
      </c>
      <c r="BQ106" s="55">
        <f t="shared" si="132"/>
        <v>0.79475675127742318</v>
      </c>
      <c r="BR106" s="56">
        <v>684</v>
      </c>
      <c r="BS106" s="57">
        <f t="shared" si="93"/>
        <v>3.8090570913059943E-3</v>
      </c>
      <c r="BT106" s="58">
        <f t="shared" si="133"/>
        <v>286</v>
      </c>
      <c r="BU106" s="58">
        <v>29</v>
      </c>
      <c r="BV106" s="59">
        <f t="shared" si="134"/>
        <v>0.45799605771969881</v>
      </c>
      <c r="BW106" s="57">
        <f t="shared" si="135"/>
        <v>4.6734080349822356E-2</v>
      </c>
      <c r="BX106" s="58">
        <f t="shared" si="136"/>
        <v>183</v>
      </c>
      <c r="BY106" s="60">
        <f t="shared" si="137"/>
        <v>1.0291985831666872</v>
      </c>
      <c r="BZ106" s="51">
        <v>3229</v>
      </c>
      <c r="CA106" s="52">
        <f t="shared" si="94"/>
        <v>1.7981645245361191E-2</v>
      </c>
      <c r="CB106" s="53">
        <f t="shared" si="138"/>
        <v>443</v>
      </c>
      <c r="CC106" s="53">
        <v>180</v>
      </c>
      <c r="CD106" s="54">
        <f t="shared" si="139"/>
        <v>0.38144013980601654</v>
      </c>
      <c r="CE106" s="52">
        <f t="shared" si="140"/>
        <v>0.220620388084176</v>
      </c>
      <c r="CF106" s="53">
        <f t="shared" si="155"/>
        <v>402</v>
      </c>
      <c r="CG106" s="55">
        <f t="shared" si="141"/>
        <v>0.85716382233909849</v>
      </c>
      <c r="CH106" s="61">
        <v>14636</v>
      </c>
      <c r="CI106" s="62">
        <f t="shared" si="95"/>
        <v>8.1504911678880895E-2</v>
      </c>
      <c r="CJ106" s="63">
        <f t="shared" si="142"/>
        <v>477</v>
      </c>
      <c r="CK106" s="64">
        <v>512</v>
      </c>
      <c r="CL106" s="65">
        <f t="shared" si="143"/>
        <v>0.44500261194541746</v>
      </c>
      <c r="CM106" s="66">
        <v>179572</v>
      </c>
      <c r="CN106" s="44">
        <v>5722</v>
      </c>
      <c r="CO106" s="120">
        <f t="shared" si="97"/>
        <v>14636</v>
      </c>
      <c r="CP106" s="121">
        <f t="shared" si="97"/>
        <v>8.1504911678880895E-2</v>
      </c>
      <c r="CQ106" s="120">
        <f t="shared" si="156"/>
        <v>3128</v>
      </c>
      <c r="CR106" s="120">
        <f t="shared" si="157"/>
        <v>512</v>
      </c>
      <c r="CS106" s="120">
        <f t="shared" si="158"/>
        <v>4.4947190437925402</v>
      </c>
      <c r="CT106" s="120">
        <f t="shared" si="159"/>
        <v>1</v>
      </c>
      <c r="CU106" s="120">
        <f t="shared" si="160"/>
        <v>2617</v>
      </c>
      <c r="CV106" s="120">
        <f t="shared" si="161"/>
        <v>10.100432948343787</v>
      </c>
      <c r="CW106" s="120">
        <f t="shared" si="162"/>
        <v>28100</v>
      </c>
      <c r="CX106" s="120">
        <f t="shared" si="163"/>
        <v>0.15648319337090416</v>
      </c>
    </row>
    <row r="107" spans="1:102">
      <c r="A107" s="138">
        <f t="shared" si="144"/>
        <v>2</v>
      </c>
      <c r="B107" s="58">
        <f t="shared" si="145"/>
        <v>9</v>
      </c>
      <c r="C107" s="58">
        <f t="shared" si="146"/>
        <v>0</v>
      </c>
      <c r="D107" s="58">
        <f t="shared" si="147"/>
        <v>0</v>
      </c>
      <c r="E107" s="58">
        <f t="shared" si="148"/>
        <v>0</v>
      </c>
      <c r="F107" s="58">
        <f t="shared" si="149"/>
        <v>0</v>
      </c>
      <c r="G107" s="58">
        <f t="shared" si="150"/>
        <v>0</v>
      </c>
      <c r="H107" s="58">
        <f t="shared" si="151"/>
        <v>1</v>
      </c>
      <c r="I107" s="58">
        <f t="shared" si="152"/>
        <v>0</v>
      </c>
      <c r="J107" s="58">
        <f t="shared" si="153"/>
        <v>0</v>
      </c>
      <c r="K107" s="58">
        <f t="shared" si="154"/>
        <v>1</v>
      </c>
      <c r="L107" s="128">
        <v>501</v>
      </c>
      <c r="M107" s="50" t="s">
        <v>462</v>
      </c>
      <c r="N107" s="51">
        <v>462</v>
      </c>
      <c r="O107" s="52">
        <f t="shared" si="96"/>
        <v>7.3015772671239368E-3</v>
      </c>
      <c r="P107" s="53">
        <f t="shared" si="98"/>
        <v>283</v>
      </c>
      <c r="Q107" s="53">
        <v>62</v>
      </c>
      <c r="R107" s="54">
        <f t="shared" si="99"/>
        <v>0.48030861844619743</v>
      </c>
      <c r="S107" s="52">
        <f t="shared" si="100"/>
        <v>3.2889584964761159E-2</v>
      </c>
      <c r="T107" s="53">
        <f t="shared" si="101"/>
        <v>386</v>
      </c>
      <c r="U107" s="55">
        <f t="shared" si="102"/>
        <v>0.396262803982395</v>
      </c>
      <c r="V107" s="56">
        <v>385</v>
      </c>
      <c r="W107" s="57">
        <f t="shared" si="87"/>
        <v>6.0846477226032814E-3</v>
      </c>
      <c r="X107" s="58">
        <f t="shared" si="103"/>
        <v>195</v>
      </c>
      <c r="Y107" s="58">
        <v>60</v>
      </c>
      <c r="Z107" s="59">
        <f t="shared" si="104"/>
        <v>0.63451329059631056</v>
      </c>
      <c r="AA107" s="57">
        <f t="shared" si="105"/>
        <v>2.7407987470634301E-2</v>
      </c>
      <c r="AB107" s="58">
        <f t="shared" si="106"/>
        <v>296</v>
      </c>
      <c r="AC107" s="60">
        <f t="shared" si="107"/>
        <v>0.52348428914138889</v>
      </c>
      <c r="AD107" s="51">
        <v>1734</v>
      </c>
      <c r="AE107" s="52">
        <f t="shared" si="88"/>
        <v>2.7404621171413217E-2</v>
      </c>
      <c r="AF107" s="53">
        <f t="shared" si="108"/>
        <v>206</v>
      </c>
      <c r="AG107" s="53">
        <v>169</v>
      </c>
      <c r="AH107" s="54">
        <f t="shared" si="109"/>
        <v>0.87452742533613104</v>
      </c>
      <c r="AI107" s="52">
        <f t="shared" si="110"/>
        <v>0.12344272798462305</v>
      </c>
      <c r="AJ107" s="53">
        <f t="shared" si="111"/>
        <v>414</v>
      </c>
      <c r="AK107" s="55">
        <f t="shared" si="112"/>
        <v>0.721500044792593</v>
      </c>
      <c r="AL107" s="56">
        <v>588</v>
      </c>
      <c r="AM107" s="57">
        <f t="shared" si="89"/>
        <v>9.292916521794101E-3</v>
      </c>
      <c r="AN107" s="58">
        <f t="shared" si="113"/>
        <v>223</v>
      </c>
      <c r="AO107" s="58">
        <v>82</v>
      </c>
      <c r="AP107" s="59">
        <f t="shared" si="114"/>
        <v>0.73047136451127548</v>
      </c>
      <c r="AQ107" s="57">
        <f t="shared" si="115"/>
        <v>4.1859471773332387E-2</v>
      </c>
      <c r="AR107" s="58">
        <f t="shared" si="116"/>
        <v>357</v>
      </c>
      <c r="AS107" s="60">
        <f t="shared" si="117"/>
        <v>0.60265133710589125</v>
      </c>
      <c r="AT107" s="51">
        <v>583</v>
      </c>
      <c r="AU107" s="52">
        <f t="shared" si="90"/>
        <v>9.2138951227992549E-3</v>
      </c>
      <c r="AV107" s="53">
        <f t="shared" si="118"/>
        <v>194</v>
      </c>
      <c r="AW107" s="53">
        <v>93</v>
      </c>
      <c r="AX107" s="54">
        <f t="shared" si="119"/>
        <v>0.66872429015140744</v>
      </c>
      <c r="AY107" s="52">
        <f t="shared" si="120"/>
        <v>4.1503523884103367E-2</v>
      </c>
      <c r="AZ107" s="53">
        <f t="shared" si="121"/>
        <v>330</v>
      </c>
      <c r="BA107" s="55">
        <f t="shared" si="122"/>
        <v>0.5517089473925747</v>
      </c>
      <c r="BB107" s="56">
        <v>3484</v>
      </c>
      <c r="BC107" s="57">
        <f t="shared" si="91"/>
        <v>5.5062110819609954E-2</v>
      </c>
      <c r="BD107" s="58">
        <f t="shared" si="123"/>
        <v>68</v>
      </c>
      <c r="BE107" s="58">
        <v>262</v>
      </c>
      <c r="BF107" s="59">
        <f t="shared" si="124"/>
        <v>1.5994483832217981</v>
      </c>
      <c r="BG107" s="57">
        <f t="shared" si="125"/>
        <v>0.24802448921477896</v>
      </c>
      <c r="BH107" s="58">
        <f t="shared" si="126"/>
        <v>206</v>
      </c>
      <c r="BI107" s="60">
        <f t="shared" si="127"/>
        <v>1.3195722017458953</v>
      </c>
      <c r="BJ107" s="51">
        <v>592</v>
      </c>
      <c r="BK107" s="52">
        <f t="shared" si="92"/>
        <v>9.3561336409899807E-3</v>
      </c>
      <c r="BL107" s="53">
        <f t="shared" si="128"/>
        <v>120</v>
      </c>
      <c r="BM107" s="53">
        <v>69</v>
      </c>
      <c r="BN107" s="54">
        <f t="shared" si="129"/>
        <v>0.87899241241282278</v>
      </c>
      <c r="BO107" s="52">
        <f t="shared" si="130"/>
        <v>4.21442300847156E-2</v>
      </c>
      <c r="BP107" s="53">
        <f t="shared" si="131"/>
        <v>226</v>
      </c>
      <c r="BQ107" s="55">
        <f t="shared" si="132"/>
        <v>0.72518373530074742</v>
      </c>
      <c r="BR107" s="56">
        <v>385</v>
      </c>
      <c r="BS107" s="57">
        <f t="shared" si="93"/>
        <v>6.0846477226032814E-3</v>
      </c>
      <c r="BT107" s="58">
        <f t="shared" si="133"/>
        <v>205</v>
      </c>
      <c r="BU107" s="58">
        <v>46</v>
      </c>
      <c r="BV107" s="59">
        <f t="shared" si="134"/>
        <v>0.73161010789942449</v>
      </c>
      <c r="BW107" s="57">
        <f t="shared" si="135"/>
        <v>2.7407987470634301E-2</v>
      </c>
      <c r="BX107" s="58">
        <f t="shared" si="136"/>
        <v>322</v>
      </c>
      <c r="BY107" s="60">
        <f t="shared" si="137"/>
        <v>0.60359081982736318</v>
      </c>
      <c r="BZ107" s="51">
        <v>5834</v>
      </c>
      <c r="CA107" s="52">
        <f t="shared" si="94"/>
        <v>9.2202168347188418E-2</v>
      </c>
      <c r="CB107" s="53">
        <f t="shared" si="138"/>
        <v>47</v>
      </c>
      <c r="CC107" s="53">
        <v>294</v>
      </c>
      <c r="CD107" s="54">
        <f t="shared" si="139"/>
        <v>1.9558615190588466</v>
      </c>
      <c r="CE107" s="52">
        <f t="shared" si="140"/>
        <v>0.41531999715241691</v>
      </c>
      <c r="CF107" s="53">
        <f t="shared" si="155"/>
        <v>121</v>
      </c>
      <c r="CG107" s="55">
        <f t="shared" si="141"/>
        <v>1.6136191189963875</v>
      </c>
      <c r="CH107" s="61">
        <v>14047</v>
      </c>
      <c r="CI107" s="62">
        <f t="shared" si="95"/>
        <v>0.22200271833612542</v>
      </c>
      <c r="CJ107" s="63">
        <f t="shared" si="142"/>
        <v>119</v>
      </c>
      <c r="CK107" s="64">
        <v>1137</v>
      </c>
      <c r="CL107" s="65">
        <f t="shared" si="143"/>
        <v>1.2120961483620258</v>
      </c>
      <c r="CM107" s="66">
        <v>63274</v>
      </c>
      <c r="CN107" s="44">
        <v>4578</v>
      </c>
      <c r="CO107" s="120">
        <f t="shared" si="97"/>
        <v>14047</v>
      </c>
      <c r="CP107" s="121">
        <f t="shared" si="97"/>
        <v>0.22200271833612539</v>
      </c>
      <c r="CQ107" s="120">
        <f t="shared" si="156"/>
        <v>1541</v>
      </c>
      <c r="CR107" s="120">
        <f t="shared" si="157"/>
        <v>1137</v>
      </c>
      <c r="CS107" s="120">
        <f t="shared" si="158"/>
        <v>8.554457411634214</v>
      </c>
      <c r="CT107" s="120">
        <f t="shared" si="159"/>
        <v>1</v>
      </c>
      <c r="CU107" s="120">
        <f t="shared" si="160"/>
        <v>2658</v>
      </c>
      <c r="CV107" s="120">
        <f t="shared" si="161"/>
        <v>7.0575732982852362</v>
      </c>
      <c r="CW107" s="120">
        <f t="shared" si="162"/>
        <v>27632</v>
      </c>
      <c r="CX107" s="120">
        <f t="shared" si="163"/>
        <v>0.4367038594051269</v>
      </c>
    </row>
    <row r="108" spans="1:102">
      <c r="A108" s="138">
        <f t="shared" si="144"/>
        <v>3</v>
      </c>
      <c r="B108" s="58">
        <f t="shared" si="145"/>
        <v>0</v>
      </c>
      <c r="C108" s="58">
        <f t="shared" si="146"/>
        <v>1</v>
      </c>
      <c r="D108" s="58">
        <f t="shared" si="147"/>
        <v>0</v>
      </c>
      <c r="E108" s="58">
        <f t="shared" si="148"/>
        <v>1</v>
      </c>
      <c r="F108" s="58">
        <f t="shared" si="149"/>
        <v>0</v>
      </c>
      <c r="G108" s="58">
        <f t="shared" si="150"/>
        <v>0</v>
      </c>
      <c r="H108" s="58">
        <f t="shared" si="151"/>
        <v>0</v>
      </c>
      <c r="I108" s="58">
        <f t="shared" si="152"/>
        <v>0</v>
      </c>
      <c r="J108" s="58">
        <f t="shared" si="153"/>
        <v>0</v>
      </c>
      <c r="K108" s="58">
        <f t="shared" si="154"/>
        <v>1</v>
      </c>
      <c r="L108" s="128">
        <v>409</v>
      </c>
      <c r="M108" s="50" t="s">
        <v>373</v>
      </c>
      <c r="N108" s="51">
        <v>1777</v>
      </c>
      <c r="O108" s="52">
        <f t="shared" si="96"/>
        <v>2.1312832075992182E-2</v>
      </c>
      <c r="P108" s="53">
        <f t="shared" si="98"/>
        <v>73</v>
      </c>
      <c r="Q108" s="53">
        <v>294</v>
      </c>
      <c r="R108" s="54">
        <f t="shared" si="99"/>
        <v>1.4019898105697672</v>
      </c>
      <c r="S108" s="52">
        <f t="shared" si="100"/>
        <v>0.12726491441667265</v>
      </c>
      <c r="T108" s="53">
        <f t="shared" si="101"/>
        <v>88</v>
      </c>
      <c r="U108" s="55">
        <f t="shared" si="102"/>
        <v>1.5333228403265882</v>
      </c>
      <c r="V108" s="56">
        <v>606</v>
      </c>
      <c r="W108" s="57">
        <f t="shared" si="87"/>
        <v>7.2681914676709404E-3</v>
      </c>
      <c r="X108" s="58">
        <f t="shared" si="103"/>
        <v>157</v>
      </c>
      <c r="Y108" s="58">
        <v>220</v>
      </c>
      <c r="Z108" s="59">
        <f t="shared" si="104"/>
        <v>0.7579344433867734</v>
      </c>
      <c r="AA108" s="57">
        <f t="shared" si="105"/>
        <v>4.3400415383513573E-2</v>
      </c>
      <c r="AB108" s="58">
        <f t="shared" si="106"/>
        <v>202</v>
      </c>
      <c r="AC108" s="60">
        <f t="shared" si="107"/>
        <v>0.82893483586935579</v>
      </c>
      <c r="AD108" s="51">
        <v>2949</v>
      </c>
      <c r="AE108" s="52">
        <f t="shared" si="88"/>
        <v>3.5369466399606607E-2</v>
      </c>
      <c r="AF108" s="53">
        <f t="shared" si="108"/>
        <v>143</v>
      </c>
      <c r="AG108" s="53">
        <v>596</v>
      </c>
      <c r="AH108" s="54">
        <f t="shared" si="109"/>
        <v>1.1286989954171172</v>
      </c>
      <c r="AI108" s="52">
        <f t="shared" si="110"/>
        <v>0.21120103129699921</v>
      </c>
      <c r="AJ108" s="53">
        <f t="shared" si="111"/>
        <v>199</v>
      </c>
      <c r="AK108" s="55">
        <f t="shared" si="112"/>
        <v>1.234431189498733</v>
      </c>
      <c r="AL108" s="56">
        <v>703</v>
      </c>
      <c r="AM108" s="57">
        <f t="shared" si="89"/>
        <v>8.431581851110018E-3</v>
      </c>
      <c r="AN108" s="58">
        <f t="shared" si="113"/>
        <v>246</v>
      </c>
      <c r="AO108" s="58">
        <v>215</v>
      </c>
      <c r="AP108" s="59">
        <f t="shared" si="114"/>
        <v>0.662765998739411</v>
      </c>
      <c r="AQ108" s="57">
        <f t="shared" si="115"/>
        <v>5.034734655876244E-2</v>
      </c>
      <c r="AR108" s="58">
        <f t="shared" si="116"/>
        <v>313</v>
      </c>
      <c r="AS108" s="60">
        <f t="shared" si="117"/>
        <v>0.72485137623504214</v>
      </c>
      <c r="AT108" s="51">
        <v>739</v>
      </c>
      <c r="AU108" s="52">
        <f t="shared" si="90"/>
        <v>8.8633556016647283E-3</v>
      </c>
      <c r="AV108" s="53">
        <f t="shared" si="118"/>
        <v>205</v>
      </c>
      <c r="AW108" s="53">
        <v>266</v>
      </c>
      <c r="AX108" s="54">
        <f t="shared" si="119"/>
        <v>0.64328290088915541</v>
      </c>
      <c r="AY108" s="52">
        <f t="shared" si="120"/>
        <v>5.2925589056792954E-2</v>
      </c>
      <c r="AZ108" s="53">
        <f t="shared" si="121"/>
        <v>264</v>
      </c>
      <c r="BA108" s="55">
        <f t="shared" si="122"/>
        <v>0.70354317648288123</v>
      </c>
      <c r="BB108" s="56">
        <v>1957</v>
      </c>
      <c r="BC108" s="57">
        <f t="shared" si="91"/>
        <v>2.3471700828765728E-2</v>
      </c>
      <c r="BD108" s="58">
        <f t="shared" si="123"/>
        <v>323</v>
      </c>
      <c r="BE108" s="58">
        <v>533</v>
      </c>
      <c r="BF108" s="59">
        <f t="shared" si="124"/>
        <v>0.68180775097827995</v>
      </c>
      <c r="BG108" s="57">
        <f t="shared" si="125"/>
        <v>0.14015612690682519</v>
      </c>
      <c r="BH108" s="58">
        <f t="shared" si="126"/>
        <v>442</v>
      </c>
      <c r="BI108" s="60">
        <f t="shared" si="127"/>
        <v>0.74567688681120814</v>
      </c>
      <c r="BJ108" s="51">
        <v>587</v>
      </c>
      <c r="BK108" s="52">
        <f t="shared" si="92"/>
        <v>7.0403108771003994E-3</v>
      </c>
      <c r="BL108" s="53">
        <f t="shared" si="128"/>
        <v>184</v>
      </c>
      <c r="BM108" s="53">
        <v>208</v>
      </c>
      <c r="BN108" s="54">
        <f t="shared" si="129"/>
        <v>0.66142490899092354</v>
      </c>
      <c r="BO108" s="52">
        <f t="shared" si="130"/>
        <v>4.2039676287330803E-2</v>
      </c>
      <c r="BP108" s="53">
        <f t="shared" si="131"/>
        <v>227</v>
      </c>
      <c r="BQ108" s="55">
        <f t="shared" si="132"/>
        <v>0.72338465834110244</v>
      </c>
      <c r="BR108" s="56">
        <v>398</v>
      </c>
      <c r="BS108" s="57">
        <f t="shared" si="93"/>
        <v>4.7734986866881752E-3</v>
      </c>
      <c r="BT108" s="58">
        <f t="shared" si="133"/>
        <v>248</v>
      </c>
      <c r="BU108" s="58">
        <v>113</v>
      </c>
      <c r="BV108" s="59">
        <f t="shared" si="134"/>
        <v>0.57395925753471877</v>
      </c>
      <c r="BW108" s="57">
        <f t="shared" si="135"/>
        <v>2.8503903172670628E-2</v>
      </c>
      <c r="BX108" s="58">
        <f t="shared" si="136"/>
        <v>314</v>
      </c>
      <c r="BY108" s="60">
        <f t="shared" si="137"/>
        <v>0.62772556002901136</v>
      </c>
      <c r="BZ108" s="51">
        <v>4247</v>
      </c>
      <c r="CA108" s="52">
        <f t="shared" si="94"/>
        <v>5.0937308850162517E-2</v>
      </c>
      <c r="CB108" s="53">
        <f t="shared" si="138"/>
        <v>155</v>
      </c>
      <c r="CC108" s="53">
        <v>1171</v>
      </c>
      <c r="CD108" s="54">
        <f t="shared" si="139"/>
        <v>1.0805203830923404</v>
      </c>
      <c r="CE108" s="52">
        <f t="shared" si="140"/>
        <v>0.30416099692043258</v>
      </c>
      <c r="CF108" s="53">
        <f t="shared" si="155"/>
        <v>226</v>
      </c>
      <c r="CG108" s="55">
        <f t="shared" si="141"/>
        <v>1.1817393895042678</v>
      </c>
      <c r="CH108" s="61">
        <v>13963</v>
      </c>
      <c r="CI108" s="62">
        <f t="shared" si="95"/>
        <v>0.16746824663876128</v>
      </c>
      <c r="CJ108" s="63">
        <f t="shared" si="142"/>
        <v>210</v>
      </c>
      <c r="CK108" s="64">
        <v>3616</v>
      </c>
      <c r="CL108" s="65">
        <f t="shared" si="143"/>
        <v>0.9143474379284352</v>
      </c>
      <c r="CM108" s="66">
        <v>83377</v>
      </c>
      <c r="CN108" s="44">
        <v>22046</v>
      </c>
      <c r="CO108" s="120">
        <f t="shared" si="97"/>
        <v>13963</v>
      </c>
      <c r="CP108" s="121">
        <f t="shared" si="97"/>
        <v>0.16746824663876131</v>
      </c>
      <c r="CQ108" s="120">
        <f t="shared" si="156"/>
        <v>1734</v>
      </c>
      <c r="CR108" s="120">
        <f t="shared" si="157"/>
        <v>3616</v>
      </c>
      <c r="CS108" s="120">
        <f t="shared" si="158"/>
        <v>7.5923844495984865</v>
      </c>
      <c r="CT108" s="120">
        <f t="shared" si="159"/>
        <v>1</v>
      </c>
      <c r="CU108" s="120">
        <f t="shared" si="160"/>
        <v>2275</v>
      </c>
      <c r="CV108" s="120">
        <f t="shared" si="161"/>
        <v>8.3036099130981906</v>
      </c>
      <c r="CW108" s="120">
        <f t="shared" si="162"/>
        <v>26149</v>
      </c>
      <c r="CX108" s="120">
        <f t="shared" si="163"/>
        <v>0.31362366120153035</v>
      </c>
    </row>
    <row r="109" spans="1:102">
      <c r="A109" s="138">
        <f t="shared" si="144"/>
        <v>1</v>
      </c>
      <c r="B109" s="58">
        <f t="shared" si="145"/>
        <v>0</v>
      </c>
      <c r="C109" s="58">
        <f t="shared" si="146"/>
        <v>0</v>
      </c>
      <c r="D109" s="58">
        <f t="shared" si="147"/>
        <v>0</v>
      </c>
      <c r="E109" s="58">
        <f t="shared" si="148"/>
        <v>0</v>
      </c>
      <c r="F109" s="58">
        <f t="shared" si="149"/>
        <v>0</v>
      </c>
      <c r="G109" s="58">
        <f t="shared" si="150"/>
        <v>1</v>
      </c>
      <c r="H109" s="58">
        <f t="shared" si="151"/>
        <v>0</v>
      </c>
      <c r="I109" s="58">
        <f t="shared" si="152"/>
        <v>0</v>
      </c>
      <c r="J109" s="58">
        <f t="shared" si="153"/>
        <v>0</v>
      </c>
      <c r="K109" s="58">
        <f t="shared" si="154"/>
        <v>0</v>
      </c>
      <c r="L109" s="128">
        <v>175</v>
      </c>
      <c r="M109" s="50" t="s">
        <v>149</v>
      </c>
      <c r="N109" s="51">
        <v>157</v>
      </c>
      <c r="O109" s="52">
        <f t="shared" si="96"/>
        <v>1.3761186442163573E-3</v>
      </c>
      <c r="P109" s="53">
        <f t="shared" si="98"/>
        <v>446</v>
      </c>
      <c r="Q109" s="53">
        <v>14</v>
      </c>
      <c r="R109" s="54">
        <f t="shared" si="99"/>
        <v>9.0523132282343585E-2</v>
      </c>
      <c r="S109" s="52">
        <f t="shared" si="100"/>
        <v>1.1513640363743033E-2</v>
      </c>
      <c r="T109" s="53">
        <f t="shared" si="101"/>
        <v>466</v>
      </c>
      <c r="U109" s="55">
        <f t="shared" si="102"/>
        <v>0.1387195192481149</v>
      </c>
      <c r="V109" s="56">
        <v>257</v>
      </c>
      <c r="W109" s="57">
        <f t="shared" si="87"/>
        <v>2.2526273348000246E-3</v>
      </c>
      <c r="X109" s="58">
        <f t="shared" si="103"/>
        <v>354</v>
      </c>
      <c r="Y109" s="58">
        <v>18</v>
      </c>
      <c r="Z109" s="59">
        <f t="shared" si="104"/>
        <v>0.23490628346181947</v>
      </c>
      <c r="AA109" s="57">
        <f t="shared" si="105"/>
        <v>1.8847169257846876E-2</v>
      </c>
      <c r="AB109" s="58">
        <f t="shared" si="106"/>
        <v>368</v>
      </c>
      <c r="AC109" s="60">
        <f t="shared" si="107"/>
        <v>0.35997524487495974</v>
      </c>
      <c r="AD109" s="51">
        <v>1096</v>
      </c>
      <c r="AE109" s="52">
        <f t="shared" si="88"/>
        <v>9.6065352487969911E-3</v>
      </c>
      <c r="AF109" s="53">
        <f t="shared" si="108"/>
        <v>446</v>
      </c>
      <c r="AG109" s="53">
        <v>78</v>
      </c>
      <c r="AH109" s="54">
        <f t="shared" si="109"/>
        <v>0.30656065212442363</v>
      </c>
      <c r="AI109" s="52">
        <f t="shared" si="110"/>
        <v>8.0375476679378111E-2</v>
      </c>
      <c r="AJ109" s="53">
        <f t="shared" si="111"/>
        <v>493</v>
      </c>
      <c r="AK109" s="55">
        <f t="shared" si="112"/>
        <v>0.46977988068783688</v>
      </c>
      <c r="AL109" s="56">
        <v>591</v>
      </c>
      <c r="AM109" s="57">
        <f t="shared" si="89"/>
        <v>5.1801663613494729E-3</v>
      </c>
      <c r="AN109" s="58">
        <f t="shared" si="113"/>
        <v>345</v>
      </c>
      <c r="AO109" s="58">
        <v>26</v>
      </c>
      <c r="AP109" s="59">
        <f t="shared" si="114"/>
        <v>0.4071879029039015</v>
      </c>
      <c r="AQ109" s="57">
        <f t="shared" si="115"/>
        <v>4.3341155764153712E-2</v>
      </c>
      <c r="AR109" s="58">
        <f t="shared" si="116"/>
        <v>351</v>
      </c>
      <c r="AS109" s="60">
        <f t="shared" si="117"/>
        <v>0.62398315999826071</v>
      </c>
      <c r="AT109" s="51">
        <v>1654</v>
      </c>
      <c r="AU109" s="52">
        <f t="shared" si="90"/>
        <v>1.4497453742253854E-2</v>
      </c>
      <c r="AV109" s="53">
        <f t="shared" si="118"/>
        <v>106</v>
      </c>
      <c r="AW109" s="53">
        <v>48</v>
      </c>
      <c r="AX109" s="54">
        <f t="shared" si="119"/>
        <v>1.0521933811469537</v>
      </c>
      <c r="AY109" s="52">
        <f t="shared" si="120"/>
        <v>0.12129656790847756</v>
      </c>
      <c r="AZ109" s="53">
        <f t="shared" si="121"/>
        <v>52</v>
      </c>
      <c r="BA109" s="55">
        <f t="shared" si="122"/>
        <v>1.6124028887279591</v>
      </c>
      <c r="BB109" s="56">
        <v>3760</v>
      </c>
      <c r="BC109" s="57">
        <f t="shared" si="91"/>
        <v>3.2956726765945882E-2</v>
      </c>
      <c r="BD109" s="58">
        <f t="shared" si="123"/>
        <v>190</v>
      </c>
      <c r="BE109" s="58">
        <v>131</v>
      </c>
      <c r="BF109" s="59">
        <f t="shared" si="124"/>
        <v>0.95732950585144494</v>
      </c>
      <c r="BG109" s="57">
        <f t="shared" si="125"/>
        <v>0.27574068641830451</v>
      </c>
      <c r="BH109" s="58">
        <f t="shared" si="126"/>
        <v>166</v>
      </c>
      <c r="BI109" s="60">
        <f t="shared" si="127"/>
        <v>1.4670315251524986</v>
      </c>
      <c r="BJ109" s="51">
        <v>494</v>
      </c>
      <c r="BK109" s="52">
        <f t="shared" si="92"/>
        <v>4.3299529314833156E-3</v>
      </c>
      <c r="BL109" s="53">
        <f t="shared" si="128"/>
        <v>280</v>
      </c>
      <c r="BM109" s="53">
        <v>25</v>
      </c>
      <c r="BN109" s="54">
        <f t="shared" si="129"/>
        <v>0.40679151441404354</v>
      </c>
      <c r="BO109" s="52">
        <f t="shared" si="130"/>
        <v>3.6227632736872982E-2</v>
      </c>
      <c r="BP109" s="53">
        <f t="shared" si="131"/>
        <v>267</v>
      </c>
      <c r="BQ109" s="55">
        <f t="shared" si="132"/>
        <v>0.62337572608206482</v>
      </c>
      <c r="BR109" s="56">
        <v>583</v>
      </c>
      <c r="BS109" s="57">
        <f t="shared" si="93"/>
        <v>5.1100456661027794E-3</v>
      </c>
      <c r="BT109" s="58">
        <f t="shared" si="133"/>
        <v>237</v>
      </c>
      <c r="BU109" s="58">
        <v>26</v>
      </c>
      <c r="BV109" s="59">
        <f t="shared" si="134"/>
        <v>0.61442522748858819</v>
      </c>
      <c r="BW109" s="57">
        <f t="shared" si="135"/>
        <v>4.2754473452625404E-2</v>
      </c>
      <c r="BX109" s="58">
        <f t="shared" si="136"/>
        <v>218</v>
      </c>
      <c r="BY109" s="60">
        <f t="shared" si="137"/>
        <v>0.94155792030359431</v>
      </c>
      <c r="BZ109" s="51">
        <v>5044</v>
      </c>
      <c r="CA109" s="52">
        <f t="shared" si="94"/>
        <v>4.4211098353040171E-2</v>
      </c>
      <c r="CB109" s="53">
        <f t="shared" si="138"/>
        <v>209</v>
      </c>
      <c r="CC109" s="53">
        <v>119</v>
      </c>
      <c r="CD109" s="54">
        <f t="shared" si="139"/>
        <v>0.93783896337915174</v>
      </c>
      <c r="CE109" s="52">
        <f t="shared" si="140"/>
        <v>0.36990319741859784</v>
      </c>
      <c r="CF109" s="53">
        <f t="shared" si="155"/>
        <v>154</v>
      </c>
      <c r="CG109" s="55">
        <f t="shared" si="141"/>
        <v>1.4371638149498893</v>
      </c>
      <c r="CH109" s="61">
        <v>13636</v>
      </c>
      <c r="CI109" s="62">
        <f t="shared" si="95"/>
        <v>0.11952072504798886</v>
      </c>
      <c r="CJ109" s="63">
        <f t="shared" si="142"/>
        <v>354</v>
      </c>
      <c r="CK109" s="64">
        <v>485</v>
      </c>
      <c r="CL109" s="65">
        <f t="shared" si="143"/>
        <v>0.65256232701061445</v>
      </c>
      <c r="CM109" s="66">
        <v>114089</v>
      </c>
      <c r="CN109" s="44">
        <v>3546</v>
      </c>
      <c r="CO109" s="120">
        <f t="shared" si="97"/>
        <v>13636</v>
      </c>
      <c r="CP109" s="121">
        <f t="shared" si="97"/>
        <v>0.11952072504798886</v>
      </c>
      <c r="CQ109" s="120">
        <f t="shared" si="156"/>
        <v>2613</v>
      </c>
      <c r="CR109" s="120">
        <f t="shared" si="157"/>
        <v>485</v>
      </c>
      <c r="CS109" s="120">
        <f t="shared" si="158"/>
        <v>5.0077565630526708</v>
      </c>
      <c r="CT109" s="120">
        <f t="shared" si="159"/>
        <v>1</v>
      </c>
      <c r="CU109" s="120">
        <f t="shared" si="160"/>
        <v>2535</v>
      </c>
      <c r="CV109" s="120">
        <f t="shared" si="161"/>
        <v>7.673989680025179</v>
      </c>
      <c r="CW109" s="120">
        <f t="shared" si="162"/>
        <v>27115</v>
      </c>
      <c r="CX109" s="120">
        <f t="shared" si="163"/>
        <v>0.23766533145176136</v>
      </c>
    </row>
    <row r="110" spans="1:102">
      <c r="A110" s="138">
        <f t="shared" si="144"/>
        <v>3</v>
      </c>
      <c r="B110" s="58">
        <f t="shared" si="145"/>
        <v>0</v>
      </c>
      <c r="C110" s="58">
        <f t="shared" si="146"/>
        <v>0</v>
      </c>
      <c r="D110" s="58">
        <f t="shared" si="147"/>
        <v>1</v>
      </c>
      <c r="E110" s="58">
        <f t="shared" si="148"/>
        <v>0</v>
      </c>
      <c r="F110" s="58">
        <f t="shared" si="149"/>
        <v>0</v>
      </c>
      <c r="G110" s="58">
        <f t="shared" si="150"/>
        <v>1</v>
      </c>
      <c r="H110" s="58">
        <f t="shared" si="151"/>
        <v>0</v>
      </c>
      <c r="I110" s="58">
        <f t="shared" si="152"/>
        <v>0</v>
      </c>
      <c r="J110" s="58">
        <f t="shared" si="153"/>
        <v>1</v>
      </c>
      <c r="K110" s="58">
        <f t="shared" si="154"/>
        <v>0</v>
      </c>
      <c r="L110" s="128">
        <v>311</v>
      </c>
      <c r="M110" s="50" t="s">
        <v>283</v>
      </c>
      <c r="N110" s="51">
        <v>1131</v>
      </c>
      <c r="O110" s="52">
        <f t="shared" si="96"/>
        <v>1.488686770299975E-2</v>
      </c>
      <c r="P110" s="53">
        <f t="shared" si="98"/>
        <v>133</v>
      </c>
      <c r="Q110" s="53">
        <v>52</v>
      </c>
      <c r="R110" s="54">
        <f t="shared" si="99"/>
        <v>0.97928031133957971</v>
      </c>
      <c r="S110" s="52">
        <f t="shared" si="100"/>
        <v>8.3357900943396221E-2</v>
      </c>
      <c r="T110" s="53">
        <f t="shared" si="101"/>
        <v>165</v>
      </c>
      <c r="U110" s="55">
        <f t="shared" si="102"/>
        <v>1.0043190145849501</v>
      </c>
      <c r="V110" s="56">
        <v>1974</v>
      </c>
      <c r="W110" s="57">
        <f t="shared" si="87"/>
        <v>2.5982914982954471E-2</v>
      </c>
      <c r="X110" s="58">
        <f t="shared" si="103"/>
        <v>23</v>
      </c>
      <c r="Y110" s="58">
        <v>1</v>
      </c>
      <c r="Z110" s="59">
        <f t="shared" si="104"/>
        <v>2.7095249613012875</v>
      </c>
      <c r="AA110" s="57">
        <f t="shared" si="105"/>
        <v>0.14548938679245282</v>
      </c>
      <c r="AB110" s="58">
        <f t="shared" si="106"/>
        <v>22</v>
      </c>
      <c r="AC110" s="60">
        <f t="shared" si="107"/>
        <v>2.77880338000976</v>
      </c>
      <c r="AD110" s="51">
        <v>1109</v>
      </c>
      <c r="AE110" s="52">
        <f t="shared" si="88"/>
        <v>1.4597291142906033E-2</v>
      </c>
      <c r="AF110" s="53">
        <f t="shared" si="108"/>
        <v>382</v>
      </c>
      <c r="AG110" s="53">
        <v>16</v>
      </c>
      <c r="AH110" s="54">
        <f t="shared" si="109"/>
        <v>0.46582404333338978</v>
      </c>
      <c r="AI110" s="52">
        <f t="shared" si="110"/>
        <v>8.173643867924528E-2</v>
      </c>
      <c r="AJ110" s="53">
        <f t="shared" si="111"/>
        <v>488</v>
      </c>
      <c r="AK110" s="55">
        <f t="shared" si="112"/>
        <v>0.47773445330541137</v>
      </c>
      <c r="AL110" s="56">
        <v>801</v>
      </c>
      <c r="AM110" s="57">
        <f t="shared" si="89"/>
        <v>1.0543219301593987E-2</v>
      </c>
      <c r="AN110" s="58">
        <f t="shared" si="113"/>
        <v>195</v>
      </c>
      <c r="AO110" s="58">
        <v>1</v>
      </c>
      <c r="AP110" s="59">
        <f t="shared" si="114"/>
        <v>0.828751638036894</v>
      </c>
      <c r="AQ110" s="57">
        <f t="shared" si="115"/>
        <v>5.9035966981132074E-2</v>
      </c>
      <c r="AR110" s="58">
        <f t="shared" si="116"/>
        <v>262</v>
      </c>
      <c r="AS110" s="60">
        <f t="shared" si="117"/>
        <v>0.84994155280249872</v>
      </c>
      <c r="AT110" s="51">
        <v>2344</v>
      </c>
      <c r="AU110" s="52">
        <f t="shared" si="90"/>
        <v>3.0853066220894267E-2</v>
      </c>
      <c r="AV110" s="53">
        <f t="shared" si="118"/>
        <v>26</v>
      </c>
      <c r="AW110" s="53">
        <v>4</v>
      </c>
      <c r="AX110" s="54">
        <f t="shared" si="119"/>
        <v>2.2392478460611844</v>
      </c>
      <c r="AY110" s="52">
        <f t="shared" si="120"/>
        <v>0.17275943396226415</v>
      </c>
      <c r="AZ110" s="53">
        <f t="shared" si="121"/>
        <v>27</v>
      </c>
      <c r="BA110" s="55">
        <f t="shared" si="122"/>
        <v>2.2965019965440678</v>
      </c>
      <c r="BB110" s="56">
        <v>1969</v>
      </c>
      <c r="BC110" s="57">
        <f t="shared" si="91"/>
        <v>2.5917102128387718E-2</v>
      </c>
      <c r="BD110" s="58">
        <f t="shared" si="123"/>
        <v>291</v>
      </c>
      <c r="BE110" s="58">
        <v>37</v>
      </c>
      <c r="BF110" s="59">
        <f t="shared" si="124"/>
        <v>0.75284195393179076</v>
      </c>
      <c r="BG110" s="57">
        <f t="shared" si="125"/>
        <v>0.14512087264150944</v>
      </c>
      <c r="BH110" s="58">
        <f t="shared" si="126"/>
        <v>428</v>
      </c>
      <c r="BI110" s="60">
        <f t="shared" si="127"/>
        <v>0.7720909739078764</v>
      </c>
      <c r="BJ110" s="51">
        <v>0</v>
      </c>
      <c r="BK110" s="52">
        <f t="shared" si="92"/>
        <v>0</v>
      </c>
      <c r="BL110" s="53">
        <f t="shared" si="128"/>
        <v>512</v>
      </c>
      <c r="BM110" s="53">
        <v>0</v>
      </c>
      <c r="BN110" s="54">
        <f t="shared" si="129"/>
        <v>0</v>
      </c>
      <c r="BO110" s="52">
        <f t="shared" si="130"/>
        <v>0</v>
      </c>
      <c r="BP110" s="53">
        <f t="shared" si="131"/>
        <v>512</v>
      </c>
      <c r="BQ110" s="55">
        <f t="shared" si="132"/>
        <v>0</v>
      </c>
      <c r="BR110" s="56">
        <v>1609</v>
      </c>
      <c r="BS110" s="57">
        <f t="shared" si="93"/>
        <v>2.1178576599581431E-2</v>
      </c>
      <c r="BT110" s="58">
        <f t="shared" si="133"/>
        <v>29</v>
      </c>
      <c r="BU110" s="58">
        <v>3</v>
      </c>
      <c r="BV110" s="59">
        <f t="shared" si="134"/>
        <v>2.5464844338674024</v>
      </c>
      <c r="BW110" s="57">
        <f t="shared" si="135"/>
        <v>0.11858785377358491</v>
      </c>
      <c r="BX110" s="58">
        <f t="shared" si="136"/>
        <v>38</v>
      </c>
      <c r="BY110" s="60">
        <f t="shared" si="137"/>
        <v>2.611594155078218</v>
      </c>
      <c r="BZ110" s="51">
        <v>2631</v>
      </c>
      <c r="CA110" s="52">
        <f t="shared" si="94"/>
        <v>3.4630724073025941E-2</v>
      </c>
      <c r="CB110" s="53">
        <f t="shared" si="138"/>
        <v>290</v>
      </c>
      <c r="CC110" s="53">
        <v>26</v>
      </c>
      <c r="CD110" s="54">
        <f t="shared" si="139"/>
        <v>0.7346128817331844</v>
      </c>
      <c r="CE110" s="52">
        <f t="shared" si="140"/>
        <v>0.19391214622641509</v>
      </c>
      <c r="CF110" s="53">
        <f t="shared" si="155"/>
        <v>443</v>
      </c>
      <c r="CG110" s="55">
        <f t="shared" si="141"/>
        <v>0.75339581214948415</v>
      </c>
      <c r="CH110" s="61">
        <v>13568</v>
      </c>
      <c r="CI110" s="62">
        <f t="shared" si="95"/>
        <v>0.1785897621523436</v>
      </c>
      <c r="CJ110" s="63">
        <f t="shared" si="142"/>
        <v>190</v>
      </c>
      <c r="CK110" s="64">
        <v>140</v>
      </c>
      <c r="CL110" s="65">
        <f t="shared" si="143"/>
        <v>0.97506897421859717</v>
      </c>
      <c r="CM110" s="66">
        <v>75973</v>
      </c>
      <c r="CN110" s="44">
        <v>1248</v>
      </c>
      <c r="CO110" s="120">
        <f t="shared" si="97"/>
        <v>13568</v>
      </c>
      <c r="CP110" s="121">
        <f t="shared" si="97"/>
        <v>0.1785897621523436</v>
      </c>
      <c r="CQ110" s="120">
        <f t="shared" si="156"/>
        <v>1881</v>
      </c>
      <c r="CR110" s="120">
        <f t="shared" si="157"/>
        <v>140</v>
      </c>
      <c r="CS110" s="120">
        <f t="shared" si="158"/>
        <v>11.256568069604713</v>
      </c>
      <c r="CT110" s="120">
        <f t="shared" si="159"/>
        <v>1</v>
      </c>
      <c r="CU110" s="120">
        <f t="shared" si="160"/>
        <v>2385</v>
      </c>
      <c r="CV110" s="120">
        <f t="shared" si="161"/>
        <v>11.544381338382268</v>
      </c>
      <c r="CW110" s="120">
        <f t="shared" si="162"/>
        <v>26005</v>
      </c>
      <c r="CX110" s="120">
        <f t="shared" si="163"/>
        <v>0.34229265660168745</v>
      </c>
    </row>
    <row r="111" spans="1:102">
      <c r="A111" s="138">
        <f t="shared" si="144"/>
        <v>3</v>
      </c>
      <c r="B111" s="58">
        <f t="shared" si="145"/>
        <v>0</v>
      </c>
      <c r="C111" s="58">
        <f t="shared" si="146"/>
        <v>0</v>
      </c>
      <c r="D111" s="58">
        <f t="shared" si="147"/>
        <v>0</v>
      </c>
      <c r="E111" s="58">
        <f t="shared" si="148"/>
        <v>1</v>
      </c>
      <c r="F111" s="58">
        <f t="shared" si="149"/>
        <v>1</v>
      </c>
      <c r="G111" s="58">
        <f t="shared" si="150"/>
        <v>0</v>
      </c>
      <c r="H111" s="58">
        <f t="shared" si="151"/>
        <v>1</v>
      </c>
      <c r="I111" s="58">
        <f t="shared" si="152"/>
        <v>0</v>
      </c>
      <c r="J111" s="58">
        <f t="shared" si="153"/>
        <v>0</v>
      </c>
      <c r="K111" s="58">
        <f t="shared" si="154"/>
        <v>0</v>
      </c>
      <c r="L111" s="128">
        <v>429</v>
      </c>
      <c r="M111" s="50" t="s">
        <v>391</v>
      </c>
      <c r="N111" s="51">
        <v>1166</v>
      </c>
      <c r="O111" s="52">
        <f t="shared" si="96"/>
        <v>1.4324148351985849E-2</v>
      </c>
      <c r="P111" s="53">
        <f t="shared" si="98"/>
        <v>144</v>
      </c>
      <c r="Q111" s="53">
        <v>275</v>
      </c>
      <c r="R111" s="54">
        <f t="shared" si="99"/>
        <v>0.94226379502119662</v>
      </c>
      <c r="S111" s="52">
        <f t="shared" si="100"/>
        <v>8.6019918849133167E-2</v>
      </c>
      <c r="T111" s="53">
        <f t="shared" si="101"/>
        <v>160</v>
      </c>
      <c r="U111" s="55">
        <f t="shared" si="102"/>
        <v>1.0363917415807109</v>
      </c>
      <c r="V111" s="56">
        <v>556</v>
      </c>
      <c r="W111" s="57">
        <f t="shared" si="87"/>
        <v>6.8303829191287578E-3</v>
      </c>
      <c r="X111" s="58">
        <f t="shared" si="103"/>
        <v>166</v>
      </c>
      <c r="Y111" s="58">
        <v>166</v>
      </c>
      <c r="Z111" s="59">
        <f t="shared" si="104"/>
        <v>0.71227931995953886</v>
      </c>
      <c r="AA111" s="57">
        <f t="shared" si="105"/>
        <v>4.101807451125046E-2</v>
      </c>
      <c r="AB111" s="58">
        <f t="shared" si="106"/>
        <v>214</v>
      </c>
      <c r="AC111" s="60">
        <f t="shared" si="107"/>
        <v>0.78343284418370829</v>
      </c>
      <c r="AD111" s="51">
        <v>2617</v>
      </c>
      <c r="AE111" s="52">
        <f t="shared" si="88"/>
        <v>3.2149482193093451E-2</v>
      </c>
      <c r="AF111" s="53">
        <f t="shared" si="108"/>
        <v>165</v>
      </c>
      <c r="AG111" s="53">
        <v>580</v>
      </c>
      <c r="AH111" s="54">
        <f t="shared" si="109"/>
        <v>1.0259438987445024</v>
      </c>
      <c r="AI111" s="52">
        <f t="shared" si="110"/>
        <v>0.19306528956104757</v>
      </c>
      <c r="AJ111" s="53">
        <f t="shared" si="111"/>
        <v>239</v>
      </c>
      <c r="AK111" s="55">
        <f t="shared" si="112"/>
        <v>1.1284311140915695</v>
      </c>
      <c r="AL111" s="56">
        <v>1053</v>
      </c>
      <c r="AM111" s="57">
        <f t="shared" si="89"/>
        <v>1.2935959017702486E-2</v>
      </c>
      <c r="AN111" s="58">
        <f t="shared" si="113"/>
        <v>140</v>
      </c>
      <c r="AO111" s="58">
        <v>306</v>
      </c>
      <c r="AP111" s="59">
        <f t="shared" si="114"/>
        <v>1.0168333711770792</v>
      </c>
      <c r="AQ111" s="57">
        <f t="shared" si="115"/>
        <v>7.7683511619328655E-2</v>
      </c>
      <c r="AR111" s="58">
        <f t="shared" si="116"/>
        <v>150</v>
      </c>
      <c r="AS111" s="60">
        <f t="shared" si="117"/>
        <v>1.1184104854924326</v>
      </c>
      <c r="AT111" s="51">
        <v>729</v>
      </c>
      <c r="AU111" s="52">
        <f t="shared" si="90"/>
        <v>8.9556639353324894E-3</v>
      </c>
      <c r="AV111" s="53">
        <f t="shared" si="118"/>
        <v>204</v>
      </c>
      <c r="AW111" s="53">
        <v>233</v>
      </c>
      <c r="AX111" s="54">
        <f t="shared" si="119"/>
        <v>0.64998243719647553</v>
      </c>
      <c r="AY111" s="52">
        <f t="shared" si="120"/>
        <v>5.3780892659535229E-2</v>
      </c>
      <c r="AZ111" s="53">
        <f t="shared" si="121"/>
        <v>258</v>
      </c>
      <c r="BA111" s="55">
        <f t="shared" si="122"/>
        <v>0.7149127809455702</v>
      </c>
      <c r="BB111" s="56">
        <v>2845</v>
      </c>
      <c r="BC111" s="57">
        <f t="shared" si="91"/>
        <v>3.4950430584390853E-2</v>
      </c>
      <c r="BD111" s="58">
        <f t="shared" si="123"/>
        <v>173</v>
      </c>
      <c r="BE111" s="58">
        <v>643</v>
      </c>
      <c r="BF111" s="59">
        <f t="shared" si="124"/>
        <v>1.0152427660147161</v>
      </c>
      <c r="BG111" s="57">
        <f t="shared" si="125"/>
        <v>0.2098856510512726</v>
      </c>
      <c r="BH111" s="58">
        <f t="shared" si="126"/>
        <v>267</v>
      </c>
      <c r="BI111" s="60">
        <f t="shared" si="127"/>
        <v>1.1166609859753132</v>
      </c>
      <c r="BJ111" s="51">
        <v>673</v>
      </c>
      <c r="BK111" s="52">
        <f t="shared" si="92"/>
        <v>8.2677116988734787E-3</v>
      </c>
      <c r="BL111" s="53">
        <f t="shared" si="128"/>
        <v>144</v>
      </c>
      <c r="BM111" s="53">
        <v>203</v>
      </c>
      <c r="BN111" s="54">
        <f t="shared" si="129"/>
        <v>0.77673707219059795</v>
      </c>
      <c r="BO111" s="52">
        <f t="shared" si="130"/>
        <v>4.9649575802286981E-2</v>
      </c>
      <c r="BP111" s="53">
        <f t="shared" si="131"/>
        <v>179</v>
      </c>
      <c r="BQ111" s="55">
        <f t="shared" si="132"/>
        <v>0.85432963810289153</v>
      </c>
      <c r="BR111" s="56">
        <v>530</v>
      </c>
      <c r="BS111" s="57">
        <f t="shared" si="93"/>
        <v>6.510976523629931E-3</v>
      </c>
      <c r="BT111" s="58">
        <f t="shared" si="133"/>
        <v>187</v>
      </c>
      <c r="BU111" s="58">
        <v>146</v>
      </c>
      <c r="BV111" s="59">
        <f t="shared" si="134"/>
        <v>0.78287132701011641</v>
      </c>
      <c r="BW111" s="57">
        <f t="shared" si="135"/>
        <v>3.9099963113242348E-2</v>
      </c>
      <c r="BX111" s="58">
        <f t="shared" si="136"/>
        <v>241</v>
      </c>
      <c r="BY111" s="60">
        <f t="shared" si="137"/>
        <v>0.86107667759362949</v>
      </c>
      <c r="BZ111" s="51">
        <v>3386</v>
      </c>
      <c r="CA111" s="52">
        <f t="shared" si="94"/>
        <v>4.1596540583039521E-2</v>
      </c>
      <c r="CB111" s="53">
        <f t="shared" si="138"/>
        <v>236</v>
      </c>
      <c r="CC111" s="53">
        <v>1085</v>
      </c>
      <c r="CD111" s="54">
        <f t="shared" si="139"/>
        <v>0.8823770038247426</v>
      </c>
      <c r="CE111" s="52">
        <f t="shared" si="140"/>
        <v>0.24979712283290298</v>
      </c>
      <c r="CF111" s="53">
        <f t="shared" si="155"/>
        <v>341</v>
      </c>
      <c r="CG111" s="55">
        <f t="shared" si="141"/>
        <v>0.97052252729727639</v>
      </c>
      <c r="CH111" s="61">
        <v>13555</v>
      </c>
      <c r="CI111" s="62">
        <f t="shared" si="95"/>
        <v>0.16652129580717681</v>
      </c>
      <c r="CJ111" s="63">
        <f t="shared" si="142"/>
        <v>214</v>
      </c>
      <c r="CK111" s="64">
        <v>3637</v>
      </c>
      <c r="CL111" s="65">
        <f t="shared" si="143"/>
        <v>0.90917725143588102</v>
      </c>
      <c r="CM111" s="66">
        <v>81401</v>
      </c>
      <c r="CN111" s="44">
        <v>21750</v>
      </c>
      <c r="CO111" s="120">
        <f t="shared" si="97"/>
        <v>13555</v>
      </c>
      <c r="CP111" s="121">
        <f t="shared" si="97"/>
        <v>0.16652129580717684</v>
      </c>
      <c r="CQ111" s="120">
        <f t="shared" si="156"/>
        <v>1559</v>
      </c>
      <c r="CR111" s="120">
        <f t="shared" si="157"/>
        <v>3637</v>
      </c>
      <c r="CS111" s="120">
        <f t="shared" si="158"/>
        <v>7.8045309911389662</v>
      </c>
      <c r="CT111" s="120">
        <f t="shared" si="159"/>
        <v>0.99999999999999989</v>
      </c>
      <c r="CU111" s="120">
        <f t="shared" si="160"/>
        <v>2049</v>
      </c>
      <c r="CV111" s="120">
        <f t="shared" si="161"/>
        <v>8.5841687952631016</v>
      </c>
      <c r="CW111" s="120">
        <f t="shared" si="162"/>
        <v>25944</v>
      </c>
      <c r="CX111" s="120">
        <f t="shared" si="163"/>
        <v>0.31871844326236776</v>
      </c>
    </row>
    <row r="112" spans="1:102">
      <c r="A112" s="138">
        <f t="shared" si="144"/>
        <v>2</v>
      </c>
      <c r="B112" s="58">
        <f t="shared" si="145"/>
        <v>9</v>
      </c>
      <c r="C112" s="58">
        <f t="shared" si="146"/>
        <v>1</v>
      </c>
      <c r="D112" s="58">
        <f t="shared" si="147"/>
        <v>0</v>
      </c>
      <c r="E112" s="58">
        <f t="shared" si="148"/>
        <v>0</v>
      </c>
      <c r="F112" s="58">
        <f t="shared" si="149"/>
        <v>0</v>
      </c>
      <c r="G112" s="58">
        <f t="shared" si="150"/>
        <v>0</v>
      </c>
      <c r="H112" s="58">
        <f t="shared" si="151"/>
        <v>1</v>
      </c>
      <c r="I112" s="58">
        <f t="shared" si="152"/>
        <v>0</v>
      </c>
      <c r="J112" s="58">
        <f t="shared" si="153"/>
        <v>0</v>
      </c>
      <c r="K112" s="58">
        <f t="shared" si="154"/>
        <v>0</v>
      </c>
      <c r="L112" s="128">
        <v>507</v>
      </c>
      <c r="M112" s="50" t="s">
        <v>468</v>
      </c>
      <c r="N112" s="51">
        <v>3273</v>
      </c>
      <c r="O112" s="52">
        <f t="shared" si="96"/>
        <v>4.6598043821808398E-2</v>
      </c>
      <c r="P112" s="53">
        <f t="shared" si="98"/>
        <v>16</v>
      </c>
      <c r="Q112" s="53">
        <v>17</v>
      </c>
      <c r="R112" s="54">
        <f t="shared" si="99"/>
        <v>3.0652886673024446</v>
      </c>
      <c r="S112" s="52">
        <f t="shared" si="100"/>
        <v>0.24323721759809749</v>
      </c>
      <c r="T112" s="53">
        <f t="shared" si="101"/>
        <v>35</v>
      </c>
      <c r="U112" s="55">
        <f t="shared" si="102"/>
        <v>2.9305891813949199</v>
      </c>
      <c r="V112" s="56">
        <v>126</v>
      </c>
      <c r="W112" s="57">
        <f t="shared" si="87"/>
        <v>1.7938751975398284E-3</v>
      </c>
      <c r="X112" s="58">
        <f t="shared" si="103"/>
        <v>373</v>
      </c>
      <c r="Y112" s="58">
        <v>18</v>
      </c>
      <c r="Z112" s="59">
        <f t="shared" si="104"/>
        <v>0.18706714117265524</v>
      </c>
      <c r="AA112" s="57">
        <f t="shared" si="105"/>
        <v>9.3638525564803798E-3</v>
      </c>
      <c r="AB112" s="58">
        <f t="shared" si="106"/>
        <v>438</v>
      </c>
      <c r="AC112" s="60">
        <f t="shared" si="107"/>
        <v>0.17884675788055832</v>
      </c>
      <c r="AD112" s="51">
        <v>2137</v>
      </c>
      <c r="AE112" s="52">
        <f t="shared" si="88"/>
        <v>3.0424692834465184E-2</v>
      </c>
      <c r="AF112" s="53">
        <f t="shared" si="108"/>
        <v>173</v>
      </c>
      <c r="AG112" s="53">
        <v>68</v>
      </c>
      <c r="AH112" s="54">
        <f t="shared" si="109"/>
        <v>0.97090297744828757</v>
      </c>
      <c r="AI112" s="52">
        <f t="shared" si="110"/>
        <v>0.15881391200951248</v>
      </c>
      <c r="AJ112" s="53">
        <f t="shared" si="111"/>
        <v>320</v>
      </c>
      <c r="AK112" s="55">
        <f t="shared" si="112"/>
        <v>0.92823811089806474</v>
      </c>
      <c r="AL112" s="56">
        <v>394</v>
      </c>
      <c r="AM112" s="57">
        <f t="shared" si="89"/>
        <v>5.6094192684975584E-3</v>
      </c>
      <c r="AN112" s="58">
        <f t="shared" si="113"/>
        <v>329</v>
      </c>
      <c r="AO112" s="58">
        <v>30</v>
      </c>
      <c r="AP112" s="59">
        <f t="shared" si="114"/>
        <v>0.44092940440878731</v>
      </c>
      <c r="AQ112" s="57">
        <f t="shared" si="115"/>
        <v>2.9280618311533887E-2</v>
      </c>
      <c r="AR112" s="58">
        <f t="shared" si="116"/>
        <v>416</v>
      </c>
      <c r="AS112" s="60">
        <f t="shared" si="117"/>
        <v>0.42155342695879328</v>
      </c>
      <c r="AT112" s="51">
        <v>466</v>
      </c>
      <c r="AU112" s="52">
        <f t="shared" si="90"/>
        <v>6.634490809948889E-3</v>
      </c>
      <c r="AV112" s="53">
        <f t="shared" si="118"/>
        <v>272</v>
      </c>
      <c r="AW112" s="53">
        <v>19</v>
      </c>
      <c r="AX112" s="54">
        <f t="shared" si="119"/>
        <v>0.48151678505878398</v>
      </c>
      <c r="AY112" s="52">
        <f t="shared" si="120"/>
        <v>3.4631391200951246E-2</v>
      </c>
      <c r="AZ112" s="53">
        <f t="shared" si="121"/>
        <v>382</v>
      </c>
      <c r="BA112" s="55">
        <f t="shared" si="122"/>
        <v>0.46035725639999009</v>
      </c>
      <c r="BB112" s="56">
        <v>5196</v>
      </c>
      <c r="BC112" s="57">
        <f t="shared" si="91"/>
        <v>7.3975996241404343E-2</v>
      </c>
      <c r="BD112" s="58">
        <f t="shared" si="123"/>
        <v>39</v>
      </c>
      <c r="BE112" s="58">
        <v>101</v>
      </c>
      <c r="BF112" s="59">
        <f t="shared" si="124"/>
        <v>2.1488603655818608</v>
      </c>
      <c r="BG112" s="57">
        <f t="shared" si="125"/>
        <v>0.38614744351961949</v>
      </c>
      <c r="BH112" s="58">
        <f t="shared" si="126"/>
        <v>82</v>
      </c>
      <c r="BI112" s="60">
        <f t="shared" si="127"/>
        <v>2.0544319387852235</v>
      </c>
      <c r="BJ112" s="51">
        <v>193</v>
      </c>
      <c r="BK112" s="52">
        <f t="shared" si="92"/>
        <v>2.7477612152792606E-3</v>
      </c>
      <c r="BL112" s="53">
        <f t="shared" si="128"/>
        <v>348</v>
      </c>
      <c r="BM112" s="53">
        <v>18</v>
      </c>
      <c r="BN112" s="54">
        <f t="shared" si="129"/>
        <v>0.25814736642615399</v>
      </c>
      <c r="BO112" s="52">
        <f t="shared" si="130"/>
        <v>1.4343043995243757E-2</v>
      </c>
      <c r="BP112" s="53">
        <f t="shared" si="131"/>
        <v>398</v>
      </c>
      <c r="BQ112" s="55">
        <f t="shared" si="132"/>
        <v>0.24680346987347304</v>
      </c>
      <c r="BR112" s="56">
        <v>407</v>
      </c>
      <c r="BS112" s="57">
        <f t="shared" si="93"/>
        <v>5.7945016301484929E-3</v>
      </c>
      <c r="BT112" s="58">
        <f t="shared" si="133"/>
        <v>215</v>
      </c>
      <c r="BU112" s="58">
        <v>15</v>
      </c>
      <c r="BV112" s="59">
        <f t="shared" si="134"/>
        <v>0.69672332008771798</v>
      </c>
      <c r="BW112" s="57">
        <f t="shared" si="135"/>
        <v>3.0246730083234245E-2</v>
      </c>
      <c r="BX112" s="58">
        <f t="shared" si="136"/>
        <v>305</v>
      </c>
      <c r="BY112" s="60">
        <f t="shared" si="137"/>
        <v>0.66610686492749682</v>
      </c>
      <c r="BZ112" s="51">
        <v>1264</v>
      </c>
      <c r="CA112" s="52">
        <f t="shared" si="94"/>
        <v>1.7995700394367802E-2</v>
      </c>
      <c r="CB112" s="53">
        <f t="shared" si="138"/>
        <v>442</v>
      </c>
      <c r="CC112" s="53">
        <v>108</v>
      </c>
      <c r="CD112" s="54">
        <f t="shared" si="139"/>
        <v>0.3817382881639072</v>
      </c>
      <c r="CE112" s="52">
        <f t="shared" si="140"/>
        <v>9.3935790725326998E-2</v>
      </c>
      <c r="CF112" s="53">
        <f t="shared" si="155"/>
        <v>551</v>
      </c>
      <c r="CG112" s="55">
        <f t="shared" si="141"/>
        <v>0.36496337501611942</v>
      </c>
      <c r="CH112" s="61">
        <v>13456</v>
      </c>
      <c r="CI112" s="62">
        <f t="shared" si="95"/>
        <v>0.19157448141345976</v>
      </c>
      <c r="CJ112" s="63">
        <f t="shared" si="142"/>
        <v>159</v>
      </c>
      <c r="CK112" s="64">
        <v>394</v>
      </c>
      <c r="CL112" s="65">
        <f t="shared" si="143"/>
        <v>1.0459632782249642</v>
      </c>
      <c r="CM112" s="66">
        <v>70239</v>
      </c>
      <c r="CN112" s="44">
        <v>4063</v>
      </c>
      <c r="CO112" s="120">
        <f t="shared" si="97"/>
        <v>13456</v>
      </c>
      <c r="CP112" s="121">
        <f t="shared" si="97"/>
        <v>0.19157448141345976</v>
      </c>
      <c r="CQ112" s="120">
        <f t="shared" si="156"/>
        <v>2207</v>
      </c>
      <c r="CR112" s="120">
        <f t="shared" si="157"/>
        <v>394</v>
      </c>
      <c r="CS112" s="120">
        <f t="shared" si="158"/>
        <v>8.6311743156505987</v>
      </c>
      <c r="CT112" s="120">
        <f t="shared" si="159"/>
        <v>0.99999999999999989</v>
      </c>
      <c r="CU112" s="120">
        <f t="shared" si="160"/>
        <v>2927</v>
      </c>
      <c r="CV112" s="120">
        <f t="shared" si="161"/>
        <v>8.2518903821346399</v>
      </c>
      <c r="CW112" s="120">
        <f t="shared" si="162"/>
        <v>23639</v>
      </c>
      <c r="CX112" s="120">
        <f t="shared" si="163"/>
        <v>0.33655091900511108</v>
      </c>
    </row>
    <row r="113" spans="1:102">
      <c r="A113" s="138">
        <f t="shared" si="144"/>
        <v>1</v>
      </c>
      <c r="B113" s="58">
        <f t="shared" si="145"/>
        <v>0</v>
      </c>
      <c r="C113" s="58">
        <f t="shared" si="146"/>
        <v>0</v>
      </c>
      <c r="D113" s="58">
        <f t="shared" si="147"/>
        <v>0</v>
      </c>
      <c r="E113" s="58">
        <f t="shared" si="148"/>
        <v>0</v>
      </c>
      <c r="F113" s="58">
        <f t="shared" si="149"/>
        <v>0</v>
      </c>
      <c r="G113" s="58">
        <f t="shared" si="150"/>
        <v>0</v>
      </c>
      <c r="H113" s="58">
        <f t="shared" si="151"/>
        <v>0</v>
      </c>
      <c r="I113" s="58">
        <f t="shared" si="152"/>
        <v>0</v>
      </c>
      <c r="J113" s="58">
        <f t="shared" si="153"/>
        <v>1</v>
      </c>
      <c r="K113" s="58">
        <f t="shared" si="154"/>
        <v>0</v>
      </c>
      <c r="L113" s="128">
        <v>649</v>
      </c>
      <c r="M113" s="50" t="s">
        <v>608</v>
      </c>
      <c r="N113" s="51">
        <v>759</v>
      </c>
      <c r="O113" s="52">
        <f t="shared" si="96"/>
        <v>8.1789674457698903E-3</v>
      </c>
      <c r="P113" s="53">
        <f t="shared" si="98"/>
        <v>261</v>
      </c>
      <c r="Q113" s="53">
        <v>193</v>
      </c>
      <c r="R113" s="54">
        <f t="shared" si="99"/>
        <v>0.53802465008242706</v>
      </c>
      <c r="S113" s="52">
        <f t="shared" si="100"/>
        <v>5.7815356489945152E-2</v>
      </c>
      <c r="T113" s="53">
        <f t="shared" si="101"/>
        <v>269</v>
      </c>
      <c r="U113" s="55">
        <f t="shared" si="102"/>
        <v>0.6965753839853539</v>
      </c>
      <c r="V113" s="56">
        <v>549</v>
      </c>
      <c r="W113" s="57">
        <f t="shared" si="87"/>
        <v>5.9160120259916594E-3</v>
      </c>
      <c r="X113" s="58">
        <f t="shared" si="103"/>
        <v>200</v>
      </c>
      <c r="Y113" s="58">
        <v>156</v>
      </c>
      <c r="Z113" s="59">
        <f t="shared" si="104"/>
        <v>0.61692778759807598</v>
      </c>
      <c r="AA113" s="57">
        <f t="shared" si="105"/>
        <v>4.1819012797074957E-2</v>
      </c>
      <c r="AB113" s="58">
        <f t="shared" si="106"/>
        <v>209</v>
      </c>
      <c r="AC113" s="60">
        <f t="shared" si="107"/>
        <v>0.7987305237251261</v>
      </c>
      <c r="AD113" s="51">
        <v>1999</v>
      </c>
      <c r="AE113" s="52">
        <f t="shared" si="88"/>
        <v>2.154118040065087E-2</v>
      </c>
      <c r="AF113" s="53">
        <f t="shared" si="108"/>
        <v>288</v>
      </c>
      <c r="AG113" s="53">
        <v>500</v>
      </c>
      <c r="AH113" s="54">
        <f t="shared" si="109"/>
        <v>0.68741519602297296</v>
      </c>
      <c r="AI113" s="52">
        <f t="shared" si="110"/>
        <v>0.15226995734308349</v>
      </c>
      <c r="AJ113" s="53">
        <f t="shared" si="111"/>
        <v>338</v>
      </c>
      <c r="AK113" s="55">
        <f t="shared" si="112"/>
        <v>0.88998989926151251</v>
      </c>
      <c r="AL113" s="56">
        <v>960</v>
      </c>
      <c r="AM113" s="57">
        <f t="shared" si="89"/>
        <v>1.0344939061843339E-2</v>
      </c>
      <c r="AN113" s="58">
        <f t="shared" si="113"/>
        <v>199</v>
      </c>
      <c r="AO113" s="58">
        <v>281</v>
      </c>
      <c r="AP113" s="59">
        <f t="shared" si="114"/>
        <v>0.81316578434428854</v>
      </c>
      <c r="AQ113" s="57">
        <f t="shared" si="115"/>
        <v>7.3126142595978064E-2</v>
      </c>
      <c r="AR113" s="58">
        <f t="shared" si="116"/>
        <v>184</v>
      </c>
      <c r="AS113" s="60">
        <f t="shared" si="117"/>
        <v>1.0527979868331225</v>
      </c>
      <c r="AT113" s="51">
        <v>877</v>
      </c>
      <c r="AU113" s="52">
        <f t="shared" si="90"/>
        <v>9.4505328721214664E-3</v>
      </c>
      <c r="AV113" s="53">
        <f t="shared" si="118"/>
        <v>188</v>
      </c>
      <c r="AW113" s="53">
        <v>205</v>
      </c>
      <c r="AX113" s="54">
        <f t="shared" si="119"/>
        <v>0.68589893874784669</v>
      </c>
      <c r="AY113" s="52">
        <f t="shared" si="120"/>
        <v>6.6803778184034129E-2</v>
      </c>
      <c r="AZ113" s="53">
        <f t="shared" si="121"/>
        <v>189</v>
      </c>
      <c r="BA113" s="55">
        <f t="shared" si="122"/>
        <v>0.88802681542607886</v>
      </c>
      <c r="BB113" s="56">
        <v>2689</v>
      </c>
      <c r="BC113" s="57">
        <f t="shared" si="91"/>
        <v>2.897660535135077E-2</v>
      </c>
      <c r="BD113" s="58">
        <f t="shared" si="123"/>
        <v>241</v>
      </c>
      <c r="BE113" s="58">
        <v>458</v>
      </c>
      <c r="BF113" s="59">
        <f t="shared" si="124"/>
        <v>0.84171463626432763</v>
      </c>
      <c r="BG113" s="57">
        <f t="shared" si="125"/>
        <v>0.20482937233394272</v>
      </c>
      <c r="BH113" s="58">
        <f t="shared" si="126"/>
        <v>274</v>
      </c>
      <c r="BI113" s="60">
        <f t="shared" si="127"/>
        <v>1.0897599131788678</v>
      </c>
      <c r="BJ113" s="51">
        <v>715</v>
      </c>
      <c r="BK113" s="52">
        <f t="shared" si="92"/>
        <v>7.704824405435403E-3</v>
      </c>
      <c r="BL113" s="53">
        <f t="shared" si="128"/>
        <v>164</v>
      </c>
      <c r="BM113" s="53">
        <v>134</v>
      </c>
      <c r="BN113" s="54">
        <f t="shared" si="129"/>
        <v>0.72385479421542931</v>
      </c>
      <c r="BO113" s="52">
        <f t="shared" si="130"/>
        <v>5.4463741620962826E-2</v>
      </c>
      <c r="BP113" s="53">
        <f t="shared" si="131"/>
        <v>150</v>
      </c>
      <c r="BQ113" s="55">
        <f t="shared" si="132"/>
        <v>0.93716789956185842</v>
      </c>
      <c r="BR113" s="56">
        <v>892</v>
      </c>
      <c r="BS113" s="57">
        <f t="shared" si="93"/>
        <v>9.6121725449627698E-3</v>
      </c>
      <c r="BT113" s="58">
        <f t="shared" si="133"/>
        <v>113</v>
      </c>
      <c r="BU113" s="58">
        <v>229</v>
      </c>
      <c r="BV113" s="59">
        <f t="shared" si="134"/>
        <v>1.1557550927137885</v>
      </c>
      <c r="BW113" s="57">
        <f t="shared" si="135"/>
        <v>6.7946374162096285E-2</v>
      </c>
      <c r="BX113" s="58">
        <f t="shared" si="136"/>
        <v>92</v>
      </c>
      <c r="BY113" s="60">
        <f t="shared" si="137"/>
        <v>1.4963450975281452</v>
      </c>
      <c r="BZ113" s="51">
        <v>3688</v>
      </c>
      <c r="CA113" s="52">
        <f t="shared" si="94"/>
        <v>3.9741807562581492E-2</v>
      </c>
      <c r="CB113" s="53">
        <f t="shared" si="138"/>
        <v>246</v>
      </c>
      <c r="CC113" s="53">
        <v>819</v>
      </c>
      <c r="CD113" s="54">
        <f t="shared" si="139"/>
        <v>0.84303301649917484</v>
      </c>
      <c r="CE113" s="52">
        <f t="shared" si="140"/>
        <v>0.28092626447288238</v>
      </c>
      <c r="CF113" s="53">
        <f t="shared" si="155"/>
        <v>271</v>
      </c>
      <c r="CG113" s="55">
        <f t="shared" si="141"/>
        <v>1.0914668074971614</v>
      </c>
      <c r="CH113" s="61">
        <v>13128</v>
      </c>
      <c r="CI113" s="62">
        <f t="shared" si="95"/>
        <v>0.14146704167070767</v>
      </c>
      <c r="CJ113" s="63">
        <f t="shared" si="142"/>
        <v>288</v>
      </c>
      <c r="CK113" s="64">
        <v>2975</v>
      </c>
      <c r="CL113" s="65">
        <f t="shared" si="143"/>
        <v>0.77238539065821987</v>
      </c>
      <c r="CM113" s="66">
        <v>92799</v>
      </c>
      <c r="CN113" s="44">
        <v>17324</v>
      </c>
      <c r="CO113" s="120">
        <f t="shared" si="97"/>
        <v>13128</v>
      </c>
      <c r="CP113" s="121">
        <f t="shared" si="97"/>
        <v>0.14146704167070767</v>
      </c>
      <c r="CQ113" s="120">
        <f t="shared" si="156"/>
        <v>1900</v>
      </c>
      <c r="CR113" s="120">
        <f t="shared" si="157"/>
        <v>2975</v>
      </c>
      <c r="CS113" s="120">
        <f t="shared" si="158"/>
        <v>6.9057898964883311</v>
      </c>
      <c r="CT113" s="120">
        <f t="shared" si="159"/>
        <v>1</v>
      </c>
      <c r="CU113" s="120">
        <f t="shared" si="160"/>
        <v>1976</v>
      </c>
      <c r="CV113" s="120">
        <f t="shared" si="161"/>
        <v>8.9408603269972247</v>
      </c>
      <c r="CW113" s="120">
        <f t="shared" si="162"/>
        <v>25497</v>
      </c>
      <c r="CX113" s="120">
        <f t="shared" si="163"/>
        <v>0.2747551158956455</v>
      </c>
    </row>
    <row r="114" spans="1:102">
      <c r="A114" s="138">
        <f t="shared" si="144"/>
        <v>5</v>
      </c>
      <c r="B114" s="58">
        <f t="shared" si="145"/>
        <v>9</v>
      </c>
      <c r="C114" s="58">
        <f t="shared" si="146"/>
        <v>1</v>
      </c>
      <c r="D114" s="58">
        <f t="shared" si="147"/>
        <v>1</v>
      </c>
      <c r="E114" s="58">
        <f t="shared" si="148"/>
        <v>1</v>
      </c>
      <c r="F114" s="58">
        <f t="shared" si="149"/>
        <v>0</v>
      </c>
      <c r="G114" s="58">
        <f t="shared" si="150"/>
        <v>1</v>
      </c>
      <c r="H114" s="58">
        <f t="shared" si="151"/>
        <v>1</v>
      </c>
      <c r="I114" s="58">
        <f t="shared" si="152"/>
        <v>0</v>
      </c>
      <c r="J114" s="58">
        <f t="shared" si="153"/>
        <v>0</v>
      </c>
      <c r="K114" s="58">
        <f t="shared" si="154"/>
        <v>0</v>
      </c>
      <c r="L114" s="128">
        <v>376</v>
      </c>
      <c r="M114" s="50" t="s">
        <v>347</v>
      </c>
      <c r="N114" s="51">
        <v>1127</v>
      </c>
      <c r="O114" s="52">
        <f t="shared" si="96"/>
        <v>1.7105303099292719E-2</v>
      </c>
      <c r="P114" s="53">
        <f t="shared" si="98"/>
        <v>107</v>
      </c>
      <c r="Q114" s="53">
        <v>89</v>
      </c>
      <c r="R114" s="54">
        <f t="shared" si="99"/>
        <v>1.1252122930640336</v>
      </c>
      <c r="S114" s="52">
        <f t="shared" si="100"/>
        <v>8.7060641174198539E-2</v>
      </c>
      <c r="T114" s="53">
        <f t="shared" si="101"/>
        <v>158</v>
      </c>
      <c r="U114" s="55">
        <f t="shared" si="102"/>
        <v>1.0489306516076795</v>
      </c>
      <c r="V114" s="56">
        <v>999</v>
      </c>
      <c r="W114" s="57">
        <f t="shared" si="87"/>
        <v>1.5162553501502595E-2</v>
      </c>
      <c r="X114" s="58">
        <f t="shared" si="103"/>
        <v>46</v>
      </c>
      <c r="Y114" s="58">
        <v>76</v>
      </c>
      <c r="Z114" s="59">
        <f t="shared" si="104"/>
        <v>1.5811665941384692</v>
      </c>
      <c r="AA114" s="57">
        <f t="shared" si="105"/>
        <v>7.717265353418308E-2</v>
      </c>
      <c r="AB114" s="58">
        <f t="shared" si="106"/>
        <v>66</v>
      </c>
      <c r="AC114" s="60">
        <f t="shared" si="107"/>
        <v>1.4739743923110302</v>
      </c>
      <c r="AD114" s="51">
        <v>2508</v>
      </c>
      <c r="AE114" s="52">
        <f t="shared" si="88"/>
        <v>3.8065749931700206E-2</v>
      </c>
      <c r="AF114" s="53">
        <f t="shared" si="108"/>
        <v>131</v>
      </c>
      <c r="AG114" s="53">
        <v>92</v>
      </c>
      <c r="AH114" s="54">
        <f t="shared" si="109"/>
        <v>1.2147419252043647</v>
      </c>
      <c r="AI114" s="52">
        <f t="shared" si="110"/>
        <v>0.19374275782155273</v>
      </c>
      <c r="AJ114" s="53">
        <f t="shared" si="111"/>
        <v>235</v>
      </c>
      <c r="AK114" s="55">
        <f t="shared" si="112"/>
        <v>1.1323907914924198</v>
      </c>
      <c r="AL114" s="56">
        <v>707</v>
      </c>
      <c r="AM114" s="57">
        <f t="shared" si="89"/>
        <v>1.073065598154388E-2</v>
      </c>
      <c r="AN114" s="58">
        <f t="shared" si="113"/>
        <v>192</v>
      </c>
      <c r="AO114" s="58">
        <v>38</v>
      </c>
      <c r="AP114" s="59">
        <f t="shared" si="114"/>
        <v>0.84348513177283335</v>
      </c>
      <c r="AQ114" s="57">
        <f t="shared" si="115"/>
        <v>5.4615681730397839E-2</v>
      </c>
      <c r="AR114" s="58">
        <f t="shared" si="116"/>
        <v>288</v>
      </c>
      <c r="AS114" s="60">
        <f t="shared" si="117"/>
        <v>0.78630265092697305</v>
      </c>
      <c r="AT114" s="51">
        <v>1239</v>
      </c>
      <c r="AU114" s="52">
        <f t="shared" si="90"/>
        <v>1.8805208997359074E-2</v>
      </c>
      <c r="AV114" s="53">
        <f t="shared" si="118"/>
        <v>77</v>
      </c>
      <c r="AW114" s="53">
        <v>81</v>
      </c>
      <c r="AX114" s="54">
        <f t="shared" si="119"/>
        <v>1.3648408051433594</v>
      </c>
      <c r="AY114" s="52">
        <f t="shared" si="120"/>
        <v>9.5712630359212056E-2</v>
      </c>
      <c r="AZ114" s="53">
        <f t="shared" si="121"/>
        <v>89</v>
      </c>
      <c r="BA114" s="55">
        <f t="shared" si="122"/>
        <v>1.272314001459548</v>
      </c>
      <c r="BB114" s="56">
        <v>2979</v>
      </c>
      <c r="BC114" s="57">
        <f t="shared" si="91"/>
        <v>4.5214461342318553E-2</v>
      </c>
      <c r="BD114" s="58">
        <f t="shared" si="123"/>
        <v>118</v>
      </c>
      <c r="BE114" s="58">
        <v>147</v>
      </c>
      <c r="BF114" s="59">
        <f t="shared" si="124"/>
        <v>1.3133931121736131</v>
      </c>
      <c r="BG114" s="57">
        <f t="shared" si="125"/>
        <v>0.23012746234067208</v>
      </c>
      <c r="BH114" s="58">
        <f t="shared" si="126"/>
        <v>233</v>
      </c>
      <c r="BI114" s="60">
        <f t="shared" si="127"/>
        <v>1.2243541076305202</v>
      </c>
      <c r="BJ114" s="51">
        <v>494</v>
      </c>
      <c r="BK114" s="52">
        <f t="shared" si="92"/>
        <v>7.4977992289712537E-3</v>
      </c>
      <c r="BL114" s="53">
        <f t="shared" si="128"/>
        <v>171</v>
      </c>
      <c r="BM114" s="53">
        <v>52</v>
      </c>
      <c r="BN114" s="54">
        <f t="shared" si="129"/>
        <v>0.7044051405151901</v>
      </c>
      <c r="BO114" s="52">
        <f t="shared" si="130"/>
        <v>3.8161452298184628E-2</v>
      </c>
      <c r="BP114" s="53">
        <f t="shared" si="131"/>
        <v>253</v>
      </c>
      <c r="BQ114" s="55">
        <f t="shared" si="132"/>
        <v>0.65665132490189537</v>
      </c>
      <c r="BR114" s="56">
        <v>353</v>
      </c>
      <c r="BS114" s="57">
        <f t="shared" si="93"/>
        <v>5.3577391251555719E-3</v>
      </c>
      <c r="BT114" s="58">
        <f t="shared" si="133"/>
        <v>227</v>
      </c>
      <c r="BU114" s="58">
        <v>45</v>
      </c>
      <c r="BV114" s="59">
        <f t="shared" si="134"/>
        <v>0.64420756601747564</v>
      </c>
      <c r="BW114" s="57">
        <f t="shared" si="135"/>
        <v>2.7269215913480107E-2</v>
      </c>
      <c r="BX114" s="58">
        <f t="shared" si="136"/>
        <v>323</v>
      </c>
      <c r="BY114" s="60">
        <f t="shared" si="137"/>
        <v>0.6005347312312499</v>
      </c>
      <c r="BZ114" s="51">
        <v>2539</v>
      </c>
      <c r="CA114" s="52">
        <f t="shared" si="94"/>
        <v>3.8536259599915003E-2</v>
      </c>
      <c r="CB114" s="53">
        <f t="shared" si="138"/>
        <v>253</v>
      </c>
      <c r="CC114" s="53">
        <v>157</v>
      </c>
      <c r="CD114" s="54">
        <f t="shared" si="139"/>
        <v>0.8174600293143125</v>
      </c>
      <c r="CE114" s="52">
        <f t="shared" si="140"/>
        <v>0.19613750482811895</v>
      </c>
      <c r="CF114" s="53">
        <f t="shared" si="155"/>
        <v>439</v>
      </c>
      <c r="CG114" s="55">
        <f t="shared" si="141"/>
        <v>0.7620418711183583</v>
      </c>
      <c r="CH114" s="61">
        <v>12945</v>
      </c>
      <c r="CI114" s="62">
        <f t="shared" si="95"/>
        <v>0.19647573080775885</v>
      </c>
      <c r="CJ114" s="63">
        <f t="shared" si="142"/>
        <v>154</v>
      </c>
      <c r="CK114" s="64">
        <v>777</v>
      </c>
      <c r="CL114" s="65">
        <f t="shared" si="143"/>
        <v>1.0727232456592228</v>
      </c>
      <c r="CM114" s="66">
        <v>65886</v>
      </c>
      <c r="CN114" s="44">
        <v>3125</v>
      </c>
      <c r="CO114" s="120">
        <f t="shared" si="97"/>
        <v>12945</v>
      </c>
      <c r="CP114" s="121">
        <f t="shared" si="97"/>
        <v>0.19647573080775885</v>
      </c>
      <c r="CQ114" s="120">
        <f t="shared" si="156"/>
        <v>1322</v>
      </c>
      <c r="CR114" s="120">
        <f t="shared" si="157"/>
        <v>777</v>
      </c>
      <c r="CS114" s="120">
        <f t="shared" si="158"/>
        <v>9.608912597343652</v>
      </c>
      <c r="CT114" s="120">
        <f t="shared" si="159"/>
        <v>1</v>
      </c>
      <c r="CU114" s="120">
        <f t="shared" si="160"/>
        <v>2084</v>
      </c>
      <c r="CV114" s="120">
        <f t="shared" si="161"/>
        <v>8.9574945226796743</v>
      </c>
      <c r="CW114" s="120">
        <f t="shared" si="162"/>
        <v>24763</v>
      </c>
      <c r="CX114" s="120">
        <f t="shared" si="163"/>
        <v>0.37584615851622499</v>
      </c>
    </row>
    <row r="115" spans="1:102">
      <c r="A115" s="138">
        <f t="shared" si="144"/>
        <v>5</v>
      </c>
      <c r="B115" s="58">
        <f t="shared" si="145"/>
        <v>9</v>
      </c>
      <c r="C115" s="58">
        <f t="shared" si="146"/>
        <v>1</v>
      </c>
      <c r="D115" s="58">
        <f t="shared" si="147"/>
        <v>0</v>
      </c>
      <c r="E115" s="58">
        <f t="shared" si="148"/>
        <v>1</v>
      </c>
      <c r="F115" s="58">
        <f t="shared" si="149"/>
        <v>1</v>
      </c>
      <c r="G115" s="58">
        <f t="shared" si="150"/>
        <v>1</v>
      </c>
      <c r="H115" s="58">
        <f t="shared" si="151"/>
        <v>1</v>
      </c>
      <c r="I115" s="58">
        <f t="shared" si="152"/>
        <v>0</v>
      </c>
      <c r="J115" s="58">
        <f t="shared" si="153"/>
        <v>0</v>
      </c>
      <c r="K115" s="58">
        <f t="shared" si="154"/>
        <v>0</v>
      </c>
      <c r="L115" s="128">
        <v>621</v>
      </c>
      <c r="M115" s="50" t="s">
        <v>581</v>
      </c>
      <c r="N115" s="51">
        <v>2999</v>
      </c>
      <c r="O115" s="52">
        <f t="shared" si="96"/>
        <v>8.3897499020869473E-2</v>
      </c>
      <c r="P115" s="53">
        <f t="shared" si="98"/>
        <v>8</v>
      </c>
      <c r="Q115" s="53">
        <v>3</v>
      </c>
      <c r="R115" s="54">
        <f t="shared" si="99"/>
        <v>5.5189023373408368</v>
      </c>
      <c r="S115" s="52">
        <f t="shared" si="100"/>
        <v>0.2317082592907363</v>
      </c>
      <c r="T115" s="53">
        <f t="shared" si="101"/>
        <v>41</v>
      </c>
      <c r="U115" s="55">
        <f t="shared" si="102"/>
        <v>2.791685107331173</v>
      </c>
      <c r="V115" s="56">
        <v>1</v>
      </c>
      <c r="W115" s="57">
        <f t="shared" si="87"/>
        <v>2.7975158059643037E-5</v>
      </c>
      <c r="X115" s="58">
        <f t="shared" si="103"/>
        <v>513</v>
      </c>
      <c r="Y115" s="58">
        <v>1</v>
      </c>
      <c r="Z115" s="59">
        <f t="shared" si="104"/>
        <v>2.9172781078904446E-3</v>
      </c>
      <c r="AA115" s="57">
        <f t="shared" si="105"/>
        <v>7.7261840377037779E-5</v>
      </c>
      <c r="AB115" s="58">
        <f t="shared" si="106"/>
        <v>514</v>
      </c>
      <c r="AC115" s="60">
        <f t="shared" si="107"/>
        <v>1.475677834093561E-3</v>
      </c>
      <c r="AD115" s="51">
        <v>1951</v>
      </c>
      <c r="AE115" s="52">
        <f t="shared" si="88"/>
        <v>5.4579533374363567E-2</v>
      </c>
      <c r="AF115" s="53">
        <f t="shared" si="108"/>
        <v>69</v>
      </c>
      <c r="AG115" s="53">
        <v>13</v>
      </c>
      <c r="AH115" s="54">
        <f t="shared" si="109"/>
        <v>1.7417244522146471</v>
      </c>
      <c r="AI115" s="52">
        <f t="shared" si="110"/>
        <v>0.15073785057560071</v>
      </c>
      <c r="AJ115" s="53">
        <f t="shared" si="111"/>
        <v>342</v>
      </c>
      <c r="AK115" s="55">
        <f t="shared" si="112"/>
        <v>0.88103501694958275</v>
      </c>
      <c r="AL115" s="56">
        <v>2633</v>
      </c>
      <c r="AM115" s="57">
        <f t="shared" si="89"/>
        <v>7.3658591171040122E-2</v>
      </c>
      <c r="AN115" s="58">
        <f t="shared" si="113"/>
        <v>10</v>
      </c>
      <c r="AO115" s="58">
        <v>2</v>
      </c>
      <c r="AP115" s="59">
        <f t="shared" si="114"/>
        <v>5.7899467271121159</v>
      </c>
      <c r="AQ115" s="57">
        <f t="shared" si="115"/>
        <v>0.20343042571274048</v>
      </c>
      <c r="AR115" s="58">
        <f t="shared" si="116"/>
        <v>27</v>
      </c>
      <c r="AS115" s="60">
        <f t="shared" si="117"/>
        <v>2.9287903757521274</v>
      </c>
      <c r="AT115" s="51">
        <v>2163</v>
      </c>
      <c r="AU115" s="52">
        <f t="shared" si="90"/>
        <v>6.0510266883007889E-2</v>
      </c>
      <c r="AV115" s="53">
        <f t="shared" si="118"/>
        <v>8</v>
      </c>
      <c r="AW115" s="53">
        <v>2</v>
      </c>
      <c r="AX115" s="54">
        <f t="shared" si="119"/>
        <v>4.3917023939293731</v>
      </c>
      <c r="AY115" s="52">
        <f t="shared" si="120"/>
        <v>0.16711736073553271</v>
      </c>
      <c r="AZ115" s="53">
        <f t="shared" si="121"/>
        <v>29</v>
      </c>
      <c r="BA115" s="55">
        <f t="shared" si="122"/>
        <v>2.221501563093546</v>
      </c>
      <c r="BB115" s="56">
        <v>3178</v>
      </c>
      <c r="BC115" s="57">
        <f t="shared" si="91"/>
        <v>8.8905052313545577E-2</v>
      </c>
      <c r="BD115" s="58">
        <f t="shared" si="123"/>
        <v>25</v>
      </c>
      <c r="BE115" s="58">
        <v>4</v>
      </c>
      <c r="BF115" s="59">
        <f t="shared" si="124"/>
        <v>2.5825207218991455</v>
      </c>
      <c r="BG115" s="57">
        <f t="shared" si="125"/>
        <v>0.24553812871822606</v>
      </c>
      <c r="BH115" s="58">
        <f t="shared" si="126"/>
        <v>210</v>
      </c>
      <c r="BI115" s="60">
        <f t="shared" si="127"/>
        <v>1.3063439426931001</v>
      </c>
      <c r="BJ115" s="51">
        <v>11</v>
      </c>
      <c r="BK115" s="52">
        <f t="shared" si="92"/>
        <v>3.077267386560734E-4</v>
      </c>
      <c r="BL115" s="53">
        <f t="shared" si="128"/>
        <v>468</v>
      </c>
      <c r="BM115" s="53">
        <v>1</v>
      </c>
      <c r="BN115" s="54">
        <f t="shared" si="129"/>
        <v>2.8910389564146016E-2</v>
      </c>
      <c r="BO115" s="52">
        <f t="shared" si="130"/>
        <v>8.4988024414741562E-4</v>
      </c>
      <c r="BP115" s="53">
        <f t="shared" si="131"/>
        <v>499</v>
      </c>
      <c r="BQ115" s="55">
        <f t="shared" si="132"/>
        <v>1.4624050048375515E-2</v>
      </c>
      <c r="BR115" s="56">
        <v>0</v>
      </c>
      <c r="BS115" s="57">
        <f t="shared" si="93"/>
        <v>0</v>
      </c>
      <c r="BT115" s="58">
        <f t="shared" si="133"/>
        <v>527</v>
      </c>
      <c r="BU115" s="58">
        <v>0</v>
      </c>
      <c r="BV115" s="59">
        <f t="shared" si="134"/>
        <v>0</v>
      </c>
      <c r="BW115" s="57">
        <f t="shared" si="135"/>
        <v>0</v>
      </c>
      <c r="BX115" s="58">
        <f t="shared" si="136"/>
        <v>527</v>
      </c>
      <c r="BY115" s="60">
        <f t="shared" si="137"/>
        <v>0</v>
      </c>
      <c r="BZ115" s="51">
        <v>7</v>
      </c>
      <c r="CA115" s="52">
        <f t="shared" si="94"/>
        <v>1.9582610641750127E-4</v>
      </c>
      <c r="CB115" s="53">
        <f t="shared" si="138"/>
        <v>632</v>
      </c>
      <c r="CC115" s="53">
        <v>3</v>
      </c>
      <c r="CD115" s="54">
        <f t="shared" si="139"/>
        <v>4.1540101803993279E-3</v>
      </c>
      <c r="CE115" s="52">
        <f t="shared" si="140"/>
        <v>5.4083288263926451E-4</v>
      </c>
      <c r="CF115" s="53">
        <f t="shared" si="155"/>
        <v>633</v>
      </c>
      <c r="CG115" s="55">
        <f t="shared" si="141"/>
        <v>2.1012671809500613E-3</v>
      </c>
      <c r="CH115" s="61">
        <v>12943</v>
      </c>
      <c r="CI115" s="62">
        <f t="shared" si="95"/>
        <v>0.36208247076595984</v>
      </c>
      <c r="CJ115" s="63">
        <f t="shared" si="142"/>
        <v>23</v>
      </c>
      <c r="CK115" s="64">
        <v>29</v>
      </c>
      <c r="CL115" s="65">
        <f t="shared" si="143"/>
        <v>1.9769071815613402</v>
      </c>
      <c r="CM115" s="66">
        <v>35746</v>
      </c>
      <c r="CN115" s="44">
        <v>112</v>
      </c>
      <c r="CO115" s="120">
        <f t="shared" si="97"/>
        <v>12943</v>
      </c>
      <c r="CP115" s="121">
        <f t="shared" si="97"/>
        <v>0.36208247076595984</v>
      </c>
      <c r="CQ115" s="120">
        <f t="shared" si="156"/>
        <v>2260</v>
      </c>
      <c r="CR115" s="120">
        <f t="shared" si="157"/>
        <v>29</v>
      </c>
      <c r="CS115" s="120">
        <f t="shared" si="158"/>
        <v>20.060778310348553</v>
      </c>
      <c r="CT115" s="120">
        <f t="shared" si="159"/>
        <v>1</v>
      </c>
      <c r="CU115" s="120">
        <f t="shared" si="160"/>
        <v>2822</v>
      </c>
      <c r="CV115" s="120">
        <f t="shared" si="161"/>
        <v>10.14755700088295</v>
      </c>
      <c r="CW115" s="120">
        <f t="shared" si="162"/>
        <v>22887</v>
      </c>
      <c r="CX115" s="120">
        <f t="shared" si="163"/>
        <v>0.64026744251105028</v>
      </c>
    </row>
    <row r="116" spans="1:102">
      <c r="A116" s="138">
        <f t="shared" si="144"/>
        <v>1</v>
      </c>
      <c r="B116" s="58">
        <f t="shared" si="145"/>
        <v>0</v>
      </c>
      <c r="C116" s="58">
        <f t="shared" si="146"/>
        <v>0</v>
      </c>
      <c r="D116" s="58">
        <f t="shared" si="147"/>
        <v>0</v>
      </c>
      <c r="E116" s="58">
        <f t="shared" si="148"/>
        <v>0</v>
      </c>
      <c r="F116" s="58">
        <f t="shared" si="149"/>
        <v>1</v>
      </c>
      <c r="G116" s="58">
        <f t="shared" si="150"/>
        <v>0</v>
      </c>
      <c r="H116" s="58">
        <f t="shared" si="151"/>
        <v>0</v>
      </c>
      <c r="I116" s="58">
        <f t="shared" si="152"/>
        <v>0</v>
      </c>
      <c r="J116" s="58">
        <f t="shared" si="153"/>
        <v>0</v>
      </c>
      <c r="K116" s="58">
        <f t="shared" si="154"/>
        <v>0</v>
      </c>
      <c r="L116" s="128">
        <v>419</v>
      </c>
      <c r="M116" s="50" t="s">
        <v>382</v>
      </c>
      <c r="N116" s="51">
        <v>1332</v>
      </c>
      <c r="O116" s="52">
        <f t="shared" si="96"/>
        <v>1.4998817660769985E-2</v>
      </c>
      <c r="P116" s="53">
        <f t="shared" si="98"/>
        <v>130</v>
      </c>
      <c r="Q116" s="53">
        <v>334</v>
      </c>
      <c r="R116" s="54">
        <f t="shared" si="99"/>
        <v>0.98664454615961494</v>
      </c>
      <c r="S116" s="52">
        <f t="shared" si="100"/>
        <v>0.10359309379374708</v>
      </c>
      <c r="T116" s="53">
        <f t="shared" si="101"/>
        <v>118</v>
      </c>
      <c r="U116" s="55">
        <f t="shared" si="102"/>
        <v>1.2481182071438024</v>
      </c>
      <c r="V116" s="56">
        <v>730</v>
      </c>
      <c r="W116" s="57">
        <f t="shared" si="87"/>
        <v>8.2200727420135792E-3</v>
      </c>
      <c r="X116" s="58">
        <f t="shared" si="103"/>
        <v>140</v>
      </c>
      <c r="Y116" s="58">
        <v>144</v>
      </c>
      <c r="Z116" s="59">
        <f t="shared" si="104"/>
        <v>0.85719759668264695</v>
      </c>
      <c r="AA116" s="57">
        <f t="shared" si="105"/>
        <v>5.6773992844921448E-2</v>
      </c>
      <c r="AB116" s="58">
        <f t="shared" si="106"/>
        <v>133</v>
      </c>
      <c r="AC116" s="60">
        <f t="shared" si="107"/>
        <v>1.0843661293258096</v>
      </c>
      <c r="AD116" s="51">
        <v>2524</v>
      </c>
      <c r="AE116" s="52">
        <f t="shared" si="88"/>
        <v>2.8421183014852434E-2</v>
      </c>
      <c r="AF116" s="53">
        <f t="shared" si="108"/>
        <v>197</v>
      </c>
      <c r="AG116" s="53">
        <v>508</v>
      </c>
      <c r="AH116" s="54">
        <f t="shared" si="109"/>
        <v>0.90696761876471998</v>
      </c>
      <c r="AI116" s="52">
        <f t="shared" si="110"/>
        <v>0.19629802457613937</v>
      </c>
      <c r="AJ116" s="53">
        <f t="shared" si="111"/>
        <v>229</v>
      </c>
      <c r="AK116" s="55">
        <f t="shared" si="112"/>
        <v>1.1473258557768138</v>
      </c>
      <c r="AL116" s="56">
        <v>1212</v>
      </c>
      <c r="AM116" s="57">
        <f t="shared" si="89"/>
        <v>1.3647572826466382E-2</v>
      </c>
      <c r="AN116" s="58">
        <f t="shared" si="113"/>
        <v>131</v>
      </c>
      <c r="AO116" s="58">
        <v>235</v>
      </c>
      <c r="AP116" s="59">
        <f t="shared" si="114"/>
        <v>1.0727699018317711</v>
      </c>
      <c r="AQ116" s="57">
        <f t="shared" si="115"/>
        <v>9.4260382641157256E-2</v>
      </c>
      <c r="AR116" s="58">
        <f t="shared" si="116"/>
        <v>109</v>
      </c>
      <c r="AS116" s="60">
        <f t="shared" si="117"/>
        <v>1.3570679043063349</v>
      </c>
      <c r="AT116" s="51">
        <v>843</v>
      </c>
      <c r="AU116" s="52">
        <f t="shared" si="90"/>
        <v>9.4924949609828061E-3</v>
      </c>
      <c r="AV116" s="53">
        <f t="shared" si="118"/>
        <v>187</v>
      </c>
      <c r="AW116" s="53">
        <v>241</v>
      </c>
      <c r="AX116" s="54">
        <f t="shared" si="119"/>
        <v>0.68894445508085045</v>
      </c>
      <c r="AY116" s="52">
        <f t="shared" si="120"/>
        <v>6.5562295846943536E-2</v>
      </c>
      <c r="AZ116" s="53">
        <f t="shared" si="121"/>
        <v>197</v>
      </c>
      <c r="BA116" s="55">
        <f t="shared" si="122"/>
        <v>0.87152371281446983</v>
      </c>
      <c r="BB116" s="56">
        <v>1570</v>
      </c>
      <c r="BC116" s="57">
        <f t="shared" si="91"/>
        <v>1.7678786582138794E-2</v>
      </c>
      <c r="BD116" s="58">
        <f t="shared" si="123"/>
        <v>389</v>
      </c>
      <c r="BE116" s="58">
        <v>480</v>
      </c>
      <c r="BF116" s="59">
        <f t="shared" si="124"/>
        <v>0.51353473732167054</v>
      </c>
      <c r="BG116" s="57">
        <f t="shared" si="125"/>
        <v>0.12210297091305024</v>
      </c>
      <c r="BH116" s="58">
        <f t="shared" si="126"/>
        <v>469</v>
      </c>
      <c r="BI116" s="60">
        <f t="shared" si="127"/>
        <v>0.64962813421186916</v>
      </c>
      <c r="BJ116" s="51">
        <v>497</v>
      </c>
      <c r="BK116" s="52">
        <f t="shared" si="92"/>
        <v>5.5964056887407524E-3</v>
      </c>
      <c r="BL116" s="53">
        <f t="shared" si="128"/>
        <v>226</v>
      </c>
      <c r="BM116" s="53">
        <v>134</v>
      </c>
      <c r="BN116" s="54">
        <f t="shared" si="129"/>
        <v>0.52577253873712027</v>
      </c>
      <c r="BO116" s="52">
        <f t="shared" si="130"/>
        <v>3.8652978690309536E-2</v>
      </c>
      <c r="BP116" s="53">
        <f t="shared" si="131"/>
        <v>248</v>
      </c>
      <c r="BQ116" s="55">
        <f t="shared" si="132"/>
        <v>0.66510911246435733</v>
      </c>
      <c r="BR116" s="56">
        <v>419</v>
      </c>
      <c r="BS116" s="57">
        <f t="shared" si="93"/>
        <v>4.7180965464434111E-3</v>
      </c>
      <c r="BT116" s="58">
        <f t="shared" si="133"/>
        <v>250</v>
      </c>
      <c r="BU116" s="58">
        <v>96</v>
      </c>
      <c r="BV116" s="59">
        <f t="shared" si="134"/>
        <v>0.56729777643503909</v>
      </c>
      <c r="BW116" s="57">
        <f t="shared" si="135"/>
        <v>3.2586716441126144E-2</v>
      </c>
      <c r="BX116" s="58">
        <f t="shared" si="136"/>
        <v>287</v>
      </c>
      <c r="BY116" s="60">
        <f t="shared" si="137"/>
        <v>0.71763907923758052</v>
      </c>
      <c r="BZ116" s="51">
        <v>3731</v>
      </c>
      <c r="CA116" s="52">
        <f t="shared" si="94"/>
        <v>4.2012453973222834E-2</v>
      </c>
      <c r="CB116" s="53">
        <f t="shared" si="138"/>
        <v>229</v>
      </c>
      <c r="CC116" s="53">
        <v>953</v>
      </c>
      <c r="CD116" s="54">
        <f t="shared" si="139"/>
        <v>0.8911996704680879</v>
      </c>
      <c r="CE116" s="52">
        <f t="shared" si="140"/>
        <v>0.29016954425260538</v>
      </c>
      <c r="CF116" s="53">
        <f t="shared" si="155"/>
        <v>247</v>
      </c>
      <c r="CG116" s="55">
        <f t="shared" si="141"/>
        <v>1.1273791957208377</v>
      </c>
      <c r="CH116" s="61">
        <v>12858</v>
      </c>
      <c r="CI116" s="62">
        <f t="shared" si="95"/>
        <v>0.14478588399563097</v>
      </c>
      <c r="CJ116" s="63">
        <f t="shared" si="142"/>
        <v>277</v>
      </c>
      <c r="CK116" s="64">
        <v>3125</v>
      </c>
      <c r="CL116" s="65">
        <f t="shared" si="143"/>
        <v>0.790505691297826</v>
      </c>
      <c r="CM116" s="66">
        <v>88807</v>
      </c>
      <c r="CN116" s="44">
        <v>17734</v>
      </c>
      <c r="CO116" s="120">
        <f t="shared" si="97"/>
        <v>12858</v>
      </c>
      <c r="CP116" s="121">
        <f t="shared" si="97"/>
        <v>0.144785883995631</v>
      </c>
      <c r="CQ116" s="120">
        <f t="shared" si="156"/>
        <v>1879</v>
      </c>
      <c r="CR116" s="120">
        <f t="shared" si="157"/>
        <v>3125</v>
      </c>
      <c r="CS116" s="120">
        <f t="shared" si="158"/>
        <v>7.0103288414815204</v>
      </c>
      <c r="CT116" s="120">
        <f t="shared" si="159"/>
        <v>0.99999999999999989</v>
      </c>
      <c r="CU116" s="120">
        <f t="shared" si="160"/>
        <v>2037</v>
      </c>
      <c r="CV116" s="120">
        <f t="shared" si="161"/>
        <v>8.8681573310018749</v>
      </c>
      <c r="CW116" s="120">
        <f t="shared" si="162"/>
        <v>24384</v>
      </c>
      <c r="CX116" s="120">
        <f t="shared" si="163"/>
        <v>0.274572950330492</v>
      </c>
    </row>
    <row r="117" spans="1:102">
      <c r="A117" s="138">
        <f t="shared" si="144"/>
        <v>2</v>
      </c>
      <c r="B117" s="58">
        <f t="shared" si="145"/>
        <v>0</v>
      </c>
      <c r="C117" s="58">
        <f t="shared" si="146"/>
        <v>1</v>
      </c>
      <c r="D117" s="58">
        <f t="shared" si="147"/>
        <v>1</v>
      </c>
      <c r="E117" s="58">
        <f t="shared" si="148"/>
        <v>0</v>
      </c>
      <c r="F117" s="58">
        <f t="shared" si="149"/>
        <v>0</v>
      </c>
      <c r="G117" s="58">
        <f t="shared" si="150"/>
        <v>0</v>
      </c>
      <c r="H117" s="58">
        <f t="shared" si="151"/>
        <v>0</v>
      </c>
      <c r="I117" s="58">
        <f t="shared" si="152"/>
        <v>0</v>
      </c>
      <c r="J117" s="58">
        <f t="shared" si="153"/>
        <v>0</v>
      </c>
      <c r="K117" s="58">
        <f t="shared" si="154"/>
        <v>0</v>
      </c>
      <c r="L117" s="130">
        <v>5</v>
      </c>
      <c r="M117" s="68" t="s">
        <v>636</v>
      </c>
      <c r="N117" s="51">
        <v>3703</v>
      </c>
      <c r="O117" s="52">
        <f t="shared" si="96"/>
        <v>2.9772385569679281E-2</v>
      </c>
      <c r="P117" s="53">
        <f t="shared" si="98"/>
        <v>38</v>
      </c>
      <c r="Q117" s="53">
        <v>403</v>
      </c>
      <c r="R117" s="54">
        <f t="shared" si="99"/>
        <v>1.9584718284372615</v>
      </c>
      <c r="S117" s="52">
        <f t="shared" si="100"/>
        <v>0.29109346749469384</v>
      </c>
      <c r="T117" s="53">
        <f t="shared" si="101"/>
        <v>25</v>
      </c>
      <c r="U117" s="55">
        <f t="shared" si="102"/>
        <v>3.5071744983706634</v>
      </c>
      <c r="V117" s="56">
        <v>3381</v>
      </c>
      <c r="W117" s="57">
        <f t="shared" si="87"/>
        <v>2.7183482476663693E-2</v>
      </c>
      <c r="X117" s="58">
        <f t="shared" si="103"/>
        <v>17</v>
      </c>
      <c r="Y117" s="58">
        <v>290</v>
      </c>
      <c r="Z117" s="59">
        <f t="shared" si="104"/>
        <v>2.8347213680195522</v>
      </c>
      <c r="AA117" s="57">
        <f t="shared" si="105"/>
        <v>0.26578099206037259</v>
      </c>
      <c r="AB117" s="58">
        <f t="shared" si="106"/>
        <v>9</v>
      </c>
      <c r="AC117" s="60">
        <f t="shared" si="107"/>
        <v>5.0763367374232589</v>
      </c>
      <c r="AD117" s="51">
        <v>0</v>
      </c>
      <c r="AE117" s="52">
        <f t="shared" si="88"/>
        <v>0</v>
      </c>
      <c r="AF117" s="53">
        <f t="shared" si="108"/>
        <v>619</v>
      </c>
      <c r="AG117" s="53">
        <v>0</v>
      </c>
      <c r="AH117" s="54">
        <f t="shared" si="109"/>
        <v>0</v>
      </c>
      <c r="AI117" s="52">
        <f t="shared" si="110"/>
        <v>0</v>
      </c>
      <c r="AJ117" s="53">
        <f t="shared" si="111"/>
        <v>619</v>
      </c>
      <c r="AK117" s="55">
        <f t="shared" si="112"/>
        <v>0</v>
      </c>
      <c r="AL117" s="56">
        <v>1</v>
      </c>
      <c r="AM117" s="57">
        <f t="shared" si="89"/>
        <v>8.0400717174397203E-6</v>
      </c>
      <c r="AN117" s="58">
        <f t="shared" si="113"/>
        <v>553</v>
      </c>
      <c r="AO117" s="58">
        <v>1</v>
      </c>
      <c r="AP117" s="59">
        <f t="shared" si="114"/>
        <v>6.3199127469110747E-4</v>
      </c>
      <c r="AQ117" s="57">
        <f t="shared" si="115"/>
        <v>7.8610172156277021E-5</v>
      </c>
      <c r="AR117" s="58">
        <f t="shared" si="116"/>
        <v>553</v>
      </c>
      <c r="AS117" s="60">
        <f t="shared" si="117"/>
        <v>1.1317516287982824E-3</v>
      </c>
      <c r="AT117" s="51">
        <v>0</v>
      </c>
      <c r="AU117" s="52">
        <f t="shared" si="90"/>
        <v>0</v>
      </c>
      <c r="AV117" s="53">
        <f t="shared" si="118"/>
        <v>548</v>
      </c>
      <c r="AW117" s="53">
        <v>0</v>
      </c>
      <c r="AX117" s="54">
        <f t="shared" si="119"/>
        <v>0</v>
      </c>
      <c r="AY117" s="52">
        <f t="shared" si="120"/>
        <v>0</v>
      </c>
      <c r="AZ117" s="53">
        <f t="shared" si="121"/>
        <v>548</v>
      </c>
      <c r="BA117" s="55">
        <f t="shared" si="122"/>
        <v>0</v>
      </c>
      <c r="BB117" s="56">
        <v>19</v>
      </c>
      <c r="BC117" s="57">
        <f t="shared" si="91"/>
        <v>1.5276136263135467E-4</v>
      </c>
      <c r="BD117" s="58">
        <f t="shared" si="123"/>
        <v>612</v>
      </c>
      <c r="BE117" s="58">
        <v>3</v>
      </c>
      <c r="BF117" s="59">
        <f t="shared" si="124"/>
        <v>4.4374236810489536E-3</v>
      </c>
      <c r="BG117" s="57">
        <f t="shared" si="125"/>
        <v>1.4935932709692634E-3</v>
      </c>
      <c r="BH117" s="58">
        <f t="shared" si="126"/>
        <v>612</v>
      </c>
      <c r="BI117" s="60">
        <f t="shared" si="127"/>
        <v>7.9464095151468815E-3</v>
      </c>
      <c r="BJ117" s="51">
        <v>0</v>
      </c>
      <c r="BK117" s="52">
        <f t="shared" si="92"/>
        <v>0</v>
      </c>
      <c r="BL117" s="53">
        <f t="shared" si="128"/>
        <v>512</v>
      </c>
      <c r="BM117" s="53">
        <v>0</v>
      </c>
      <c r="BN117" s="54">
        <f t="shared" si="129"/>
        <v>0</v>
      </c>
      <c r="BO117" s="52">
        <f t="shared" si="130"/>
        <v>0</v>
      </c>
      <c r="BP117" s="53">
        <f t="shared" si="131"/>
        <v>512</v>
      </c>
      <c r="BQ117" s="55">
        <f t="shared" si="132"/>
        <v>0</v>
      </c>
      <c r="BR117" s="56">
        <v>4</v>
      </c>
      <c r="BS117" s="57">
        <f t="shared" si="93"/>
        <v>3.2160286869758881E-5</v>
      </c>
      <c r="BT117" s="58">
        <f t="shared" si="133"/>
        <v>525</v>
      </c>
      <c r="BU117" s="58">
        <v>3</v>
      </c>
      <c r="BV117" s="59">
        <f t="shared" si="134"/>
        <v>3.866910956809523E-3</v>
      </c>
      <c r="BW117" s="57">
        <f t="shared" si="135"/>
        <v>3.1444068862510809E-4</v>
      </c>
      <c r="BX117" s="58">
        <f t="shared" si="136"/>
        <v>517</v>
      </c>
      <c r="BY117" s="60">
        <f t="shared" si="137"/>
        <v>6.9247518898518101E-3</v>
      </c>
      <c r="BZ117" s="51">
        <v>5613</v>
      </c>
      <c r="CA117" s="52">
        <f t="shared" si="94"/>
        <v>4.5128922549989146E-2</v>
      </c>
      <c r="CB117" s="53">
        <f t="shared" si="138"/>
        <v>199</v>
      </c>
      <c r="CC117" s="53">
        <v>780</v>
      </c>
      <c r="CD117" s="54">
        <f t="shared" si="139"/>
        <v>0.9573085383387554</v>
      </c>
      <c r="CE117" s="52">
        <f t="shared" si="140"/>
        <v>0.44123889631318292</v>
      </c>
      <c r="CF117" s="53">
        <f t="shared" si="155"/>
        <v>105</v>
      </c>
      <c r="CG117" s="55">
        <f t="shared" si="141"/>
        <v>1.7143203409840273</v>
      </c>
      <c r="CH117" s="61">
        <v>12721</v>
      </c>
      <c r="CI117" s="62">
        <f t="shared" si="95"/>
        <v>0.10227775231755067</v>
      </c>
      <c r="CJ117" s="63">
        <f t="shared" si="142"/>
        <v>420</v>
      </c>
      <c r="CK117" s="64">
        <v>1480</v>
      </c>
      <c r="CL117" s="65">
        <f t="shared" si="143"/>
        <v>0.55841870124999871</v>
      </c>
      <c r="CM117" s="66">
        <v>124377</v>
      </c>
      <c r="CN117" s="44">
        <v>26684</v>
      </c>
      <c r="CO117" s="120">
        <f t="shared" si="97"/>
        <v>12721</v>
      </c>
      <c r="CP117" s="121">
        <f t="shared" si="97"/>
        <v>0.10227775231755068</v>
      </c>
      <c r="CQ117" s="120">
        <f t="shared" si="156"/>
        <v>3623</v>
      </c>
      <c r="CR117" s="120">
        <f t="shared" si="157"/>
        <v>1480</v>
      </c>
      <c r="CS117" s="120">
        <f t="shared" si="158"/>
        <v>5.7594380607081188</v>
      </c>
      <c r="CT117" s="120">
        <f t="shared" si="159"/>
        <v>1</v>
      </c>
      <c r="CU117" s="120">
        <f t="shared" si="160"/>
        <v>3500</v>
      </c>
      <c r="CV117" s="120">
        <f t="shared" si="161"/>
        <v>10.313834489811747</v>
      </c>
      <c r="CW117" s="120">
        <f t="shared" si="162"/>
        <v>21739</v>
      </c>
      <c r="CX117" s="120">
        <f t="shared" si="163"/>
        <v>0.17478311906542204</v>
      </c>
    </row>
    <row r="118" spans="1:102">
      <c r="A118" s="138">
        <f t="shared" si="144"/>
        <v>2</v>
      </c>
      <c r="B118" s="58">
        <f t="shared" si="145"/>
        <v>9</v>
      </c>
      <c r="C118" s="58">
        <f t="shared" si="146"/>
        <v>0</v>
      </c>
      <c r="D118" s="58">
        <f t="shared" si="147"/>
        <v>0</v>
      </c>
      <c r="E118" s="58">
        <f t="shared" si="148"/>
        <v>1</v>
      </c>
      <c r="F118" s="58">
        <f t="shared" si="149"/>
        <v>0</v>
      </c>
      <c r="G118" s="58">
        <f t="shared" si="150"/>
        <v>0</v>
      </c>
      <c r="H118" s="58">
        <f t="shared" si="151"/>
        <v>0</v>
      </c>
      <c r="I118" s="58">
        <f t="shared" si="152"/>
        <v>1</v>
      </c>
      <c r="J118" s="58">
        <f t="shared" si="153"/>
        <v>0</v>
      </c>
      <c r="K118" s="58">
        <f t="shared" si="154"/>
        <v>0</v>
      </c>
      <c r="L118" s="128">
        <v>632</v>
      </c>
      <c r="M118" s="50" t="s">
        <v>592</v>
      </c>
      <c r="N118" s="51">
        <v>773</v>
      </c>
      <c r="O118" s="52">
        <f t="shared" si="96"/>
        <v>1.1317550255486742E-2</v>
      </c>
      <c r="P118" s="53">
        <f t="shared" si="98"/>
        <v>197</v>
      </c>
      <c r="Q118" s="53">
        <v>202</v>
      </c>
      <c r="R118" s="54">
        <f t="shared" si="99"/>
        <v>0.74448529797582108</v>
      </c>
      <c r="S118" s="52">
        <f t="shared" si="100"/>
        <v>6.096695322974998E-2</v>
      </c>
      <c r="T118" s="53">
        <f t="shared" si="101"/>
        <v>259</v>
      </c>
      <c r="U118" s="55">
        <f t="shared" si="102"/>
        <v>0.73454669199896672</v>
      </c>
      <c r="V118" s="56">
        <v>652</v>
      </c>
      <c r="W118" s="57">
        <f t="shared" si="87"/>
        <v>9.5459802931143027E-3</v>
      </c>
      <c r="X118" s="58">
        <f t="shared" si="103"/>
        <v>109</v>
      </c>
      <c r="Y118" s="58">
        <v>207</v>
      </c>
      <c r="Z118" s="59">
        <f t="shared" si="104"/>
        <v>0.99546459283924094</v>
      </c>
      <c r="AA118" s="57">
        <f t="shared" si="105"/>
        <v>5.1423613849672686E-2</v>
      </c>
      <c r="AB118" s="58">
        <f t="shared" si="106"/>
        <v>158</v>
      </c>
      <c r="AC118" s="60">
        <f t="shared" si="107"/>
        <v>0.98217550522523622</v>
      </c>
      <c r="AD118" s="51">
        <v>2860</v>
      </c>
      <c r="AE118" s="52">
        <f t="shared" si="88"/>
        <v>4.1873471837894027E-2</v>
      </c>
      <c r="AF118" s="53">
        <f t="shared" si="108"/>
        <v>112</v>
      </c>
      <c r="AG118" s="53">
        <v>524</v>
      </c>
      <c r="AH118" s="54">
        <f t="shared" si="109"/>
        <v>1.3362527176430237</v>
      </c>
      <c r="AI118" s="52">
        <f t="shared" si="110"/>
        <v>0.22556983989273602</v>
      </c>
      <c r="AJ118" s="53">
        <f t="shared" si="111"/>
        <v>175</v>
      </c>
      <c r="AK118" s="55">
        <f t="shared" si="112"/>
        <v>1.3184142334147075</v>
      </c>
      <c r="AL118" s="56">
        <v>689</v>
      </c>
      <c r="AM118" s="57">
        <f t="shared" si="89"/>
        <v>1.0087700033674471E-2</v>
      </c>
      <c r="AN118" s="58">
        <f t="shared" si="113"/>
        <v>205</v>
      </c>
      <c r="AO118" s="58">
        <v>249</v>
      </c>
      <c r="AP118" s="59">
        <f t="shared" si="114"/>
        <v>0.79294546454787329</v>
      </c>
      <c r="AQ118" s="57">
        <f t="shared" si="115"/>
        <v>5.4341825065068225E-2</v>
      </c>
      <c r="AR118" s="58">
        <f t="shared" si="116"/>
        <v>291</v>
      </c>
      <c r="AS118" s="60">
        <f t="shared" si="117"/>
        <v>0.78235993310124563</v>
      </c>
      <c r="AT118" s="51">
        <v>722</v>
      </c>
      <c r="AU118" s="52">
        <f t="shared" si="90"/>
        <v>1.0570855477957863E-2</v>
      </c>
      <c r="AV118" s="53">
        <f t="shared" si="118"/>
        <v>161</v>
      </c>
      <c r="AW118" s="53">
        <v>279</v>
      </c>
      <c r="AX118" s="54">
        <f t="shared" si="119"/>
        <v>0.76720949517850312</v>
      </c>
      <c r="AY118" s="52">
        <f t="shared" si="120"/>
        <v>5.6944553986907488E-2</v>
      </c>
      <c r="AZ118" s="53">
        <f t="shared" si="121"/>
        <v>244</v>
      </c>
      <c r="BA118" s="55">
        <f t="shared" si="122"/>
        <v>0.75696752949427537</v>
      </c>
      <c r="BB118" s="56">
        <v>2196</v>
      </c>
      <c r="BC118" s="57">
        <f t="shared" si="91"/>
        <v>3.2151798655949401E-2</v>
      </c>
      <c r="BD118" s="58">
        <f t="shared" si="123"/>
        <v>201</v>
      </c>
      <c r="BE118" s="58">
        <v>609</v>
      </c>
      <c r="BF118" s="59">
        <f t="shared" si="124"/>
        <v>0.93394789288783264</v>
      </c>
      <c r="BG118" s="57">
        <f t="shared" si="125"/>
        <v>0.17319977916239451</v>
      </c>
      <c r="BH118" s="58">
        <f t="shared" si="126"/>
        <v>362</v>
      </c>
      <c r="BI118" s="60">
        <f t="shared" si="127"/>
        <v>0.92148003068079798</v>
      </c>
      <c r="BJ118" s="51">
        <v>1364</v>
      </c>
      <c r="BK118" s="52">
        <f t="shared" si="92"/>
        <v>1.997042503038023E-2</v>
      </c>
      <c r="BL118" s="53">
        <f t="shared" si="128"/>
        <v>38</v>
      </c>
      <c r="BM118" s="53">
        <v>201</v>
      </c>
      <c r="BN118" s="54">
        <f t="shared" si="129"/>
        <v>1.8761865475561921</v>
      </c>
      <c r="BO118" s="52">
        <f t="shared" si="130"/>
        <v>0.10757946210268948</v>
      </c>
      <c r="BP118" s="53">
        <f t="shared" si="131"/>
        <v>39</v>
      </c>
      <c r="BQ118" s="55">
        <f t="shared" si="132"/>
        <v>1.8511401445097728</v>
      </c>
      <c r="BR118" s="56">
        <v>374</v>
      </c>
      <c r="BS118" s="57">
        <f t="shared" si="93"/>
        <v>5.4757617018784495E-3</v>
      </c>
      <c r="BT118" s="58">
        <f t="shared" si="133"/>
        <v>225</v>
      </c>
      <c r="BU118" s="58">
        <v>141</v>
      </c>
      <c r="BV118" s="59">
        <f t="shared" si="134"/>
        <v>0.65839844674341019</v>
      </c>
      <c r="BW118" s="57">
        <f t="shared" si="135"/>
        <v>2.9497594447511634E-2</v>
      </c>
      <c r="BX118" s="58">
        <f t="shared" si="136"/>
        <v>311</v>
      </c>
      <c r="BY118" s="60">
        <f t="shared" si="137"/>
        <v>0.64960906869155743</v>
      </c>
      <c r="BZ118" s="51">
        <v>3049</v>
      </c>
      <c r="CA118" s="52">
        <f t="shared" si="94"/>
        <v>4.4640634836971643E-2</v>
      </c>
      <c r="CB118" s="53">
        <f t="shared" si="138"/>
        <v>204</v>
      </c>
      <c r="CC118" s="53">
        <v>969</v>
      </c>
      <c r="CD118" s="54">
        <f t="shared" si="139"/>
        <v>0.94695061330033303</v>
      </c>
      <c r="CE118" s="52">
        <f t="shared" si="140"/>
        <v>0.24047637826326998</v>
      </c>
      <c r="CF118" s="53">
        <f t="shared" si="155"/>
        <v>355</v>
      </c>
      <c r="CG118" s="55">
        <f t="shared" si="141"/>
        <v>0.93430916953949417</v>
      </c>
      <c r="CH118" s="61">
        <v>12679</v>
      </c>
      <c r="CI118" s="62">
        <f t="shared" si="95"/>
        <v>0.18563417812330713</v>
      </c>
      <c r="CJ118" s="63">
        <f t="shared" si="142"/>
        <v>173</v>
      </c>
      <c r="CK118" s="64">
        <v>3381</v>
      </c>
      <c r="CL118" s="65">
        <f t="shared" si="143"/>
        <v>1.0135302576202581</v>
      </c>
      <c r="CM118" s="66">
        <v>68301</v>
      </c>
      <c r="CN118" s="44">
        <v>21578</v>
      </c>
      <c r="CO118" s="120">
        <f t="shared" si="97"/>
        <v>12679</v>
      </c>
      <c r="CP118" s="121">
        <f t="shared" si="97"/>
        <v>0.18563417812330713</v>
      </c>
      <c r="CQ118" s="120">
        <f t="shared" si="156"/>
        <v>1452</v>
      </c>
      <c r="CR118" s="120">
        <f t="shared" si="157"/>
        <v>3381</v>
      </c>
      <c r="CS118" s="120">
        <f t="shared" si="158"/>
        <v>9.0518410686722302</v>
      </c>
      <c r="CT118" s="120">
        <f t="shared" si="159"/>
        <v>1</v>
      </c>
      <c r="CU118" s="120">
        <f t="shared" si="160"/>
        <v>2194</v>
      </c>
      <c r="CV118" s="120">
        <f t="shared" si="161"/>
        <v>8.9310023066560547</v>
      </c>
      <c r="CW118" s="120">
        <f t="shared" si="162"/>
        <v>24585</v>
      </c>
      <c r="CX118" s="120">
        <f t="shared" si="163"/>
        <v>0.35995080599112755</v>
      </c>
    </row>
    <row r="119" spans="1:102">
      <c r="A119" s="138">
        <f t="shared" si="144"/>
        <v>1</v>
      </c>
      <c r="B119" s="58">
        <f t="shared" si="145"/>
        <v>0</v>
      </c>
      <c r="C119" s="58">
        <f t="shared" si="146"/>
        <v>0</v>
      </c>
      <c r="D119" s="58">
        <f t="shared" si="147"/>
        <v>0</v>
      </c>
      <c r="E119" s="58">
        <f t="shared" si="148"/>
        <v>1</v>
      </c>
      <c r="F119" s="58">
        <f t="shared" si="149"/>
        <v>0</v>
      </c>
      <c r="G119" s="58">
        <f t="shared" si="150"/>
        <v>0</v>
      </c>
      <c r="H119" s="58">
        <f t="shared" si="151"/>
        <v>0</v>
      </c>
      <c r="I119" s="58">
        <f t="shared" si="152"/>
        <v>0</v>
      </c>
      <c r="J119" s="58">
        <f t="shared" si="153"/>
        <v>0</v>
      </c>
      <c r="K119" s="58">
        <f t="shared" si="154"/>
        <v>0</v>
      </c>
      <c r="L119" s="128">
        <v>540</v>
      </c>
      <c r="M119" s="50" t="s">
        <v>500</v>
      </c>
      <c r="N119" s="51">
        <v>393</v>
      </c>
      <c r="O119" s="52">
        <f t="shared" si="96"/>
        <v>4.3630308076602828E-3</v>
      </c>
      <c r="P119" s="53">
        <f t="shared" si="98"/>
        <v>356</v>
      </c>
      <c r="Q119" s="53">
        <v>16</v>
      </c>
      <c r="R119" s="54">
        <f t="shared" si="99"/>
        <v>0.287006659355802</v>
      </c>
      <c r="S119" s="52">
        <f t="shared" si="100"/>
        <v>3.1930451738706532E-2</v>
      </c>
      <c r="T119" s="53">
        <f t="shared" si="101"/>
        <v>390</v>
      </c>
      <c r="U119" s="55">
        <f t="shared" si="102"/>
        <v>0.38470690195577156</v>
      </c>
      <c r="V119" s="56">
        <v>800</v>
      </c>
      <c r="W119" s="57">
        <f t="shared" si="87"/>
        <v>8.8814876491812387E-3</v>
      </c>
      <c r="X119" s="58">
        <f t="shared" si="103"/>
        <v>126</v>
      </c>
      <c r="Y119" s="58">
        <v>13</v>
      </c>
      <c r="Z119" s="59">
        <f t="shared" si="104"/>
        <v>0.92617061999135686</v>
      </c>
      <c r="AA119" s="57">
        <f t="shared" si="105"/>
        <v>6.4998375040623987E-2</v>
      </c>
      <c r="AB119" s="58">
        <f t="shared" si="106"/>
        <v>102</v>
      </c>
      <c r="AC119" s="60">
        <f t="shared" si="107"/>
        <v>1.2414493472000625</v>
      </c>
      <c r="AD119" s="51">
        <v>3340</v>
      </c>
      <c r="AE119" s="52">
        <f t="shared" si="88"/>
        <v>3.7080210935331669E-2</v>
      </c>
      <c r="AF119" s="53">
        <f t="shared" si="108"/>
        <v>133</v>
      </c>
      <c r="AG119" s="53">
        <v>52</v>
      </c>
      <c r="AH119" s="54">
        <f t="shared" si="109"/>
        <v>1.1832917228581419</v>
      </c>
      <c r="AI119" s="52">
        <f t="shared" si="110"/>
        <v>0.27136821579460513</v>
      </c>
      <c r="AJ119" s="53">
        <f t="shared" si="111"/>
        <v>133</v>
      </c>
      <c r="AK119" s="55">
        <f t="shared" si="112"/>
        <v>1.5860973185515066</v>
      </c>
      <c r="AL119" s="56">
        <v>870</v>
      </c>
      <c r="AM119" s="57">
        <f t="shared" si="89"/>
        <v>9.6586178184845956E-3</v>
      </c>
      <c r="AN119" s="58">
        <f t="shared" si="113"/>
        <v>217</v>
      </c>
      <c r="AO119" s="58">
        <v>14</v>
      </c>
      <c r="AP119" s="59">
        <f t="shared" si="114"/>
        <v>0.75921738031487762</v>
      </c>
      <c r="AQ119" s="57">
        <f t="shared" si="115"/>
        <v>7.0685732856678576E-2</v>
      </c>
      <c r="AR119" s="58">
        <f t="shared" si="116"/>
        <v>203</v>
      </c>
      <c r="AS119" s="60">
        <f t="shared" si="117"/>
        <v>1.0176633773846575</v>
      </c>
      <c r="AT119" s="51">
        <v>1074</v>
      </c>
      <c r="AU119" s="52">
        <f t="shared" si="90"/>
        <v>1.1923397169025811E-2</v>
      </c>
      <c r="AV119" s="53">
        <f t="shared" si="118"/>
        <v>138</v>
      </c>
      <c r="AW119" s="53">
        <v>21</v>
      </c>
      <c r="AX119" s="54">
        <f t="shared" si="119"/>
        <v>0.8653740032616829</v>
      </c>
      <c r="AY119" s="52">
        <f t="shared" si="120"/>
        <v>8.7260318492037706E-2</v>
      </c>
      <c r="AZ119" s="53">
        <f t="shared" si="121"/>
        <v>113</v>
      </c>
      <c r="BA119" s="55">
        <f t="shared" si="122"/>
        <v>1.1599568894154155</v>
      </c>
      <c r="BB119" s="56">
        <v>1856</v>
      </c>
      <c r="BC119" s="57">
        <f t="shared" si="91"/>
        <v>2.060505134610047E-2</v>
      </c>
      <c r="BD119" s="58">
        <f t="shared" si="123"/>
        <v>360</v>
      </c>
      <c r="BE119" s="58">
        <v>49</v>
      </c>
      <c r="BF119" s="59">
        <f t="shared" si="124"/>
        <v>0.59853709876275296</v>
      </c>
      <c r="BG119" s="57">
        <f t="shared" si="125"/>
        <v>0.15079623009424764</v>
      </c>
      <c r="BH119" s="58">
        <f t="shared" si="126"/>
        <v>416</v>
      </c>
      <c r="BI119" s="60">
        <f t="shared" si="127"/>
        <v>0.80228575004999969</v>
      </c>
      <c r="BJ119" s="51">
        <v>697</v>
      </c>
      <c r="BK119" s="52">
        <f t="shared" si="92"/>
        <v>7.7379961143491539E-3</v>
      </c>
      <c r="BL119" s="53">
        <f t="shared" si="128"/>
        <v>161</v>
      </c>
      <c r="BM119" s="53">
        <v>23</v>
      </c>
      <c r="BN119" s="54">
        <f t="shared" si="129"/>
        <v>0.72697121832401745</v>
      </c>
      <c r="BO119" s="52">
        <f t="shared" si="130"/>
        <v>5.6629834254143648E-2</v>
      </c>
      <c r="BP119" s="53">
        <f t="shared" si="131"/>
        <v>140</v>
      </c>
      <c r="BQ119" s="55">
        <f t="shared" si="132"/>
        <v>0.97444026504534098</v>
      </c>
      <c r="BR119" s="56">
        <v>589</v>
      </c>
      <c r="BS119" s="57">
        <f t="shared" si="93"/>
        <v>6.5389952817096865E-3</v>
      </c>
      <c r="BT119" s="58">
        <f t="shared" si="133"/>
        <v>186</v>
      </c>
      <c r="BU119" s="58">
        <v>12</v>
      </c>
      <c r="BV119" s="59">
        <f t="shared" si="134"/>
        <v>0.78624026594569174</v>
      </c>
      <c r="BW119" s="57">
        <f t="shared" si="135"/>
        <v>4.785505362365941E-2</v>
      </c>
      <c r="BX119" s="58">
        <f t="shared" si="136"/>
        <v>176</v>
      </c>
      <c r="BY119" s="60">
        <f t="shared" si="137"/>
        <v>1.0538851522949317</v>
      </c>
      <c r="BZ119" s="51">
        <v>2689</v>
      </c>
      <c r="CA119" s="52">
        <f t="shared" si="94"/>
        <v>2.9852900360810435E-2</v>
      </c>
      <c r="CB119" s="53">
        <f t="shared" si="138"/>
        <v>338</v>
      </c>
      <c r="CC119" s="53">
        <v>63</v>
      </c>
      <c r="CD119" s="54">
        <f t="shared" si="139"/>
        <v>0.63326210320939325</v>
      </c>
      <c r="CE119" s="52">
        <f t="shared" si="140"/>
        <v>0.21847578810529736</v>
      </c>
      <c r="CF119" s="53">
        <f t="shared" si="155"/>
        <v>404</v>
      </c>
      <c r="CG119" s="55">
        <f t="shared" si="141"/>
        <v>0.84883153024566527</v>
      </c>
      <c r="CH119" s="61">
        <v>12308</v>
      </c>
      <c r="CI119" s="62">
        <f t="shared" si="95"/>
        <v>0.13664168748265335</v>
      </c>
      <c r="CJ119" s="63">
        <f t="shared" si="142"/>
        <v>297</v>
      </c>
      <c r="CK119" s="64">
        <v>263</v>
      </c>
      <c r="CL119" s="65">
        <f t="shared" si="143"/>
        <v>0.74603979782197449</v>
      </c>
      <c r="CM119" s="66">
        <v>90075</v>
      </c>
      <c r="CN119" s="44">
        <v>1564</v>
      </c>
      <c r="CO119" s="120">
        <f t="shared" si="97"/>
        <v>12308</v>
      </c>
      <c r="CP119" s="121">
        <f t="shared" si="97"/>
        <v>0.13664168748265335</v>
      </c>
      <c r="CQ119" s="120">
        <f t="shared" si="156"/>
        <v>2015</v>
      </c>
      <c r="CR119" s="120">
        <f t="shared" si="157"/>
        <v>263</v>
      </c>
      <c r="CS119" s="120">
        <f t="shared" si="158"/>
        <v>6.7660710720237169</v>
      </c>
      <c r="CT119" s="120">
        <f t="shared" si="159"/>
        <v>1</v>
      </c>
      <c r="CU119" s="120">
        <f t="shared" si="160"/>
        <v>2077</v>
      </c>
      <c r="CV119" s="120">
        <f t="shared" si="161"/>
        <v>9.0693165321433522</v>
      </c>
      <c r="CW119" s="120">
        <f t="shared" si="162"/>
        <v>24223</v>
      </c>
      <c r="CX119" s="120">
        <f t="shared" si="163"/>
        <v>0.26892034415764637</v>
      </c>
    </row>
    <row r="120" spans="1:102">
      <c r="A120" s="138">
        <f t="shared" si="144"/>
        <v>2</v>
      </c>
      <c r="B120" s="58">
        <f t="shared" si="145"/>
        <v>0</v>
      </c>
      <c r="C120" s="58">
        <f t="shared" si="146"/>
        <v>1</v>
      </c>
      <c r="D120" s="58">
        <f t="shared" si="147"/>
        <v>0</v>
      </c>
      <c r="E120" s="58">
        <f t="shared" si="148"/>
        <v>0</v>
      </c>
      <c r="F120" s="58">
        <f t="shared" si="149"/>
        <v>0</v>
      </c>
      <c r="G120" s="58">
        <f t="shared" si="150"/>
        <v>0</v>
      </c>
      <c r="H120" s="58">
        <f t="shared" si="151"/>
        <v>0</v>
      </c>
      <c r="I120" s="58">
        <f t="shared" si="152"/>
        <v>1</v>
      </c>
      <c r="J120" s="58">
        <f t="shared" si="153"/>
        <v>0</v>
      </c>
      <c r="K120" s="58">
        <f t="shared" si="154"/>
        <v>0</v>
      </c>
      <c r="L120" s="131">
        <v>380</v>
      </c>
      <c r="M120" s="68" t="s">
        <v>350</v>
      </c>
      <c r="N120" s="51">
        <v>1403</v>
      </c>
      <c r="O120" s="52">
        <f t="shared" si="96"/>
        <v>1.7766915293730291E-2</v>
      </c>
      <c r="P120" s="53">
        <f t="shared" si="98"/>
        <v>98</v>
      </c>
      <c r="Q120" s="53">
        <v>85</v>
      </c>
      <c r="R120" s="54">
        <f t="shared" si="99"/>
        <v>1.1687341277898391</v>
      </c>
      <c r="S120" s="52">
        <f t="shared" si="100"/>
        <v>0.11562551508158893</v>
      </c>
      <c r="T120" s="53">
        <f t="shared" si="101"/>
        <v>103</v>
      </c>
      <c r="U120" s="55">
        <f t="shared" si="102"/>
        <v>1.393088142256278</v>
      </c>
      <c r="V120" s="56">
        <v>683</v>
      </c>
      <c r="W120" s="57">
        <f t="shared" si="87"/>
        <v>8.6491825699342769E-3</v>
      </c>
      <c r="X120" s="58">
        <f t="shared" si="103"/>
        <v>128</v>
      </c>
      <c r="Y120" s="58">
        <v>51</v>
      </c>
      <c r="Z120" s="59">
        <f t="shared" si="104"/>
        <v>0.9019456086225538</v>
      </c>
      <c r="AA120" s="57">
        <f t="shared" si="105"/>
        <v>5.6288116037580355E-2</v>
      </c>
      <c r="AB120" s="58">
        <f t="shared" si="106"/>
        <v>136</v>
      </c>
      <c r="AC120" s="60">
        <f t="shared" si="107"/>
        <v>1.0750860289399731</v>
      </c>
      <c r="AD120" s="51">
        <v>2316</v>
      </c>
      <c r="AE120" s="52">
        <f t="shared" si="88"/>
        <v>2.9328706928210518E-2</v>
      </c>
      <c r="AF120" s="53">
        <f t="shared" si="108"/>
        <v>189</v>
      </c>
      <c r="AG120" s="53">
        <v>201</v>
      </c>
      <c r="AH120" s="54">
        <f t="shared" si="109"/>
        <v>0.93592822896311623</v>
      </c>
      <c r="AI120" s="52">
        <f t="shared" si="110"/>
        <v>0.19086863359156089</v>
      </c>
      <c r="AJ120" s="53">
        <f t="shared" si="111"/>
        <v>243</v>
      </c>
      <c r="AK120" s="55">
        <f t="shared" si="112"/>
        <v>1.1155920639000023</v>
      </c>
      <c r="AL120" s="56">
        <v>685</v>
      </c>
      <c r="AM120" s="57">
        <f t="shared" si="89"/>
        <v>8.6745096052781544E-3</v>
      </c>
      <c r="AN120" s="58">
        <f t="shared" si="113"/>
        <v>238</v>
      </c>
      <c r="AO120" s="58">
        <v>81</v>
      </c>
      <c r="AP120" s="59">
        <f t="shared" si="114"/>
        <v>0.68186137828453997</v>
      </c>
      <c r="AQ120" s="57">
        <f t="shared" si="115"/>
        <v>5.6452942146035932E-2</v>
      </c>
      <c r="AR120" s="58">
        <f t="shared" si="116"/>
        <v>277</v>
      </c>
      <c r="AS120" s="60">
        <f t="shared" si="117"/>
        <v>0.8127537120414472</v>
      </c>
      <c r="AT120" s="51">
        <v>623</v>
      </c>
      <c r="AU120" s="52">
        <f t="shared" si="90"/>
        <v>7.8893715096179425E-3</v>
      </c>
      <c r="AV120" s="53">
        <f t="shared" si="118"/>
        <v>232</v>
      </c>
      <c r="AW120" s="53">
        <v>91</v>
      </c>
      <c r="AX120" s="54">
        <f t="shared" si="119"/>
        <v>0.5725932726817452</v>
      </c>
      <c r="AY120" s="52">
        <f t="shared" si="120"/>
        <v>5.1343332783912975E-2</v>
      </c>
      <c r="AZ120" s="53">
        <f t="shared" si="121"/>
        <v>270</v>
      </c>
      <c r="BA120" s="55">
        <f t="shared" si="122"/>
        <v>0.68251014455880732</v>
      </c>
      <c r="BB120" s="56">
        <v>2426</v>
      </c>
      <c r="BC120" s="57">
        <f t="shared" si="91"/>
        <v>3.0721693872123798E-2</v>
      </c>
      <c r="BD120" s="58">
        <f t="shared" si="123"/>
        <v>218</v>
      </c>
      <c r="BE120" s="58">
        <v>342</v>
      </c>
      <c r="BF120" s="59">
        <f t="shared" si="124"/>
        <v>0.8924061003506496</v>
      </c>
      <c r="BG120" s="57">
        <f t="shared" si="125"/>
        <v>0.19993406955661777</v>
      </c>
      <c r="BH120" s="58">
        <f t="shared" si="126"/>
        <v>282</v>
      </c>
      <c r="BI120" s="60">
        <f t="shared" si="127"/>
        <v>1.0637152855514176</v>
      </c>
      <c r="BJ120" s="51">
        <v>928</v>
      </c>
      <c r="BK120" s="52">
        <f t="shared" si="92"/>
        <v>1.1751744399559309E-2</v>
      </c>
      <c r="BL120" s="53">
        <f t="shared" si="128"/>
        <v>80</v>
      </c>
      <c r="BM120" s="53">
        <v>65</v>
      </c>
      <c r="BN120" s="54">
        <f t="shared" si="129"/>
        <v>1.1040558585623754</v>
      </c>
      <c r="BO120" s="52">
        <f t="shared" si="130"/>
        <v>7.6479314323388822E-2</v>
      </c>
      <c r="BP120" s="53">
        <f t="shared" si="131"/>
        <v>72</v>
      </c>
      <c r="BQ120" s="55">
        <f t="shared" si="132"/>
        <v>1.3159940215490906</v>
      </c>
      <c r="BR120" s="56">
        <v>412</v>
      </c>
      <c r="BS120" s="57">
        <f t="shared" si="93"/>
        <v>5.2173692808388317E-3</v>
      </c>
      <c r="BT120" s="58">
        <f t="shared" si="133"/>
        <v>232</v>
      </c>
      <c r="BU120" s="58">
        <v>57</v>
      </c>
      <c r="BV120" s="59">
        <f t="shared" si="134"/>
        <v>0.6273296789764724</v>
      </c>
      <c r="BW120" s="57">
        <f t="shared" si="135"/>
        <v>3.3954178341849349E-2</v>
      </c>
      <c r="BX120" s="58">
        <f t="shared" si="136"/>
        <v>276</v>
      </c>
      <c r="BY120" s="60">
        <f t="shared" si="137"/>
        <v>0.74775392990381595</v>
      </c>
      <c r="BZ120" s="51">
        <v>2658</v>
      </c>
      <c r="CA120" s="52">
        <f t="shared" si="94"/>
        <v>3.3659629972013626E-2</v>
      </c>
      <c r="CB120" s="53">
        <f t="shared" si="138"/>
        <v>301</v>
      </c>
      <c r="CC120" s="53">
        <v>262</v>
      </c>
      <c r="CD120" s="54">
        <f t="shared" si="139"/>
        <v>0.71401330563207688</v>
      </c>
      <c r="CE120" s="52">
        <f t="shared" si="140"/>
        <v>0.21905389813746498</v>
      </c>
      <c r="CF120" s="53">
        <f t="shared" si="155"/>
        <v>403</v>
      </c>
      <c r="CG120" s="55">
        <f t="shared" si="141"/>
        <v>0.85107762821153554</v>
      </c>
      <c r="CH120" s="61">
        <v>12134</v>
      </c>
      <c r="CI120" s="62">
        <f t="shared" si="95"/>
        <v>0.15365912343130675</v>
      </c>
      <c r="CJ120" s="63">
        <f t="shared" si="142"/>
        <v>256</v>
      </c>
      <c r="CK120" s="64">
        <v>1235</v>
      </c>
      <c r="CL120" s="65">
        <f t="shared" si="143"/>
        <v>0.83895203206376479</v>
      </c>
      <c r="CM120" s="66">
        <v>78967</v>
      </c>
      <c r="CN120" s="44">
        <v>9719</v>
      </c>
      <c r="CO120" s="120">
        <f t="shared" si="97"/>
        <v>12134</v>
      </c>
      <c r="CP120" s="121">
        <f t="shared" si="97"/>
        <v>0.15365912343130672</v>
      </c>
      <c r="CQ120" s="120">
        <f t="shared" si="156"/>
        <v>1716</v>
      </c>
      <c r="CR120" s="120">
        <f t="shared" si="157"/>
        <v>1235</v>
      </c>
      <c r="CS120" s="120">
        <f t="shared" si="158"/>
        <v>7.5988675598633693</v>
      </c>
      <c r="CT120" s="120">
        <f t="shared" si="159"/>
        <v>1</v>
      </c>
      <c r="CU120" s="120">
        <f t="shared" si="160"/>
        <v>2062</v>
      </c>
      <c r="CV120" s="120">
        <f t="shared" si="161"/>
        <v>9.0575709569123664</v>
      </c>
      <c r="CW120" s="120">
        <f t="shared" si="162"/>
        <v>22865</v>
      </c>
      <c r="CX120" s="120">
        <f t="shared" si="163"/>
        <v>0.28955133156888324</v>
      </c>
    </row>
    <row r="121" spans="1:102">
      <c r="A121" s="138">
        <f t="shared" si="144"/>
        <v>2</v>
      </c>
      <c r="B121" s="58">
        <f t="shared" si="145"/>
        <v>0</v>
      </c>
      <c r="C121" s="58">
        <f t="shared" si="146"/>
        <v>0</v>
      </c>
      <c r="D121" s="58">
        <f t="shared" si="147"/>
        <v>0</v>
      </c>
      <c r="E121" s="58">
        <f t="shared" si="148"/>
        <v>0</v>
      </c>
      <c r="F121" s="58">
        <f t="shared" si="149"/>
        <v>1</v>
      </c>
      <c r="G121" s="58">
        <f t="shared" si="150"/>
        <v>0</v>
      </c>
      <c r="H121" s="58">
        <f t="shared" si="151"/>
        <v>0</v>
      </c>
      <c r="I121" s="58">
        <f t="shared" si="152"/>
        <v>0</v>
      </c>
      <c r="J121" s="58">
        <f t="shared" si="153"/>
        <v>0</v>
      </c>
      <c r="K121" s="58">
        <f t="shared" si="154"/>
        <v>1</v>
      </c>
      <c r="L121" s="128">
        <v>420</v>
      </c>
      <c r="M121" s="50" t="s">
        <v>383</v>
      </c>
      <c r="N121" s="51">
        <v>1082</v>
      </c>
      <c r="O121" s="52">
        <f t="shared" si="96"/>
        <v>1.4297795866589143E-2</v>
      </c>
      <c r="P121" s="53">
        <f t="shared" si="98"/>
        <v>145</v>
      </c>
      <c r="Q121" s="53">
        <v>242</v>
      </c>
      <c r="R121" s="54">
        <f t="shared" si="99"/>
        <v>0.94053028931544924</v>
      </c>
      <c r="S121" s="52">
        <f t="shared" si="100"/>
        <v>8.9658601259529333E-2</v>
      </c>
      <c r="T121" s="53">
        <f t="shared" si="101"/>
        <v>150</v>
      </c>
      <c r="U121" s="55">
        <f t="shared" si="102"/>
        <v>1.0802315922899817</v>
      </c>
      <c r="V121" s="56">
        <v>579</v>
      </c>
      <c r="W121" s="57">
        <f t="shared" si="87"/>
        <v>7.6510386384058358E-3</v>
      </c>
      <c r="X121" s="58">
        <f t="shared" si="103"/>
        <v>151</v>
      </c>
      <c r="Y121" s="58">
        <v>162</v>
      </c>
      <c r="Z121" s="59">
        <f t="shared" si="104"/>
        <v>0.79785813809732831</v>
      </c>
      <c r="AA121" s="57">
        <f t="shared" si="105"/>
        <v>4.7978123964202854E-2</v>
      </c>
      <c r="AB121" s="58">
        <f t="shared" si="106"/>
        <v>177</v>
      </c>
      <c r="AC121" s="60">
        <f t="shared" si="107"/>
        <v>0.91636768823861825</v>
      </c>
      <c r="AD121" s="51">
        <v>1744</v>
      </c>
      <c r="AE121" s="52">
        <f t="shared" si="88"/>
        <v>2.3045615518790634E-2</v>
      </c>
      <c r="AF121" s="53">
        <f t="shared" si="108"/>
        <v>264</v>
      </c>
      <c r="AG121" s="53">
        <v>453</v>
      </c>
      <c r="AH121" s="54">
        <f t="shared" si="109"/>
        <v>0.73542424392123218</v>
      </c>
      <c r="AI121" s="52">
        <f t="shared" si="110"/>
        <v>0.14451441829632086</v>
      </c>
      <c r="AJ121" s="53">
        <f t="shared" si="111"/>
        <v>362</v>
      </c>
      <c r="AK121" s="55">
        <f t="shared" si="112"/>
        <v>0.84466019972403172</v>
      </c>
      <c r="AL121" s="56">
        <v>1230</v>
      </c>
      <c r="AM121" s="57">
        <f t="shared" si="89"/>
        <v>1.6253501770706696E-2</v>
      </c>
      <c r="AN121" s="58">
        <f t="shared" si="113"/>
        <v>104</v>
      </c>
      <c r="AO121" s="58">
        <v>197</v>
      </c>
      <c r="AP121" s="59">
        <f t="shared" si="114"/>
        <v>1.2776094123615771</v>
      </c>
      <c r="AQ121" s="57">
        <f t="shared" si="115"/>
        <v>0.10192243950944647</v>
      </c>
      <c r="AR121" s="58">
        <f t="shared" si="116"/>
        <v>93</v>
      </c>
      <c r="AS121" s="60">
        <f t="shared" si="117"/>
        <v>1.4673786325845068</v>
      </c>
      <c r="AT121" s="51">
        <v>665</v>
      </c>
      <c r="AU121" s="52">
        <f t="shared" si="90"/>
        <v>8.7874623394471173E-3</v>
      </c>
      <c r="AV121" s="53">
        <f t="shared" si="118"/>
        <v>209</v>
      </c>
      <c r="AW121" s="53">
        <v>167</v>
      </c>
      <c r="AX121" s="54">
        <f t="shared" si="119"/>
        <v>0.63777473444843225</v>
      </c>
      <c r="AY121" s="52">
        <f t="shared" si="120"/>
        <v>5.5104408352668215E-2</v>
      </c>
      <c r="AZ121" s="53">
        <f t="shared" si="121"/>
        <v>252</v>
      </c>
      <c r="BA121" s="55">
        <f t="shared" si="122"/>
        <v>0.73250635810675269</v>
      </c>
      <c r="BB121" s="56">
        <v>1763</v>
      </c>
      <c r="BC121" s="57">
        <f t="shared" si="91"/>
        <v>2.3296685871346267E-2</v>
      </c>
      <c r="BD121" s="58">
        <f t="shared" si="123"/>
        <v>327</v>
      </c>
      <c r="BE121" s="58">
        <v>474</v>
      </c>
      <c r="BF121" s="59">
        <f t="shared" si="124"/>
        <v>0.67672390318317344</v>
      </c>
      <c r="BG121" s="57">
        <f t="shared" si="125"/>
        <v>0.14608882996353995</v>
      </c>
      <c r="BH121" s="58">
        <f t="shared" si="126"/>
        <v>427</v>
      </c>
      <c r="BI121" s="60">
        <f t="shared" si="127"/>
        <v>0.77724082656424764</v>
      </c>
      <c r="BJ121" s="51">
        <v>675</v>
      </c>
      <c r="BK121" s="52">
        <f t="shared" si="92"/>
        <v>8.9196046302658701E-3</v>
      </c>
      <c r="BL121" s="53">
        <f t="shared" si="128"/>
        <v>128</v>
      </c>
      <c r="BM121" s="53">
        <v>165</v>
      </c>
      <c r="BN121" s="54">
        <f t="shared" si="129"/>
        <v>0.83798127437782044</v>
      </c>
      <c r="BO121" s="52">
        <f t="shared" si="130"/>
        <v>5.5933046072257207E-2</v>
      </c>
      <c r="BP121" s="53">
        <f t="shared" si="131"/>
        <v>143</v>
      </c>
      <c r="BQ121" s="55">
        <f t="shared" si="132"/>
        <v>0.96245049905749147</v>
      </c>
      <c r="BR121" s="56">
        <v>439</v>
      </c>
      <c r="BS121" s="57">
        <f t="shared" si="93"/>
        <v>5.8010465669432847E-3</v>
      </c>
      <c r="BT121" s="58">
        <f t="shared" si="133"/>
        <v>214</v>
      </c>
      <c r="BU121" s="58">
        <v>139</v>
      </c>
      <c r="BV121" s="59">
        <f t="shared" si="134"/>
        <v>0.69751027475344896</v>
      </c>
      <c r="BW121" s="57">
        <f t="shared" si="135"/>
        <v>3.6377195889956908E-2</v>
      </c>
      <c r="BX121" s="58">
        <f t="shared" si="136"/>
        <v>261</v>
      </c>
      <c r="BY121" s="60">
        <f t="shared" si="137"/>
        <v>0.8011146938010304</v>
      </c>
      <c r="BZ121" s="51">
        <v>3891</v>
      </c>
      <c r="CA121" s="52">
        <f t="shared" si="94"/>
        <v>5.1416565357577042E-2</v>
      </c>
      <c r="CB121" s="53">
        <f t="shared" si="138"/>
        <v>154</v>
      </c>
      <c r="CC121" s="53">
        <v>896</v>
      </c>
      <c r="CD121" s="54">
        <f t="shared" si="139"/>
        <v>1.0906867314268065</v>
      </c>
      <c r="CE121" s="52">
        <f t="shared" si="140"/>
        <v>0.32242293669207822</v>
      </c>
      <c r="CF121" s="53">
        <f t="shared" si="155"/>
        <v>209</v>
      </c>
      <c r="CG121" s="55">
        <f t="shared" si="141"/>
        <v>1.2526914634894595</v>
      </c>
      <c r="CH121" s="61">
        <v>12068</v>
      </c>
      <c r="CI121" s="62">
        <f t="shared" si="95"/>
        <v>0.15946931656007188</v>
      </c>
      <c r="CJ121" s="63">
        <f t="shared" si="142"/>
        <v>236</v>
      </c>
      <c r="CK121" s="64">
        <v>2895</v>
      </c>
      <c r="CL121" s="65">
        <f t="shared" si="143"/>
        <v>0.87067467386472208</v>
      </c>
      <c r="CM121" s="66">
        <v>75676</v>
      </c>
      <c r="CN121" s="44">
        <v>17610</v>
      </c>
      <c r="CO121" s="120">
        <f t="shared" si="97"/>
        <v>12068</v>
      </c>
      <c r="CP121" s="121">
        <f t="shared" si="97"/>
        <v>0.15946931656007188</v>
      </c>
      <c r="CQ121" s="120">
        <f t="shared" si="156"/>
        <v>1696</v>
      </c>
      <c r="CR121" s="120">
        <f t="shared" si="157"/>
        <v>2895</v>
      </c>
      <c r="CS121" s="120">
        <f t="shared" si="158"/>
        <v>7.6920990018852677</v>
      </c>
      <c r="CT121" s="120">
        <f t="shared" si="159"/>
        <v>0.99999999999999989</v>
      </c>
      <c r="CU121" s="120">
        <f t="shared" si="160"/>
        <v>2074</v>
      </c>
      <c r="CV121" s="120">
        <f t="shared" si="161"/>
        <v>8.8346419538561189</v>
      </c>
      <c r="CW121" s="120">
        <f t="shared" si="162"/>
        <v>23054</v>
      </c>
      <c r="CX121" s="120">
        <f t="shared" si="163"/>
        <v>0.30464083725355462</v>
      </c>
    </row>
    <row r="122" spans="1:102">
      <c r="A122" s="138">
        <f t="shared" si="144"/>
        <v>6</v>
      </c>
      <c r="B122" s="58">
        <f t="shared" si="145"/>
        <v>9</v>
      </c>
      <c r="C122" s="58">
        <f t="shared" si="146"/>
        <v>1</v>
      </c>
      <c r="D122" s="58">
        <f t="shared" si="147"/>
        <v>1</v>
      </c>
      <c r="E122" s="58">
        <f t="shared" si="148"/>
        <v>1</v>
      </c>
      <c r="F122" s="58">
        <f t="shared" si="149"/>
        <v>1</v>
      </c>
      <c r="G122" s="58">
        <f t="shared" si="150"/>
        <v>0</v>
      </c>
      <c r="H122" s="58">
        <f t="shared" si="151"/>
        <v>0</v>
      </c>
      <c r="I122" s="58">
        <f t="shared" si="152"/>
        <v>1</v>
      </c>
      <c r="J122" s="58">
        <f t="shared" si="153"/>
        <v>0</v>
      </c>
      <c r="K122" s="58">
        <f t="shared" si="154"/>
        <v>1</v>
      </c>
      <c r="L122" s="128">
        <v>86</v>
      </c>
      <c r="M122" s="50" t="s">
        <v>60</v>
      </c>
      <c r="N122" s="51">
        <v>1266</v>
      </c>
      <c r="O122" s="52">
        <f t="shared" si="96"/>
        <v>2.4316693237039739E-2</v>
      </c>
      <c r="P122" s="53">
        <f t="shared" si="98"/>
        <v>62</v>
      </c>
      <c r="Q122" s="53">
        <v>11</v>
      </c>
      <c r="R122" s="54">
        <f t="shared" si="99"/>
        <v>1.5995882679281797</v>
      </c>
      <c r="S122" s="52">
        <f t="shared" si="100"/>
        <v>0.10528942115768464</v>
      </c>
      <c r="T122" s="53">
        <f t="shared" si="101"/>
        <v>116</v>
      </c>
      <c r="U122" s="55">
        <f t="shared" si="102"/>
        <v>1.2685560277616719</v>
      </c>
      <c r="V122" s="56">
        <v>917</v>
      </c>
      <c r="W122" s="57">
        <f t="shared" si="87"/>
        <v>1.7613276223037475E-2</v>
      </c>
      <c r="X122" s="58">
        <f t="shared" si="103"/>
        <v>37</v>
      </c>
      <c r="Y122" s="58">
        <v>6</v>
      </c>
      <c r="Z122" s="59">
        <f t="shared" si="104"/>
        <v>1.8367304672290443</v>
      </c>
      <c r="AA122" s="57">
        <f t="shared" si="105"/>
        <v>7.6264138389886896E-2</v>
      </c>
      <c r="AB122" s="58">
        <f t="shared" si="106"/>
        <v>69</v>
      </c>
      <c r="AC122" s="60">
        <f t="shared" si="107"/>
        <v>1.4566220272387811</v>
      </c>
      <c r="AD122" s="51">
        <v>2519</v>
      </c>
      <c r="AE122" s="52">
        <f t="shared" si="88"/>
        <v>4.8383688992182546E-2</v>
      </c>
      <c r="AF122" s="53">
        <f t="shared" si="108"/>
        <v>92</v>
      </c>
      <c r="AG122" s="53">
        <v>27</v>
      </c>
      <c r="AH122" s="54">
        <f t="shared" si="109"/>
        <v>1.5440046661449796</v>
      </c>
      <c r="AI122" s="52">
        <f t="shared" si="110"/>
        <v>0.20949767132401864</v>
      </c>
      <c r="AJ122" s="53">
        <f t="shared" si="111"/>
        <v>203</v>
      </c>
      <c r="AK122" s="55">
        <f t="shared" si="112"/>
        <v>1.2244753636929675</v>
      </c>
      <c r="AL122" s="56">
        <v>1159</v>
      </c>
      <c r="AM122" s="57">
        <f t="shared" si="89"/>
        <v>2.2261490886041912E-2</v>
      </c>
      <c r="AN122" s="58">
        <f t="shared" si="113"/>
        <v>57</v>
      </c>
      <c r="AO122" s="58">
        <v>6</v>
      </c>
      <c r="AP122" s="59">
        <f t="shared" si="114"/>
        <v>1.7498684708342691</v>
      </c>
      <c r="AQ122" s="57">
        <f t="shared" si="115"/>
        <v>9.6390552228875576E-2</v>
      </c>
      <c r="AR122" s="58">
        <f t="shared" si="116"/>
        <v>104</v>
      </c>
      <c r="AS122" s="60">
        <f t="shared" si="117"/>
        <v>1.3877359824238089</v>
      </c>
      <c r="AT122" s="51">
        <v>557</v>
      </c>
      <c r="AU122" s="52">
        <f t="shared" si="90"/>
        <v>1.0698576724353188E-2</v>
      </c>
      <c r="AV122" s="53">
        <f t="shared" si="118"/>
        <v>157</v>
      </c>
      <c r="AW122" s="53">
        <v>4</v>
      </c>
      <c r="AX122" s="54">
        <f t="shared" si="119"/>
        <v>0.77647922298576066</v>
      </c>
      <c r="AY122" s="52">
        <f t="shared" si="120"/>
        <v>4.6324018629407854E-2</v>
      </c>
      <c r="AZ122" s="53">
        <f t="shared" si="121"/>
        <v>298</v>
      </c>
      <c r="BA122" s="55">
        <f t="shared" si="122"/>
        <v>0.61578808653434813</v>
      </c>
      <c r="BB122" s="56">
        <v>1421</v>
      </c>
      <c r="BC122" s="57">
        <f t="shared" si="91"/>
        <v>2.7293855521195474E-2</v>
      </c>
      <c r="BD122" s="58">
        <f t="shared" si="123"/>
        <v>268</v>
      </c>
      <c r="BE122" s="58">
        <v>19</v>
      </c>
      <c r="BF122" s="59">
        <f t="shared" si="124"/>
        <v>0.79283399120467446</v>
      </c>
      <c r="BG122" s="57">
        <f t="shared" si="125"/>
        <v>0.11818030605455755</v>
      </c>
      <c r="BH122" s="58">
        <f t="shared" si="126"/>
        <v>476</v>
      </c>
      <c r="BI122" s="60">
        <f t="shared" si="127"/>
        <v>0.62875826156171311</v>
      </c>
      <c r="BJ122" s="51">
        <v>1332</v>
      </c>
      <c r="BK122" s="52">
        <f t="shared" si="92"/>
        <v>2.5584388145131861E-2</v>
      </c>
      <c r="BL122" s="53">
        <f t="shared" si="128"/>
        <v>26</v>
      </c>
      <c r="BM122" s="53">
        <v>8</v>
      </c>
      <c r="BN122" s="54">
        <f t="shared" si="129"/>
        <v>2.4036085757979779</v>
      </c>
      <c r="BO122" s="52">
        <f t="shared" si="130"/>
        <v>0.11077844311377245</v>
      </c>
      <c r="BP122" s="53">
        <f t="shared" si="131"/>
        <v>38</v>
      </c>
      <c r="BQ122" s="55">
        <f t="shared" si="132"/>
        <v>1.9061856156005983</v>
      </c>
      <c r="BR122" s="56">
        <v>3</v>
      </c>
      <c r="BS122" s="57">
        <f t="shared" si="93"/>
        <v>5.7622495822369054E-5</v>
      </c>
      <c r="BT122" s="58">
        <f t="shared" si="133"/>
        <v>519</v>
      </c>
      <c r="BU122" s="58">
        <v>1</v>
      </c>
      <c r="BV122" s="59">
        <f t="shared" si="134"/>
        <v>6.9284537590289363E-3</v>
      </c>
      <c r="BW122" s="57">
        <f t="shared" si="135"/>
        <v>2.4950099800399199E-4</v>
      </c>
      <c r="BX122" s="58">
        <f t="shared" si="136"/>
        <v>521</v>
      </c>
      <c r="BY122" s="60">
        <f t="shared" si="137"/>
        <v>5.494621306811681E-3</v>
      </c>
      <c r="BZ122" s="51">
        <v>2850</v>
      </c>
      <c r="CA122" s="52">
        <f t="shared" si="94"/>
        <v>5.4741371031250603E-2</v>
      </c>
      <c r="CB122" s="53">
        <f t="shared" si="138"/>
        <v>131</v>
      </c>
      <c r="CC122" s="53">
        <v>32</v>
      </c>
      <c r="CD122" s="54">
        <f t="shared" si="139"/>
        <v>1.1612150019876468</v>
      </c>
      <c r="CE122" s="52">
        <f t="shared" si="140"/>
        <v>0.23702594810379241</v>
      </c>
      <c r="CF122" s="53">
        <f t="shared" si="155"/>
        <v>364</v>
      </c>
      <c r="CG122" s="55">
        <f t="shared" si="141"/>
        <v>0.92090340985474806</v>
      </c>
      <c r="CH122" s="61">
        <v>12024</v>
      </c>
      <c r="CI122" s="62">
        <f t="shared" si="95"/>
        <v>0.23095096325605516</v>
      </c>
      <c r="CJ122" s="63">
        <f t="shared" si="142"/>
        <v>109</v>
      </c>
      <c r="CK122" s="64">
        <v>114</v>
      </c>
      <c r="CL122" s="65">
        <f t="shared" si="143"/>
        <v>1.2609520059989814</v>
      </c>
      <c r="CM122" s="66">
        <v>52063</v>
      </c>
      <c r="CN122" s="44">
        <v>459</v>
      </c>
      <c r="CO122" s="120">
        <f t="shared" si="97"/>
        <v>12024</v>
      </c>
      <c r="CP122" s="121">
        <f t="shared" si="97"/>
        <v>0.23095096325605516</v>
      </c>
      <c r="CQ122" s="120">
        <f t="shared" si="156"/>
        <v>1349</v>
      </c>
      <c r="CR122" s="120">
        <f t="shared" si="157"/>
        <v>114</v>
      </c>
      <c r="CS122" s="120">
        <f t="shared" si="158"/>
        <v>11.871257117871561</v>
      </c>
      <c r="CT122" s="120">
        <f t="shared" si="159"/>
        <v>1</v>
      </c>
      <c r="CU122" s="120">
        <f t="shared" si="160"/>
        <v>2189</v>
      </c>
      <c r="CV122" s="120">
        <f t="shared" si="161"/>
        <v>9.4145193959754483</v>
      </c>
      <c r="CW122" s="120">
        <f t="shared" si="162"/>
        <v>22782</v>
      </c>
      <c r="CX122" s="120">
        <f t="shared" si="163"/>
        <v>0.4375852332750706</v>
      </c>
    </row>
    <row r="123" spans="1:102">
      <c r="A123" s="138">
        <f t="shared" si="144"/>
        <v>3</v>
      </c>
      <c r="B123" s="58">
        <f t="shared" si="145"/>
        <v>9</v>
      </c>
      <c r="C123" s="58">
        <f t="shared" si="146"/>
        <v>0</v>
      </c>
      <c r="D123" s="58">
        <f t="shared" si="147"/>
        <v>0</v>
      </c>
      <c r="E123" s="58">
        <f t="shared" si="148"/>
        <v>1</v>
      </c>
      <c r="F123" s="58">
        <f t="shared" si="149"/>
        <v>0</v>
      </c>
      <c r="G123" s="58">
        <f t="shared" si="150"/>
        <v>0</v>
      </c>
      <c r="H123" s="58">
        <f t="shared" si="151"/>
        <v>1</v>
      </c>
      <c r="I123" s="58">
        <f t="shared" si="152"/>
        <v>0</v>
      </c>
      <c r="J123" s="58">
        <f t="shared" si="153"/>
        <v>1</v>
      </c>
      <c r="K123" s="58">
        <f t="shared" si="154"/>
        <v>0</v>
      </c>
      <c r="L123" s="128">
        <v>78</v>
      </c>
      <c r="M123" s="50" t="s">
        <v>52</v>
      </c>
      <c r="N123" s="51">
        <v>65</v>
      </c>
      <c r="O123" s="52">
        <f t="shared" si="96"/>
        <v>1.3344008540165466E-3</v>
      </c>
      <c r="P123" s="53">
        <f t="shared" si="98"/>
        <v>447</v>
      </c>
      <c r="Q123" s="53">
        <v>13</v>
      </c>
      <c r="R123" s="54">
        <f t="shared" si="99"/>
        <v>8.7778873960827244E-2</v>
      </c>
      <c r="S123" s="52">
        <f t="shared" si="100"/>
        <v>5.5380420891198772E-3</v>
      </c>
      <c r="T123" s="53">
        <f t="shared" si="101"/>
        <v>499</v>
      </c>
      <c r="U123" s="55">
        <f t="shared" si="102"/>
        <v>6.6723860734589233E-2</v>
      </c>
      <c r="V123" s="56">
        <v>399</v>
      </c>
      <c r="W123" s="57">
        <f t="shared" si="87"/>
        <v>8.1911683192708012E-3</v>
      </c>
      <c r="X123" s="58">
        <f t="shared" si="103"/>
        <v>142</v>
      </c>
      <c r="Y123" s="58">
        <v>22</v>
      </c>
      <c r="Z123" s="59">
        <f t="shared" si="104"/>
        <v>0.85418341390273411</v>
      </c>
      <c r="AA123" s="57">
        <f t="shared" si="105"/>
        <v>3.3995058362443556E-2</v>
      </c>
      <c r="AB123" s="58">
        <f t="shared" si="106"/>
        <v>253</v>
      </c>
      <c r="AC123" s="60">
        <f t="shared" si="107"/>
        <v>0.64929535524090576</v>
      </c>
      <c r="AD123" s="51">
        <v>6964</v>
      </c>
      <c r="AE123" s="52">
        <f t="shared" si="88"/>
        <v>0.14296565457494201</v>
      </c>
      <c r="AF123" s="53">
        <f t="shared" si="108"/>
        <v>13</v>
      </c>
      <c r="AG123" s="53">
        <v>76</v>
      </c>
      <c r="AH123" s="54">
        <f t="shared" si="109"/>
        <v>4.5622738232681508</v>
      </c>
      <c r="AI123" s="52">
        <f t="shared" si="110"/>
        <v>0.59333730936355111</v>
      </c>
      <c r="AJ123" s="53">
        <f t="shared" si="111"/>
        <v>26</v>
      </c>
      <c r="AK123" s="55">
        <f t="shared" si="112"/>
        <v>3.4679474625370008</v>
      </c>
      <c r="AL123" s="56">
        <v>381</v>
      </c>
      <c r="AM123" s="57">
        <f t="shared" si="89"/>
        <v>7.8216419289277583E-3</v>
      </c>
      <c r="AN123" s="58">
        <f t="shared" si="113"/>
        <v>268</v>
      </c>
      <c r="AO123" s="58">
        <v>68</v>
      </c>
      <c r="AP123" s="59">
        <f t="shared" si="114"/>
        <v>0.61482156211593864</v>
      </c>
      <c r="AQ123" s="57">
        <f t="shared" si="115"/>
        <v>3.2461446706994974E-2</v>
      </c>
      <c r="AR123" s="58">
        <f t="shared" si="116"/>
        <v>400</v>
      </c>
      <c r="AS123" s="60">
        <f t="shared" si="117"/>
        <v>0.46734785303299514</v>
      </c>
      <c r="AT123" s="51">
        <v>326</v>
      </c>
      <c r="AU123" s="52">
        <f t="shared" si="90"/>
        <v>6.6925335139906795E-3</v>
      </c>
      <c r="AV123" s="53">
        <f t="shared" si="118"/>
        <v>269</v>
      </c>
      <c r="AW123" s="53">
        <v>61</v>
      </c>
      <c r="AX123" s="54">
        <f t="shared" si="119"/>
        <v>0.48572939715622038</v>
      </c>
      <c r="AY123" s="52">
        <f t="shared" si="120"/>
        <v>2.7775411093124307E-2</v>
      </c>
      <c r="AZ123" s="53">
        <f t="shared" si="121"/>
        <v>409</v>
      </c>
      <c r="BA123" s="55">
        <f t="shared" si="122"/>
        <v>0.36922028260479861</v>
      </c>
      <c r="BB123" s="56">
        <v>2049</v>
      </c>
      <c r="BC123" s="57">
        <f t="shared" si="91"/>
        <v>4.2064420767383134E-2</v>
      </c>
      <c r="BD123" s="58">
        <f t="shared" si="123"/>
        <v>133</v>
      </c>
      <c r="BE123" s="58">
        <v>112</v>
      </c>
      <c r="BF123" s="59">
        <f t="shared" si="124"/>
        <v>1.2218904939545319</v>
      </c>
      <c r="BG123" s="57">
        <f t="shared" si="125"/>
        <v>0.17457612677856352</v>
      </c>
      <c r="BH123" s="58">
        <f t="shared" si="126"/>
        <v>356</v>
      </c>
      <c r="BI123" s="60">
        <f t="shared" si="127"/>
        <v>0.92880265458775868</v>
      </c>
      <c r="BJ123" s="51">
        <v>251</v>
      </c>
      <c r="BK123" s="52">
        <f t="shared" si="92"/>
        <v>5.1528402208946642E-3</v>
      </c>
      <c r="BL123" s="53">
        <f t="shared" si="128"/>
        <v>244</v>
      </c>
      <c r="BM123" s="53">
        <v>22</v>
      </c>
      <c r="BN123" s="54">
        <f t="shared" si="129"/>
        <v>0.48410033784668915</v>
      </c>
      <c r="BO123" s="52">
        <f t="shared" si="130"/>
        <v>2.1385362528755218E-2</v>
      </c>
      <c r="BP123" s="53">
        <f t="shared" si="131"/>
        <v>362</v>
      </c>
      <c r="BQ123" s="55">
        <f t="shared" si="132"/>
        <v>0.36798197637469071</v>
      </c>
      <c r="BR123" s="56">
        <v>407</v>
      </c>
      <c r="BS123" s="57">
        <f t="shared" si="93"/>
        <v>8.3554022705343758E-3</v>
      </c>
      <c r="BT123" s="58">
        <f t="shared" si="133"/>
        <v>135</v>
      </c>
      <c r="BU123" s="58">
        <v>26</v>
      </c>
      <c r="BV123" s="59">
        <f t="shared" si="134"/>
        <v>1.0046426737213612</v>
      </c>
      <c r="BW123" s="57">
        <f t="shared" si="135"/>
        <v>3.4676663542642927E-2</v>
      </c>
      <c r="BX123" s="58">
        <f t="shared" si="136"/>
        <v>270</v>
      </c>
      <c r="BY123" s="60">
        <f t="shared" si="137"/>
        <v>0.76366481847698708</v>
      </c>
      <c r="BZ123" s="51">
        <v>895</v>
      </c>
      <c r="CA123" s="52">
        <f t="shared" si="94"/>
        <v>1.8373673297612449E-2</v>
      </c>
      <c r="CB123" s="53">
        <f t="shared" si="138"/>
        <v>436</v>
      </c>
      <c r="CC123" s="53">
        <v>111</v>
      </c>
      <c r="CD123" s="54">
        <f t="shared" si="139"/>
        <v>0.38975613275428006</v>
      </c>
      <c r="CE123" s="52">
        <f t="shared" si="140"/>
        <v>7.6254579534804467E-2</v>
      </c>
      <c r="CF123" s="53">
        <f t="shared" si="155"/>
        <v>565</v>
      </c>
      <c r="CG123" s="55">
        <f t="shared" si="141"/>
        <v>0.29626757269584342</v>
      </c>
      <c r="CH123" s="61">
        <v>11737</v>
      </c>
      <c r="CI123" s="62">
        <f t="shared" si="95"/>
        <v>0.24095173574757242</v>
      </c>
      <c r="CJ123" s="63">
        <f t="shared" si="142"/>
        <v>99</v>
      </c>
      <c r="CK123" s="64">
        <v>511</v>
      </c>
      <c r="CL123" s="65">
        <f t="shared" si="143"/>
        <v>1.3155544807275101</v>
      </c>
      <c r="CM123" s="66">
        <v>48711</v>
      </c>
      <c r="CN123" s="44">
        <v>2618</v>
      </c>
      <c r="CO123" s="120">
        <f t="shared" si="97"/>
        <v>11737</v>
      </c>
      <c r="CP123" s="121">
        <f t="shared" si="97"/>
        <v>0.24095173574757242</v>
      </c>
      <c r="CQ123" s="120">
        <f t="shared" si="156"/>
        <v>2087</v>
      </c>
      <c r="CR123" s="120">
        <f t="shared" si="157"/>
        <v>511</v>
      </c>
      <c r="CS123" s="120">
        <f t="shared" si="158"/>
        <v>9.7051767086807317</v>
      </c>
      <c r="CT123" s="120">
        <f t="shared" si="159"/>
        <v>0.99999999999999989</v>
      </c>
      <c r="CU123" s="120">
        <f t="shared" si="160"/>
        <v>3140</v>
      </c>
      <c r="CV123" s="120">
        <f t="shared" si="161"/>
        <v>7.377251836285569</v>
      </c>
      <c r="CW123" s="120">
        <f t="shared" si="162"/>
        <v>23409</v>
      </c>
      <c r="CX123" s="120">
        <f t="shared" si="163"/>
        <v>0.4805690706411283</v>
      </c>
    </row>
    <row r="124" spans="1:102">
      <c r="A124" s="138">
        <f t="shared" si="144"/>
        <v>5</v>
      </c>
      <c r="B124" s="58">
        <f t="shared" si="145"/>
        <v>9</v>
      </c>
      <c r="C124" s="58">
        <f t="shared" si="146"/>
        <v>1</v>
      </c>
      <c r="D124" s="58">
        <f t="shared" si="147"/>
        <v>1</v>
      </c>
      <c r="E124" s="58">
        <f t="shared" si="148"/>
        <v>0</v>
      </c>
      <c r="F124" s="58">
        <f t="shared" si="149"/>
        <v>1</v>
      </c>
      <c r="G124" s="58">
        <f t="shared" si="150"/>
        <v>0</v>
      </c>
      <c r="H124" s="58">
        <f t="shared" si="151"/>
        <v>1</v>
      </c>
      <c r="I124" s="58">
        <f t="shared" si="152"/>
        <v>0</v>
      </c>
      <c r="J124" s="58">
        <f t="shared" si="153"/>
        <v>0</v>
      </c>
      <c r="K124" s="58">
        <f t="shared" si="154"/>
        <v>1</v>
      </c>
      <c r="L124" s="128">
        <v>410</v>
      </c>
      <c r="M124" s="50" t="s">
        <v>374</v>
      </c>
      <c r="N124" s="51">
        <v>899</v>
      </c>
      <c r="O124" s="52">
        <f t="shared" si="96"/>
        <v>1.5537504320774283E-2</v>
      </c>
      <c r="P124" s="53">
        <f t="shared" si="98"/>
        <v>122</v>
      </c>
      <c r="Q124" s="53">
        <v>226</v>
      </c>
      <c r="R124" s="54">
        <f t="shared" si="99"/>
        <v>1.0220801562992274</v>
      </c>
      <c r="S124" s="52">
        <f t="shared" si="100"/>
        <v>7.7822022160664819E-2</v>
      </c>
      <c r="T124" s="53">
        <f t="shared" si="101"/>
        <v>191</v>
      </c>
      <c r="U124" s="55">
        <f t="shared" si="102"/>
        <v>0.93762121796324915</v>
      </c>
      <c r="V124" s="56">
        <v>781</v>
      </c>
      <c r="W124" s="57">
        <f t="shared" si="87"/>
        <v>1.3498098859315589E-2</v>
      </c>
      <c r="X124" s="58">
        <f t="shared" si="103"/>
        <v>58</v>
      </c>
      <c r="Y124" s="58">
        <v>211</v>
      </c>
      <c r="Z124" s="59">
        <f t="shared" si="104"/>
        <v>1.4075955609068973</v>
      </c>
      <c r="AA124" s="57">
        <f t="shared" si="105"/>
        <v>6.7607340720221606E-2</v>
      </c>
      <c r="AB124" s="58">
        <f t="shared" si="106"/>
        <v>95</v>
      </c>
      <c r="AC124" s="60">
        <f t="shared" si="107"/>
        <v>1.2912798043119444</v>
      </c>
      <c r="AD124" s="51">
        <v>1717</v>
      </c>
      <c r="AE124" s="52">
        <f t="shared" si="88"/>
        <v>2.9675077773937089E-2</v>
      </c>
      <c r="AF124" s="53">
        <f t="shared" si="108"/>
        <v>183</v>
      </c>
      <c r="AG124" s="53">
        <v>550</v>
      </c>
      <c r="AH124" s="54">
        <f t="shared" si="109"/>
        <v>0.94698150359260591</v>
      </c>
      <c r="AI124" s="52">
        <f t="shared" si="110"/>
        <v>0.14863227146814403</v>
      </c>
      <c r="AJ124" s="53">
        <f t="shared" si="111"/>
        <v>347</v>
      </c>
      <c r="AK124" s="55">
        <f t="shared" si="112"/>
        <v>0.86872829426816589</v>
      </c>
      <c r="AL124" s="56">
        <v>852</v>
      </c>
      <c r="AM124" s="57">
        <f t="shared" si="89"/>
        <v>1.4725198755617007E-2</v>
      </c>
      <c r="AN124" s="58">
        <f t="shared" si="113"/>
        <v>119</v>
      </c>
      <c r="AO124" s="58">
        <v>374</v>
      </c>
      <c r="AP124" s="59">
        <f t="shared" si="114"/>
        <v>1.1574768806422744</v>
      </c>
      <c r="AQ124" s="57">
        <f t="shared" si="115"/>
        <v>7.375346260387812E-2</v>
      </c>
      <c r="AR124" s="58">
        <f t="shared" si="116"/>
        <v>179</v>
      </c>
      <c r="AS124" s="60">
        <f t="shared" si="117"/>
        <v>1.0618295208095043</v>
      </c>
      <c r="AT124" s="51">
        <v>593</v>
      </c>
      <c r="AU124" s="52">
        <f t="shared" si="90"/>
        <v>1.0248876598686485E-2</v>
      </c>
      <c r="AV124" s="53">
        <f t="shared" si="118"/>
        <v>163</v>
      </c>
      <c r="AW124" s="53">
        <v>296</v>
      </c>
      <c r="AX124" s="54">
        <f t="shared" si="119"/>
        <v>0.74384097463264698</v>
      </c>
      <c r="AY124" s="52">
        <f t="shared" si="120"/>
        <v>5.1333102493074795E-2</v>
      </c>
      <c r="AZ124" s="53">
        <f t="shared" si="121"/>
        <v>271</v>
      </c>
      <c r="BA124" s="55">
        <f t="shared" si="122"/>
        <v>0.68237415266073109</v>
      </c>
      <c r="BB124" s="56">
        <v>2445</v>
      </c>
      <c r="BC124" s="57">
        <f t="shared" si="91"/>
        <v>4.2257172485309365E-2</v>
      </c>
      <c r="BD124" s="58">
        <f t="shared" si="123"/>
        <v>132</v>
      </c>
      <c r="BE124" s="58">
        <v>743</v>
      </c>
      <c r="BF124" s="59">
        <f t="shared" si="124"/>
        <v>1.2274895605179323</v>
      </c>
      <c r="BG124" s="57">
        <f t="shared" si="125"/>
        <v>0.21165166204986149</v>
      </c>
      <c r="BH124" s="58">
        <f t="shared" si="126"/>
        <v>266</v>
      </c>
      <c r="BI124" s="60">
        <f t="shared" si="127"/>
        <v>1.1260567477772754</v>
      </c>
      <c r="BJ124" s="51">
        <v>441</v>
      </c>
      <c r="BK124" s="52">
        <f t="shared" si="92"/>
        <v>7.6218458347735918E-3</v>
      </c>
      <c r="BL124" s="53">
        <f t="shared" si="128"/>
        <v>166</v>
      </c>
      <c r="BM124" s="53">
        <v>215</v>
      </c>
      <c r="BN124" s="54">
        <f t="shared" si="129"/>
        <v>0.7160591024475127</v>
      </c>
      <c r="BO124" s="52">
        <f t="shared" si="130"/>
        <v>3.817520775623269E-2</v>
      </c>
      <c r="BP124" s="53">
        <f t="shared" si="131"/>
        <v>252</v>
      </c>
      <c r="BQ124" s="55">
        <f t="shared" si="132"/>
        <v>0.65688801766928051</v>
      </c>
      <c r="BR124" s="56">
        <v>330</v>
      </c>
      <c r="BS124" s="57">
        <f t="shared" si="93"/>
        <v>5.7034220532319393E-3</v>
      </c>
      <c r="BT124" s="58">
        <f t="shared" si="133"/>
        <v>216</v>
      </c>
      <c r="BU124" s="58">
        <v>134</v>
      </c>
      <c r="BV124" s="59">
        <f t="shared" si="134"/>
        <v>0.68577203052532987</v>
      </c>
      <c r="BW124" s="57">
        <f t="shared" si="135"/>
        <v>2.8566481994459835E-2</v>
      </c>
      <c r="BX124" s="58">
        <f t="shared" si="136"/>
        <v>313</v>
      </c>
      <c r="BY124" s="60">
        <f t="shared" si="137"/>
        <v>0.62910369851466441</v>
      </c>
      <c r="BZ124" s="51">
        <v>3494</v>
      </c>
      <c r="CA124" s="52">
        <f t="shared" si="94"/>
        <v>6.0387141375734532E-2</v>
      </c>
      <c r="CB124" s="53">
        <f t="shared" si="138"/>
        <v>109</v>
      </c>
      <c r="CC124" s="53">
        <v>1222</v>
      </c>
      <c r="CD124" s="54">
        <f t="shared" si="139"/>
        <v>1.2809773151757666</v>
      </c>
      <c r="CE124" s="52">
        <f t="shared" si="140"/>
        <v>0.30245844875346262</v>
      </c>
      <c r="CF124" s="53">
        <f t="shared" si="155"/>
        <v>227</v>
      </c>
      <c r="CG124" s="55">
        <f t="shared" si="141"/>
        <v>1.1751245761264597</v>
      </c>
      <c r="CH124" s="61">
        <v>11552</v>
      </c>
      <c r="CI124" s="62">
        <f t="shared" si="95"/>
        <v>0.19965433805737989</v>
      </c>
      <c r="CJ124" s="63">
        <f t="shared" si="142"/>
        <v>149</v>
      </c>
      <c r="CK124" s="64">
        <v>3971</v>
      </c>
      <c r="CL124" s="65">
        <f t="shared" si="143"/>
        <v>1.090077887229818</v>
      </c>
      <c r="CM124" s="66">
        <v>57860</v>
      </c>
      <c r="CN124" s="44">
        <v>20549</v>
      </c>
      <c r="CO124" s="120">
        <f t="shared" si="97"/>
        <v>11552</v>
      </c>
      <c r="CP124" s="121">
        <f t="shared" si="97"/>
        <v>0.19965433805737987</v>
      </c>
      <c r="CQ124" s="120">
        <f t="shared" si="156"/>
        <v>1268</v>
      </c>
      <c r="CR124" s="120">
        <f t="shared" si="157"/>
        <v>3971</v>
      </c>
      <c r="CS124" s="120">
        <f t="shared" si="158"/>
        <v>9.1882730847401923</v>
      </c>
      <c r="CT124" s="120">
        <f t="shared" si="159"/>
        <v>1</v>
      </c>
      <c r="CU124" s="120">
        <f t="shared" si="160"/>
        <v>2141</v>
      </c>
      <c r="CV124" s="120">
        <f t="shared" si="161"/>
        <v>8.4290060301012755</v>
      </c>
      <c r="CW124" s="120">
        <f t="shared" si="162"/>
        <v>22205</v>
      </c>
      <c r="CX124" s="120">
        <f t="shared" si="163"/>
        <v>0.38377117179398545</v>
      </c>
    </row>
    <row r="125" spans="1:102">
      <c r="A125" s="138">
        <f t="shared" si="144"/>
        <v>8</v>
      </c>
      <c r="B125" s="58">
        <f t="shared" si="145"/>
        <v>9</v>
      </c>
      <c r="C125" s="58">
        <f t="shared" si="146"/>
        <v>0</v>
      </c>
      <c r="D125" s="58">
        <f t="shared" si="147"/>
        <v>1</v>
      </c>
      <c r="E125" s="58">
        <f t="shared" si="148"/>
        <v>1</v>
      </c>
      <c r="F125" s="58">
        <f t="shared" si="149"/>
        <v>1</v>
      </c>
      <c r="G125" s="58">
        <f t="shared" si="150"/>
        <v>1</v>
      </c>
      <c r="H125" s="58">
        <f t="shared" si="151"/>
        <v>1</v>
      </c>
      <c r="I125" s="58">
        <f t="shared" si="152"/>
        <v>1</v>
      </c>
      <c r="J125" s="58">
        <f t="shared" si="153"/>
        <v>1</v>
      </c>
      <c r="K125" s="58">
        <f t="shared" si="154"/>
        <v>1</v>
      </c>
      <c r="L125" s="128">
        <v>612</v>
      </c>
      <c r="M125" s="50" t="s">
        <v>572</v>
      </c>
      <c r="N125" s="51">
        <v>306</v>
      </c>
      <c r="O125" s="52">
        <f t="shared" si="96"/>
        <v>6.3403920268534251E-3</v>
      </c>
      <c r="P125" s="53">
        <f t="shared" si="98"/>
        <v>303</v>
      </c>
      <c r="Q125" s="53">
        <v>6</v>
      </c>
      <c r="R125" s="54">
        <f t="shared" si="99"/>
        <v>0.41708042295699815</v>
      </c>
      <c r="S125" s="52">
        <f t="shared" si="100"/>
        <v>2.6879831342234716E-2</v>
      </c>
      <c r="T125" s="53">
        <f t="shared" si="101"/>
        <v>404</v>
      </c>
      <c r="U125" s="55">
        <f t="shared" si="102"/>
        <v>0.32385563240339121</v>
      </c>
      <c r="V125" s="56">
        <v>748</v>
      </c>
      <c r="W125" s="57">
        <f t="shared" si="87"/>
        <v>1.5498736065641706E-2</v>
      </c>
      <c r="X125" s="58">
        <f t="shared" si="103"/>
        <v>43</v>
      </c>
      <c r="Y125" s="58">
        <v>4</v>
      </c>
      <c r="Z125" s="59">
        <f t="shared" si="104"/>
        <v>1.6162240559239065</v>
      </c>
      <c r="AA125" s="57">
        <f t="shared" si="105"/>
        <v>6.5706254392129307E-2</v>
      </c>
      <c r="AB125" s="58">
        <f t="shared" si="106"/>
        <v>100</v>
      </c>
      <c r="AC125" s="60">
        <f t="shared" si="107"/>
        <v>1.2549696291805494</v>
      </c>
      <c r="AD125" s="51">
        <v>1668</v>
      </c>
      <c r="AE125" s="52">
        <f t="shared" si="88"/>
        <v>3.4561352616965732E-2</v>
      </c>
      <c r="AF125" s="53">
        <f t="shared" si="108"/>
        <v>150</v>
      </c>
      <c r="AG125" s="53">
        <v>21</v>
      </c>
      <c r="AH125" s="54">
        <f t="shared" si="109"/>
        <v>1.102910729223211</v>
      </c>
      <c r="AI125" s="52">
        <f t="shared" si="110"/>
        <v>0.14652143359100492</v>
      </c>
      <c r="AJ125" s="53">
        <f t="shared" si="111"/>
        <v>353</v>
      </c>
      <c r="AK125" s="55">
        <f t="shared" si="112"/>
        <v>0.85639083504500702</v>
      </c>
      <c r="AL125" s="56">
        <v>910</v>
      </c>
      <c r="AM125" s="57">
        <f t="shared" si="89"/>
        <v>1.8855414197505284E-2</v>
      </c>
      <c r="AN125" s="58">
        <f t="shared" si="113"/>
        <v>86</v>
      </c>
      <c r="AO125" s="58">
        <v>20</v>
      </c>
      <c r="AP125" s="59">
        <f t="shared" si="114"/>
        <v>1.4821332038198343</v>
      </c>
      <c r="AQ125" s="57">
        <f t="shared" si="115"/>
        <v>7.9936753338018265E-2</v>
      </c>
      <c r="AR125" s="58">
        <f t="shared" si="116"/>
        <v>141</v>
      </c>
      <c r="AS125" s="60">
        <f t="shared" si="117"/>
        <v>1.1508504346142028</v>
      </c>
      <c r="AT125" s="51">
        <v>1340</v>
      </c>
      <c r="AU125" s="52">
        <f t="shared" si="90"/>
        <v>2.7765115411711078E-2</v>
      </c>
      <c r="AV125" s="53">
        <f t="shared" si="118"/>
        <v>30</v>
      </c>
      <c r="AW125" s="53">
        <v>20</v>
      </c>
      <c r="AX125" s="54">
        <f t="shared" si="119"/>
        <v>2.0151311521578865</v>
      </c>
      <c r="AY125" s="52">
        <f t="shared" si="120"/>
        <v>0.11770906535488405</v>
      </c>
      <c r="AZ125" s="53">
        <f t="shared" si="121"/>
        <v>57</v>
      </c>
      <c r="BA125" s="55">
        <f t="shared" si="122"/>
        <v>1.5647139921624957</v>
      </c>
      <c r="BB125" s="56">
        <v>2258</v>
      </c>
      <c r="BC125" s="57">
        <f t="shared" si="91"/>
        <v>4.6786291492271349E-2</v>
      </c>
      <c r="BD125" s="58">
        <f t="shared" si="123"/>
        <v>104</v>
      </c>
      <c r="BE125" s="58">
        <v>43</v>
      </c>
      <c r="BF125" s="59">
        <f t="shared" si="124"/>
        <v>1.3590517539259725</v>
      </c>
      <c r="BG125" s="57">
        <f t="shared" si="125"/>
        <v>0.19834855938158819</v>
      </c>
      <c r="BH125" s="58">
        <f t="shared" si="126"/>
        <v>287</v>
      </c>
      <c r="BI125" s="60">
        <f t="shared" si="127"/>
        <v>1.0552798477477636</v>
      </c>
      <c r="BJ125" s="51">
        <v>754</v>
      </c>
      <c r="BK125" s="52">
        <f t="shared" si="92"/>
        <v>1.5623057477932949E-2</v>
      </c>
      <c r="BL125" s="53">
        <f t="shared" si="128"/>
        <v>56</v>
      </c>
      <c r="BM125" s="53">
        <v>13</v>
      </c>
      <c r="BN125" s="54">
        <f t="shared" si="129"/>
        <v>1.4677589599221907</v>
      </c>
      <c r="BO125" s="52">
        <f t="shared" si="130"/>
        <v>6.6233309908643706E-2</v>
      </c>
      <c r="BP125" s="53">
        <f t="shared" si="131"/>
        <v>99</v>
      </c>
      <c r="BQ125" s="55">
        <f t="shared" si="132"/>
        <v>1.1396890863668123</v>
      </c>
      <c r="BR125" s="56">
        <v>1080</v>
      </c>
      <c r="BS125" s="57">
        <f t="shared" si="93"/>
        <v>2.2377854212423852E-2</v>
      </c>
      <c r="BT125" s="58">
        <f t="shared" si="133"/>
        <v>27</v>
      </c>
      <c r="BU125" s="58">
        <v>4</v>
      </c>
      <c r="BV125" s="59">
        <f t="shared" si="134"/>
        <v>2.690684010200084</v>
      </c>
      <c r="BW125" s="57">
        <f t="shared" si="135"/>
        <v>9.4869992972593117E-2</v>
      </c>
      <c r="BX125" s="58">
        <f t="shared" si="136"/>
        <v>51</v>
      </c>
      <c r="BY125" s="60">
        <f t="shared" si="137"/>
        <v>2.089268936535253</v>
      </c>
      <c r="BZ125" s="51">
        <v>2320</v>
      </c>
      <c r="CA125" s="52">
        <f t="shared" si="94"/>
        <v>4.8070946085947537E-2</v>
      </c>
      <c r="CB125" s="53">
        <f t="shared" si="138"/>
        <v>176</v>
      </c>
      <c r="CC125" s="53">
        <v>17</v>
      </c>
      <c r="CD125" s="54">
        <f t="shared" si="139"/>
        <v>1.019716947222145</v>
      </c>
      <c r="CE125" s="52">
        <f t="shared" si="140"/>
        <v>0.20379479971890371</v>
      </c>
      <c r="CF125" s="53">
        <f t="shared" si="155"/>
        <v>426</v>
      </c>
      <c r="CG125" s="55">
        <f t="shared" si="141"/>
        <v>0.79179232262630528</v>
      </c>
      <c r="CH125" s="61">
        <v>11384</v>
      </c>
      <c r="CI125" s="62">
        <f t="shared" si="95"/>
        <v>0.23587915958725292</v>
      </c>
      <c r="CJ125" s="63">
        <f t="shared" si="142"/>
        <v>105</v>
      </c>
      <c r="CK125" s="64">
        <v>148</v>
      </c>
      <c r="CL125" s="65">
        <f t="shared" si="143"/>
        <v>1.2878590990120162</v>
      </c>
      <c r="CM125" s="66">
        <v>48262</v>
      </c>
      <c r="CN125" s="44">
        <v>627</v>
      </c>
      <c r="CO125" s="120">
        <f t="shared" si="97"/>
        <v>11384</v>
      </c>
      <c r="CP125" s="121">
        <f t="shared" si="97"/>
        <v>0.23587915958725295</v>
      </c>
      <c r="CQ125" s="120">
        <f t="shared" si="156"/>
        <v>975</v>
      </c>
      <c r="CR125" s="120">
        <f t="shared" si="157"/>
        <v>148</v>
      </c>
      <c r="CS125" s="120">
        <f t="shared" si="158"/>
        <v>13.17069123535223</v>
      </c>
      <c r="CT125" s="120">
        <f t="shared" si="159"/>
        <v>0.99999999999999989</v>
      </c>
      <c r="CU125" s="120">
        <f t="shared" si="160"/>
        <v>1918</v>
      </c>
      <c r="CV125" s="120">
        <f t="shared" si="161"/>
        <v>10.226810716681781</v>
      </c>
      <c r="CW125" s="120">
        <f t="shared" si="162"/>
        <v>22462</v>
      </c>
      <c r="CX125" s="120">
        <f t="shared" si="163"/>
        <v>0.46541792714765245</v>
      </c>
    </row>
    <row r="126" spans="1:102">
      <c r="A126" s="138">
        <f t="shared" si="144"/>
        <v>3</v>
      </c>
      <c r="B126" s="58">
        <f t="shared" si="145"/>
        <v>9</v>
      </c>
      <c r="C126" s="58">
        <f t="shared" si="146"/>
        <v>0</v>
      </c>
      <c r="D126" s="58">
        <f t="shared" si="147"/>
        <v>0</v>
      </c>
      <c r="E126" s="58">
        <f t="shared" si="148"/>
        <v>0</v>
      </c>
      <c r="F126" s="58">
        <f t="shared" si="149"/>
        <v>1</v>
      </c>
      <c r="G126" s="58">
        <f t="shared" si="150"/>
        <v>0</v>
      </c>
      <c r="H126" s="58">
        <f t="shared" si="151"/>
        <v>1</v>
      </c>
      <c r="I126" s="58">
        <f t="shared" si="152"/>
        <v>0</v>
      </c>
      <c r="J126" s="58">
        <f t="shared" si="153"/>
        <v>1</v>
      </c>
      <c r="K126" s="58">
        <f t="shared" si="154"/>
        <v>0</v>
      </c>
      <c r="L126" s="128">
        <v>76</v>
      </c>
      <c r="M126" s="50" t="s">
        <v>50</v>
      </c>
      <c r="N126" s="51">
        <v>616</v>
      </c>
      <c r="O126" s="52">
        <f t="shared" si="96"/>
        <v>1.2299828281618146E-2</v>
      </c>
      <c r="P126" s="53">
        <f t="shared" si="98"/>
        <v>178</v>
      </c>
      <c r="Q126" s="53">
        <v>10</v>
      </c>
      <c r="R126" s="54">
        <f t="shared" si="99"/>
        <v>0.80910100830809994</v>
      </c>
      <c r="S126" s="52">
        <f t="shared" si="100"/>
        <v>5.5480500765558861E-2</v>
      </c>
      <c r="T126" s="53">
        <f t="shared" si="101"/>
        <v>279</v>
      </c>
      <c r="U126" s="55">
        <f t="shared" si="102"/>
        <v>0.66844439731492422</v>
      </c>
      <c r="V126" s="56">
        <v>183</v>
      </c>
      <c r="W126" s="57">
        <f t="shared" si="87"/>
        <v>3.6540074278183779E-3</v>
      </c>
      <c r="X126" s="58">
        <f t="shared" si="103"/>
        <v>281</v>
      </c>
      <c r="Y126" s="58">
        <v>16</v>
      </c>
      <c r="Z126" s="59">
        <f t="shared" si="104"/>
        <v>0.3810436335164587</v>
      </c>
      <c r="AA126" s="57">
        <f t="shared" si="105"/>
        <v>1.6482031883274791E-2</v>
      </c>
      <c r="AB126" s="58">
        <f t="shared" si="106"/>
        <v>385</v>
      </c>
      <c r="AC126" s="60">
        <f t="shared" si="107"/>
        <v>0.31480183480331009</v>
      </c>
      <c r="AD126" s="51">
        <v>1190</v>
      </c>
      <c r="AE126" s="52">
        <f t="shared" si="88"/>
        <v>2.3761031907671419E-2</v>
      </c>
      <c r="AF126" s="53">
        <f t="shared" si="108"/>
        <v>254</v>
      </c>
      <c r="AG126" s="53">
        <v>53</v>
      </c>
      <c r="AH126" s="54">
        <f t="shared" si="109"/>
        <v>0.7582543808057306</v>
      </c>
      <c r="AI126" s="52">
        <f t="shared" si="110"/>
        <v>0.10717824011528415</v>
      </c>
      <c r="AJ126" s="53">
        <f t="shared" si="111"/>
        <v>447</v>
      </c>
      <c r="AK126" s="55">
        <f t="shared" si="112"/>
        <v>0.6264371041249307</v>
      </c>
      <c r="AL126" s="56">
        <v>857</v>
      </c>
      <c r="AM126" s="57">
        <f t="shared" si="89"/>
        <v>1.7111936424264208E-2</v>
      </c>
      <c r="AN126" s="58">
        <f t="shared" si="113"/>
        <v>97</v>
      </c>
      <c r="AO126" s="58">
        <v>101</v>
      </c>
      <c r="AP126" s="59">
        <f t="shared" si="114"/>
        <v>1.3450868217687648</v>
      </c>
      <c r="AQ126" s="57">
        <f t="shared" si="115"/>
        <v>7.7186346032603798E-2</v>
      </c>
      <c r="AR126" s="58">
        <f t="shared" si="116"/>
        <v>155</v>
      </c>
      <c r="AS126" s="60">
        <f t="shared" si="117"/>
        <v>1.1112527863407284</v>
      </c>
      <c r="AT126" s="51">
        <v>680</v>
      </c>
      <c r="AU126" s="52">
        <f t="shared" si="90"/>
        <v>1.3577732518669382E-2</v>
      </c>
      <c r="AV126" s="53">
        <f t="shared" si="118"/>
        <v>115</v>
      </c>
      <c r="AW126" s="53">
        <v>46</v>
      </c>
      <c r="AX126" s="54">
        <f t="shared" si="119"/>
        <v>0.98544203286463716</v>
      </c>
      <c r="AY126" s="52">
        <f t="shared" si="120"/>
        <v>6.1244708637305231E-2</v>
      </c>
      <c r="AZ126" s="53">
        <f t="shared" si="121"/>
        <v>218</v>
      </c>
      <c r="BA126" s="55">
        <f t="shared" si="122"/>
        <v>0.81412975510242203</v>
      </c>
      <c r="BB126" s="56">
        <v>4489</v>
      </c>
      <c r="BC126" s="57">
        <f t="shared" si="91"/>
        <v>8.9633001876921845E-2</v>
      </c>
      <c r="BD126" s="58">
        <f t="shared" si="123"/>
        <v>24</v>
      </c>
      <c r="BE126" s="58">
        <v>105</v>
      </c>
      <c r="BF126" s="59">
        <f t="shared" si="124"/>
        <v>2.6036662561853925</v>
      </c>
      <c r="BG126" s="57">
        <f t="shared" si="125"/>
        <v>0.40430514275421059</v>
      </c>
      <c r="BH126" s="58">
        <f t="shared" si="126"/>
        <v>74</v>
      </c>
      <c r="BI126" s="60">
        <f t="shared" si="127"/>
        <v>2.1510368959549182</v>
      </c>
      <c r="BJ126" s="51">
        <v>427</v>
      </c>
      <c r="BK126" s="52">
        <f t="shared" si="92"/>
        <v>8.5260173315762147E-3</v>
      </c>
      <c r="BL126" s="53">
        <f t="shared" si="128"/>
        <v>138</v>
      </c>
      <c r="BM126" s="53">
        <v>43</v>
      </c>
      <c r="BN126" s="54">
        <f t="shared" si="129"/>
        <v>0.80100443517849707</v>
      </c>
      <c r="BO126" s="52">
        <f t="shared" si="130"/>
        <v>3.8458074394307845E-2</v>
      </c>
      <c r="BP126" s="53">
        <f t="shared" si="131"/>
        <v>250</v>
      </c>
      <c r="BQ126" s="55">
        <f t="shared" si="132"/>
        <v>0.66175535739239244</v>
      </c>
      <c r="BR126" s="56">
        <v>433</v>
      </c>
      <c r="BS126" s="57">
        <f t="shared" si="93"/>
        <v>8.645820853799769E-3</v>
      </c>
      <c r="BT126" s="58">
        <f t="shared" si="133"/>
        <v>126</v>
      </c>
      <c r="BU126" s="58">
        <v>13</v>
      </c>
      <c r="BV126" s="59">
        <f t="shared" si="134"/>
        <v>1.0395622254728119</v>
      </c>
      <c r="BW126" s="57">
        <f t="shared" si="135"/>
        <v>3.8998468882284067E-2</v>
      </c>
      <c r="BX126" s="58">
        <f t="shared" si="136"/>
        <v>243</v>
      </c>
      <c r="BY126" s="60">
        <f t="shared" si="137"/>
        <v>0.85884152675895054</v>
      </c>
      <c r="BZ126" s="51">
        <v>2228</v>
      </c>
      <c r="CA126" s="52">
        <f t="shared" si="94"/>
        <v>4.4487041252346149E-2</v>
      </c>
      <c r="CB126" s="53">
        <f t="shared" si="138"/>
        <v>206</v>
      </c>
      <c r="CC126" s="53">
        <v>153</v>
      </c>
      <c r="CD126" s="54">
        <f t="shared" si="139"/>
        <v>0.94369247103395892</v>
      </c>
      <c r="CE126" s="52">
        <f t="shared" si="140"/>
        <v>0.20066648653517066</v>
      </c>
      <c r="CF126" s="53">
        <f t="shared" si="155"/>
        <v>429</v>
      </c>
      <c r="CG126" s="55">
        <f t="shared" si="141"/>
        <v>0.77963806567241334</v>
      </c>
      <c r="CH126" s="61">
        <v>11103</v>
      </c>
      <c r="CI126" s="62">
        <f t="shared" si="95"/>
        <v>0.22169641787468553</v>
      </c>
      <c r="CJ126" s="63">
        <f t="shared" si="142"/>
        <v>121</v>
      </c>
      <c r="CK126" s="64">
        <v>540</v>
      </c>
      <c r="CL126" s="65">
        <f t="shared" si="143"/>
        <v>1.2104238012289124</v>
      </c>
      <c r="CM126" s="66">
        <v>50082</v>
      </c>
      <c r="CN126" s="44">
        <v>2122</v>
      </c>
      <c r="CO126" s="120">
        <f t="shared" si="97"/>
        <v>11103</v>
      </c>
      <c r="CP126" s="121">
        <f t="shared" si="97"/>
        <v>0.22169641787468553</v>
      </c>
      <c r="CQ126" s="120">
        <f t="shared" si="156"/>
        <v>1419</v>
      </c>
      <c r="CR126" s="120">
        <f t="shared" si="157"/>
        <v>540</v>
      </c>
      <c r="CS126" s="120">
        <f t="shared" si="158"/>
        <v>9.6668532651343515</v>
      </c>
      <c r="CT126" s="120">
        <f t="shared" si="159"/>
        <v>0.99999999999999989</v>
      </c>
      <c r="CU126" s="120">
        <f t="shared" si="160"/>
        <v>2480</v>
      </c>
      <c r="CV126" s="120">
        <f t="shared" si="161"/>
        <v>7.9863377234649899</v>
      </c>
      <c r="CW126" s="120">
        <f t="shared" si="162"/>
        <v>21590</v>
      </c>
      <c r="CX126" s="120">
        <f t="shared" si="163"/>
        <v>0.43109300746775292</v>
      </c>
    </row>
    <row r="127" spans="1:102">
      <c r="A127" s="138">
        <f t="shared" si="144"/>
        <v>4</v>
      </c>
      <c r="B127" s="58">
        <f t="shared" si="145"/>
        <v>0</v>
      </c>
      <c r="C127" s="58">
        <f t="shared" si="146"/>
        <v>0</v>
      </c>
      <c r="D127" s="58">
        <f t="shared" si="147"/>
        <v>0</v>
      </c>
      <c r="E127" s="58">
        <f t="shared" si="148"/>
        <v>1</v>
      </c>
      <c r="F127" s="58">
        <f t="shared" si="149"/>
        <v>1</v>
      </c>
      <c r="G127" s="58">
        <f t="shared" si="150"/>
        <v>0</v>
      </c>
      <c r="H127" s="58">
        <f t="shared" si="151"/>
        <v>0</v>
      </c>
      <c r="I127" s="58">
        <f t="shared" si="152"/>
        <v>0</v>
      </c>
      <c r="J127" s="58">
        <f t="shared" si="153"/>
        <v>1</v>
      </c>
      <c r="K127" s="58">
        <f t="shared" si="154"/>
        <v>1</v>
      </c>
      <c r="L127" s="128">
        <v>44</v>
      </c>
      <c r="M127" s="50" t="s">
        <v>18</v>
      </c>
      <c r="N127" s="51">
        <v>706</v>
      </c>
      <c r="O127" s="52">
        <f t="shared" si="96"/>
        <v>1.1097837022132797E-2</v>
      </c>
      <c r="P127" s="53">
        <f t="shared" si="98"/>
        <v>199</v>
      </c>
      <c r="Q127" s="53">
        <v>65</v>
      </c>
      <c r="R127" s="54">
        <f t="shared" si="99"/>
        <v>0.73003223452037558</v>
      </c>
      <c r="S127" s="52">
        <f t="shared" si="100"/>
        <v>6.3879840752804923E-2</v>
      </c>
      <c r="T127" s="53">
        <f t="shared" si="101"/>
        <v>244</v>
      </c>
      <c r="U127" s="55">
        <f t="shared" si="102"/>
        <v>0.76964196543606844</v>
      </c>
      <c r="V127" s="56">
        <v>493</v>
      </c>
      <c r="W127" s="57">
        <f t="shared" si="87"/>
        <v>7.7496227364185107E-3</v>
      </c>
      <c r="X127" s="58">
        <f t="shared" si="103"/>
        <v>148</v>
      </c>
      <c r="Y127" s="58">
        <v>64</v>
      </c>
      <c r="Z127" s="59">
        <f t="shared" si="104"/>
        <v>0.808138588713741</v>
      </c>
      <c r="AA127" s="57">
        <f t="shared" si="105"/>
        <v>4.4607310893955844E-2</v>
      </c>
      <c r="AB127" s="58">
        <f t="shared" si="106"/>
        <v>196</v>
      </c>
      <c r="AC127" s="60">
        <f t="shared" si="107"/>
        <v>0.85198617588579162</v>
      </c>
      <c r="AD127" s="51">
        <v>2080</v>
      </c>
      <c r="AE127" s="52">
        <f t="shared" si="88"/>
        <v>3.2696177062374245E-2</v>
      </c>
      <c r="AF127" s="53">
        <f t="shared" si="108"/>
        <v>159</v>
      </c>
      <c r="AG127" s="53">
        <v>128</v>
      </c>
      <c r="AH127" s="54">
        <f t="shared" si="109"/>
        <v>1.0433898489543643</v>
      </c>
      <c r="AI127" s="52">
        <f t="shared" si="110"/>
        <v>0.18820123054650742</v>
      </c>
      <c r="AJ127" s="53">
        <f t="shared" si="111"/>
        <v>250</v>
      </c>
      <c r="AK127" s="55">
        <f t="shared" si="112"/>
        <v>1.1000015836189305</v>
      </c>
      <c r="AL127" s="56">
        <v>1330</v>
      </c>
      <c r="AM127" s="57">
        <f t="shared" si="89"/>
        <v>2.090669014084507E-2</v>
      </c>
      <c r="AN127" s="58">
        <f t="shared" si="113"/>
        <v>66</v>
      </c>
      <c r="AO127" s="58">
        <v>64</v>
      </c>
      <c r="AP127" s="59">
        <f t="shared" si="114"/>
        <v>1.6433741160572859</v>
      </c>
      <c r="AQ127" s="57">
        <f t="shared" si="115"/>
        <v>0.12034020991675715</v>
      </c>
      <c r="AR127" s="58">
        <f t="shared" si="116"/>
        <v>74</v>
      </c>
      <c r="AS127" s="60">
        <f t="shared" si="117"/>
        <v>1.7325395028071049</v>
      </c>
      <c r="AT127" s="51">
        <v>596</v>
      </c>
      <c r="AU127" s="52">
        <f t="shared" si="90"/>
        <v>9.3687122736418518E-3</v>
      </c>
      <c r="AV127" s="53">
        <f t="shared" si="118"/>
        <v>189</v>
      </c>
      <c r="AW127" s="53">
        <v>74</v>
      </c>
      <c r="AX127" s="54">
        <f t="shared" si="119"/>
        <v>0.67996057924745978</v>
      </c>
      <c r="AY127" s="52">
        <f t="shared" si="120"/>
        <v>5.3926891060441552E-2</v>
      </c>
      <c r="AZ127" s="53">
        <f t="shared" si="121"/>
        <v>257</v>
      </c>
      <c r="BA127" s="55">
        <f t="shared" si="122"/>
        <v>0.71685354685041125</v>
      </c>
      <c r="BB127" s="56">
        <v>1633</v>
      </c>
      <c r="BC127" s="57">
        <f t="shared" si="91"/>
        <v>2.5669642857142856E-2</v>
      </c>
      <c r="BD127" s="58">
        <f t="shared" si="123"/>
        <v>295</v>
      </c>
      <c r="BE127" s="58">
        <v>127</v>
      </c>
      <c r="BF127" s="59">
        <f t="shared" si="124"/>
        <v>0.74565373819842518</v>
      </c>
      <c r="BG127" s="57">
        <f t="shared" si="125"/>
        <v>0.14775606225117627</v>
      </c>
      <c r="BH127" s="58">
        <f t="shared" si="126"/>
        <v>423</v>
      </c>
      <c r="BI127" s="60">
        <f t="shared" si="127"/>
        <v>0.78611105299867434</v>
      </c>
      <c r="BJ127" s="51">
        <v>283</v>
      </c>
      <c r="BK127" s="52">
        <f t="shared" si="92"/>
        <v>4.4485663983903417E-3</v>
      </c>
      <c r="BL127" s="53">
        <f t="shared" si="128"/>
        <v>274</v>
      </c>
      <c r="BM127" s="53">
        <v>25</v>
      </c>
      <c r="BN127" s="54">
        <f t="shared" si="129"/>
        <v>0.41793504243767954</v>
      </c>
      <c r="BO127" s="52">
        <f t="shared" si="130"/>
        <v>2.560622511762577E-2</v>
      </c>
      <c r="BP127" s="53">
        <f t="shared" si="131"/>
        <v>340</v>
      </c>
      <c r="BQ127" s="55">
        <f t="shared" si="132"/>
        <v>0.44061115698222597</v>
      </c>
      <c r="BR127" s="56">
        <v>756</v>
      </c>
      <c r="BS127" s="57">
        <f t="shared" si="93"/>
        <v>1.1883802816901408E-2</v>
      </c>
      <c r="BT127" s="58">
        <f t="shared" si="133"/>
        <v>83</v>
      </c>
      <c r="BU127" s="58">
        <v>51</v>
      </c>
      <c r="BV127" s="59">
        <f t="shared" si="134"/>
        <v>1.4288929544484645</v>
      </c>
      <c r="BW127" s="57">
        <f t="shared" si="135"/>
        <v>6.8403908794788276E-2</v>
      </c>
      <c r="BX127" s="58">
        <f t="shared" si="136"/>
        <v>88</v>
      </c>
      <c r="BY127" s="60">
        <f t="shared" si="137"/>
        <v>1.506421127530051</v>
      </c>
      <c r="BZ127" s="51">
        <v>3175</v>
      </c>
      <c r="CA127" s="52">
        <f t="shared" si="94"/>
        <v>4.9908827967806844E-2</v>
      </c>
      <c r="CB127" s="53">
        <f t="shared" si="138"/>
        <v>162</v>
      </c>
      <c r="CC127" s="53">
        <v>320</v>
      </c>
      <c r="CD127" s="54">
        <f t="shared" si="139"/>
        <v>1.0587034755624374</v>
      </c>
      <c r="CE127" s="52">
        <f t="shared" si="140"/>
        <v>0.28727832066594283</v>
      </c>
      <c r="CF127" s="53">
        <f t="shared" si="155"/>
        <v>254</v>
      </c>
      <c r="CG127" s="55">
        <f t="shared" si="141"/>
        <v>1.116146089468504</v>
      </c>
      <c r="CH127" s="61">
        <v>11052</v>
      </c>
      <c r="CI127" s="62">
        <f t="shared" si="95"/>
        <v>0.17372987927565392</v>
      </c>
      <c r="CJ127" s="63">
        <f t="shared" si="142"/>
        <v>201</v>
      </c>
      <c r="CK127" s="64">
        <v>918</v>
      </c>
      <c r="CL127" s="65">
        <f t="shared" si="143"/>
        <v>0.94853486076054783</v>
      </c>
      <c r="CM127" s="66">
        <v>63616</v>
      </c>
      <c r="CN127" s="44">
        <v>6049</v>
      </c>
      <c r="CO127" s="120">
        <f t="shared" si="97"/>
        <v>11052</v>
      </c>
      <c r="CP127" s="121">
        <f t="shared" si="97"/>
        <v>0.17372987927565392</v>
      </c>
      <c r="CQ127" s="120">
        <f t="shared" si="156"/>
        <v>1575</v>
      </c>
      <c r="CR127" s="120">
        <f t="shared" si="157"/>
        <v>918</v>
      </c>
      <c r="CS127" s="120">
        <f t="shared" si="158"/>
        <v>8.556080578140234</v>
      </c>
      <c r="CT127" s="120">
        <f t="shared" si="159"/>
        <v>1.0000000000000002</v>
      </c>
      <c r="CU127" s="120">
        <f t="shared" si="160"/>
        <v>2126</v>
      </c>
      <c r="CV127" s="120">
        <f t="shared" si="161"/>
        <v>9.020312201577763</v>
      </c>
      <c r="CW127" s="120">
        <f t="shared" si="162"/>
        <v>21398</v>
      </c>
      <c r="CX127" s="120">
        <f t="shared" si="163"/>
        <v>0.33636192152917505</v>
      </c>
    </row>
    <row r="128" spans="1:102">
      <c r="A128" s="138">
        <f t="shared" si="144"/>
        <v>1</v>
      </c>
      <c r="B128" s="58">
        <f t="shared" si="145"/>
        <v>0</v>
      </c>
      <c r="C128" s="58">
        <f t="shared" si="146"/>
        <v>0</v>
      </c>
      <c r="D128" s="58">
        <f t="shared" si="147"/>
        <v>0</v>
      </c>
      <c r="E128" s="58">
        <f t="shared" si="148"/>
        <v>1</v>
      </c>
      <c r="F128" s="58">
        <f t="shared" si="149"/>
        <v>0</v>
      </c>
      <c r="G128" s="58">
        <f t="shared" si="150"/>
        <v>0</v>
      </c>
      <c r="H128" s="58">
        <f t="shared" si="151"/>
        <v>0</v>
      </c>
      <c r="I128" s="58">
        <f t="shared" si="152"/>
        <v>0</v>
      </c>
      <c r="J128" s="58">
        <f t="shared" si="153"/>
        <v>0</v>
      </c>
      <c r="K128" s="58">
        <f t="shared" si="154"/>
        <v>0</v>
      </c>
      <c r="L128" s="128">
        <v>81</v>
      </c>
      <c r="M128" s="50" t="s">
        <v>55</v>
      </c>
      <c r="N128" s="51">
        <v>291</v>
      </c>
      <c r="O128" s="52">
        <f t="shared" si="96"/>
        <v>3.1772374411774339E-3</v>
      </c>
      <c r="P128" s="53">
        <f t="shared" si="98"/>
        <v>386</v>
      </c>
      <c r="Q128" s="53">
        <v>53</v>
      </c>
      <c r="R128" s="54">
        <f t="shared" si="99"/>
        <v>0.20900340707461576</v>
      </c>
      <c r="S128" s="52">
        <f t="shared" si="100"/>
        <v>2.6423317897030781E-2</v>
      </c>
      <c r="T128" s="53">
        <f t="shared" si="101"/>
        <v>405</v>
      </c>
      <c r="U128" s="55">
        <f t="shared" si="102"/>
        <v>0.31835543232345725</v>
      </c>
      <c r="V128" s="56">
        <v>527</v>
      </c>
      <c r="W128" s="57">
        <f t="shared" si="87"/>
        <v>5.7539660876306103E-3</v>
      </c>
      <c r="X128" s="58">
        <f t="shared" si="103"/>
        <v>209</v>
      </c>
      <c r="Y128" s="58">
        <v>51</v>
      </c>
      <c r="Z128" s="59">
        <f t="shared" si="104"/>
        <v>0.60002947133314599</v>
      </c>
      <c r="AA128" s="57">
        <f t="shared" si="105"/>
        <v>4.7852537909743031E-2</v>
      </c>
      <c r="AB128" s="58">
        <f t="shared" si="106"/>
        <v>178</v>
      </c>
      <c r="AC128" s="60">
        <f t="shared" si="107"/>
        <v>0.91396903249946881</v>
      </c>
      <c r="AD128" s="51">
        <v>3302</v>
      </c>
      <c r="AE128" s="52">
        <f t="shared" si="88"/>
        <v>3.6052364366899958E-2</v>
      </c>
      <c r="AF128" s="53">
        <f t="shared" si="108"/>
        <v>135</v>
      </c>
      <c r="AG128" s="53">
        <v>149</v>
      </c>
      <c r="AH128" s="54">
        <f t="shared" si="109"/>
        <v>1.1504914149280028</v>
      </c>
      <c r="AI128" s="52">
        <f t="shared" si="110"/>
        <v>0.2998274766185417</v>
      </c>
      <c r="AJ128" s="53">
        <f t="shared" si="111"/>
        <v>109</v>
      </c>
      <c r="AK128" s="55">
        <f t="shared" si="112"/>
        <v>1.7524364646030433</v>
      </c>
      <c r="AL128" s="56">
        <v>752</v>
      </c>
      <c r="AM128" s="57">
        <f t="shared" si="89"/>
        <v>8.2105929751389358E-3</v>
      </c>
      <c r="AN128" s="58">
        <f t="shared" si="113"/>
        <v>252</v>
      </c>
      <c r="AO128" s="58">
        <v>55</v>
      </c>
      <c r="AP128" s="59">
        <f t="shared" si="114"/>
        <v>0.6453951286370242</v>
      </c>
      <c r="AQ128" s="57">
        <f t="shared" si="115"/>
        <v>6.8282938345591571E-2</v>
      </c>
      <c r="AR128" s="58">
        <f t="shared" si="116"/>
        <v>214</v>
      </c>
      <c r="AS128" s="60">
        <f t="shared" si="117"/>
        <v>0.98307031484582752</v>
      </c>
      <c r="AT128" s="51">
        <v>455</v>
      </c>
      <c r="AU128" s="52">
        <f t="shared" si="90"/>
        <v>4.967845483627947E-3</v>
      </c>
      <c r="AV128" s="53">
        <f t="shared" si="118"/>
        <v>324</v>
      </c>
      <c r="AW128" s="53">
        <v>47</v>
      </c>
      <c r="AX128" s="54">
        <f t="shared" si="119"/>
        <v>0.36055532436011578</v>
      </c>
      <c r="AY128" s="52">
        <f t="shared" si="120"/>
        <v>4.13148097702715E-2</v>
      </c>
      <c r="AZ128" s="53">
        <f t="shared" si="121"/>
        <v>332</v>
      </c>
      <c r="BA128" s="55">
        <f t="shared" si="122"/>
        <v>0.54920035883534668</v>
      </c>
      <c r="BB128" s="56">
        <v>2856</v>
      </c>
      <c r="BC128" s="57">
        <f t="shared" si="91"/>
        <v>3.1182783958772341E-2</v>
      </c>
      <c r="BD128" s="58">
        <f t="shared" si="123"/>
        <v>214</v>
      </c>
      <c r="BE128" s="58">
        <v>158</v>
      </c>
      <c r="BF128" s="59">
        <f t="shared" si="124"/>
        <v>0.90579988025904645</v>
      </c>
      <c r="BG128" s="57">
        <f t="shared" si="125"/>
        <v>0.25932988286570419</v>
      </c>
      <c r="BH128" s="58">
        <f t="shared" si="126"/>
        <v>191</v>
      </c>
      <c r="BI128" s="60">
        <f t="shared" si="127"/>
        <v>1.3797206299869342</v>
      </c>
      <c r="BJ128" s="51">
        <v>263</v>
      </c>
      <c r="BK128" s="52">
        <f t="shared" si="92"/>
        <v>2.8715238729541759E-3</v>
      </c>
      <c r="BL128" s="53">
        <f t="shared" si="128"/>
        <v>345</v>
      </c>
      <c r="BM128" s="53">
        <v>34</v>
      </c>
      <c r="BN128" s="54">
        <f t="shared" si="129"/>
        <v>0.26977465192790162</v>
      </c>
      <c r="BO128" s="52">
        <f t="shared" si="130"/>
        <v>2.3880868065014074E-2</v>
      </c>
      <c r="BP128" s="53">
        <f t="shared" si="131"/>
        <v>348</v>
      </c>
      <c r="BQ128" s="55">
        <f t="shared" si="132"/>
        <v>0.41092261196371793</v>
      </c>
      <c r="BR128" s="56">
        <v>722</v>
      </c>
      <c r="BS128" s="57">
        <f t="shared" si="93"/>
        <v>7.8830427234711595E-3</v>
      </c>
      <c r="BT128" s="58">
        <f t="shared" si="133"/>
        <v>143</v>
      </c>
      <c r="BU128" s="58">
        <v>30</v>
      </c>
      <c r="BV128" s="59">
        <f t="shared" si="134"/>
        <v>0.947846777730461</v>
      </c>
      <c r="BW128" s="57">
        <f t="shared" si="135"/>
        <v>6.5558884954145108E-2</v>
      </c>
      <c r="BX128" s="58">
        <f t="shared" si="136"/>
        <v>100</v>
      </c>
      <c r="BY128" s="60">
        <f t="shared" si="137"/>
        <v>1.4437667544484047</v>
      </c>
      <c r="BZ128" s="51">
        <v>1845</v>
      </c>
      <c r="CA128" s="52">
        <f t="shared" si="94"/>
        <v>2.0144340477568266E-2</v>
      </c>
      <c r="CB128" s="53">
        <f t="shared" si="138"/>
        <v>423</v>
      </c>
      <c r="CC128" s="53">
        <v>141</v>
      </c>
      <c r="CD128" s="54">
        <f t="shared" si="139"/>
        <v>0.42731685244685153</v>
      </c>
      <c r="CE128" s="52">
        <f t="shared" si="140"/>
        <v>0.16752928357395805</v>
      </c>
      <c r="CF128" s="53">
        <f t="shared" si="155"/>
        <v>488</v>
      </c>
      <c r="CG128" s="55">
        <f t="shared" si="141"/>
        <v>0.65089197924534137</v>
      </c>
      <c r="CH128" s="61">
        <v>11013</v>
      </c>
      <c r="CI128" s="62">
        <f t="shared" si="95"/>
        <v>0.12024369738724082</v>
      </c>
      <c r="CJ128" s="63">
        <f t="shared" si="142"/>
        <v>350</v>
      </c>
      <c r="CK128" s="64">
        <v>718</v>
      </c>
      <c r="CL128" s="65">
        <f t="shared" si="143"/>
        <v>0.65650962997315199</v>
      </c>
      <c r="CM128" s="66">
        <v>91589</v>
      </c>
      <c r="CN128" s="44">
        <v>4459</v>
      </c>
      <c r="CO128" s="120">
        <f t="shared" si="97"/>
        <v>11013</v>
      </c>
      <c r="CP128" s="121">
        <f t="shared" si="97"/>
        <v>0.12024369738724081</v>
      </c>
      <c r="CQ128" s="120">
        <f t="shared" si="156"/>
        <v>2431</v>
      </c>
      <c r="CR128" s="120">
        <f t="shared" si="157"/>
        <v>718</v>
      </c>
      <c r="CS128" s="120">
        <f t="shared" si="158"/>
        <v>5.5162129086971659</v>
      </c>
      <c r="CT128" s="120">
        <f t="shared" si="159"/>
        <v>1</v>
      </c>
      <c r="CU128" s="120">
        <f t="shared" si="160"/>
        <v>2365</v>
      </c>
      <c r="CV128" s="120">
        <f t="shared" si="161"/>
        <v>8.4023335787515432</v>
      </c>
      <c r="CW128" s="120">
        <f t="shared" si="162"/>
        <v>21735</v>
      </c>
      <c r="CX128" s="120">
        <f t="shared" si="163"/>
        <v>0.23731015733330418</v>
      </c>
    </row>
    <row r="129" spans="1:102">
      <c r="A129" s="138">
        <f t="shared" si="144"/>
        <v>5</v>
      </c>
      <c r="B129" s="58">
        <f t="shared" si="145"/>
        <v>9</v>
      </c>
      <c r="C129" s="58">
        <f t="shared" si="146"/>
        <v>1</v>
      </c>
      <c r="D129" s="58">
        <f t="shared" si="147"/>
        <v>0</v>
      </c>
      <c r="E129" s="58">
        <f t="shared" si="148"/>
        <v>0</v>
      </c>
      <c r="F129" s="58">
        <f t="shared" si="149"/>
        <v>1</v>
      </c>
      <c r="G129" s="58">
        <f t="shared" si="150"/>
        <v>0</v>
      </c>
      <c r="H129" s="58">
        <f t="shared" si="151"/>
        <v>0</v>
      </c>
      <c r="I129" s="58">
        <f t="shared" si="152"/>
        <v>1</v>
      </c>
      <c r="J129" s="58">
        <f t="shared" si="153"/>
        <v>1</v>
      </c>
      <c r="K129" s="58">
        <f t="shared" si="154"/>
        <v>1</v>
      </c>
      <c r="L129" s="128">
        <v>551</v>
      </c>
      <c r="M129" s="50" t="s">
        <v>511</v>
      </c>
      <c r="N129" s="51">
        <v>1058</v>
      </c>
      <c r="O129" s="52">
        <f t="shared" si="96"/>
        <v>2.1014579112541214E-2</v>
      </c>
      <c r="P129" s="53">
        <f t="shared" si="98"/>
        <v>78</v>
      </c>
      <c r="Q129" s="53">
        <v>76</v>
      </c>
      <c r="R129" s="54">
        <f t="shared" si="99"/>
        <v>1.3823702867899352</v>
      </c>
      <c r="S129" s="52">
        <f t="shared" si="100"/>
        <v>9.7242647058823531E-2</v>
      </c>
      <c r="T129" s="53">
        <f t="shared" si="101"/>
        <v>128</v>
      </c>
      <c r="U129" s="55">
        <f t="shared" si="102"/>
        <v>1.1716062708448847</v>
      </c>
      <c r="V129" s="56">
        <v>228</v>
      </c>
      <c r="W129" s="57">
        <f t="shared" si="87"/>
        <v>4.528661661303778E-3</v>
      </c>
      <c r="X129" s="58">
        <f t="shared" si="103"/>
        <v>246</v>
      </c>
      <c r="Y129" s="58">
        <v>30</v>
      </c>
      <c r="Z129" s="59">
        <f t="shared" si="104"/>
        <v>0.47225347196958284</v>
      </c>
      <c r="AA129" s="57">
        <f t="shared" si="105"/>
        <v>2.0955882352941175E-2</v>
      </c>
      <c r="AB129" s="58">
        <f t="shared" si="106"/>
        <v>349</v>
      </c>
      <c r="AC129" s="60">
        <f t="shared" si="107"/>
        <v>0.40025102859572009</v>
      </c>
      <c r="AD129" s="51">
        <v>1329</v>
      </c>
      <c r="AE129" s="52">
        <f t="shared" si="88"/>
        <v>2.6397330473125969E-2</v>
      </c>
      <c r="AF129" s="53">
        <f t="shared" si="108"/>
        <v>218</v>
      </c>
      <c r="AG129" s="53">
        <v>212</v>
      </c>
      <c r="AH129" s="54">
        <f t="shared" si="109"/>
        <v>0.84238308969915154</v>
      </c>
      <c r="AI129" s="52">
        <f t="shared" si="110"/>
        <v>0.12215073529411764</v>
      </c>
      <c r="AJ129" s="53">
        <f t="shared" si="111"/>
        <v>418</v>
      </c>
      <c r="AK129" s="55">
        <f t="shared" si="112"/>
        <v>0.71394858510525139</v>
      </c>
      <c r="AL129" s="56">
        <v>818</v>
      </c>
      <c r="AM129" s="57">
        <f t="shared" si="89"/>
        <v>1.6247566837484607E-2</v>
      </c>
      <c r="AN129" s="58">
        <f t="shared" si="113"/>
        <v>105</v>
      </c>
      <c r="AO129" s="58">
        <v>124</v>
      </c>
      <c r="AP129" s="59">
        <f t="shared" si="114"/>
        <v>1.2771428958746533</v>
      </c>
      <c r="AQ129" s="57">
        <f t="shared" si="115"/>
        <v>7.5183823529411761E-2</v>
      </c>
      <c r="AR129" s="58">
        <f t="shared" si="116"/>
        <v>173</v>
      </c>
      <c r="AS129" s="60">
        <f t="shared" si="117"/>
        <v>1.0824224448909312</v>
      </c>
      <c r="AT129" s="51">
        <v>551</v>
      </c>
      <c r="AU129" s="52">
        <f t="shared" si="90"/>
        <v>1.0944265681484129E-2</v>
      </c>
      <c r="AV129" s="53">
        <f t="shared" si="118"/>
        <v>155</v>
      </c>
      <c r="AW129" s="53">
        <v>75</v>
      </c>
      <c r="AX129" s="54">
        <f t="shared" si="119"/>
        <v>0.79431078838407754</v>
      </c>
      <c r="AY129" s="52">
        <f t="shared" si="120"/>
        <v>5.0643382352941177E-2</v>
      </c>
      <c r="AZ129" s="53">
        <f t="shared" si="121"/>
        <v>279</v>
      </c>
      <c r="BA129" s="55">
        <f t="shared" si="122"/>
        <v>0.673205659557081</v>
      </c>
      <c r="BB129" s="56">
        <v>1383</v>
      </c>
      <c r="BC129" s="57">
        <f t="shared" si="91"/>
        <v>2.7469908235013704E-2</v>
      </c>
      <c r="BD129" s="58">
        <f t="shared" si="123"/>
        <v>265</v>
      </c>
      <c r="BE129" s="58">
        <v>187</v>
      </c>
      <c r="BF129" s="59">
        <f t="shared" si="124"/>
        <v>0.79794798382658627</v>
      </c>
      <c r="BG129" s="57">
        <f t="shared" si="125"/>
        <v>0.12711397058823529</v>
      </c>
      <c r="BH129" s="58">
        <f t="shared" si="126"/>
        <v>460</v>
      </c>
      <c r="BI129" s="60">
        <f t="shared" si="127"/>
        <v>0.67628830754905056</v>
      </c>
      <c r="BJ129" s="51">
        <v>1681</v>
      </c>
      <c r="BK129" s="52">
        <f t="shared" si="92"/>
        <v>3.3388948476542328E-2</v>
      </c>
      <c r="BL129" s="53">
        <f t="shared" si="128"/>
        <v>18</v>
      </c>
      <c r="BM129" s="53">
        <v>62</v>
      </c>
      <c r="BN129" s="54">
        <f t="shared" si="129"/>
        <v>3.1368333860414994</v>
      </c>
      <c r="BO129" s="52">
        <f t="shared" si="130"/>
        <v>0.15450367647058824</v>
      </c>
      <c r="BP129" s="53">
        <f t="shared" si="131"/>
        <v>22</v>
      </c>
      <c r="BQ129" s="55">
        <f t="shared" si="132"/>
        <v>2.6585739731255424</v>
      </c>
      <c r="BR129" s="56">
        <v>781</v>
      </c>
      <c r="BS129" s="57">
        <f t="shared" si="93"/>
        <v>1.5512652445080046E-2</v>
      </c>
      <c r="BT129" s="58">
        <f t="shared" si="133"/>
        <v>53</v>
      </c>
      <c r="BU129" s="58">
        <v>37</v>
      </c>
      <c r="BV129" s="59">
        <f t="shared" si="134"/>
        <v>1.8652211017888787</v>
      </c>
      <c r="BW129" s="57">
        <f t="shared" si="135"/>
        <v>7.1783088235294112E-2</v>
      </c>
      <c r="BX129" s="58">
        <f t="shared" si="136"/>
        <v>78</v>
      </c>
      <c r="BY129" s="60">
        <f t="shared" si="137"/>
        <v>1.5808389114342511</v>
      </c>
      <c r="BZ129" s="51">
        <v>3051</v>
      </c>
      <c r="CA129" s="52">
        <f t="shared" si="94"/>
        <v>6.0600643546657132E-2</v>
      </c>
      <c r="CB129" s="53">
        <f t="shared" si="138"/>
        <v>108</v>
      </c>
      <c r="CC129" s="53">
        <v>284</v>
      </c>
      <c r="CD129" s="54">
        <f t="shared" si="139"/>
        <v>1.2855062832882151</v>
      </c>
      <c r="CE129" s="52">
        <f t="shared" si="140"/>
        <v>0.28042279411764703</v>
      </c>
      <c r="CF129" s="53">
        <f t="shared" si="155"/>
        <v>273</v>
      </c>
      <c r="CG129" s="55">
        <f t="shared" si="141"/>
        <v>1.0895107028149265</v>
      </c>
      <c r="CH129" s="61">
        <v>10880</v>
      </c>
      <c r="CI129" s="62">
        <f t="shared" si="95"/>
        <v>0.21610455646923291</v>
      </c>
      <c r="CJ129" s="63">
        <f t="shared" si="142"/>
        <v>128</v>
      </c>
      <c r="CK129" s="64">
        <v>1087</v>
      </c>
      <c r="CL129" s="65">
        <f t="shared" si="143"/>
        <v>1.1798932125833208</v>
      </c>
      <c r="CM129" s="66">
        <v>50346</v>
      </c>
      <c r="CN129" s="44">
        <v>6629</v>
      </c>
      <c r="CO129" s="120">
        <f t="shared" si="97"/>
        <v>10880</v>
      </c>
      <c r="CP129" s="121">
        <f t="shared" si="97"/>
        <v>0.21610455646923291</v>
      </c>
      <c r="CQ129" s="120">
        <f t="shared" si="156"/>
        <v>1246</v>
      </c>
      <c r="CR129" s="120">
        <f t="shared" si="157"/>
        <v>1087</v>
      </c>
      <c r="CS129" s="120">
        <f t="shared" si="158"/>
        <v>11.853969287662581</v>
      </c>
      <c r="CT129" s="120">
        <f t="shared" si="159"/>
        <v>1</v>
      </c>
      <c r="CU129" s="120">
        <f t="shared" si="160"/>
        <v>2180</v>
      </c>
      <c r="CV129" s="120">
        <f t="shared" si="161"/>
        <v>10.046645883917639</v>
      </c>
      <c r="CW129" s="120">
        <f t="shared" si="162"/>
        <v>20702</v>
      </c>
      <c r="CX129" s="120">
        <f t="shared" si="163"/>
        <v>0.41119453382592469</v>
      </c>
    </row>
    <row r="130" spans="1:102">
      <c r="A130" s="138">
        <f t="shared" si="144"/>
        <v>2</v>
      </c>
      <c r="B130" s="58">
        <f t="shared" si="145"/>
        <v>0</v>
      </c>
      <c r="C130" s="58">
        <f t="shared" si="146"/>
        <v>0</v>
      </c>
      <c r="D130" s="58">
        <f t="shared" si="147"/>
        <v>0</v>
      </c>
      <c r="E130" s="58">
        <f t="shared" si="148"/>
        <v>0</v>
      </c>
      <c r="F130" s="58">
        <f t="shared" si="149"/>
        <v>0</v>
      </c>
      <c r="G130" s="58">
        <f t="shared" si="150"/>
        <v>0</v>
      </c>
      <c r="H130" s="58">
        <f t="shared" si="151"/>
        <v>0</v>
      </c>
      <c r="I130" s="58">
        <f t="shared" si="152"/>
        <v>0</v>
      </c>
      <c r="J130" s="58">
        <f t="shared" si="153"/>
        <v>1</v>
      </c>
      <c r="K130" s="58">
        <f t="shared" si="154"/>
        <v>1</v>
      </c>
      <c r="L130" s="128">
        <v>446</v>
      </c>
      <c r="M130" s="50" t="s">
        <v>694</v>
      </c>
      <c r="N130" s="51">
        <v>509</v>
      </c>
      <c r="O130" s="52">
        <f t="shared" si="96"/>
        <v>7.7240583932744545E-3</v>
      </c>
      <c r="P130" s="53">
        <f t="shared" si="98"/>
        <v>277</v>
      </c>
      <c r="Q130" s="53">
        <v>61</v>
      </c>
      <c r="R130" s="54">
        <f t="shared" si="99"/>
        <v>0.50810005563807947</v>
      </c>
      <c r="S130" s="52">
        <f t="shared" si="100"/>
        <v>4.725652214279083E-2</v>
      </c>
      <c r="T130" s="53">
        <f t="shared" si="101"/>
        <v>322</v>
      </c>
      <c r="U130" s="55">
        <f t="shared" si="102"/>
        <v>0.56935963134901235</v>
      </c>
      <c r="V130" s="56">
        <v>244</v>
      </c>
      <c r="W130" s="57">
        <f t="shared" si="87"/>
        <v>3.7026920392121158E-3</v>
      </c>
      <c r="X130" s="58">
        <f t="shared" si="103"/>
        <v>280</v>
      </c>
      <c r="Y130" s="58">
        <v>56</v>
      </c>
      <c r="Z130" s="59">
        <f t="shared" si="104"/>
        <v>0.38612051460886593</v>
      </c>
      <c r="AA130" s="57">
        <f t="shared" si="105"/>
        <v>2.2653421223656114E-2</v>
      </c>
      <c r="AB130" s="58">
        <f t="shared" si="106"/>
        <v>337</v>
      </c>
      <c r="AC130" s="60">
        <f t="shared" si="107"/>
        <v>0.43267350872047189</v>
      </c>
      <c r="AD130" s="51">
        <v>952</v>
      </c>
      <c r="AE130" s="52">
        <f t="shared" si="88"/>
        <v>1.4446568939876779E-2</v>
      </c>
      <c r="AF130" s="53">
        <f t="shared" si="108"/>
        <v>386</v>
      </c>
      <c r="AG130" s="53">
        <v>149</v>
      </c>
      <c r="AH130" s="54">
        <f t="shared" si="109"/>
        <v>0.46101424503945609</v>
      </c>
      <c r="AI130" s="52">
        <f t="shared" si="110"/>
        <v>8.8385479528363203E-2</v>
      </c>
      <c r="AJ130" s="53">
        <f t="shared" si="111"/>
        <v>474</v>
      </c>
      <c r="AK130" s="55">
        <f t="shared" si="112"/>
        <v>0.51659687435514667</v>
      </c>
      <c r="AL130" s="56">
        <v>237</v>
      </c>
      <c r="AM130" s="57">
        <f t="shared" si="89"/>
        <v>3.5964672675953746E-3</v>
      </c>
      <c r="AN130" s="58">
        <f t="shared" si="113"/>
        <v>387</v>
      </c>
      <c r="AO130" s="58">
        <v>85</v>
      </c>
      <c r="AP130" s="59">
        <f t="shared" si="114"/>
        <v>0.28270095251790101</v>
      </c>
      <c r="AQ130" s="57">
        <f t="shared" si="115"/>
        <v>2.2003527991829915E-2</v>
      </c>
      <c r="AR130" s="58">
        <f t="shared" si="116"/>
        <v>449</v>
      </c>
      <c r="AS130" s="60">
        <f t="shared" si="117"/>
        <v>0.31678506688111402</v>
      </c>
      <c r="AT130" s="51">
        <v>431</v>
      </c>
      <c r="AU130" s="52">
        <f t="shared" si="90"/>
        <v>6.5404109381164829E-3</v>
      </c>
      <c r="AV130" s="53">
        <f t="shared" si="118"/>
        <v>278</v>
      </c>
      <c r="AW130" s="53">
        <v>78</v>
      </c>
      <c r="AX130" s="54">
        <f t="shared" si="119"/>
        <v>0.47468867439872392</v>
      </c>
      <c r="AY130" s="52">
        <f t="shared" si="120"/>
        <v>4.0014854702441739E-2</v>
      </c>
      <c r="AZ130" s="53">
        <f t="shared" si="121"/>
        <v>338</v>
      </c>
      <c r="BA130" s="55">
        <f t="shared" si="122"/>
        <v>0.53191997454478046</v>
      </c>
      <c r="BB130" s="56">
        <v>1074</v>
      </c>
      <c r="BC130" s="57">
        <f t="shared" si="91"/>
        <v>1.6297914959482837E-2</v>
      </c>
      <c r="BD130" s="58">
        <f t="shared" si="123"/>
        <v>403</v>
      </c>
      <c r="BE130" s="58">
        <v>151</v>
      </c>
      <c r="BF130" s="59">
        <f t="shared" si="124"/>
        <v>0.47342307339491563</v>
      </c>
      <c r="BG130" s="57">
        <f t="shared" si="125"/>
        <v>9.9712190140191254E-2</v>
      </c>
      <c r="BH130" s="58">
        <f t="shared" si="126"/>
        <v>499</v>
      </c>
      <c r="BI130" s="60">
        <f t="shared" si="127"/>
        <v>0.5305017851291971</v>
      </c>
      <c r="BJ130" s="51">
        <v>577</v>
      </c>
      <c r="BK130" s="52">
        <f t="shared" si="92"/>
        <v>8.7559561746942249E-3</v>
      </c>
      <c r="BL130" s="53">
        <f t="shared" si="128"/>
        <v>134</v>
      </c>
      <c r="BM130" s="53">
        <v>202</v>
      </c>
      <c r="BN130" s="54">
        <f t="shared" si="129"/>
        <v>0.82260678783560681</v>
      </c>
      <c r="BO130" s="52">
        <f t="shared" si="130"/>
        <v>5.3569770680531058E-2</v>
      </c>
      <c r="BP130" s="53">
        <f t="shared" si="131"/>
        <v>157</v>
      </c>
      <c r="BQ130" s="55">
        <f t="shared" si="132"/>
        <v>0.92178517256626558</v>
      </c>
      <c r="BR130" s="56">
        <v>862</v>
      </c>
      <c r="BS130" s="57">
        <f t="shared" si="93"/>
        <v>1.3080821876232966E-2</v>
      </c>
      <c r="BT130" s="58">
        <f t="shared" si="133"/>
        <v>71</v>
      </c>
      <c r="BU130" s="58">
        <v>144</v>
      </c>
      <c r="BV130" s="59">
        <f t="shared" si="134"/>
        <v>1.572820965252111</v>
      </c>
      <c r="BW130" s="57">
        <f t="shared" si="135"/>
        <v>8.0029709404883478E-2</v>
      </c>
      <c r="BX130" s="58">
        <f t="shared" si="136"/>
        <v>65</v>
      </c>
      <c r="BY130" s="60">
        <f t="shared" si="137"/>
        <v>1.7624496494678721</v>
      </c>
      <c r="BZ130" s="51">
        <v>5885</v>
      </c>
      <c r="CA130" s="52">
        <f t="shared" si="94"/>
        <v>8.9304682994931564E-2</v>
      </c>
      <c r="CB130" s="53">
        <f t="shared" si="138"/>
        <v>50</v>
      </c>
      <c r="CC130" s="53">
        <v>261</v>
      </c>
      <c r="CD130" s="54">
        <f t="shared" si="139"/>
        <v>1.8943978875184646</v>
      </c>
      <c r="CE130" s="52">
        <f t="shared" si="140"/>
        <v>0.5463745241853124</v>
      </c>
      <c r="CF130" s="53">
        <f t="shared" si="155"/>
        <v>70</v>
      </c>
      <c r="CG130" s="55">
        <f t="shared" si="141"/>
        <v>2.1227978050727567</v>
      </c>
      <c r="CH130" s="61">
        <v>10771</v>
      </c>
      <c r="CI130" s="62">
        <f t="shared" si="95"/>
        <v>0.1634495735834168</v>
      </c>
      <c r="CJ130" s="63">
        <f t="shared" si="142"/>
        <v>227</v>
      </c>
      <c r="CK130" s="64">
        <v>1187</v>
      </c>
      <c r="CL130" s="65">
        <f t="shared" si="143"/>
        <v>0.8924061834770628</v>
      </c>
      <c r="CM130" s="66">
        <v>65898</v>
      </c>
      <c r="CN130" s="44">
        <v>7946</v>
      </c>
      <c r="CO130" s="120">
        <f t="shared" si="97"/>
        <v>10771</v>
      </c>
      <c r="CP130" s="121">
        <f t="shared" si="97"/>
        <v>0.1634495735834168</v>
      </c>
      <c r="CQ130" s="120">
        <f t="shared" si="156"/>
        <v>2266</v>
      </c>
      <c r="CR130" s="120">
        <f t="shared" si="157"/>
        <v>1187</v>
      </c>
      <c r="CS130" s="120">
        <f t="shared" si="158"/>
        <v>6.8758731562041246</v>
      </c>
      <c r="CT130" s="120">
        <f t="shared" si="159"/>
        <v>1</v>
      </c>
      <c r="CU130" s="120">
        <f t="shared" si="160"/>
        <v>2711</v>
      </c>
      <c r="CV130" s="120">
        <f t="shared" si="161"/>
        <v>7.704869468086617</v>
      </c>
      <c r="CW130" s="120">
        <f t="shared" si="162"/>
        <v>21033</v>
      </c>
      <c r="CX130" s="120">
        <f t="shared" si="163"/>
        <v>0.31917508877355916</v>
      </c>
    </row>
    <row r="131" spans="1:102">
      <c r="A131" s="138">
        <f t="shared" si="144"/>
        <v>9</v>
      </c>
      <c r="B131" s="58">
        <f t="shared" si="145"/>
        <v>9</v>
      </c>
      <c r="C131" s="58">
        <f t="shared" si="146"/>
        <v>1</v>
      </c>
      <c r="D131" s="58">
        <f t="shared" si="147"/>
        <v>1</v>
      </c>
      <c r="E131" s="58">
        <f t="shared" si="148"/>
        <v>1</v>
      </c>
      <c r="F131" s="58">
        <f t="shared" si="149"/>
        <v>1</v>
      </c>
      <c r="G131" s="58">
        <f t="shared" si="150"/>
        <v>1</v>
      </c>
      <c r="H131" s="58">
        <f t="shared" si="151"/>
        <v>1</v>
      </c>
      <c r="I131" s="58">
        <f t="shared" si="152"/>
        <v>1</v>
      </c>
      <c r="J131" s="58">
        <f t="shared" si="153"/>
        <v>1</v>
      </c>
      <c r="K131" s="58">
        <f t="shared" si="154"/>
        <v>1</v>
      </c>
      <c r="L131" s="128">
        <v>667</v>
      </c>
      <c r="M131" s="50" t="s">
        <v>626</v>
      </c>
      <c r="N131" s="51">
        <v>704</v>
      </c>
      <c r="O131" s="52">
        <f t="shared" si="96"/>
        <v>1.8373525420189999E-2</v>
      </c>
      <c r="P131" s="53">
        <f t="shared" si="98"/>
        <v>93</v>
      </c>
      <c r="Q131" s="53">
        <v>83</v>
      </c>
      <c r="R131" s="54">
        <f t="shared" si="99"/>
        <v>1.20863784463294</v>
      </c>
      <c r="S131" s="52">
        <f t="shared" si="100"/>
        <v>6.629626141821264E-2</v>
      </c>
      <c r="T131" s="53">
        <f t="shared" si="101"/>
        <v>231</v>
      </c>
      <c r="U131" s="55">
        <f t="shared" si="102"/>
        <v>0.7987556690447154</v>
      </c>
      <c r="V131" s="56">
        <v>574</v>
      </c>
      <c r="W131" s="57">
        <f t="shared" si="87"/>
        <v>1.4980686919302641E-2</v>
      </c>
      <c r="X131" s="58">
        <f t="shared" si="103"/>
        <v>47</v>
      </c>
      <c r="Y131" s="58">
        <v>71</v>
      </c>
      <c r="Z131" s="59">
        <f t="shared" si="104"/>
        <v>1.5622013608526504</v>
      </c>
      <c r="AA131" s="57">
        <f t="shared" si="105"/>
        <v>5.4054054054054057E-2</v>
      </c>
      <c r="AB131" s="58">
        <f t="shared" si="106"/>
        <v>145</v>
      </c>
      <c r="AC131" s="60">
        <f t="shared" si="107"/>
        <v>1.0324161192796195</v>
      </c>
      <c r="AD131" s="51">
        <v>2912</v>
      </c>
      <c r="AE131" s="52">
        <f t="shared" si="88"/>
        <v>7.599958241987681E-2</v>
      </c>
      <c r="AF131" s="53">
        <f t="shared" si="108"/>
        <v>41</v>
      </c>
      <c r="AG131" s="53">
        <v>274</v>
      </c>
      <c r="AH131" s="54">
        <f t="shared" si="109"/>
        <v>2.4252741435304617</v>
      </c>
      <c r="AI131" s="52">
        <f t="shared" si="110"/>
        <v>0.27422544495715229</v>
      </c>
      <c r="AJ131" s="53">
        <f t="shared" si="111"/>
        <v>132</v>
      </c>
      <c r="AK131" s="55">
        <f t="shared" si="112"/>
        <v>1.6027972975815981</v>
      </c>
      <c r="AL131" s="56">
        <v>777</v>
      </c>
      <c r="AM131" s="57">
        <f t="shared" si="89"/>
        <v>2.0278734732226748E-2</v>
      </c>
      <c r="AN131" s="58">
        <f t="shared" si="113"/>
        <v>70</v>
      </c>
      <c r="AO131" s="58">
        <v>57</v>
      </c>
      <c r="AP131" s="59">
        <f t="shared" si="114"/>
        <v>1.5940135689018378</v>
      </c>
      <c r="AQ131" s="57">
        <f t="shared" si="115"/>
        <v>7.3170731707317069E-2</v>
      </c>
      <c r="AR131" s="58">
        <f t="shared" si="116"/>
        <v>183</v>
      </c>
      <c r="AS131" s="60">
        <f t="shared" si="117"/>
        <v>1.0534399368250937</v>
      </c>
      <c r="AT131" s="51">
        <v>927</v>
      </c>
      <c r="AU131" s="52">
        <f t="shared" si="90"/>
        <v>2.4193548387096774E-2</v>
      </c>
      <c r="AV131" s="53">
        <f t="shared" si="118"/>
        <v>40</v>
      </c>
      <c r="AW131" s="53">
        <v>75</v>
      </c>
      <c r="AX131" s="54">
        <f t="shared" si="119"/>
        <v>1.7559146545277546</v>
      </c>
      <c r="AY131" s="52">
        <f t="shared" si="120"/>
        <v>8.7296355589038518E-2</v>
      </c>
      <c r="AZ131" s="53">
        <f t="shared" si="121"/>
        <v>112</v>
      </c>
      <c r="BA131" s="55">
        <f t="shared" si="122"/>
        <v>1.1604359328072229</v>
      </c>
      <c r="BB131" s="56">
        <v>1519</v>
      </c>
      <c r="BC131" s="57">
        <f t="shared" si="91"/>
        <v>3.964401294498382E-2</v>
      </c>
      <c r="BD131" s="58">
        <f t="shared" si="123"/>
        <v>148</v>
      </c>
      <c r="BE131" s="58">
        <v>174</v>
      </c>
      <c r="BF131" s="59">
        <f t="shared" si="124"/>
        <v>1.1515823034284389</v>
      </c>
      <c r="BG131" s="57">
        <f t="shared" si="125"/>
        <v>0.14304548450889915</v>
      </c>
      <c r="BH131" s="58">
        <f t="shared" si="126"/>
        <v>433</v>
      </c>
      <c r="BI131" s="60">
        <f t="shared" si="127"/>
        <v>0.76104922356985094</v>
      </c>
      <c r="BJ131" s="51">
        <v>629</v>
      </c>
      <c r="BK131" s="52">
        <f t="shared" si="92"/>
        <v>1.6416118592754984E-2</v>
      </c>
      <c r="BL131" s="53">
        <f t="shared" si="128"/>
        <v>52</v>
      </c>
      <c r="BM131" s="53">
        <v>66</v>
      </c>
      <c r="BN131" s="54">
        <f t="shared" si="129"/>
        <v>1.5422656663520984</v>
      </c>
      <c r="BO131" s="52">
        <f t="shared" si="130"/>
        <v>5.9233449477351915E-2</v>
      </c>
      <c r="BP131" s="53">
        <f t="shared" si="131"/>
        <v>127</v>
      </c>
      <c r="BQ131" s="55">
        <f t="shared" si="132"/>
        <v>1.0192411644580655</v>
      </c>
      <c r="BR131" s="56">
        <v>645</v>
      </c>
      <c r="BS131" s="57">
        <f t="shared" si="93"/>
        <v>1.683369871594112E-2</v>
      </c>
      <c r="BT131" s="58">
        <f t="shared" si="133"/>
        <v>41</v>
      </c>
      <c r="BU131" s="58">
        <v>44</v>
      </c>
      <c r="BV131" s="59">
        <f t="shared" si="134"/>
        <v>2.0240619827776789</v>
      </c>
      <c r="BW131" s="57">
        <f t="shared" si="135"/>
        <v>6.0740182691402203E-2</v>
      </c>
      <c r="BX131" s="58">
        <f t="shared" si="136"/>
        <v>112</v>
      </c>
      <c r="BY131" s="60">
        <f t="shared" si="137"/>
        <v>1.3376471623992172</v>
      </c>
      <c r="BZ131" s="51">
        <v>1932</v>
      </c>
      <c r="CA131" s="52">
        <f t="shared" si="94"/>
        <v>5.0422799874725963E-2</v>
      </c>
      <c r="CB131" s="53">
        <f t="shared" si="138"/>
        <v>159</v>
      </c>
      <c r="CC131" s="53">
        <v>380</v>
      </c>
      <c r="CD131" s="54">
        <f t="shared" si="139"/>
        <v>1.0696062329773726</v>
      </c>
      <c r="CE131" s="52">
        <f t="shared" si="140"/>
        <v>0.18193803559657218</v>
      </c>
      <c r="CF131" s="53">
        <f t="shared" si="155"/>
        <v>458</v>
      </c>
      <c r="CG131" s="55">
        <f t="shared" si="141"/>
        <v>0.70687348243319648</v>
      </c>
      <c r="CH131" s="61">
        <v>10619</v>
      </c>
      <c r="CI131" s="62">
        <f t="shared" si="95"/>
        <v>0.27714270800709884</v>
      </c>
      <c r="CJ131" s="63">
        <f t="shared" si="142"/>
        <v>62</v>
      </c>
      <c r="CK131" s="64">
        <v>1224</v>
      </c>
      <c r="CL131" s="65">
        <f t="shared" si="143"/>
        <v>1.5131508813933423</v>
      </c>
      <c r="CM131" s="66">
        <v>38316</v>
      </c>
      <c r="CN131" s="44">
        <v>5096</v>
      </c>
      <c r="CO131" s="120">
        <f t="shared" si="97"/>
        <v>10619</v>
      </c>
      <c r="CP131" s="121">
        <f t="shared" si="97"/>
        <v>0.27714270800709884</v>
      </c>
      <c r="CQ131" s="120">
        <f t="shared" si="156"/>
        <v>691</v>
      </c>
      <c r="CR131" s="120">
        <f t="shared" si="157"/>
        <v>1224</v>
      </c>
      <c r="CS131" s="120">
        <f t="shared" si="158"/>
        <v>14.333557757981232</v>
      </c>
      <c r="CT131" s="120">
        <f t="shared" si="159"/>
        <v>1</v>
      </c>
      <c r="CU131" s="120">
        <f t="shared" si="160"/>
        <v>1933</v>
      </c>
      <c r="CV131" s="120">
        <f t="shared" si="161"/>
        <v>9.4726559883985804</v>
      </c>
      <c r="CW131" s="120">
        <f t="shared" si="162"/>
        <v>20534</v>
      </c>
      <c r="CX131" s="120">
        <f t="shared" si="163"/>
        <v>0.53591189059400768</v>
      </c>
    </row>
    <row r="132" spans="1:102">
      <c r="A132" s="138">
        <f t="shared" si="144"/>
        <v>0</v>
      </c>
      <c r="B132" s="58">
        <f t="shared" si="145"/>
        <v>0</v>
      </c>
      <c r="C132" s="58">
        <f t="shared" si="146"/>
        <v>0</v>
      </c>
      <c r="D132" s="58">
        <f t="shared" si="147"/>
        <v>0</v>
      </c>
      <c r="E132" s="58">
        <f t="shared" si="148"/>
        <v>0</v>
      </c>
      <c r="F132" s="58">
        <f t="shared" si="149"/>
        <v>0</v>
      </c>
      <c r="G132" s="58">
        <f t="shared" si="150"/>
        <v>0</v>
      </c>
      <c r="H132" s="58">
        <f t="shared" si="151"/>
        <v>0</v>
      </c>
      <c r="I132" s="58">
        <f t="shared" si="152"/>
        <v>0</v>
      </c>
      <c r="J132" s="58">
        <f t="shared" si="153"/>
        <v>0</v>
      </c>
      <c r="K132" s="58">
        <f t="shared" si="154"/>
        <v>0</v>
      </c>
      <c r="L132" s="128">
        <v>552</v>
      </c>
      <c r="M132" s="50" t="s">
        <v>512</v>
      </c>
      <c r="N132" s="51">
        <v>630</v>
      </c>
      <c r="O132" s="52">
        <f t="shared" si="96"/>
        <v>7.0956333697500757E-3</v>
      </c>
      <c r="P132" s="53">
        <f t="shared" si="98"/>
        <v>286</v>
      </c>
      <c r="Q132" s="53">
        <v>255</v>
      </c>
      <c r="R132" s="54">
        <f t="shared" si="99"/>
        <v>0.4667613224023075</v>
      </c>
      <c r="S132" s="52">
        <f t="shared" si="100"/>
        <v>5.9383542275426526E-2</v>
      </c>
      <c r="T132" s="53">
        <f t="shared" si="101"/>
        <v>264</v>
      </c>
      <c r="U132" s="55">
        <f t="shared" si="102"/>
        <v>0.71546931947240799</v>
      </c>
      <c r="V132" s="56">
        <v>334</v>
      </c>
      <c r="W132" s="57">
        <f t="shared" ref="W132:W195" si="164">V132/$CM132</f>
        <v>3.7618119769786116E-3</v>
      </c>
      <c r="X132" s="58">
        <f t="shared" si="103"/>
        <v>276</v>
      </c>
      <c r="Y132" s="58">
        <v>173</v>
      </c>
      <c r="Z132" s="59">
        <f t="shared" si="104"/>
        <v>0.39228560221331626</v>
      </c>
      <c r="AA132" s="57">
        <f t="shared" si="105"/>
        <v>3.1482703365067394E-2</v>
      </c>
      <c r="AB132" s="58">
        <f t="shared" si="106"/>
        <v>273</v>
      </c>
      <c r="AC132" s="60">
        <f t="shared" si="107"/>
        <v>0.60131013300299452</v>
      </c>
      <c r="AD132" s="51">
        <v>1578</v>
      </c>
      <c r="AE132" s="52">
        <f t="shared" ref="AE132:AE195" si="165">AD132/$CM132</f>
        <v>1.7772872154707332E-2</v>
      </c>
      <c r="AF132" s="53">
        <f t="shared" si="108"/>
        <v>339</v>
      </c>
      <c r="AG132" s="53">
        <v>490</v>
      </c>
      <c r="AH132" s="54">
        <f t="shared" si="109"/>
        <v>0.56716215958853533</v>
      </c>
      <c r="AI132" s="52">
        <f t="shared" si="110"/>
        <v>0.14874163446130645</v>
      </c>
      <c r="AJ132" s="53">
        <f t="shared" si="111"/>
        <v>346</v>
      </c>
      <c r="AK132" s="55">
        <f t="shared" si="112"/>
        <v>0.86936750085209002</v>
      </c>
      <c r="AL132" s="56">
        <v>726</v>
      </c>
      <c r="AM132" s="57">
        <f t="shared" ref="AM132:AM195" si="166">AL132/$CM132</f>
        <v>8.1768727403786594E-3</v>
      </c>
      <c r="AN132" s="58">
        <f t="shared" si="113"/>
        <v>256</v>
      </c>
      <c r="AO132" s="58">
        <v>284</v>
      </c>
      <c r="AP132" s="59">
        <f t="shared" si="114"/>
        <v>0.64274454355545019</v>
      </c>
      <c r="AQ132" s="57">
        <f t="shared" si="115"/>
        <v>6.8432463003110566E-2</v>
      </c>
      <c r="AR132" s="58">
        <f t="shared" si="116"/>
        <v>212</v>
      </c>
      <c r="AS132" s="60">
        <f t="shared" si="117"/>
        <v>0.98522302320469235</v>
      </c>
      <c r="AT132" s="51">
        <v>736</v>
      </c>
      <c r="AU132" s="52">
        <f t="shared" ref="AU132:AU195" si="167">AT132/$CM132</f>
        <v>8.2895018414858024E-3</v>
      </c>
      <c r="AV132" s="53">
        <f t="shared" si="118"/>
        <v>220</v>
      </c>
      <c r="AW132" s="53">
        <v>247</v>
      </c>
      <c r="AX132" s="54">
        <f t="shared" si="119"/>
        <v>0.60163385417092219</v>
      </c>
      <c r="AY132" s="52">
        <f t="shared" si="120"/>
        <v>6.9375058912244325E-2</v>
      </c>
      <c r="AZ132" s="53">
        <f t="shared" si="121"/>
        <v>174</v>
      </c>
      <c r="BA132" s="55">
        <f t="shared" si="122"/>
        <v>0.92220701149745421</v>
      </c>
      <c r="BB132" s="56">
        <v>2851</v>
      </c>
      <c r="BC132" s="57">
        <f t="shared" ref="BC132:BC195" si="168">BB132/$CM132</f>
        <v>3.211055672564677E-2</v>
      </c>
      <c r="BD132" s="58">
        <f t="shared" si="123"/>
        <v>202</v>
      </c>
      <c r="BE132" s="58">
        <v>655</v>
      </c>
      <c r="BF132" s="59">
        <f t="shared" si="124"/>
        <v>0.93274989415945853</v>
      </c>
      <c r="BG132" s="57">
        <f t="shared" si="125"/>
        <v>0.26873409369403339</v>
      </c>
      <c r="BH132" s="58">
        <f t="shared" si="126"/>
        <v>177</v>
      </c>
      <c r="BI132" s="60">
        <f t="shared" si="127"/>
        <v>1.4297541376768739</v>
      </c>
      <c r="BJ132" s="51">
        <v>499</v>
      </c>
      <c r="BK132" s="52">
        <f t="shared" ref="BK132:BK195" si="169">BJ132/$CM132</f>
        <v>5.6201921452464889E-3</v>
      </c>
      <c r="BL132" s="53">
        <f t="shared" si="128"/>
        <v>225</v>
      </c>
      <c r="BM132" s="53">
        <v>195</v>
      </c>
      <c r="BN132" s="54">
        <f t="shared" si="129"/>
        <v>0.52800723477599787</v>
      </c>
      <c r="BO132" s="52">
        <f t="shared" si="130"/>
        <v>4.7035535865774344E-2</v>
      </c>
      <c r="BP132" s="53">
        <f t="shared" si="131"/>
        <v>199</v>
      </c>
      <c r="BQ132" s="55">
        <f t="shared" si="132"/>
        <v>0.80934935867733249</v>
      </c>
      <c r="BR132" s="56">
        <v>490</v>
      </c>
      <c r="BS132" s="57">
        <f t="shared" ref="BS132:BS195" si="170">BR132/$CM132</f>
        <v>5.518825954250059E-3</v>
      </c>
      <c r="BT132" s="58">
        <f t="shared" si="133"/>
        <v>224</v>
      </c>
      <c r="BU132" s="58">
        <v>233</v>
      </c>
      <c r="BV132" s="59">
        <f t="shared" si="134"/>
        <v>0.66357643629359597</v>
      </c>
      <c r="BW132" s="57">
        <f t="shared" si="135"/>
        <v>4.6187199547553966E-2</v>
      </c>
      <c r="BX132" s="58">
        <f t="shared" si="136"/>
        <v>189</v>
      </c>
      <c r="BY132" s="60">
        <f t="shared" si="137"/>
        <v>1.0171549323096991</v>
      </c>
      <c r="BZ132" s="51">
        <v>2765</v>
      </c>
      <c r="CA132" s="52">
        <f t="shared" ref="CA132:CA195" si="171">BZ132/$CM132</f>
        <v>3.1141946456125332E-2</v>
      </c>
      <c r="CB132" s="53">
        <f t="shared" si="138"/>
        <v>324</v>
      </c>
      <c r="CC132" s="53">
        <v>1085</v>
      </c>
      <c r="CD132" s="54">
        <f t="shared" si="139"/>
        <v>0.6606063153826458</v>
      </c>
      <c r="CE132" s="52">
        <f t="shared" si="140"/>
        <v>0.26062776887548306</v>
      </c>
      <c r="CF132" s="53">
        <f t="shared" si="155"/>
        <v>314</v>
      </c>
      <c r="CG132" s="55">
        <f t="shared" si="141"/>
        <v>1.012602219210055</v>
      </c>
      <c r="CH132" s="61">
        <v>10609</v>
      </c>
      <c r="CI132" s="62">
        <f t="shared" ref="CI132:CI195" si="172">CH132/$CM132</f>
        <v>0.11948821336456913</v>
      </c>
      <c r="CJ132" s="63">
        <f t="shared" si="142"/>
        <v>355</v>
      </c>
      <c r="CK132" s="64">
        <v>3617</v>
      </c>
      <c r="CL132" s="65">
        <f t="shared" si="143"/>
        <v>0.65238481888573574</v>
      </c>
      <c r="CM132" s="66">
        <v>88787</v>
      </c>
      <c r="CN132" s="44">
        <v>26114</v>
      </c>
      <c r="CO132" s="120">
        <f t="shared" si="97"/>
        <v>10609</v>
      </c>
      <c r="CP132" s="121">
        <f t="shared" si="97"/>
        <v>0.11948821336456916</v>
      </c>
      <c r="CQ132" s="120">
        <f t="shared" si="156"/>
        <v>2352</v>
      </c>
      <c r="CR132" s="120">
        <f t="shared" si="157"/>
        <v>3617</v>
      </c>
      <c r="CS132" s="120">
        <f t="shared" si="158"/>
        <v>5.4555273625422283</v>
      </c>
      <c r="CT132" s="120">
        <f t="shared" si="159"/>
        <v>1</v>
      </c>
      <c r="CU132" s="120">
        <f t="shared" si="160"/>
        <v>2148</v>
      </c>
      <c r="CV132" s="120">
        <f t="shared" si="161"/>
        <v>8.3624376359035999</v>
      </c>
      <c r="CW132" s="120">
        <f t="shared" si="162"/>
        <v>20588</v>
      </c>
      <c r="CX132" s="120">
        <f t="shared" si="163"/>
        <v>0.23188079335938816</v>
      </c>
    </row>
    <row r="133" spans="1:102">
      <c r="A133" s="138">
        <f t="shared" si="144"/>
        <v>3</v>
      </c>
      <c r="B133" s="58">
        <f t="shared" si="145"/>
        <v>0</v>
      </c>
      <c r="C133" s="58">
        <f t="shared" si="146"/>
        <v>1</v>
      </c>
      <c r="D133" s="58">
        <f t="shared" si="147"/>
        <v>1</v>
      </c>
      <c r="E133" s="58">
        <f t="shared" si="148"/>
        <v>0</v>
      </c>
      <c r="F133" s="58">
        <f t="shared" si="149"/>
        <v>0</v>
      </c>
      <c r="G133" s="58">
        <f t="shared" si="150"/>
        <v>0</v>
      </c>
      <c r="H133" s="58">
        <f t="shared" si="151"/>
        <v>1</v>
      </c>
      <c r="I133" s="58">
        <f t="shared" si="152"/>
        <v>0</v>
      </c>
      <c r="J133" s="58">
        <f t="shared" si="153"/>
        <v>0</v>
      </c>
      <c r="K133" s="58">
        <f t="shared" si="154"/>
        <v>0</v>
      </c>
      <c r="L133" s="128">
        <v>371</v>
      </c>
      <c r="M133" s="50" t="s">
        <v>342</v>
      </c>
      <c r="N133" s="51">
        <v>1099</v>
      </c>
      <c r="O133" s="52">
        <f t="shared" ref="O133:O196" si="173">N133/$CM133</f>
        <v>1.6944187480727721E-2</v>
      </c>
      <c r="P133" s="53">
        <f t="shared" si="98"/>
        <v>109</v>
      </c>
      <c r="Q133" s="53">
        <v>59</v>
      </c>
      <c r="R133" s="54">
        <f t="shared" si="99"/>
        <v>1.1146138679112254</v>
      </c>
      <c r="S133" s="52">
        <f t="shared" si="100"/>
        <v>0.10379675103891198</v>
      </c>
      <c r="T133" s="53">
        <f t="shared" si="101"/>
        <v>117</v>
      </c>
      <c r="U133" s="55">
        <f t="shared" si="102"/>
        <v>1.2505719258850647</v>
      </c>
      <c r="V133" s="56">
        <v>671</v>
      </c>
      <c r="W133" s="57">
        <f t="shared" si="164"/>
        <v>1.0345359235275979E-2</v>
      </c>
      <c r="X133" s="58">
        <f t="shared" si="103"/>
        <v>91</v>
      </c>
      <c r="Y133" s="58">
        <v>36</v>
      </c>
      <c r="Z133" s="59">
        <f t="shared" si="104"/>
        <v>1.078824646888088</v>
      </c>
      <c r="AA133" s="57">
        <f t="shared" si="105"/>
        <v>6.3373630525122779E-2</v>
      </c>
      <c r="AB133" s="58">
        <f t="shared" si="106"/>
        <v>105</v>
      </c>
      <c r="AC133" s="60">
        <f t="shared" si="107"/>
        <v>1.2104172172910423</v>
      </c>
      <c r="AD133" s="51">
        <v>1598</v>
      </c>
      <c r="AE133" s="52">
        <f t="shared" si="165"/>
        <v>2.4637681159420291E-2</v>
      </c>
      <c r="AF133" s="53">
        <f t="shared" si="108"/>
        <v>243</v>
      </c>
      <c r="AG133" s="53">
        <v>87</v>
      </c>
      <c r="AH133" s="54">
        <f t="shared" si="109"/>
        <v>0.78622972876837682</v>
      </c>
      <c r="AI133" s="52">
        <f t="shared" si="110"/>
        <v>0.15092557612391386</v>
      </c>
      <c r="AJ133" s="53">
        <f t="shared" si="111"/>
        <v>341</v>
      </c>
      <c r="AK133" s="55">
        <f t="shared" si="112"/>
        <v>0.88213223825802245</v>
      </c>
      <c r="AL133" s="56">
        <v>437</v>
      </c>
      <c r="AM133" s="57">
        <f t="shared" si="166"/>
        <v>6.7375886524822697E-3</v>
      </c>
      <c r="AN133" s="58">
        <f t="shared" si="113"/>
        <v>298</v>
      </c>
      <c r="AO133" s="58">
        <v>39</v>
      </c>
      <c r="AP133" s="59">
        <f t="shared" si="114"/>
        <v>0.52960936052229135</v>
      </c>
      <c r="AQ133" s="57">
        <f t="shared" si="115"/>
        <v>4.1273139403097847E-2</v>
      </c>
      <c r="AR133" s="58">
        <f t="shared" si="116"/>
        <v>361</v>
      </c>
      <c r="AS133" s="60">
        <f t="shared" si="117"/>
        <v>0.59420990266009344</v>
      </c>
      <c r="AT133" s="51">
        <v>306</v>
      </c>
      <c r="AU133" s="52">
        <f t="shared" si="167"/>
        <v>4.7178538390379278E-3</v>
      </c>
      <c r="AV133" s="53">
        <f t="shared" si="118"/>
        <v>330</v>
      </c>
      <c r="AW133" s="53">
        <v>23</v>
      </c>
      <c r="AX133" s="54">
        <f t="shared" si="119"/>
        <v>0.34241147934731792</v>
      </c>
      <c r="AY133" s="52">
        <f t="shared" si="120"/>
        <v>2.8900642236494144E-2</v>
      </c>
      <c r="AZ133" s="53">
        <f t="shared" si="121"/>
        <v>405</v>
      </c>
      <c r="BA133" s="55">
        <f t="shared" si="122"/>
        <v>0.38417805080336104</v>
      </c>
      <c r="BB133" s="56">
        <v>3164</v>
      </c>
      <c r="BC133" s="57">
        <f t="shared" si="168"/>
        <v>4.8781991982732038E-2</v>
      </c>
      <c r="BD133" s="58">
        <f t="shared" si="123"/>
        <v>94</v>
      </c>
      <c r="BE133" s="58">
        <v>137</v>
      </c>
      <c r="BF133" s="59">
        <f t="shared" si="124"/>
        <v>1.417023013569827</v>
      </c>
      <c r="BG133" s="57">
        <f t="shared" si="125"/>
        <v>0.2988288628636192</v>
      </c>
      <c r="BH133" s="58">
        <f t="shared" si="126"/>
        <v>149</v>
      </c>
      <c r="BI133" s="60">
        <f t="shared" si="127"/>
        <v>1.5898682495529624</v>
      </c>
      <c r="BJ133" s="51">
        <v>411</v>
      </c>
      <c r="BK133" s="52">
        <f t="shared" si="169"/>
        <v>6.3367252543940792E-3</v>
      </c>
      <c r="BL133" s="53">
        <f t="shared" si="128"/>
        <v>207</v>
      </c>
      <c r="BM133" s="53">
        <v>18</v>
      </c>
      <c r="BN133" s="54">
        <f t="shared" si="129"/>
        <v>0.59532426875079891</v>
      </c>
      <c r="BO133" s="52">
        <f t="shared" si="130"/>
        <v>3.8817529278428409E-2</v>
      </c>
      <c r="BP133" s="53">
        <f t="shared" si="131"/>
        <v>244</v>
      </c>
      <c r="BQ133" s="55">
        <f t="shared" si="132"/>
        <v>0.66794056554579007</v>
      </c>
      <c r="BR133" s="56">
        <v>392</v>
      </c>
      <c r="BS133" s="57">
        <f t="shared" si="170"/>
        <v>6.0437866173296334E-3</v>
      </c>
      <c r="BT133" s="58">
        <f t="shared" si="133"/>
        <v>206</v>
      </c>
      <c r="BU133" s="58">
        <v>37</v>
      </c>
      <c r="BV133" s="59">
        <f t="shared" si="134"/>
        <v>0.72669702188343521</v>
      </c>
      <c r="BW133" s="57">
        <f t="shared" si="135"/>
        <v>3.702304495655459E-2</v>
      </c>
      <c r="BX133" s="58">
        <f t="shared" si="136"/>
        <v>255</v>
      </c>
      <c r="BY133" s="60">
        <f t="shared" si="137"/>
        <v>0.81533786753861714</v>
      </c>
      <c r="BZ133" s="51">
        <v>2510</v>
      </c>
      <c r="CA133" s="52">
        <f t="shared" si="171"/>
        <v>3.869873573851372E-2</v>
      </c>
      <c r="CB133" s="53">
        <f t="shared" si="138"/>
        <v>252</v>
      </c>
      <c r="CC133" s="53">
        <v>156</v>
      </c>
      <c r="CD133" s="54">
        <f t="shared" si="139"/>
        <v>0.8209065949748281</v>
      </c>
      <c r="CE133" s="52">
        <f t="shared" si="140"/>
        <v>0.23706082357385719</v>
      </c>
      <c r="CF133" s="53">
        <f t="shared" si="155"/>
        <v>363</v>
      </c>
      <c r="CG133" s="55">
        <f t="shared" si="141"/>
        <v>0.92103890953130196</v>
      </c>
      <c r="CH133" s="61">
        <v>10588</v>
      </c>
      <c r="CI133" s="62">
        <f t="shared" si="172"/>
        <v>0.16324390995991367</v>
      </c>
      <c r="CJ133" s="63">
        <f t="shared" si="142"/>
        <v>228</v>
      </c>
      <c r="CK133" s="64">
        <v>592</v>
      </c>
      <c r="CL133" s="65">
        <f t="shared" si="143"/>
        <v>0.89128329593868183</v>
      </c>
      <c r="CM133" s="66">
        <v>64860</v>
      </c>
      <c r="CN133" s="44">
        <v>4750</v>
      </c>
      <c r="CO133" s="120">
        <f t="shared" ref="CO133:CP196" si="174">BZ133+BR133+BJ133+BB133+AT133+AL133+AD133+V133+N133</f>
        <v>10588</v>
      </c>
      <c r="CP133" s="121">
        <f t="shared" si="174"/>
        <v>0.16324390995991367</v>
      </c>
      <c r="CQ133" s="120">
        <f t="shared" si="156"/>
        <v>1830</v>
      </c>
      <c r="CR133" s="120">
        <f t="shared" si="157"/>
        <v>592</v>
      </c>
      <c r="CS133" s="120">
        <f t="shared" si="158"/>
        <v>7.4116399826161885</v>
      </c>
      <c r="CT133" s="120">
        <f t="shared" si="159"/>
        <v>1</v>
      </c>
      <c r="CU133" s="120">
        <f t="shared" si="160"/>
        <v>2340</v>
      </c>
      <c r="CV133" s="120">
        <f t="shared" si="161"/>
        <v>8.3156949270662555</v>
      </c>
      <c r="CW133" s="120">
        <f t="shared" si="162"/>
        <v>20077</v>
      </c>
      <c r="CX133" s="120">
        <f t="shared" si="163"/>
        <v>0.3095436324390996</v>
      </c>
    </row>
    <row r="134" spans="1:102">
      <c r="A134" s="138">
        <f t="shared" si="144"/>
        <v>2</v>
      </c>
      <c r="B134" s="58">
        <f t="shared" si="145"/>
        <v>0</v>
      </c>
      <c r="C134" s="58">
        <f t="shared" si="146"/>
        <v>0</v>
      </c>
      <c r="D134" s="58">
        <f t="shared" si="147"/>
        <v>1</v>
      </c>
      <c r="E134" s="58">
        <f t="shared" si="148"/>
        <v>0</v>
      </c>
      <c r="F134" s="58">
        <f t="shared" si="149"/>
        <v>0</v>
      </c>
      <c r="G134" s="58">
        <f t="shared" si="150"/>
        <v>0</v>
      </c>
      <c r="H134" s="58">
        <f t="shared" si="151"/>
        <v>0</v>
      </c>
      <c r="I134" s="58">
        <f t="shared" si="152"/>
        <v>1</v>
      </c>
      <c r="J134" s="58">
        <f t="shared" si="153"/>
        <v>0</v>
      </c>
      <c r="K134" s="58">
        <f t="shared" si="154"/>
        <v>0</v>
      </c>
      <c r="L134" s="128">
        <v>595</v>
      </c>
      <c r="M134" s="50" t="s">
        <v>555</v>
      </c>
      <c r="N134" s="51">
        <v>1312</v>
      </c>
      <c r="O134" s="52">
        <f t="shared" si="173"/>
        <v>1.4747206798102645E-2</v>
      </c>
      <c r="P134" s="53">
        <f t="shared" si="98"/>
        <v>137</v>
      </c>
      <c r="Q134" s="53">
        <v>17</v>
      </c>
      <c r="R134" s="54">
        <f t="shared" si="99"/>
        <v>0.97009320917959707</v>
      </c>
      <c r="S134" s="52">
        <f t="shared" si="100"/>
        <v>0.12410139992432842</v>
      </c>
      <c r="T134" s="53">
        <f t="shared" si="101"/>
        <v>94</v>
      </c>
      <c r="U134" s="55">
        <f t="shared" si="102"/>
        <v>1.4952079439386163</v>
      </c>
      <c r="V134" s="56">
        <v>2735</v>
      </c>
      <c r="W134" s="57">
        <f t="shared" si="164"/>
        <v>3.0742081244520377E-2</v>
      </c>
      <c r="X134" s="58">
        <f t="shared" si="103"/>
        <v>12</v>
      </c>
      <c r="Y134" s="58">
        <v>20</v>
      </c>
      <c r="Z134" s="59">
        <f t="shared" si="104"/>
        <v>3.2058156888488045</v>
      </c>
      <c r="AA134" s="57">
        <f t="shared" si="105"/>
        <v>0.25870223231176692</v>
      </c>
      <c r="AB134" s="58">
        <f t="shared" si="106"/>
        <v>10</v>
      </c>
      <c r="AC134" s="60">
        <f t="shared" si="107"/>
        <v>4.9411345625473464</v>
      </c>
      <c r="AD134" s="51">
        <v>443</v>
      </c>
      <c r="AE134" s="52">
        <f t="shared" si="165"/>
        <v>4.9794303441764269E-3</v>
      </c>
      <c r="AF134" s="53">
        <f t="shared" si="108"/>
        <v>506</v>
      </c>
      <c r="AG134" s="53">
        <v>35</v>
      </c>
      <c r="AH134" s="54">
        <f t="shared" si="109"/>
        <v>0.15890197391510419</v>
      </c>
      <c r="AI134" s="52">
        <f t="shared" si="110"/>
        <v>4.1903140370790772E-2</v>
      </c>
      <c r="AJ134" s="53">
        <f t="shared" si="111"/>
        <v>543</v>
      </c>
      <c r="AK134" s="55">
        <f t="shared" si="112"/>
        <v>0.24491614976494944</v>
      </c>
      <c r="AL134" s="56">
        <v>96</v>
      </c>
      <c r="AM134" s="57">
        <f t="shared" si="166"/>
        <v>1.0790639120562911E-3</v>
      </c>
      <c r="AN134" s="58">
        <f t="shared" si="113"/>
        <v>474</v>
      </c>
      <c r="AO134" s="58">
        <v>14</v>
      </c>
      <c r="AP134" s="59">
        <f t="shared" si="114"/>
        <v>8.4820011713874544E-2</v>
      </c>
      <c r="AQ134" s="57">
        <f t="shared" si="115"/>
        <v>9.0805902383654935E-3</v>
      </c>
      <c r="AR134" s="58">
        <f t="shared" si="116"/>
        <v>498</v>
      </c>
      <c r="AS134" s="60">
        <f t="shared" si="117"/>
        <v>0.13073337089619025</v>
      </c>
      <c r="AT134" s="51">
        <v>73</v>
      </c>
      <c r="AU134" s="52">
        <f t="shared" si="167"/>
        <v>8.2053818312613806E-4</v>
      </c>
      <c r="AV134" s="53">
        <f t="shared" si="118"/>
        <v>487</v>
      </c>
      <c r="AW134" s="53">
        <v>15</v>
      </c>
      <c r="AX134" s="54">
        <f t="shared" si="119"/>
        <v>5.9552860841164922E-2</v>
      </c>
      <c r="AY134" s="52">
        <f t="shared" si="120"/>
        <v>6.9050321604237613E-3</v>
      </c>
      <c r="AZ134" s="53">
        <f t="shared" si="121"/>
        <v>498</v>
      </c>
      <c r="BA134" s="55">
        <f t="shared" si="122"/>
        <v>9.1789025808442407E-2</v>
      </c>
      <c r="BB134" s="56">
        <v>1273</v>
      </c>
      <c r="BC134" s="57">
        <f t="shared" si="168"/>
        <v>1.4308837083829778E-2</v>
      </c>
      <c r="BD134" s="58">
        <f t="shared" si="123"/>
        <v>427</v>
      </c>
      <c r="BE134" s="58">
        <v>42</v>
      </c>
      <c r="BF134" s="59">
        <f t="shared" si="124"/>
        <v>0.41564418796972241</v>
      </c>
      <c r="BG134" s="57">
        <f t="shared" si="125"/>
        <v>0.12041241013999243</v>
      </c>
      <c r="BH134" s="58">
        <f t="shared" si="126"/>
        <v>471</v>
      </c>
      <c r="BI134" s="60">
        <f t="shared" si="127"/>
        <v>0.64063379252991803</v>
      </c>
      <c r="BJ134" s="51">
        <v>2782</v>
      </c>
      <c r="BK134" s="52">
        <f t="shared" si="169"/>
        <v>3.1270372951464606E-2</v>
      </c>
      <c r="BL134" s="53">
        <f t="shared" si="128"/>
        <v>20</v>
      </c>
      <c r="BM134" s="53">
        <v>12</v>
      </c>
      <c r="BN134" s="54">
        <f t="shared" si="129"/>
        <v>2.937796916157366</v>
      </c>
      <c r="BO134" s="52">
        <f t="shared" si="130"/>
        <v>0.26314793794930003</v>
      </c>
      <c r="BP134" s="53">
        <f t="shared" si="131"/>
        <v>8</v>
      </c>
      <c r="BQ134" s="55">
        <f t="shared" si="132"/>
        <v>4.5280363218207418</v>
      </c>
      <c r="BR134" s="56">
        <v>104</v>
      </c>
      <c r="BS134" s="57">
        <f t="shared" si="170"/>
        <v>1.1689859047276487E-3</v>
      </c>
      <c r="BT134" s="58">
        <f t="shared" si="133"/>
        <v>405</v>
      </c>
      <c r="BU134" s="58">
        <v>6</v>
      </c>
      <c r="BV134" s="59">
        <f t="shared" si="134"/>
        <v>0.14055734084877983</v>
      </c>
      <c r="BW134" s="57">
        <f t="shared" si="135"/>
        <v>9.8373060915626174E-3</v>
      </c>
      <c r="BX134" s="58">
        <f t="shared" si="136"/>
        <v>420</v>
      </c>
      <c r="BY134" s="60">
        <f t="shared" si="137"/>
        <v>0.21664150478253186</v>
      </c>
      <c r="BZ134" s="51">
        <v>1754</v>
      </c>
      <c r="CA134" s="52">
        <f t="shared" si="171"/>
        <v>1.9715396893195153E-2</v>
      </c>
      <c r="CB134" s="53">
        <f t="shared" si="138"/>
        <v>426</v>
      </c>
      <c r="CC134" s="53">
        <v>78</v>
      </c>
      <c r="CD134" s="54">
        <f t="shared" si="139"/>
        <v>0.41821777955559969</v>
      </c>
      <c r="CE134" s="52">
        <f t="shared" si="140"/>
        <v>0.16590995081346954</v>
      </c>
      <c r="CF134" s="53">
        <f t="shared" si="155"/>
        <v>489</v>
      </c>
      <c r="CG134" s="55">
        <f t="shared" si="141"/>
        <v>0.64460047794452024</v>
      </c>
      <c r="CH134" s="61">
        <v>10572</v>
      </c>
      <c r="CI134" s="62">
        <f t="shared" si="172"/>
        <v>0.11883191331519906</v>
      </c>
      <c r="CJ134" s="63">
        <f t="shared" si="142"/>
        <v>360</v>
      </c>
      <c r="CK134" s="64">
        <v>239</v>
      </c>
      <c r="CL134" s="65">
        <f t="shared" si="143"/>
        <v>0.64880153500536974</v>
      </c>
      <c r="CM134" s="66">
        <v>88966</v>
      </c>
      <c r="CN134" s="44">
        <v>2097</v>
      </c>
      <c r="CO134" s="120">
        <f t="shared" si="174"/>
        <v>10572</v>
      </c>
      <c r="CP134" s="121">
        <f t="shared" si="174"/>
        <v>0.11883191331519907</v>
      </c>
      <c r="CQ134" s="120">
        <f t="shared" si="156"/>
        <v>2894</v>
      </c>
      <c r="CR134" s="120">
        <f t="shared" si="157"/>
        <v>239</v>
      </c>
      <c r="CS134" s="120">
        <f t="shared" si="158"/>
        <v>8.3913999690300134</v>
      </c>
      <c r="CT134" s="120">
        <f t="shared" si="159"/>
        <v>1</v>
      </c>
      <c r="CU134" s="120">
        <f t="shared" si="160"/>
        <v>3031</v>
      </c>
      <c r="CV134" s="120">
        <f t="shared" si="161"/>
        <v>12.933693150033259</v>
      </c>
      <c r="CW134" s="120">
        <f t="shared" si="162"/>
        <v>19832</v>
      </c>
      <c r="CX134" s="120">
        <f t="shared" si="163"/>
        <v>0.22291661983229547</v>
      </c>
    </row>
    <row r="135" spans="1:102">
      <c r="A135" s="138">
        <f t="shared" si="144"/>
        <v>0</v>
      </c>
      <c r="B135" s="58">
        <f t="shared" si="145"/>
        <v>0</v>
      </c>
      <c r="C135" s="58">
        <f t="shared" si="146"/>
        <v>0</v>
      </c>
      <c r="D135" s="58">
        <f t="shared" si="147"/>
        <v>0</v>
      </c>
      <c r="E135" s="58">
        <f t="shared" si="148"/>
        <v>0</v>
      </c>
      <c r="F135" s="58">
        <f t="shared" si="149"/>
        <v>0</v>
      </c>
      <c r="G135" s="58">
        <f t="shared" si="150"/>
        <v>0</v>
      </c>
      <c r="H135" s="58">
        <f t="shared" si="151"/>
        <v>0</v>
      </c>
      <c r="I135" s="58">
        <f t="shared" si="152"/>
        <v>0</v>
      </c>
      <c r="J135" s="58">
        <f t="shared" si="153"/>
        <v>0</v>
      </c>
      <c r="K135" s="58">
        <f t="shared" si="154"/>
        <v>0</v>
      </c>
      <c r="L135" s="128">
        <v>426</v>
      </c>
      <c r="M135" s="50" t="s">
        <v>388</v>
      </c>
      <c r="N135" s="51">
        <v>865</v>
      </c>
      <c r="O135" s="52">
        <f t="shared" si="173"/>
        <v>1.1007609885215444E-2</v>
      </c>
      <c r="P135" s="53">
        <f t="shared" ref="P135:P198" si="175">RANK(O135,O$7:O$679)</f>
        <v>205</v>
      </c>
      <c r="Q135" s="53">
        <v>173</v>
      </c>
      <c r="R135" s="54">
        <f t="shared" ref="R135:R198" si="176">O135/O$4</f>
        <v>0.72409695918277728</v>
      </c>
      <c r="S135" s="52">
        <f t="shared" ref="S135:S198" si="177">N135/$CH135</f>
        <v>8.451392281387396E-2</v>
      </c>
      <c r="T135" s="53">
        <f t="shared" ref="T135:T198" si="178">RANK(S135,S$7:S$664)</f>
        <v>162</v>
      </c>
      <c r="U135" s="55">
        <f t="shared" ref="U135:U198" si="179">S135/S$4</f>
        <v>1.0182470853815653</v>
      </c>
      <c r="V135" s="56">
        <v>510</v>
      </c>
      <c r="W135" s="57">
        <f t="shared" si="164"/>
        <v>6.4900358860807816E-3</v>
      </c>
      <c r="X135" s="58">
        <f t="shared" ref="X135:X198" si="180">RANK(W135,W$7:W$679)</f>
        <v>179</v>
      </c>
      <c r="Y135" s="58">
        <v>137</v>
      </c>
      <c r="Z135" s="59">
        <f t="shared" ref="Z135:Z198" si="181">W135/W$4</f>
        <v>0.67678758309501452</v>
      </c>
      <c r="AA135" s="57">
        <f t="shared" ref="AA135:AA198" si="182">V135/$CH135</f>
        <v>4.9829018075232046E-2</v>
      </c>
      <c r="AB135" s="58">
        <f t="shared" ref="AB135:AB198" si="183">RANK(AA135,AA$7:AA$664)</f>
        <v>165</v>
      </c>
      <c r="AC135" s="60">
        <f t="shared" ref="AC135:AC198" si="184">AA135/AA$4</f>
        <v>0.95171920717178404</v>
      </c>
      <c r="AD135" s="51">
        <v>1823</v>
      </c>
      <c r="AE135" s="52">
        <f t="shared" si="165"/>
        <v>2.319869690259856E-2</v>
      </c>
      <c r="AF135" s="53">
        <f t="shared" ref="AF135:AF198" si="185">RANK(AE135,AE$7:AE$679)</f>
        <v>260</v>
      </c>
      <c r="AG135" s="53">
        <v>397</v>
      </c>
      <c r="AH135" s="54">
        <f t="shared" ref="AH135:AH198" si="186">AE135/AE$4</f>
        <v>0.74030932763069379</v>
      </c>
      <c r="AI135" s="52">
        <f t="shared" ref="AI135:AI198" si="187">AD135/$CH135</f>
        <v>0.17811431362970201</v>
      </c>
      <c r="AJ135" s="53">
        <f t="shared" ref="AJ135:AJ198" si="188">RANK(AI135,AI$7:AI$664)</f>
        <v>275</v>
      </c>
      <c r="AK135" s="55">
        <f t="shared" ref="AK135:AK198" si="189">AI135/AI$4</f>
        <v>1.0410454091555725</v>
      </c>
      <c r="AL135" s="56">
        <v>644</v>
      </c>
      <c r="AM135" s="57">
        <f t="shared" si="166"/>
        <v>8.1952610012471054E-3</v>
      </c>
      <c r="AN135" s="58">
        <f t="shared" ref="AN135:AN198" si="190">RANK(AM135,AM$7:AM$679)</f>
        <v>254</v>
      </c>
      <c r="AO135" s="58">
        <v>188</v>
      </c>
      <c r="AP135" s="59">
        <f t="shared" ref="AP135:AP198" si="191">AM135/AM$4</f>
        <v>0.6441899560883253</v>
      </c>
      <c r="AQ135" s="57">
        <f t="shared" ref="AQ135:AQ198" si="192">AL135/$CH135</f>
        <v>6.2921348314606745E-2</v>
      </c>
      <c r="AR135" s="58">
        <f t="shared" ref="AR135:AR198" si="193">RANK(AQ135,AQ$7:AQ$664)</f>
        <v>243</v>
      </c>
      <c r="AS135" s="60">
        <f t="shared" ref="AS135:AS198" si="194">AQ135/AQ$4</f>
        <v>0.90587943631101708</v>
      </c>
      <c r="AT135" s="51">
        <v>755</v>
      </c>
      <c r="AU135" s="52">
        <f t="shared" si="167"/>
        <v>9.6077982235117463E-3</v>
      </c>
      <c r="AV135" s="53">
        <f t="shared" ref="AV135:AV198" si="195">RANK(AU135,AU$7:AU$679)</f>
        <v>182</v>
      </c>
      <c r="AW135" s="53">
        <v>184</v>
      </c>
      <c r="AX135" s="54">
        <f t="shared" ref="AX135:AX198" si="196">AU135/AU$4</f>
        <v>0.69731291286761343</v>
      </c>
      <c r="AY135" s="52">
        <f t="shared" ref="AY135:AY198" si="197">AT135/$CH135</f>
        <v>7.3766487542745479E-2</v>
      </c>
      <c r="AZ135" s="53">
        <f t="shared" ref="AZ135:AZ198" si="198">RANK(AY135,AY$7:AY$664)</f>
        <v>163</v>
      </c>
      <c r="BA135" s="55">
        <f t="shared" ref="BA135:BA198" si="199">AY135/AY$4</f>
        <v>0.98058254785067889</v>
      </c>
      <c r="BB135" s="56">
        <v>1275</v>
      </c>
      <c r="BC135" s="57">
        <f t="shared" si="168"/>
        <v>1.6225089715201955E-2</v>
      </c>
      <c r="BD135" s="58">
        <f t="shared" ref="BD135:BD198" si="200">RANK(BC135,BC$7:BC$679)</f>
        <v>404</v>
      </c>
      <c r="BE135" s="58">
        <v>328</v>
      </c>
      <c r="BF135" s="59">
        <f t="shared" ref="BF135:BF198" si="201">BC135/BC$4</f>
        <v>0.47130764015981147</v>
      </c>
      <c r="BG135" s="57">
        <f t="shared" ref="BG135:BG198" si="202">BB135/$CH135</f>
        <v>0.12457254518808011</v>
      </c>
      <c r="BH135" s="58">
        <f t="shared" ref="BH135:BH198" si="203">RANK(BG135,BG$7:BG$664)</f>
        <v>463</v>
      </c>
      <c r="BI135" s="60">
        <f t="shared" ref="BI135:BI198" si="204">BG135/BG$4</f>
        <v>0.66276708502190074</v>
      </c>
      <c r="BJ135" s="51">
        <v>310</v>
      </c>
      <c r="BK135" s="52">
        <f t="shared" si="169"/>
        <v>3.9449237738922397E-3</v>
      </c>
      <c r="BL135" s="53">
        <f t="shared" ref="BL135:BL198" si="205">RANK(BK135,BK$7:BK$679)</f>
        <v>290</v>
      </c>
      <c r="BM135" s="53">
        <v>100</v>
      </c>
      <c r="BN135" s="54">
        <f t="shared" ref="BN135:BN198" si="206">BK135/BK$4</f>
        <v>0.3706186976216953</v>
      </c>
      <c r="BO135" s="52">
        <f t="shared" ref="BO135:BO198" si="207">BJ135/$CH135</f>
        <v>3.0288226673180263E-2</v>
      </c>
      <c r="BP135" s="53">
        <f t="shared" ref="BP135:BP198" si="208">RANK(BO135,BO$7:BO$664)</f>
        <v>310</v>
      </c>
      <c r="BQ135" s="55">
        <f t="shared" ref="BQ135:BQ198" si="209">BO135/BO$4</f>
        <v>0.5211752429772929</v>
      </c>
      <c r="BR135" s="56">
        <v>482</v>
      </c>
      <c r="BS135" s="57">
        <f t="shared" si="170"/>
        <v>6.133720190374386E-3</v>
      </c>
      <c r="BT135" s="58">
        <f t="shared" ref="BT135:BT198" si="210">RANK(BS135,BS$7:BS$679)</f>
        <v>202</v>
      </c>
      <c r="BU135" s="58">
        <v>124</v>
      </c>
      <c r="BV135" s="59">
        <f t="shared" ref="BV135:BV198" si="211">BS135/BS$4</f>
        <v>0.73751051743464546</v>
      </c>
      <c r="BW135" s="57">
        <f t="shared" ref="BW135:BW198" si="212">BR135/$CH135</f>
        <v>4.7093307278944799E-2</v>
      </c>
      <c r="BX135" s="58">
        <f t="shared" ref="BX135:BX198" si="213">RANK(BW135,BW$7:BW$664)</f>
        <v>182</v>
      </c>
      <c r="BY135" s="60">
        <f t="shared" ref="BY135:BY198" si="214">BW135/BW$4</f>
        <v>1.037109637449144</v>
      </c>
      <c r="BZ135" s="51">
        <v>3571</v>
      </c>
      <c r="CA135" s="52">
        <f t="shared" si="171"/>
        <v>4.5442976763126412E-2</v>
      </c>
      <c r="CB135" s="53">
        <f t="shared" ref="CB135:CB198" si="215">RANK(CA135,CA$7:CA$679)</f>
        <v>195</v>
      </c>
      <c r="CC135" s="53">
        <v>998</v>
      </c>
      <c r="CD135" s="54">
        <f t="shared" ref="CD135:CD198" si="216">CA135/CA$4</f>
        <v>0.96397049175465055</v>
      </c>
      <c r="CE135" s="52">
        <f t="shared" ref="CE135:CE198" si="217">BZ135/$CH135</f>
        <v>0.34890083048363457</v>
      </c>
      <c r="CF135" s="53">
        <f t="shared" si="155"/>
        <v>175</v>
      </c>
      <c r="CG135" s="55">
        <f t="shared" ref="CG135:CG198" si="218">CE135/CE$4</f>
        <v>1.3555645154632403</v>
      </c>
      <c r="CH135" s="61">
        <v>10235</v>
      </c>
      <c r="CI135" s="62">
        <f t="shared" si="172"/>
        <v>0.13024611234124864</v>
      </c>
      <c r="CJ135" s="63">
        <f t="shared" ref="CJ135:CJ198" si="219">RANK(CI135,$CI$7:$CI$679)</f>
        <v>312</v>
      </c>
      <c r="CK135" s="64">
        <v>2629</v>
      </c>
      <c r="CL135" s="65">
        <f t="shared" ref="CL135:CL198" si="220">CI135/CI$4</f>
        <v>0.71112107226060772</v>
      </c>
      <c r="CM135" s="66">
        <v>78582</v>
      </c>
      <c r="CN135" s="44">
        <v>17451</v>
      </c>
      <c r="CO135" s="120">
        <f t="shared" si="174"/>
        <v>10235</v>
      </c>
      <c r="CP135" s="121">
        <f t="shared" si="174"/>
        <v>0.13024611234124864</v>
      </c>
      <c r="CQ135" s="120">
        <f t="shared" si="156"/>
        <v>2171</v>
      </c>
      <c r="CR135" s="120">
        <f t="shared" si="157"/>
        <v>2629</v>
      </c>
      <c r="CS135" s="120">
        <f t="shared" si="158"/>
        <v>6.0261040858352271</v>
      </c>
      <c r="CT135" s="120">
        <f t="shared" si="159"/>
        <v>0.99999999999999989</v>
      </c>
      <c r="CU135" s="120">
        <f t="shared" si="160"/>
        <v>2138</v>
      </c>
      <c r="CV135" s="120">
        <f t="shared" si="161"/>
        <v>8.4740901667821973</v>
      </c>
      <c r="CW135" s="120">
        <f t="shared" si="162"/>
        <v>19605</v>
      </c>
      <c r="CX135" s="120">
        <f t="shared" si="163"/>
        <v>0.24948461479728182</v>
      </c>
    </row>
    <row r="136" spans="1:102">
      <c r="A136" s="138">
        <f t="shared" ref="A136:A199" si="221">SUM(C136:K136)</f>
        <v>1</v>
      </c>
      <c r="B136" s="58">
        <f t="shared" ref="B136:B199" si="222">IF(CL136&gt;1,9,0)</f>
        <v>0</v>
      </c>
      <c r="C136" s="58">
        <f t="shared" ref="C136:C199" si="223">IF(R136&gt;1,1,0)</f>
        <v>0</v>
      </c>
      <c r="D136" s="58">
        <f t="shared" ref="D136:D199" si="224">IF(Z136&gt;1,1,0)</f>
        <v>0</v>
      </c>
      <c r="E136" s="58">
        <f t="shared" ref="E136:E199" si="225">IF(AH136&gt;1,1,0)</f>
        <v>0</v>
      </c>
      <c r="F136" s="58">
        <f t="shared" ref="F136:F199" si="226">IF(AP136&gt;1,1,0)</f>
        <v>0</v>
      </c>
      <c r="G136" s="58">
        <f t="shared" ref="G136:G199" si="227">IF(AX136&gt;1,1,0)</f>
        <v>0</v>
      </c>
      <c r="H136" s="58">
        <f t="shared" ref="H136:H199" si="228">IF(BF136&gt;1,1,0)</f>
        <v>1</v>
      </c>
      <c r="I136" s="58">
        <f t="shared" ref="I136:I199" si="229">IF(BN136&gt;1,1,0)</f>
        <v>0</v>
      </c>
      <c r="J136" s="58">
        <f t="shared" ref="J136:J199" si="230">IF(BV136&gt;1,1,0)</f>
        <v>0</v>
      </c>
      <c r="K136" s="58">
        <f t="shared" ref="K136:K199" si="231">IF(CD136&gt;1,1,0)</f>
        <v>0</v>
      </c>
      <c r="L136" s="128">
        <v>411</v>
      </c>
      <c r="M136" s="50" t="s">
        <v>375</v>
      </c>
      <c r="N136" s="51">
        <v>926</v>
      </c>
      <c r="O136" s="52">
        <f t="shared" si="173"/>
        <v>1.4681633688483003E-2</v>
      </c>
      <c r="P136" s="53">
        <f t="shared" si="175"/>
        <v>139</v>
      </c>
      <c r="Q136" s="53">
        <v>212</v>
      </c>
      <c r="R136" s="54">
        <f t="shared" si="176"/>
        <v>0.96577971244644023</v>
      </c>
      <c r="S136" s="52">
        <f t="shared" si="177"/>
        <v>9.0518084066471161E-2</v>
      </c>
      <c r="T136" s="53">
        <f t="shared" si="178"/>
        <v>147</v>
      </c>
      <c r="U136" s="55">
        <f t="shared" si="179"/>
        <v>1.0905868785430108</v>
      </c>
      <c r="V136" s="56">
        <v>427</v>
      </c>
      <c r="W136" s="57">
        <f t="shared" si="164"/>
        <v>6.7700405885337388E-3</v>
      </c>
      <c r="X136" s="58">
        <f t="shared" si="180"/>
        <v>168</v>
      </c>
      <c r="Y136" s="58">
        <v>136</v>
      </c>
      <c r="Z136" s="59">
        <f t="shared" si="181"/>
        <v>0.70598675998012317</v>
      </c>
      <c r="AA136" s="57">
        <f t="shared" si="182"/>
        <v>4.1739980449657869E-2</v>
      </c>
      <c r="AB136" s="58">
        <f t="shared" si="183"/>
        <v>210</v>
      </c>
      <c r="AC136" s="60">
        <f t="shared" si="184"/>
        <v>0.79722102974089482</v>
      </c>
      <c r="AD136" s="51">
        <v>1671</v>
      </c>
      <c r="AE136" s="52">
        <f t="shared" si="165"/>
        <v>2.6493531202435312E-2</v>
      </c>
      <c r="AF136" s="53">
        <f t="shared" si="185"/>
        <v>216</v>
      </c>
      <c r="AG136" s="53">
        <v>335</v>
      </c>
      <c r="AH136" s="54">
        <f t="shared" si="186"/>
        <v>0.84545301632182335</v>
      </c>
      <c r="AI136" s="52">
        <f t="shared" si="187"/>
        <v>0.16334310850439882</v>
      </c>
      <c r="AJ136" s="53">
        <f t="shared" si="188"/>
        <v>308</v>
      </c>
      <c r="AK136" s="55">
        <f t="shared" si="189"/>
        <v>0.95471043152226565</v>
      </c>
      <c r="AL136" s="56">
        <v>735</v>
      </c>
      <c r="AM136" s="57">
        <f t="shared" si="166"/>
        <v>1.1653348554033485E-2</v>
      </c>
      <c r="AN136" s="58">
        <f t="shared" si="190"/>
        <v>165</v>
      </c>
      <c r="AO136" s="58">
        <v>207</v>
      </c>
      <c r="AP136" s="59">
        <f t="shared" si="191"/>
        <v>0.91601354638521149</v>
      </c>
      <c r="AQ136" s="57">
        <f t="shared" si="192"/>
        <v>7.1847507331378305E-2</v>
      </c>
      <c r="AR136" s="58">
        <f t="shared" si="193"/>
        <v>192</v>
      </c>
      <c r="AS136" s="60">
        <f t="shared" si="194"/>
        <v>1.0343894589841709</v>
      </c>
      <c r="AT136" s="51">
        <v>483</v>
      </c>
      <c r="AU136" s="52">
        <f t="shared" si="167"/>
        <v>7.6579147640791472E-3</v>
      </c>
      <c r="AV136" s="53">
        <f t="shared" si="195"/>
        <v>238</v>
      </c>
      <c r="AW136" s="53">
        <v>167</v>
      </c>
      <c r="AX136" s="54">
        <f t="shared" si="196"/>
        <v>0.55579464997133587</v>
      </c>
      <c r="AY136" s="52">
        <f t="shared" si="197"/>
        <v>4.7214076246334308E-2</v>
      </c>
      <c r="AZ136" s="53">
        <f t="shared" si="198"/>
        <v>292</v>
      </c>
      <c r="BA136" s="55">
        <f t="shared" si="199"/>
        <v>0.62761967828844789</v>
      </c>
      <c r="BB136" s="56">
        <v>2462</v>
      </c>
      <c r="BC136" s="57">
        <f t="shared" si="168"/>
        <v>3.9034753932014207E-2</v>
      </c>
      <c r="BD136" s="58">
        <f t="shared" si="200"/>
        <v>153</v>
      </c>
      <c r="BE136" s="58">
        <v>567</v>
      </c>
      <c r="BF136" s="59">
        <f t="shared" si="201"/>
        <v>1.1338845012782441</v>
      </c>
      <c r="BG136" s="57">
        <f t="shared" si="202"/>
        <v>0.24066471163245357</v>
      </c>
      <c r="BH136" s="58">
        <f t="shared" si="203"/>
        <v>218</v>
      </c>
      <c r="BI136" s="60">
        <f t="shared" si="204"/>
        <v>1.2804157541732557</v>
      </c>
      <c r="BJ136" s="51">
        <v>453</v>
      </c>
      <c r="BK136" s="52">
        <f t="shared" si="169"/>
        <v>7.1822678843226784E-3</v>
      </c>
      <c r="BL136" s="53">
        <f t="shared" si="205"/>
        <v>182</v>
      </c>
      <c r="BM136" s="53">
        <v>109</v>
      </c>
      <c r="BN136" s="54">
        <f t="shared" si="206"/>
        <v>0.67476152185102078</v>
      </c>
      <c r="BO136" s="52">
        <f t="shared" si="207"/>
        <v>4.4281524926686217E-2</v>
      </c>
      <c r="BP136" s="53">
        <f t="shared" si="208"/>
        <v>216</v>
      </c>
      <c r="BQ136" s="55">
        <f t="shared" si="209"/>
        <v>0.76196057174606147</v>
      </c>
      <c r="BR136" s="56">
        <v>233</v>
      </c>
      <c r="BS136" s="57">
        <f t="shared" si="170"/>
        <v>3.6941907661085741E-3</v>
      </c>
      <c r="BT136" s="58">
        <f t="shared" si="210"/>
        <v>294</v>
      </c>
      <c r="BU136" s="58">
        <v>39</v>
      </c>
      <c r="BV136" s="59">
        <f t="shared" si="211"/>
        <v>0.44418468056149252</v>
      </c>
      <c r="BW136" s="57">
        <f t="shared" si="212"/>
        <v>2.2776148582600197E-2</v>
      </c>
      <c r="BX136" s="58">
        <f t="shared" si="213"/>
        <v>342</v>
      </c>
      <c r="BY136" s="60">
        <f t="shared" si="214"/>
        <v>0.50158641564656736</v>
      </c>
      <c r="BZ136" s="51">
        <v>2840</v>
      </c>
      <c r="CA136" s="52">
        <f t="shared" si="171"/>
        <v>4.502790461694571E-2</v>
      </c>
      <c r="CB136" s="53">
        <f t="shared" si="215"/>
        <v>200</v>
      </c>
      <c r="CC136" s="53">
        <v>674</v>
      </c>
      <c r="CD136" s="54">
        <f t="shared" si="216"/>
        <v>0.95516567020977017</v>
      </c>
      <c r="CE136" s="52">
        <f t="shared" si="217"/>
        <v>0.27761485826001953</v>
      </c>
      <c r="CF136" s="53">
        <f t="shared" ref="CF136:CF199" si="232">RANK(CE136,CE$7:CE$664)</f>
        <v>280</v>
      </c>
      <c r="CG136" s="55">
        <f t="shared" si="218"/>
        <v>1.0786011896302761</v>
      </c>
      <c r="CH136" s="61">
        <v>10230</v>
      </c>
      <c r="CI136" s="62">
        <f t="shared" si="172"/>
        <v>0.16219558599695585</v>
      </c>
      <c r="CJ136" s="63">
        <f t="shared" si="219"/>
        <v>230</v>
      </c>
      <c r="CK136" s="64">
        <v>2446</v>
      </c>
      <c r="CL136" s="65">
        <f t="shared" si="220"/>
        <v>0.88555962981756298</v>
      </c>
      <c r="CM136" s="66">
        <v>63072</v>
      </c>
      <c r="CN136" s="44">
        <v>12168</v>
      </c>
      <c r="CO136" s="120">
        <f t="shared" si="174"/>
        <v>10230</v>
      </c>
      <c r="CP136" s="121">
        <f t="shared" si="174"/>
        <v>0.16219558599695583</v>
      </c>
      <c r="CQ136" s="120">
        <f t="shared" si="156"/>
        <v>1755</v>
      </c>
      <c r="CR136" s="120">
        <f t="shared" si="157"/>
        <v>2446</v>
      </c>
      <c r="CS136" s="120">
        <f t="shared" si="158"/>
        <v>7.1970240590054617</v>
      </c>
      <c r="CT136" s="120">
        <f t="shared" si="159"/>
        <v>1</v>
      </c>
      <c r="CU136" s="120">
        <f t="shared" si="160"/>
        <v>2205</v>
      </c>
      <c r="CV136" s="120">
        <f t="shared" si="161"/>
        <v>8.1270914082749499</v>
      </c>
      <c r="CW136" s="120">
        <f t="shared" si="162"/>
        <v>19534</v>
      </c>
      <c r="CX136" s="120">
        <f t="shared" si="163"/>
        <v>0.30970953830542869</v>
      </c>
    </row>
    <row r="137" spans="1:102">
      <c r="A137" s="138">
        <f t="shared" si="221"/>
        <v>1</v>
      </c>
      <c r="B137" s="58">
        <f t="shared" si="222"/>
        <v>0</v>
      </c>
      <c r="C137" s="58">
        <f t="shared" si="223"/>
        <v>0</v>
      </c>
      <c r="D137" s="58">
        <f t="shared" si="224"/>
        <v>0</v>
      </c>
      <c r="E137" s="58">
        <f t="shared" si="225"/>
        <v>0</v>
      </c>
      <c r="F137" s="58">
        <f t="shared" si="226"/>
        <v>0</v>
      </c>
      <c r="G137" s="58">
        <f t="shared" si="227"/>
        <v>0</v>
      </c>
      <c r="H137" s="58">
        <f t="shared" si="228"/>
        <v>1</v>
      </c>
      <c r="I137" s="58">
        <f t="shared" si="229"/>
        <v>0</v>
      </c>
      <c r="J137" s="58">
        <f t="shared" si="230"/>
        <v>0</v>
      </c>
      <c r="K137" s="58">
        <f t="shared" si="231"/>
        <v>0</v>
      </c>
      <c r="L137" s="128">
        <v>555</v>
      </c>
      <c r="M137" s="50" t="s">
        <v>515</v>
      </c>
      <c r="N137" s="51">
        <v>252</v>
      </c>
      <c r="O137" s="52">
        <f t="shared" si="173"/>
        <v>2.5501943005181347E-3</v>
      </c>
      <c r="P137" s="53">
        <f t="shared" si="175"/>
        <v>409</v>
      </c>
      <c r="Q137" s="53">
        <v>54</v>
      </c>
      <c r="R137" s="54">
        <f t="shared" si="176"/>
        <v>0.16775557615015252</v>
      </c>
      <c r="S137" s="52">
        <f t="shared" si="177"/>
        <v>2.4864331524420327E-2</v>
      </c>
      <c r="T137" s="53">
        <f t="shared" si="178"/>
        <v>410</v>
      </c>
      <c r="U137" s="55">
        <f t="shared" si="179"/>
        <v>0.29957233390361232</v>
      </c>
      <c r="V137" s="56">
        <v>341</v>
      </c>
      <c r="W137" s="57">
        <f t="shared" si="164"/>
        <v>3.4508581606217618E-3</v>
      </c>
      <c r="X137" s="58">
        <f t="shared" si="180"/>
        <v>289</v>
      </c>
      <c r="Y137" s="58">
        <v>46</v>
      </c>
      <c r="Z137" s="59">
        <f t="shared" si="181"/>
        <v>0.35985902006179443</v>
      </c>
      <c r="AA137" s="57">
        <f t="shared" si="182"/>
        <v>3.3645781943759251E-2</v>
      </c>
      <c r="AB137" s="58">
        <f t="shared" si="183"/>
        <v>255</v>
      </c>
      <c r="AC137" s="60">
        <f t="shared" si="184"/>
        <v>0.64262428105332803</v>
      </c>
      <c r="AD137" s="51">
        <v>1111</v>
      </c>
      <c r="AE137" s="52">
        <f t="shared" si="165"/>
        <v>1.1243118523316062E-2</v>
      </c>
      <c r="AF137" s="53">
        <f t="shared" si="185"/>
        <v>427</v>
      </c>
      <c r="AG137" s="53">
        <v>193</v>
      </c>
      <c r="AH137" s="54">
        <f t="shared" si="186"/>
        <v>0.35878676933513381</v>
      </c>
      <c r="AI137" s="52">
        <f t="shared" si="187"/>
        <v>0.10962012826837692</v>
      </c>
      <c r="AJ137" s="53">
        <f t="shared" si="188"/>
        <v>443</v>
      </c>
      <c r="AK137" s="55">
        <f t="shared" si="189"/>
        <v>0.64070949133314592</v>
      </c>
      <c r="AL137" s="56">
        <v>211</v>
      </c>
      <c r="AM137" s="57">
        <f t="shared" si="166"/>
        <v>2.1352817357512956E-3</v>
      </c>
      <c r="AN137" s="58">
        <f t="shared" si="190"/>
        <v>438</v>
      </c>
      <c r="AO137" s="58">
        <v>71</v>
      </c>
      <c r="AP137" s="59">
        <f t="shared" si="191"/>
        <v>0.16784420256786339</v>
      </c>
      <c r="AQ137" s="57">
        <f t="shared" si="192"/>
        <v>2.0818944252590035E-2</v>
      </c>
      <c r="AR137" s="58">
        <f t="shared" si="193"/>
        <v>454</v>
      </c>
      <c r="AS137" s="60">
        <f t="shared" si="194"/>
        <v>0.29973060001558582</v>
      </c>
      <c r="AT137" s="51">
        <v>376</v>
      </c>
      <c r="AU137" s="52">
        <f t="shared" si="167"/>
        <v>3.8050518134715027E-3</v>
      </c>
      <c r="AV137" s="53">
        <f t="shared" si="195"/>
        <v>372</v>
      </c>
      <c r="AW137" s="53">
        <v>56</v>
      </c>
      <c r="AX137" s="54">
        <f t="shared" si="196"/>
        <v>0.27616231127449686</v>
      </c>
      <c r="AY137" s="52">
        <f t="shared" si="197"/>
        <v>3.7099161322150964E-2</v>
      </c>
      <c r="AZ137" s="53">
        <f t="shared" si="198"/>
        <v>364</v>
      </c>
      <c r="BA137" s="55">
        <f t="shared" si="199"/>
        <v>0.49316147947694716</v>
      </c>
      <c r="BB137" s="56">
        <v>4633</v>
      </c>
      <c r="BC137" s="57">
        <f t="shared" si="168"/>
        <v>4.688511981865285E-2</v>
      </c>
      <c r="BD137" s="58">
        <f t="shared" si="200"/>
        <v>103</v>
      </c>
      <c r="BE137" s="58">
        <v>287</v>
      </c>
      <c r="BF137" s="59">
        <f t="shared" si="201"/>
        <v>1.3619225266677815</v>
      </c>
      <c r="BG137" s="57">
        <f t="shared" si="202"/>
        <v>0.45712876171682287</v>
      </c>
      <c r="BH137" s="58">
        <f t="shared" si="203"/>
        <v>54</v>
      </c>
      <c r="BI137" s="60">
        <f t="shared" si="204"/>
        <v>2.4320759957605795</v>
      </c>
      <c r="BJ137" s="51">
        <v>485</v>
      </c>
      <c r="BK137" s="52">
        <f t="shared" si="169"/>
        <v>4.9081120466321244E-3</v>
      </c>
      <c r="BL137" s="53">
        <f t="shared" si="205"/>
        <v>257</v>
      </c>
      <c r="BM137" s="53">
        <v>59</v>
      </c>
      <c r="BN137" s="54">
        <f t="shared" si="206"/>
        <v>0.46110855336233947</v>
      </c>
      <c r="BO137" s="52">
        <f t="shared" si="207"/>
        <v>4.7853971386285152E-2</v>
      </c>
      <c r="BP137" s="53">
        <f t="shared" si="208"/>
        <v>194</v>
      </c>
      <c r="BQ137" s="55">
        <f t="shared" si="209"/>
        <v>0.82343233342082145</v>
      </c>
      <c r="BR137" s="56">
        <v>372</v>
      </c>
      <c r="BS137" s="57">
        <f t="shared" si="170"/>
        <v>3.7645725388601036E-3</v>
      </c>
      <c r="BT137" s="58">
        <f t="shared" si="210"/>
        <v>291</v>
      </c>
      <c r="BU137" s="58">
        <v>34</v>
      </c>
      <c r="BV137" s="59">
        <f t="shared" si="211"/>
        <v>0.45264729314062613</v>
      </c>
      <c r="BW137" s="57">
        <f t="shared" si="212"/>
        <v>3.6704489393191909E-2</v>
      </c>
      <c r="BX137" s="58">
        <f t="shared" si="213"/>
        <v>257</v>
      </c>
      <c r="BY137" s="60">
        <f t="shared" si="214"/>
        <v>0.80832249605770634</v>
      </c>
      <c r="BZ137" s="51">
        <v>2354</v>
      </c>
      <c r="CA137" s="52">
        <f t="shared" si="171"/>
        <v>2.3822053108808292E-2</v>
      </c>
      <c r="CB137" s="53">
        <f t="shared" si="215"/>
        <v>389</v>
      </c>
      <c r="CC137" s="53">
        <v>325</v>
      </c>
      <c r="CD137" s="54">
        <f t="shared" si="216"/>
        <v>0.50533124996636891</v>
      </c>
      <c r="CE137" s="52">
        <f t="shared" si="217"/>
        <v>0.23226443019240256</v>
      </c>
      <c r="CF137" s="53">
        <f t="shared" si="232"/>
        <v>377</v>
      </c>
      <c r="CG137" s="55">
        <f t="shared" si="218"/>
        <v>0.90240375563645436</v>
      </c>
      <c r="CH137" s="61">
        <v>10135</v>
      </c>
      <c r="CI137" s="62">
        <f t="shared" si="172"/>
        <v>0.10256436204663212</v>
      </c>
      <c r="CJ137" s="63">
        <f t="shared" si="219"/>
        <v>417</v>
      </c>
      <c r="CK137" s="64">
        <v>1125</v>
      </c>
      <c r="CL137" s="65">
        <f t="shared" si="220"/>
        <v>0.55998354041641252</v>
      </c>
      <c r="CM137" s="66">
        <v>98816</v>
      </c>
      <c r="CN137" s="44">
        <v>8642</v>
      </c>
      <c r="CO137" s="120">
        <f t="shared" si="174"/>
        <v>10135</v>
      </c>
      <c r="CP137" s="121">
        <f t="shared" si="174"/>
        <v>0.10256436204663213</v>
      </c>
      <c r="CQ137" s="120">
        <f t="shared" si="156"/>
        <v>2975</v>
      </c>
      <c r="CR137" s="120">
        <f t="shared" si="157"/>
        <v>1125</v>
      </c>
      <c r="CS137" s="120">
        <f t="shared" si="158"/>
        <v>4.1114175025265576</v>
      </c>
      <c r="CT137" s="120">
        <f t="shared" si="159"/>
        <v>1</v>
      </c>
      <c r="CU137" s="120">
        <f t="shared" si="160"/>
        <v>2808</v>
      </c>
      <c r="CV137" s="120">
        <f t="shared" si="161"/>
        <v>7.3420327666581811</v>
      </c>
      <c r="CW137" s="120">
        <f t="shared" si="162"/>
        <v>20018</v>
      </c>
      <c r="CX137" s="120">
        <f t="shared" si="163"/>
        <v>0.20257852979274613</v>
      </c>
    </row>
    <row r="138" spans="1:102">
      <c r="A138" s="138">
        <f t="shared" si="221"/>
        <v>2</v>
      </c>
      <c r="B138" s="58">
        <f t="shared" si="222"/>
        <v>0</v>
      </c>
      <c r="C138" s="58">
        <f t="shared" si="223"/>
        <v>0</v>
      </c>
      <c r="D138" s="58">
        <f t="shared" si="224"/>
        <v>0</v>
      </c>
      <c r="E138" s="58">
        <f t="shared" si="225"/>
        <v>0</v>
      </c>
      <c r="F138" s="58">
        <f t="shared" si="226"/>
        <v>0</v>
      </c>
      <c r="G138" s="58">
        <f t="shared" si="227"/>
        <v>0</v>
      </c>
      <c r="H138" s="58">
        <f t="shared" si="228"/>
        <v>1</v>
      </c>
      <c r="I138" s="58">
        <f t="shared" si="229"/>
        <v>0</v>
      </c>
      <c r="J138" s="58">
        <f t="shared" si="230"/>
        <v>0</v>
      </c>
      <c r="K138" s="58">
        <f t="shared" si="231"/>
        <v>1</v>
      </c>
      <c r="L138" s="128">
        <v>266</v>
      </c>
      <c r="M138" s="50" t="s">
        <v>238</v>
      </c>
      <c r="N138" s="51">
        <v>0</v>
      </c>
      <c r="O138" s="52">
        <f t="shared" si="173"/>
        <v>0</v>
      </c>
      <c r="P138" s="53">
        <f t="shared" si="175"/>
        <v>537</v>
      </c>
      <c r="Q138" s="53">
        <v>0</v>
      </c>
      <c r="R138" s="54">
        <f t="shared" si="176"/>
        <v>0</v>
      </c>
      <c r="S138" s="52">
        <f t="shared" si="177"/>
        <v>0</v>
      </c>
      <c r="T138" s="53">
        <f t="shared" si="178"/>
        <v>537</v>
      </c>
      <c r="U138" s="55">
        <f t="shared" si="179"/>
        <v>0</v>
      </c>
      <c r="V138" s="56">
        <v>0</v>
      </c>
      <c r="W138" s="57">
        <f t="shared" si="164"/>
        <v>0</v>
      </c>
      <c r="X138" s="58">
        <f t="shared" si="180"/>
        <v>515</v>
      </c>
      <c r="Y138" s="58">
        <v>0</v>
      </c>
      <c r="Z138" s="59">
        <f t="shared" si="181"/>
        <v>0</v>
      </c>
      <c r="AA138" s="57">
        <f t="shared" si="182"/>
        <v>0</v>
      </c>
      <c r="AB138" s="58">
        <f t="shared" si="183"/>
        <v>515</v>
      </c>
      <c r="AC138" s="60">
        <f t="shared" si="184"/>
        <v>0</v>
      </c>
      <c r="AD138" s="51">
        <v>483</v>
      </c>
      <c r="AE138" s="52">
        <f t="shared" si="165"/>
        <v>5.5663758629035049E-3</v>
      </c>
      <c r="AF138" s="53">
        <f t="shared" si="185"/>
        <v>497</v>
      </c>
      <c r="AG138" s="53">
        <v>7</v>
      </c>
      <c r="AH138" s="54">
        <f t="shared" si="186"/>
        <v>0.17763238985825228</v>
      </c>
      <c r="AI138" s="52">
        <f t="shared" si="187"/>
        <v>4.805013927576602E-2</v>
      </c>
      <c r="AJ138" s="53">
        <f t="shared" si="188"/>
        <v>533</v>
      </c>
      <c r="AK138" s="55">
        <f t="shared" si="189"/>
        <v>0.28084422797326741</v>
      </c>
      <c r="AL138" s="56">
        <v>14</v>
      </c>
      <c r="AM138" s="57">
        <f t="shared" si="166"/>
        <v>1.6134422791024651E-4</v>
      </c>
      <c r="AN138" s="58">
        <f t="shared" si="190"/>
        <v>542</v>
      </c>
      <c r="AO138" s="58">
        <v>1</v>
      </c>
      <c r="AP138" s="59">
        <f t="shared" si="191"/>
        <v>1.2682491878756521E-2</v>
      </c>
      <c r="AQ138" s="57">
        <f t="shared" si="192"/>
        <v>1.3927576601671309E-3</v>
      </c>
      <c r="AR138" s="58">
        <f t="shared" si="193"/>
        <v>546</v>
      </c>
      <c r="AS138" s="60">
        <f t="shared" si="194"/>
        <v>2.0051549401034749E-2</v>
      </c>
      <c r="AT138" s="51">
        <v>0</v>
      </c>
      <c r="AU138" s="52">
        <f t="shared" si="167"/>
        <v>0</v>
      </c>
      <c r="AV138" s="53">
        <f t="shared" si="195"/>
        <v>548</v>
      </c>
      <c r="AW138" s="53">
        <v>0</v>
      </c>
      <c r="AX138" s="54">
        <f t="shared" si="196"/>
        <v>0</v>
      </c>
      <c r="AY138" s="52">
        <f t="shared" si="197"/>
        <v>0</v>
      </c>
      <c r="AZ138" s="53">
        <f t="shared" si="198"/>
        <v>548</v>
      </c>
      <c r="BA138" s="55">
        <f t="shared" si="199"/>
        <v>0</v>
      </c>
      <c r="BB138" s="56">
        <v>4674</v>
      </c>
      <c r="BC138" s="57">
        <f t="shared" si="168"/>
        <v>5.3865922946606588E-2</v>
      </c>
      <c r="BD138" s="58">
        <f t="shared" si="200"/>
        <v>72</v>
      </c>
      <c r="BE138" s="58">
        <v>6</v>
      </c>
      <c r="BF138" s="59">
        <f t="shared" si="201"/>
        <v>1.5647014269023651</v>
      </c>
      <c r="BG138" s="57">
        <f t="shared" si="202"/>
        <v>0.46498209311579786</v>
      </c>
      <c r="BH138" s="58">
        <f t="shared" si="203"/>
        <v>52</v>
      </c>
      <c r="BI138" s="60">
        <f t="shared" si="204"/>
        <v>2.4738583126519238</v>
      </c>
      <c r="BJ138" s="51">
        <v>0</v>
      </c>
      <c r="BK138" s="52">
        <f t="shared" si="169"/>
        <v>0</v>
      </c>
      <c r="BL138" s="53">
        <f t="shared" si="205"/>
        <v>512</v>
      </c>
      <c r="BM138" s="53">
        <v>0</v>
      </c>
      <c r="BN138" s="54">
        <f t="shared" si="206"/>
        <v>0</v>
      </c>
      <c r="BO138" s="52">
        <f t="shared" si="207"/>
        <v>0</v>
      </c>
      <c r="BP138" s="53">
        <f t="shared" si="208"/>
        <v>512</v>
      </c>
      <c r="BQ138" s="55">
        <f t="shared" si="209"/>
        <v>0</v>
      </c>
      <c r="BR138" s="56">
        <v>0</v>
      </c>
      <c r="BS138" s="57">
        <f t="shared" si="170"/>
        <v>0</v>
      </c>
      <c r="BT138" s="58">
        <f t="shared" si="210"/>
        <v>527</v>
      </c>
      <c r="BU138" s="58">
        <v>0</v>
      </c>
      <c r="BV138" s="59">
        <f t="shared" si="211"/>
        <v>0</v>
      </c>
      <c r="BW138" s="57">
        <f t="shared" si="212"/>
        <v>0</v>
      </c>
      <c r="BX138" s="58">
        <f t="shared" si="213"/>
        <v>527</v>
      </c>
      <c r="BY138" s="60">
        <f t="shared" si="214"/>
        <v>0</v>
      </c>
      <c r="BZ138" s="51">
        <v>4881</v>
      </c>
      <c r="CA138" s="52">
        <f t="shared" si="171"/>
        <v>5.6251512602136657E-2</v>
      </c>
      <c r="CB138" s="53">
        <f t="shared" si="215"/>
        <v>128</v>
      </c>
      <c r="CC138" s="53">
        <v>2</v>
      </c>
      <c r="CD138" s="54">
        <f t="shared" si="216"/>
        <v>1.193249257144263</v>
      </c>
      <c r="CE138" s="52">
        <f t="shared" si="217"/>
        <v>0.48557500994826902</v>
      </c>
      <c r="CF138" s="53">
        <f t="shared" si="232"/>
        <v>89</v>
      </c>
      <c r="CG138" s="55">
        <f t="shared" si="218"/>
        <v>1.8865769169112312</v>
      </c>
      <c r="CH138" s="61">
        <v>10052</v>
      </c>
      <c r="CI138" s="62">
        <f t="shared" si="172"/>
        <v>0.115845155639557</v>
      </c>
      <c r="CJ138" s="63">
        <f t="shared" si="219"/>
        <v>374</v>
      </c>
      <c r="CK138" s="64">
        <v>16</v>
      </c>
      <c r="CL138" s="65">
        <f t="shared" si="220"/>
        <v>0.63249435867046011</v>
      </c>
      <c r="CM138" s="66">
        <v>86771</v>
      </c>
      <c r="CN138" s="44">
        <v>102</v>
      </c>
      <c r="CO138" s="120">
        <f t="shared" si="174"/>
        <v>10052</v>
      </c>
      <c r="CP138" s="121">
        <f t="shared" si="174"/>
        <v>0.115845155639557</v>
      </c>
      <c r="CQ138" s="120">
        <f t="shared" si="156"/>
        <v>3878</v>
      </c>
      <c r="CR138" s="120">
        <f t="shared" si="157"/>
        <v>16</v>
      </c>
      <c r="CS138" s="120">
        <f t="shared" si="158"/>
        <v>2.9482655657836374</v>
      </c>
      <c r="CT138" s="120">
        <f t="shared" si="159"/>
        <v>1</v>
      </c>
      <c r="CU138" s="120">
        <f t="shared" si="160"/>
        <v>3859</v>
      </c>
      <c r="CV138" s="120">
        <f t="shared" si="161"/>
        <v>4.6613310069374565</v>
      </c>
      <c r="CW138" s="120">
        <f t="shared" si="162"/>
        <v>20104</v>
      </c>
      <c r="CX138" s="120">
        <f t="shared" si="163"/>
        <v>0.23169031127911399</v>
      </c>
    </row>
    <row r="139" spans="1:102">
      <c r="A139" s="138">
        <f t="shared" si="221"/>
        <v>0</v>
      </c>
      <c r="B139" s="58">
        <f t="shared" si="222"/>
        <v>0</v>
      </c>
      <c r="C139" s="58">
        <f t="shared" si="223"/>
        <v>0</v>
      </c>
      <c r="D139" s="58">
        <f t="shared" si="224"/>
        <v>0</v>
      </c>
      <c r="E139" s="58">
        <f t="shared" si="225"/>
        <v>0</v>
      </c>
      <c r="F139" s="58">
        <f t="shared" si="226"/>
        <v>0</v>
      </c>
      <c r="G139" s="58">
        <f t="shared" si="227"/>
        <v>0</v>
      </c>
      <c r="H139" s="58">
        <f t="shared" si="228"/>
        <v>0</v>
      </c>
      <c r="I139" s="58">
        <f t="shared" si="229"/>
        <v>0</v>
      </c>
      <c r="J139" s="58">
        <f t="shared" si="230"/>
        <v>0</v>
      </c>
      <c r="K139" s="58">
        <f t="shared" si="231"/>
        <v>0</v>
      </c>
      <c r="L139" s="128">
        <v>62</v>
      </c>
      <c r="M139" s="50" t="s">
        <v>36</v>
      </c>
      <c r="N139" s="51">
        <v>239</v>
      </c>
      <c r="O139" s="52">
        <f t="shared" si="173"/>
        <v>2.8077017962242871E-3</v>
      </c>
      <c r="P139" s="53">
        <f t="shared" si="175"/>
        <v>398</v>
      </c>
      <c r="Q139" s="53">
        <v>26</v>
      </c>
      <c r="R139" s="54">
        <f t="shared" si="176"/>
        <v>0.18469480242651573</v>
      </c>
      <c r="S139" s="52">
        <f t="shared" si="177"/>
        <v>2.3873738887224053E-2</v>
      </c>
      <c r="T139" s="53">
        <f t="shared" si="178"/>
        <v>413</v>
      </c>
      <c r="U139" s="55">
        <f t="shared" si="179"/>
        <v>0.28763740020225109</v>
      </c>
      <c r="V139" s="56">
        <v>86</v>
      </c>
      <c r="W139" s="57">
        <f t="shared" si="164"/>
        <v>1.0103027383903294E-3</v>
      </c>
      <c r="X139" s="58">
        <f t="shared" si="180"/>
        <v>428</v>
      </c>
      <c r="Y139" s="58">
        <v>9</v>
      </c>
      <c r="Z139" s="59">
        <f t="shared" si="181"/>
        <v>0.10535540334621733</v>
      </c>
      <c r="AA139" s="57">
        <f t="shared" si="182"/>
        <v>8.5905503945659777E-3</v>
      </c>
      <c r="AB139" s="58">
        <f t="shared" si="183"/>
        <v>443</v>
      </c>
      <c r="AC139" s="60">
        <f t="shared" si="184"/>
        <v>0.16407691996542551</v>
      </c>
      <c r="AD139" s="51">
        <v>1882</v>
      </c>
      <c r="AE139" s="52">
        <f t="shared" si="165"/>
        <v>2.2109183181983717E-2</v>
      </c>
      <c r="AF139" s="53">
        <f t="shared" si="185"/>
        <v>278</v>
      </c>
      <c r="AG139" s="53">
        <v>57</v>
      </c>
      <c r="AH139" s="54">
        <f t="shared" si="186"/>
        <v>0.70554111744461034</v>
      </c>
      <c r="AI139" s="52">
        <f t="shared" si="187"/>
        <v>0.18799320747178105</v>
      </c>
      <c r="AJ139" s="53">
        <f t="shared" si="188"/>
        <v>251</v>
      </c>
      <c r="AK139" s="55">
        <f t="shared" si="189"/>
        <v>1.0987857270011825</v>
      </c>
      <c r="AL139" s="56">
        <v>517</v>
      </c>
      <c r="AM139" s="57">
        <f t="shared" si="166"/>
        <v>6.0735641366023285E-3</v>
      </c>
      <c r="AN139" s="58">
        <f t="shared" si="190"/>
        <v>318</v>
      </c>
      <c r="AO139" s="58">
        <v>33</v>
      </c>
      <c r="AP139" s="59">
        <f t="shared" si="191"/>
        <v>0.47741359474238787</v>
      </c>
      <c r="AQ139" s="57">
        <f t="shared" si="192"/>
        <v>5.1643192488262914E-2</v>
      </c>
      <c r="AR139" s="58">
        <f t="shared" si="193"/>
        <v>308</v>
      </c>
      <c r="AS139" s="60">
        <f t="shared" si="194"/>
        <v>0.74350768624118524</v>
      </c>
      <c r="AT139" s="51">
        <v>902</v>
      </c>
      <c r="AU139" s="52">
        <f t="shared" si="167"/>
        <v>1.0596431046838104E-2</v>
      </c>
      <c r="AV139" s="53">
        <f t="shared" si="195"/>
        <v>160</v>
      </c>
      <c r="AW139" s="53">
        <v>27</v>
      </c>
      <c r="AX139" s="54">
        <f t="shared" si="196"/>
        <v>0.76906571384788402</v>
      </c>
      <c r="AY139" s="52">
        <f t="shared" si="197"/>
        <v>9.010088902207572E-2</v>
      </c>
      <c r="AZ139" s="53">
        <f t="shared" si="198"/>
        <v>101</v>
      </c>
      <c r="BA139" s="55">
        <f t="shared" si="199"/>
        <v>1.1977167717207804</v>
      </c>
      <c r="BB139" s="56">
        <v>2053</v>
      </c>
      <c r="BC139" s="57">
        <f t="shared" si="168"/>
        <v>2.4118040952504024E-2</v>
      </c>
      <c r="BD139" s="58">
        <f t="shared" si="200"/>
        <v>317</v>
      </c>
      <c r="BE139" s="58">
        <v>91</v>
      </c>
      <c r="BF139" s="59">
        <f t="shared" si="201"/>
        <v>0.7005826880545466</v>
      </c>
      <c r="BG139" s="57">
        <f t="shared" si="202"/>
        <v>0.20507441814004596</v>
      </c>
      <c r="BH139" s="58">
        <f t="shared" si="203"/>
        <v>273</v>
      </c>
      <c r="BI139" s="60">
        <f t="shared" si="204"/>
        <v>1.0910636378026417</v>
      </c>
      <c r="BJ139" s="51">
        <v>538</v>
      </c>
      <c r="BK139" s="52">
        <f t="shared" si="169"/>
        <v>6.320265968069734E-3</v>
      </c>
      <c r="BL139" s="53">
        <f t="shared" si="205"/>
        <v>209</v>
      </c>
      <c r="BM139" s="53">
        <v>27</v>
      </c>
      <c r="BN139" s="54">
        <f t="shared" si="206"/>
        <v>0.59377794755146862</v>
      </c>
      <c r="BO139" s="52">
        <f t="shared" si="207"/>
        <v>5.3740885026470883E-2</v>
      </c>
      <c r="BP139" s="53">
        <f t="shared" si="208"/>
        <v>155</v>
      </c>
      <c r="BQ139" s="55">
        <f t="shared" si="209"/>
        <v>0.92472956946953677</v>
      </c>
      <c r="BR139" s="56">
        <v>685</v>
      </c>
      <c r="BS139" s="57">
        <f t="shared" si="170"/>
        <v>8.0471787883415764E-3</v>
      </c>
      <c r="BT139" s="58">
        <f t="shared" si="210"/>
        <v>140</v>
      </c>
      <c r="BU139" s="58">
        <v>26</v>
      </c>
      <c r="BV139" s="59">
        <f t="shared" si="211"/>
        <v>0.96758228414013292</v>
      </c>
      <c r="BW139" s="57">
        <f t="shared" si="212"/>
        <v>6.8424732793926676E-2</v>
      </c>
      <c r="BX139" s="58">
        <f t="shared" si="213"/>
        <v>86</v>
      </c>
      <c r="BY139" s="60">
        <f t="shared" si="214"/>
        <v>1.5068797228474013</v>
      </c>
      <c r="BZ139" s="51">
        <v>3109</v>
      </c>
      <c r="CA139" s="52">
        <f t="shared" si="171"/>
        <v>3.652361876343644E-2</v>
      </c>
      <c r="CB139" s="53">
        <f t="shared" si="215"/>
        <v>271</v>
      </c>
      <c r="CC139" s="53">
        <v>146</v>
      </c>
      <c r="CD139" s="54">
        <f t="shared" si="216"/>
        <v>0.77476638301163447</v>
      </c>
      <c r="CE139" s="52">
        <f t="shared" si="217"/>
        <v>0.31055838577564676</v>
      </c>
      <c r="CF139" s="53">
        <f t="shared" si="232"/>
        <v>220</v>
      </c>
      <c r="CG139" s="55">
        <f t="shared" si="218"/>
        <v>1.2065947998847113</v>
      </c>
      <c r="CH139" s="61">
        <v>10011</v>
      </c>
      <c r="CI139" s="62">
        <f t="shared" si="172"/>
        <v>0.11760628737239054</v>
      </c>
      <c r="CJ139" s="63">
        <f t="shared" si="219"/>
        <v>366</v>
      </c>
      <c r="CK139" s="64">
        <v>442</v>
      </c>
      <c r="CL139" s="65">
        <f t="shared" si="220"/>
        <v>0.64210983097694641</v>
      </c>
      <c r="CM139" s="66">
        <v>85123</v>
      </c>
      <c r="CN139" s="44">
        <v>2506</v>
      </c>
      <c r="CO139" s="120">
        <f t="shared" si="174"/>
        <v>10011</v>
      </c>
      <c r="CP139" s="121">
        <f t="shared" si="174"/>
        <v>0.11760628737239054</v>
      </c>
      <c r="CQ139" s="120">
        <f t="shared" si="156"/>
        <v>2519</v>
      </c>
      <c r="CR139" s="120">
        <f t="shared" si="157"/>
        <v>442</v>
      </c>
      <c r="CS139" s="120">
        <f t="shared" si="158"/>
        <v>5.2787799345653985</v>
      </c>
      <c r="CT139" s="120">
        <f t="shared" si="159"/>
        <v>1</v>
      </c>
      <c r="CU139" s="120">
        <f t="shared" si="160"/>
        <v>2250</v>
      </c>
      <c r="CV139" s="120">
        <f t="shared" si="161"/>
        <v>8.2209922351351157</v>
      </c>
      <c r="CW139" s="120">
        <f t="shared" si="162"/>
        <v>19783</v>
      </c>
      <c r="CX139" s="120">
        <f t="shared" si="163"/>
        <v>0.23240487294855677</v>
      </c>
    </row>
    <row r="140" spans="1:102">
      <c r="A140" s="138">
        <f t="shared" si="221"/>
        <v>1</v>
      </c>
      <c r="B140" s="58">
        <f t="shared" si="222"/>
        <v>0</v>
      </c>
      <c r="C140" s="58">
        <f t="shared" si="223"/>
        <v>0</v>
      </c>
      <c r="D140" s="58">
        <f t="shared" si="224"/>
        <v>0</v>
      </c>
      <c r="E140" s="58">
        <f t="shared" si="225"/>
        <v>0</v>
      </c>
      <c r="F140" s="58">
        <f t="shared" si="226"/>
        <v>0</v>
      </c>
      <c r="G140" s="58">
        <f t="shared" si="227"/>
        <v>0</v>
      </c>
      <c r="H140" s="58">
        <f t="shared" si="228"/>
        <v>0</v>
      </c>
      <c r="I140" s="58">
        <f t="shared" si="229"/>
        <v>0</v>
      </c>
      <c r="J140" s="58">
        <f t="shared" si="230"/>
        <v>0</v>
      </c>
      <c r="K140" s="58">
        <f t="shared" si="231"/>
        <v>1</v>
      </c>
      <c r="L140" s="128">
        <v>598</v>
      </c>
      <c r="M140" s="50" t="s">
        <v>558</v>
      </c>
      <c r="N140" s="51">
        <v>345</v>
      </c>
      <c r="O140" s="52">
        <f t="shared" si="173"/>
        <v>4.0710846785613139E-3</v>
      </c>
      <c r="P140" s="53">
        <f t="shared" si="175"/>
        <v>367</v>
      </c>
      <c r="Q140" s="53">
        <v>63</v>
      </c>
      <c r="R140" s="54">
        <f t="shared" si="176"/>
        <v>0.26780200852513636</v>
      </c>
      <c r="S140" s="52">
        <f t="shared" si="177"/>
        <v>3.4876668014557216E-2</v>
      </c>
      <c r="T140" s="53">
        <f t="shared" si="178"/>
        <v>377</v>
      </c>
      <c r="U140" s="55">
        <f t="shared" si="179"/>
        <v>0.42020372941218459</v>
      </c>
      <c r="V140" s="56">
        <v>217</v>
      </c>
      <c r="W140" s="57">
        <f t="shared" si="164"/>
        <v>2.5606532615878412E-3</v>
      </c>
      <c r="X140" s="58">
        <f t="shared" si="180"/>
        <v>339</v>
      </c>
      <c r="Y140" s="58">
        <v>65</v>
      </c>
      <c r="Z140" s="59">
        <f t="shared" si="181"/>
        <v>0.26702754229313519</v>
      </c>
      <c r="AA140" s="57">
        <f t="shared" si="182"/>
        <v>2.1936918722199758E-2</v>
      </c>
      <c r="AB140" s="58">
        <f t="shared" si="183"/>
        <v>343</v>
      </c>
      <c r="AC140" s="60">
        <f t="shared" si="184"/>
        <v>0.41898852717832918</v>
      </c>
      <c r="AD140" s="51">
        <v>1673</v>
      </c>
      <c r="AE140" s="52">
        <f t="shared" si="165"/>
        <v>1.9741810629661096E-2</v>
      </c>
      <c r="AF140" s="53">
        <f t="shared" si="185"/>
        <v>310</v>
      </c>
      <c r="AG140" s="53">
        <v>294</v>
      </c>
      <c r="AH140" s="54">
        <f t="shared" si="186"/>
        <v>0.62999428868006002</v>
      </c>
      <c r="AI140" s="52">
        <f t="shared" si="187"/>
        <v>0.16912656692276587</v>
      </c>
      <c r="AJ140" s="53">
        <f t="shared" si="188"/>
        <v>294</v>
      </c>
      <c r="AK140" s="55">
        <f t="shared" si="189"/>
        <v>0.98851368243897997</v>
      </c>
      <c r="AL140" s="56">
        <v>729</v>
      </c>
      <c r="AM140" s="57">
        <f t="shared" si="166"/>
        <v>8.6023789294817337E-3</v>
      </c>
      <c r="AN140" s="58">
        <f t="shared" si="190"/>
        <v>240</v>
      </c>
      <c r="AO140" s="58">
        <v>178</v>
      </c>
      <c r="AP140" s="59">
        <f t="shared" si="191"/>
        <v>0.67619153361859874</v>
      </c>
      <c r="AQ140" s="57">
        <f t="shared" si="192"/>
        <v>7.3695915891629604E-2</v>
      </c>
      <c r="AR140" s="58">
        <f t="shared" si="193"/>
        <v>180</v>
      </c>
      <c r="AS140" s="60">
        <f t="shared" si="194"/>
        <v>1.0610010200756583</v>
      </c>
      <c r="AT140" s="51">
        <v>353</v>
      </c>
      <c r="AU140" s="52">
        <f t="shared" si="167"/>
        <v>4.1654866421221562E-3</v>
      </c>
      <c r="AV140" s="53">
        <f t="shared" si="195"/>
        <v>355</v>
      </c>
      <c r="AW140" s="53">
        <v>119</v>
      </c>
      <c r="AX140" s="54">
        <f t="shared" si="196"/>
        <v>0.30232188024319867</v>
      </c>
      <c r="AY140" s="52">
        <f t="shared" si="197"/>
        <v>3.5685402345329562E-2</v>
      </c>
      <c r="AZ140" s="53">
        <f t="shared" si="198"/>
        <v>376</v>
      </c>
      <c r="BA140" s="55">
        <f t="shared" si="199"/>
        <v>0.47436829268280878</v>
      </c>
      <c r="BB140" s="56">
        <v>1466</v>
      </c>
      <c r="BC140" s="57">
        <f t="shared" si="168"/>
        <v>1.7299159822524307E-2</v>
      </c>
      <c r="BD140" s="58">
        <f t="shared" si="200"/>
        <v>393</v>
      </c>
      <c r="BE140" s="58">
        <v>286</v>
      </c>
      <c r="BF140" s="59">
        <f t="shared" si="201"/>
        <v>0.50250731033322182</v>
      </c>
      <c r="BG140" s="57">
        <f t="shared" si="202"/>
        <v>0.14820056611403154</v>
      </c>
      <c r="BH140" s="58">
        <f t="shared" si="203"/>
        <v>421</v>
      </c>
      <c r="BI140" s="60">
        <f t="shared" si="204"/>
        <v>0.78847596036265866</v>
      </c>
      <c r="BJ140" s="51">
        <v>297</v>
      </c>
      <c r="BK140" s="52">
        <f t="shared" si="169"/>
        <v>3.5046728971962616E-3</v>
      </c>
      <c r="BL140" s="53">
        <f t="shared" si="205"/>
        <v>306</v>
      </c>
      <c r="BM140" s="53">
        <v>63</v>
      </c>
      <c r="BN140" s="54">
        <f t="shared" si="206"/>
        <v>0.32925789677993739</v>
      </c>
      <c r="BO140" s="52">
        <f t="shared" si="207"/>
        <v>3.0024262029923171E-2</v>
      </c>
      <c r="BP140" s="53">
        <f t="shared" si="208"/>
        <v>311</v>
      </c>
      <c r="BQ140" s="55">
        <f t="shared" si="209"/>
        <v>0.51663315345282612</v>
      </c>
      <c r="BR140" s="56">
        <v>311</v>
      </c>
      <c r="BS140" s="57">
        <f t="shared" si="170"/>
        <v>3.6698763334277354E-3</v>
      </c>
      <c r="BT140" s="58">
        <f t="shared" si="210"/>
        <v>295</v>
      </c>
      <c r="BU140" s="58">
        <v>90</v>
      </c>
      <c r="BV140" s="59">
        <f t="shared" si="211"/>
        <v>0.44126114488151219</v>
      </c>
      <c r="BW140" s="57">
        <f t="shared" si="212"/>
        <v>3.1439547108774765E-2</v>
      </c>
      <c r="BX140" s="58">
        <f t="shared" si="213"/>
        <v>296</v>
      </c>
      <c r="BY140" s="60">
        <f t="shared" si="214"/>
        <v>0.6923756089248968</v>
      </c>
      <c r="BZ140" s="51">
        <v>4501</v>
      </c>
      <c r="CA140" s="52">
        <f t="shared" si="171"/>
        <v>5.3112904748418767E-2</v>
      </c>
      <c r="CB140" s="53">
        <f t="shared" si="215"/>
        <v>143</v>
      </c>
      <c r="CC140" s="53">
        <v>671</v>
      </c>
      <c r="CD140" s="54">
        <f t="shared" si="216"/>
        <v>1.1266707543330556</v>
      </c>
      <c r="CE140" s="52">
        <f t="shared" si="217"/>
        <v>0.4550141528507885</v>
      </c>
      <c r="CF140" s="53">
        <f t="shared" si="232"/>
        <v>98</v>
      </c>
      <c r="CG140" s="55">
        <f t="shared" si="218"/>
        <v>1.7678405602620866</v>
      </c>
      <c r="CH140" s="61">
        <v>9892</v>
      </c>
      <c r="CI140" s="62">
        <f t="shared" si="172"/>
        <v>0.11672802794298122</v>
      </c>
      <c r="CJ140" s="63">
        <f t="shared" si="219"/>
        <v>370</v>
      </c>
      <c r="CK140" s="64">
        <v>1829</v>
      </c>
      <c r="CL140" s="65">
        <f t="shared" si="220"/>
        <v>0.63731468756776566</v>
      </c>
      <c r="CM140" s="66">
        <v>84744</v>
      </c>
      <c r="CN140" s="44">
        <v>15668</v>
      </c>
      <c r="CO140" s="120">
        <f t="shared" si="174"/>
        <v>9892</v>
      </c>
      <c r="CP140" s="121">
        <f t="shared" si="174"/>
        <v>0.11672802794298121</v>
      </c>
      <c r="CQ140" s="120">
        <f t="shared" si="156"/>
        <v>2748</v>
      </c>
      <c r="CR140" s="120">
        <f t="shared" si="157"/>
        <v>1829</v>
      </c>
      <c r="CS140" s="120">
        <f t="shared" si="158"/>
        <v>4.5430343596878568</v>
      </c>
      <c r="CT140" s="120">
        <f t="shared" si="159"/>
        <v>1</v>
      </c>
      <c r="CU140" s="120">
        <f t="shared" si="160"/>
        <v>2696</v>
      </c>
      <c r="CV140" s="120">
        <f t="shared" si="161"/>
        <v>7.1284005347904298</v>
      </c>
      <c r="CW140" s="120">
        <f t="shared" si="162"/>
        <v>19439</v>
      </c>
      <c r="CX140" s="120">
        <f t="shared" si="163"/>
        <v>0.22938497120740112</v>
      </c>
    </row>
    <row r="141" spans="1:102">
      <c r="A141" s="138">
        <f t="shared" si="221"/>
        <v>4</v>
      </c>
      <c r="B141" s="58">
        <f t="shared" si="222"/>
        <v>9</v>
      </c>
      <c r="C141" s="58">
        <f t="shared" si="223"/>
        <v>0</v>
      </c>
      <c r="D141" s="58">
        <f t="shared" si="224"/>
        <v>0</v>
      </c>
      <c r="E141" s="58">
        <f t="shared" si="225"/>
        <v>1</v>
      </c>
      <c r="F141" s="58">
        <f t="shared" si="226"/>
        <v>1</v>
      </c>
      <c r="G141" s="58">
        <f t="shared" si="227"/>
        <v>1</v>
      </c>
      <c r="H141" s="58">
        <f t="shared" si="228"/>
        <v>0</v>
      </c>
      <c r="I141" s="58">
        <f t="shared" si="229"/>
        <v>0</v>
      </c>
      <c r="J141" s="58">
        <f t="shared" si="230"/>
        <v>1</v>
      </c>
      <c r="K141" s="58">
        <f t="shared" si="231"/>
        <v>0</v>
      </c>
      <c r="L141" s="128">
        <v>93</v>
      </c>
      <c r="M141" s="50" t="s">
        <v>67</v>
      </c>
      <c r="N141" s="51">
        <v>0</v>
      </c>
      <c r="O141" s="52">
        <f t="shared" si="173"/>
        <v>0</v>
      </c>
      <c r="P141" s="53">
        <f t="shared" si="175"/>
        <v>537</v>
      </c>
      <c r="Q141" s="53">
        <v>0</v>
      </c>
      <c r="R141" s="54">
        <f t="shared" si="176"/>
        <v>0</v>
      </c>
      <c r="S141" s="52">
        <f t="shared" si="177"/>
        <v>0</v>
      </c>
      <c r="T141" s="53">
        <f t="shared" si="178"/>
        <v>537</v>
      </c>
      <c r="U141" s="55">
        <f t="shared" si="179"/>
        <v>0</v>
      </c>
      <c r="V141" s="56">
        <v>0</v>
      </c>
      <c r="W141" s="57">
        <f t="shared" si="164"/>
        <v>0</v>
      </c>
      <c r="X141" s="58">
        <f t="shared" si="180"/>
        <v>515</v>
      </c>
      <c r="Y141" s="58">
        <v>0</v>
      </c>
      <c r="Z141" s="59">
        <f t="shared" si="181"/>
        <v>0</v>
      </c>
      <c r="AA141" s="57">
        <f t="shared" si="182"/>
        <v>0</v>
      </c>
      <c r="AB141" s="58">
        <f t="shared" si="183"/>
        <v>515</v>
      </c>
      <c r="AC141" s="60">
        <f t="shared" si="184"/>
        <v>0</v>
      </c>
      <c r="AD141" s="51">
        <v>3560</v>
      </c>
      <c r="AE141" s="52">
        <f t="shared" si="165"/>
        <v>0.12639352410707946</v>
      </c>
      <c r="AF141" s="53">
        <f t="shared" si="185"/>
        <v>16</v>
      </c>
      <c r="AG141" s="53">
        <v>10</v>
      </c>
      <c r="AH141" s="54">
        <f t="shared" si="186"/>
        <v>4.0334293448225873</v>
      </c>
      <c r="AI141" s="52">
        <f t="shared" si="187"/>
        <v>0.36182538875902021</v>
      </c>
      <c r="AJ141" s="53">
        <f t="shared" si="188"/>
        <v>73</v>
      </c>
      <c r="AK141" s="55">
        <f t="shared" si="189"/>
        <v>2.1148028600700535</v>
      </c>
      <c r="AL141" s="56">
        <v>2375</v>
      </c>
      <c r="AM141" s="57">
        <f t="shared" si="166"/>
        <v>8.4321522402897114E-2</v>
      </c>
      <c r="AN141" s="58">
        <f t="shared" si="190"/>
        <v>8</v>
      </c>
      <c r="AO141" s="58">
        <v>9</v>
      </c>
      <c r="AP141" s="59">
        <f t="shared" si="191"/>
        <v>6.6281083428285053</v>
      </c>
      <c r="AQ141" s="57">
        <f t="shared" si="192"/>
        <v>0.24138631974794186</v>
      </c>
      <c r="AR141" s="58">
        <f t="shared" si="193"/>
        <v>21</v>
      </c>
      <c r="AS141" s="60">
        <f t="shared" si="194"/>
        <v>3.4752418554847551</v>
      </c>
      <c r="AT141" s="51">
        <v>2039</v>
      </c>
      <c r="AU141" s="52">
        <f t="shared" si="167"/>
        <v>7.2392245970318819E-2</v>
      </c>
      <c r="AV141" s="53">
        <f t="shared" si="195"/>
        <v>6</v>
      </c>
      <c r="AW141" s="53">
        <v>21</v>
      </c>
      <c r="AX141" s="54">
        <f t="shared" si="196"/>
        <v>5.2540703637030388</v>
      </c>
      <c r="AY141" s="52">
        <f t="shared" si="197"/>
        <v>0.20723650777518041</v>
      </c>
      <c r="AZ141" s="53">
        <f t="shared" si="198"/>
        <v>22</v>
      </c>
      <c r="BA141" s="55">
        <f t="shared" si="199"/>
        <v>2.7548079022212879</v>
      </c>
      <c r="BB141" s="56">
        <v>185</v>
      </c>
      <c r="BC141" s="57">
        <f t="shared" si="168"/>
        <v>6.568202797699354E-3</v>
      </c>
      <c r="BD141" s="58">
        <f t="shared" si="200"/>
        <v>518</v>
      </c>
      <c r="BE141" s="58">
        <v>4</v>
      </c>
      <c r="BF141" s="59">
        <f t="shared" si="201"/>
        <v>0.19079365445815177</v>
      </c>
      <c r="BG141" s="57">
        <f t="shared" si="202"/>
        <v>1.8802723854050209E-2</v>
      </c>
      <c r="BH141" s="58">
        <f t="shared" si="203"/>
        <v>584</v>
      </c>
      <c r="BI141" s="60">
        <f t="shared" si="204"/>
        <v>0.10003670118809649</v>
      </c>
      <c r="BJ141" s="51">
        <v>0</v>
      </c>
      <c r="BK141" s="52">
        <f t="shared" si="169"/>
        <v>0</v>
      </c>
      <c r="BL141" s="53">
        <f t="shared" si="205"/>
        <v>512</v>
      </c>
      <c r="BM141" s="53">
        <v>0</v>
      </c>
      <c r="BN141" s="54">
        <f t="shared" si="206"/>
        <v>0</v>
      </c>
      <c r="BO141" s="52">
        <f t="shared" si="207"/>
        <v>0</v>
      </c>
      <c r="BP141" s="53">
        <f t="shared" si="208"/>
        <v>512</v>
      </c>
      <c r="BQ141" s="55">
        <f t="shared" si="209"/>
        <v>0</v>
      </c>
      <c r="BR141" s="56">
        <v>910</v>
      </c>
      <c r="BS141" s="57">
        <f t="shared" si="170"/>
        <v>3.2308457004899524E-2</v>
      </c>
      <c r="BT141" s="58">
        <f t="shared" si="210"/>
        <v>15</v>
      </c>
      <c r="BU141" s="58">
        <v>6</v>
      </c>
      <c r="BV141" s="59">
        <f t="shared" si="211"/>
        <v>3.8847267406477597</v>
      </c>
      <c r="BW141" s="57">
        <f t="shared" si="212"/>
        <v>9.2489074092895626E-2</v>
      </c>
      <c r="BX141" s="58">
        <f t="shared" si="213"/>
        <v>53</v>
      </c>
      <c r="BY141" s="60">
        <f t="shared" si="214"/>
        <v>2.0368352881296992</v>
      </c>
      <c r="BZ141" s="51">
        <v>770</v>
      </c>
      <c r="CA141" s="52">
        <f t="shared" si="171"/>
        <v>2.7337925157991907E-2</v>
      </c>
      <c r="CB141" s="53">
        <f t="shared" si="215"/>
        <v>359</v>
      </c>
      <c r="CC141" s="53">
        <v>2</v>
      </c>
      <c r="CD141" s="54">
        <f t="shared" si="216"/>
        <v>0.57991256372722366</v>
      </c>
      <c r="CE141" s="52">
        <f t="shared" si="217"/>
        <v>7.8259985770911672E-2</v>
      </c>
      <c r="CF141" s="53">
        <f t="shared" si="232"/>
        <v>564</v>
      </c>
      <c r="CG141" s="55">
        <f t="shared" si="218"/>
        <v>0.3040590632720836</v>
      </c>
      <c r="CH141" s="61">
        <v>9839</v>
      </c>
      <c r="CI141" s="62">
        <f t="shared" si="172"/>
        <v>0.34932187744088616</v>
      </c>
      <c r="CJ141" s="63">
        <f t="shared" si="219"/>
        <v>29</v>
      </c>
      <c r="CK141" s="64">
        <v>52</v>
      </c>
      <c r="CL141" s="65">
        <f t="shared" si="220"/>
        <v>1.9072365661019477</v>
      </c>
      <c r="CM141" s="66">
        <v>28166</v>
      </c>
      <c r="CN141" s="44">
        <v>392</v>
      </c>
      <c r="CO141" s="120">
        <f t="shared" si="174"/>
        <v>9839</v>
      </c>
      <c r="CP141" s="121">
        <f t="shared" si="174"/>
        <v>0.34932187744088616</v>
      </c>
      <c r="CQ141" s="120">
        <f t="shared" si="156"/>
        <v>2486</v>
      </c>
      <c r="CR141" s="120">
        <f t="shared" si="157"/>
        <v>52</v>
      </c>
      <c r="CS141" s="120">
        <f t="shared" si="158"/>
        <v>20.571041010187265</v>
      </c>
      <c r="CT141" s="120">
        <f t="shared" si="159"/>
        <v>1</v>
      </c>
      <c r="CU141" s="120">
        <f t="shared" si="160"/>
        <v>2881</v>
      </c>
      <c r="CV141" s="120">
        <f t="shared" si="161"/>
        <v>10.785783670365976</v>
      </c>
      <c r="CW141" s="120">
        <f t="shared" si="162"/>
        <v>19678</v>
      </c>
      <c r="CX141" s="120">
        <f t="shared" si="163"/>
        <v>0.69864375488177244</v>
      </c>
    </row>
    <row r="142" spans="1:102">
      <c r="A142" s="138">
        <f t="shared" si="221"/>
        <v>3</v>
      </c>
      <c r="B142" s="58">
        <f t="shared" si="222"/>
        <v>9</v>
      </c>
      <c r="C142" s="58">
        <f t="shared" si="223"/>
        <v>1</v>
      </c>
      <c r="D142" s="58">
        <f t="shared" si="224"/>
        <v>0</v>
      </c>
      <c r="E142" s="58">
        <f t="shared" si="225"/>
        <v>0</v>
      </c>
      <c r="F142" s="58">
        <f t="shared" si="226"/>
        <v>0</v>
      </c>
      <c r="G142" s="58">
        <f t="shared" si="227"/>
        <v>0</v>
      </c>
      <c r="H142" s="58">
        <f t="shared" si="228"/>
        <v>1</v>
      </c>
      <c r="I142" s="58">
        <f t="shared" si="229"/>
        <v>0</v>
      </c>
      <c r="J142" s="58">
        <f t="shared" si="230"/>
        <v>0</v>
      </c>
      <c r="K142" s="58">
        <f t="shared" si="231"/>
        <v>1</v>
      </c>
      <c r="L142" s="128">
        <v>368</v>
      </c>
      <c r="M142" s="50" t="s">
        <v>339</v>
      </c>
      <c r="N142" s="51">
        <v>990</v>
      </c>
      <c r="O142" s="52">
        <f t="shared" si="173"/>
        <v>2.1114144343968605E-2</v>
      </c>
      <c r="P142" s="53">
        <f t="shared" si="175"/>
        <v>75</v>
      </c>
      <c r="Q142" s="53">
        <v>34</v>
      </c>
      <c r="R142" s="54">
        <f t="shared" si="176"/>
        <v>1.3889198358808541</v>
      </c>
      <c r="S142" s="52">
        <f t="shared" si="177"/>
        <v>0.10108229528282622</v>
      </c>
      <c r="T142" s="53">
        <f t="shared" si="178"/>
        <v>122</v>
      </c>
      <c r="U142" s="55">
        <f t="shared" si="179"/>
        <v>1.2178674131846108</v>
      </c>
      <c r="V142" s="56">
        <v>195</v>
      </c>
      <c r="W142" s="57">
        <f t="shared" si="164"/>
        <v>4.1588466132059373E-3</v>
      </c>
      <c r="X142" s="58">
        <f t="shared" si="180"/>
        <v>263</v>
      </c>
      <c r="Y142" s="58">
        <v>26</v>
      </c>
      <c r="Z142" s="59">
        <f t="shared" si="181"/>
        <v>0.43368878034266989</v>
      </c>
      <c r="AA142" s="57">
        <f t="shared" si="182"/>
        <v>1.9910149070859709E-2</v>
      </c>
      <c r="AB142" s="58">
        <f t="shared" si="183"/>
        <v>359</v>
      </c>
      <c r="AC142" s="60">
        <f t="shared" si="184"/>
        <v>0.3802778385032905</v>
      </c>
      <c r="AD142" s="51">
        <v>1009</v>
      </c>
      <c r="AE142" s="52">
        <f t="shared" si="165"/>
        <v>2.1519365296024568E-2</v>
      </c>
      <c r="AF142" s="53">
        <f t="shared" si="185"/>
        <v>290</v>
      </c>
      <c r="AG142" s="53">
        <v>86</v>
      </c>
      <c r="AH142" s="54">
        <f t="shared" si="186"/>
        <v>0.68671903944547652</v>
      </c>
      <c r="AI142" s="52">
        <f t="shared" si="187"/>
        <v>0.10302225852562794</v>
      </c>
      <c r="AJ142" s="53">
        <f t="shared" si="188"/>
        <v>458</v>
      </c>
      <c r="AK142" s="55">
        <f t="shared" si="189"/>
        <v>0.60214615599011889</v>
      </c>
      <c r="AL142" s="56">
        <v>454</v>
      </c>
      <c r="AM142" s="57">
        <f t="shared" si="166"/>
        <v>9.6826480122845938E-3</v>
      </c>
      <c r="AN142" s="58">
        <f t="shared" si="190"/>
        <v>215</v>
      </c>
      <c r="AO142" s="58">
        <v>54</v>
      </c>
      <c r="AP142" s="59">
        <f t="shared" si="191"/>
        <v>0.7611062779944584</v>
      </c>
      <c r="AQ142" s="57">
        <f t="shared" si="192"/>
        <v>4.6354911170104145E-2</v>
      </c>
      <c r="AR142" s="58">
        <f t="shared" si="193"/>
        <v>335</v>
      </c>
      <c r="AS142" s="60">
        <f t="shared" si="194"/>
        <v>0.66737223415908709</v>
      </c>
      <c r="AT142" s="51">
        <v>616</v>
      </c>
      <c r="AU142" s="52">
        <f t="shared" si="167"/>
        <v>1.3137689814024911E-2</v>
      </c>
      <c r="AV142" s="53">
        <f t="shared" si="195"/>
        <v>124</v>
      </c>
      <c r="AW142" s="53">
        <v>27</v>
      </c>
      <c r="AX142" s="54">
        <f t="shared" si="196"/>
        <v>0.95350469893823597</v>
      </c>
      <c r="AY142" s="52">
        <f t="shared" si="197"/>
        <v>6.2895650398202982E-2</v>
      </c>
      <c r="AZ142" s="53">
        <f t="shared" si="198"/>
        <v>209</v>
      </c>
      <c r="BA142" s="55">
        <f t="shared" si="199"/>
        <v>0.83607582752882181</v>
      </c>
      <c r="BB142" s="56">
        <v>3922</v>
      </c>
      <c r="BC142" s="57">
        <f t="shared" si="168"/>
        <v>8.3646135471762501E-2</v>
      </c>
      <c r="BD142" s="58">
        <f t="shared" si="200"/>
        <v>31</v>
      </c>
      <c r="BE142" s="58">
        <v>104</v>
      </c>
      <c r="BF142" s="59">
        <f t="shared" si="201"/>
        <v>2.4297593054753461</v>
      </c>
      <c r="BG142" s="57">
        <f t="shared" si="202"/>
        <v>0.40044925464570147</v>
      </c>
      <c r="BH142" s="58">
        <f t="shared" si="203"/>
        <v>76</v>
      </c>
      <c r="BI142" s="60">
        <f t="shared" si="204"/>
        <v>2.130522297670129</v>
      </c>
      <c r="BJ142" s="51">
        <v>145</v>
      </c>
      <c r="BK142" s="52">
        <f t="shared" si="169"/>
        <v>3.0924756867428765E-3</v>
      </c>
      <c r="BL142" s="53">
        <f t="shared" si="205"/>
        <v>328</v>
      </c>
      <c r="BM142" s="53">
        <v>13</v>
      </c>
      <c r="BN142" s="54">
        <f t="shared" si="206"/>
        <v>0.29053268887793482</v>
      </c>
      <c r="BO142" s="52">
        <f t="shared" si="207"/>
        <v>1.4804982642434144E-2</v>
      </c>
      <c r="BP142" s="53">
        <f t="shared" si="208"/>
        <v>396</v>
      </c>
      <c r="BQ142" s="55">
        <f t="shared" si="209"/>
        <v>0.25475213551467524</v>
      </c>
      <c r="BR142" s="56">
        <v>141</v>
      </c>
      <c r="BS142" s="57">
        <f t="shared" si="170"/>
        <v>3.0071660126258317E-3</v>
      </c>
      <c r="BT142" s="58">
        <f t="shared" si="210"/>
        <v>318</v>
      </c>
      <c r="BU142" s="58">
        <v>20</v>
      </c>
      <c r="BV142" s="59">
        <f t="shared" si="211"/>
        <v>0.36157772007010758</v>
      </c>
      <c r="BW142" s="57">
        <f t="shared" si="212"/>
        <v>1.4396569328160098E-2</v>
      </c>
      <c r="BX142" s="58">
        <f t="shared" si="213"/>
        <v>387</v>
      </c>
      <c r="BY142" s="60">
        <f t="shared" si="214"/>
        <v>0.31704761587460406</v>
      </c>
      <c r="BZ142" s="51">
        <v>2322</v>
      </c>
      <c r="CA142" s="52">
        <f t="shared" si="171"/>
        <v>4.9522265824944546E-2</v>
      </c>
      <c r="CB142" s="53">
        <f t="shared" si="215"/>
        <v>166</v>
      </c>
      <c r="CC142" s="53">
        <v>147</v>
      </c>
      <c r="CD142" s="54">
        <f t="shared" si="216"/>
        <v>1.0505034295819315</v>
      </c>
      <c r="CE142" s="52">
        <f t="shared" si="217"/>
        <v>0.23708392893608332</v>
      </c>
      <c r="CF142" s="53">
        <f t="shared" si="232"/>
        <v>362</v>
      </c>
      <c r="CG142" s="55">
        <f t="shared" si="218"/>
        <v>0.92112867947855959</v>
      </c>
      <c r="CH142" s="61">
        <v>9794</v>
      </c>
      <c r="CI142" s="62">
        <f t="shared" si="172"/>
        <v>0.20888073707558438</v>
      </c>
      <c r="CJ142" s="63">
        <f t="shared" si="219"/>
        <v>141</v>
      </c>
      <c r="CK142" s="64">
        <v>511</v>
      </c>
      <c r="CL142" s="65">
        <f t="shared" si="220"/>
        <v>1.1404524177627491</v>
      </c>
      <c r="CM142" s="66">
        <v>46888</v>
      </c>
      <c r="CN142" s="44">
        <v>2897</v>
      </c>
      <c r="CO142" s="120">
        <f t="shared" si="174"/>
        <v>9794</v>
      </c>
      <c r="CP142" s="121">
        <f t="shared" si="174"/>
        <v>0.20888073707558438</v>
      </c>
      <c r="CQ142" s="120">
        <f t="shared" si="156"/>
        <v>1810</v>
      </c>
      <c r="CR142" s="120">
        <f t="shared" si="157"/>
        <v>511</v>
      </c>
      <c r="CS142" s="120">
        <f t="shared" si="158"/>
        <v>8.356311776607015</v>
      </c>
      <c r="CT142" s="120">
        <f t="shared" si="159"/>
        <v>1</v>
      </c>
      <c r="CU142" s="120">
        <f t="shared" si="160"/>
        <v>2704</v>
      </c>
      <c r="CV142" s="120">
        <f t="shared" si="161"/>
        <v>7.3271901979038967</v>
      </c>
      <c r="CW142" s="120">
        <f t="shared" si="162"/>
        <v>18598</v>
      </c>
      <c r="CX142" s="120">
        <f t="shared" si="163"/>
        <v>0.39664732980720013</v>
      </c>
    </row>
    <row r="143" spans="1:102">
      <c r="A143" s="138">
        <f t="shared" si="221"/>
        <v>1</v>
      </c>
      <c r="B143" s="58">
        <f t="shared" si="222"/>
        <v>0</v>
      </c>
      <c r="C143" s="58">
        <f t="shared" si="223"/>
        <v>1</v>
      </c>
      <c r="D143" s="58">
        <f t="shared" si="224"/>
        <v>0</v>
      </c>
      <c r="E143" s="58">
        <f t="shared" si="225"/>
        <v>0</v>
      </c>
      <c r="F143" s="58">
        <f t="shared" si="226"/>
        <v>0</v>
      </c>
      <c r="G143" s="58">
        <f t="shared" si="227"/>
        <v>0</v>
      </c>
      <c r="H143" s="58">
        <f t="shared" si="228"/>
        <v>0</v>
      </c>
      <c r="I143" s="58">
        <f t="shared" si="229"/>
        <v>0</v>
      </c>
      <c r="J143" s="58">
        <f t="shared" si="230"/>
        <v>0</v>
      </c>
      <c r="K143" s="58">
        <f t="shared" si="231"/>
        <v>0</v>
      </c>
      <c r="L143" s="128">
        <v>334</v>
      </c>
      <c r="M143" s="50" t="s">
        <v>305</v>
      </c>
      <c r="N143" s="51">
        <v>1611</v>
      </c>
      <c r="O143" s="52">
        <f t="shared" si="173"/>
        <v>1.9751360894512286E-2</v>
      </c>
      <c r="P143" s="53">
        <f t="shared" si="175"/>
        <v>82</v>
      </c>
      <c r="Q143" s="53">
        <v>41</v>
      </c>
      <c r="R143" s="54">
        <f t="shared" si="176"/>
        <v>1.2992739125545458</v>
      </c>
      <c r="S143" s="52">
        <f t="shared" si="177"/>
        <v>0.16577485079234411</v>
      </c>
      <c r="T143" s="53">
        <f t="shared" si="178"/>
        <v>61</v>
      </c>
      <c r="U143" s="55">
        <f t="shared" si="179"/>
        <v>1.9973011904868978</v>
      </c>
      <c r="V143" s="56">
        <v>144</v>
      </c>
      <c r="W143" s="57">
        <f t="shared" si="164"/>
        <v>1.7654847726938355E-3</v>
      </c>
      <c r="X143" s="58">
        <f t="shared" si="180"/>
        <v>377</v>
      </c>
      <c r="Y143" s="58">
        <v>6</v>
      </c>
      <c r="Z143" s="59">
        <f t="shared" si="181"/>
        <v>0.1841065586193647</v>
      </c>
      <c r="AA143" s="57">
        <f t="shared" si="182"/>
        <v>1.4817863757974892E-2</v>
      </c>
      <c r="AB143" s="58">
        <f t="shared" si="183"/>
        <v>398</v>
      </c>
      <c r="AC143" s="60">
        <f t="shared" si="184"/>
        <v>0.28301672584491727</v>
      </c>
      <c r="AD143" s="51">
        <v>1011</v>
      </c>
      <c r="AE143" s="52">
        <f t="shared" si="165"/>
        <v>1.2395174341621304E-2</v>
      </c>
      <c r="AF143" s="53">
        <f t="shared" si="185"/>
        <v>413</v>
      </c>
      <c r="AG143" s="53">
        <v>83</v>
      </c>
      <c r="AH143" s="54">
        <f t="shared" si="186"/>
        <v>0.39555080275578036</v>
      </c>
      <c r="AI143" s="52">
        <f t="shared" si="187"/>
        <v>0.10403375180078206</v>
      </c>
      <c r="AJ143" s="53">
        <f t="shared" si="188"/>
        <v>455</v>
      </c>
      <c r="AK143" s="55">
        <f t="shared" si="189"/>
        <v>0.6080581481766657</v>
      </c>
      <c r="AL143" s="56">
        <v>442</v>
      </c>
      <c r="AM143" s="57">
        <f t="shared" si="166"/>
        <v>5.419057427296356E-3</v>
      </c>
      <c r="AN143" s="58">
        <f t="shared" si="190"/>
        <v>336</v>
      </c>
      <c r="AO143" s="58">
        <v>28</v>
      </c>
      <c r="AP143" s="59">
        <f t="shared" si="191"/>
        <v>0.42596597784975099</v>
      </c>
      <c r="AQ143" s="57">
        <f t="shared" si="192"/>
        <v>4.5482609590450709E-2</v>
      </c>
      <c r="AR143" s="58">
        <f t="shared" si="193"/>
        <v>340</v>
      </c>
      <c r="AS143" s="60">
        <f t="shared" si="194"/>
        <v>0.65481369743926565</v>
      </c>
      <c r="AT143" s="51">
        <v>155</v>
      </c>
      <c r="AU143" s="52">
        <f t="shared" si="167"/>
        <v>1.9003481928301701E-3</v>
      </c>
      <c r="AV143" s="53">
        <f t="shared" si="195"/>
        <v>436</v>
      </c>
      <c r="AW143" s="53">
        <v>24</v>
      </c>
      <c r="AX143" s="54">
        <f t="shared" si="196"/>
        <v>0.13792310194049434</v>
      </c>
      <c r="AY143" s="52">
        <f t="shared" si="197"/>
        <v>1.5949783906153529E-2</v>
      </c>
      <c r="AZ143" s="53">
        <f t="shared" si="198"/>
        <v>457</v>
      </c>
      <c r="BA143" s="55">
        <f t="shared" si="199"/>
        <v>0.21202147833460042</v>
      </c>
      <c r="BB143" s="56">
        <v>2172</v>
      </c>
      <c r="BC143" s="57">
        <f t="shared" si="168"/>
        <v>2.6629395321465351E-2</v>
      </c>
      <c r="BD143" s="58">
        <f t="shared" si="200"/>
        <v>279</v>
      </c>
      <c r="BE143" s="58">
        <v>84</v>
      </c>
      <c r="BF143" s="59">
        <f t="shared" si="201"/>
        <v>0.77353270078274816</v>
      </c>
      <c r="BG143" s="57">
        <f t="shared" si="202"/>
        <v>0.22350277834945462</v>
      </c>
      <c r="BH143" s="58">
        <f t="shared" si="203"/>
        <v>241</v>
      </c>
      <c r="BI143" s="60">
        <f t="shared" si="204"/>
        <v>1.1891086007540133</v>
      </c>
      <c r="BJ143" s="51">
        <v>342</v>
      </c>
      <c r="BK143" s="52">
        <f t="shared" si="169"/>
        <v>4.193026335147859E-3</v>
      </c>
      <c r="BL143" s="53">
        <f t="shared" si="205"/>
        <v>283</v>
      </c>
      <c r="BM143" s="53">
        <v>24</v>
      </c>
      <c r="BN143" s="54">
        <f t="shared" si="206"/>
        <v>0.39392749986971465</v>
      </c>
      <c r="BO143" s="52">
        <f t="shared" si="207"/>
        <v>3.5192426425190368E-2</v>
      </c>
      <c r="BP143" s="53">
        <f t="shared" si="208"/>
        <v>275</v>
      </c>
      <c r="BQ143" s="55">
        <f t="shared" si="209"/>
        <v>0.60556273534990834</v>
      </c>
      <c r="BR143" s="56">
        <v>138</v>
      </c>
      <c r="BS143" s="57">
        <f t="shared" si="170"/>
        <v>1.6919229071649256E-3</v>
      </c>
      <c r="BT143" s="58">
        <f t="shared" si="210"/>
        <v>381</v>
      </c>
      <c r="BU143" s="58">
        <v>18</v>
      </c>
      <c r="BV143" s="59">
        <f t="shared" si="211"/>
        <v>0.20343460412180472</v>
      </c>
      <c r="BW143" s="57">
        <f t="shared" si="212"/>
        <v>1.4200452768059271E-2</v>
      </c>
      <c r="BX143" s="58">
        <f t="shared" si="213"/>
        <v>390</v>
      </c>
      <c r="BY143" s="60">
        <f t="shared" si="214"/>
        <v>0.31272865026577157</v>
      </c>
      <c r="BZ143" s="51">
        <v>3703</v>
      </c>
      <c r="CA143" s="52">
        <f t="shared" si="171"/>
        <v>4.5399931342258837E-2</v>
      </c>
      <c r="CB143" s="53">
        <f t="shared" si="215"/>
        <v>196</v>
      </c>
      <c r="CC143" s="53">
        <v>173</v>
      </c>
      <c r="CD143" s="54">
        <f t="shared" si="216"/>
        <v>0.96305738001600283</v>
      </c>
      <c r="CE143" s="52">
        <f t="shared" si="217"/>
        <v>0.38104548260959042</v>
      </c>
      <c r="CF143" s="53">
        <f t="shared" si="232"/>
        <v>142</v>
      </c>
      <c r="CG143" s="55">
        <f t="shared" si="218"/>
        <v>1.4804543006880411</v>
      </c>
      <c r="CH143" s="61">
        <v>9718</v>
      </c>
      <c r="CI143" s="62">
        <f t="shared" si="172"/>
        <v>0.11914570153499093</v>
      </c>
      <c r="CJ143" s="63">
        <f t="shared" si="219"/>
        <v>357</v>
      </c>
      <c r="CK143" s="64">
        <v>481</v>
      </c>
      <c r="CL143" s="65">
        <f t="shared" si="220"/>
        <v>0.6505147639940132</v>
      </c>
      <c r="CM143" s="66">
        <v>81564</v>
      </c>
      <c r="CN143" s="44">
        <v>3855</v>
      </c>
      <c r="CO143" s="120">
        <f t="shared" si="174"/>
        <v>9718</v>
      </c>
      <c r="CP143" s="121">
        <f t="shared" si="174"/>
        <v>0.11914570153499093</v>
      </c>
      <c r="CQ143" s="120">
        <f t="shared" si="156"/>
        <v>2783</v>
      </c>
      <c r="CR143" s="120">
        <f t="shared" si="157"/>
        <v>481</v>
      </c>
      <c r="CS143" s="120">
        <f t="shared" si="158"/>
        <v>4.7767725385102073</v>
      </c>
      <c r="CT143" s="120">
        <f t="shared" si="159"/>
        <v>1</v>
      </c>
      <c r="CU143" s="120">
        <f t="shared" si="160"/>
        <v>2759</v>
      </c>
      <c r="CV143" s="120">
        <f t="shared" si="161"/>
        <v>7.3430655273400802</v>
      </c>
      <c r="CW143" s="120">
        <f t="shared" si="162"/>
        <v>17825</v>
      </c>
      <c r="CX143" s="120">
        <f t="shared" si="163"/>
        <v>0.21854004217546957</v>
      </c>
    </row>
    <row r="144" spans="1:102">
      <c r="A144" s="138">
        <f t="shared" si="221"/>
        <v>0</v>
      </c>
      <c r="B144" s="58">
        <f t="shared" si="222"/>
        <v>0</v>
      </c>
      <c r="C144" s="58">
        <f t="shared" si="223"/>
        <v>0</v>
      </c>
      <c r="D144" s="58">
        <f t="shared" si="224"/>
        <v>0</v>
      </c>
      <c r="E144" s="58">
        <f t="shared" si="225"/>
        <v>0</v>
      </c>
      <c r="F144" s="58">
        <f t="shared" si="226"/>
        <v>0</v>
      </c>
      <c r="G144" s="58">
        <f t="shared" si="227"/>
        <v>0</v>
      </c>
      <c r="H144" s="58">
        <f t="shared" si="228"/>
        <v>0</v>
      </c>
      <c r="I144" s="58">
        <f t="shared" si="229"/>
        <v>0</v>
      </c>
      <c r="J144" s="58">
        <f t="shared" si="230"/>
        <v>0</v>
      </c>
      <c r="K144" s="58">
        <f t="shared" si="231"/>
        <v>0</v>
      </c>
      <c r="L144" s="129">
        <v>24</v>
      </c>
      <c r="M144" s="50" t="s">
        <v>655</v>
      </c>
      <c r="N144" s="51">
        <v>898</v>
      </c>
      <c r="O144" s="52">
        <f t="shared" si="173"/>
        <v>1.0052726438222749E-2</v>
      </c>
      <c r="P144" s="53">
        <f t="shared" si="175"/>
        <v>220</v>
      </c>
      <c r="Q144" s="53">
        <v>116</v>
      </c>
      <c r="R144" s="54">
        <f t="shared" si="176"/>
        <v>0.66128330503338273</v>
      </c>
      <c r="S144" s="52">
        <f t="shared" si="177"/>
        <v>9.2596411631264183E-2</v>
      </c>
      <c r="T144" s="53">
        <f t="shared" si="178"/>
        <v>139</v>
      </c>
      <c r="U144" s="55">
        <f t="shared" si="179"/>
        <v>1.1156271430918392</v>
      </c>
      <c r="V144" s="56">
        <v>191</v>
      </c>
      <c r="W144" s="57">
        <f t="shared" si="164"/>
        <v>2.1381634183747721E-3</v>
      </c>
      <c r="X144" s="58">
        <f t="shared" si="180"/>
        <v>363</v>
      </c>
      <c r="Y144" s="58">
        <v>56</v>
      </c>
      <c r="Z144" s="59">
        <f t="shared" si="181"/>
        <v>0.22296986913240383</v>
      </c>
      <c r="AA144" s="57">
        <f t="shared" si="182"/>
        <v>1.969478242936688E-2</v>
      </c>
      <c r="AB144" s="58">
        <f t="shared" si="183"/>
        <v>362</v>
      </c>
      <c r="AC144" s="60">
        <f t="shared" si="184"/>
        <v>0.37616440064699275</v>
      </c>
      <c r="AD144" s="51">
        <v>284</v>
      </c>
      <c r="AE144" s="52">
        <f t="shared" si="165"/>
        <v>3.1792586953844778E-3</v>
      </c>
      <c r="AF144" s="53">
        <f t="shared" si="185"/>
        <v>543</v>
      </c>
      <c r="AG144" s="53">
        <v>56</v>
      </c>
      <c r="AH144" s="54">
        <f t="shared" si="186"/>
        <v>0.10145547730659309</v>
      </c>
      <c r="AI144" s="52">
        <f t="shared" si="187"/>
        <v>2.9284388533718293E-2</v>
      </c>
      <c r="AJ144" s="53">
        <f t="shared" si="188"/>
        <v>567</v>
      </c>
      <c r="AK144" s="55">
        <f t="shared" si="189"/>
        <v>0.17116186577984077</v>
      </c>
      <c r="AL144" s="56">
        <v>733</v>
      </c>
      <c r="AM144" s="57">
        <f t="shared" si="166"/>
        <v>8.2056219144958521E-3</v>
      </c>
      <c r="AN144" s="58">
        <f t="shared" si="190"/>
        <v>253</v>
      </c>
      <c r="AO144" s="58">
        <v>112</v>
      </c>
      <c r="AP144" s="59">
        <f t="shared" si="191"/>
        <v>0.64500437752648687</v>
      </c>
      <c r="AQ144" s="57">
        <f t="shared" si="192"/>
        <v>7.5582594349350385E-2</v>
      </c>
      <c r="AR144" s="58">
        <f t="shared" si="193"/>
        <v>166</v>
      </c>
      <c r="AS144" s="60">
        <f t="shared" si="194"/>
        <v>1.088163553358237</v>
      </c>
      <c r="AT144" s="51">
        <v>995</v>
      </c>
      <c r="AU144" s="52">
        <f t="shared" si="167"/>
        <v>1.1138600006716744E-2</v>
      </c>
      <c r="AV144" s="53">
        <f t="shared" si="195"/>
        <v>151</v>
      </c>
      <c r="AW144" s="53">
        <v>97</v>
      </c>
      <c r="AX144" s="54">
        <f t="shared" si="196"/>
        <v>0.80841514728563091</v>
      </c>
      <c r="AY144" s="52">
        <f t="shared" si="197"/>
        <v>0.10259847391214684</v>
      </c>
      <c r="AZ144" s="53">
        <f t="shared" si="198"/>
        <v>76</v>
      </c>
      <c r="BA144" s="55">
        <f t="shared" si="199"/>
        <v>1.3638479519045288</v>
      </c>
      <c r="BB144" s="56">
        <v>2354</v>
      </c>
      <c r="BC144" s="57">
        <f t="shared" si="168"/>
        <v>2.6352024538503733E-2</v>
      </c>
      <c r="BD144" s="58">
        <f t="shared" si="200"/>
        <v>280</v>
      </c>
      <c r="BE144" s="58">
        <v>179</v>
      </c>
      <c r="BF144" s="59">
        <f t="shared" si="201"/>
        <v>0.76547561318190516</v>
      </c>
      <c r="BG144" s="57">
        <f t="shared" si="202"/>
        <v>0.24273045988863684</v>
      </c>
      <c r="BH144" s="58">
        <f t="shared" si="203"/>
        <v>215</v>
      </c>
      <c r="BI144" s="60">
        <f t="shared" si="204"/>
        <v>1.2914062171847691</v>
      </c>
      <c r="BJ144" s="51">
        <v>334</v>
      </c>
      <c r="BK144" s="52">
        <f t="shared" si="169"/>
        <v>3.7389873389380829E-3</v>
      </c>
      <c r="BL144" s="53">
        <f t="shared" si="205"/>
        <v>300</v>
      </c>
      <c r="BM144" s="53">
        <v>80</v>
      </c>
      <c r="BN144" s="54">
        <f t="shared" si="206"/>
        <v>0.35127132928452209</v>
      </c>
      <c r="BO144" s="52">
        <f t="shared" si="207"/>
        <v>3.4440090740358836E-2</v>
      </c>
      <c r="BP144" s="53">
        <f t="shared" si="208"/>
        <v>278</v>
      </c>
      <c r="BQ144" s="55">
        <f t="shared" si="209"/>
        <v>0.59261715297648543</v>
      </c>
      <c r="BR144" s="56">
        <v>253</v>
      </c>
      <c r="BS144" s="57">
        <f t="shared" si="170"/>
        <v>2.8322269363812423E-3</v>
      </c>
      <c r="BT144" s="58">
        <f t="shared" si="210"/>
        <v>331</v>
      </c>
      <c r="BU144" s="58">
        <v>150</v>
      </c>
      <c r="BV144" s="59">
        <f t="shared" si="211"/>
        <v>0.3405432736597292</v>
      </c>
      <c r="BW144" s="57">
        <f t="shared" si="212"/>
        <v>2.6087853165601155E-2</v>
      </c>
      <c r="BX144" s="58">
        <f t="shared" si="213"/>
        <v>332</v>
      </c>
      <c r="BY144" s="60">
        <f t="shared" si="214"/>
        <v>0.57451823840156824</v>
      </c>
      <c r="BZ144" s="51">
        <v>3656</v>
      </c>
      <c r="CA144" s="52">
        <f t="shared" si="171"/>
        <v>4.0927358416639616E-2</v>
      </c>
      <c r="CB144" s="53">
        <f t="shared" si="215"/>
        <v>240</v>
      </c>
      <c r="CC144" s="53">
        <v>733</v>
      </c>
      <c r="CD144" s="54">
        <f t="shared" si="216"/>
        <v>0.86818181002437989</v>
      </c>
      <c r="CE144" s="52">
        <f t="shared" si="217"/>
        <v>0.37698494534955662</v>
      </c>
      <c r="CF144" s="53">
        <f t="shared" si="232"/>
        <v>146</v>
      </c>
      <c r="CG144" s="55">
        <f t="shared" si="218"/>
        <v>1.4646781266508848</v>
      </c>
      <c r="CH144" s="61">
        <v>9698</v>
      </c>
      <c r="CI144" s="62">
        <f t="shared" si="172"/>
        <v>0.10856496770365727</v>
      </c>
      <c r="CJ144" s="63">
        <f t="shared" si="219"/>
        <v>395</v>
      </c>
      <c r="CK144" s="64">
        <v>1579</v>
      </c>
      <c r="CL144" s="65">
        <f t="shared" si="220"/>
        <v>0.59274580143389854</v>
      </c>
      <c r="CM144" s="66">
        <v>89329</v>
      </c>
      <c r="CN144" s="44">
        <v>19831</v>
      </c>
      <c r="CO144" s="120">
        <f t="shared" si="174"/>
        <v>9698</v>
      </c>
      <c r="CP144" s="121">
        <f t="shared" si="174"/>
        <v>0.10856496770365728</v>
      </c>
      <c r="CQ144" s="120">
        <f t="shared" si="156"/>
        <v>2681</v>
      </c>
      <c r="CR144" s="120">
        <f t="shared" si="157"/>
        <v>1579</v>
      </c>
      <c r="CS144" s="120">
        <f t="shared" si="158"/>
        <v>4.7646002024350338</v>
      </c>
      <c r="CT144" s="120">
        <f t="shared" si="159"/>
        <v>0.99999999999999989</v>
      </c>
      <c r="CU144" s="120">
        <f t="shared" si="160"/>
        <v>2281</v>
      </c>
      <c r="CV144" s="120">
        <f t="shared" si="161"/>
        <v>8.0381846499951468</v>
      </c>
      <c r="CW144" s="120">
        <f t="shared" si="162"/>
        <v>18498</v>
      </c>
      <c r="CX144" s="120">
        <f t="shared" si="163"/>
        <v>0.20707720896909182</v>
      </c>
    </row>
    <row r="145" spans="1:102">
      <c r="A145" s="138">
        <f t="shared" si="221"/>
        <v>1</v>
      </c>
      <c r="B145" s="58">
        <f t="shared" si="222"/>
        <v>0</v>
      </c>
      <c r="C145" s="58">
        <f t="shared" si="223"/>
        <v>0</v>
      </c>
      <c r="D145" s="58">
        <f t="shared" si="224"/>
        <v>0</v>
      </c>
      <c r="E145" s="58">
        <f t="shared" si="225"/>
        <v>1</v>
      </c>
      <c r="F145" s="58">
        <f t="shared" si="226"/>
        <v>0</v>
      </c>
      <c r="G145" s="58">
        <f t="shared" si="227"/>
        <v>0</v>
      </c>
      <c r="H145" s="58">
        <f t="shared" si="228"/>
        <v>0</v>
      </c>
      <c r="I145" s="58">
        <f t="shared" si="229"/>
        <v>0</v>
      </c>
      <c r="J145" s="58">
        <f t="shared" si="230"/>
        <v>0</v>
      </c>
      <c r="K145" s="58">
        <f t="shared" si="231"/>
        <v>0</v>
      </c>
      <c r="L145" s="128">
        <v>495</v>
      </c>
      <c r="M145" s="50" t="s">
        <v>456</v>
      </c>
      <c r="N145" s="51">
        <v>435</v>
      </c>
      <c r="O145" s="52">
        <f t="shared" si="173"/>
        <v>6.2341459220086846E-3</v>
      </c>
      <c r="P145" s="53">
        <f t="shared" si="175"/>
        <v>308</v>
      </c>
      <c r="Q145" s="53">
        <v>55</v>
      </c>
      <c r="R145" s="54">
        <f t="shared" si="176"/>
        <v>0.41009139607056921</v>
      </c>
      <c r="S145" s="52">
        <f t="shared" si="177"/>
        <v>4.6148949713558242E-2</v>
      </c>
      <c r="T145" s="53">
        <f t="shared" si="178"/>
        <v>325</v>
      </c>
      <c r="U145" s="55">
        <f t="shared" si="179"/>
        <v>0.55601529280258377</v>
      </c>
      <c r="V145" s="56">
        <v>211</v>
      </c>
      <c r="W145" s="57">
        <f t="shared" si="164"/>
        <v>3.0239190564226035E-3</v>
      </c>
      <c r="X145" s="58">
        <f t="shared" si="180"/>
        <v>317</v>
      </c>
      <c r="Y145" s="58">
        <v>31</v>
      </c>
      <c r="Z145" s="59">
        <f t="shared" si="181"/>
        <v>0.31533737341275114</v>
      </c>
      <c r="AA145" s="57">
        <f t="shared" si="182"/>
        <v>2.2384892849565033E-2</v>
      </c>
      <c r="AB145" s="58">
        <f t="shared" si="183"/>
        <v>340</v>
      </c>
      <c r="AC145" s="60">
        <f t="shared" si="184"/>
        <v>0.42754469781540361</v>
      </c>
      <c r="AD145" s="51">
        <v>2848</v>
      </c>
      <c r="AE145" s="52">
        <f t="shared" si="165"/>
        <v>4.081574157673732E-2</v>
      </c>
      <c r="AF145" s="53">
        <f t="shared" si="185"/>
        <v>116</v>
      </c>
      <c r="AG145" s="53">
        <v>92</v>
      </c>
      <c r="AH145" s="54">
        <f t="shared" si="186"/>
        <v>1.3024987709563092</v>
      </c>
      <c r="AI145" s="52">
        <f t="shared" si="187"/>
        <v>0.30214300869934224</v>
      </c>
      <c r="AJ145" s="53">
        <f t="shared" si="188"/>
        <v>106</v>
      </c>
      <c r="AK145" s="55">
        <f t="shared" si="189"/>
        <v>1.7659703238047322</v>
      </c>
      <c r="AL145" s="56">
        <v>333</v>
      </c>
      <c r="AM145" s="57">
        <f t="shared" si="166"/>
        <v>4.7723461885721659E-3</v>
      </c>
      <c r="AN145" s="58">
        <f t="shared" si="190"/>
        <v>356</v>
      </c>
      <c r="AO145" s="58">
        <v>48</v>
      </c>
      <c r="AP145" s="59">
        <f t="shared" si="191"/>
        <v>0.375131125315809</v>
      </c>
      <c r="AQ145" s="57">
        <f t="shared" si="192"/>
        <v>3.5327816677275622E-2</v>
      </c>
      <c r="AR145" s="58">
        <f t="shared" si="193"/>
        <v>389</v>
      </c>
      <c r="AS145" s="60">
        <f t="shared" si="194"/>
        <v>0.5086150172385957</v>
      </c>
      <c r="AT145" s="51">
        <v>772</v>
      </c>
      <c r="AU145" s="52">
        <f t="shared" si="167"/>
        <v>1.1063817590323459E-2</v>
      </c>
      <c r="AV145" s="53">
        <f t="shared" si="195"/>
        <v>152</v>
      </c>
      <c r="AW145" s="53">
        <v>60</v>
      </c>
      <c r="AX145" s="54">
        <f t="shared" si="196"/>
        <v>0.80298760359733101</v>
      </c>
      <c r="AY145" s="52">
        <f t="shared" si="197"/>
        <v>8.190112454911945E-2</v>
      </c>
      <c r="AZ145" s="53">
        <f t="shared" si="198"/>
        <v>132</v>
      </c>
      <c r="BA145" s="55">
        <f t="shared" si="199"/>
        <v>1.088716788035673</v>
      </c>
      <c r="BB145" s="56">
        <v>1592</v>
      </c>
      <c r="BC145" s="57">
        <f t="shared" si="168"/>
        <v>2.2815540937558221E-2</v>
      </c>
      <c r="BD145" s="58">
        <f t="shared" si="200"/>
        <v>335</v>
      </c>
      <c r="BE145" s="58">
        <v>143</v>
      </c>
      <c r="BF145" s="59">
        <f t="shared" si="201"/>
        <v>0.66274756854965666</v>
      </c>
      <c r="BG145" s="57">
        <f t="shared" si="202"/>
        <v>0.16889454699766604</v>
      </c>
      <c r="BH145" s="58">
        <f t="shared" si="203"/>
        <v>368</v>
      </c>
      <c r="BI145" s="60">
        <f t="shared" si="204"/>
        <v>0.89857477360467752</v>
      </c>
      <c r="BJ145" s="51">
        <v>421</v>
      </c>
      <c r="BK145" s="52">
        <f t="shared" si="169"/>
        <v>6.0335067429095543E-3</v>
      </c>
      <c r="BL145" s="53">
        <f t="shared" si="205"/>
        <v>217</v>
      </c>
      <c r="BM145" s="53">
        <v>36</v>
      </c>
      <c r="BN145" s="54">
        <f t="shared" si="206"/>
        <v>0.56683741925451414</v>
      </c>
      <c r="BO145" s="52">
        <f t="shared" si="207"/>
        <v>4.4663696159558668E-2</v>
      </c>
      <c r="BP145" s="53">
        <f t="shared" si="208"/>
        <v>213</v>
      </c>
      <c r="BQ145" s="55">
        <f t="shared" si="209"/>
        <v>0.76853666440742552</v>
      </c>
      <c r="BR145" s="56">
        <v>343</v>
      </c>
      <c r="BS145" s="57">
        <f t="shared" si="170"/>
        <v>4.9156598879286873E-3</v>
      </c>
      <c r="BT145" s="58">
        <f t="shared" si="210"/>
        <v>242</v>
      </c>
      <c r="BU145" s="58">
        <v>35</v>
      </c>
      <c r="BV145" s="59">
        <f t="shared" si="211"/>
        <v>0.59105253499634058</v>
      </c>
      <c r="BW145" s="57">
        <f t="shared" si="212"/>
        <v>3.6388712072989604E-2</v>
      </c>
      <c r="BX145" s="58">
        <f t="shared" si="213"/>
        <v>260</v>
      </c>
      <c r="BY145" s="60">
        <f t="shared" si="214"/>
        <v>0.80136830827620609</v>
      </c>
      <c r="BZ145" s="51">
        <v>2471</v>
      </c>
      <c r="CA145" s="52">
        <f t="shared" si="171"/>
        <v>3.5412815110996462E-2</v>
      </c>
      <c r="CB145" s="53">
        <f t="shared" si="215"/>
        <v>281</v>
      </c>
      <c r="CC145" s="53">
        <v>185</v>
      </c>
      <c r="CD145" s="54">
        <f t="shared" si="216"/>
        <v>0.75120318316522205</v>
      </c>
      <c r="CE145" s="52">
        <f t="shared" si="217"/>
        <v>0.26214725228092511</v>
      </c>
      <c r="CF145" s="53">
        <f t="shared" si="232"/>
        <v>310</v>
      </c>
      <c r="CG145" s="55">
        <f t="shared" si="218"/>
        <v>1.0185057815013723</v>
      </c>
      <c r="CH145" s="61">
        <v>9426</v>
      </c>
      <c r="CI145" s="62">
        <f t="shared" si="172"/>
        <v>0.13508749301345715</v>
      </c>
      <c r="CJ145" s="63">
        <f t="shared" si="219"/>
        <v>300</v>
      </c>
      <c r="CK145" s="64">
        <v>685</v>
      </c>
      <c r="CL145" s="65">
        <f t="shared" si="220"/>
        <v>0.73755416690701414</v>
      </c>
      <c r="CM145" s="66">
        <v>69777</v>
      </c>
      <c r="CN145" s="44">
        <v>3637</v>
      </c>
      <c r="CO145" s="120">
        <f t="shared" si="174"/>
        <v>9426</v>
      </c>
      <c r="CP145" s="121">
        <f t="shared" si="174"/>
        <v>0.13508749301345715</v>
      </c>
      <c r="CQ145" s="120">
        <f t="shared" si="156"/>
        <v>2324</v>
      </c>
      <c r="CR145" s="120">
        <f t="shared" si="157"/>
        <v>685</v>
      </c>
      <c r="CS145" s="120">
        <f t="shared" si="158"/>
        <v>5.777886975318502</v>
      </c>
      <c r="CT145" s="120">
        <f t="shared" si="159"/>
        <v>1</v>
      </c>
      <c r="CU145" s="120">
        <f t="shared" si="160"/>
        <v>2443</v>
      </c>
      <c r="CV145" s="120">
        <f t="shared" si="161"/>
        <v>7.8338476474866692</v>
      </c>
      <c r="CW145" s="120">
        <f t="shared" si="162"/>
        <v>18417</v>
      </c>
      <c r="CX145" s="120">
        <f t="shared" si="163"/>
        <v>0.26394084010490565</v>
      </c>
    </row>
    <row r="146" spans="1:102">
      <c r="A146" s="138">
        <f t="shared" si="221"/>
        <v>1</v>
      </c>
      <c r="B146" s="58">
        <f t="shared" si="222"/>
        <v>0</v>
      </c>
      <c r="C146" s="58">
        <f t="shared" si="223"/>
        <v>0</v>
      </c>
      <c r="D146" s="58">
        <f t="shared" si="224"/>
        <v>0</v>
      </c>
      <c r="E146" s="58">
        <f t="shared" si="225"/>
        <v>0</v>
      </c>
      <c r="F146" s="58">
        <f t="shared" si="226"/>
        <v>0</v>
      </c>
      <c r="G146" s="58">
        <f t="shared" si="227"/>
        <v>0</v>
      </c>
      <c r="H146" s="58">
        <f t="shared" si="228"/>
        <v>0</v>
      </c>
      <c r="I146" s="58">
        <f t="shared" si="229"/>
        <v>0</v>
      </c>
      <c r="J146" s="58">
        <f t="shared" si="230"/>
        <v>0</v>
      </c>
      <c r="K146" s="58">
        <f t="shared" si="231"/>
        <v>1</v>
      </c>
      <c r="L146" s="128">
        <v>301</v>
      </c>
      <c r="M146" s="50" t="s">
        <v>273</v>
      </c>
      <c r="N146" s="51">
        <v>425</v>
      </c>
      <c r="O146" s="52">
        <f t="shared" si="173"/>
        <v>5.4676444101376563E-3</v>
      </c>
      <c r="P146" s="53">
        <f t="shared" si="175"/>
        <v>332</v>
      </c>
      <c r="Q146" s="53">
        <v>90</v>
      </c>
      <c r="R146" s="54">
        <f t="shared" si="176"/>
        <v>0.35966978595334714</v>
      </c>
      <c r="S146" s="52">
        <f t="shared" si="177"/>
        <v>4.5265736500159762E-2</v>
      </c>
      <c r="T146" s="53">
        <f t="shared" si="178"/>
        <v>328</v>
      </c>
      <c r="U146" s="55">
        <f t="shared" si="179"/>
        <v>0.54537409605806531</v>
      </c>
      <c r="V146" s="56">
        <v>135</v>
      </c>
      <c r="W146" s="57">
        <f t="shared" si="164"/>
        <v>1.7367811655731378E-3</v>
      </c>
      <c r="X146" s="58">
        <f t="shared" si="180"/>
        <v>378</v>
      </c>
      <c r="Y146" s="58">
        <v>39</v>
      </c>
      <c r="Z146" s="59">
        <f t="shared" si="181"/>
        <v>0.18111331709800588</v>
      </c>
      <c r="AA146" s="57">
        <f t="shared" si="182"/>
        <v>1.437852806475663E-2</v>
      </c>
      <c r="AB146" s="58">
        <f t="shared" si="183"/>
        <v>403</v>
      </c>
      <c r="AC146" s="60">
        <f t="shared" si="184"/>
        <v>0.27462554669302902</v>
      </c>
      <c r="AD146" s="51">
        <v>1934</v>
      </c>
      <c r="AE146" s="52">
        <f t="shared" si="165"/>
        <v>2.4880998327544063E-2</v>
      </c>
      <c r="AF146" s="53">
        <f t="shared" si="185"/>
        <v>235</v>
      </c>
      <c r="AG146" s="53">
        <v>214</v>
      </c>
      <c r="AH146" s="54">
        <f t="shared" si="186"/>
        <v>0.79399438770120401</v>
      </c>
      <c r="AI146" s="52">
        <f t="shared" si="187"/>
        <v>0.20598572797955053</v>
      </c>
      <c r="AJ146" s="53">
        <f t="shared" si="188"/>
        <v>206</v>
      </c>
      <c r="AK146" s="55">
        <f t="shared" si="189"/>
        <v>1.2039487006670304</v>
      </c>
      <c r="AL146" s="56">
        <v>362</v>
      </c>
      <c r="AM146" s="57">
        <f t="shared" si="166"/>
        <v>4.6571465328701916E-3</v>
      </c>
      <c r="AN146" s="58">
        <f t="shared" si="190"/>
        <v>359</v>
      </c>
      <c r="AO146" s="58">
        <v>100</v>
      </c>
      <c r="AP146" s="59">
        <f t="shared" si="191"/>
        <v>0.36607583578485298</v>
      </c>
      <c r="AQ146" s="57">
        <f t="shared" si="192"/>
        <v>3.8555756736606668E-2</v>
      </c>
      <c r="AR146" s="58">
        <f t="shared" si="193"/>
        <v>375</v>
      </c>
      <c r="AS146" s="60">
        <f t="shared" si="194"/>
        <v>0.55508771052501304</v>
      </c>
      <c r="AT146" s="51">
        <v>268</v>
      </c>
      <c r="AU146" s="52">
        <f t="shared" si="167"/>
        <v>3.4478322398044511E-3</v>
      </c>
      <c r="AV146" s="53">
        <f t="shared" si="195"/>
        <v>388</v>
      </c>
      <c r="AW146" s="53">
        <v>67</v>
      </c>
      <c r="AX146" s="54">
        <f t="shared" si="196"/>
        <v>0.25023609845733669</v>
      </c>
      <c r="AY146" s="52">
        <f t="shared" si="197"/>
        <v>2.8544040898924272E-2</v>
      </c>
      <c r="AZ146" s="53">
        <f t="shared" si="198"/>
        <v>407</v>
      </c>
      <c r="BA146" s="55">
        <f t="shared" si="199"/>
        <v>0.37943772684583765</v>
      </c>
      <c r="BB146" s="56">
        <v>1759</v>
      </c>
      <c r="BC146" s="57">
        <f t="shared" si="168"/>
        <v>2.262961533513444E-2</v>
      </c>
      <c r="BD146" s="58">
        <f t="shared" si="200"/>
        <v>339</v>
      </c>
      <c r="BE146" s="58">
        <v>240</v>
      </c>
      <c r="BF146" s="59">
        <f t="shared" si="201"/>
        <v>0.65734678750857922</v>
      </c>
      <c r="BG146" s="57">
        <f t="shared" si="202"/>
        <v>0.18734689530301415</v>
      </c>
      <c r="BH146" s="58">
        <f t="shared" si="203"/>
        <v>321</v>
      </c>
      <c r="BI146" s="60">
        <f t="shared" si="204"/>
        <v>0.99674736114938944</v>
      </c>
      <c r="BJ146" s="51">
        <v>512</v>
      </c>
      <c r="BK146" s="52">
        <f t="shared" si="169"/>
        <v>6.5869033835070116E-3</v>
      </c>
      <c r="BL146" s="53">
        <f t="shared" si="205"/>
        <v>200</v>
      </c>
      <c r="BM146" s="53">
        <v>79</v>
      </c>
      <c r="BN146" s="54">
        <f t="shared" si="206"/>
        <v>0.61882806697344106</v>
      </c>
      <c r="BO146" s="52">
        <f t="shared" si="207"/>
        <v>5.4531899030780699E-2</v>
      </c>
      <c r="BP146" s="53">
        <f t="shared" si="208"/>
        <v>149</v>
      </c>
      <c r="BQ146" s="55">
        <f t="shared" si="209"/>
        <v>0.93834069699915401</v>
      </c>
      <c r="BR146" s="56">
        <v>252</v>
      </c>
      <c r="BS146" s="57">
        <f t="shared" si="170"/>
        <v>3.2419915090698571E-3</v>
      </c>
      <c r="BT146" s="58">
        <f t="shared" si="210"/>
        <v>309</v>
      </c>
      <c r="BU146" s="58">
        <v>56</v>
      </c>
      <c r="BV146" s="59">
        <f t="shared" si="211"/>
        <v>0.38981283155449858</v>
      </c>
      <c r="BW146" s="57">
        <f t="shared" si="212"/>
        <v>2.6839919054212374E-2</v>
      </c>
      <c r="BX146" s="58">
        <f t="shared" si="213"/>
        <v>327</v>
      </c>
      <c r="BY146" s="60">
        <f t="shared" si="214"/>
        <v>0.59108056596237157</v>
      </c>
      <c r="BZ146" s="51">
        <v>3742</v>
      </c>
      <c r="CA146" s="52">
        <f t="shared" si="171"/>
        <v>4.8141000900553198E-2</v>
      </c>
      <c r="CB146" s="53">
        <f t="shared" si="215"/>
        <v>175</v>
      </c>
      <c r="CC146" s="53">
        <v>426</v>
      </c>
      <c r="CD146" s="54">
        <f t="shared" si="216"/>
        <v>1.0212030024697405</v>
      </c>
      <c r="CE146" s="52">
        <f t="shared" si="217"/>
        <v>0.39855149643199489</v>
      </c>
      <c r="CF146" s="53">
        <f t="shared" si="232"/>
        <v>131</v>
      </c>
      <c r="CG146" s="55">
        <f t="shared" si="218"/>
        <v>1.5484694186571386</v>
      </c>
      <c r="CH146" s="61">
        <v>9389</v>
      </c>
      <c r="CI146" s="62">
        <f t="shared" si="172"/>
        <v>0.120789913804194</v>
      </c>
      <c r="CJ146" s="63">
        <f t="shared" si="219"/>
        <v>346</v>
      </c>
      <c r="CK146" s="64">
        <v>1311</v>
      </c>
      <c r="CL146" s="65">
        <f t="shared" si="220"/>
        <v>0.65949187640744411</v>
      </c>
      <c r="CM146" s="66">
        <v>77730</v>
      </c>
      <c r="CN146" s="44">
        <v>10545</v>
      </c>
      <c r="CO146" s="120">
        <f t="shared" si="174"/>
        <v>9389</v>
      </c>
      <c r="CP146" s="121">
        <f t="shared" si="174"/>
        <v>0.12078991380419399</v>
      </c>
      <c r="CQ146" s="120">
        <f t="shared" si="156"/>
        <v>2715</v>
      </c>
      <c r="CR146" s="120">
        <f t="shared" si="157"/>
        <v>1311</v>
      </c>
      <c r="CS146" s="120">
        <f t="shared" si="158"/>
        <v>4.638280113501005</v>
      </c>
      <c r="CT146" s="120">
        <f t="shared" si="159"/>
        <v>1</v>
      </c>
      <c r="CU146" s="120">
        <f t="shared" si="160"/>
        <v>2647</v>
      </c>
      <c r="CV146" s="120">
        <f t="shared" si="161"/>
        <v>7.0331118235570296</v>
      </c>
      <c r="CW146" s="120">
        <f t="shared" si="162"/>
        <v>18353</v>
      </c>
      <c r="CX146" s="120">
        <f t="shared" si="163"/>
        <v>0.23611218319825034</v>
      </c>
    </row>
    <row r="147" spans="1:102">
      <c r="A147" s="138">
        <f t="shared" si="221"/>
        <v>3</v>
      </c>
      <c r="B147" s="58">
        <f t="shared" si="222"/>
        <v>9</v>
      </c>
      <c r="C147" s="58">
        <f t="shared" si="223"/>
        <v>0</v>
      </c>
      <c r="D147" s="58">
        <f t="shared" si="224"/>
        <v>0</v>
      </c>
      <c r="E147" s="58">
        <f t="shared" si="225"/>
        <v>0</v>
      </c>
      <c r="F147" s="58">
        <f t="shared" si="226"/>
        <v>0</v>
      </c>
      <c r="G147" s="58">
        <f t="shared" si="227"/>
        <v>1</v>
      </c>
      <c r="H147" s="58">
        <f t="shared" si="228"/>
        <v>1</v>
      </c>
      <c r="I147" s="58">
        <f t="shared" si="229"/>
        <v>1</v>
      </c>
      <c r="J147" s="58">
        <f t="shared" si="230"/>
        <v>0</v>
      </c>
      <c r="K147" s="58">
        <f t="shared" si="231"/>
        <v>0</v>
      </c>
      <c r="L147" s="128">
        <v>393</v>
      </c>
      <c r="M147" s="50" t="s">
        <v>357</v>
      </c>
      <c r="N147" s="51">
        <v>697</v>
      </c>
      <c r="O147" s="52">
        <f t="shared" si="173"/>
        <v>1.497379049583226E-2</v>
      </c>
      <c r="P147" s="53">
        <f t="shared" si="175"/>
        <v>131</v>
      </c>
      <c r="Q147" s="53">
        <v>50</v>
      </c>
      <c r="R147" s="54">
        <f t="shared" si="176"/>
        <v>0.9849982220059299</v>
      </c>
      <c r="S147" s="52">
        <f t="shared" si="177"/>
        <v>7.450561197220737E-2</v>
      </c>
      <c r="T147" s="53">
        <f t="shared" si="178"/>
        <v>200</v>
      </c>
      <c r="U147" s="55">
        <f t="shared" si="179"/>
        <v>0.89766419199767455</v>
      </c>
      <c r="V147" s="56">
        <v>338</v>
      </c>
      <c r="W147" s="57">
        <f t="shared" si="164"/>
        <v>7.2613216464724583E-3</v>
      </c>
      <c r="X147" s="58">
        <f t="shared" si="180"/>
        <v>158</v>
      </c>
      <c r="Y147" s="58">
        <v>48</v>
      </c>
      <c r="Z147" s="59">
        <f t="shared" si="181"/>
        <v>0.75721805140268794</v>
      </c>
      <c r="AA147" s="57">
        <f t="shared" si="182"/>
        <v>3.6130411544628538E-2</v>
      </c>
      <c r="AB147" s="58">
        <f t="shared" si="183"/>
        <v>238</v>
      </c>
      <c r="AC147" s="60">
        <f t="shared" si="184"/>
        <v>0.69007995658529775</v>
      </c>
      <c r="AD147" s="51">
        <v>1332</v>
      </c>
      <c r="AE147" s="52">
        <f t="shared" si="165"/>
        <v>2.8615622583139984E-2</v>
      </c>
      <c r="AF147" s="53">
        <f t="shared" si="185"/>
        <v>194</v>
      </c>
      <c r="AG147" s="53">
        <v>127</v>
      </c>
      <c r="AH147" s="54">
        <f t="shared" si="186"/>
        <v>0.91317251150796863</v>
      </c>
      <c r="AI147" s="52">
        <f t="shared" si="187"/>
        <v>0.14238375200427578</v>
      </c>
      <c r="AJ147" s="53">
        <f t="shared" si="188"/>
        <v>368</v>
      </c>
      <c r="AK147" s="55">
        <f t="shared" si="189"/>
        <v>0.83220684706205805</v>
      </c>
      <c r="AL147" s="56">
        <v>433</v>
      </c>
      <c r="AM147" s="57">
        <f t="shared" si="166"/>
        <v>9.302225659534244E-3</v>
      </c>
      <c r="AN147" s="58">
        <f t="shared" si="190"/>
        <v>222</v>
      </c>
      <c r="AO147" s="58">
        <v>45</v>
      </c>
      <c r="AP147" s="59">
        <f t="shared" si="191"/>
        <v>0.73120311094755497</v>
      </c>
      <c r="AQ147" s="57">
        <f t="shared" si="192"/>
        <v>4.6285408872260826E-2</v>
      </c>
      <c r="AR147" s="58">
        <f t="shared" si="193"/>
        <v>336</v>
      </c>
      <c r="AS147" s="60">
        <f t="shared" si="194"/>
        <v>0.66637160871034717</v>
      </c>
      <c r="AT147" s="51">
        <v>1520</v>
      </c>
      <c r="AU147" s="52">
        <f t="shared" si="167"/>
        <v>3.2654464208988571E-2</v>
      </c>
      <c r="AV147" s="53">
        <f t="shared" si="195"/>
        <v>22</v>
      </c>
      <c r="AW147" s="53">
        <v>78</v>
      </c>
      <c r="AX147" s="54">
        <f t="shared" si="196"/>
        <v>2.3699893592663575</v>
      </c>
      <c r="AY147" s="52">
        <f t="shared" si="197"/>
        <v>0.1624799572421165</v>
      </c>
      <c r="AZ147" s="53">
        <f t="shared" si="198"/>
        <v>33</v>
      </c>
      <c r="BA147" s="55">
        <f t="shared" si="199"/>
        <v>2.1598562674523425</v>
      </c>
      <c r="BB147" s="56">
        <v>2335</v>
      </c>
      <c r="BC147" s="57">
        <f t="shared" si="168"/>
        <v>5.0163272321044942E-2</v>
      </c>
      <c r="BD147" s="58">
        <f t="shared" si="200"/>
        <v>86</v>
      </c>
      <c r="BE147" s="58">
        <v>272</v>
      </c>
      <c r="BF147" s="59">
        <f t="shared" si="201"/>
        <v>1.4571465499000726</v>
      </c>
      <c r="BG147" s="57">
        <f t="shared" si="202"/>
        <v>0.24959914484233031</v>
      </c>
      <c r="BH147" s="58">
        <f t="shared" si="203"/>
        <v>200</v>
      </c>
      <c r="BI147" s="60">
        <f t="shared" si="204"/>
        <v>1.3279498897718554</v>
      </c>
      <c r="BJ147" s="51">
        <v>720</v>
      </c>
      <c r="BK147" s="52">
        <f t="shared" si="169"/>
        <v>1.5467904098994586E-2</v>
      </c>
      <c r="BL147" s="53">
        <f t="shared" si="205"/>
        <v>57</v>
      </c>
      <c r="BM147" s="53">
        <v>44</v>
      </c>
      <c r="BN147" s="54">
        <f t="shared" si="206"/>
        <v>1.4531825709905977</v>
      </c>
      <c r="BO147" s="52">
        <f t="shared" si="207"/>
        <v>7.6964190272581501E-2</v>
      </c>
      <c r="BP147" s="53">
        <f t="shared" si="208"/>
        <v>71</v>
      </c>
      <c r="BQ147" s="55">
        <f t="shared" si="209"/>
        <v>1.3243373736826147</v>
      </c>
      <c r="BR147" s="56">
        <v>172</v>
      </c>
      <c r="BS147" s="57">
        <f t="shared" si="170"/>
        <v>3.6951104236487065E-3</v>
      </c>
      <c r="BT147" s="58">
        <f t="shared" si="210"/>
        <v>293</v>
      </c>
      <c r="BU147" s="58">
        <v>28</v>
      </c>
      <c r="BV147" s="59">
        <f t="shared" si="211"/>
        <v>0.44429525898490191</v>
      </c>
      <c r="BW147" s="57">
        <f t="shared" si="212"/>
        <v>1.8385889898450025E-2</v>
      </c>
      <c r="BX147" s="58">
        <f t="shared" si="213"/>
        <v>365</v>
      </c>
      <c r="BY147" s="60">
        <f t="shared" si="214"/>
        <v>0.40490219754191442</v>
      </c>
      <c r="BZ147" s="51">
        <v>1808</v>
      </c>
      <c r="CA147" s="52">
        <f t="shared" si="171"/>
        <v>3.8841625848586407E-2</v>
      </c>
      <c r="CB147" s="53">
        <f t="shared" si="215"/>
        <v>251</v>
      </c>
      <c r="CC147" s="53">
        <v>179</v>
      </c>
      <c r="CD147" s="54">
        <f t="shared" si="216"/>
        <v>0.82393768711458004</v>
      </c>
      <c r="CE147" s="52">
        <f t="shared" si="217"/>
        <v>0.19326563335114913</v>
      </c>
      <c r="CF147" s="53">
        <f t="shared" si="232"/>
        <v>444</v>
      </c>
      <c r="CG147" s="55">
        <f t="shared" si="218"/>
        <v>0.75088395251508366</v>
      </c>
      <c r="CH147" s="61">
        <v>9355</v>
      </c>
      <c r="CI147" s="62">
        <f t="shared" si="172"/>
        <v>0.20097533728624214</v>
      </c>
      <c r="CJ147" s="63">
        <f t="shared" si="219"/>
        <v>146</v>
      </c>
      <c r="CK147" s="64">
        <v>871</v>
      </c>
      <c r="CL147" s="65">
        <f t="shared" si="220"/>
        <v>1.0972903127770983</v>
      </c>
      <c r="CM147" s="66">
        <v>46548</v>
      </c>
      <c r="CN147" s="44">
        <v>5465</v>
      </c>
      <c r="CO147" s="120">
        <f t="shared" si="174"/>
        <v>9355</v>
      </c>
      <c r="CP147" s="121">
        <f t="shared" si="174"/>
        <v>0.20097533728624214</v>
      </c>
      <c r="CQ147" s="120">
        <f t="shared" si="156"/>
        <v>1414</v>
      </c>
      <c r="CR147" s="120">
        <f t="shared" si="157"/>
        <v>871</v>
      </c>
      <c r="CS147" s="120">
        <f t="shared" si="158"/>
        <v>9.9351433221206502</v>
      </c>
      <c r="CT147" s="120">
        <f t="shared" si="159"/>
        <v>1</v>
      </c>
      <c r="CU147" s="120">
        <f t="shared" si="160"/>
        <v>2255</v>
      </c>
      <c r="CV147" s="120">
        <f t="shared" si="161"/>
        <v>9.0542522853191887</v>
      </c>
      <c r="CW147" s="120">
        <f t="shared" si="162"/>
        <v>18013</v>
      </c>
      <c r="CX147" s="120">
        <f t="shared" si="163"/>
        <v>0.38697688407665209</v>
      </c>
    </row>
    <row r="148" spans="1:102">
      <c r="A148" s="138">
        <f t="shared" si="221"/>
        <v>0</v>
      </c>
      <c r="B148" s="58">
        <f t="shared" si="222"/>
        <v>0</v>
      </c>
      <c r="C148" s="58">
        <f t="shared" si="223"/>
        <v>0</v>
      </c>
      <c r="D148" s="58">
        <f t="shared" si="224"/>
        <v>0</v>
      </c>
      <c r="E148" s="58">
        <f t="shared" si="225"/>
        <v>0</v>
      </c>
      <c r="F148" s="58">
        <f t="shared" si="226"/>
        <v>0</v>
      </c>
      <c r="G148" s="58">
        <f t="shared" si="227"/>
        <v>0</v>
      </c>
      <c r="H148" s="58">
        <f t="shared" si="228"/>
        <v>0</v>
      </c>
      <c r="I148" s="58">
        <f t="shared" si="229"/>
        <v>0</v>
      </c>
      <c r="J148" s="58">
        <f t="shared" si="230"/>
        <v>0</v>
      </c>
      <c r="K148" s="58">
        <f t="shared" si="231"/>
        <v>0</v>
      </c>
      <c r="L148" s="128">
        <v>553</v>
      </c>
      <c r="M148" s="50" t="s">
        <v>513</v>
      </c>
      <c r="N148" s="51">
        <v>1010</v>
      </c>
      <c r="O148" s="52">
        <f t="shared" si="173"/>
        <v>1.4219343939180628E-2</v>
      </c>
      <c r="P148" s="53">
        <f t="shared" si="175"/>
        <v>147</v>
      </c>
      <c r="Q148" s="53">
        <v>201</v>
      </c>
      <c r="R148" s="54">
        <f t="shared" si="176"/>
        <v>0.93536960478257603</v>
      </c>
      <c r="S148" s="52">
        <f t="shared" si="177"/>
        <v>0.10854379365932294</v>
      </c>
      <c r="T148" s="53">
        <f t="shared" si="178"/>
        <v>111</v>
      </c>
      <c r="U148" s="55">
        <f t="shared" si="179"/>
        <v>1.3077656065412184</v>
      </c>
      <c r="V148" s="56">
        <v>588</v>
      </c>
      <c r="W148" s="57">
        <f t="shared" si="164"/>
        <v>8.2781923131071376E-3</v>
      </c>
      <c r="X148" s="58">
        <f t="shared" si="180"/>
        <v>136</v>
      </c>
      <c r="Y148" s="58">
        <v>76</v>
      </c>
      <c r="Z148" s="59">
        <f t="shared" si="181"/>
        <v>0.86325836502682352</v>
      </c>
      <c r="AA148" s="57">
        <f t="shared" si="182"/>
        <v>6.3191832348199889E-2</v>
      </c>
      <c r="AB148" s="58">
        <f t="shared" si="183"/>
        <v>107</v>
      </c>
      <c r="AC148" s="60">
        <f t="shared" si="184"/>
        <v>1.2069449269772918</v>
      </c>
      <c r="AD148" s="51">
        <v>2129</v>
      </c>
      <c r="AE148" s="52">
        <f t="shared" si="165"/>
        <v>2.9973250739124314E-2</v>
      </c>
      <c r="AF148" s="53">
        <f t="shared" si="185"/>
        <v>177</v>
      </c>
      <c r="AG148" s="53">
        <v>319</v>
      </c>
      <c r="AH148" s="54">
        <f t="shared" si="186"/>
        <v>0.95649670301532341</v>
      </c>
      <c r="AI148" s="52">
        <f t="shared" si="187"/>
        <v>0.22880171950564213</v>
      </c>
      <c r="AJ148" s="53">
        <f t="shared" si="188"/>
        <v>171</v>
      </c>
      <c r="AK148" s="55">
        <f t="shared" si="189"/>
        <v>1.3373039754314791</v>
      </c>
      <c r="AL148" s="56">
        <v>732</v>
      </c>
      <c r="AM148" s="57">
        <f t="shared" si="166"/>
        <v>1.0305504716317049E-2</v>
      </c>
      <c r="AN148" s="58">
        <f t="shared" si="190"/>
        <v>201</v>
      </c>
      <c r="AO148" s="58">
        <v>134</v>
      </c>
      <c r="AP148" s="59">
        <f t="shared" si="191"/>
        <v>0.81006604056442766</v>
      </c>
      <c r="AQ148" s="57">
        <f t="shared" si="192"/>
        <v>7.8667383127350887E-2</v>
      </c>
      <c r="AR148" s="58">
        <f t="shared" si="193"/>
        <v>146</v>
      </c>
      <c r="AS148" s="60">
        <f t="shared" si="194"/>
        <v>1.1325752958622504</v>
      </c>
      <c r="AT148" s="51">
        <v>706</v>
      </c>
      <c r="AU148" s="52">
        <f t="shared" si="167"/>
        <v>9.939462199070815E-3</v>
      </c>
      <c r="AV148" s="53">
        <f t="shared" si="195"/>
        <v>173</v>
      </c>
      <c r="AW148" s="53">
        <v>135</v>
      </c>
      <c r="AX148" s="54">
        <f t="shared" si="196"/>
        <v>0.72138435645022181</v>
      </c>
      <c r="AY148" s="52">
        <f t="shared" si="197"/>
        <v>7.5873186458893072E-2</v>
      </c>
      <c r="AZ148" s="53">
        <f t="shared" si="198"/>
        <v>149</v>
      </c>
      <c r="BA148" s="55">
        <f t="shared" si="199"/>
        <v>1.0085870287411809</v>
      </c>
      <c r="BB148" s="56">
        <v>1840</v>
      </c>
      <c r="BC148" s="57">
        <f t="shared" si="168"/>
        <v>2.5904547374348868E-2</v>
      </c>
      <c r="BD148" s="58">
        <f t="shared" si="200"/>
        <v>292</v>
      </c>
      <c r="BE148" s="58">
        <v>304</v>
      </c>
      <c r="BF148" s="59">
        <f t="shared" si="201"/>
        <v>0.75247726248153068</v>
      </c>
      <c r="BG148" s="57">
        <f t="shared" si="202"/>
        <v>0.19774314884470715</v>
      </c>
      <c r="BH148" s="58">
        <f t="shared" si="203"/>
        <v>290</v>
      </c>
      <c r="BI148" s="60">
        <f t="shared" si="204"/>
        <v>1.0520588637326711</v>
      </c>
      <c r="BJ148" s="51">
        <v>457</v>
      </c>
      <c r="BK148" s="52">
        <f t="shared" si="169"/>
        <v>6.4339011685203432E-3</v>
      </c>
      <c r="BL148" s="53">
        <f t="shared" si="205"/>
        <v>206</v>
      </c>
      <c r="BM148" s="53">
        <v>96</v>
      </c>
      <c r="BN148" s="54">
        <f t="shared" si="206"/>
        <v>0.60445377613748774</v>
      </c>
      <c r="BO148" s="52">
        <f t="shared" si="207"/>
        <v>4.9113379903277805E-2</v>
      </c>
      <c r="BP148" s="53">
        <f t="shared" si="208"/>
        <v>183</v>
      </c>
      <c r="BQ148" s="55">
        <f t="shared" si="209"/>
        <v>0.84510321388978349</v>
      </c>
      <c r="BR148" s="56">
        <v>462</v>
      </c>
      <c r="BS148" s="57">
        <f t="shared" si="170"/>
        <v>6.5042939602984653E-3</v>
      </c>
      <c r="BT148" s="58">
        <f t="shared" si="210"/>
        <v>188</v>
      </c>
      <c r="BU148" s="58">
        <v>129</v>
      </c>
      <c r="BV148" s="59">
        <f t="shared" si="211"/>
        <v>0.78206782430907806</v>
      </c>
      <c r="BW148" s="57">
        <f t="shared" si="212"/>
        <v>4.9650725416442776E-2</v>
      </c>
      <c r="BX148" s="58">
        <f t="shared" si="213"/>
        <v>166</v>
      </c>
      <c r="BY148" s="60">
        <f t="shared" si="214"/>
        <v>1.0934302305575458</v>
      </c>
      <c r="BZ148" s="51">
        <v>1381</v>
      </c>
      <c r="CA148" s="52">
        <f t="shared" si="171"/>
        <v>1.9442489089117273E-2</v>
      </c>
      <c r="CB148" s="53">
        <f t="shared" si="215"/>
        <v>428</v>
      </c>
      <c r="CC148" s="53">
        <v>216</v>
      </c>
      <c r="CD148" s="54">
        <f t="shared" si="216"/>
        <v>0.41242865461618544</v>
      </c>
      <c r="CE148" s="52">
        <f t="shared" si="217"/>
        <v>0.14841483073616335</v>
      </c>
      <c r="CF148" s="53">
        <f t="shared" si="232"/>
        <v>506</v>
      </c>
      <c r="CG148" s="55">
        <f t="shared" si="218"/>
        <v>0.57662768482250104</v>
      </c>
      <c r="CH148" s="61">
        <v>9305</v>
      </c>
      <c r="CI148" s="62">
        <f t="shared" si="172"/>
        <v>0.1310009854990849</v>
      </c>
      <c r="CJ148" s="63">
        <f t="shared" si="219"/>
        <v>310</v>
      </c>
      <c r="CK148" s="64">
        <v>1610</v>
      </c>
      <c r="CL148" s="65">
        <f t="shared" si="220"/>
        <v>0.71524254813249266</v>
      </c>
      <c r="CM148" s="66">
        <v>71030</v>
      </c>
      <c r="CN148" s="44">
        <v>9029</v>
      </c>
      <c r="CO148" s="120">
        <f t="shared" si="174"/>
        <v>9305</v>
      </c>
      <c r="CP148" s="121">
        <f t="shared" si="174"/>
        <v>0.1310009854990849</v>
      </c>
      <c r="CQ148" s="120">
        <f t="shared" ref="CQ148:CQ211" si="233">CB148+BT148+BL148+BD148+AV148+AN148+AF148+X148+P148</f>
        <v>1948</v>
      </c>
      <c r="CR148" s="120">
        <f t="shared" ref="CR148:CR211" si="234">CC148+BU148+BM148+BE148+AW148+AO148+AG148+Y148+Q148</f>
        <v>1610</v>
      </c>
      <c r="CS148" s="120">
        <f t="shared" ref="CS148:CS211" si="235">CD148+BV148+BN148+BF148+AX148+AP148+AH148+Z148+R148</f>
        <v>6.8380025873836541</v>
      </c>
      <c r="CT148" s="120">
        <f t="shared" ref="CT148:CT211" si="236">CE148+BW148+BO148+BG148+AY148+AQ148+AI148+AA148+S148</f>
        <v>1</v>
      </c>
      <c r="CU148" s="120">
        <f t="shared" ref="CU148:CU211" si="237">CF148+BX148+BP148+BH148+AZ148+AR148+AJ148+AB148+T148</f>
        <v>1829</v>
      </c>
      <c r="CV148" s="120">
        <f t="shared" ref="CV148:CV211" si="238">CG148+BY148+BQ148+BI148+BA148+AS148+AK148+AC148+U148</f>
        <v>9.5603968265559214</v>
      </c>
      <c r="CW148" s="120">
        <f t="shared" ref="CW148:CW211" si="239">CH148+BZ148+BR148+BJ148+BB148+AT148+AL148+AD148+V148</f>
        <v>17600</v>
      </c>
      <c r="CX148" s="120">
        <f t="shared" ref="CX148:CX211" si="240">CI148+CA148+BS148+BK148+BC148+AU148+AM148+AE148+W148</f>
        <v>0.24778262705898921</v>
      </c>
    </row>
    <row r="149" spans="1:102">
      <c r="A149" s="138">
        <f t="shared" si="221"/>
        <v>3</v>
      </c>
      <c r="B149" s="58">
        <f t="shared" si="222"/>
        <v>0</v>
      </c>
      <c r="C149" s="58">
        <f t="shared" si="223"/>
        <v>0</v>
      </c>
      <c r="D149" s="58">
        <f t="shared" si="224"/>
        <v>0</v>
      </c>
      <c r="E149" s="58">
        <f t="shared" si="225"/>
        <v>0</v>
      </c>
      <c r="F149" s="58">
        <f t="shared" si="226"/>
        <v>0</v>
      </c>
      <c r="G149" s="58">
        <f t="shared" si="227"/>
        <v>0</v>
      </c>
      <c r="H149" s="58">
        <f t="shared" si="228"/>
        <v>1</v>
      </c>
      <c r="I149" s="58">
        <f t="shared" si="229"/>
        <v>1</v>
      </c>
      <c r="J149" s="58">
        <f t="shared" si="230"/>
        <v>0</v>
      </c>
      <c r="K149" s="58">
        <f t="shared" si="231"/>
        <v>1</v>
      </c>
      <c r="L149" s="128">
        <v>584</v>
      </c>
      <c r="M149" s="50" t="s">
        <v>544</v>
      </c>
      <c r="N149" s="51">
        <v>642</v>
      </c>
      <c r="O149" s="52">
        <f t="shared" si="173"/>
        <v>1.0958810576447093E-2</v>
      </c>
      <c r="P149" s="53">
        <f t="shared" si="175"/>
        <v>206</v>
      </c>
      <c r="Q149" s="53">
        <v>157</v>
      </c>
      <c r="R149" s="54">
        <f t="shared" si="176"/>
        <v>0.72088686803148705</v>
      </c>
      <c r="S149" s="52">
        <f t="shared" si="177"/>
        <v>6.9002579535683575E-2</v>
      </c>
      <c r="T149" s="53">
        <f t="shared" si="178"/>
        <v>219</v>
      </c>
      <c r="U149" s="55">
        <f t="shared" si="179"/>
        <v>0.83136213722746699</v>
      </c>
      <c r="V149" s="56">
        <v>287</v>
      </c>
      <c r="W149" s="57">
        <f t="shared" si="164"/>
        <v>4.8990321424303976E-3</v>
      </c>
      <c r="X149" s="58">
        <f t="shared" si="180"/>
        <v>238</v>
      </c>
      <c r="Y149" s="58">
        <v>88</v>
      </c>
      <c r="Z149" s="59">
        <f t="shared" si="181"/>
        <v>0.5108760847210807</v>
      </c>
      <c r="AA149" s="57">
        <f t="shared" si="182"/>
        <v>3.08469475494411E-2</v>
      </c>
      <c r="AB149" s="58">
        <f t="shared" si="183"/>
        <v>277</v>
      </c>
      <c r="AC149" s="60">
        <f t="shared" si="184"/>
        <v>0.58916738879139507</v>
      </c>
      <c r="AD149" s="51">
        <v>1097</v>
      </c>
      <c r="AE149" s="52">
        <f t="shared" si="165"/>
        <v>1.8725568851031868E-2</v>
      </c>
      <c r="AF149" s="53">
        <f t="shared" si="185"/>
        <v>324</v>
      </c>
      <c r="AG149" s="53">
        <v>273</v>
      </c>
      <c r="AH149" s="54">
        <f t="shared" si="186"/>
        <v>0.59756430905637892</v>
      </c>
      <c r="AI149" s="52">
        <f t="shared" si="187"/>
        <v>0.11790627687016338</v>
      </c>
      <c r="AJ149" s="53">
        <f t="shared" si="188"/>
        <v>428</v>
      </c>
      <c r="AK149" s="55">
        <f t="shared" si="189"/>
        <v>0.68914050614425526</v>
      </c>
      <c r="AL149" s="56">
        <v>721</v>
      </c>
      <c r="AM149" s="57">
        <f t="shared" si="166"/>
        <v>1.2307324650495877E-2</v>
      </c>
      <c r="AN149" s="58">
        <f t="shared" si="190"/>
        <v>149</v>
      </c>
      <c r="AO149" s="58">
        <v>140</v>
      </c>
      <c r="AP149" s="59">
        <f t="shared" si="191"/>
        <v>0.96741945436041987</v>
      </c>
      <c r="AQ149" s="57">
        <f t="shared" si="192"/>
        <v>7.7493551160791055E-2</v>
      </c>
      <c r="AR149" s="58">
        <f t="shared" si="193"/>
        <v>153</v>
      </c>
      <c r="AS149" s="60">
        <f t="shared" si="194"/>
        <v>1.1156756224020707</v>
      </c>
      <c r="AT149" s="51">
        <v>539</v>
      </c>
      <c r="AU149" s="52">
        <f t="shared" si="167"/>
        <v>9.2006213406619665E-3</v>
      </c>
      <c r="AV149" s="53">
        <f t="shared" si="195"/>
        <v>195</v>
      </c>
      <c r="AW149" s="53">
        <v>137</v>
      </c>
      <c r="AX149" s="54">
        <f t="shared" si="196"/>
        <v>0.66776090817027134</v>
      </c>
      <c r="AY149" s="52">
        <f t="shared" si="197"/>
        <v>5.7932072226999143E-2</v>
      </c>
      <c r="AZ149" s="53">
        <f t="shared" si="198"/>
        <v>241</v>
      </c>
      <c r="BA149" s="55">
        <f t="shared" si="199"/>
        <v>0.77009467142789345</v>
      </c>
      <c r="BB149" s="56">
        <v>2081</v>
      </c>
      <c r="BC149" s="57">
        <f t="shared" si="168"/>
        <v>3.5522250482221802E-2</v>
      </c>
      <c r="BD149" s="58">
        <f t="shared" si="200"/>
        <v>169</v>
      </c>
      <c r="BE149" s="58">
        <v>390</v>
      </c>
      <c r="BF149" s="59">
        <f t="shared" si="201"/>
        <v>1.0318530339006693</v>
      </c>
      <c r="BG149" s="57">
        <f t="shared" si="202"/>
        <v>0.22366723989681858</v>
      </c>
      <c r="BH149" s="58">
        <f t="shared" si="203"/>
        <v>240</v>
      </c>
      <c r="BI149" s="60">
        <f t="shared" si="204"/>
        <v>1.189983590505407</v>
      </c>
      <c r="BJ149" s="51">
        <v>695</v>
      </c>
      <c r="BK149" s="52">
        <f t="shared" si="169"/>
        <v>1.1863509891948176E-2</v>
      </c>
      <c r="BL149" s="53">
        <f t="shared" si="205"/>
        <v>77</v>
      </c>
      <c r="BM149" s="53">
        <v>113</v>
      </c>
      <c r="BN149" s="54">
        <f t="shared" si="206"/>
        <v>1.1145560313419727</v>
      </c>
      <c r="BO149" s="52">
        <f t="shared" si="207"/>
        <v>7.4699054170249357E-2</v>
      </c>
      <c r="BP149" s="53">
        <f t="shared" si="208"/>
        <v>78</v>
      </c>
      <c r="BQ149" s="55">
        <f t="shared" si="209"/>
        <v>1.2853607484992415</v>
      </c>
      <c r="BR149" s="56">
        <v>480</v>
      </c>
      <c r="BS149" s="57">
        <f t="shared" si="170"/>
        <v>8.1935032347267983E-3</v>
      </c>
      <c r="BT149" s="58">
        <f t="shared" si="210"/>
        <v>137</v>
      </c>
      <c r="BU149" s="58">
        <v>94</v>
      </c>
      <c r="BV149" s="59">
        <f t="shared" si="211"/>
        <v>0.98517614476916104</v>
      </c>
      <c r="BW149" s="57">
        <f t="shared" si="212"/>
        <v>5.1590713671539126E-2</v>
      </c>
      <c r="BX149" s="58">
        <f t="shared" si="213"/>
        <v>153</v>
      </c>
      <c r="BY149" s="60">
        <f t="shared" si="214"/>
        <v>1.1361535097696245</v>
      </c>
      <c r="BZ149" s="51">
        <v>2762</v>
      </c>
      <c r="CA149" s="52">
        <f t="shared" si="171"/>
        <v>4.7146783196490447E-2</v>
      </c>
      <c r="CB149" s="53">
        <f t="shared" si="215"/>
        <v>183</v>
      </c>
      <c r="CC149" s="53">
        <v>686</v>
      </c>
      <c r="CD149" s="54">
        <f t="shared" si="216"/>
        <v>1.0001129111649336</v>
      </c>
      <c r="CE149" s="52">
        <f t="shared" si="217"/>
        <v>0.29686156491831472</v>
      </c>
      <c r="CF149" s="53">
        <f t="shared" si="232"/>
        <v>235</v>
      </c>
      <c r="CG149" s="55">
        <f t="shared" si="218"/>
        <v>1.1533793222857636</v>
      </c>
      <c r="CH149" s="61">
        <v>9304</v>
      </c>
      <c r="CI149" s="62">
        <f t="shared" si="172"/>
        <v>0.15881740436645445</v>
      </c>
      <c r="CJ149" s="63">
        <f t="shared" si="219"/>
        <v>239</v>
      </c>
      <c r="CK149" s="64">
        <v>2078</v>
      </c>
      <c r="CL149" s="65">
        <f t="shared" si="220"/>
        <v>0.86711534691198833</v>
      </c>
      <c r="CM149" s="66">
        <v>58583</v>
      </c>
      <c r="CN149" s="44">
        <v>12050</v>
      </c>
      <c r="CO149" s="120">
        <f t="shared" si="174"/>
        <v>9304</v>
      </c>
      <c r="CP149" s="121">
        <f t="shared" si="174"/>
        <v>0.15881740436645442</v>
      </c>
      <c r="CQ149" s="120">
        <f t="shared" si="233"/>
        <v>1678</v>
      </c>
      <c r="CR149" s="120">
        <f t="shared" si="234"/>
        <v>2078</v>
      </c>
      <c r="CS149" s="120">
        <f t="shared" si="235"/>
        <v>7.5962057455163734</v>
      </c>
      <c r="CT149" s="120">
        <f t="shared" si="236"/>
        <v>1</v>
      </c>
      <c r="CU149" s="120">
        <f t="shared" si="237"/>
        <v>2024</v>
      </c>
      <c r="CV149" s="120">
        <f t="shared" si="238"/>
        <v>8.7603174970531175</v>
      </c>
      <c r="CW149" s="120">
        <f t="shared" si="239"/>
        <v>17966</v>
      </c>
      <c r="CX149" s="120">
        <f t="shared" si="240"/>
        <v>0.30667599815646174</v>
      </c>
    </row>
    <row r="150" spans="1:102">
      <c r="A150" s="138">
        <f t="shared" si="221"/>
        <v>5</v>
      </c>
      <c r="B150" s="58">
        <f t="shared" si="222"/>
        <v>9</v>
      </c>
      <c r="C150" s="58">
        <f t="shared" si="223"/>
        <v>0</v>
      </c>
      <c r="D150" s="58">
        <f t="shared" si="224"/>
        <v>0</v>
      </c>
      <c r="E150" s="58">
        <f t="shared" si="225"/>
        <v>1</v>
      </c>
      <c r="F150" s="58">
        <f t="shared" si="226"/>
        <v>1</v>
      </c>
      <c r="G150" s="58">
        <f t="shared" si="227"/>
        <v>0</v>
      </c>
      <c r="H150" s="58">
        <f t="shared" si="228"/>
        <v>1</v>
      </c>
      <c r="I150" s="58">
        <f t="shared" si="229"/>
        <v>0</v>
      </c>
      <c r="J150" s="58">
        <f t="shared" si="230"/>
        <v>1</v>
      </c>
      <c r="K150" s="58">
        <f t="shared" si="231"/>
        <v>1</v>
      </c>
      <c r="L150" s="128">
        <v>577</v>
      </c>
      <c r="M150" s="50" t="s">
        <v>537</v>
      </c>
      <c r="N150" s="51">
        <v>537</v>
      </c>
      <c r="O150" s="52">
        <f t="shared" si="173"/>
        <v>1.2171074998300129E-2</v>
      </c>
      <c r="P150" s="53">
        <f t="shared" si="175"/>
        <v>180</v>
      </c>
      <c r="Q150" s="53">
        <v>72</v>
      </c>
      <c r="R150" s="54">
        <f t="shared" si="176"/>
        <v>0.80063142572772583</v>
      </c>
      <c r="S150" s="52">
        <f t="shared" si="177"/>
        <v>5.8079169370538614E-2</v>
      </c>
      <c r="T150" s="53">
        <f t="shared" si="178"/>
        <v>268</v>
      </c>
      <c r="U150" s="55">
        <f t="shared" si="179"/>
        <v>0.69975387443765491</v>
      </c>
      <c r="V150" s="56">
        <v>244</v>
      </c>
      <c r="W150" s="57">
        <f t="shared" si="164"/>
        <v>5.5302463679427032E-3</v>
      </c>
      <c r="X150" s="58">
        <f t="shared" si="180"/>
        <v>215</v>
      </c>
      <c r="Y150" s="58">
        <v>29</v>
      </c>
      <c r="Z150" s="59">
        <f t="shared" si="181"/>
        <v>0.57669975004408436</v>
      </c>
      <c r="AA150" s="57">
        <f t="shared" si="182"/>
        <v>2.6389790179537097E-2</v>
      </c>
      <c r="AB150" s="58">
        <f t="shared" si="183"/>
        <v>304</v>
      </c>
      <c r="AC150" s="60">
        <f t="shared" si="184"/>
        <v>0.50403702816658036</v>
      </c>
      <c r="AD150" s="51">
        <v>1988</v>
      </c>
      <c r="AE150" s="52">
        <f t="shared" si="165"/>
        <v>4.5057908932254483E-2</v>
      </c>
      <c r="AF150" s="53">
        <f t="shared" si="185"/>
        <v>99</v>
      </c>
      <c r="AG150" s="53">
        <v>264</v>
      </c>
      <c r="AH150" s="54">
        <f t="shared" si="186"/>
        <v>1.4378734463462881</v>
      </c>
      <c r="AI150" s="52">
        <f t="shared" si="187"/>
        <v>0.21501189703655635</v>
      </c>
      <c r="AJ150" s="53">
        <f t="shared" si="188"/>
        <v>191</v>
      </c>
      <c r="AK150" s="55">
        <f t="shared" si="189"/>
        <v>1.2567049989541716</v>
      </c>
      <c r="AL150" s="56">
        <v>729</v>
      </c>
      <c r="AM150" s="57">
        <f t="shared" si="166"/>
        <v>1.652274427143537E-2</v>
      </c>
      <c r="AN150" s="58">
        <f t="shared" si="190"/>
        <v>100</v>
      </c>
      <c r="AO150" s="58">
        <v>107</v>
      </c>
      <c r="AP150" s="59">
        <f t="shared" si="191"/>
        <v>1.2987732672644436</v>
      </c>
      <c r="AQ150" s="57">
        <f t="shared" si="192"/>
        <v>7.8844905905256321E-2</v>
      </c>
      <c r="AR150" s="58">
        <f t="shared" si="193"/>
        <v>144</v>
      </c>
      <c r="AS150" s="60">
        <f t="shared" si="194"/>
        <v>1.1351310935094538</v>
      </c>
      <c r="AT150" s="51">
        <v>460</v>
      </c>
      <c r="AU150" s="52">
        <f t="shared" si="167"/>
        <v>1.0425874300219851E-2</v>
      </c>
      <c r="AV150" s="53">
        <f t="shared" si="195"/>
        <v>162</v>
      </c>
      <c r="AW150" s="53">
        <v>77</v>
      </c>
      <c r="AX150" s="54">
        <f t="shared" si="196"/>
        <v>0.75668707942750724</v>
      </c>
      <c r="AY150" s="52">
        <f t="shared" si="197"/>
        <v>4.975124378109453E-2</v>
      </c>
      <c r="AZ150" s="53">
        <f t="shared" si="198"/>
        <v>284</v>
      </c>
      <c r="BA150" s="55">
        <f t="shared" si="199"/>
        <v>0.66134640553864454</v>
      </c>
      <c r="BB150" s="56">
        <v>2109</v>
      </c>
      <c r="BC150" s="57">
        <f t="shared" si="168"/>
        <v>4.7800367172094918E-2</v>
      </c>
      <c r="BD150" s="58">
        <f t="shared" si="200"/>
        <v>98</v>
      </c>
      <c r="BE150" s="58">
        <v>285</v>
      </c>
      <c r="BF150" s="59">
        <f t="shared" si="201"/>
        <v>1.3885087014061026</v>
      </c>
      <c r="BG150" s="57">
        <f t="shared" si="202"/>
        <v>0.2280986372485399</v>
      </c>
      <c r="BH150" s="58">
        <f t="shared" si="203"/>
        <v>236</v>
      </c>
      <c r="BI150" s="60">
        <f t="shared" si="204"/>
        <v>1.2135600880469788</v>
      </c>
      <c r="BJ150" s="51">
        <v>377</v>
      </c>
      <c r="BK150" s="52">
        <f t="shared" si="169"/>
        <v>8.5446839373540945E-3</v>
      </c>
      <c r="BL150" s="53">
        <f t="shared" si="205"/>
        <v>137</v>
      </c>
      <c r="BM150" s="53">
        <v>57</v>
      </c>
      <c r="BN150" s="54">
        <f t="shared" si="206"/>
        <v>0.80275813018477338</v>
      </c>
      <c r="BO150" s="52">
        <f t="shared" si="207"/>
        <v>4.0774388924940515E-2</v>
      </c>
      <c r="BP150" s="53">
        <f t="shared" si="208"/>
        <v>235</v>
      </c>
      <c r="BQ150" s="55">
        <f t="shared" si="209"/>
        <v>0.70161261946786668</v>
      </c>
      <c r="BR150" s="56">
        <v>439</v>
      </c>
      <c r="BS150" s="57">
        <f t="shared" si="170"/>
        <v>9.9499104734706821E-3</v>
      </c>
      <c r="BT150" s="58">
        <f t="shared" si="210"/>
        <v>107</v>
      </c>
      <c r="BU150" s="58">
        <v>76</v>
      </c>
      <c r="BV150" s="59">
        <f t="shared" si="211"/>
        <v>1.196364260833662</v>
      </c>
      <c r="BW150" s="57">
        <f t="shared" si="212"/>
        <v>4.747999134760978E-2</v>
      </c>
      <c r="BX150" s="58">
        <f t="shared" si="213"/>
        <v>179</v>
      </c>
      <c r="BY150" s="60">
        <f t="shared" si="214"/>
        <v>1.0456253650000904</v>
      </c>
      <c r="BZ150" s="51">
        <v>2363</v>
      </c>
      <c r="CA150" s="52">
        <f t="shared" si="171"/>
        <v>5.3557262981346748E-2</v>
      </c>
      <c r="CB150" s="53">
        <f t="shared" si="215"/>
        <v>140</v>
      </c>
      <c r="CC150" s="53">
        <v>425</v>
      </c>
      <c r="CD150" s="54">
        <f t="shared" si="216"/>
        <v>1.1360968143058341</v>
      </c>
      <c r="CE150" s="52">
        <f t="shared" si="217"/>
        <v>0.25556997620592686</v>
      </c>
      <c r="CF150" s="53">
        <f t="shared" si="232"/>
        <v>328</v>
      </c>
      <c r="CG150" s="55">
        <f t="shared" si="218"/>
        <v>0.99295146555631131</v>
      </c>
      <c r="CH150" s="61">
        <v>9246</v>
      </c>
      <c r="CI150" s="62">
        <f t="shared" si="172"/>
        <v>0.20956007343441899</v>
      </c>
      <c r="CJ150" s="63">
        <f t="shared" si="219"/>
        <v>139</v>
      </c>
      <c r="CK150" s="64">
        <v>1392</v>
      </c>
      <c r="CL150" s="65">
        <f t="shared" si="220"/>
        <v>1.1441614758776999</v>
      </c>
      <c r="CM150" s="66">
        <v>44121</v>
      </c>
      <c r="CN150" s="44">
        <v>6933</v>
      </c>
      <c r="CO150" s="120">
        <f t="shared" si="174"/>
        <v>9246</v>
      </c>
      <c r="CP150" s="121">
        <f t="shared" si="174"/>
        <v>0.20956007343441899</v>
      </c>
      <c r="CQ150" s="120">
        <f t="shared" si="233"/>
        <v>1238</v>
      </c>
      <c r="CR150" s="120">
        <f t="shared" si="234"/>
        <v>1392</v>
      </c>
      <c r="CS150" s="120">
        <f t="shared" si="235"/>
        <v>9.3943928755404222</v>
      </c>
      <c r="CT150" s="120">
        <f t="shared" si="236"/>
        <v>0.99999999999999989</v>
      </c>
      <c r="CU150" s="120">
        <f t="shared" si="237"/>
        <v>2169</v>
      </c>
      <c r="CV150" s="120">
        <f t="shared" si="238"/>
        <v>8.2107229386777529</v>
      </c>
      <c r="CW150" s="120">
        <f t="shared" si="239"/>
        <v>17955</v>
      </c>
      <c r="CX150" s="120">
        <f t="shared" si="240"/>
        <v>0.40694907187053775</v>
      </c>
    </row>
    <row r="151" spans="1:102">
      <c r="A151" s="138">
        <f t="shared" si="221"/>
        <v>2</v>
      </c>
      <c r="B151" s="58">
        <f t="shared" si="222"/>
        <v>0</v>
      </c>
      <c r="C151" s="58">
        <f t="shared" si="223"/>
        <v>1</v>
      </c>
      <c r="D151" s="58">
        <f t="shared" si="224"/>
        <v>0</v>
      </c>
      <c r="E151" s="58">
        <f t="shared" si="225"/>
        <v>0</v>
      </c>
      <c r="F151" s="58">
        <f t="shared" si="226"/>
        <v>0</v>
      </c>
      <c r="G151" s="58">
        <f t="shared" si="227"/>
        <v>0</v>
      </c>
      <c r="H151" s="58">
        <f t="shared" si="228"/>
        <v>0</v>
      </c>
      <c r="I151" s="58">
        <f t="shared" si="229"/>
        <v>0</v>
      </c>
      <c r="J151" s="58">
        <f t="shared" si="230"/>
        <v>0</v>
      </c>
      <c r="K151" s="58">
        <f t="shared" si="231"/>
        <v>1</v>
      </c>
      <c r="L151" s="128">
        <v>338</v>
      </c>
      <c r="M151" s="50" t="s">
        <v>309</v>
      </c>
      <c r="N151" s="51">
        <v>1229</v>
      </c>
      <c r="O151" s="52">
        <f t="shared" si="173"/>
        <v>2.0042727376506465E-2</v>
      </c>
      <c r="P151" s="53">
        <f t="shared" si="175"/>
        <v>80</v>
      </c>
      <c r="Q151" s="53">
        <v>120</v>
      </c>
      <c r="R151" s="54">
        <f t="shared" si="176"/>
        <v>1.3184404333360589</v>
      </c>
      <c r="S151" s="52">
        <f t="shared" si="177"/>
        <v>0.13436099267519405</v>
      </c>
      <c r="T151" s="53">
        <f t="shared" si="178"/>
        <v>79</v>
      </c>
      <c r="U151" s="55">
        <f t="shared" si="179"/>
        <v>1.6188183511703087</v>
      </c>
      <c r="V151" s="56">
        <v>342</v>
      </c>
      <c r="W151" s="57">
        <f t="shared" si="164"/>
        <v>5.577390368401311E-3</v>
      </c>
      <c r="X151" s="58">
        <f t="shared" si="180"/>
        <v>212</v>
      </c>
      <c r="Y151" s="58">
        <v>52</v>
      </c>
      <c r="Z151" s="59">
        <f t="shared" si="181"/>
        <v>0.58161597465175441</v>
      </c>
      <c r="AA151" s="57">
        <f t="shared" si="182"/>
        <v>3.7389307969826174E-2</v>
      </c>
      <c r="AB151" s="58">
        <f t="shared" si="183"/>
        <v>232</v>
      </c>
      <c r="AC151" s="60">
        <f t="shared" si="184"/>
        <v>0.714124498380032</v>
      </c>
      <c r="AD151" s="51">
        <v>1099</v>
      </c>
      <c r="AE151" s="52">
        <f t="shared" si="165"/>
        <v>1.7922666710155091E-2</v>
      </c>
      <c r="AF151" s="53">
        <f t="shared" si="185"/>
        <v>335</v>
      </c>
      <c r="AG151" s="53">
        <v>235</v>
      </c>
      <c r="AH151" s="54">
        <f t="shared" si="186"/>
        <v>0.57194235509226854</v>
      </c>
      <c r="AI151" s="52">
        <f t="shared" si="187"/>
        <v>0.12014868262818411</v>
      </c>
      <c r="AJ151" s="53">
        <f t="shared" si="188"/>
        <v>423</v>
      </c>
      <c r="AK151" s="55">
        <f t="shared" si="189"/>
        <v>0.70224695543672921</v>
      </c>
      <c r="AL151" s="56">
        <v>645</v>
      </c>
      <c r="AM151" s="57">
        <f t="shared" si="166"/>
        <v>1.051876253689721E-2</v>
      </c>
      <c r="AN151" s="58">
        <f t="shared" si="190"/>
        <v>196</v>
      </c>
      <c r="AO151" s="58">
        <v>69</v>
      </c>
      <c r="AP151" s="59">
        <f t="shared" si="191"/>
        <v>0.82682920967571283</v>
      </c>
      <c r="AQ151" s="57">
        <f t="shared" si="192"/>
        <v>7.0514922925549367E-2</v>
      </c>
      <c r="AR151" s="58">
        <f t="shared" si="193"/>
        <v>204</v>
      </c>
      <c r="AS151" s="60">
        <f t="shared" si="194"/>
        <v>1.0152042246762003</v>
      </c>
      <c r="AT151" s="51">
        <v>466</v>
      </c>
      <c r="AU151" s="52">
        <f t="shared" si="167"/>
        <v>7.5996020809210845E-3</v>
      </c>
      <c r="AV151" s="53">
        <f t="shared" si="195"/>
        <v>241</v>
      </c>
      <c r="AW151" s="53">
        <v>43</v>
      </c>
      <c r="AX151" s="54">
        <f t="shared" si="196"/>
        <v>0.55156244338205007</v>
      </c>
      <c r="AY151" s="52">
        <f t="shared" si="197"/>
        <v>5.0945665245435659E-2</v>
      </c>
      <c r="AZ151" s="53">
        <f t="shared" si="198"/>
        <v>274</v>
      </c>
      <c r="BA151" s="55">
        <f t="shared" si="199"/>
        <v>0.67722392501566275</v>
      </c>
      <c r="BB151" s="56">
        <v>1397</v>
      </c>
      <c r="BC151" s="57">
        <f t="shared" si="168"/>
        <v>2.2782498083791319E-2</v>
      </c>
      <c r="BD151" s="58">
        <f t="shared" si="200"/>
        <v>336</v>
      </c>
      <c r="BE151" s="58">
        <v>140</v>
      </c>
      <c r="BF151" s="59">
        <f t="shared" si="201"/>
        <v>0.66178773722013051</v>
      </c>
      <c r="BG151" s="57">
        <f t="shared" si="202"/>
        <v>0.1527276702744069</v>
      </c>
      <c r="BH151" s="58">
        <f t="shared" si="203"/>
        <v>409</v>
      </c>
      <c r="BI151" s="60">
        <f t="shared" si="204"/>
        <v>0.81256164973693024</v>
      </c>
      <c r="BJ151" s="51">
        <v>603</v>
      </c>
      <c r="BK151" s="52">
        <f t="shared" si="169"/>
        <v>9.8338198600759954E-3</v>
      </c>
      <c r="BL151" s="53">
        <f t="shared" si="205"/>
        <v>112</v>
      </c>
      <c r="BM151" s="53">
        <v>39</v>
      </c>
      <c r="BN151" s="54">
        <f t="shared" si="206"/>
        <v>0.9238701982806129</v>
      </c>
      <c r="BO151" s="52">
        <f t="shared" si="207"/>
        <v>6.5923253525746142E-2</v>
      </c>
      <c r="BP151" s="53">
        <f t="shared" si="208"/>
        <v>101</v>
      </c>
      <c r="BQ151" s="55">
        <f t="shared" si="209"/>
        <v>1.1343538875637609</v>
      </c>
      <c r="BR151" s="56">
        <v>255</v>
      </c>
      <c r="BS151" s="57">
        <f t="shared" si="170"/>
        <v>4.1585805378430828E-3</v>
      </c>
      <c r="BT151" s="58">
        <f t="shared" si="210"/>
        <v>274</v>
      </c>
      <c r="BU151" s="58">
        <v>35</v>
      </c>
      <c r="BV151" s="59">
        <f t="shared" si="211"/>
        <v>0.50002230115930624</v>
      </c>
      <c r="BW151" s="57">
        <f t="shared" si="212"/>
        <v>2.7877992784519516E-2</v>
      </c>
      <c r="BX151" s="58">
        <f t="shared" si="213"/>
        <v>321</v>
      </c>
      <c r="BY151" s="60">
        <f t="shared" si="214"/>
        <v>0.61394148468501275</v>
      </c>
      <c r="BZ151" s="51">
        <v>3111</v>
      </c>
      <c r="CA151" s="52">
        <f t="shared" si="171"/>
        <v>5.0734682561685611E-2</v>
      </c>
      <c r="CB151" s="53">
        <f t="shared" si="215"/>
        <v>157</v>
      </c>
      <c r="CC151" s="53">
        <v>321</v>
      </c>
      <c r="CD151" s="54">
        <f t="shared" si="216"/>
        <v>1.0762221223519921</v>
      </c>
      <c r="CE151" s="52">
        <f t="shared" si="217"/>
        <v>0.34011151197113809</v>
      </c>
      <c r="CF151" s="53">
        <f t="shared" si="232"/>
        <v>188</v>
      </c>
      <c r="CG151" s="55">
        <f t="shared" si="218"/>
        <v>1.321415877083306</v>
      </c>
      <c r="CH151" s="61">
        <v>9147</v>
      </c>
      <c r="CI151" s="62">
        <f t="shared" si="172"/>
        <v>0.14917073011627718</v>
      </c>
      <c r="CJ151" s="63">
        <f t="shared" si="219"/>
        <v>261</v>
      </c>
      <c r="CK151" s="64">
        <v>1054</v>
      </c>
      <c r="CL151" s="65">
        <f t="shared" si="220"/>
        <v>0.81444618686395887</v>
      </c>
      <c r="CM151" s="66">
        <v>61319</v>
      </c>
      <c r="CN151" s="44">
        <v>7952</v>
      </c>
      <c r="CO151" s="120">
        <f t="shared" si="174"/>
        <v>9147</v>
      </c>
      <c r="CP151" s="121">
        <f t="shared" si="174"/>
        <v>0.14917073011627718</v>
      </c>
      <c r="CQ151" s="120">
        <f t="shared" si="233"/>
        <v>1943</v>
      </c>
      <c r="CR151" s="120">
        <f t="shared" si="234"/>
        <v>1054</v>
      </c>
      <c r="CS151" s="120">
        <f t="shared" si="235"/>
        <v>7.012292775149886</v>
      </c>
      <c r="CT151" s="120">
        <f t="shared" si="236"/>
        <v>1</v>
      </c>
      <c r="CU151" s="120">
        <f t="shared" si="237"/>
        <v>2231</v>
      </c>
      <c r="CV151" s="120">
        <f t="shared" si="238"/>
        <v>8.6098908537479417</v>
      </c>
      <c r="CW151" s="120">
        <f t="shared" si="239"/>
        <v>17065</v>
      </c>
      <c r="CX151" s="120">
        <f t="shared" si="240"/>
        <v>0.27829873285604789</v>
      </c>
    </row>
    <row r="152" spans="1:102">
      <c r="A152" s="138">
        <f t="shared" si="221"/>
        <v>2</v>
      </c>
      <c r="B152" s="58">
        <f t="shared" si="222"/>
        <v>0</v>
      </c>
      <c r="C152" s="58">
        <f t="shared" si="223"/>
        <v>0</v>
      </c>
      <c r="D152" s="58">
        <f t="shared" si="224"/>
        <v>0</v>
      </c>
      <c r="E152" s="58">
        <f t="shared" si="225"/>
        <v>0</v>
      </c>
      <c r="F152" s="58">
        <f t="shared" si="226"/>
        <v>0</v>
      </c>
      <c r="G152" s="58">
        <f t="shared" si="227"/>
        <v>1</v>
      </c>
      <c r="H152" s="58">
        <f t="shared" si="228"/>
        <v>0</v>
      </c>
      <c r="I152" s="58">
        <f t="shared" si="229"/>
        <v>1</v>
      </c>
      <c r="J152" s="58">
        <f t="shared" si="230"/>
        <v>0</v>
      </c>
      <c r="K152" s="58">
        <f t="shared" si="231"/>
        <v>0</v>
      </c>
      <c r="L152" s="128">
        <v>378</v>
      </c>
      <c r="M152" s="50" t="s">
        <v>349</v>
      </c>
      <c r="N152" s="51">
        <v>373</v>
      </c>
      <c r="O152" s="52">
        <f t="shared" si="173"/>
        <v>5.8644110433306081E-3</v>
      </c>
      <c r="P152" s="53">
        <f t="shared" si="175"/>
        <v>322</v>
      </c>
      <c r="Q152" s="53">
        <v>43</v>
      </c>
      <c r="R152" s="54">
        <f t="shared" si="176"/>
        <v>0.38576968553155438</v>
      </c>
      <c r="S152" s="52">
        <f t="shared" si="177"/>
        <v>4.096200307489567E-2</v>
      </c>
      <c r="T152" s="53">
        <f t="shared" si="178"/>
        <v>344</v>
      </c>
      <c r="U152" s="55">
        <f t="shared" si="179"/>
        <v>0.49352152703005436</v>
      </c>
      <c r="V152" s="56">
        <v>386</v>
      </c>
      <c r="W152" s="57">
        <f t="shared" si="164"/>
        <v>6.0688007043582168E-3</v>
      </c>
      <c r="X152" s="58">
        <f t="shared" si="180"/>
        <v>196</v>
      </c>
      <c r="Y152" s="58">
        <v>32</v>
      </c>
      <c r="Z152" s="59">
        <f t="shared" si="181"/>
        <v>0.63286074731833863</v>
      </c>
      <c r="AA152" s="57">
        <f t="shared" si="182"/>
        <v>4.2389633208873269E-2</v>
      </c>
      <c r="AB152" s="58">
        <f t="shared" si="183"/>
        <v>206</v>
      </c>
      <c r="AC152" s="60">
        <f t="shared" si="184"/>
        <v>0.80962920138104133</v>
      </c>
      <c r="AD152" s="51">
        <v>1470</v>
      </c>
      <c r="AE152" s="52">
        <f t="shared" si="165"/>
        <v>2.3111753977737248E-2</v>
      </c>
      <c r="AF152" s="53">
        <f t="shared" si="185"/>
        <v>262</v>
      </c>
      <c r="AG152" s="53">
        <v>85</v>
      </c>
      <c r="AH152" s="54">
        <f t="shared" si="186"/>
        <v>0.73753483307539347</v>
      </c>
      <c r="AI152" s="52">
        <f t="shared" si="187"/>
        <v>0.16143202284208213</v>
      </c>
      <c r="AJ152" s="53">
        <f t="shared" si="188"/>
        <v>312</v>
      </c>
      <c r="AK152" s="55">
        <f t="shared" si="189"/>
        <v>0.94354048726167106</v>
      </c>
      <c r="AL152" s="56">
        <v>496</v>
      </c>
      <c r="AM152" s="57">
        <f t="shared" si="166"/>
        <v>7.7982516822841328E-3</v>
      </c>
      <c r="AN152" s="58">
        <f t="shared" si="190"/>
        <v>269</v>
      </c>
      <c r="AO152" s="58">
        <v>52</v>
      </c>
      <c r="AP152" s="59">
        <f t="shared" si="191"/>
        <v>0.61298296759698934</v>
      </c>
      <c r="AQ152" s="57">
        <f t="shared" si="192"/>
        <v>5.4469580496376013E-2</v>
      </c>
      <c r="AR152" s="58">
        <f t="shared" si="193"/>
        <v>290</v>
      </c>
      <c r="AS152" s="60">
        <f t="shared" si="194"/>
        <v>0.78419922963888677</v>
      </c>
      <c r="AT152" s="51">
        <v>888</v>
      </c>
      <c r="AU152" s="52">
        <f t="shared" si="167"/>
        <v>1.39613860763474E-2</v>
      </c>
      <c r="AV152" s="53">
        <f t="shared" si="195"/>
        <v>110</v>
      </c>
      <c r="AW152" s="53">
        <v>51</v>
      </c>
      <c r="AX152" s="54">
        <f t="shared" si="196"/>
        <v>1.0132867662377636</v>
      </c>
      <c r="AY152" s="52">
        <f t="shared" si="197"/>
        <v>9.7518119920931248E-2</v>
      </c>
      <c r="AZ152" s="53">
        <f t="shared" si="198"/>
        <v>83</v>
      </c>
      <c r="BA152" s="55">
        <f t="shared" si="199"/>
        <v>1.2963144875003467</v>
      </c>
      <c r="BB152" s="56">
        <v>2135</v>
      </c>
      <c r="BC152" s="57">
        <f t="shared" si="168"/>
        <v>3.3567071253380293E-2</v>
      </c>
      <c r="BD152" s="58">
        <f t="shared" si="200"/>
        <v>186</v>
      </c>
      <c r="BE152" s="58">
        <v>146</v>
      </c>
      <c r="BF152" s="59">
        <f t="shared" si="201"/>
        <v>0.97505883894645651</v>
      </c>
      <c r="BG152" s="57">
        <f t="shared" si="202"/>
        <v>0.23446079508016693</v>
      </c>
      <c r="BH152" s="58">
        <f t="shared" si="203"/>
        <v>224</v>
      </c>
      <c r="BI152" s="60">
        <f t="shared" si="204"/>
        <v>1.2474088690456364</v>
      </c>
      <c r="BJ152" s="51">
        <v>928</v>
      </c>
      <c r="BK152" s="52">
        <f t="shared" si="169"/>
        <v>1.4590277341047732E-2</v>
      </c>
      <c r="BL152" s="53">
        <f t="shared" si="205"/>
        <v>62</v>
      </c>
      <c r="BM152" s="53">
        <v>40</v>
      </c>
      <c r="BN152" s="54">
        <f t="shared" si="206"/>
        <v>1.3707310701071489</v>
      </c>
      <c r="BO152" s="52">
        <f t="shared" si="207"/>
        <v>0.10191082802547771</v>
      </c>
      <c r="BP152" s="53">
        <f t="shared" si="208"/>
        <v>41</v>
      </c>
      <c r="BQ152" s="55">
        <f t="shared" si="209"/>
        <v>1.7535988861713889</v>
      </c>
      <c r="BR152" s="56">
        <v>279</v>
      </c>
      <c r="BS152" s="57">
        <f t="shared" si="170"/>
        <v>4.386516571284825E-3</v>
      </c>
      <c r="BT152" s="58">
        <f t="shared" si="210"/>
        <v>265</v>
      </c>
      <c r="BU152" s="58">
        <v>30</v>
      </c>
      <c r="BV152" s="59">
        <f t="shared" si="211"/>
        <v>0.52742903259603302</v>
      </c>
      <c r="BW152" s="57">
        <f t="shared" si="212"/>
        <v>3.0639139029211507E-2</v>
      </c>
      <c r="BX152" s="58">
        <f t="shared" si="213"/>
        <v>302</v>
      </c>
      <c r="BY152" s="60">
        <f t="shared" si="214"/>
        <v>0.67474866825814195</v>
      </c>
      <c r="BZ152" s="51">
        <v>2151</v>
      </c>
      <c r="CA152" s="52">
        <f t="shared" si="171"/>
        <v>3.3818627759260422E-2</v>
      </c>
      <c r="CB152" s="53">
        <f t="shared" si="215"/>
        <v>299</v>
      </c>
      <c r="CC152" s="53">
        <v>165</v>
      </c>
      <c r="CD152" s="54">
        <f t="shared" si="216"/>
        <v>0.7173860858959914</v>
      </c>
      <c r="CE152" s="52">
        <f t="shared" si="217"/>
        <v>0.23621787832198551</v>
      </c>
      <c r="CF152" s="53">
        <f t="shared" si="232"/>
        <v>368</v>
      </c>
      <c r="CG152" s="55">
        <f t="shared" si="218"/>
        <v>0.91776386237726815</v>
      </c>
      <c r="CH152" s="61">
        <v>9106</v>
      </c>
      <c r="CI152" s="62">
        <f t="shared" si="172"/>
        <v>0.14316709640903089</v>
      </c>
      <c r="CJ152" s="63">
        <f t="shared" si="219"/>
        <v>280</v>
      </c>
      <c r="CK152" s="64">
        <v>644</v>
      </c>
      <c r="CL152" s="65">
        <f t="shared" si="220"/>
        <v>0.78166739322003653</v>
      </c>
      <c r="CM152" s="66">
        <v>63604</v>
      </c>
      <c r="CN152" s="44">
        <v>3707</v>
      </c>
      <c r="CO152" s="120">
        <f t="shared" si="174"/>
        <v>9106</v>
      </c>
      <c r="CP152" s="121">
        <f t="shared" si="174"/>
        <v>0.14316709640903089</v>
      </c>
      <c r="CQ152" s="120">
        <f t="shared" si="233"/>
        <v>1971</v>
      </c>
      <c r="CR152" s="120">
        <f t="shared" si="234"/>
        <v>644</v>
      </c>
      <c r="CS152" s="120">
        <f t="shared" si="235"/>
        <v>6.9730400273056699</v>
      </c>
      <c r="CT152" s="120">
        <f t="shared" si="236"/>
        <v>1</v>
      </c>
      <c r="CU152" s="120">
        <f t="shared" si="237"/>
        <v>2170</v>
      </c>
      <c r="CV152" s="120">
        <f t="shared" si="238"/>
        <v>8.920725218664435</v>
      </c>
      <c r="CW152" s="120">
        <f t="shared" si="239"/>
        <v>17839</v>
      </c>
      <c r="CX152" s="120">
        <f t="shared" si="240"/>
        <v>0.28046978177473114</v>
      </c>
    </row>
    <row r="153" spans="1:102">
      <c r="A153" s="138">
        <f t="shared" si="221"/>
        <v>0</v>
      </c>
      <c r="B153" s="58">
        <f t="shared" si="222"/>
        <v>0</v>
      </c>
      <c r="C153" s="58">
        <f t="shared" si="223"/>
        <v>0</v>
      </c>
      <c r="D153" s="58">
        <f t="shared" si="224"/>
        <v>0</v>
      </c>
      <c r="E153" s="58">
        <f t="shared" si="225"/>
        <v>0</v>
      </c>
      <c r="F153" s="58">
        <f t="shared" si="226"/>
        <v>0</v>
      </c>
      <c r="G153" s="58">
        <f t="shared" si="227"/>
        <v>0</v>
      </c>
      <c r="H153" s="58">
        <f t="shared" si="228"/>
        <v>0</v>
      </c>
      <c r="I153" s="58">
        <f t="shared" si="229"/>
        <v>0</v>
      </c>
      <c r="J153" s="58">
        <f t="shared" si="230"/>
        <v>0</v>
      </c>
      <c r="K153" s="58">
        <f t="shared" si="231"/>
        <v>0</v>
      </c>
      <c r="L153" s="128">
        <v>367</v>
      </c>
      <c r="M153" s="50" t="s">
        <v>338</v>
      </c>
      <c r="N153" s="51">
        <v>640</v>
      </c>
      <c r="O153" s="52">
        <f t="shared" si="173"/>
        <v>9.0669537868699173E-3</v>
      </c>
      <c r="P153" s="53">
        <f t="shared" si="175"/>
        <v>241</v>
      </c>
      <c r="Q153" s="53">
        <v>51</v>
      </c>
      <c r="R153" s="54">
        <f t="shared" si="176"/>
        <v>0.596437713053525</v>
      </c>
      <c r="S153" s="52">
        <f t="shared" si="177"/>
        <v>7.1660508341731044E-2</v>
      </c>
      <c r="T153" s="53">
        <f t="shared" si="178"/>
        <v>210</v>
      </c>
      <c r="U153" s="55">
        <f t="shared" si="179"/>
        <v>0.86338559762073186</v>
      </c>
      <c r="V153" s="56">
        <v>546</v>
      </c>
      <c r="W153" s="57">
        <f t="shared" si="164"/>
        <v>7.735244949423398E-3</v>
      </c>
      <c r="X153" s="58">
        <f t="shared" si="180"/>
        <v>150</v>
      </c>
      <c r="Y153" s="58">
        <v>31</v>
      </c>
      <c r="Z153" s="59">
        <f t="shared" si="181"/>
        <v>0.80663925837389705</v>
      </c>
      <c r="AA153" s="57">
        <f t="shared" si="182"/>
        <v>6.1135371179039298E-2</v>
      </c>
      <c r="AB153" s="58">
        <f t="shared" si="183"/>
        <v>116</v>
      </c>
      <c r="AC153" s="60">
        <f t="shared" si="184"/>
        <v>1.1676671392725826</v>
      </c>
      <c r="AD153" s="51">
        <v>927</v>
      </c>
      <c r="AE153" s="52">
        <f t="shared" si="165"/>
        <v>1.3132915875669397E-2</v>
      </c>
      <c r="AF153" s="53">
        <f t="shared" si="185"/>
        <v>407</v>
      </c>
      <c r="AG153" s="53">
        <v>89</v>
      </c>
      <c r="AH153" s="54">
        <f t="shared" si="186"/>
        <v>0.41909337246689216</v>
      </c>
      <c r="AI153" s="52">
        <f t="shared" si="187"/>
        <v>0.10379576755122606</v>
      </c>
      <c r="AJ153" s="53">
        <f t="shared" si="188"/>
        <v>456</v>
      </c>
      <c r="AK153" s="55">
        <f t="shared" si="189"/>
        <v>0.60666717400169468</v>
      </c>
      <c r="AL153" s="56">
        <v>611</v>
      </c>
      <c r="AM153" s="57">
        <f t="shared" si="166"/>
        <v>8.6561074434023753E-3</v>
      </c>
      <c r="AN153" s="58">
        <f t="shared" si="190"/>
        <v>239</v>
      </c>
      <c r="AO153" s="58">
        <v>68</v>
      </c>
      <c r="AP153" s="59">
        <f t="shared" si="191"/>
        <v>0.68041487306049842</v>
      </c>
      <c r="AQ153" s="57">
        <f t="shared" si="192"/>
        <v>6.8413391557496359E-2</v>
      </c>
      <c r="AR153" s="58">
        <f t="shared" si="193"/>
        <v>213</v>
      </c>
      <c r="AS153" s="60">
        <f t="shared" si="194"/>
        <v>0.98494845136436482</v>
      </c>
      <c r="AT153" s="51">
        <v>380</v>
      </c>
      <c r="AU153" s="52">
        <f t="shared" si="167"/>
        <v>5.3835038109540136E-3</v>
      </c>
      <c r="AV153" s="53">
        <f t="shared" si="195"/>
        <v>310</v>
      </c>
      <c r="AW153" s="53">
        <v>41</v>
      </c>
      <c r="AX153" s="54">
        <f t="shared" si="196"/>
        <v>0.39072289368688695</v>
      </c>
      <c r="AY153" s="52">
        <f t="shared" si="197"/>
        <v>4.2548426827902809E-2</v>
      </c>
      <c r="AZ153" s="53">
        <f t="shared" si="198"/>
        <v>322</v>
      </c>
      <c r="BA153" s="55">
        <f t="shared" si="199"/>
        <v>0.56559890779354682</v>
      </c>
      <c r="BB153" s="56">
        <v>2179</v>
      </c>
      <c r="BC153" s="57">
        <f t="shared" si="168"/>
        <v>3.0870144221233672E-2</v>
      </c>
      <c r="BD153" s="58">
        <f t="shared" si="200"/>
        <v>216</v>
      </c>
      <c r="BE153" s="58">
        <v>165</v>
      </c>
      <c r="BF153" s="59">
        <f t="shared" si="201"/>
        <v>0.89671829738302233</v>
      </c>
      <c r="BG153" s="57">
        <f t="shared" si="202"/>
        <v>0.24398163699473743</v>
      </c>
      <c r="BH153" s="58">
        <f t="shared" si="203"/>
        <v>213</v>
      </c>
      <c r="BI153" s="60">
        <f t="shared" si="204"/>
        <v>1.2980628926360447</v>
      </c>
      <c r="BJ153" s="51">
        <v>155</v>
      </c>
      <c r="BK153" s="52">
        <f t="shared" si="169"/>
        <v>2.1959028702575583E-3</v>
      </c>
      <c r="BL153" s="53">
        <f t="shared" si="205"/>
        <v>368</v>
      </c>
      <c r="BM153" s="53">
        <v>33</v>
      </c>
      <c r="BN153" s="54">
        <f t="shared" si="206"/>
        <v>0.20630123888949695</v>
      </c>
      <c r="BO153" s="52">
        <f t="shared" si="207"/>
        <v>1.7355279364012988E-2</v>
      </c>
      <c r="BP153" s="53">
        <f t="shared" si="208"/>
        <v>383</v>
      </c>
      <c r="BQ153" s="55">
        <f t="shared" si="209"/>
        <v>0.29863557338890345</v>
      </c>
      <c r="BR153" s="56">
        <v>411</v>
      </c>
      <c r="BS153" s="57">
        <f t="shared" si="170"/>
        <v>5.8226843850055256E-3</v>
      </c>
      <c r="BT153" s="58">
        <f t="shared" si="210"/>
        <v>212</v>
      </c>
      <c r="BU153" s="58">
        <v>54</v>
      </c>
      <c r="BV153" s="59">
        <f t="shared" si="211"/>
        <v>0.70011197778194434</v>
      </c>
      <c r="BW153" s="57">
        <f t="shared" si="212"/>
        <v>4.6019482700705411E-2</v>
      </c>
      <c r="BX153" s="58">
        <f t="shared" si="213"/>
        <v>193</v>
      </c>
      <c r="BY153" s="60">
        <f t="shared" si="214"/>
        <v>1.0134613977443963</v>
      </c>
      <c r="BZ153" s="51">
        <v>3082</v>
      </c>
      <c r="CA153" s="52">
        <f t="shared" si="171"/>
        <v>4.3663049329895447E-2</v>
      </c>
      <c r="CB153" s="53">
        <f t="shared" si="215"/>
        <v>212</v>
      </c>
      <c r="CC153" s="53">
        <v>296</v>
      </c>
      <c r="CD153" s="54">
        <f t="shared" si="216"/>
        <v>0.92621333662718341</v>
      </c>
      <c r="CE153" s="52">
        <f t="shared" si="217"/>
        <v>0.3450901354831486</v>
      </c>
      <c r="CF153" s="53">
        <f t="shared" si="232"/>
        <v>183</v>
      </c>
      <c r="CG153" s="55">
        <f t="shared" si="218"/>
        <v>1.3407590393204878</v>
      </c>
      <c r="CH153" s="61">
        <v>8931</v>
      </c>
      <c r="CI153" s="62">
        <f t="shared" si="172"/>
        <v>0.12652650667271131</v>
      </c>
      <c r="CJ153" s="63">
        <f t="shared" si="219"/>
        <v>323</v>
      </c>
      <c r="CK153" s="64">
        <v>828</v>
      </c>
      <c r="CL153" s="65">
        <f t="shared" si="220"/>
        <v>0.69081267361553589</v>
      </c>
      <c r="CM153" s="66">
        <v>70586</v>
      </c>
      <c r="CN153" s="44">
        <v>7124</v>
      </c>
      <c r="CO153" s="120">
        <f t="shared" si="174"/>
        <v>8931</v>
      </c>
      <c r="CP153" s="121">
        <f t="shared" si="174"/>
        <v>0.12652650667271131</v>
      </c>
      <c r="CQ153" s="120">
        <f t="shared" si="233"/>
        <v>2355</v>
      </c>
      <c r="CR153" s="120">
        <f t="shared" si="234"/>
        <v>828</v>
      </c>
      <c r="CS153" s="120">
        <f t="shared" si="235"/>
        <v>5.6226529613233467</v>
      </c>
      <c r="CT153" s="120">
        <f t="shared" si="236"/>
        <v>1.0000000000000002</v>
      </c>
      <c r="CU153" s="120">
        <f t="shared" si="237"/>
        <v>2289</v>
      </c>
      <c r="CV153" s="120">
        <f t="shared" si="238"/>
        <v>8.1391861731427522</v>
      </c>
      <c r="CW153" s="120">
        <f t="shared" si="239"/>
        <v>17222</v>
      </c>
      <c r="CX153" s="120">
        <f t="shared" si="240"/>
        <v>0.24398605955855268</v>
      </c>
    </row>
    <row r="154" spans="1:102">
      <c r="A154" s="138">
        <f t="shared" si="221"/>
        <v>3</v>
      </c>
      <c r="B154" s="58">
        <f t="shared" si="222"/>
        <v>0</v>
      </c>
      <c r="C154" s="58">
        <f t="shared" si="223"/>
        <v>0</v>
      </c>
      <c r="D154" s="58">
        <f t="shared" si="224"/>
        <v>0</v>
      </c>
      <c r="E154" s="58">
        <f t="shared" si="225"/>
        <v>1</v>
      </c>
      <c r="F154" s="58">
        <f t="shared" si="226"/>
        <v>0</v>
      </c>
      <c r="G154" s="58">
        <f t="shared" si="227"/>
        <v>0</v>
      </c>
      <c r="H154" s="58">
        <f t="shared" si="228"/>
        <v>1</v>
      </c>
      <c r="I154" s="58">
        <f t="shared" si="229"/>
        <v>1</v>
      </c>
      <c r="J154" s="58">
        <f t="shared" si="230"/>
        <v>0</v>
      </c>
      <c r="K154" s="58">
        <f t="shared" si="231"/>
        <v>0</v>
      </c>
      <c r="L154" s="128">
        <v>665</v>
      </c>
      <c r="M154" s="50" t="s">
        <v>624</v>
      </c>
      <c r="N154" s="51">
        <v>369</v>
      </c>
      <c r="O154" s="52">
        <f t="shared" si="173"/>
        <v>7.2929225052868751E-3</v>
      </c>
      <c r="P154" s="53">
        <f t="shared" si="175"/>
        <v>284</v>
      </c>
      <c r="Q154" s="53">
        <v>48</v>
      </c>
      <c r="R154" s="54">
        <f t="shared" si="176"/>
        <v>0.47973929533300419</v>
      </c>
      <c r="S154" s="52">
        <f t="shared" si="177"/>
        <v>4.1931818181818181E-2</v>
      </c>
      <c r="T154" s="53">
        <f t="shared" si="178"/>
        <v>341</v>
      </c>
      <c r="U154" s="55">
        <f t="shared" si="179"/>
        <v>0.50520612730778214</v>
      </c>
      <c r="V154" s="56">
        <v>242</v>
      </c>
      <c r="W154" s="57">
        <f t="shared" si="164"/>
        <v>4.7828922663399019E-3</v>
      </c>
      <c r="X154" s="58">
        <f t="shared" si="180"/>
        <v>240</v>
      </c>
      <c r="Y154" s="58">
        <v>46</v>
      </c>
      <c r="Z154" s="59">
        <f t="shared" si="181"/>
        <v>0.4987648996028568</v>
      </c>
      <c r="AA154" s="57">
        <f t="shared" si="182"/>
        <v>2.75E-2</v>
      </c>
      <c r="AB154" s="58">
        <f t="shared" si="183"/>
        <v>295</v>
      </c>
      <c r="AC154" s="60">
        <f t="shared" si="184"/>
        <v>0.5252417006835064</v>
      </c>
      <c r="AD154" s="51">
        <v>2265</v>
      </c>
      <c r="AE154" s="52">
        <f t="shared" si="165"/>
        <v>4.4765499930825937E-2</v>
      </c>
      <c r="AF154" s="53">
        <f t="shared" si="185"/>
        <v>101</v>
      </c>
      <c r="AG154" s="53">
        <v>162</v>
      </c>
      <c r="AH154" s="54">
        <f t="shared" si="186"/>
        <v>1.4285421846745827</v>
      </c>
      <c r="AI154" s="52">
        <f t="shared" si="187"/>
        <v>0.25738636363636364</v>
      </c>
      <c r="AJ154" s="53">
        <f t="shared" si="188"/>
        <v>145</v>
      </c>
      <c r="AK154" s="55">
        <f t="shared" si="189"/>
        <v>1.5043759638540368</v>
      </c>
      <c r="AL154" s="56">
        <v>561</v>
      </c>
      <c r="AM154" s="57">
        <f t="shared" si="166"/>
        <v>1.1087613890151589E-2</v>
      </c>
      <c r="AN154" s="58">
        <f t="shared" si="190"/>
        <v>179</v>
      </c>
      <c r="AO154" s="58">
        <v>107</v>
      </c>
      <c r="AP154" s="59">
        <f t="shared" si="191"/>
        <v>0.87154387199311301</v>
      </c>
      <c r="AQ154" s="57">
        <f t="shared" si="192"/>
        <v>6.3750000000000001E-2</v>
      </c>
      <c r="AR154" s="58">
        <f t="shared" si="193"/>
        <v>238</v>
      </c>
      <c r="AS154" s="60">
        <f t="shared" si="194"/>
        <v>0.91780954495886313</v>
      </c>
      <c r="AT154" s="51">
        <v>346</v>
      </c>
      <c r="AU154" s="52">
        <f t="shared" si="167"/>
        <v>6.8383500998082892E-3</v>
      </c>
      <c r="AV154" s="53">
        <f t="shared" si="195"/>
        <v>263</v>
      </c>
      <c r="AW154" s="53">
        <v>52</v>
      </c>
      <c r="AX154" s="54">
        <f t="shared" si="196"/>
        <v>0.49631244499251465</v>
      </c>
      <c r="AY154" s="52">
        <f t="shared" si="197"/>
        <v>3.9318181818181822E-2</v>
      </c>
      <c r="AZ154" s="53">
        <f t="shared" si="198"/>
        <v>344</v>
      </c>
      <c r="BA154" s="55">
        <f t="shared" si="199"/>
        <v>0.52265905817716563</v>
      </c>
      <c r="BB154" s="56">
        <v>1938</v>
      </c>
      <c r="BC154" s="57">
        <f t="shared" si="168"/>
        <v>3.8302666165978223E-2</v>
      </c>
      <c r="BD154" s="58">
        <f t="shared" si="200"/>
        <v>154</v>
      </c>
      <c r="BE154" s="58">
        <v>190</v>
      </c>
      <c r="BF154" s="59">
        <f t="shared" si="201"/>
        <v>1.112618760166378</v>
      </c>
      <c r="BG154" s="57">
        <f t="shared" si="202"/>
        <v>0.22022727272727272</v>
      </c>
      <c r="BH154" s="58">
        <f t="shared" si="203"/>
        <v>250</v>
      </c>
      <c r="BI154" s="60">
        <f t="shared" si="204"/>
        <v>1.1716818289889448</v>
      </c>
      <c r="BJ154" s="51">
        <v>670</v>
      </c>
      <c r="BK154" s="52">
        <f t="shared" si="169"/>
        <v>1.3241891811767496E-2</v>
      </c>
      <c r="BL154" s="53">
        <f t="shared" si="205"/>
        <v>68</v>
      </c>
      <c r="BM154" s="53">
        <v>63</v>
      </c>
      <c r="BN154" s="54">
        <f t="shared" si="206"/>
        <v>1.2440526049715048</v>
      </c>
      <c r="BO154" s="52">
        <f t="shared" si="207"/>
        <v>7.6136363636363641E-2</v>
      </c>
      <c r="BP154" s="53">
        <f t="shared" si="208"/>
        <v>73</v>
      </c>
      <c r="BQ154" s="55">
        <f t="shared" si="209"/>
        <v>1.3100928042355711</v>
      </c>
      <c r="BR154" s="56">
        <v>298</v>
      </c>
      <c r="BS154" s="57">
        <f t="shared" si="170"/>
        <v>5.8896772535921103E-3</v>
      </c>
      <c r="BT154" s="58">
        <f t="shared" si="210"/>
        <v>210</v>
      </c>
      <c r="BU154" s="58">
        <v>29</v>
      </c>
      <c r="BV154" s="59">
        <f t="shared" si="211"/>
        <v>0.70816711294335244</v>
      </c>
      <c r="BW154" s="57">
        <f t="shared" si="212"/>
        <v>3.3863636363636367E-2</v>
      </c>
      <c r="BX154" s="58">
        <f t="shared" si="213"/>
        <v>279</v>
      </c>
      <c r="BY154" s="60">
        <f t="shared" si="214"/>
        <v>0.74575997442215503</v>
      </c>
      <c r="BZ154" s="51">
        <v>2111</v>
      </c>
      <c r="CA154" s="52">
        <f t="shared" si="171"/>
        <v>4.1721841215882363E-2</v>
      </c>
      <c r="CB154" s="53">
        <f t="shared" si="215"/>
        <v>232</v>
      </c>
      <c r="CC154" s="53">
        <v>261</v>
      </c>
      <c r="CD154" s="54">
        <f t="shared" si="216"/>
        <v>0.8850349747866425</v>
      </c>
      <c r="CE154" s="52">
        <f t="shared" si="217"/>
        <v>0.23988636363636365</v>
      </c>
      <c r="CF154" s="53">
        <f t="shared" si="232"/>
        <v>357</v>
      </c>
      <c r="CG154" s="55">
        <f t="shared" si="218"/>
        <v>0.93201681933003833</v>
      </c>
      <c r="CH154" s="61">
        <v>8800</v>
      </c>
      <c r="CI154" s="62">
        <f t="shared" si="172"/>
        <v>0.17392335513963278</v>
      </c>
      <c r="CJ154" s="63">
        <f t="shared" si="219"/>
        <v>198</v>
      </c>
      <c r="CK154" s="64">
        <v>958</v>
      </c>
      <c r="CL154" s="65">
        <f t="shared" si="220"/>
        <v>0.94959120525618024</v>
      </c>
      <c r="CM154" s="66">
        <v>50597</v>
      </c>
      <c r="CN154" s="44">
        <v>6424</v>
      </c>
      <c r="CO154" s="120">
        <f t="shared" si="174"/>
        <v>8800</v>
      </c>
      <c r="CP154" s="121">
        <f t="shared" si="174"/>
        <v>0.17392335513963278</v>
      </c>
      <c r="CQ154" s="120">
        <f t="shared" si="233"/>
        <v>1731</v>
      </c>
      <c r="CR154" s="120">
        <f t="shared" si="234"/>
        <v>958</v>
      </c>
      <c r="CS154" s="120">
        <f t="shared" si="235"/>
        <v>7.7247761494639491</v>
      </c>
      <c r="CT154" s="120">
        <f t="shared" si="236"/>
        <v>0.99999999999999978</v>
      </c>
      <c r="CU154" s="120">
        <f t="shared" si="237"/>
        <v>2322</v>
      </c>
      <c r="CV154" s="120">
        <f t="shared" si="238"/>
        <v>8.1348438219580625</v>
      </c>
      <c r="CW154" s="120">
        <f t="shared" si="239"/>
        <v>17231</v>
      </c>
      <c r="CX154" s="120">
        <f t="shared" si="240"/>
        <v>0.34055378777397871</v>
      </c>
    </row>
    <row r="155" spans="1:102">
      <c r="A155" s="138">
        <f t="shared" si="221"/>
        <v>1</v>
      </c>
      <c r="B155" s="58">
        <f t="shared" si="222"/>
        <v>0</v>
      </c>
      <c r="C155" s="58">
        <f t="shared" si="223"/>
        <v>0</v>
      </c>
      <c r="D155" s="58">
        <f t="shared" si="224"/>
        <v>0</v>
      </c>
      <c r="E155" s="58">
        <f t="shared" si="225"/>
        <v>0</v>
      </c>
      <c r="F155" s="58">
        <f t="shared" si="226"/>
        <v>0</v>
      </c>
      <c r="G155" s="58">
        <f t="shared" si="227"/>
        <v>0</v>
      </c>
      <c r="H155" s="58">
        <f t="shared" si="228"/>
        <v>0</v>
      </c>
      <c r="I155" s="58">
        <f t="shared" si="229"/>
        <v>0</v>
      </c>
      <c r="J155" s="58">
        <f t="shared" si="230"/>
        <v>1</v>
      </c>
      <c r="K155" s="58">
        <f t="shared" si="231"/>
        <v>0</v>
      </c>
      <c r="L155" s="128">
        <v>341</v>
      </c>
      <c r="M155" s="50" t="s">
        <v>312</v>
      </c>
      <c r="N155" s="51">
        <v>483</v>
      </c>
      <c r="O155" s="52">
        <f t="shared" si="173"/>
        <v>6.6314271984622775E-3</v>
      </c>
      <c r="P155" s="53">
        <f t="shared" si="175"/>
        <v>294</v>
      </c>
      <c r="Q155" s="53">
        <v>89</v>
      </c>
      <c r="R155" s="54">
        <f t="shared" si="176"/>
        <v>0.43622514964832593</v>
      </c>
      <c r="S155" s="52">
        <f t="shared" si="177"/>
        <v>5.5345479546235817E-2</v>
      </c>
      <c r="T155" s="53">
        <f t="shared" si="178"/>
        <v>280</v>
      </c>
      <c r="U155" s="55">
        <f t="shared" si="179"/>
        <v>0.66681762437074155</v>
      </c>
      <c r="V155" s="56">
        <v>173</v>
      </c>
      <c r="W155" s="57">
        <f t="shared" si="164"/>
        <v>2.3752316880620581E-3</v>
      </c>
      <c r="X155" s="58">
        <f t="shared" si="180"/>
        <v>349</v>
      </c>
      <c r="Y155" s="58">
        <v>54</v>
      </c>
      <c r="Z155" s="59">
        <f t="shared" si="181"/>
        <v>0.24769159087423309</v>
      </c>
      <c r="AA155" s="57">
        <f t="shared" si="182"/>
        <v>1.9823536152171421E-2</v>
      </c>
      <c r="AB155" s="58">
        <f t="shared" si="183"/>
        <v>360</v>
      </c>
      <c r="AC155" s="60">
        <f t="shared" si="184"/>
        <v>0.37862355789554508</v>
      </c>
      <c r="AD155" s="51">
        <v>1014</v>
      </c>
      <c r="AE155" s="52">
        <f t="shared" si="165"/>
        <v>1.392187821788975E-2</v>
      </c>
      <c r="AF155" s="53">
        <f t="shared" si="185"/>
        <v>394</v>
      </c>
      <c r="AG155" s="53">
        <v>204</v>
      </c>
      <c r="AH155" s="54">
        <f t="shared" si="186"/>
        <v>0.44427048407567665</v>
      </c>
      <c r="AI155" s="52">
        <f t="shared" si="187"/>
        <v>0.11619113097284291</v>
      </c>
      <c r="AJ155" s="53">
        <f t="shared" si="188"/>
        <v>431</v>
      </c>
      <c r="AK155" s="55">
        <f t="shared" si="189"/>
        <v>0.67911579377807441</v>
      </c>
      <c r="AL155" s="56">
        <v>353</v>
      </c>
      <c r="AM155" s="57">
        <f t="shared" si="166"/>
        <v>4.8465710166815407E-3</v>
      </c>
      <c r="AN155" s="58">
        <f t="shared" si="190"/>
        <v>354</v>
      </c>
      <c r="AO155" s="58">
        <v>116</v>
      </c>
      <c r="AP155" s="59">
        <f t="shared" si="191"/>
        <v>0.3809655811986864</v>
      </c>
      <c r="AQ155" s="57">
        <f t="shared" si="192"/>
        <v>4.0449180703563653E-2</v>
      </c>
      <c r="AR155" s="58">
        <f t="shared" si="193"/>
        <v>364</v>
      </c>
      <c r="AS155" s="60">
        <f t="shared" si="194"/>
        <v>0.58234735898818168</v>
      </c>
      <c r="AT155" s="51">
        <v>464</v>
      </c>
      <c r="AU155" s="52">
        <f t="shared" si="167"/>
        <v>6.3705636026635546E-3</v>
      </c>
      <c r="AV155" s="53">
        <f t="shared" si="195"/>
        <v>283</v>
      </c>
      <c r="AW155" s="53">
        <v>98</v>
      </c>
      <c r="AX155" s="54">
        <f t="shared" si="196"/>
        <v>0.46236152748407999</v>
      </c>
      <c r="AY155" s="52">
        <f t="shared" si="197"/>
        <v>5.3168328176922193E-2</v>
      </c>
      <c r="AZ155" s="53">
        <f t="shared" si="198"/>
        <v>262</v>
      </c>
      <c r="BA155" s="55">
        <f t="shared" si="199"/>
        <v>0.70676992283896112</v>
      </c>
      <c r="BB155" s="56">
        <v>2213</v>
      </c>
      <c r="BC155" s="57">
        <f t="shared" si="168"/>
        <v>3.0383744079082859E-2</v>
      </c>
      <c r="BD155" s="58">
        <f t="shared" si="200"/>
        <v>222</v>
      </c>
      <c r="BE155" s="58">
        <v>232</v>
      </c>
      <c r="BF155" s="59">
        <f t="shared" si="201"/>
        <v>0.88258930905726229</v>
      </c>
      <c r="BG155" s="57">
        <f t="shared" si="202"/>
        <v>0.25358084106795004</v>
      </c>
      <c r="BH155" s="58">
        <f t="shared" si="203"/>
        <v>194</v>
      </c>
      <c r="BI155" s="60">
        <f t="shared" si="204"/>
        <v>1.3491338287923869</v>
      </c>
      <c r="BJ155" s="51">
        <v>226</v>
      </c>
      <c r="BK155" s="52">
        <f t="shared" si="169"/>
        <v>3.1029038237111277E-3</v>
      </c>
      <c r="BL155" s="53">
        <f t="shared" si="205"/>
        <v>326</v>
      </c>
      <c r="BM155" s="53">
        <v>59</v>
      </c>
      <c r="BN155" s="54">
        <f t="shared" si="206"/>
        <v>0.29151239413038404</v>
      </c>
      <c r="BO155" s="52">
        <f t="shared" si="207"/>
        <v>2.5896642603414691E-2</v>
      </c>
      <c r="BP155" s="53">
        <f t="shared" si="208"/>
        <v>337</v>
      </c>
      <c r="BQ155" s="55">
        <f t="shared" si="209"/>
        <v>0.44560842556959163</v>
      </c>
      <c r="BR155" s="56">
        <v>767</v>
      </c>
      <c r="BS155" s="57">
        <f t="shared" si="170"/>
        <v>1.053065147250635E-2</v>
      </c>
      <c r="BT155" s="58">
        <f t="shared" si="210"/>
        <v>98</v>
      </c>
      <c r="BU155" s="58">
        <v>49</v>
      </c>
      <c r="BV155" s="59">
        <f t="shared" si="211"/>
        <v>1.2661918012823512</v>
      </c>
      <c r="BW155" s="57">
        <f t="shared" si="212"/>
        <v>8.7888163171765787E-2</v>
      </c>
      <c r="BX155" s="58">
        <f t="shared" si="213"/>
        <v>58</v>
      </c>
      <c r="BY155" s="60">
        <f t="shared" si="214"/>
        <v>1.9355119933123452</v>
      </c>
      <c r="BZ155" s="51">
        <v>3034</v>
      </c>
      <c r="CA155" s="52">
        <f t="shared" si="171"/>
        <v>4.165579735017505E-2</v>
      </c>
      <c r="CB155" s="53">
        <f t="shared" si="215"/>
        <v>234</v>
      </c>
      <c r="CC155" s="53">
        <v>306</v>
      </c>
      <c r="CD155" s="54">
        <f t="shared" si="216"/>
        <v>0.88363400279409221</v>
      </c>
      <c r="CE155" s="52">
        <f t="shared" si="217"/>
        <v>0.34765669760513351</v>
      </c>
      <c r="CF155" s="53">
        <f t="shared" si="232"/>
        <v>177</v>
      </c>
      <c r="CG155" s="55">
        <f t="shared" si="218"/>
        <v>1.3507307568841065</v>
      </c>
      <c r="CH155" s="61">
        <v>8727</v>
      </c>
      <c r="CI155" s="62">
        <f t="shared" si="172"/>
        <v>0.11981876844923457</v>
      </c>
      <c r="CJ155" s="63">
        <f t="shared" si="219"/>
        <v>352</v>
      </c>
      <c r="CK155" s="64">
        <v>1207</v>
      </c>
      <c r="CL155" s="65">
        <f t="shared" si="220"/>
        <v>0.65418959203422411</v>
      </c>
      <c r="CM155" s="66">
        <v>72835</v>
      </c>
      <c r="CN155" s="44">
        <v>9236</v>
      </c>
      <c r="CO155" s="120">
        <f t="shared" si="174"/>
        <v>8727</v>
      </c>
      <c r="CP155" s="121">
        <f t="shared" si="174"/>
        <v>0.11981876844923456</v>
      </c>
      <c r="CQ155" s="120">
        <f t="shared" si="233"/>
        <v>2554</v>
      </c>
      <c r="CR155" s="120">
        <f t="shared" si="234"/>
        <v>1207</v>
      </c>
      <c r="CS155" s="120">
        <f t="shared" si="235"/>
        <v>5.2954418405450916</v>
      </c>
      <c r="CT155" s="120">
        <f t="shared" si="236"/>
        <v>1</v>
      </c>
      <c r="CU155" s="120">
        <f t="shared" si="237"/>
        <v>2463</v>
      </c>
      <c r="CV155" s="120">
        <f t="shared" si="238"/>
        <v>8.0946592624299338</v>
      </c>
      <c r="CW155" s="120">
        <f t="shared" si="239"/>
        <v>16971</v>
      </c>
      <c r="CX155" s="120">
        <f t="shared" si="240"/>
        <v>0.23300610970000685</v>
      </c>
    </row>
    <row r="156" spans="1:102">
      <c r="A156" s="138">
        <f t="shared" si="221"/>
        <v>2</v>
      </c>
      <c r="B156" s="58">
        <f t="shared" si="222"/>
        <v>9</v>
      </c>
      <c r="C156" s="58">
        <f t="shared" si="223"/>
        <v>0</v>
      </c>
      <c r="D156" s="58">
        <f t="shared" si="224"/>
        <v>0</v>
      </c>
      <c r="E156" s="58">
        <f t="shared" si="225"/>
        <v>1</v>
      </c>
      <c r="F156" s="58">
        <f t="shared" si="226"/>
        <v>0</v>
      </c>
      <c r="G156" s="58">
        <f t="shared" si="227"/>
        <v>0</v>
      </c>
      <c r="H156" s="58">
        <f t="shared" si="228"/>
        <v>0</v>
      </c>
      <c r="I156" s="58">
        <f t="shared" si="229"/>
        <v>0</v>
      </c>
      <c r="J156" s="58">
        <f t="shared" si="230"/>
        <v>1</v>
      </c>
      <c r="K156" s="58">
        <f t="shared" si="231"/>
        <v>0</v>
      </c>
      <c r="L156" s="128">
        <v>620</v>
      </c>
      <c r="M156" s="50" t="s">
        <v>580</v>
      </c>
      <c r="N156" s="51">
        <v>424</v>
      </c>
      <c r="O156" s="52">
        <f t="shared" si="173"/>
        <v>9.4215941159478261E-3</v>
      </c>
      <c r="P156" s="53">
        <f t="shared" si="175"/>
        <v>234</v>
      </c>
      <c r="Q156" s="53">
        <v>49</v>
      </c>
      <c r="R156" s="54">
        <f t="shared" si="176"/>
        <v>0.61976648165694348</v>
      </c>
      <c r="S156" s="52">
        <f t="shared" si="177"/>
        <v>4.9285133093107059E-2</v>
      </c>
      <c r="T156" s="53">
        <f t="shared" si="178"/>
        <v>306</v>
      </c>
      <c r="U156" s="55">
        <f t="shared" si="179"/>
        <v>0.59380089639455735</v>
      </c>
      <c r="V156" s="56">
        <v>144</v>
      </c>
      <c r="W156" s="57">
        <f t="shared" si="164"/>
        <v>3.1997866808879407E-3</v>
      </c>
      <c r="X156" s="58">
        <f t="shared" si="180"/>
        <v>304</v>
      </c>
      <c r="Y156" s="58">
        <v>24</v>
      </c>
      <c r="Z156" s="59">
        <f t="shared" si="181"/>
        <v>0.33367702924760267</v>
      </c>
      <c r="AA156" s="57">
        <f t="shared" si="182"/>
        <v>1.6738347088225039E-2</v>
      </c>
      <c r="AB156" s="58">
        <f t="shared" si="183"/>
        <v>384</v>
      </c>
      <c r="AC156" s="60">
        <f t="shared" si="184"/>
        <v>0.31969737786364133</v>
      </c>
      <c r="AD156" s="51">
        <v>3573</v>
      </c>
      <c r="AE156" s="52">
        <f t="shared" si="165"/>
        <v>7.9394707019532038E-2</v>
      </c>
      <c r="AF156" s="53">
        <f t="shared" si="185"/>
        <v>36</v>
      </c>
      <c r="AG156" s="53">
        <v>87</v>
      </c>
      <c r="AH156" s="54">
        <f t="shared" si="186"/>
        <v>2.5336182638983455</v>
      </c>
      <c r="AI156" s="52">
        <f t="shared" si="187"/>
        <v>0.41532023712658372</v>
      </c>
      <c r="AJ156" s="53">
        <f t="shared" si="188"/>
        <v>54</v>
      </c>
      <c r="AK156" s="55">
        <f t="shared" si="189"/>
        <v>2.4274704114399319</v>
      </c>
      <c r="AL156" s="56">
        <v>327</v>
      </c>
      <c r="AM156" s="57">
        <f t="shared" si="166"/>
        <v>7.2661822545163658E-3</v>
      </c>
      <c r="AN156" s="58">
        <f t="shared" si="190"/>
        <v>279</v>
      </c>
      <c r="AO156" s="58">
        <v>38</v>
      </c>
      <c r="AP156" s="59">
        <f t="shared" si="191"/>
        <v>0.57115955510805205</v>
      </c>
      <c r="AQ156" s="57">
        <f t="shared" si="192"/>
        <v>3.8009996512844355E-2</v>
      </c>
      <c r="AR156" s="58">
        <f t="shared" si="193"/>
        <v>376</v>
      </c>
      <c r="AS156" s="60">
        <f t="shared" si="194"/>
        <v>0.54723039377790816</v>
      </c>
      <c r="AT156" s="51">
        <v>393</v>
      </c>
      <c r="AU156" s="52">
        <f t="shared" si="167"/>
        <v>8.732751149923338E-3</v>
      </c>
      <c r="AV156" s="53">
        <f t="shared" si="195"/>
        <v>210</v>
      </c>
      <c r="AW156" s="53">
        <v>37</v>
      </c>
      <c r="AX156" s="54">
        <f t="shared" si="196"/>
        <v>0.633803916364439</v>
      </c>
      <c r="AY156" s="52">
        <f t="shared" si="197"/>
        <v>4.5681738928280834E-2</v>
      </c>
      <c r="AZ156" s="53">
        <f t="shared" si="198"/>
        <v>302</v>
      </c>
      <c r="BA156" s="55">
        <f t="shared" si="199"/>
        <v>0.60725022216336333</v>
      </c>
      <c r="BB156" s="56">
        <v>1177</v>
      </c>
      <c r="BC156" s="57">
        <f t="shared" si="168"/>
        <v>2.6153811968091016E-2</v>
      </c>
      <c r="BD156" s="58">
        <f t="shared" si="200"/>
        <v>286</v>
      </c>
      <c r="BE156" s="58">
        <v>115</v>
      </c>
      <c r="BF156" s="59">
        <f t="shared" si="201"/>
        <v>0.7597179193601139</v>
      </c>
      <c r="BG156" s="57">
        <f t="shared" si="202"/>
        <v>0.13681273974195049</v>
      </c>
      <c r="BH156" s="58">
        <f t="shared" si="203"/>
        <v>448</v>
      </c>
      <c r="BI156" s="60">
        <f t="shared" si="204"/>
        <v>0.72788896281866156</v>
      </c>
      <c r="BJ156" s="51">
        <v>130</v>
      </c>
      <c r="BK156" s="52">
        <f t="shared" si="169"/>
        <v>2.8886963091349464E-3</v>
      </c>
      <c r="BL156" s="53">
        <f t="shared" si="205"/>
        <v>341</v>
      </c>
      <c r="BM156" s="53">
        <v>15</v>
      </c>
      <c r="BN156" s="54">
        <f t="shared" si="206"/>
        <v>0.27138797231052325</v>
      </c>
      <c r="BO156" s="52">
        <f t="shared" si="207"/>
        <v>1.5111007787980937E-2</v>
      </c>
      <c r="BP156" s="53">
        <f t="shared" si="208"/>
        <v>394</v>
      </c>
      <c r="BQ156" s="55">
        <f t="shared" si="209"/>
        <v>0.26001796805444355</v>
      </c>
      <c r="BR156" s="56">
        <v>1209</v>
      </c>
      <c r="BS156" s="57">
        <f t="shared" si="170"/>
        <v>2.6864875674955001E-2</v>
      </c>
      <c r="BT156" s="58">
        <f t="shared" si="210"/>
        <v>21</v>
      </c>
      <c r="BU156" s="58">
        <v>14</v>
      </c>
      <c r="BV156" s="59">
        <f t="shared" si="211"/>
        <v>3.230197619863084</v>
      </c>
      <c r="BW156" s="57">
        <f t="shared" si="212"/>
        <v>0.14053237242822272</v>
      </c>
      <c r="BX156" s="58">
        <f t="shared" si="213"/>
        <v>29</v>
      </c>
      <c r="BY156" s="60">
        <f t="shared" si="214"/>
        <v>3.0948660487063555</v>
      </c>
      <c r="BZ156" s="51">
        <v>1226</v>
      </c>
      <c r="CA156" s="52">
        <f t="shared" si="171"/>
        <v>2.7242628269226497E-2</v>
      </c>
      <c r="CB156" s="53">
        <f t="shared" si="215"/>
        <v>363</v>
      </c>
      <c r="CC156" s="53">
        <v>169</v>
      </c>
      <c r="CD156" s="54">
        <f t="shared" si="216"/>
        <v>0.57789105467853785</v>
      </c>
      <c r="CE156" s="52">
        <f t="shared" si="217"/>
        <v>0.14250842729280483</v>
      </c>
      <c r="CF156" s="53">
        <f t="shared" si="232"/>
        <v>511</v>
      </c>
      <c r="CG156" s="55">
        <f t="shared" si="218"/>
        <v>0.55367987208520153</v>
      </c>
      <c r="CH156" s="61">
        <v>8603</v>
      </c>
      <c r="CI156" s="62">
        <f t="shared" si="172"/>
        <v>0.19116503344221497</v>
      </c>
      <c r="CJ156" s="63">
        <f t="shared" si="219"/>
        <v>160</v>
      </c>
      <c r="CK156" s="64">
        <v>548</v>
      </c>
      <c r="CL156" s="65">
        <f t="shared" si="220"/>
        <v>1.0437277636663134</v>
      </c>
      <c r="CM156" s="66">
        <v>45003</v>
      </c>
      <c r="CN156" s="44">
        <v>2305</v>
      </c>
      <c r="CO156" s="120">
        <f t="shared" si="174"/>
        <v>8603</v>
      </c>
      <c r="CP156" s="121">
        <f t="shared" si="174"/>
        <v>0.19116503344221497</v>
      </c>
      <c r="CQ156" s="120">
        <f t="shared" si="233"/>
        <v>2074</v>
      </c>
      <c r="CR156" s="120">
        <f t="shared" si="234"/>
        <v>548</v>
      </c>
      <c r="CS156" s="120">
        <f t="shared" si="235"/>
        <v>9.5312198124876417</v>
      </c>
      <c r="CT156" s="120">
        <f t="shared" si="236"/>
        <v>1</v>
      </c>
      <c r="CU156" s="120">
        <f t="shared" si="237"/>
        <v>2804</v>
      </c>
      <c r="CV156" s="120">
        <f t="shared" si="238"/>
        <v>9.131902153304063</v>
      </c>
      <c r="CW156" s="120">
        <f t="shared" si="239"/>
        <v>16782</v>
      </c>
      <c r="CX156" s="120">
        <f t="shared" si="240"/>
        <v>0.3729084727684821</v>
      </c>
    </row>
    <row r="157" spans="1:102">
      <c r="A157" s="138">
        <f t="shared" si="221"/>
        <v>2</v>
      </c>
      <c r="B157" s="58">
        <f t="shared" si="222"/>
        <v>9</v>
      </c>
      <c r="C157" s="58">
        <f t="shared" si="223"/>
        <v>1</v>
      </c>
      <c r="D157" s="58">
        <f t="shared" si="224"/>
        <v>0</v>
      </c>
      <c r="E157" s="58">
        <f t="shared" si="225"/>
        <v>0</v>
      </c>
      <c r="F157" s="58">
        <f t="shared" si="226"/>
        <v>0</v>
      </c>
      <c r="G157" s="58">
        <f t="shared" si="227"/>
        <v>0</v>
      </c>
      <c r="H157" s="58">
        <f t="shared" si="228"/>
        <v>0</v>
      </c>
      <c r="I157" s="58">
        <f t="shared" si="229"/>
        <v>0</v>
      </c>
      <c r="J157" s="58">
        <f t="shared" si="230"/>
        <v>0</v>
      </c>
      <c r="K157" s="58">
        <f t="shared" si="231"/>
        <v>1</v>
      </c>
      <c r="L157" s="129">
        <v>30</v>
      </c>
      <c r="M157" s="50" t="s">
        <v>661</v>
      </c>
      <c r="N157" s="51">
        <v>3173</v>
      </c>
      <c r="O157" s="52">
        <f t="shared" si="173"/>
        <v>0.10067902018022591</v>
      </c>
      <c r="P157" s="53">
        <f t="shared" si="175"/>
        <v>4</v>
      </c>
      <c r="Q157" s="53">
        <v>31</v>
      </c>
      <c r="R157" s="54">
        <f t="shared" si="176"/>
        <v>6.6228157725609842</v>
      </c>
      <c r="S157" s="52">
        <f t="shared" si="177"/>
        <v>0.36964119291705499</v>
      </c>
      <c r="T157" s="53">
        <f t="shared" si="178"/>
        <v>20</v>
      </c>
      <c r="U157" s="55">
        <f t="shared" si="179"/>
        <v>4.4535391896750047</v>
      </c>
      <c r="V157" s="56">
        <v>39</v>
      </c>
      <c r="W157" s="57">
        <f t="shared" si="164"/>
        <v>1.237466683589288E-3</v>
      </c>
      <c r="X157" s="58">
        <f t="shared" si="180"/>
        <v>412</v>
      </c>
      <c r="Y157" s="58">
        <v>22</v>
      </c>
      <c r="Z157" s="59">
        <f t="shared" si="181"/>
        <v>0.12904429199585676</v>
      </c>
      <c r="AA157" s="57">
        <f t="shared" si="182"/>
        <v>4.5433364398881643E-3</v>
      </c>
      <c r="AB157" s="58">
        <f t="shared" si="183"/>
        <v>471</v>
      </c>
      <c r="AC157" s="60">
        <f t="shared" si="184"/>
        <v>8.6776354853243878E-2</v>
      </c>
      <c r="AD157" s="51">
        <v>5</v>
      </c>
      <c r="AE157" s="52">
        <f t="shared" si="165"/>
        <v>1.5864957481913949E-4</v>
      </c>
      <c r="AF157" s="53">
        <f t="shared" si="185"/>
        <v>612</v>
      </c>
      <c r="AG157" s="53">
        <v>4</v>
      </c>
      <c r="AH157" s="54">
        <f t="shared" si="186"/>
        <v>5.0627740237468551E-3</v>
      </c>
      <c r="AI157" s="52">
        <f t="shared" si="187"/>
        <v>5.8247903075489278E-4</v>
      </c>
      <c r="AJ157" s="53">
        <f t="shared" si="188"/>
        <v>614</v>
      </c>
      <c r="AK157" s="55">
        <f t="shared" si="189"/>
        <v>3.404482820832928E-3</v>
      </c>
      <c r="AL157" s="56">
        <v>10</v>
      </c>
      <c r="AM157" s="57">
        <f t="shared" si="166"/>
        <v>3.1729914963827898E-4</v>
      </c>
      <c r="AN157" s="58">
        <f t="shared" si="190"/>
        <v>528</v>
      </c>
      <c r="AO157" s="58">
        <v>3</v>
      </c>
      <c r="AP157" s="59">
        <f t="shared" si="191"/>
        <v>2.4941356381601686E-2</v>
      </c>
      <c r="AQ157" s="57">
        <f t="shared" si="192"/>
        <v>1.1649580615097856E-3</v>
      </c>
      <c r="AR157" s="58">
        <f t="shared" si="193"/>
        <v>547</v>
      </c>
      <c r="AS157" s="60">
        <f t="shared" si="194"/>
        <v>1.6771915738516947E-2</v>
      </c>
      <c r="AT157" s="51">
        <v>32</v>
      </c>
      <c r="AU157" s="52">
        <f t="shared" si="167"/>
        <v>1.0153572788424927E-3</v>
      </c>
      <c r="AV157" s="53">
        <f t="shared" si="195"/>
        <v>478</v>
      </c>
      <c r="AW157" s="53">
        <v>4</v>
      </c>
      <c r="AX157" s="54">
        <f t="shared" si="196"/>
        <v>7.3692403320706201E-2</v>
      </c>
      <c r="AY157" s="52">
        <f t="shared" si="197"/>
        <v>3.727865796831314E-3</v>
      </c>
      <c r="AZ157" s="53">
        <f t="shared" si="198"/>
        <v>520</v>
      </c>
      <c r="BA157" s="55">
        <f t="shared" si="199"/>
        <v>4.9554753965803368E-2</v>
      </c>
      <c r="BB157" s="56">
        <v>6</v>
      </c>
      <c r="BC157" s="57">
        <f t="shared" si="168"/>
        <v>1.9037948978296737E-4</v>
      </c>
      <c r="BD157" s="58">
        <f t="shared" si="200"/>
        <v>611</v>
      </c>
      <c r="BE157" s="58">
        <v>3</v>
      </c>
      <c r="BF157" s="59">
        <f t="shared" si="201"/>
        <v>5.5301578998586415E-3</v>
      </c>
      <c r="BG157" s="57">
        <f t="shared" si="202"/>
        <v>6.9897483690587142E-4</v>
      </c>
      <c r="BH157" s="58">
        <f t="shared" si="203"/>
        <v>616</v>
      </c>
      <c r="BI157" s="60">
        <f t="shared" si="204"/>
        <v>3.7187769942432732E-3</v>
      </c>
      <c r="BJ157" s="51">
        <v>23</v>
      </c>
      <c r="BK157" s="52">
        <f t="shared" si="169"/>
        <v>7.2978804416804161E-4</v>
      </c>
      <c r="BL157" s="53">
        <f t="shared" si="205"/>
        <v>439</v>
      </c>
      <c r="BM157" s="53">
        <v>4</v>
      </c>
      <c r="BN157" s="54">
        <f t="shared" si="206"/>
        <v>6.8562311966444633E-2</v>
      </c>
      <c r="BO157" s="52">
        <f t="shared" si="207"/>
        <v>2.6794035414725069E-3</v>
      </c>
      <c r="BP157" s="53">
        <f t="shared" si="208"/>
        <v>480</v>
      </c>
      <c r="BQ157" s="55">
        <f t="shared" si="209"/>
        <v>4.6105003334436775E-2</v>
      </c>
      <c r="BR157" s="56">
        <v>2</v>
      </c>
      <c r="BS157" s="57">
        <f t="shared" si="170"/>
        <v>6.3459829927655791E-5</v>
      </c>
      <c r="BT157" s="58">
        <f t="shared" si="210"/>
        <v>518</v>
      </c>
      <c r="BU157" s="58">
        <v>1</v>
      </c>
      <c r="BV157" s="59">
        <f t="shared" si="211"/>
        <v>7.6303272000745334E-3</v>
      </c>
      <c r="BW157" s="57">
        <f t="shared" si="212"/>
        <v>2.3299161230195712E-4</v>
      </c>
      <c r="BX157" s="58">
        <f t="shared" si="213"/>
        <v>522</v>
      </c>
      <c r="BY157" s="60">
        <f t="shared" si="214"/>
        <v>5.1310443144690632E-3</v>
      </c>
      <c r="BZ157" s="51">
        <v>5294</v>
      </c>
      <c r="CA157" s="52">
        <f t="shared" si="171"/>
        <v>0.16797816981850489</v>
      </c>
      <c r="CB157" s="53">
        <f t="shared" si="215"/>
        <v>17</v>
      </c>
      <c r="CC157" s="53">
        <v>91</v>
      </c>
      <c r="CD157" s="54">
        <f t="shared" si="216"/>
        <v>3.5632788716293167</v>
      </c>
      <c r="CE157" s="52">
        <f t="shared" si="217"/>
        <v>0.61672879776328049</v>
      </c>
      <c r="CF157" s="53">
        <f t="shared" si="232"/>
        <v>53</v>
      </c>
      <c r="CG157" s="55">
        <f t="shared" si="218"/>
        <v>2.3961412552482355</v>
      </c>
      <c r="CH157" s="61">
        <v>8584</v>
      </c>
      <c r="CI157" s="62">
        <f t="shared" si="172"/>
        <v>0.27236959004949868</v>
      </c>
      <c r="CJ157" s="63">
        <f t="shared" si="219"/>
        <v>67</v>
      </c>
      <c r="CK157" s="64">
        <v>163</v>
      </c>
      <c r="CL157" s="65">
        <f t="shared" si="220"/>
        <v>1.4870904892709125</v>
      </c>
      <c r="CM157" s="66">
        <v>31516</v>
      </c>
      <c r="CN157" s="44">
        <v>1514</v>
      </c>
      <c r="CO157" s="120">
        <f t="shared" si="174"/>
        <v>8584</v>
      </c>
      <c r="CP157" s="121">
        <f t="shared" si="174"/>
        <v>0.27236959004949862</v>
      </c>
      <c r="CQ157" s="120">
        <f t="shared" si="233"/>
        <v>3619</v>
      </c>
      <c r="CR157" s="120">
        <f t="shared" si="234"/>
        <v>163</v>
      </c>
      <c r="CS157" s="120">
        <f t="shared" si="235"/>
        <v>10.50055826697859</v>
      </c>
      <c r="CT157" s="120">
        <f t="shared" si="236"/>
        <v>0.99999999999999989</v>
      </c>
      <c r="CU157" s="120">
        <f t="shared" si="237"/>
        <v>3843</v>
      </c>
      <c r="CV157" s="120">
        <f t="shared" si="238"/>
        <v>7.0611427769447861</v>
      </c>
      <c r="CW157" s="120">
        <f t="shared" si="239"/>
        <v>13995</v>
      </c>
      <c r="CX157" s="120">
        <f t="shared" si="240"/>
        <v>0.44406015991877146</v>
      </c>
    </row>
    <row r="158" spans="1:102">
      <c r="A158" s="138">
        <f t="shared" si="221"/>
        <v>4</v>
      </c>
      <c r="B158" s="58">
        <f t="shared" si="222"/>
        <v>9</v>
      </c>
      <c r="C158" s="58">
        <f t="shared" si="223"/>
        <v>0</v>
      </c>
      <c r="D158" s="58">
        <f t="shared" si="224"/>
        <v>0</v>
      </c>
      <c r="E158" s="58">
        <f t="shared" si="225"/>
        <v>1</v>
      </c>
      <c r="F158" s="58">
        <f t="shared" si="226"/>
        <v>0</v>
      </c>
      <c r="G158" s="58">
        <f t="shared" si="227"/>
        <v>1</v>
      </c>
      <c r="H158" s="58">
        <f t="shared" si="228"/>
        <v>0</v>
      </c>
      <c r="I158" s="58">
        <f t="shared" si="229"/>
        <v>1</v>
      </c>
      <c r="J158" s="58">
        <f t="shared" si="230"/>
        <v>1</v>
      </c>
      <c r="K158" s="58">
        <f t="shared" si="231"/>
        <v>0</v>
      </c>
      <c r="L158" s="128">
        <v>89</v>
      </c>
      <c r="M158" s="50" t="s">
        <v>63</v>
      </c>
      <c r="N158" s="51">
        <v>1</v>
      </c>
      <c r="O158" s="52">
        <f t="shared" si="173"/>
        <v>4.5626682483916596E-5</v>
      </c>
      <c r="P158" s="53">
        <f t="shared" si="175"/>
        <v>533</v>
      </c>
      <c r="Q158" s="53">
        <v>1</v>
      </c>
      <c r="R158" s="54">
        <f t="shared" si="176"/>
        <v>3.0013910729681952E-3</v>
      </c>
      <c r="S158" s="52">
        <f t="shared" si="177"/>
        <v>1.1730205278592375E-4</v>
      </c>
      <c r="T158" s="53">
        <f t="shared" si="178"/>
        <v>536</v>
      </c>
      <c r="U158" s="55">
        <f t="shared" si="179"/>
        <v>1.413287531589215E-3</v>
      </c>
      <c r="V158" s="56">
        <v>18</v>
      </c>
      <c r="W158" s="57">
        <f t="shared" si="164"/>
        <v>8.2128028471049875E-4</v>
      </c>
      <c r="X158" s="58">
        <f t="shared" si="180"/>
        <v>435</v>
      </c>
      <c r="Y158" s="58">
        <v>4</v>
      </c>
      <c r="Z158" s="59">
        <f t="shared" si="181"/>
        <v>8.5643948460269792E-2</v>
      </c>
      <c r="AA158" s="57">
        <f t="shared" si="182"/>
        <v>2.1114369501466276E-3</v>
      </c>
      <c r="AB158" s="58">
        <f t="shared" si="183"/>
        <v>489</v>
      </c>
      <c r="AC158" s="60">
        <f t="shared" si="184"/>
        <v>4.032780853021857E-2</v>
      </c>
      <c r="AD158" s="51">
        <v>2859</v>
      </c>
      <c r="AE158" s="52">
        <f t="shared" si="165"/>
        <v>0.13044668522151753</v>
      </c>
      <c r="AF158" s="53">
        <f t="shared" si="185"/>
        <v>15</v>
      </c>
      <c r="AG158" s="53">
        <v>34</v>
      </c>
      <c r="AH158" s="54">
        <f t="shared" si="186"/>
        <v>4.1627725140534597</v>
      </c>
      <c r="AI158" s="52">
        <f t="shared" si="187"/>
        <v>0.33536656891495603</v>
      </c>
      <c r="AJ158" s="53">
        <f t="shared" si="188"/>
        <v>84</v>
      </c>
      <c r="AK158" s="55">
        <f t="shared" si="189"/>
        <v>1.9601559236783896</v>
      </c>
      <c r="AL158" s="56">
        <v>71</v>
      </c>
      <c r="AM158" s="57">
        <f t="shared" si="166"/>
        <v>3.2394944563580784E-3</v>
      </c>
      <c r="AN158" s="58">
        <f t="shared" si="190"/>
        <v>393</v>
      </c>
      <c r="AO158" s="58">
        <v>8</v>
      </c>
      <c r="AP158" s="59">
        <f t="shared" si="191"/>
        <v>0.25464104087375855</v>
      </c>
      <c r="AQ158" s="57">
        <f t="shared" si="192"/>
        <v>8.3284457478005874E-3</v>
      </c>
      <c r="AR158" s="58">
        <f t="shared" si="193"/>
        <v>503</v>
      </c>
      <c r="AS158" s="60">
        <f t="shared" si="194"/>
        <v>0.11990473728632839</v>
      </c>
      <c r="AT158" s="51">
        <v>4019</v>
      </c>
      <c r="AU158" s="52">
        <f t="shared" si="167"/>
        <v>0.18337363690286079</v>
      </c>
      <c r="AV158" s="53">
        <f t="shared" si="195"/>
        <v>3</v>
      </c>
      <c r="AW158" s="53">
        <v>19</v>
      </c>
      <c r="AX158" s="54">
        <f t="shared" si="196"/>
        <v>13.308856193393769</v>
      </c>
      <c r="AY158" s="52">
        <f t="shared" si="197"/>
        <v>0.47143695014662756</v>
      </c>
      <c r="AZ158" s="53">
        <f t="shared" si="198"/>
        <v>4</v>
      </c>
      <c r="BA158" s="55">
        <f t="shared" si="199"/>
        <v>6.266840961593223</v>
      </c>
      <c r="BB158" s="56">
        <v>390</v>
      </c>
      <c r="BC158" s="57">
        <f t="shared" si="168"/>
        <v>1.7794406168727472E-2</v>
      </c>
      <c r="BD158" s="58">
        <f t="shared" si="200"/>
        <v>387</v>
      </c>
      <c r="BE158" s="58">
        <v>17</v>
      </c>
      <c r="BF158" s="59">
        <f t="shared" si="201"/>
        <v>0.5168932638671544</v>
      </c>
      <c r="BG158" s="57">
        <f t="shared" si="202"/>
        <v>4.5747800586510262E-2</v>
      </c>
      <c r="BH158" s="58">
        <f t="shared" si="203"/>
        <v>557</v>
      </c>
      <c r="BI158" s="60">
        <f t="shared" si="204"/>
        <v>0.24339340899800313</v>
      </c>
      <c r="BJ158" s="51">
        <v>462</v>
      </c>
      <c r="BK158" s="52">
        <f t="shared" si="169"/>
        <v>2.1079527307569467E-2</v>
      </c>
      <c r="BL158" s="53">
        <f t="shared" si="205"/>
        <v>35</v>
      </c>
      <c r="BM158" s="53">
        <v>4</v>
      </c>
      <c r="BN158" s="54">
        <f t="shared" si="206"/>
        <v>1.9803847691343919</v>
      </c>
      <c r="BO158" s="52">
        <f t="shared" si="207"/>
        <v>5.4193548387096772E-2</v>
      </c>
      <c r="BP158" s="53">
        <f t="shared" si="208"/>
        <v>154</v>
      </c>
      <c r="BQ158" s="55">
        <f t="shared" si="209"/>
        <v>0.93251863350114017</v>
      </c>
      <c r="BR158" s="56">
        <v>456</v>
      </c>
      <c r="BS158" s="57">
        <f t="shared" si="170"/>
        <v>2.0805767212665967E-2</v>
      </c>
      <c r="BT158" s="58">
        <f t="shared" si="210"/>
        <v>30</v>
      </c>
      <c r="BU158" s="58">
        <v>6</v>
      </c>
      <c r="BV158" s="59">
        <f t="shared" si="211"/>
        <v>2.5016583193211286</v>
      </c>
      <c r="BW158" s="57">
        <f t="shared" si="212"/>
        <v>5.3489736070381232E-2</v>
      </c>
      <c r="BX158" s="58">
        <f t="shared" si="213"/>
        <v>142</v>
      </c>
      <c r="BY158" s="60">
        <f t="shared" si="214"/>
        <v>1.1779746207802646</v>
      </c>
      <c r="BZ158" s="51">
        <v>249</v>
      </c>
      <c r="CA158" s="52">
        <f t="shared" si="171"/>
        <v>1.1361043938495232E-2</v>
      </c>
      <c r="CB158" s="53">
        <f t="shared" si="215"/>
        <v>512</v>
      </c>
      <c r="CC158" s="53">
        <v>24</v>
      </c>
      <c r="CD158" s="54">
        <f t="shared" si="216"/>
        <v>0.24099898141188536</v>
      </c>
      <c r="CE158" s="52">
        <f t="shared" si="217"/>
        <v>2.9208211143695016E-2</v>
      </c>
      <c r="CF158" s="53">
        <f t="shared" si="232"/>
        <v>612</v>
      </c>
      <c r="CG158" s="55">
        <f t="shared" si="218"/>
        <v>0.11348099840194595</v>
      </c>
      <c r="CH158" s="61">
        <v>8525</v>
      </c>
      <c r="CI158" s="62">
        <f t="shared" si="172"/>
        <v>0.38896746817538896</v>
      </c>
      <c r="CJ158" s="63">
        <f t="shared" si="219"/>
        <v>19</v>
      </c>
      <c r="CK158" s="64">
        <v>117</v>
      </c>
      <c r="CL158" s="65">
        <f t="shared" si="220"/>
        <v>2.1236945815217005</v>
      </c>
      <c r="CM158" s="66">
        <v>21917</v>
      </c>
      <c r="CN158" s="44">
        <v>384</v>
      </c>
      <c r="CO158" s="120">
        <f t="shared" si="174"/>
        <v>8525</v>
      </c>
      <c r="CP158" s="121">
        <f t="shared" si="174"/>
        <v>0.38896746817538896</v>
      </c>
      <c r="CQ158" s="120">
        <f t="shared" si="233"/>
        <v>2343</v>
      </c>
      <c r="CR158" s="120">
        <f t="shared" si="234"/>
        <v>117</v>
      </c>
      <c r="CS158" s="120">
        <f t="shared" si="235"/>
        <v>23.054850421588782</v>
      </c>
      <c r="CT158" s="120">
        <f t="shared" si="236"/>
        <v>1</v>
      </c>
      <c r="CU158" s="120">
        <f t="shared" si="237"/>
        <v>3081</v>
      </c>
      <c r="CV158" s="120">
        <f t="shared" si="238"/>
        <v>10.856010380301102</v>
      </c>
      <c r="CW158" s="120">
        <f t="shared" si="239"/>
        <v>17049</v>
      </c>
      <c r="CX158" s="120">
        <f t="shared" si="240"/>
        <v>0.77788930966829395</v>
      </c>
    </row>
    <row r="159" spans="1:102">
      <c r="A159" s="138">
        <f t="shared" si="221"/>
        <v>0</v>
      </c>
      <c r="B159" s="58">
        <f t="shared" si="222"/>
        <v>0</v>
      </c>
      <c r="C159" s="58">
        <f t="shared" si="223"/>
        <v>0</v>
      </c>
      <c r="D159" s="58">
        <f t="shared" si="224"/>
        <v>0</v>
      </c>
      <c r="E159" s="58">
        <f t="shared" si="225"/>
        <v>0</v>
      </c>
      <c r="F159" s="58">
        <f t="shared" si="226"/>
        <v>0</v>
      </c>
      <c r="G159" s="58">
        <f t="shared" si="227"/>
        <v>0</v>
      </c>
      <c r="H159" s="58">
        <f t="shared" si="228"/>
        <v>0</v>
      </c>
      <c r="I159" s="58">
        <f t="shared" si="229"/>
        <v>0</v>
      </c>
      <c r="J159" s="58">
        <f t="shared" si="230"/>
        <v>0</v>
      </c>
      <c r="K159" s="58">
        <f t="shared" si="231"/>
        <v>0</v>
      </c>
      <c r="L159" s="128">
        <v>52</v>
      </c>
      <c r="M159" s="50" t="s">
        <v>26</v>
      </c>
      <c r="N159" s="51">
        <v>120</v>
      </c>
      <c r="O159" s="52">
        <f t="shared" si="173"/>
        <v>4.634475087765372E-4</v>
      </c>
      <c r="P159" s="53">
        <f t="shared" si="175"/>
        <v>499</v>
      </c>
      <c r="Q159" s="53">
        <v>13</v>
      </c>
      <c r="R159" s="54">
        <f t="shared" si="176"/>
        <v>3.0486266804990062E-2</v>
      </c>
      <c r="S159" s="52">
        <f t="shared" si="177"/>
        <v>1.415929203539823E-2</v>
      </c>
      <c r="T159" s="53">
        <f t="shared" si="178"/>
        <v>450</v>
      </c>
      <c r="U159" s="55">
        <f t="shared" si="179"/>
        <v>0.17059506133519373</v>
      </c>
      <c r="V159" s="56">
        <v>515</v>
      </c>
      <c r="W159" s="57">
        <f t="shared" si="164"/>
        <v>1.9889622251659722E-3</v>
      </c>
      <c r="X159" s="58">
        <f t="shared" si="180"/>
        <v>369</v>
      </c>
      <c r="Y159" s="58">
        <v>10</v>
      </c>
      <c r="Z159" s="59">
        <f t="shared" si="181"/>
        <v>0.20741101603526718</v>
      </c>
      <c r="AA159" s="57">
        <f t="shared" si="182"/>
        <v>6.0766961651917403E-2</v>
      </c>
      <c r="AB159" s="58">
        <f t="shared" si="183"/>
        <v>117</v>
      </c>
      <c r="AC159" s="60">
        <f t="shared" si="184"/>
        <v>1.1606306284880914</v>
      </c>
      <c r="AD159" s="51">
        <v>631</v>
      </c>
      <c r="AE159" s="52">
        <f t="shared" si="165"/>
        <v>2.4369614836499583E-3</v>
      </c>
      <c r="AF159" s="53">
        <f t="shared" si="185"/>
        <v>551</v>
      </c>
      <c r="AG159" s="53">
        <v>26</v>
      </c>
      <c r="AH159" s="54">
        <f t="shared" si="186"/>
        <v>7.7767528279604148E-2</v>
      </c>
      <c r="AI159" s="52">
        <f t="shared" si="187"/>
        <v>7.4454277286135698E-2</v>
      </c>
      <c r="AJ159" s="53">
        <f t="shared" si="188"/>
        <v>503</v>
      </c>
      <c r="AK159" s="55">
        <f t="shared" si="189"/>
        <v>0.43517155910260391</v>
      </c>
      <c r="AL159" s="56">
        <v>163</v>
      </c>
      <c r="AM159" s="57">
        <f t="shared" si="166"/>
        <v>6.2951619942146306E-4</v>
      </c>
      <c r="AN159" s="58">
        <f t="shared" si="190"/>
        <v>504</v>
      </c>
      <c r="AO159" s="58">
        <v>14</v>
      </c>
      <c r="AP159" s="59">
        <f t="shared" si="191"/>
        <v>4.948323339555518E-2</v>
      </c>
      <c r="AQ159" s="57">
        <f t="shared" si="192"/>
        <v>1.9233038348082595E-2</v>
      </c>
      <c r="AR159" s="58">
        <f t="shared" si="193"/>
        <v>460</v>
      </c>
      <c r="AS159" s="60">
        <f t="shared" si="194"/>
        <v>0.27689829293223606</v>
      </c>
      <c r="AT159" s="51">
        <v>1024</v>
      </c>
      <c r="AU159" s="52">
        <f t="shared" si="167"/>
        <v>3.9547520748931175E-3</v>
      </c>
      <c r="AV159" s="53">
        <f t="shared" si="195"/>
        <v>369</v>
      </c>
      <c r="AW159" s="53">
        <v>27</v>
      </c>
      <c r="AX159" s="54">
        <f t="shared" si="196"/>
        <v>0.28702722776425993</v>
      </c>
      <c r="AY159" s="52">
        <f t="shared" si="197"/>
        <v>0.1208259587020649</v>
      </c>
      <c r="AZ159" s="53">
        <f t="shared" si="198"/>
        <v>53</v>
      </c>
      <c r="BA159" s="55">
        <f t="shared" si="199"/>
        <v>1.6061470510157636</v>
      </c>
      <c r="BB159" s="56">
        <v>2514</v>
      </c>
      <c r="BC159" s="57">
        <f t="shared" si="168"/>
        <v>9.7092253088684535E-3</v>
      </c>
      <c r="BD159" s="58">
        <f t="shared" si="200"/>
        <v>479</v>
      </c>
      <c r="BE159" s="58">
        <v>34</v>
      </c>
      <c r="BF159" s="59">
        <f t="shared" si="201"/>
        <v>0.28203431527501721</v>
      </c>
      <c r="BG159" s="57">
        <f t="shared" si="202"/>
        <v>0.29663716814159291</v>
      </c>
      <c r="BH159" s="58">
        <f t="shared" si="203"/>
        <v>150</v>
      </c>
      <c r="BI159" s="60">
        <f t="shared" si="204"/>
        <v>1.5782077097447555</v>
      </c>
      <c r="BJ159" s="51">
        <v>164</v>
      </c>
      <c r="BK159" s="52">
        <f t="shared" si="169"/>
        <v>6.333782619946008E-4</v>
      </c>
      <c r="BL159" s="53">
        <f t="shared" si="205"/>
        <v>442</v>
      </c>
      <c r="BM159" s="53">
        <v>21</v>
      </c>
      <c r="BN159" s="54">
        <f t="shared" si="206"/>
        <v>5.9504781338455368E-2</v>
      </c>
      <c r="BO159" s="52">
        <f t="shared" si="207"/>
        <v>1.9351032448377582E-2</v>
      </c>
      <c r="BP159" s="53">
        <f t="shared" si="208"/>
        <v>372</v>
      </c>
      <c r="BQ159" s="55">
        <f t="shared" si="209"/>
        <v>0.33297687404971182</v>
      </c>
      <c r="BR159" s="56">
        <v>187</v>
      </c>
      <c r="BS159" s="57">
        <f t="shared" si="170"/>
        <v>7.2220570117677047E-4</v>
      </c>
      <c r="BT159" s="58">
        <f t="shared" si="210"/>
        <v>435</v>
      </c>
      <c r="BU159" s="58">
        <v>11</v>
      </c>
      <c r="BV159" s="59">
        <f t="shared" si="211"/>
        <v>8.6837071766819596E-2</v>
      </c>
      <c r="BW159" s="57">
        <f t="shared" si="212"/>
        <v>2.2064896755162242E-2</v>
      </c>
      <c r="BX159" s="58">
        <f t="shared" si="213"/>
        <v>345</v>
      </c>
      <c r="BY159" s="60">
        <f t="shared" si="214"/>
        <v>0.48592291338880567</v>
      </c>
      <c r="BZ159" s="51">
        <v>3157</v>
      </c>
      <c r="CA159" s="52">
        <f t="shared" si="171"/>
        <v>1.2192531543396065E-2</v>
      </c>
      <c r="CB159" s="53">
        <f t="shared" si="215"/>
        <v>502</v>
      </c>
      <c r="CC159" s="53">
        <v>56</v>
      </c>
      <c r="CD159" s="54">
        <f t="shared" si="216"/>
        <v>0.25863711985431537</v>
      </c>
      <c r="CE159" s="52">
        <f t="shared" si="217"/>
        <v>0.37250737463126843</v>
      </c>
      <c r="CF159" s="53">
        <f t="shared" si="232"/>
        <v>152</v>
      </c>
      <c r="CG159" s="55">
        <f t="shared" si="218"/>
        <v>1.44728167628195</v>
      </c>
      <c r="CH159" s="61">
        <v>8475</v>
      </c>
      <c r="CI159" s="62">
        <f t="shared" si="172"/>
        <v>3.2730980307342943E-2</v>
      </c>
      <c r="CJ159" s="63">
        <f t="shared" si="219"/>
        <v>586</v>
      </c>
      <c r="CK159" s="64">
        <v>212</v>
      </c>
      <c r="CL159" s="65">
        <f t="shared" si="220"/>
        <v>0.1787054476629257</v>
      </c>
      <c r="CM159" s="66">
        <v>258929</v>
      </c>
      <c r="CN159" s="44">
        <v>1183</v>
      </c>
      <c r="CO159" s="120">
        <f t="shared" si="174"/>
        <v>8475</v>
      </c>
      <c r="CP159" s="121">
        <f t="shared" si="174"/>
        <v>3.2730980307342943E-2</v>
      </c>
      <c r="CQ159" s="120">
        <f t="shared" si="233"/>
        <v>4150</v>
      </c>
      <c r="CR159" s="120">
        <f t="shared" si="234"/>
        <v>212</v>
      </c>
      <c r="CS159" s="120">
        <f t="shared" si="235"/>
        <v>1.3391885605142841</v>
      </c>
      <c r="CT159" s="120">
        <f t="shared" si="236"/>
        <v>1</v>
      </c>
      <c r="CU159" s="120">
        <f t="shared" si="237"/>
        <v>2602</v>
      </c>
      <c r="CV159" s="120">
        <f t="shared" si="238"/>
        <v>7.4938317663391105</v>
      </c>
      <c r="CW159" s="120">
        <f t="shared" si="239"/>
        <v>16830</v>
      </c>
      <c r="CX159" s="120">
        <f t="shared" si="240"/>
        <v>6.4998513105909345E-2</v>
      </c>
    </row>
    <row r="160" spans="1:102">
      <c r="A160" s="138">
        <f t="shared" si="221"/>
        <v>5</v>
      </c>
      <c r="B160" s="58">
        <f t="shared" si="222"/>
        <v>9</v>
      </c>
      <c r="C160" s="58">
        <f t="shared" si="223"/>
        <v>1</v>
      </c>
      <c r="D160" s="58">
        <f t="shared" si="224"/>
        <v>1</v>
      </c>
      <c r="E160" s="58">
        <f t="shared" si="225"/>
        <v>0</v>
      </c>
      <c r="F160" s="58">
        <f t="shared" si="226"/>
        <v>0</v>
      </c>
      <c r="G160" s="58">
        <f t="shared" si="227"/>
        <v>0</v>
      </c>
      <c r="H160" s="58">
        <f t="shared" si="228"/>
        <v>1</v>
      </c>
      <c r="I160" s="58">
        <f t="shared" si="229"/>
        <v>0</v>
      </c>
      <c r="J160" s="58">
        <f t="shared" si="230"/>
        <v>1</v>
      </c>
      <c r="K160" s="58">
        <f t="shared" si="231"/>
        <v>1</v>
      </c>
      <c r="L160" s="128">
        <v>84</v>
      </c>
      <c r="M160" s="50" t="s">
        <v>58</v>
      </c>
      <c r="N160" s="51">
        <v>1208</v>
      </c>
      <c r="O160" s="52">
        <f t="shared" si="173"/>
        <v>3.3063280052550909E-2</v>
      </c>
      <c r="P160" s="53">
        <f t="shared" si="175"/>
        <v>33</v>
      </c>
      <c r="Q160" s="53">
        <v>5</v>
      </c>
      <c r="R160" s="54">
        <f t="shared" si="176"/>
        <v>2.1749517648528212</v>
      </c>
      <c r="S160" s="52">
        <f t="shared" si="177"/>
        <v>0.14507025339257837</v>
      </c>
      <c r="T160" s="53">
        <f t="shared" si="178"/>
        <v>69</v>
      </c>
      <c r="U160" s="55">
        <f t="shared" si="179"/>
        <v>1.7478464822639672</v>
      </c>
      <c r="V160" s="56">
        <v>441</v>
      </c>
      <c r="W160" s="57">
        <f t="shared" si="164"/>
        <v>1.2070286840376615E-2</v>
      </c>
      <c r="X160" s="58">
        <f t="shared" si="180"/>
        <v>70</v>
      </c>
      <c r="Y160" s="58">
        <v>1</v>
      </c>
      <c r="Z160" s="59">
        <f t="shared" si="181"/>
        <v>1.258701862570929</v>
      </c>
      <c r="AA160" s="57">
        <f t="shared" si="182"/>
        <v>5.2960249789840277E-2</v>
      </c>
      <c r="AB160" s="58">
        <f t="shared" si="183"/>
        <v>150</v>
      </c>
      <c r="AC160" s="60">
        <f t="shared" si="184"/>
        <v>1.0115247879359643</v>
      </c>
      <c r="AD160" s="51">
        <v>901</v>
      </c>
      <c r="AE160" s="52">
        <f t="shared" si="165"/>
        <v>2.4660608714692358E-2</v>
      </c>
      <c r="AF160" s="53">
        <f t="shared" si="185"/>
        <v>242</v>
      </c>
      <c r="AG160" s="53">
        <v>5</v>
      </c>
      <c r="AH160" s="54">
        <f t="shared" si="186"/>
        <v>0.78696138551181127</v>
      </c>
      <c r="AI160" s="52">
        <f t="shared" si="187"/>
        <v>0.10820223369761019</v>
      </c>
      <c r="AJ160" s="53">
        <f t="shared" si="188"/>
        <v>445</v>
      </c>
      <c r="AK160" s="55">
        <f t="shared" si="189"/>
        <v>0.63242215830817583</v>
      </c>
      <c r="AL160" s="56">
        <v>197</v>
      </c>
      <c r="AM160" s="57">
        <f t="shared" si="166"/>
        <v>5.3919421940004375E-3</v>
      </c>
      <c r="AN160" s="58">
        <f t="shared" si="190"/>
        <v>337</v>
      </c>
      <c r="AO160" s="58">
        <v>1</v>
      </c>
      <c r="AP160" s="59">
        <f t="shared" si="191"/>
        <v>0.42383458008907393</v>
      </c>
      <c r="AQ160" s="57">
        <f t="shared" si="192"/>
        <v>2.3657980064849284E-2</v>
      </c>
      <c r="AR160" s="58">
        <f t="shared" si="193"/>
        <v>438</v>
      </c>
      <c r="AS160" s="60">
        <f t="shared" si="194"/>
        <v>0.34060423400729689</v>
      </c>
      <c r="AT160" s="51">
        <v>501</v>
      </c>
      <c r="AU160" s="52">
        <f t="shared" si="167"/>
        <v>1.3712502737026495E-2</v>
      </c>
      <c r="AV160" s="53">
        <f t="shared" si="195"/>
        <v>114</v>
      </c>
      <c r="AW160" s="53">
        <v>1</v>
      </c>
      <c r="AX160" s="54">
        <f t="shared" si="196"/>
        <v>0.99522335958946651</v>
      </c>
      <c r="AY160" s="52">
        <f t="shared" si="197"/>
        <v>6.0165725951723308E-2</v>
      </c>
      <c r="AZ160" s="53">
        <f t="shared" si="198"/>
        <v>226</v>
      </c>
      <c r="BA160" s="55">
        <f t="shared" si="199"/>
        <v>0.79978677055538649</v>
      </c>
      <c r="BB160" s="56">
        <v>2359</v>
      </c>
      <c r="BC160" s="57">
        <f t="shared" si="168"/>
        <v>6.4566455003284437E-2</v>
      </c>
      <c r="BD160" s="58">
        <f t="shared" si="200"/>
        <v>47</v>
      </c>
      <c r="BE160" s="58">
        <v>8</v>
      </c>
      <c r="BF160" s="59">
        <f t="shared" si="201"/>
        <v>1.8755312959885144</v>
      </c>
      <c r="BG160" s="57">
        <f t="shared" si="202"/>
        <v>0.28329530443136786</v>
      </c>
      <c r="BH160" s="58">
        <f t="shared" si="203"/>
        <v>160</v>
      </c>
      <c r="BI160" s="60">
        <f t="shared" si="204"/>
        <v>1.5072245881698143</v>
      </c>
      <c r="BJ160" s="51">
        <v>6</v>
      </c>
      <c r="BK160" s="52">
        <f t="shared" si="169"/>
        <v>1.6422158966498797E-4</v>
      </c>
      <c r="BL160" s="53">
        <f t="shared" si="205"/>
        <v>489</v>
      </c>
      <c r="BM160" s="53">
        <v>2</v>
      </c>
      <c r="BN160" s="54">
        <f t="shared" si="206"/>
        <v>1.5428331489140926E-2</v>
      </c>
      <c r="BO160" s="52">
        <f t="shared" si="207"/>
        <v>7.2054761618830306E-4</v>
      </c>
      <c r="BP160" s="53">
        <f t="shared" si="208"/>
        <v>500</v>
      </c>
      <c r="BQ160" s="55">
        <f t="shared" si="209"/>
        <v>1.2398599066091091E-2</v>
      </c>
      <c r="BR160" s="56">
        <v>393</v>
      </c>
      <c r="BS160" s="57">
        <f t="shared" si="170"/>
        <v>1.0756514123056711E-2</v>
      </c>
      <c r="BT160" s="58">
        <f t="shared" si="210"/>
        <v>95</v>
      </c>
      <c r="BU160" s="58">
        <v>1</v>
      </c>
      <c r="BV160" s="59">
        <f t="shared" si="211"/>
        <v>1.2933492318638706</v>
      </c>
      <c r="BW160" s="57">
        <f t="shared" si="212"/>
        <v>4.7195868860333855E-2</v>
      </c>
      <c r="BX160" s="58">
        <f t="shared" si="213"/>
        <v>181</v>
      </c>
      <c r="BY160" s="60">
        <f t="shared" si="214"/>
        <v>1.0393682939469893</v>
      </c>
      <c r="BZ160" s="51">
        <v>2321</v>
      </c>
      <c r="CA160" s="52">
        <f t="shared" si="171"/>
        <v>6.3526384935406174E-2</v>
      </c>
      <c r="CB160" s="53">
        <f t="shared" si="215"/>
        <v>97</v>
      </c>
      <c r="CC160" s="53">
        <v>7</v>
      </c>
      <c r="CD160" s="54">
        <f t="shared" si="216"/>
        <v>1.3475693030582545</v>
      </c>
      <c r="CE160" s="52">
        <f t="shared" si="217"/>
        <v>0.27873183619550856</v>
      </c>
      <c r="CF160" s="53">
        <f t="shared" si="232"/>
        <v>276</v>
      </c>
      <c r="CG160" s="55">
        <f t="shared" si="218"/>
        <v>1.0829409203549221</v>
      </c>
      <c r="CH160" s="61">
        <v>8327</v>
      </c>
      <c r="CI160" s="62">
        <f t="shared" si="172"/>
        <v>0.22791219619005912</v>
      </c>
      <c r="CJ160" s="63">
        <f t="shared" si="219"/>
        <v>114</v>
      </c>
      <c r="CK160" s="64">
        <v>31</v>
      </c>
      <c r="CL160" s="65">
        <f t="shared" si="220"/>
        <v>1.2443608674576665</v>
      </c>
      <c r="CM160" s="66">
        <v>36536</v>
      </c>
      <c r="CN160" s="44">
        <v>404</v>
      </c>
      <c r="CO160" s="120">
        <f t="shared" si="174"/>
        <v>8327</v>
      </c>
      <c r="CP160" s="121">
        <f t="shared" si="174"/>
        <v>0.22791219619005912</v>
      </c>
      <c r="CQ160" s="120">
        <f t="shared" si="233"/>
        <v>1524</v>
      </c>
      <c r="CR160" s="120">
        <f t="shared" si="234"/>
        <v>31</v>
      </c>
      <c r="CS160" s="120">
        <f t="shared" si="235"/>
        <v>10.171551115013884</v>
      </c>
      <c r="CT160" s="120">
        <f t="shared" si="236"/>
        <v>1</v>
      </c>
      <c r="CU160" s="120">
        <f t="shared" si="237"/>
        <v>2445</v>
      </c>
      <c r="CV160" s="120">
        <f t="shared" si="238"/>
        <v>8.1741168346086077</v>
      </c>
      <c r="CW160" s="120">
        <f t="shared" si="239"/>
        <v>15446</v>
      </c>
      <c r="CX160" s="120">
        <f t="shared" si="240"/>
        <v>0.4227611123275673</v>
      </c>
    </row>
    <row r="161" spans="1:102">
      <c r="A161" s="138">
        <f t="shared" si="221"/>
        <v>2</v>
      </c>
      <c r="B161" s="58">
        <f t="shared" si="222"/>
        <v>0</v>
      </c>
      <c r="C161" s="58">
        <f t="shared" si="223"/>
        <v>0</v>
      </c>
      <c r="D161" s="58">
        <f t="shared" si="224"/>
        <v>1</v>
      </c>
      <c r="E161" s="58">
        <f t="shared" si="225"/>
        <v>0</v>
      </c>
      <c r="F161" s="58">
        <f t="shared" si="226"/>
        <v>0</v>
      </c>
      <c r="G161" s="58">
        <f t="shared" si="227"/>
        <v>0</v>
      </c>
      <c r="H161" s="58">
        <f t="shared" si="228"/>
        <v>0</v>
      </c>
      <c r="I161" s="58">
        <f t="shared" si="229"/>
        <v>0</v>
      </c>
      <c r="J161" s="58">
        <f t="shared" si="230"/>
        <v>0</v>
      </c>
      <c r="K161" s="58">
        <f t="shared" si="231"/>
        <v>1</v>
      </c>
      <c r="L161" s="129">
        <v>1</v>
      </c>
      <c r="M161" s="50" t="s">
        <v>632</v>
      </c>
      <c r="N161" s="51">
        <v>612</v>
      </c>
      <c r="O161" s="52">
        <f t="shared" si="173"/>
        <v>8.7831340863100786E-3</v>
      </c>
      <c r="P161" s="53">
        <f t="shared" si="175"/>
        <v>248</v>
      </c>
      <c r="Q161" s="53">
        <v>175</v>
      </c>
      <c r="R161" s="54">
        <f t="shared" si="176"/>
        <v>0.57776763078547744</v>
      </c>
      <c r="S161" s="52">
        <f t="shared" si="177"/>
        <v>7.5341622553243878E-2</v>
      </c>
      <c r="T161" s="53">
        <f t="shared" si="178"/>
        <v>198</v>
      </c>
      <c r="U161" s="55">
        <f t="shared" si="179"/>
        <v>0.9077366783898082</v>
      </c>
      <c r="V161" s="56">
        <v>724</v>
      </c>
      <c r="W161" s="57">
        <f t="shared" si="164"/>
        <v>1.0390505030209963E-2</v>
      </c>
      <c r="X161" s="58">
        <f t="shared" si="180"/>
        <v>90</v>
      </c>
      <c r="Y161" s="58">
        <v>132</v>
      </c>
      <c r="Z161" s="59">
        <f t="shared" si="181"/>
        <v>1.083532496578997</v>
      </c>
      <c r="AA161" s="57">
        <f t="shared" si="182"/>
        <v>8.9129631909393076E-2</v>
      </c>
      <c r="AB161" s="58">
        <f t="shared" si="183"/>
        <v>54</v>
      </c>
      <c r="AC161" s="60">
        <f t="shared" si="184"/>
        <v>1.7023490707412561</v>
      </c>
      <c r="AD161" s="51">
        <v>459</v>
      </c>
      <c r="AE161" s="52">
        <f t="shared" si="165"/>
        <v>6.587350564732559E-3</v>
      </c>
      <c r="AF161" s="53">
        <f t="shared" si="185"/>
        <v>483</v>
      </c>
      <c r="AG161" s="53">
        <v>85</v>
      </c>
      <c r="AH161" s="54">
        <f t="shared" si="186"/>
        <v>0.2102134049994239</v>
      </c>
      <c r="AI161" s="52">
        <f t="shared" si="187"/>
        <v>5.6506216914932905E-2</v>
      </c>
      <c r="AJ161" s="53">
        <f t="shared" si="188"/>
        <v>524</v>
      </c>
      <c r="AK161" s="55">
        <f t="shared" si="189"/>
        <v>0.33026844675907185</v>
      </c>
      <c r="AL161" s="56">
        <v>201</v>
      </c>
      <c r="AM161" s="57">
        <f t="shared" si="166"/>
        <v>2.8846567832488987E-3</v>
      </c>
      <c r="AN161" s="58">
        <f t="shared" si="190"/>
        <v>406</v>
      </c>
      <c r="AO161" s="58">
        <v>70</v>
      </c>
      <c r="AP161" s="59">
        <f t="shared" si="191"/>
        <v>0.22674896214388021</v>
      </c>
      <c r="AQ161" s="57">
        <f t="shared" si="192"/>
        <v>2.4744552505232057E-2</v>
      </c>
      <c r="AR161" s="58">
        <f t="shared" si="193"/>
        <v>433</v>
      </c>
      <c r="AS161" s="60">
        <f t="shared" si="194"/>
        <v>0.356247630980984</v>
      </c>
      <c r="AT161" s="51">
        <v>239</v>
      </c>
      <c r="AU161" s="52">
        <f t="shared" si="167"/>
        <v>3.4300147820720732E-3</v>
      </c>
      <c r="AV161" s="53">
        <f t="shared" si="195"/>
        <v>389</v>
      </c>
      <c r="AW161" s="53">
        <v>124</v>
      </c>
      <c r="AX161" s="54">
        <f t="shared" si="196"/>
        <v>0.24894294647160328</v>
      </c>
      <c r="AY161" s="52">
        <f t="shared" si="197"/>
        <v>2.9422627108211252E-2</v>
      </c>
      <c r="AZ161" s="53">
        <f t="shared" si="198"/>
        <v>402</v>
      </c>
      <c r="BA161" s="55">
        <f t="shared" si="199"/>
        <v>0.39111682845833978</v>
      </c>
      <c r="BB161" s="56">
        <v>1580</v>
      </c>
      <c r="BC161" s="57">
        <f t="shared" si="168"/>
        <v>2.2675411530016218E-2</v>
      </c>
      <c r="BD161" s="58">
        <f t="shared" si="200"/>
        <v>337</v>
      </c>
      <c r="BE161" s="58">
        <v>142</v>
      </c>
      <c r="BF161" s="59">
        <f t="shared" si="201"/>
        <v>0.65867707886085491</v>
      </c>
      <c r="BG161" s="57">
        <f t="shared" si="202"/>
        <v>0.19450941770281915</v>
      </c>
      <c r="BH161" s="58">
        <f t="shared" si="203"/>
        <v>300</v>
      </c>
      <c r="BI161" s="60">
        <f t="shared" si="204"/>
        <v>1.0348543460003103</v>
      </c>
      <c r="BJ161" s="51">
        <v>116</v>
      </c>
      <c r="BK161" s="52">
        <f t="shared" si="169"/>
        <v>1.6647770490391654E-3</v>
      </c>
      <c r="BL161" s="53">
        <f t="shared" si="205"/>
        <v>389</v>
      </c>
      <c r="BM161" s="53">
        <v>41</v>
      </c>
      <c r="BN161" s="54">
        <f t="shared" si="206"/>
        <v>0.15640289574888974</v>
      </c>
      <c r="BO161" s="52">
        <f t="shared" si="207"/>
        <v>1.4280438261725963E-2</v>
      </c>
      <c r="BP161" s="53">
        <f t="shared" si="208"/>
        <v>399</v>
      </c>
      <c r="BQ161" s="55">
        <f t="shared" si="209"/>
        <v>0.24572620117993146</v>
      </c>
      <c r="BR161" s="56">
        <v>214</v>
      </c>
      <c r="BS161" s="57">
        <f t="shared" si="170"/>
        <v>3.0712266249515634E-3</v>
      </c>
      <c r="BT161" s="58">
        <f t="shared" si="210"/>
        <v>316</v>
      </c>
      <c r="BU161" s="58">
        <v>135</v>
      </c>
      <c r="BV161" s="59">
        <f t="shared" si="211"/>
        <v>0.36928028456231782</v>
      </c>
      <c r="BW161" s="57">
        <f t="shared" si="212"/>
        <v>2.634494644835652E-2</v>
      </c>
      <c r="BX161" s="58">
        <f t="shared" si="213"/>
        <v>329</v>
      </c>
      <c r="BY161" s="60">
        <f t="shared" si="214"/>
        <v>0.58018006036046554</v>
      </c>
      <c r="BZ161" s="51">
        <v>3978</v>
      </c>
      <c r="CA161" s="52">
        <f t="shared" si="171"/>
        <v>5.7090371561015513E-2</v>
      </c>
      <c r="CB161" s="53">
        <f t="shared" si="215"/>
        <v>121</v>
      </c>
      <c r="CC161" s="53">
        <v>676</v>
      </c>
      <c r="CD161" s="54">
        <f t="shared" si="216"/>
        <v>1.2110437622735879</v>
      </c>
      <c r="CE161" s="52">
        <f t="shared" si="217"/>
        <v>0.48972054659608522</v>
      </c>
      <c r="CF161" s="53">
        <f t="shared" si="232"/>
        <v>87</v>
      </c>
      <c r="CG161" s="55">
        <f t="shared" si="218"/>
        <v>1.9026833342262672</v>
      </c>
      <c r="CH161" s="61">
        <v>8123</v>
      </c>
      <c r="CI161" s="62">
        <f t="shared" si="172"/>
        <v>0.11657744801159603</v>
      </c>
      <c r="CJ161" s="63">
        <f t="shared" si="219"/>
        <v>372</v>
      </c>
      <c r="CK161" s="64">
        <v>1580</v>
      </c>
      <c r="CL161" s="65">
        <f t="shared" si="220"/>
        <v>0.63649254738758887</v>
      </c>
      <c r="CM161" s="66">
        <v>69679</v>
      </c>
      <c r="CN161" s="44">
        <v>19600</v>
      </c>
      <c r="CO161" s="120">
        <f t="shared" si="174"/>
        <v>8123</v>
      </c>
      <c r="CP161" s="121">
        <f t="shared" si="174"/>
        <v>0.11657744801159603</v>
      </c>
      <c r="CQ161" s="120">
        <f t="shared" si="233"/>
        <v>2779</v>
      </c>
      <c r="CR161" s="120">
        <f t="shared" si="234"/>
        <v>1580</v>
      </c>
      <c r="CS161" s="120">
        <f t="shared" si="235"/>
        <v>4.7426094624250323</v>
      </c>
      <c r="CT161" s="120">
        <f t="shared" si="236"/>
        <v>0.99999999999999989</v>
      </c>
      <c r="CU161" s="120">
        <f t="shared" si="237"/>
        <v>2726</v>
      </c>
      <c r="CV161" s="120">
        <f t="shared" si="238"/>
        <v>7.4511625970964337</v>
      </c>
      <c r="CW161" s="120">
        <f t="shared" si="239"/>
        <v>15634</v>
      </c>
      <c r="CX161" s="120">
        <f t="shared" si="240"/>
        <v>0.22437176193688199</v>
      </c>
    </row>
    <row r="162" spans="1:102">
      <c r="A162" s="138">
        <f t="shared" si="221"/>
        <v>2</v>
      </c>
      <c r="B162" s="58">
        <f t="shared" si="222"/>
        <v>0</v>
      </c>
      <c r="C162" s="58">
        <f t="shared" si="223"/>
        <v>0</v>
      </c>
      <c r="D162" s="58">
        <f t="shared" si="224"/>
        <v>0</v>
      </c>
      <c r="E162" s="58">
        <f t="shared" si="225"/>
        <v>1</v>
      </c>
      <c r="F162" s="58">
        <f t="shared" si="226"/>
        <v>0</v>
      </c>
      <c r="G162" s="58">
        <f t="shared" si="227"/>
        <v>0</v>
      </c>
      <c r="H162" s="58">
        <f t="shared" si="228"/>
        <v>1</v>
      </c>
      <c r="I162" s="58">
        <f t="shared" si="229"/>
        <v>0</v>
      </c>
      <c r="J162" s="58">
        <f t="shared" si="230"/>
        <v>0</v>
      </c>
      <c r="K162" s="58">
        <f t="shared" si="231"/>
        <v>0</v>
      </c>
      <c r="L162" s="128">
        <v>661</v>
      </c>
      <c r="M162" s="50" t="s">
        <v>620</v>
      </c>
      <c r="N162" s="51">
        <v>291</v>
      </c>
      <c r="O162" s="52">
        <f t="shared" si="173"/>
        <v>6.3109954456733895E-3</v>
      </c>
      <c r="P162" s="53">
        <f t="shared" si="175"/>
        <v>305</v>
      </c>
      <c r="Q162" s="53">
        <v>85</v>
      </c>
      <c r="R162" s="54">
        <f t="shared" si="176"/>
        <v>0.4151466721005635</v>
      </c>
      <c r="S162" s="52">
        <f t="shared" si="177"/>
        <v>3.6288814066591846E-2</v>
      </c>
      <c r="T162" s="53">
        <f t="shared" si="178"/>
        <v>368</v>
      </c>
      <c r="U162" s="55">
        <f t="shared" si="179"/>
        <v>0.43721765509143723</v>
      </c>
      <c r="V162" s="56">
        <v>212</v>
      </c>
      <c r="W162" s="57">
        <f t="shared" si="164"/>
        <v>4.5977011494252873E-3</v>
      </c>
      <c r="X162" s="58">
        <f t="shared" si="180"/>
        <v>244</v>
      </c>
      <c r="Y162" s="58">
        <v>60</v>
      </c>
      <c r="Z162" s="59">
        <f t="shared" si="181"/>
        <v>0.47945298043518081</v>
      </c>
      <c r="AA162" s="57">
        <f t="shared" si="182"/>
        <v>2.6437211622396806E-2</v>
      </c>
      <c r="AB162" s="58">
        <f t="shared" si="183"/>
        <v>303</v>
      </c>
      <c r="AC162" s="60">
        <f t="shared" si="184"/>
        <v>0.50494276341372579</v>
      </c>
      <c r="AD162" s="51">
        <v>2252</v>
      </c>
      <c r="AE162" s="52">
        <f t="shared" si="165"/>
        <v>4.8839731077857294E-2</v>
      </c>
      <c r="AF162" s="53">
        <f t="shared" si="185"/>
        <v>90</v>
      </c>
      <c r="AG162" s="53">
        <v>271</v>
      </c>
      <c r="AH162" s="54">
        <f t="shared" si="186"/>
        <v>1.5585577339847234</v>
      </c>
      <c r="AI162" s="52">
        <f t="shared" si="187"/>
        <v>0.28083302157376233</v>
      </c>
      <c r="AJ162" s="53">
        <f t="shared" si="188"/>
        <v>123</v>
      </c>
      <c r="AK162" s="55">
        <f t="shared" si="189"/>
        <v>1.641417367817315</v>
      </c>
      <c r="AL162" s="56">
        <v>415</v>
      </c>
      <c r="AM162" s="57">
        <f t="shared" si="166"/>
        <v>9.0002168726957283E-3</v>
      </c>
      <c r="AN162" s="58">
        <f t="shared" si="190"/>
        <v>229</v>
      </c>
      <c r="AO162" s="58">
        <v>121</v>
      </c>
      <c r="AP162" s="59">
        <f t="shared" si="191"/>
        <v>0.70746365626732133</v>
      </c>
      <c r="AQ162" s="57">
        <f t="shared" si="192"/>
        <v>5.1752088789125829E-2</v>
      </c>
      <c r="AR162" s="58">
        <f t="shared" si="193"/>
        <v>306</v>
      </c>
      <c r="AS162" s="60">
        <f t="shared" si="194"/>
        <v>0.74507546764263932</v>
      </c>
      <c r="AT162" s="51">
        <v>507</v>
      </c>
      <c r="AU162" s="52">
        <f t="shared" si="167"/>
        <v>1.099544567338972E-2</v>
      </c>
      <c r="AV162" s="53">
        <f t="shared" si="195"/>
        <v>154</v>
      </c>
      <c r="AW162" s="53">
        <v>111</v>
      </c>
      <c r="AX162" s="54">
        <f t="shared" si="196"/>
        <v>0.79802531989337733</v>
      </c>
      <c r="AY162" s="52">
        <f t="shared" si="197"/>
        <v>6.3224841002618784E-2</v>
      </c>
      <c r="AZ162" s="53">
        <f t="shared" si="198"/>
        <v>206</v>
      </c>
      <c r="BA162" s="55">
        <f t="shared" si="199"/>
        <v>0.84045177889046818</v>
      </c>
      <c r="BB162" s="56">
        <v>1752</v>
      </c>
      <c r="BC162" s="57">
        <f t="shared" si="168"/>
        <v>3.7996096291476905E-2</v>
      </c>
      <c r="BD162" s="58">
        <f t="shared" si="200"/>
        <v>156</v>
      </c>
      <c r="BE162" s="58">
        <v>310</v>
      </c>
      <c r="BF162" s="59">
        <f t="shared" si="201"/>
        <v>1.1037134951335488</v>
      </c>
      <c r="BG162" s="57">
        <f t="shared" si="202"/>
        <v>0.21848110736999626</v>
      </c>
      <c r="BH162" s="58">
        <f t="shared" si="203"/>
        <v>252</v>
      </c>
      <c r="BI162" s="60">
        <f t="shared" si="204"/>
        <v>1.1623916525535107</v>
      </c>
      <c r="BJ162" s="51">
        <v>349</v>
      </c>
      <c r="BK162" s="52">
        <f t="shared" si="169"/>
        <v>7.5688570808935159E-3</v>
      </c>
      <c r="BL162" s="53">
        <f t="shared" si="205"/>
        <v>168</v>
      </c>
      <c r="BM162" s="53">
        <v>85</v>
      </c>
      <c r="BN162" s="54">
        <f t="shared" si="206"/>
        <v>0.71108090158046422</v>
      </c>
      <c r="BO162" s="52">
        <f t="shared" si="207"/>
        <v>4.3521636114228705E-2</v>
      </c>
      <c r="BP162" s="53">
        <f t="shared" si="208"/>
        <v>220</v>
      </c>
      <c r="BQ162" s="55">
        <f t="shared" si="209"/>
        <v>0.74888502127750423</v>
      </c>
      <c r="BR162" s="56">
        <v>239</v>
      </c>
      <c r="BS162" s="57">
        <f t="shared" si="170"/>
        <v>5.1832574278898287E-3</v>
      </c>
      <c r="BT162" s="58">
        <f t="shared" si="210"/>
        <v>235</v>
      </c>
      <c r="BU162" s="58">
        <v>71</v>
      </c>
      <c r="BV162" s="59">
        <f t="shared" si="211"/>
        <v>0.62322811425910007</v>
      </c>
      <c r="BW162" s="57">
        <f t="shared" si="212"/>
        <v>2.9804214989400175E-2</v>
      </c>
      <c r="BX162" s="58">
        <f t="shared" si="213"/>
        <v>308</v>
      </c>
      <c r="BY162" s="60">
        <f t="shared" si="214"/>
        <v>0.6563616018519256</v>
      </c>
      <c r="BZ162" s="51">
        <v>2002</v>
      </c>
      <c r="CA162" s="52">
        <f t="shared" si="171"/>
        <v>4.3417913684667103E-2</v>
      </c>
      <c r="CB162" s="53">
        <f t="shared" si="215"/>
        <v>213</v>
      </c>
      <c r="CC162" s="53">
        <v>473</v>
      </c>
      <c r="CD162" s="54">
        <f t="shared" si="216"/>
        <v>0.92101333554210696</v>
      </c>
      <c r="CE162" s="52">
        <f t="shared" si="217"/>
        <v>0.2496570644718793</v>
      </c>
      <c r="CF162" s="53">
        <f t="shared" si="232"/>
        <v>342</v>
      </c>
      <c r="CG162" s="55">
        <f t="shared" si="218"/>
        <v>0.96997836652805591</v>
      </c>
      <c r="CH162" s="61">
        <v>8019</v>
      </c>
      <c r="CI162" s="62">
        <f t="shared" si="172"/>
        <v>0.17391021470396878</v>
      </c>
      <c r="CJ162" s="63">
        <f t="shared" si="219"/>
        <v>199</v>
      </c>
      <c r="CK162" s="64">
        <v>1587</v>
      </c>
      <c r="CL162" s="65">
        <f t="shared" si="220"/>
        <v>0.94951946076775462</v>
      </c>
      <c r="CM162" s="66">
        <v>46110</v>
      </c>
      <c r="CN162" s="44">
        <v>9232</v>
      </c>
      <c r="CO162" s="120">
        <f t="shared" si="174"/>
        <v>8019</v>
      </c>
      <c r="CP162" s="121">
        <f t="shared" si="174"/>
        <v>0.17391021470396878</v>
      </c>
      <c r="CQ162" s="120">
        <f t="shared" si="233"/>
        <v>1794</v>
      </c>
      <c r="CR162" s="120">
        <f t="shared" si="234"/>
        <v>1587</v>
      </c>
      <c r="CS162" s="120">
        <f t="shared" si="235"/>
        <v>7.317682209196386</v>
      </c>
      <c r="CT162" s="120">
        <f t="shared" si="236"/>
        <v>1</v>
      </c>
      <c r="CU162" s="120">
        <f t="shared" si="237"/>
        <v>2428</v>
      </c>
      <c r="CV162" s="120">
        <f t="shared" si="238"/>
        <v>7.7067216750665821</v>
      </c>
      <c r="CW162" s="120">
        <f t="shared" si="239"/>
        <v>15747</v>
      </c>
      <c r="CX162" s="120">
        <f t="shared" si="240"/>
        <v>0.34150943396226419</v>
      </c>
    </row>
    <row r="163" spans="1:102">
      <c r="A163" s="138">
        <f t="shared" si="221"/>
        <v>5</v>
      </c>
      <c r="B163" s="58">
        <f t="shared" si="222"/>
        <v>9</v>
      </c>
      <c r="C163" s="58">
        <f t="shared" si="223"/>
        <v>0</v>
      </c>
      <c r="D163" s="58">
        <f t="shared" si="224"/>
        <v>0</v>
      </c>
      <c r="E163" s="58">
        <f t="shared" si="225"/>
        <v>1</v>
      </c>
      <c r="F163" s="58">
        <f t="shared" si="226"/>
        <v>1</v>
      </c>
      <c r="G163" s="58">
        <f t="shared" si="227"/>
        <v>1</v>
      </c>
      <c r="H163" s="58">
        <f t="shared" si="228"/>
        <v>1</v>
      </c>
      <c r="I163" s="58">
        <f t="shared" si="229"/>
        <v>0</v>
      </c>
      <c r="J163" s="58">
        <f t="shared" si="230"/>
        <v>0</v>
      </c>
      <c r="K163" s="58">
        <f t="shared" si="231"/>
        <v>1</v>
      </c>
      <c r="L163" s="128">
        <v>366</v>
      </c>
      <c r="M163" s="50" t="s">
        <v>337</v>
      </c>
      <c r="N163" s="51">
        <v>404</v>
      </c>
      <c r="O163" s="52">
        <f t="shared" si="173"/>
        <v>1.2017729125145015E-2</v>
      </c>
      <c r="P163" s="53">
        <f t="shared" si="175"/>
        <v>184</v>
      </c>
      <c r="Q163" s="53">
        <v>51</v>
      </c>
      <c r="R163" s="54">
        <f t="shared" si="176"/>
        <v>0.79054410599049729</v>
      </c>
      <c r="S163" s="52">
        <f t="shared" si="177"/>
        <v>5.0785669390320552E-2</v>
      </c>
      <c r="T163" s="53">
        <f t="shared" si="178"/>
        <v>302</v>
      </c>
      <c r="U163" s="55">
        <f t="shared" si="179"/>
        <v>0.61187977216171152</v>
      </c>
      <c r="V163" s="56">
        <v>221</v>
      </c>
      <c r="W163" s="57">
        <f t="shared" si="164"/>
        <v>6.5740547937055659E-3</v>
      </c>
      <c r="X163" s="58">
        <f t="shared" si="180"/>
        <v>176</v>
      </c>
      <c r="Y163" s="58">
        <v>26</v>
      </c>
      <c r="Z163" s="59">
        <f t="shared" si="181"/>
        <v>0.68554916075402494</v>
      </c>
      <c r="AA163" s="57">
        <f t="shared" si="182"/>
        <v>2.7781269641734756E-2</v>
      </c>
      <c r="AB163" s="58">
        <f t="shared" si="183"/>
        <v>293</v>
      </c>
      <c r="AC163" s="60">
        <f t="shared" si="184"/>
        <v>0.53061386595533933</v>
      </c>
      <c r="AD163" s="51">
        <v>1686</v>
      </c>
      <c r="AE163" s="52">
        <f t="shared" si="165"/>
        <v>5.0153196299491332E-2</v>
      </c>
      <c r="AF163" s="53">
        <f t="shared" si="185"/>
        <v>85</v>
      </c>
      <c r="AG163" s="53">
        <v>115</v>
      </c>
      <c r="AH163" s="54">
        <f t="shared" si="186"/>
        <v>1.6004726121857173</v>
      </c>
      <c r="AI163" s="52">
        <f t="shared" si="187"/>
        <v>0.21194217473287241</v>
      </c>
      <c r="AJ163" s="53">
        <f t="shared" si="188"/>
        <v>198</v>
      </c>
      <c r="AK163" s="55">
        <f t="shared" si="189"/>
        <v>1.2387630365901783</v>
      </c>
      <c r="AL163" s="56">
        <v>1237</v>
      </c>
      <c r="AM163" s="57">
        <f t="shared" si="166"/>
        <v>3.6796858732189068E-2</v>
      </c>
      <c r="AN163" s="58">
        <f t="shared" si="190"/>
        <v>24</v>
      </c>
      <c r="AO163" s="58">
        <v>73</v>
      </c>
      <c r="AP163" s="59">
        <f t="shared" si="191"/>
        <v>2.892423658901166</v>
      </c>
      <c r="AQ163" s="57">
        <f t="shared" si="192"/>
        <v>0.15549968573224388</v>
      </c>
      <c r="AR163" s="58">
        <f t="shared" si="193"/>
        <v>45</v>
      </c>
      <c r="AS163" s="60">
        <f t="shared" si="194"/>
        <v>2.238730914559325</v>
      </c>
      <c r="AT163" s="51">
        <v>734</v>
      </c>
      <c r="AU163" s="52">
        <f t="shared" si="167"/>
        <v>2.1834191034298123E-2</v>
      </c>
      <c r="AV163" s="53">
        <f t="shared" si="195"/>
        <v>49</v>
      </c>
      <c r="AW163" s="53">
        <v>47</v>
      </c>
      <c r="AX163" s="54">
        <f t="shared" si="196"/>
        <v>1.5846776749511469</v>
      </c>
      <c r="AY163" s="52">
        <f t="shared" si="197"/>
        <v>9.2269013199245756E-2</v>
      </c>
      <c r="AZ163" s="53">
        <f t="shared" si="198"/>
        <v>96</v>
      </c>
      <c r="BA163" s="55">
        <f t="shared" si="199"/>
        <v>1.2265377824605703</v>
      </c>
      <c r="BB163" s="56">
        <v>1440</v>
      </c>
      <c r="BC163" s="57">
        <f t="shared" si="168"/>
        <v>4.2835470149031739E-2</v>
      </c>
      <c r="BD163" s="58">
        <f t="shared" si="200"/>
        <v>129</v>
      </c>
      <c r="BE163" s="58">
        <v>91</v>
      </c>
      <c r="BF163" s="59">
        <f t="shared" si="201"/>
        <v>1.2442879950402115</v>
      </c>
      <c r="BG163" s="57">
        <f t="shared" si="202"/>
        <v>0.18101822752985544</v>
      </c>
      <c r="BH163" s="58">
        <f t="shared" si="203"/>
        <v>339</v>
      </c>
      <c r="BI163" s="60">
        <f t="shared" si="204"/>
        <v>0.96307675832309514</v>
      </c>
      <c r="BJ163" s="51">
        <v>201</v>
      </c>
      <c r="BK163" s="52">
        <f t="shared" si="169"/>
        <v>5.9791177083023473E-3</v>
      </c>
      <c r="BL163" s="53">
        <f t="shared" si="205"/>
        <v>219</v>
      </c>
      <c r="BM163" s="53">
        <v>34</v>
      </c>
      <c r="BN163" s="54">
        <f t="shared" si="206"/>
        <v>0.5617276644591418</v>
      </c>
      <c r="BO163" s="52">
        <f t="shared" si="207"/>
        <v>2.5267127592708986E-2</v>
      </c>
      <c r="BP163" s="53">
        <f t="shared" si="208"/>
        <v>343</v>
      </c>
      <c r="BQ163" s="55">
        <f t="shared" si="209"/>
        <v>0.43477624175762503</v>
      </c>
      <c r="BR163" s="56">
        <v>213</v>
      </c>
      <c r="BS163" s="57">
        <f t="shared" si="170"/>
        <v>6.3360799595442779E-3</v>
      </c>
      <c r="BT163" s="58">
        <f t="shared" si="210"/>
        <v>197</v>
      </c>
      <c r="BU163" s="58">
        <v>34</v>
      </c>
      <c r="BV163" s="59">
        <f t="shared" si="211"/>
        <v>0.76184199220629345</v>
      </c>
      <c r="BW163" s="57">
        <f t="shared" si="212"/>
        <v>2.6775612822124449E-2</v>
      </c>
      <c r="BX163" s="58">
        <f t="shared" si="213"/>
        <v>328</v>
      </c>
      <c r="BY163" s="60">
        <f t="shared" si="214"/>
        <v>0.58966438568326329</v>
      </c>
      <c r="BZ163" s="51">
        <v>1819</v>
      </c>
      <c r="CA163" s="52">
        <f t="shared" si="171"/>
        <v>5.4109527917422733E-2</v>
      </c>
      <c r="CB163" s="53">
        <f t="shared" si="215"/>
        <v>134</v>
      </c>
      <c r="CC163" s="53">
        <v>182</v>
      </c>
      <c r="CD163" s="54">
        <f t="shared" si="216"/>
        <v>1.1478118721635755</v>
      </c>
      <c r="CE163" s="52">
        <f t="shared" si="217"/>
        <v>0.22866121935889377</v>
      </c>
      <c r="CF163" s="53">
        <f t="shared" si="232"/>
        <v>386</v>
      </c>
      <c r="CG163" s="55">
        <f t="shared" si="218"/>
        <v>0.88840440590470782</v>
      </c>
      <c r="CH163" s="61">
        <v>7955</v>
      </c>
      <c r="CI163" s="62">
        <f t="shared" si="172"/>
        <v>0.23663622571913021</v>
      </c>
      <c r="CJ163" s="63">
        <f t="shared" si="219"/>
        <v>104</v>
      </c>
      <c r="CK163" s="64">
        <v>653</v>
      </c>
      <c r="CL163" s="65">
        <f t="shared" si="220"/>
        <v>1.2919925481399428</v>
      </c>
      <c r="CM163" s="66">
        <v>33617</v>
      </c>
      <c r="CN163" s="44">
        <v>3252</v>
      </c>
      <c r="CO163" s="120">
        <f t="shared" si="174"/>
        <v>7955</v>
      </c>
      <c r="CP163" s="121">
        <f t="shared" si="174"/>
        <v>0.23663622571913021</v>
      </c>
      <c r="CQ163" s="120">
        <f t="shared" si="233"/>
        <v>1197</v>
      </c>
      <c r="CR163" s="120">
        <f t="shared" si="234"/>
        <v>653</v>
      </c>
      <c r="CS163" s="120">
        <f t="shared" si="235"/>
        <v>11.269336736651775</v>
      </c>
      <c r="CT163" s="120">
        <f t="shared" si="236"/>
        <v>1</v>
      </c>
      <c r="CU163" s="120">
        <f t="shared" si="237"/>
        <v>2330</v>
      </c>
      <c r="CV163" s="120">
        <f t="shared" si="238"/>
        <v>8.7224471633958167</v>
      </c>
      <c r="CW163" s="120">
        <f t="shared" si="239"/>
        <v>15506</v>
      </c>
      <c r="CX163" s="120">
        <f t="shared" si="240"/>
        <v>0.46125472231311532</v>
      </c>
    </row>
    <row r="164" spans="1:102">
      <c r="A164" s="138">
        <f t="shared" si="221"/>
        <v>0</v>
      </c>
      <c r="B164" s="58">
        <f t="shared" si="222"/>
        <v>0</v>
      </c>
      <c r="C164" s="58">
        <f t="shared" si="223"/>
        <v>0</v>
      </c>
      <c r="D164" s="58">
        <f t="shared" si="224"/>
        <v>0</v>
      </c>
      <c r="E164" s="58">
        <f t="shared" si="225"/>
        <v>0</v>
      </c>
      <c r="F164" s="58">
        <f t="shared" si="226"/>
        <v>0</v>
      </c>
      <c r="G164" s="58">
        <f t="shared" si="227"/>
        <v>0</v>
      </c>
      <c r="H164" s="58">
        <f t="shared" si="228"/>
        <v>0</v>
      </c>
      <c r="I164" s="58">
        <f t="shared" si="229"/>
        <v>0</v>
      </c>
      <c r="J164" s="58">
        <f t="shared" si="230"/>
        <v>0</v>
      </c>
      <c r="K164" s="58">
        <f t="shared" si="231"/>
        <v>0</v>
      </c>
      <c r="L164" s="128">
        <v>634</v>
      </c>
      <c r="M164" s="50" t="s">
        <v>594</v>
      </c>
      <c r="N164" s="51">
        <v>277</v>
      </c>
      <c r="O164" s="52">
        <f t="shared" si="173"/>
        <v>3.0470700826119002E-3</v>
      </c>
      <c r="P164" s="53">
        <f t="shared" si="175"/>
        <v>391</v>
      </c>
      <c r="Q164" s="53">
        <v>65</v>
      </c>
      <c r="R164" s="54">
        <f t="shared" si="176"/>
        <v>0.20044080452010923</v>
      </c>
      <c r="S164" s="52">
        <f t="shared" si="177"/>
        <v>3.5041113219481342E-2</v>
      </c>
      <c r="T164" s="53">
        <f t="shared" si="178"/>
        <v>375</v>
      </c>
      <c r="U164" s="55">
        <f t="shared" si="179"/>
        <v>0.42218501066199393</v>
      </c>
      <c r="V164" s="56">
        <v>193</v>
      </c>
      <c r="W164" s="57">
        <f t="shared" si="164"/>
        <v>2.1230488301230929E-3</v>
      </c>
      <c r="X164" s="58">
        <f t="shared" si="180"/>
        <v>364</v>
      </c>
      <c r="Y164" s="58">
        <v>44</v>
      </c>
      <c r="Z164" s="59">
        <f t="shared" si="181"/>
        <v>0.22139370440359712</v>
      </c>
      <c r="AA164" s="57">
        <f t="shared" si="182"/>
        <v>2.4414927261227071E-2</v>
      </c>
      <c r="AB164" s="58">
        <f t="shared" si="183"/>
        <v>319</v>
      </c>
      <c r="AC164" s="60">
        <f t="shared" si="184"/>
        <v>0.46631774242730945</v>
      </c>
      <c r="AD164" s="51">
        <v>2797</v>
      </c>
      <c r="AE164" s="52">
        <f t="shared" si="165"/>
        <v>3.0767707657276117E-2</v>
      </c>
      <c r="AF164" s="53">
        <f t="shared" si="185"/>
        <v>171</v>
      </c>
      <c r="AG164" s="53">
        <v>190</v>
      </c>
      <c r="AH164" s="54">
        <f t="shared" si="186"/>
        <v>0.98184915575772869</v>
      </c>
      <c r="AI164" s="52">
        <f t="shared" si="187"/>
        <v>0.35382669196710942</v>
      </c>
      <c r="AJ164" s="53">
        <f t="shared" si="188"/>
        <v>77</v>
      </c>
      <c r="AK164" s="55">
        <f t="shared" si="189"/>
        <v>2.0680519482272359</v>
      </c>
      <c r="AL164" s="56">
        <v>420</v>
      </c>
      <c r="AM164" s="57">
        <f t="shared" si="166"/>
        <v>4.6201062624440358E-3</v>
      </c>
      <c r="AN164" s="58">
        <f t="shared" si="190"/>
        <v>361</v>
      </c>
      <c r="AO164" s="58">
        <v>35</v>
      </c>
      <c r="AP164" s="59">
        <f t="shared" si="191"/>
        <v>0.3631642787062323</v>
      </c>
      <c r="AQ164" s="57">
        <f t="shared" si="192"/>
        <v>5.3130929791271347E-2</v>
      </c>
      <c r="AR164" s="58">
        <f t="shared" si="193"/>
        <v>298</v>
      </c>
      <c r="AS164" s="60">
        <f t="shared" si="194"/>
        <v>0.76492665874459698</v>
      </c>
      <c r="AT164" s="51">
        <v>492</v>
      </c>
      <c r="AU164" s="52">
        <f t="shared" si="167"/>
        <v>5.4121244788630143E-3</v>
      </c>
      <c r="AV164" s="53">
        <f t="shared" si="195"/>
        <v>309</v>
      </c>
      <c r="AW164" s="53">
        <v>98</v>
      </c>
      <c r="AX164" s="54">
        <f t="shared" si="196"/>
        <v>0.39280011896197675</v>
      </c>
      <c r="AY164" s="52">
        <f t="shared" si="197"/>
        <v>6.2239089184060722E-2</v>
      </c>
      <c r="AZ164" s="53">
        <f t="shared" si="198"/>
        <v>212</v>
      </c>
      <c r="BA164" s="55">
        <f t="shared" si="199"/>
        <v>0.82734811810914144</v>
      </c>
      <c r="BB164" s="56">
        <v>1216</v>
      </c>
      <c r="BC164" s="57">
        <f t="shared" si="168"/>
        <v>1.3376307655076067E-2</v>
      </c>
      <c r="BD164" s="58">
        <f t="shared" si="200"/>
        <v>435</v>
      </c>
      <c r="BE164" s="58">
        <v>198</v>
      </c>
      <c r="BF164" s="59">
        <f t="shared" si="201"/>
        <v>0.38855600219323977</v>
      </c>
      <c r="BG164" s="57">
        <f t="shared" si="202"/>
        <v>0.15382669196710944</v>
      </c>
      <c r="BH164" s="58">
        <f t="shared" si="203"/>
        <v>406</v>
      </c>
      <c r="BI164" s="60">
        <f t="shared" si="204"/>
        <v>0.81840880813405981</v>
      </c>
      <c r="BJ164" s="51">
        <v>484</v>
      </c>
      <c r="BK164" s="52">
        <f t="shared" si="169"/>
        <v>5.3241224548164611E-3</v>
      </c>
      <c r="BL164" s="53">
        <f t="shared" si="205"/>
        <v>238</v>
      </c>
      <c r="BM164" s="53">
        <v>53</v>
      </c>
      <c r="BN164" s="54">
        <f t="shared" si="206"/>
        <v>0.50019200453032653</v>
      </c>
      <c r="BO164" s="52">
        <f t="shared" si="207"/>
        <v>6.122707147375079E-2</v>
      </c>
      <c r="BP164" s="53">
        <f t="shared" si="208"/>
        <v>118</v>
      </c>
      <c r="BQ164" s="55">
        <f t="shared" si="209"/>
        <v>1.0535457950853218</v>
      </c>
      <c r="BR164" s="56">
        <v>353</v>
      </c>
      <c r="BS164" s="57">
        <f t="shared" si="170"/>
        <v>3.8830893110541544E-3</v>
      </c>
      <c r="BT164" s="58">
        <f t="shared" si="210"/>
        <v>284</v>
      </c>
      <c r="BU164" s="58">
        <v>60</v>
      </c>
      <c r="BV164" s="59">
        <f t="shared" si="211"/>
        <v>0.46689759528559299</v>
      </c>
      <c r="BW164" s="57">
        <f t="shared" si="212"/>
        <v>4.465528146742568E-2</v>
      </c>
      <c r="BX164" s="58">
        <f t="shared" si="213"/>
        <v>202</v>
      </c>
      <c r="BY164" s="60">
        <f t="shared" si="214"/>
        <v>0.98341835493846053</v>
      </c>
      <c r="BZ164" s="51">
        <v>1673</v>
      </c>
      <c r="CA164" s="52">
        <f t="shared" si="171"/>
        <v>1.8403423278735412E-2</v>
      </c>
      <c r="CB164" s="53">
        <f t="shared" si="215"/>
        <v>434</v>
      </c>
      <c r="CC164" s="53">
        <v>319</v>
      </c>
      <c r="CD164" s="54">
        <f t="shared" si="216"/>
        <v>0.3903872116574576</v>
      </c>
      <c r="CE164" s="52">
        <f t="shared" si="217"/>
        <v>0.2116382036685642</v>
      </c>
      <c r="CF164" s="53">
        <f t="shared" si="232"/>
        <v>413</v>
      </c>
      <c r="CG164" s="55">
        <f t="shared" si="218"/>
        <v>0.82226585305575683</v>
      </c>
      <c r="CH164" s="61">
        <v>7905</v>
      </c>
      <c r="CI164" s="62">
        <f t="shared" si="172"/>
        <v>8.6957000011000249E-2</v>
      </c>
      <c r="CJ164" s="63">
        <f t="shared" si="219"/>
        <v>460</v>
      </c>
      <c r="CK164" s="64">
        <v>1062</v>
      </c>
      <c r="CL164" s="65">
        <f t="shared" si="220"/>
        <v>0.47477006397222465</v>
      </c>
      <c r="CM164" s="66">
        <v>90907</v>
      </c>
      <c r="CN164" s="44">
        <v>8612</v>
      </c>
      <c r="CO164" s="120">
        <f t="shared" si="174"/>
        <v>7905</v>
      </c>
      <c r="CP164" s="121">
        <f t="shared" si="174"/>
        <v>8.6957000011000263E-2</v>
      </c>
      <c r="CQ164" s="120">
        <f t="shared" si="233"/>
        <v>2987</v>
      </c>
      <c r="CR164" s="120">
        <f t="shared" si="234"/>
        <v>1062</v>
      </c>
      <c r="CS164" s="120">
        <f t="shared" si="235"/>
        <v>3.9056808760162607</v>
      </c>
      <c r="CT164" s="120">
        <f t="shared" si="236"/>
        <v>0.99999999999999989</v>
      </c>
      <c r="CU164" s="120">
        <f t="shared" si="237"/>
        <v>2420</v>
      </c>
      <c r="CV164" s="120">
        <f t="shared" si="238"/>
        <v>8.2264682893838756</v>
      </c>
      <c r="CW164" s="120">
        <f t="shared" si="239"/>
        <v>15533</v>
      </c>
      <c r="CX164" s="120">
        <f t="shared" si="240"/>
        <v>0.17086692993938862</v>
      </c>
    </row>
    <row r="165" spans="1:102">
      <c r="A165" s="138">
        <f t="shared" si="221"/>
        <v>2</v>
      </c>
      <c r="B165" s="58">
        <f t="shared" si="222"/>
        <v>0</v>
      </c>
      <c r="C165" s="58">
        <f t="shared" si="223"/>
        <v>0</v>
      </c>
      <c r="D165" s="58">
        <f t="shared" si="224"/>
        <v>0</v>
      </c>
      <c r="E165" s="58">
        <f t="shared" si="225"/>
        <v>1</v>
      </c>
      <c r="F165" s="58">
        <f t="shared" si="226"/>
        <v>0</v>
      </c>
      <c r="G165" s="58">
        <f t="shared" si="227"/>
        <v>0</v>
      </c>
      <c r="H165" s="58">
        <f t="shared" si="228"/>
        <v>1</v>
      </c>
      <c r="I165" s="58">
        <f t="shared" si="229"/>
        <v>0</v>
      </c>
      <c r="J165" s="58">
        <f t="shared" si="230"/>
        <v>0</v>
      </c>
      <c r="K165" s="58">
        <f t="shared" si="231"/>
        <v>0</v>
      </c>
      <c r="L165" s="128">
        <v>473</v>
      </c>
      <c r="M165" s="50" t="s">
        <v>434</v>
      </c>
      <c r="N165" s="51">
        <v>311</v>
      </c>
      <c r="O165" s="52">
        <f t="shared" si="173"/>
        <v>6.6689539820731659E-3</v>
      </c>
      <c r="P165" s="53">
        <f t="shared" si="175"/>
        <v>292</v>
      </c>
      <c r="Q165" s="53">
        <v>30</v>
      </c>
      <c r="R165" s="54">
        <f t="shared" si="176"/>
        <v>0.43869371731959222</v>
      </c>
      <c r="S165" s="52">
        <f t="shared" si="177"/>
        <v>3.9436976921126049E-2</v>
      </c>
      <c r="T165" s="53">
        <f t="shared" si="178"/>
        <v>352</v>
      </c>
      <c r="U165" s="55">
        <f t="shared" si="179"/>
        <v>0.47514759070684709</v>
      </c>
      <c r="V165" s="56">
        <v>389</v>
      </c>
      <c r="W165" s="57">
        <f t="shared" si="164"/>
        <v>8.3415533730754384E-3</v>
      </c>
      <c r="X165" s="58">
        <f t="shared" si="180"/>
        <v>134</v>
      </c>
      <c r="Y165" s="58">
        <v>26</v>
      </c>
      <c r="Z165" s="59">
        <f t="shared" si="181"/>
        <v>0.86986572119418371</v>
      </c>
      <c r="AA165" s="57">
        <f t="shared" si="182"/>
        <v>4.9327922901344155E-2</v>
      </c>
      <c r="AB165" s="58">
        <f t="shared" si="183"/>
        <v>167</v>
      </c>
      <c r="AC165" s="60">
        <f t="shared" si="184"/>
        <v>0.94214844057770497</v>
      </c>
      <c r="AD165" s="51">
        <v>2477</v>
      </c>
      <c r="AE165" s="52">
        <f t="shared" si="165"/>
        <v>5.3115752455290134E-2</v>
      </c>
      <c r="AF165" s="53">
        <f t="shared" si="185"/>
        <v>76</v>
      </c>
      <c r="AG165" s="53">
        <v>168</v>
      </c>
      <c r="AH165" s="54">
        <f t="shared" si="186"/>
        <v>1.6950127479948938</v>
      </c>
      <c r="AI165" s="52">
        <f t="shared" si="187"/>
        <v>0.31410093837179814</v>
      </c>
      <c r="AJ165" s="53">
        <f t="shared" si="188"/>
        <v>100</v>
      </c>
      <c r="AK165" s="55">
        <f t="shared" si="189"/>
        <v>1.8358622237583555</v>
      </c>
      <c r="AL165" s="56">
        <v>313</v>
      </c>
      <c r="AM165" s="57">
        <f t="shared" si="166"/>
        <v>6.7118411459450187E-3</v>
      </c>
      <c r="AN165" s="58">
        <f t="shared" si="190"/>
        <v>300</v>
      </c>
      <c r="AO165" s="58">
        <v>52</v>
      </c>
      <c r="AP165" s="59">
        <f t="shared" si="191"/>
        <v>0.52758547316799087</v>
      </c>
      <c r="AQ165" s="57">
        <f t="shared" si="192"/>
        <v>3.9690590920618815E-2</v>
      </c>
      <c r="AR165" s="58">
        <f t="shared" si="193"/>
        <v>368</v>
      </c>
      <c r="AS165" s="60">
        <f t="shared" si="194"/>
        <v>0.57142593242355355</v>
      </c>
      <c r="AT165" s="51">
        <v>353</v>
      </c>
      <c r="AU165" s="52">
        <f t="shared" si="167"/>
        <v>7.5695844233820819E-3</v>
      </c>
      <c r="AV165" s="53">
        <f t="shared" si="195"/>
        <v>242</v>
      </c>
      <c r="AW165" s="53">
        <v>41</v>
      </c>
      <c r="AX165" s="54">
        <f t="shared" si="196"/>
        <v>0.54938382766500038</v>
      </c>
      <c r="AY165" s="52">
        <f t="shared" si="197"/>
        <v>4.4762870910474255E-2</v>
      </c>
      <c r="AZ165" s="53">
        <f t="shared" si="198"/>
        <v>307</v>
      </c>
      <c r="BA165" s="55">
        <f t="shared" si="199"/>
        <v>0.59503565194247321</v>
      </c>
      <c r="BB165" s="56">
        <v>2129</v>
      </c>
      <c r="BC165" s="57">
        <f t="shared" si="168"/>
        <v>4.5653385941587681E-2</v>
      </c>
      <c r="BD165" s="58">
        <f t="shared" si="200"/>
        <v>116</v>
      </c>
      <c r="BE165" s="58">
        <v>153</v>
      </c>
      <c r="BF165" s="59">
        <f t="shared" si="201"/>
        <v>1.3261430273186616</v>
      </c>
      <c r="BG165" s="57">
        <f t="shared" si="202"/>
        <v>0.26997210246005582</v>
      </c>
      <c r="BH165" s="58">
        <f t="shared" si="203"/>
        <v>172</v>
      </c>
      <c r="BI165" s="60">
        <f t="shared" si="204"/>
        <v>1.4363407532096095</v>
      </c>
      <c r="BJ165" s="51">
        <v>210</v>
      </c>
      <c r="BK165" s="52">
        <f t="shared" si="169"/>
        <v>4.5031522065445816E-3</v>
      </c>
      <c r="BL165" s="53">
        <f t="shared" si="205"/>
        <v>273</v>
      </c>
      <c r="BM165" s="53">
        <v>22</v>
      </c>
      <c r="BN165" s="54">
        <f t="shared" si="206"/>
        <v>0.42306328376407448</v>
      </c>
      <c r="BO165" s="52">
        <f t="shared" si="207"/>
        <v>2.662946994674106E-2</v>
      </c>
      <c r="BP165" s="53">
        <f t="shared" si="208"/>
        <v>331</v>
      </c>
      <c r="BQ165" s="55">
        <f t="shared" si="209"/>
        <v>0.45821832422228226</v>
      </c>
      <c r="BR165" s="56">
        <v>197</v>
      </c>
      <c r="BS165" s="57">
        <f t="shared" si="170"/>
        <v>4.2243856413775359E-3</v>
      </c>
      <c r="BT165" s="58">
        <f t="shared" si="210"/>
        <v>272</v>
      </c>
      <c r="BU165" s="58">
        <v>30</v>
      </c>
      <c r="BV165" s="59">
        <f t="shared" si="211"/>
        <v>0.50793462099966924</v>
      </c>
      <c r="BW165" s="57">
        <f t="shared" si="212"/>
        <v>2.4980978950038042E-2</v>
      </c>
      <c r="BX165" s="58">
        <f t="shared" si="213"/>
        <v>333</v>
      </c>
      <c r="BY165" s="60">
        <f t="shared" si="214"/>
        <v>0.55014216496920365</v>
      </c>
      <c r="BZ165" s="51">
        <v>1507</v>
      </c>
      <c r="CA165" s="52">
        <f t="shared" si="171"/>
        <v>3.2315477977441352E-2</v>
      </c>
      <c r="CB165" s="53">
        <f t="shared" si="215"/>
        <v>314</v>
      </c>
      <c r="CC165" s="53">
        <v>159</v>
      </c>
      <c r="CD165" s="54">
        <f t="shared" si="216"/>
        <v>0.68550014581081686</v>
      </c>
      <c r="CE165" s="52">
        <f t="shared" si="217"/>
        <v>0.19109814861780369</v>
      </c>
      <c r="CF165" s="53">
        <f t="shared" si="232"/>
        <v>445</v>
      </c>
      <c r="CG165" s="55">
        <f t="shared" si="218"/>
        <v>0.74246274758914932</v>
      </c>
      <c r="CH165" s="61">
        <v>7886</v>
      </c>
      <c r="CI165" s="62">
        <f t="shared" si="172"/>
        <v>0.16910408714671699</v>
      </c>
      <c r="CJ165" s="63">
        <f t="shared" si="219"/>
        <v>207</v>
      </c>
      <c r="CK165" s="64">
        <v>681</v>
      </c>
      <c r="CL165" s="65">
        <f t="shared" si="220"/>
        <v>0.92327884198460364</v>
      </c>
      <c r="CM165" s="66">
        <v>46634</v>
      </c>
      <c r="CN165" s="44">
        <v>5756</v>
      </c>
      <c r="CO165" s="120">
        <f t="shared" si="174"/>
        <v>7886</v>
      </c>
      <c r="CP165" s="121">
        <f t="shared" si="174"/>
        <v>0.16910408714671699</v>
      </c>
      <c r="CQ165" s="120">
        <f t="shared" si="233"/>
        <v>2019</v>
      </c>
      <c r="CR165" s="120">
        <f t="shared" si="234"/>
        <v>681</v>
      </c>
      <c r="CS165" s="120">
        <f t="shared" si="235"/>
        <v>7.0231825652348823</v>
      </c>
      <c r="CT165" s="120">
        <f t="shared" si="236"/>
        <v>1</v>
      </c>
      <c r="CU165" s="120">
        <f t="shared" si="237"/>
        <v>2575</v>
      </c>
      <c r="CV165" s="120">
        <f t="shared" si="238"/>
        <v>7.6067838293991787</v>
      </c>
      <c r="CW165" s="120">
        <f t="shared" si="239"/>
        <v>15461</v>
      </c>
      <c r="CX165" s="120">
        <f t="shared" si="240"/>
        <v>0.33153922031136085</v>
      </c>
    </row>
    <row r="166" spans="1:102">
      <c r="A166" s="138">
        <f t="shared" si="221"/>
        <v>1</v>
      </c>
      <c r="B166" s="58">
        <f t="shared" si="222"/>
        <v>0</v>
      </c>
      <c r="C166" s="58">
        <f t="shared" si="223"/>
        <v>0</v>
      </c>
      <c r="D166" s="58">
        <f t="shared" si="224"/>
        <v>0</v>
      </c>
      <c r="E166" s="58">
        <f t="shared" si="225"/>
        <v>0</v>
      </c>
      <c r="F166" s="58">
        <f t="shared" si="226"/>
        <v>0</v>
      </c>
      <c r="G166" s="58">
        <f t="shared" si="227"/>
        <v>0</v>
      </c>
      <c r="H166" s="58">
        <f t="shared" si="228"/>
        <v>1</v>
      </c>
      <c r="I166" s="58">
        <f t="shared" si="229"/>
        <v>0</v>
      </c>
      <c r="J166" s="58">
        <f t="shared" si="230"/>
        <v>0</v>
      </c>
      <c r="K166" s="58">
        <f t="shared" si="231"/>
        <v>0</v>
      </c>
      <c r="L166" s="128">
        <v>600</v>
      </c>
      <c r="M166" s="50" t="s">
        <v>560</v>
      </c>
      <c r="N166" s="51">
        <v>651</v>
      </c>
      <c r="O166" s="52">
        <f t="shared" si="173"/>
        <v>1.4837945024388021E-2</v>
      </c>
      <c r="P166" s="53">
        <f t="shared" si="175"/>
        <v>136</v>
      </c>
      <c r="Q166" s="53">
        <v>98</v>
      </c>
      <c r="R166" s="54">
        <f t="shared" si="176"/>
        <v>0.97606210473639976</v>
      </c>
      <c r="S166" s="52">
        <f t="shared" si="177"/>
        <v>8.3622350674373791E-2</v>
      </c>
      <c r="T166" s="53">
        <f t="shared" si="178"/>
        <v>164</v>
      </c>
      <c r="U166" s="55">
        <f t="shared" si="179"/>
        <v>1.0075051779865813</v>
      </c>
      <c r="V166" s="56">
        <v>283</v>
      </c>
      <c r="W166" s="57">
        <f t="shared" si="164"/>
        <v>6.4502894652869579E-3</v>
      </c>
      <c r="X166" s="58">
        <f t="shared" si="180"/>
        <v>181</v>
      </c>
      <c r="Y166" s="58">
        <v>76</v>
      </c>
      <c r="Z166" s="59">
        <f t="shared" si="181"/>
        <v>0.67264278566432212</v>
      </c>
      <c r="AA166" s="57">
        <f t="shared" si="182"/>
        <v>3.6351958895311495E-2</v>
      </c>
      <c r="AB166" s="58">
        <f t="shared" si="183"/>
        <v>237</v>
      </c>
      <c r="AC166" s="60">
        <f t="shared" si="184"/>
        <v>0.6943114441218301</v>
      </c>
      <c r="AD166" s="51">
        <v>1223</v>
      </c>
      <c r="AE166" s="52">
        <f t="shared" si="165"/>
        <v>2.7875279208642932E-2</v>
      </c>
      <c r="AF166" s="53">
        <f t="shared" si="185"/>
        <v>202</v>
      </c>
      <c r="AG166" s="53">
        <v>259</v>
      </c>
      <c r="AH166" s="54">
        <f t="shared" si="186"/>
        <v>0.88954691270425479</v>
      </c>
      <c r="AI166" s="52">
        <f t="shared" si="187"/>
        <v>0.15709698137443803</v>
      </c>
      <c r="AJ166" s="53">
        <f t="shared" si="188"/>
        <v>323</v>
      </c>
      <c r="AK166" s="55">
        <f t="shared" si="189"/>
        <v>0.91820296706791305</v>
      </c>
      <c r="AL166" s="56">
        <v>515</v>
      </c>
      <c r="AM166" s="57">
        <f t="shared" si="166"/>
        <v>1.1738159274285453E-2</v>
      </c>
      <c r="AN166" s="58">
        <f t="shared" si="190"/>
        <v>163</v>
      </c>
      <c r="AO166" s="58">
        <v>128</v>
      </c>
      <c r="AP166" s="59">
        <f t="shared" si="191"/>
        <v>0.92268010821242119</v>
      </c>
      <c r="AQ166" s="57">
        <f t="shared" si="192"/>
        <v>6.6152858060372507E-2</v>
      </c>
      <c r="AR166" s="58">
        <f t="shared" si="193"/>
        <v>225</v>
      </c>
      <c r="AS166" s="60">
        <f t="shared" si="194"/>
        <v>0.952403522417549</v>
      </c>
      <c r="AT166" s="51">
        <v>425</v>
      </c>
      <c r="AU166" s="52">
        <f t="shared" si="167"/>
        <v>9.6868304690705207E-3</v>
      </c>
      <c r="AV166" s="53">
        <f t="shared" si="195"/>
        <v>180</v>
      </c>
      <c r="AW166" s="53">
        <v>93</v>
      </c>
      <c r="AX166" s="54">
        <f t="shared" si="196"/>
        <v>0.70304889983143148</v>
      </c>
      <c r="AY166" s="52">
        <f t="shared" si="197"/>
        <v>5.4592164418754016E-2</v>
      </c>
      <c r="AZ166" s="53">
        <f t="shared" si="198"/>
        <v>254</v>
      </c>
      <c r="BA166" s="55">
        <f t="shared" si="199"/>
        <v>0.72569706734924477</v>
      </c>
      <c r="BB166" s="56">
        <v>2429</v>
      </c>
      <c r="BC166" s="57">
        <f t="shared" si="168"/>
        <v>5.5363085198523045E-2</v>
      </c>
      <c r="BD166" s="58">
        <f t="shared" si="200"/>
        <v>65</v>
      </c>
      <c r="BE166" s="58">
        <v>272</v>
      </c>
      <c r="BF166" s="59">
        <f t="shared" si="201"/>
        <v>1.608191109873176</v>
      </c>
      <c r="BG166" s="57">
        <f t="shared" si="202"/>
        <v>0.3120102761721259</v>
      </c>
      <c r="BH166" s="58">
        <f t="shared" si="203"/>
        <v>134</v>
      </c>
      <c r="BI166" s="60">
        <f t="shared" si="204"/>
        <v>1.6599977219961712</v>
      </c>
      <c r="BJ166" s="51">
        <v>390</v>
      </c>
      <c r="BK166" s="52">
        <f t="shared" si="169"/>
        <v>8.8890914892647121E-3</v>
      </c>
      <c r="BL166" s="53">
        <f t="shared" si="205"/>
        <v>130</v>
      </c>
      <c r="BM166" s="53">
        <v>82</v>
      </c>
      <c r="BN166" s="54">
        <f t="shared" si="206"/>
        <v>0.83511461808067267</v>
      </c>
      <c r="BO166" s="52">
        <f t="shared" si="207"/>
        <v>5.0096339113680152E-2</v>
      </c>
      <c r="BP166" s="53">
        <f t="shared" si="208"/>
        <v>175</v>
      </c>
      <c r="BQ166" s="55">
        <f t="shared" si="209"/>
        <v>0.86201717887182183</v>
      </c>
      <c r="BR166" s="56">
        <v>269</v>
      </c>
      <c r="BS166" s="57">
        <f t="shared" si="170"/>
        <v>6.131193873364635E-3</v>
      </c>
      <c r="BT166" s="58">
        <f t="shared" si="210"/>
        <v>203</v>
      </c>
      <c r="BU166" s="58">
        <v>72</v>
      </c>
      <c r="BV166" s="59">
        <f t="shared" si="211"/>
        <v>0.737206756371663</v>
      </c>
      <c r="BW166" s="57">
        <f t="shared" si="212"/>
        <v>3.4553628773281955E-2</v>
      </c>
      <c r="BX166" s="58">
        <f t="shared" si="213"/>
        <v>272</v>
      </c>
      <c r="BY166" s="60">
        <f t="shared" si="214"/>
        <v>0.76095529238042758</v>
      </c>
      <c r="BZ166" s="51">
        <v>1600</v>
      </c>
      <c r="CA166" s="52">
        <f t="shared" si="171"/>
        <v>3.646806764826549E-2</v>
      </c>
      <c r="CB166" s="53">
        <f t="shared" si="215"/>
        <v>273</v>
      </c>
      <c r="CC166" s="53">
        <v>453</v>
      </c>
      <c r="CD166" s="54">
        <f t="shared" si="216"/>
        <v>0.77358799110988941</v>
      </c>
      <c r="CE166" s="52">
        <f t="shared" si="217"/>
        <v>0.20552344251766216</v>
      </c>
      <c r="CF166" s="53">
        <f t="shared" si="232"/>
        <v>424</v>
      </c>
      <c r="CG166" s="55">
        <f t="shared" si="218"/>
        <v>0.79850851999006567</v>
      </c>
      <c r="CH166" s="61">
        <v>7785</v>
      </c>
      <c r="CI166" s="62">
        <f t="shared" si="172"/>
        <v>0.17743994165109175</v>
      </c>
      <c r="CJ166" s="63">
        <f t="shared" si="219"/>
        <v>191</v>
      </c>
      <c r="CK166" s="64">
        <v>1533</v>
      </c>
      <c r="CL166" s="65">
        <f t="shared" si="220"/>
        <v>0.96879115468863575</v>
      </c>
      <c r="CM166" s="66">
        <v>43874</v>
      </c>
      <c r="CN166" s="44">
        <v>9862</v>
      </c>
      <c r="CO166" s="120">
        <f t="shared" si="174"/>
        <v>7785</v>
      </c>
      <c r="CP166" s="121">
        <f t="shared" si="174"/>
        <v>0.17743994165109178</v>
      </c>
      <c r="CQ166" s="120">
        <f t="shared" si="233"/>
        <v>1533</v>
      </c>
      <c r="CR166" s="120">
        <f t="shared" si="234"/>
        <v>1533</v>
      </c>
      <c r="CS166" s="120">
        <f t="shared" si="235"/>
        <v>8.1180812865842302</v>
      </c>
      <c r="CT166" s="120">
        <f t="shared" si="236"/>
        <v>1.0000000000000002</v>
      </c>
      <c r="CU166" s="120">
        <f t="shared" si="237"/>
        <v>2208</v>
      </c>
      <c r="CV166" s="120">
        <f t="shared" si="238"/>
        <v>8.3795988921816029</v>
      </c>
      <c r="CW166" s="120">
        <f t="shared" si="239"/>
        <v>14919</v>
      </c>
      <c r="CX166" s="120">
        <f t="shared" si="240"/>
        <v>0.3400419382777955</v>
      </c>
    </row>
    <row r="167" spans="1:102">
      <c r="A167" s="138">
        <f t="shared" si="221"/>
        <v>1</v>
      </c>
      <c r="B167" s="58">
        <f t="shared" si="222"/>
        <v>0</v>
      </c>
      <c r="C167" s="58">
        <f t="shared" si="223"/>
        <v>0</v>
      </c>
      <c r="D167" s="58">
        <f t="shared" si="224"/>
        <v>0</v>
      </c>
      <c r="E167" s="58">
        <f t="shared" si="225"/>
        <v>0</v>
      </c>
      <c r="F167" s="58">
        <f t="shared" si="226"/>
        <v>1</v>
      </c>
      <c r="G167" s="58">
        <f t="shared" si="227"/>
        <v>0</v>
      </c>
      <c r="H167" s="58">
        <f t="shared" si="228"/>
        <v>0</v>
      </c>
      <c r="I167" s="58">
        <f t="shared" si="229"/>
        <v>0</v>
      </c>
      <c r="J167" s="58">
        <f t="shared" si="230"/>
        <v>0</v>
      </c>
      <c r="K167" s="58">
        <f t="shared" si="231"/>
        <v>0</v>
      </c>
      <c r="L167" s="128">
        <v>505</v>
      </c>
      <c r="M167" s="50" t="s">
        <v>466</v>
      </c>
      <c r="N167" s="51">
        <v>75</v>
      </c>
      <c r="O167" s="52">
        <f t="shared" si="173"/>
        <v>9.4620508679854663E-4</v>
      </c>
      <c r="P167" s="53">
        <f t="shared" si="175"/>
        <v>466</v>
      </c>
      <c r="Q167" s="53">
        <v>11</v>
      </c>
      <c r="R167" s="54">
        <f t="shared" si="176"/>
        <v>6.2242778701154307E-2</v>
      </c>
      <c r="S167" s="52">
        <f t="shared" si="177"/>
        <v>9.7251037344398342E-3</v>
      </c>
      <c r="T167" s="53">
        <f t="shared" si="178"/>
        <v>474</v>
      </c>
      <c r="U167" s="55">
        <f t="shared" si="179"/>
        <v>0.11717073593229439</v>
      </c>
      <c r="V167" s="56">
        <v>38</v>
      </c>
      <c r="W167" s="57">
        <f t="shared" si="164"/>
        <v>4.7941057731126362E-4</v>
      </c>
      <c r="X167" s="58">
        <f t="shared" si="180"/>
        <v>464</v>
      </c>
      <c r="Y167" s="58">
        <v>12</v>
      </c>
      <c r="Z167" s="59">
        <f t="shared" si="181"/>
        <v>4.9993425556327839E-2</v>
      </c>
      <c r="AA167" s="57">
        <f t="shared" si="182"/>
        <v>4.9273858921161824E-3</v>
      </c>
      <c r="AB167" s="58">
        <f t="shared" si="183"/>
        <v>465</v>
      </c>
      <c r="AC167" s="60">
        <f t="shared" si="184"/>
        <v>9.4111583487237097E-2</v>
      </c>
      <c r="AD167" s="51">
        <v>2137</v>
      </c>
      <c r="AE167" s="52">
        <f t="shared" si="165"/>
        <v>2.696053693984659E-2</v>
      </c>
      <c r="AF167" s="53">
        <f t="shared" si="185"/>
        <v>213</v>
      </c>
      <c r="AG167" s="53">
        <v>39</v>
      </c>
      <c r="AH167" s="54">
        <f t="shared" si="186"/>
        <v>0.86035595267700682</v>
      </c>
      <c r="AI167" s="52">
        <f t="shared" si="187"/>
        <v>0.27710062240663902</v>
      </c>
      <c r="AJ167" s="53">
        <f t="shared" si="188"/>
        <v>130</v>
      </c>
      <c r="AK167" s="55">
        <f t="shared" si="189"/>
        <v>1.6196021810482832</v>
      </c>
      <c r="AL167" s="56">
        <v>1016</v>
      </c>
      <c r="AM167" s="57">
        <f t="shared" si="166"/>
        <v>1.2817924909164311E-2</v>
      </c>
      <c r="AN167" s="58">
        <f t="shared" si="190"/>
        <v>143</v>
      </c>
      <c r="AO167" s="58">
        <v>15</v>
      </c>
      <c r="AP167" s="59">
        <f t="shared" si="191"/>
        <v>1.0075552789742122</v>
      </c>
      <c r="AQ167" s="57">
        <f t="shared" si="192"/>
        <v>0.13174273858921162</v>
      </c>
      <c r="AR167" s="58">
        <f t="shared" si="193"/>
        <v>58</v>
      </c>
      <c r="AS167" s="60">
        <f t="shared" si="194"/>
        <v>1.896701850293314</v>
      </c>
      <c r="AT167" s="51">
        <v>164</v>
      </c>
      <c r="AU167" s="52">
        <f t="shared" si="167"/>
        <v>2.069035123132822E-3</v>
      </c>
      <c r="AV167" s="53">
        <f t="shared" si="195"/>
        <v>432</v>
      </c>
      <c r="AW167" s="53">
        <v>8</v>
      </c>
      <c r="AX167" s="54">
        <f t="shared" si="196"/>
        <v>0.15016602919558447</v>
      </c>
      <c r="AY167" s="52">
        <f t="shared" si="197"/>
        <v>2.1265560165975105E-2</v>
      </c>
      <c r="AZ167" s="53">
        <f t="shared" si="198"/>
        <v>443</v>
      </c>
      <c r="BA167" s="55">
        <f t="shared" si="199"/>
        <v>0.28268442572842162</v>
      </c>
      <c r="BB167" s="56">
        <v>2494</v>
      </c>
      <c r="BC167" s="57">
        <f t="shared" si="168"/>
        <v>3.1464473153007669E-2</v>
      </c>
      <c r="BD167" s="58">
        <f t="shared" si="200"/>
        <v>211</v>
      </c>
      <c r="BE167" s="58">
        <v>75</v>
      </c>
      <c r="BF167" s="59">
        <f t="shared" si="201"/>
        <v>0.91398240939903508</v>
      </c>
      <c r="BG167" s="57">
        <f t="shared" si="202"/>
        <v>0.32339211618257263</v>
      </c>
      <c r="BH167" s="58">
        <f t="shared" si="203"/>
        <v>122</v>
      </c>
      <c r="BI167" s="60">
        <f t="shared" si="204"/>
        <v>1.72055287011906</v>
      </c>
      <c r="BJ167" s="51">
        <v>60</v>
      </c>
      <c r="BK167" s="52">
        <f t="shared" si="169"/>
        <v>7.5696406943883733E-4</v>
      </c>
      <c r="BL167" s="53">
        <f t="shared" si="205"/>
        <v>437</v>
      </c>
      <c r="BM167" s="53">
        <v>14</v>
      </c>
      <c r="BN167" s="54">
        <f t="shared" si="206"/>
        <v>7.1115452069950152E-2</v>
      </c>
      <c r="BO167" s="52">
        <f t="shared" si="207"/>
        <v>7.7800829875518673E-3</v>
      </c>
      <c r="BP167" s="53">
        <f t="shared" si="208"/>
        <v>436</v>
      </c>
      <c r="BQ167" s="55">
        <f t="shared" si="209"/>
        <v>0.13387335895142702</v>
      </c>
      <c r="BR167" s="56">
        <v>81</v>
      </c>
      <c r="BS167" s="57">
        <f t="shared" si="170"/>
        <v>1.0219014937424304E-3</v>
      </c>
      <c r="BT167" s="58">
        <f t="shared" si="210"/>
        <v>411</v>
      </c>
      <c r="BU167" s="58">
        <v>8</v>
      </c>
      <c r="BV167" s="59">
        <f t="shared" si="211"/>
        <v>0.12287210306722768</v>
      </c>
      <c r="BW167" s="57">
        <f t="shared" si="212"/>
        <v>1.0503112033195022E-2</v>
      </c>
      <c r="BX167" s="58">
        <f t="shared" si="213"/>
        <v>411</v>
      </c>
      <c r="BY167" s="60">
        <f t="shared" si="214"/>
        <v>0.23130417764701749</v>
      </c>
      <c r="BZ167" s="51">
        <v>1647</v>
      </c>
      <c r="CA167" s="52">
        <f t="shared" si="171"/>
        <v>2.0778663706096084E-2</v>
      </c>
      <c r="CB167" s="53">
        <f t="shared" si="215"/>
        <v>417</v>
      </c>
      <c r="CC167" s="53">
        <v>65</v>
      </c>
      <c r="CD167" s="54">
        <f t="shared" si="216"/>
        <v>0.4407725923232832</v>
      </c>
      <c r="CE167" s="52">
        <f t="shared" si="217"/>
        <v>0.21356327800829875</v>
      </c>
      <c r="CF167" s="53">
        <f t="shared" si="232"/>
        <v>412</v>
      </c>
      <c r="CG167" s="55">
        <f t="shared" si="218"/>
        <v>0.82974523469252648</v>
      </c>
      <c r="CH167" s="61">
        <v>7712</v>
      </c>
      <c r="CI167" s="62">
        <f t="shared" si="172"/>
        <v>9.729511505853855E-2</v>
      </c>
      <c r="CJ167" s="63">
        <f t="shared" si="219"/>
        <v>436</v>
      </c>
      <c r="CK167" s="64">
        <v>247</v>
      </c>
      <c r="CL167" s="65">
        <f t="shared" si="220"/>
        <v>0.53121437025982743</v>
      </c>
      <c r="CM167" s="66">
        <v>79264</v>
      </c>
      <c r="CN167" s="44">
        <v>2487</v>
      </c>
      <c r="CO167" s="120">
        <f t="shared" si="174"/>
        <v>7712</v>
      </c>
      <c r="CP167" s="121">
        <f t="shared" si="174"/>
        <v>9.729511505853855E-2</v>
      </c>
      <c r="CQ167" s="120">
        <f t="shared" si="233"/>
        <v>3194</v>
      </c>
      <c r="CR167" s="120">
        <f t="shared" si="234"/>
        <v>247</v>
      </c>
      <c r="CS167" s="120">
        <f t="shared" si="235"/>
        <v>3.6790560219637816</v>
      </c>
      <c r="CT167" s="120">
        <f t="shared" si="236"/>
        <v>1</v>
      </c>
      <c r="CU167" s="120">
        <f t="shared" si="237"/>
        <v>2951</v>
      </c>
      <c r="CV167" s="120">
        <f t="shared" si="238"/>
        <v>6.9257464178995809</v>
      </c>
      <c r="CW167" s="120">
        <f t="shared" si="239"/>
        <v>15349</v>
      </c>
      <c r="CX167" s="120">
        <f t="shared" si="240"/>
        <v>0.19364402503027858</v>
      </c>
    </row>
    <row r="168" spans="1:102">
      <c r="A168" s="138">
        <f t="shared" si="221"/>
        <v>1</v>
      </c>
      <c r="B168" s="58">
        <f t="shared" si="222"/>
        <v>9</v>
      </c>
      <c r="C168" s="58">
        <f t="shared" si="223"/>
        <v>1</v>
      </c>
      <c r="D168" s="58">
        <f t="shared" si="224"/>
        <v>0</v>
      </c>
      <c r="E168" s="58">
        <f t="shared" si="225"/>
        <v>0</v>
      </c>
      <c r="F168" s="58">
        <f t="shared" si="226"/>
        <v>0</v>
      </c>
      <c r="G168" s="58">
        <f t="shared" si="227"/>
        <v>0</v>
      </c>
      <c r="H168" s="58">
        <f t="shared" si="228"/>
        <v>0</v>
      </c>
      <c r="I168" s="58">
        <f t="shared" si="229"/>
        <v>0</v>
      </c>
      <c r="J168" s="58">
        <f t="shared" si="230"/>
        <v>0</v>
      </c>
      <c r="K168" s="58">
        <f t="shared" si="231"/>
        <v>0</v>
      </c>
      <c r="L168" s="128">
        <v>440</v>
      </c>
      <c r="M168" s="50" t="s">
        <v>402</v>
      </c>
      <c r="N168" s="51">
        <v>5889</v>
      </c>
      <c r="O168" s="52">
        <f t="shared" si="173"/>
        <v>0.18031230863441519</v>
      </c>
      <c r="P168" s="53">
        <f t="shared" si="175"/>
        <v>3</v>
      </c>
      <c r="Q168" s="53">
        <v>5</v>
      </c>
      <c r="R168" s="54">
        <f t="shared" si="176"/>
        <v>11.86121199305666</v>
      </c>
      <c r="S168" s="52">
        <f t="shared" si="177"/>
        <v>0.77101335428122542</v>
      </c>
      <c r="T168" s="53">
        <f t="shared" si="178"/>
        <v>5</v>
      </c>
      <c r="U168" s="55">
        <f t="shared" si="179"/>
        <v>9.2893818515100506</v>
      </c>
      <c r="V168" s="56">
        <v>189</v>
      </c>
      <c r="W168" s="57">
        <f t="shared" si="164"/>
        <v>5.7868952847519904E-3</v>
      </c>
      <c r="X168" s="58">
        <f t="shared" si="180"/>
        <v>207</v>
      </c>
      <c r="Y168" s="58">
        <v>2</v>
      </c>
      <c r="Z168" s="59">
        <f t="shared" si="181"/>
        <v>0.60346336170358839</v>
      </c>
      <c r="AA168" s="57">
        <f t="shared" si="182"/>
        <v>2.4744697564807541E-2</v>
      </c>
      <c r="AB168" s="58">
        <f t="shared" si="183"/>
        <v>314</v>
      </c>
      <c r="AC168" s="60">
        <f t="shared" si="184"/>
        <v>0.47261625570321936</v>
      </c>
      <c r="AD168" s="51">
        <v>881</v>
      </c>
      <c r="AE168" s="52">
        <f t="shared" si="165"/>
        <v>2.6974892835272504E-2</v>
      </c>
      <c r="AF168" s="53">
        <f t="shared" si="185"/>
        <v>212</v>
      </c>
      <c r="AG168" s="53">
        <v>4</v>
      </c>
      <c r="AH168" s="54">
        <f t="shared" si="186"/>
        <v>0.86081407337813576</v>
      </c>
      <c r="AI168" s="52">
        <f t="shared" si="187"/>
        <v>0.11534433097669547</v>
      </c>
      <c r="AJ168" s="53">
        <f t="shared" si="188"/>
        <v>432</v>
      </c>
      <c r="AK168" s="55">
        <f t="shared" si="189"/>
        <v>0.6741664035213486</v>
      </c>
      <c r="AL168" s="56">
        <v>7</v>
      </c>
      <c r="AM168" s="57">
        <f t="shared" si="166"/>
        <v>2.1432945499081445E-4</v>
      </c>
      <c r="AN168" s="58">
        <f t="shared" si="190"/>
        <v>536</v>
      </c>
      <c r="AO168" s="58">
        <v>1</v>
      </c>
      <c r="AP168" s="59">
        <f t="shared" si="191"/>
        <v>1.6847405125713137E-2</v>
      </c>
      <c r="AQ168" s="57">
        <f t="shared" si="192"/>
        <v>9.1647028017805704E-4</v>
      </c>
      <c r="AR168" s="58">
        <f t="shared" si="193"/>
        <v>548</v>
      </c>
      <c r="AS168" s="60">
        <f t="shared" si="194"/>
        <v>1.3194434052055596E-2</v>
      </c>
      <c r="AT168" s="51">
        <v>25</v>
      </c>
      <c r="AU168" s="52">
        <f t="shared" si="167"/>
        <v>7.6546233925290871E-4</v>
      </c>
      <c r="AV168" s="53">
        <f t="shared" si="195"/>
        <v>492</v>
      </c>
      <c r="AW168" s="53">
        <v>1</v>
      </c>
      <c r="AX168" s="54">
        <f t="shared" si="196"/>
        <v>5.5555576944642165E-2</v>
      </c>
      <c r="AY168" s="52">
        <f t="shared" si="197"/>
        <v>3.273108143493061E-3</v>
      </c>
      <c r="AZ168" s="53">
        <f t="shared" si="198"/>
        <v>526</v>
      </c>
      <c r="BA168" s="55">
        <f t="shared" si="199"/>
        <v>4.3509631943331871E-2</v>
      </c>
      <c r="BB168" s="56">
        <v>154</v>
      </c>
      <c r="BC168" s="57">
        <f t="shared" si="168"/>
        <v>4.7152480097979177E-3</v>
      </c>
      <c r="BD168" s="58">
        <f t="shared" si="200"/>
        <v>538</v>
      </c>
      <c r="BE168" s="58">
        <v>5</v>
      </c>
      <c r="BF168" s="59">
        <f t="shared" si="201"/>
        <v>0.13696888283976077</v>
      </c>
      <c r="BG168" s="57">
        <f t="shared" si="202"/>
        <v>2.0162346163917256E-2</v>
      </c>
      <c r="BH168" s="58">
        <f t="shared" si="203"/>
        <v>582</v>
      </c>
      <c r="BI168" s="60">
        <f t="shared" si="204"/>
        <v>0.10727034094138901</v>
      </c>
      <c r="BJ168" s="51">
        <v>13</v>
      </c>
      <c r="BK168" s="52">
        <f t="shared" si="169"/>
        <v>3.9804041641151253E-4</v>
      </c>
      <c r="BL168" s="53">
        <f t="shared" si="205"/>
        <v>459</v>
      </c>
      <c r="BM168" s="53">
        <v>1</v>
      </c>
      <c r="BN168" s="54">
        <f t="shared" si="206"/>
        <v>3.7395201830650572E-2</v>
      </c>
      <c r="BO168" s="52">
        <f t="shared" si="207"/>
        <v>1.7020162346163916E-3</v>
      </c>
      <c r="BP168" s="53">
        <f t="shared" si="208"/>
        <v>491</v>
      </c>
      <c r="BQ168" s="55">
        <f t="shared" si="209"/>
        <v>2.9286915150201331E-2</v>
      </c>
      <c r="BR168" s="56">
        <v>6</v>
      </c>
      <c r="BS168" s="57">
        <f t="shared" si="170"/>
        <v>1.8371096142069811E-4</v>
      </c>
      <c r="BT168" s="58">
        <f t="shared" si="210"/>
        <v>500</v>
      </c>
      <c r="BU168" s="58">
        <v>1</v>
      </c>
      <c r="BV168" s="59">
        <f t="shared" si="211"/>
        <v>2.2089166445580129E-2</v>
      </c>
      <c r="BW168" s="57">
        <f t="shared" si="212"/>
        <v>7.855459544383347E-4</v>
      </c>
      <c r="BX168" s="58">
        <f t="shared" si="213"/>
        <v>512</v>
      </c>
      <c r="BY168" s="60">
        <f t="shared" si="214"/>
        <v>1.7299640375256262E-2</v>
      </c>
      <c r="BZ168" s="51">
        <v>474</v>
      </c>
      <c r="CA168" s="52">
        <f t="shared" si="171"/>
        <v>1.451316595223515E-2</v>
      </c>
      <c r="CB168" s="53">
        <f t="shared" si="215"/>
        <v>474</v>
      </c>
      <c r="CC168" s="53">
        <v>10</v>
      </c>
      <c r="CD168" s="54">
        <f t="shared" si="216"/>
        <v>0.30786415671706224</v>
      </c>
      <c r="CE168" s="52">
        <f t="shared" si="217"/>
        <v>6.2058130400628436E-2</v>
      </c>
      <c r="CF168" s="53">
        <f t="shared" si="232"/>
        <v>578</v>
      </c>
      <c r="CG168" s="55">
        <f t="shared" si="218"/>
        <v>0.2411109178229037</v>
      </c>
      <c r="CH168" s="61">
        <v>7638</v>
      </c>
      <c r="CI168" s="62">
        <f t="shared" si="172"/>
        <v>0.2338640538885487</v>
      </c>
      <c r="CJ168" s="63">
        <f t="shared" si="219"/>
        <v>106</v>
      </c>
      <c r="CK168" s="64">
        <v>30</v>
      </c>
      <c r="CL168" s="65">
        <f t="shared" si="220"/>
        <v>1.2768569731180275</v>
      </c>
      <c r="CM168" s="66">
        <v>32660</v>
      </c>
      <c r="CN168" s="44">
        <v>98</v>
      </c>
      <c r="CO168" s="120">
        <f t="shared" si="174"/>
        <v>7638</v>
      </c>
      <c r="CP168" s="121">
        <f t="shared" si="174"/>
        <v>0.2338640538885487</v>
      </c>
      <c r="CQ168" s="120">
        <f t="shared" si="233"/>
        <v>3421</v>
      </c>
      <c r="CR168" s="120">
        <f t="shared" si="234"/>
        <v>30</v>
      </c>
      <c r="CS168" s="120">
        <f t="shared" si="235"/>
        <v>13.902209818041793</v>
      </c>
      <c r="CT168" s="120">
        <f t="shared" si="236"/>
        <v>1</v>
      </c>
      <c r="CU168" s="120">
        <f t="shared" si="237"/>
        <v>3988</v>
      </c>
      <c r="CV168" s="120">
        <f t="shared" si="238"/>
        <v>10.887836391019757</v>
      </c>
      <c r="CW168" s="120">
        <f t="shared" si="239"/>
        <v>9387</v>
      </c>
      <c r="CX168" s="120">
        <f t="shared" si="240"/>
        <v>0.28741579914268217</v>
      </c>
    </row>
    <row r="169" spans="1:102">
      <c r="A169" s="138">
        <f t="shared" si="221"/>
        <v>0</v>
      </c>
      <c r="B169" s="58">
        <f t="shared" si="222"/>
        <v>0</v>
      </c>
      <c r="C169" s="58">
        <f t="shared" si="223"/>
        <v>0</v>
      </c>
      <c r="D169" s="58">
        <f t="shared" si="224"/>
        <v>0</v>
      </c>
      <c r="E169" s="58">
        <f t="shared" si="225"/>
        <v>0</v>
      </c>
      <c r="F169" s="58">
        <f t="shared" si="226"/>
        <v>0</v>
      </c>
      <c r="G169" s="58">
        <f t="shared" si="227"/>
        <v>0</v>
      </c>
      <c r="H169" s="58">
        <f t="shared" si="228"/>
        <v>0</v>
      </c>
      <c r="I169" s="58">
        <f t="shared" si="229"/>
        <v>0</v>
      </c>
      <c r="J169" s="58">
        <f t="shared" si="230"/>
        <v>0</v>
      </c>
      <c r="K169" s="58">
        <f t="shared" si="231"/>
        <v>0</v>
      </c>
      <c r="L169" s="128">
        <v>613</v>
      </c>
      <c r="M169" s="50" t="s">
        <v>573</v>
      </c>
      <c r="N169" s="51">
        <v>477</v>
      </c>
      <c r="O169" s="52">
        <f t="shared" si="173"/>
        <v>4.8380716683740221E-3</v>
      </c>
      <c r="P169" s="53">
        <f t="shared" si="175"/>
        <v>344</v>
      </c>
      <c r="Q169" s="53">
        <v>38</v>
      </c>
      <c r="R169" s="54">
        <f t="shared" si="176"/>
        <v>0.31825555410382433</v>
      </c>
      <c r="S169" s="52">
        <f t="shared" si="177"/>
        <v>6.2655983186654413E-2</v>
      </c>
      <c r="T169" s="53">
        <f t="shared" si="178"/>
        <v>248</v>
      </c>
      <c r="U169" s="55">
        <f t="shared" si="179"/>
        <v>0.7548965914413075</v>
      </c>
      <c r="V169" s="56">
        <v>306</v>
      </c>
      <c r="W169" s="57">
        <f t="shared" si="164"/>
        <v>3.1036686174474863E-3</v>
      </c>
      <c r="X169" s="58">
        <f t="shared" si="180"/>
        <v>312</v>
      </c>
      <c r="Y169" s="58">
        <v>22</v>
      </c>
      <c r="Z169" s="59">
        <f t="shared" si="181"/>
        <v>0.32365373923973773</v>
      </c>
      <c r="AA169" s="57">
        <f t="shared" si="182"/>
        <v>4.0194404308419807E-2</v>
      </c>
      <c r="AB169" s="58">
        <f t="shared" si="183"/>
        <v>221</v>
      </c>
      <c r="AC169" s="60">
        <f t="shared" si="184"/>
        <v>0.76770099188781371</v>
      </c>
      <c r="AD169" s="51">
        <v>1487</v>
      </c>
      <c r="AE169" s="52">
        <f t="shared" si="165"/>
        <v>1.5082206647530757E-2</v>
      </c>
      <c r="AF169" s="53">
        <f t="shared" si="185"/>
        <v>373</v>
      </c>
      <c r="AG169" s="53">
        <v>91</v>
      </c>
      <c r="AH169" s="54">
        <f t="shared" si="186"/>
        <v>0.48129851039909027</v>
      </c>
      <c r="AI169" s="52">
        <f t="shared" si="187"/>
        <v>0.19532378825692895</v>
      </c>
      <c r="AJ169" s="53">
        <f t="shared" si="188"/>
        <v>230</v>
      </c>
      <c r="AK169" s="55">
        <f t="shared" si="189"/>
        <v>1.1416316236464574</v>
      </c>
      <c r="AL169" s="56">
        <v>750</v>
      </c>
      <c r="AM169" s="57">
        <f t="shared" si="166"/>
        <v>7.6070309251163879E-3</v>
      </c>
      <c r="AN169" s="58">
        <f t="shared" si="190"/>
        <v>271</v>
      </c>
      <c r="AO169" s="58">
        <v>71</v>
      </c>
      <c r="AP169" s="59">
        <f t="shared" si="191"/>
        <v>0.59795202579485263</v>
      </c>
      <c r="AQ169" s="57">
        <f t="shared" si="192"/>
        <v>9.8515696834362274E-2</v>
      </c>
      <c r="AR169" s="58">
        <f t="shared" si="193"/>
        <v>97</v>
      </c>
      <c r="AS169" s="60">
        <f t="shared" si="194"/>
        <v>1.4183317158094328</v>
      </c>
      <c r="AT169" s="51">
        <v>666</v>
      </c>
      <c r="AU169" s="52">
        <f t="shared" si="167"/>
        <v>6.7550434615033525E-3</v>
      </c>
      <c r="AV169" s="53">
        <f t="shared" si="195"/>
        <v>267</v>
      </c>
      <c r="AW169" s="53">
        <v>44</v>
      </c>
      <c r="AX169" s="54">
        <f t="shared" si="196"/>
        <v>0.49026623198239261</v>
      </c>
      <c r="AY169" s="52">
        <f t="shared" si="197"/>
        <v>8.7481938788913693E-2</v>
      </c>
      <c r="AZ169" s="53">
        <f t="shared" si="198"/>
        <v>111</v>
      </c>
      <c r="BA169" s="55">
        <f t="shared" si="199"/>
        <v>1.1629029019287558</v>
      </c>
      <c r="BB169" s="56">
        <v>1073</v>
      </c>
      <c r="BC169" s="57">
        <f t="shared" si="168"/>
        <v>1.0883125576866512E-2</v>
      </c>
      <c r="BD169" s="58">
        <f t="shared" si="200"/>
        <v>465</v>
      </c>
      <c r="BE169" s="58">
        <v>109</v>
      </c>
      <c r="BF169" s="59">
        <f t="shared" si="201"/>
        <v>0.31613385954901624</v>
      </c>
      <c r="BG169" s="57">
        <f t="shared" si="202"/>
        <v>0.14094312360436095</v>
      </c>
      <c r="BH169" s="58">
        <f t="shared" si="203"/>
        <v>438</v>
      </c>
      <c r="BI169" s="60">
        <f t="shared" si="204"/>
        <v>0.74986396917642861</v>
      </c>
      <c r="BJ169" s="51">
        <v>344</v>
      </c>
      <c r="BK169" s="52">
        <f t="shared" si="169"/>
        <v>3.489091517653383E-3</v>
      </c>
      <c r="BL169" s="53">
        <f t="shared" si="205"/>
        <v>308</v>
      </c>
      <c r="BM169" s="53">
        <v>37</v>
      </c>
      <c r="BN169" s="54">
        <f t="shared" si="206"/>
        <v>0.32779405338921114</v>
      </c>
      <c r="BO169" s="52">
        <f t="shared" si="207"/>
        <v>4.5185866281360829E-2</v>
      </c>
      <c r="BP169" s="53">
        <f t="shared" si="208"/>
        <v>209</v>
      </c>
      <c r="BQ169" s="55">
        <f t="shared" si="209"/>
        <v>0.777521744420271</v>
      </c>
      <c r="BR169" s="56">
        <v>551</v>
      </c>
      <c r="BS169" s="57">
        <f t="shared" si="170"/>
        <v>5.5886320529855062E-3</v>
      </c>
      <c r="BT169" s="58">
        <f t="shared" si="210"/>
        <v>221</v>
      </c>
      <c r="BU169" s="58">
        <v>45</v>
      </c>
      <c r="BV169" s="59">
        <f t="shared" si="211"/>
        <v>0.67196983057970394</v>
      </c>
      <c r="BW169" s="57">
        <f t="shared" si="212"/>
        <v>7.2376198607644812E-2</v>
      </c>
      <c r="BX169" s="58">
        <f t="shared" si="213"/>
        <v>76</v>
      </c>
      <c r="BY169" s="60">
        <f t="shared" si="214"/>
        <v>1.5939006503262014</v>
      </c>
      <c r="BZ169" s="51">
        <v>1959</v>
      </c>
      <c r="CA169" s="52">
        <f t="shared" si="171"/>
        <v>1.9869564776404003E-2</v>
      </c>
      <c r="CB169" s="53">
        <f t="shared" si="215"/>
        <v>425</v>
      </c>
      <c r="CC169" s="53">
        <v>210</v>
      </c>
      <c r="CD169" s="54">
        <f t="shared" si="216"/>
        <v>0.42148810427407624</v>
      </c>
      <c r="CE169" s="52">
        <f t="shared" si="217"/>
        <v>0.25732300013135428</v>
      </c>
      <c r="CF169" s="53">
        <f t="shared" si="232"/>
        <v>323</v>
      </c>
      <c r="CG169" s="55">
        <f t="shared" si="218"/>
        <v>0.99976238952222307</v>
      </c>
      <c r="CH169" s="61">
        <v>7613</v>
      </c>
      <c r="CI169" s="62">
        <f t="shared" si="172"/>
        <v>7.7216435243881415E-2</v>
      </c>
      <c r="CJ169" s="63">
        <f t="shared" si="219"/>
        <v>488</v>
      </c>
      <c r="CK169" s="64">
        <v>667</v>
      </c>
      <c r="CL169" s="65">
        <f t="shared" si="220"/>
        <v>0.42158827806625282</v>
      </c>
      <c r="CM169" s="66">
        <v>98593</v>
      </c>
      <c r="CN169" s="44">
        <v>6867</v>
      </c>
      <c r="CO169" s="120">
        <f t="shared" si="174"/>
        <v>7613</v>
      </c>
      <c r="CP169" s="121">
        <f t="shared" si="174"/>
        <v>7.7216435243881401E-2</v>
      </c>
      <c r="CQ169" s="120">
        <f t="shared" si="233"/>
        <v>2986</v>
      </c>
      <c r="CR169" s="120">
        <f t="shared" si="234"/>
        <v>667</v>
      </c>
      <c r="CS169" s="120">
        <f t="shared" si="235"/>
        <v>3.948811909311905</v>
      </c>
      <c r="CT169" s="120">
        <f t="shared" si="236"/>
        <v>1</v>
      </c>
      <c r="CU169" s="120">
        <f t="shared" si="237"/>
        <v>1953</v>
      </c>
      <c r="CV169" s="120">
        <f t="shared" si="238"/>
        <v>9.3665125781588916</v>
      </c>
      <c r="CW169" s="120">
        <f t="shared" si="239"/>
        <v>14749</v>
      </c>
      <c r="CX169" s="120">
        <f t="shared" si="240"/>
        <v>0.14959479881938881</v>
      </c>
    </row>
    <row r="170" spans="1:102">
      <c r="A170" s="138">
        <f t="shared" si="221"/>
        <v>1</v>
      </c>
      <c r="B170" s="58">
        <f t="shared" si="222"/>
        <v>9</v>
      </c>
      <c r="C170" s="58">
        <f t="shared" si="223"/>
        <v>0</v>
      </c>
      <c r="D170" s="58">
        <f t="shared" si="224"/>
        <v>0</v>
      </c>
      <c r="E170" s="58">
        <f t="shared" si="225"/>
        <v>0</v>
      </c>
      <c r="F170" s="58">
        <f t="shared" si="226"/>
        <v>0</v>
      </c>
      <c r="G170" s="58">
        <f t="shared" si="227"/>
        <v>0</v>
      </c>
      <c r="H170" s="58">
        <f t="shared" si="228"/>
        <v>0</v>
      </c>
      <c r="I170" s="58">
        <f t="shared" si="229"/>
        <v>0</v>
      </c>
      <c r="J170" s="58">
        <f t="shared" si="230"/>
        <v>0</v>
      </c>
      <c r="K170" s="58">
        <f t="shared" si="231"/>
        <v>1</v>
      </c>
      <c r="L170" s="129">
        <v>14</v>
      </c>
      <c r="M170" s="50" t="s">
        <v>645</v>
      </c>
      <c r="N170" s="51">
        <v>0</v>
      </c>
      <c r="O170" s="52">
        <f t="shared" si="173"/>
        <v>0</v>
      </c>
      <c r="P170" s="53">
        <f t="shared" si="175"/>
        <v>537</v>
      </c>
      <c r="Q170" s="53">
        <v>0</v>
      </c>
      <c r="R170" s="54">
        <f t="shared" si="176"/>
        <v>0</v>
      </c>
      <c r="S170" s="52">
        <f t="shared" si="177"/>
        <v>0</v>
      </c>
      <c r="T170" s="53">
        <f t="shared" si="178"/>
        <v>537</v>
      </c>
      <c r="U170" s="55">
        <f t="shared" si="179"/>
        <v>0</v>
      </c>
      <c r="V170" s="56">
        <v>0</v>
      </c>
      <c r="W170" s="57">
        <f t="shared" si="164"/>
        <v>0</v>
      </c>
      <c r="X170" s="58">
        <f t="shared" si="180"/>
        <v>515</v>
      </c>
      <c r="Y170" s="58">
        <v>0</v>
      </c>
      <c r="Z170" s="59">
        <f t="shared" si="181"/>
        <v>0</v>
      </c>
      <c r="AA170" s="57">
        <f t="shared" si="182"/>
        <v>0</v>
      </c>
      <c r="AB170" s="58">
        <f t="shared" si="183"/>
        <v>515</v>
      </c>
      <c r="AC170" s="60">
        <f t="shared" si="184"/>
        <v>0</v>
      </c>
      <c r="AD170" s="51">
        <v>0</v>
      </c>
      <c r="AE170" s="52">
        <f t="shared" si="165"/>
        <v>0</v>
      </c>
      <c r="AF170" s="53">
        <f t="shared" si="185"/>
        <v>619</v>
      </c>
      <c r="AG170" s="53">
        <v>0</v>
      </c>
      <c r="AH170" s="54">
        <f t="shared" si="186"/>
        <v>0</v>
      </c>
      <c r="AI170" s="52">
        <f t="shared" si="187"/>
        <v>0</v>
      </c>
      <c r="AJ170" s="53">
        <f t="shared" si="188"/>
        <v>619</v>
      </c>
      <c r="AK170" s="55">
        <f t="shared" si="189"/>
        <v>0</v>
      </c>
      <c r="AL170" s="56">
        <v>0</v>
      </c>
      <c r="AM170" s="57">
        <f t="shared" si="166"/>
        <v>0</v>
      </c>
      <c r="AN170" s="58">
        <f t="shared" si="190"/>
        <v>554</v>
      </c>
      <c r="AO170" s="58">
        <v>0</v>
      </c>
      <c r="AP170" s="59">
        <f t="shared" si="191"/>
        <v>0</v>
      </c>
      <c r="AQ170" s="57">
        <f t="shared" si="192"/>
        <v>0</v>
      </c>
      <c r="AR170" s="58">
        <f t="shared" si="193"/>
        <v>554</v>
      </c>
      <c r="AS170" s="60">
        <f t="shared" si="194"/>
        <v>0</v>
      </c>
      <c r="AT170" s="51">
        <v>0</v>
      </c>
      <c r="AU170" s="52">
        <f t="shared" si="167"/>
        <v>0</v>
      </c>
      <c r="AV170" s="53">
        <f t="shared" si="195"/>
        <v>548</v>
      </c>
      <c r="AW170" s="53">
        <v>0</v>
      </c>
      <c r="AX170" s="54">
        <f t="shared" si="196"/>
        <v>0</v>
      </c>
      <c r="AY170" s="52">
        <f t="shared" si="197"/>
        <v>0</v>
      </c>
      <c r="AZ170" s="53">
        <f t="shared" si="198"/>
        <v>548</v>
      </c>
      <c r="BA170" s="55">
        <f t="shared" si="199"/>
        <v>0</v>
      </c>
      <c r="BB170" s="56">
        <v>3</v>
      </c>
      <c r="BC170" s="57">
        <f t="shared" si="168"/>
        <v>3.4340659340659343E-4</v>
      </c>
      <c r="BD170" s="58">
        <f t="shared" si="200"/>
        <v>607</v>
      </c>
      <c r="BE170" s="58">
        <v>1</v>
      </c>
      <c r="BF170" s="59">
        <f t="shared" si="201"/>
        <v>9.9753008454638841E-3</v>
      </c>
      <c r="BG170" s="57">
        <f t="shared" si="202"/>
        <v>3.9703546850185283E-4</v>
      </c>
      <c r="BH170" s="58">
        <f t="shared" si="203"/>
        <v>617</v>
      </c>
      <c r="BI170" s="60">
        <f t="shared" si="204"/>
        <v>2.1123598278576135E-3</v>
      </c>
      <c r="BJ170" s="51">
        <v>0</v>
      </c>
      <c r="BK170" s="52">
        <f t="shared" si="169"/>
        <v>0</v>
      </c>
      <c r="BL170" s="53">
        <f t="shared" si="205"/>
        <v>512</v>
      </c>
      <c r="BM170" s="53">
        <v>0</v>
      </c>
      <c r="BN170" s="54">
        <f t="shared" si="206"/>
        <v>0</v>
      </c>
      <c r="BO170" s="52">
        <f t="shared" si="207"/>
        <v>0</v>
      </c>
      <c r="BP170" s="53">
        <f t="shared" si="208"/>
        <v>512</v>
      </c>
      <c r="BQ170" s="55">
        <f t="shared" si="209"/>
        <v>0</v>
      </c>
      <c r="BR170" s="56">
        <v>0</v>
      </c>
      <c r="BS170" s="57">
        <f t="shared" si="170"/>
        <v>0</v>
      </c>
      <c r="BT170" s="58">
        <f t="shared" si="210"/>
        <v>527</v>
      </c>
      <c r="BU170" s="58">
        <v>0</v>
      </c>
      <c r="BV170" s="59">
        <f t="shared" si="211"/>
        <v>0</v>
      </c>
      <c r="BW170" s="57">
        <f t="shared" si="212"/>
        <v>0</v>
      </c>
      <c r="BX170" s="58">
        <f t="shared" si="213"/>
        <v>527</v>
      </c>
      <c r="BY170" s="60">
        <f t="shared" si="214"/>
        <v>0</v>
      </c>
      <c r="BZ170" s="51">
        <v>7553</v>
      </c>
      <c r="CA170" s="52">
        <f t="shared" si="171"/>
        <v>0.86458333333333337</v>
      </c>
      <c r="CB170" s="53">
        <f t="shared" si="215"/>
        <v>2</v>
      </c>
      <c r="CC170" s="53">
        <v>2305</v>
      </c>
      <c r="CD170" s="54">
        <f t="shared" si="216"/>
        <v>18.340189845848233</v>
      </c>
      <c r="CE170" s="52">
        <f t="shared" si="217"/>
        <v>0.99960296453149811</v>
      </c>
      <c r="CF170" s="53">
        <f t="shared" si="232"/>
        <v>7</v>
      </c>
      <c r="CG170" s="55">
        <f t="shared" si="218"/>
        <v>3.8837004382949361</v>
      </c>
      <c r="CH170" s="61">
        <v>7556</v>
      </c>
      <c r="CI170" s="62">
        <f t="shared" si="172"/>
        <v>0.86492673992673996</v>
      </c>
      <c r="CJ170" s="63">
        <f t="shared" si="219"/>
        <v>4</v>
      </c>
      <c r="CK170" s="64">
        <v>2306</v>
      </c>
      <c r="CL170" s="65">
        <f t="shared" si="220"/>
        <v>4.7223492484142628</v>
      </c>
      <c r="CM170" s="66">
        <v>8736</v>
      </c>
      <c r="CN170" s="44">
        <v>2518</v>
      </c>
      <c r="CO170" s="120">
        <f t="shared" si="174"/>
        <v>7556</v>
      </c>
      <c r="CP170" s="121">
        <f t="shared" si="174"/>
        <v>0.86492673992673996</v>
      </c>
      <c r="CQ170" s="120">
        <f t="shared" si="233"/>
        <v>4421</v>
      </c>
      <c r="CR170" s="120">
        <f t="shared" si="234"/>
        <v>2306</v>
      </c>
      <c r="CS170" s="120">
        <f t="shared" si="235"/>
        <v>18.350165146693698</v>
      </c>
      <c r="CT170" s="120">
        <f t="shared" si="236"/>
        <v>1</v>
      </c>
      <c r="CU170" s="120">
        <f t="shared" si="237"/>
        <v>4436</v>
      </c>
      <c r="CV170" s="120">
        <f t="shared" si="238"/>
        <v>3.8858127981227937</v>
      </c>
      <c r="CW170" s="120">
        <f t="shared" si="239"/>
        <v>15112</v>
      </c>
      <c r="CX170" s="120">
        <f t="shared" si="240"/>
        <v>1.7298534798534801</v>
      </c>
    </row>
    <row r="171" spans="1:102">
      <c r="A171" s="138">
        <f t="shared" si="221"/>
        <v>2</v>
      </c>
      <c r="B171" s="58">
        <f t="shared" si="222"/>
        <v>0</v>
      </c>
      <c r="C171" s="58">
        <f t="shared" si="223"/>
        <v>0</v>
      </c>
      <c r="D171" s="58">
        <f t="shared" si="224"/>
        <v>0</v>
      </c>
      <c r="E171" s="58">
        <f t="shared" si="225"/>
        <v>1</v>
      </c>
      <c r="F171" s="58">
        <f t="shared" si="226"/>
        <v>0</v>
      </c>
      <c r="G171" s="58">
        <f t="shared" si="227"/>
        <v>1</v>
      </c>
      <c r="H171" s="58">
        <f t="shared" si="228"/>
        <v>0</v>
      </c>
      <c r="I171" s="58">
        <f t="shared" si="229"/>
        <v>0</v>
      </c>
      <c r="J171" s="58">
        <f t="shared" si="230"/>
        <v>0</v>
      </c>
      <c r="K171" s="58">
        <f t="shared" si="231"/>
        <v>0</v>
      </c>
      <c r="L171" s="128">
        <v>549</v>
      </c>
      <c r="M171" s="50" t="s">
        <v>509</v>
      </c>
      <c r="N171" s="51">
        <v>341</v>
      </c>
      <c r="O171" s="52">
        <f t="shared" si="173"/>
        <v>7.8365583490370913E-3</v>
      </c>
      <c r="P171" s="53">
        <f t="shared" si="175"/>
        <v>274</v>
      </c>
      <c r="Q171" s="53">
        <v>94</v>
      </c>
      <c r="R171" s="54">
        <f t="shared" si="176"/>
        <v>0.51550047014453237</v>
      </c>
      <c r="S171" s="52">
        <f t="shared" si="177"/>
        <v>4.5255474452554748E-2</v>
      </c>
      <c r="T171" s="53">
        <f t="shared" si="178"/>
        <v>329</v>
      </c>
      <c r="U171" s="55">
        <f t="shared" si="179"/>
        <v>0.54525045607407274</v>
      </c>
      <c r="V171" s="56">
        <v>231</v>
      </c>
      <c r="W171" s="57">
        <f t="shared" si="164"/>
        <v>5.30863630096061E-3</v>
      </c>
      <c r="X171" s="58">
        <f t="shared" si="180"/>
        <v>223</v>
      </c>
      <c r="Y171" s="58">
        <v>47</v>
      </c>
      <c r="Z171" s="59">
        <f t="shared" si="181"/>
        <v>0.55359002549787584</v>
      </c>
      <c r="AA171" s="57">
        <f t="shared" si="182"/>
        <v>3.0656934306569343E-2</v>
      </c>
      <c r="AB171" s="58">
        <f t="shared" si="183"/>
        <v>279</v>
      </c>
      <c r="AC171" s="60">
        <f t="shared" si="184"/>
        <v>0.58553819319727318</v>
      </c>
      <c r="AD171" s="51">
        <v>2143</v>
      </c>
      <c r="AE171" s="52">
        <f t="shared" si="165"/>
        <v>4.9248517718435449E-2</v>
      </c>
      <c r="AF171" s="53">
        <f t="shared" si="185"/>
        <v>89</v>
      </c>
      <c r="AG171" s="53">
        <v>388</v>
      </c>
      <c r="AH171" s="54">
        <f t="shared" si="186"/>
        <v>1.5716028013133512</v>
      </c>
      <c r="AI171" s="52">
        <f t="shared" si="187"/>
        <v>0.28440610484406104</v>
      </c>
      <c r="AJ171" s="53">
        <f t="shared" si="188"/>
        <v>121</v>
      </c>
      <c r="AK171" s="55">
        <f t="shared" si="189"/>
        <v>1.6623013824665156</v>
      </c>
      <c r="AL171" s="56">
        <v>486</v>
      </c>
      <c r="AM171" s="57">
        <f t="shared" si="166"/>
        <v>1.1168819230592453E-2</v>
      </c>
      <c r="AN171" s="58">
        <f t="shared" si="190"/>
        <v>175</v>
      </c>
      <c r="AO171" s="58">
        <v>256</v>
      </c>
      <c r="AP171" s="59">
        <f t="shared" si="191"/>
        <v>0.87792703229572899</v>
      </c>
      <c r="AQ171" s="57">
        <f t="shared" si="192"/>
        <v>6.4499004644990046E-2</v>
      </c>
      <c r="AR171" s="58">
        <f t="shared" si="193"/>
        <v>234</v>
      </c>
      <c r="AS171" s="60">
        <f t="shared" si="194"/>
        <v>0.92859297417282993</v>
      </c>
      <c r="AT171" s="51">
        <v>687</v>
      </c>
      <c r="AU171" s="52">
        <f t="shared" si="167"/>
        <v>1.5788022245714024E-2</v>
      </c>
      <c r="AV171" s="53">
        <f t="shared" si="195"/>
        <v>95</v>
      </c>
      <c r="AW171" s="53">
        <v>112</v>
      </c>
      <c r="AX171" s="54">
        <f t="shared" si="196"/>
        <v>1.1458600112600572</v>
      </c>
      <c r="AY171" s="52">
        <f t="shared" si="197"/>
        <v>9.1174518911745189E-2</v>
      </c>
      <c r="AZ171" s="53">
        <f t="shared" si="198"/>
        <v>99</v>
      </c>
      <c r="BA171" s="55">
        <f t="shared" si="199"/>
        <v>1.2119886012158567</v>
      </c>
      <c r="BB171" s="56">
        <v>1360</v>
      </c>
      <c r="BC171" s="57">
        <f t="shared" si="168"/>
        <v>3.1254308958036492E-2</v>
      </c>
      <c r="BD171" s="58">
        <f t="shared" si="200"/>
        <v>213</v>
      </c>
      <c r="BE171" s="58">
        <v>298</v>
      </c>
      <c r="BF171" s="59">
        <f t="shared" si="201"/>
        <v>0.90787754387800534</v>
      </c>
      <c r="BG171" s="57">
        <f t="shared" si="202"/>
        <v>0.18049104180491041</v>
      </c>
      <c r="BH171" s="58">
        <f t="shared" si="203"/>
        <v>341</v>
      </c>
      <c r="BI171" s="60">
        <f t="shared" si="204"/>
        <v>0.96027195614409611</v>
      </c>
      <c r="BJ171" s="51">
        <v>271</v>
      </c>
      <c r="BK171" s="52">
        <f t="shared" si="169"/>
        <v>6.2278806820793304E-3</v>
      </c>
      <c r="BL171" s="53">
        <f t="shared" si="205"/>
        <v>211</v>
      </c>
      <c r="BM171" s="53">
        <v>73</v>
      </c>
      <c r="BN171" s="54">
        <f t="shared" si="206"/>
        <v>0.58509851130994428</v>
      </c>
      <c r="BO171" s="52">
        <f t="shared" si="207"/>
        <v>3.5965494359654945E-2</v>
      </c>
      <c r="BP171" s="53">
        <f t="shared" si="208"/>
        <v>270</v>
      </c>
      <c r="BQ171" s="55">
        <f t="shared" si="209"/>
        <v>0.6188650614626251</v>
      </c>
      <c r="BR171" s="56">
        <v>298</v>
      </c>
      <c r="BS171" s="57">
        <f t="shared" si="170"/>
        <v>6.8483706393344668E-3</v>
      </c>
      <c r="BT171" s="58">
        <f t="shared" si="210"/>
        <v>173</v>
      </c>
      <c r="BU171" s="58">
        <v>78</v>
      </c>
      <c r="BV171" s="59">
        <f t="shared" si="211"/>
        <v>0.82343915552683733</v>
      </c>
      <c r="BW171" s="57">
        <f t="shared" si="212"/>
        <v>3.9548772395487722E-2</v>
      </c>
      <c r="BX171" s="58">
        <f t="shared" si="213"/>
        <v>239</v>
      </c>
      <c r="BY171" s="60">
        <f t="shared" si="214"/>
        <v>0.87096055406966999</v>
      </c>
      <c r="BZ171" s="51">
        <v>1718</v>
      </c>
      <c r="CA171" s="52">
        <f t="shared" si="171"/>
        <v>3.9481546169049045E-2</v>
      </c>
      <c r="CB171" s="53">
        <f t="shared" si="215"/>
        <v>248</v>
      </c>
      <c r="CC171" s="53">
        <v>468</v>
      </c>
      <c r="CD171" s="54">
        <f t="shared" si="216"/>
        <v>0.83751215670127976</v>
      </c>
      <c r="CE171" s="52">
        <f t="shared" si="217"/>
        <v>0.22800265428002656</v>
      </c>
      <c r="CF171" s="53">
        <f t="shared" si="232"/>
        <v>387</v>
      </c>
      <c r="CG171" s="55">
        <f t="shared" si="218"/>
        <v>0.8858457205304191</v>
      </c>
      <c r="CH171" s="61">
        <v>7535</v>
      </c>
      <c r="CI171" s="62">
        <f t="shared" si="172"/>
        <v>0.17316266029323896</v>
      </c>
      <c r="CJ171" s="63">
        <f t="shared" si="219"/>
        <v>202</v>
      </c>
      <c r="CK171" s="64">
        <v>1814</v>
      </c>
      <c r="CL171" s="65">
        <f t="shared" si="220"/>
        <v>0.94543794397945669</v>
      </c>
      <c r="CM171" s="66">
        <v>43514</v>
      </c>
      <c r="CN171" s="44">
        <v>11303</v>
      </c>
      <c r="CO171" s="120">
        <f t="shared" si="174"/>
        <v>7535</v>
      </c>
      <c r="CP171" s="121">
        <f t="shared" si="174"/>
        <v>0.17316266029323898</v>
      </c>
      <c r="CQ171" s="120">
        <f t="shared" si="233"/>
        <v>1701</v>
      </c>
      <c r="CR171" s="120">
        <f t="shared" si="234"/>
        <v>1814</v>
      </c>
      <c r="CS171" s="120">
        <f t="shared" si="235"/>
        <v>7.8184077079276122</v>
      </c>
      <c r="CT171" s="120">
        <f t="shared" si="236"/>
        <v>1</v>
      </c>
      <c r="CU171" s="120">
        <f t="shared" si="237"/>
        <v>2299</v>
      </c>
      <c r="CV171" s="120">
        <f t="shared" si="238"/>
        <v>8.2696148993333569</v>
      </c>
      <c r="CW171" s="120">
        <f t="shared" si="239"/>
        <v>14729</v>
      </c>
      <c r="CX171" s="120">
        <f t="shared" si="240"/>
        <v>0.33848876223744079</v>
      </c>
    </row>
    <row r="172" spans="1:102">
      <c r="A172" s="138">
        <f t="shared" si="221"/>
        <v>0</v>
      </c>
      <c r="B172" s="58">
        <f t="shared" si="222"/>
        <v>0</v>
      </c>
      <c r="C172" s="58">
        <f t="shared" si="223"/>
        <v>0</v>
      </c>
      <c r="D172" s="58">
        <f t="shared" si="224"/>
        <v>0</v>
      </c>
      <c r="E172" s="58">
        <f t="shared" si="225"/>
        <v>0</v>
      </c>
      <c r="F172" s="58">
        <f t="shared" si="226"/>
        <v>0</v>
      </c>
      <c r="G172" s="58">
        <f t="shared" si="227"/>
        <v>0</v>
      </c>
      <c r="H172" s="58">
        <f t="shared" si="228"/>
        <v>0</v>
      </c>
      <c r="I172" s="58">
        <f t="shared" si="229"/>
        <v>0</v>
      </c>
      <c r="J172" s="58">
        <f t="shared" si="230"/>
        <v>0</v>
      </c>
      <c r="K172" s="58">
        <f t="shared" si="231"/>
        <v>0</v>
      </c>
      <c r="L172" s="128">
        <v>625</v>
      </c>
      <c r="M172" s="50" t="s">
        <v>585</v>
      </c>
      <c r="N172" s="51">
        <v>606</v>
      </c>
      <c r="O172" s="52">
        <f t="shared" si="173"/>
        <v>9.3854540949076942E-3</v>
      </c>
      <c r="P172" s="53">
        <f t="shared" si="175"/>
        <v>235</v>
      </c>
      <c r="Q172" s="53">
        <v>62</v>
      </c>
      <c r="R172" s="54">
        <f t="shared" si="176"/>
        <v>0.61738913729128708</v>
      </c>
      <c r="S172" s="52">
        <f t="shared" si="177"/>
        <v>8.1091930951425126E-2</v>
      </c>
      <c r="T172" s="53">
        <f t="shared" si="178"/>
        <v>175</v>
      </c>
      <c r="U172" s="55">
        <f t="shared" si="179"/>
        <v>0.97701798224536629</v>
      </c>
      <c r="V172" s="56">
        <v>196</v>
      </c>
      <c r="W172" s="57">
        <f t="shared" si="164"/>
        <v>3.0355594102341719E-3</v>
      </c>
      <c r="X172" s="58">
        <f t="shared" si="180"/>
        <v>316</v>
      </c>
      <c r="Y172" s="58">
        <v>27</v>
      </c>
      <c r="Z172" s="59">
        <f t="shared" si="181"/>
        <v>0.31655124141915131</v>
      </c>
      <c r="AA172" s="57">
        <f t="shared" si="182"/>
        <v>2.6227753245015389E-2</v>
      </c>
      <c r="AB172" s="58">
        <f t="shared" si="183"/>
        <v>306</v>
      </c>
      <c r="AC172" s="60">
        <f t="shared" si="184"/>
        <v>0.50094217161888133</v>
      </c>
      <c r="AD172" s="51">
        <v>1114</v>
      </c>
      <c r="AE172" s="52">
        <f t="shared" si="165"/>
        <v>1.7253128484698302E-2</v>
      </c>
      <c r="AF172" s="53">
        <f t="shared" si="185"/>
        <v>342</v>
      </c>
      <c r="AG172" s="53">
        <v>107</v>
      </c>
      <c r="AH172" s="54">
        <f t="shared" si="186"/>
        <v>0.55057626735070042</v>
      </c>
      <c r="AI172" s="52">
        <f t="shared" si="187"/>
        <v>0.14906998528034257</v>
      </c>
      <c r="AJ172" s="53">
        <f t="shared" si="188"/>
        <v>345</v>
      </c>
      <c r="AK172" s="55">
        <f t="shared" si="189"/>
        <v>0.87128665100787528</v>
      </c>
      <c r="AL172" s="56">
        <v>452</v>
      </c>
      <c r="AM172" s="57">
        <f t="shared" si="166"/>
        <v>7.0003717011522734E-3</v>
      </c>
      <c r="AN172" s="58">
        <f t="shared" si="190"/>
        <v>287</v>
      </c>
      <c r="AO172" s="58">
        <v>53</v>
      </c>
      <c r="AP172" s="59">
        <f t="shared" si="191"/>
        <v>0.55026546904131535</v>
      </c>
      <c r="AQ172" s="57">
        <f t="shared" si="192"/>
        <v>6.0484410544627325E-2</v>
      </c>
      <c r="AR172" s="58">
        <f t="shared" si="193"/>
        <v>252</v>
      </c>
      <c r="AS172" s="60">
        <f t="shared" si="194"/>
        <v>0.87079481284814841</v>
      </c>
      <c r="AT172" s="51">
        <v>787</v>
      </c>
      <c r="AU172" s="52">
        <f t="shared" si="167"/>
        <v>1.2188700284970884E-2</v>
      </c>
      <c r="AV172" s="53">
        <f t="shared" si="195"/>
        <v>133</v>
      </c>
      <c r="AW172" s="53">
        <v>75</v>
      </c>
      <c r="AX172" s="54">
        <f t="shared" si="196"/>
        <v>0.88462912126778248</v>
      </c>
      <c r="AY172" s="52">
        <f t="shared" si="197"/>
        <v>0.10531245818279138</v>
      </c>
      <c r="AZ172" s="53">
        <f t="shared" si="198"/>
        <v>70</v>
      </c>
      <c r="BA172" s="55">
        <f t="shared" si="199"/>
        <v>1.3999251151203205</v>
      </c>
      <c r="BB172" s="56">
        <v>1729</v>
      </c>
      <c r="BC172" s="57">
        <f t="shared" si="168"/>
        <v>2.6777970511708587E-2</v>
      </c>
      <c r="BD172" s="58">
        <f t="shared" si="200"/>
        <v>274</v>
      </c>
      <c r="BE172" s="58">
        <v>165</v>
      </c>
      <c r="BF172" s="59">
        <f t="shared" si="201"/>
        <v>0.77784852420985851</v>
      </c>
      <c r="BG172" s="57">
        <f t="shared" si="202"/>
        <v>0.23136625183995718</v>
      </c>
      <c r="BH172" s="58">
        <f t="shared" si="203"/>
        <v>229</v>
      </c>
      <c r="BI172" s="60">
        <f t="shared" si="204"/>
        <v>1.230944876922079</v>
      </c>
      <c r="BJ172" s="51">
        <v>418</v>
      </c>
      <c r="BK172" s="52">
        <f t="shared" si="169"/>
        <v>6.4737950687647127E-3</v>
      </c>
      <c r="BL172" s="53">
        <f t="shared" si="205"/>
        <v>203</v>
      </c>
      <c r="BM172" s="53">
        <v>36</v>
      </c>
      <c r="BN172" s="54">
        <f t="shared" si="206"/>
        <v>0.60820173837936142</v>
      </c>
      <c r="BO172" s="52">
        <f t="shared" si="207"/>
        <v>5.5934698247022616E-2</v>
      </c>
      <c r="BP172" s="53">
        <f t="shared" si="208"/>
        <v>142</v>
      </c>
      <c r="BQ172" s="55">
        <f t="shared" si="209"/>
        <v>0.96247892834105753</v>
      </c>
      <c r="BR172" s="56">
        <v>414</v>
      </c>
      <c r="BS172" s="57">
        <f t="shared" si="170"/>
        <v>6.4118448767191182E-3</v>
      </c>
      <c r="BT172" s="58">
        <f t="shared" si="210"/>
        <v>191</v>
      </c>
      <c r="BU172" s="58">
        <v>42</v>
      </c>
      <c r="BV172" s="59">
        <f t="shared" si="211"/>
        <v>0.77095186705136676</v>
      </c>
      <c r="BW172" s="57">
        <f t="shared" si="212"/>
        <v>5.5399437976716176E-2</v>
      </c>
      <c r="BX172" s="58">
        <f t="shared" si="213"/>
        <v>131</v>
      </c>
      <c r="BY172" s="60">
        <f t="shared" si="214"/>
        <v>1.2200309206273658</v>
      </c>
      <c r="BZ172" s="51">
        <v>1757</v>
      </c>
      <c r="CA172" s="52">
        <f t="shared" si="171"/>
        <v>2.7211621856027754E-2</v>
      </c>
      <c r="CB172" s="53">
        <f t="shared" si="215"/>
        <v>364</v>
      </c>
      <c r="CC172" s="53">
        <v>219</v>
      </c>
      <c r="CD172" s="54">
        <f t="shared" si="216"/>
        <v>0.57723332339622024</v>
      </c>
      <c r="CE172" s="52">
        <f t="shared" si="217"/>
        <v>0.23511307373210225</v>
      </c>
      <c r="CF172" s="53">
        <f t="shared" si="232"/>
        <v>370</v>
      </c>
      <c r="CG172" s="55">
        <f t="shared" si="218"/>
        <v>0.91347142805863746</v>
      </c>
      <c r="CH172" s="61">
        <v>7473</v>
      </c>
      <c r="CI172" s="62">
        <f t="shared" si="172"/>
        <v>0.11573844628918349</v>
      </c>
      <c r="CJ172" s="63">
        <f t="shared" si="219"/>
        <v>375</v>
      </c>
      <c r="CK172" s="64">
        <v>786</v>
      </c>
      <c r="CL172" s="65">
        <f t="shared" si="220"/>
        <v>0.63191174421622587</v>
      </c>
      <c r="CM172" s="66">
        <v>64568</v>
      </c>
      <c r="CN172" s="44">
        <v>7947</v>
      </c>
      <c r="CO172" s="120">
        <f t="shared" si="174"/>
        <v>7473</v>
      </c>
      <c r="CP172" s="121">
        <f t="shared" si="174"/>
        <v>0.11573844628918351</v>
      </c>
      <c r="CQ172" s="120">
        <f t="shared" si="233"/>
        <v>2345</v>
      </c>
      <c r="CR172" s="120">
        <f t="shared" si="234"/>
        <v>786</v>
      </c>
      <c r="CS172" s="120">
        <f t="shared" si="235"/>
        <v>5.6536466894070427</v>
      </c>
      <c r="CT172" s="120">
        <f t="shared" si="236"/>
        <v>0.99999999999999978</v>
      </c>
      <c r="CU172" s="120">
        <f t="shared" si="237"/>
        <v>2020</v>
      </c>
      <c r="CV172" s="120">
        <f t="shared" si="238"/>
        <v>8.9468928867897315</v>
      </c>
      <c r="CW172" s="120">
        <f t="shared" si="239"/>
        <v>14340</v>
      </c>
      <c r="CX172" s="120">
        <f t="shared" si="240"/>
        <v>0.22209143848345927</v>
      </c>
    </row>
    <row r="173" spans="1:102">
      <c r="A173" s="138">
        <f t="shared" si="221"/>
        <v>9</v>
      </c>
      <c r="B173" s="58">
        <f t="shared" si="222"/>
        <v>9</v>
      </c>
      <c r="C173" s="58">
        <f t="shared" si="223"/>
        <v>1</v>
      </c>
      <c r="D173" s="58">
        <f t="shared" si="224"/>
        <v>1</v>
      </c>
      <c r="E173" s="58">
        <f t="shared" si="225"/>
        <v>1</v>
      </c>
      <c r="F173" s="58">
        <f t="shared" si="226"/>
        <v>1</v>
      </c>
      <c r="G173" s="58">
        <f t="shared" si="227"/>
        <v>1</v>
      </c>
      <c r="H173" s="58">
        <f t="shared" si="228"/>
        <v>1</v>
      </c>
      <c r="I173" s="58">
        <f t="shared" si="229"/>
        <v>1</v>
      </c>
      <c r="J173" s="58">
        <f t="shared" si="230"/>
        <v>1</v>
      </c>
      <c r="K173" s="58">
        <f t="shared" si="231"/>
        <v>1</v>
      </c>
      <c r="L173" s="128">
        <v>85</v>
      </c>
      <c r="M173" s="50" t="s">
        <v>59</v>
      </c>
      <c r="N173" s="51">
        <v>364</v>
      </c>
      <c r="O173" s="52">
        <f t="shared" si="173"/>
        <v>1.9157894736842106E-2</v>
      </c>
      <c r="P173" s="53">
        <f t="shared" si="175"/>
        <v>84</v>
      </c>
      <c r="Q173" s="53">
        <v>19</v>
      </c>
      <c r="R173" s="54">
        <f t="shared" si="176"/>
        <v>1.260234825538568</v>
      </c>
      <c r="S173" s="52">
        <f t="shared" si="177"/>
        <v>4.8760884125920965E-2</v>
      </c>
      <c r="T173" s="53">
        <f t="shared" si="178"/>
        <v>310</v>
      </c>
      <c r="U173" s="55">
        <f t="shared" si="179"/>
        <v>0.58748460003677072</v>
      </c>
      <c r="V173" s="56">
        <v>183</v>
      </c>
      <c r="W173" s="57">
        <f t="shared" si="164"/>
        <v>9.6315789473684216E-3</v>
      </c>
      <c r="X173" s="58">
        <f t="shared" si="180"/>
        <v>106</v>
      </c>
      <c r="Y173" s="58">
        <v>13</v>
      </c>
      <c r="Z173" s="59">
        <f t="shared" si="181"/>
        <v>1.0043909080932256</v>
      </c>
      <c r="AA173" s="57">
        <f t="shared" si="182"/>
        <v>2.451440053583389E-2</v>
      </c>
      <c r="AB173" s="58">
        <f t="shared" si="183"/>
        <v>318</v>
      </c>
      <c r="AC173" s="60">
        <f t="shared" si="184"/>
        <v>0.46821765195192921</v>
      </c>
      <c r="AD173" s="51">
        <v>2356</v>
      </c>
      <c r="AE173" s="52">
        <f t="shared" si="165"/>
        <v>0.124</v>
      </c>
      <c r="AF173" s="53">
        <f t="shared" si="185"/>
        <v>17</v>
      </c>
      <c r="AG173" s="53">
        <v>102</v>
      </c>
      <c r="AH173" s="54">
        <f t="shared" si="186"/>
        <v>3.9570479760836657</v>
      </c>
      <c r="AI173" s="52">
        <f t="shared" si="187"/>
        <v>0.31560616208975217</v>
      </c>
      <c r="AJ173" s="53">
        <f t="shared" si="188"/>
        <v>99</v>
      </c>
      <c r="AK173" s="55">
        <f t="shared" si="189"/>
        <v>1.8446599795893996</v>
      </c>
      <c r="AL173" s="56">
        <v>592</v>
      </c>
      <c r="AM173" s="57">
        <f t="shared" si="166"/>
        <v>3.1157894736842107E-2</v>
      </c>
      <c r="AN173" s="58">
        <f t="shared" si="190"/>
        <v>31</v>
      </c>
      <c r="AO173" s="58">
        <v>30</v>
      </c>
      <c r="AP173" s="59">
        <f t="shared" si="191"/>
        <v>2.4491718859566038</v>
      </c>
      <c r="AQ173" s="57">
        <f t="shared" si="192"/>
        <v>7.9303415941058275E-2</v>
      </c>
      <c r="AR173" s="58">
        <f t="shared" si="193"/>
        <v>142</v>
      </c>
      <c r="AS173" s="60">
        <f t="shared" si="194"/>
        <v>1.1417322682124884</v>
      </c>
      <c r="AT173" s="51">
        <v>713</v>
      </c>
      <c r="AU173" s="52">
        <f t="shared" si="167"/>
        <v>3.7526315789473685E-2</v>
      </c>
      <c r="AV173" s="53">
        <f t="shared" si="195"/>
        <v>17</v>
      </c>
      <c r="AW173" s="53">
        <v>15</v>
      </c>
      <c r="AX173" s="54">
        <f t="shared" si="196"/>
        <v>2.7235776567738221</v>
      </c>
      <c r="AY173" s="52">
        <f t="shared" si="197"/>
        <v>9.5512391158740786E-2</v>
      </c>
      <c r="AZ173" s="53">
        <f t="shared" si="198"/>
        <v>91</v>
      </c>
      <c r="BA173" s="55">
        <f t="shared" si="199"/>
        <v>1.2696522092024078</v>
      </c>
      <c r="BB173" s="56">
        <v>1441</v>
      </c>
      <c r="BC173" s="57">
        <f t="shared" si="168"/>
        <v>7.5842105263157891E-2</v>
      </c>
      <c r="BD173" s="58">
        <f t="shared" si="200"/>
        <v>36</v>
      </c>
      <c r="BE173" s="58">
        <v>95</v>
      </c>
      <c r="BF173" s="59">
        <f t="shared" si="201"/>
        <v>2.2030672423857252</v>
      </c>
      <c r="BG173" s="57">
        <f t="shared" si="202"/>
        <v>0.19303415941058272</v>
      </c>
      <c r="BH173" s="58">
        <f t="shared" si="203"/>
        <v>302</v>
      </c>
      <c r="BI173" s="60">
        <f t="shared" si="204"/>
        <v>1.0270054846278167</v>
      </c>
      <c r="BJ173" s="51">
        <v>352</v>
      </c>
      <c r="BK173" s="52">
        <f t="shared" si="169"/>
        <v>1.8526315789473686E-2</v>
      </c>
      <c r="BL173" s="53">
        <f t="shared" si="205"/>
        <v>45</v>
      </c>
      <c r="BM173" s="53">
        <v>14</v>
      </c>
      <c r="BN173" s="54">
        <f t="shared" si="206"/>
        <v>1.7405150069220439</v>
      </c>
      <c r="BO173" s="52">
        <f t="shared" si="207"/>
        <v>4.7153382451440053E-2</v>
      </c>
      <c r="BP173" s="53">
        <f t="shared" si="208"/>
        <v>196</v>
      </c>
      <c r="BQ173" s="55">
        <f t="shared" si="209"/>
        <v>0.81137716715820185</v>
      </c>
      <c r="BR173" s="56">
        <v>445</v>
      </c>
      <c r="BS173" s="57">
        <f t="shared" si="170"/>
        <v>2.3421052631578947E-2</v>
      </c>
      <c r="BT173" s="58">
        <f t="shared" si="210"/>
        <v>26</v>
      </c>
      <c r="BU173" s="58">
        <v>9</v>
      </c>
      <c r="BV173" s="59">
        <f t="shared" si="211"/>
        <v>2.8161168278081394</v>
      </c>
      <c r="BW173" s="57">
        <f t="shared" si="212"/>
        <v>5.961152042866711E-2</v>
      </c>
      <c r="BX173" s="58">
        <f t="shared" si="213"/>
        <v>114</v>
      </c>
      <c r="BY173" s="60">
        <f t="shared" si="214"/>
        <v>1.3127912629574068</v>
      </c>
      <c r="BZ173" s="51">
        <v>1019</v>
      </c>
      <c r="CA173" s="52">
        <f t="shared" si="171"/>
        <v>5.3631578947368419E-2</v>
      </c>
      <c r="CB173" s="53">
        <f t="shared" si="215"/>
        <v>138</v>
      </c>
      <c r="CC173" s="53">
        <v>14</v>
      </c>
      <c r="CD173" s="54">
        <f t="shared" si="216"/>
        <v>1.1376732602918564</v>
      </c>
      <c r="CE173" s="52">
        <f t="shared" si="217"/>
        <v>0.13650368385800402</v>
      </c>
      <c r="CF173" s="53">
        <f t="shared" si="232"/>
        <v>519</v>
      </c>
      <c r="CG173" s="55">
        <f t="shared" si="218"/>
        <v>0.53034998458280236</v>
      </c>
      <c r="CH173" s="61">
        <v>7465</v>
      </c>
      <c r="CI173" s="62">
        <f t="shared" si="172"/>
        <v>0.39289473684210524</v>
      </c>
      <c r="CJ173" s="63">
        <f t="shared" si="219"/>
        <v>17</v>
      </c>
      <c r="CK173" s="64">
        <v>311</v>
      </c>
      <c r="CL173" s="65">
        <f t="shared" si="220"/>
        <v>2.1451367839424043</v>
      </c>
      <c r="CM173" s="66">
        <v>19000</v>
      </c>
      <c r="CN173" s="44">
        <v>787</v>
      </c>
      <c r="CO173" s="120">
        <f t="shared" si="174"/>
        <v>7465</v>
      </c>
      <c r="CP173" s="121">
        <f t="shared" si="174"/>
        <v>0.39289473684210524</v>
      </c>
      <c r="CQ173" s="120">
        <f t="shared" si="233"/>
        <v>500</v>
      </c>
      <c r="CR173" s="120">
        <f t="shared" si="234"/>
        <v>311</v>
      </c>
      <c r="CS173" s="120">
        <f t="shared" si="235"/>
        <v>19.291795589853649</v>
      </c>
      <c r="CT173" s="120">
        <f t="shared" si="236"/>
        <v>1</v>
      </c>
      <c r="CU173" s="120">
        <f t="shared" si="237"/>
        <v>2091</v>
      </c>
      <c r="CV173" s="120">
        <f t="shared" si="238"/>
        <v>8.9932706083192251</v>
      </c>
      <c r="CW173" s="120">
        <f t="shared" si="239"/>
        <v>14566</v>
      </c>
      <c r="CX173" s="120">
        <f t="shared" si="240"/>
        <v>0.76663157894736844</v>
      </c>
    </row>
    <row r="174" spans="1:102">
      <c r="A174" s="138">
        <f t="shared" si="221"/>
        <v>0</v>
      </c>
      <c r="B174" s="58">
        <f t="shared" si="222"/>
        <v>0</v>
      </c>
      <c r="C174" s="58">
        <f t="shared" si="223"/>
        <v>0</v>
      </c>
      <c r="D174" s="58">
        <f t="shared" si="224"/>
        <v>0</v>
      </c>
      <c r="E174" s="58">
        <f t="shared" si="225"/>
        <v>0</v>
      </c>
      <c r="F174" s="58">
        <f t="shared" si="226"/>
        <v>0</v>
      </c>
      <c r="G174" s="58">
        <f t="shared" si="227"/>
        <v>0</v>
      </c>
      <c r="H174" s="58">
        <f t="shared" si="228"/>
        <v>0</v>
      </c>
      <c r="I174" s="58">
        <f t="shared" si="229"/>
        <v>0</v>
      </c>
      <c r="J174" s="58">
        <f t="shared" si="230"/>
        <v>0</v>
      </c>
      <c r="K174" s="58">
        <f t="shared" si="231"/>
        <v>0</v>
      </c>
      <c r="L174" s="128">
        <v>506</v>
      </c>
      <c r="M174" s="50" t="s">
        <v>467</v>
      </c>
      <c r="N174" s="51">
        <v>381</v>
      </c>
      <c r="O174" s="52">
        <f t="shared" si="173"/>
        <v>4.388187597899198E-3</v>
      </c>
      <c r="P174" s="53">
        <f t="shared" si="175"/>
        <v>354</v>
      </c>
      <c r="Q174" s="53">
        <v>52</v>
      </c>
      <c r="R174" s="54">
        <f t="shared" si="176"/>
        <v>0.28866151045470073</v>
      </c>
      <c r="S174" s="52">
        <f t="shared" si="177"/>
        <v>5.1403130059363193E-2</v>
      </c>
      <c r="T174" s="53">
        <f t="shared" si="178"/>
        <v>299</v>
      </c>
      <c r="U174" s="55">
        <f t="shared" si="179"/>
        <v>0.61931910884917163</v>
      </c>
      <c r="V174" s="56">
        <v>188</v>
      </c>
      <c r="W174" s="57">
        <f t="shared" si="164"/>
        <v>2.16529991707362E-3</v>
      </c>
      <c r="X174" s="58">
        <f t="shared" si="180"/>
        <v>359</v>
      </c>
      <c r="Y174" s="58">
        <v>40</v>
      </c>
      <c r="Z174" s="59">
        <f t="shared" si="181"/>
        <v>0.22579969098399685</v>
      </c>
      <c r="AA174" s="57">
        <f t="shared" si="182"/>
        <v>2.5364274150026983E-2</v>
      </c>
      <c r="AB174" s="58">
        <f t="shared" si="183"/>
        <v>312</v>
      </c>
      <c r="AC174" s="60">
        <f t="shared" si="184"/>
        <v>0.48444998149683172</v>
      </c>
      <c r="AD174" s="51">
        <v>1937</v>
      </c>
      <c r="AE174" s="52">
        <f t="shared" si="165"/>
        <v>2.2309499677508522E-2</v>
      </c>
      <c r="AF174" s="53">
        <f t="shared" si="185"/>
        <v>274</v>
      </c>
      <c r="AG174" s="53">
        <v>141</v>
      </c>
      <c r="AH174" s="54">
        <f t="shared" si="186"/>
        <v>0.7119335527929378</v>
      </c>
      <c r="AI174" s="52">
        <f t="shared" si="187"/>
        <v>0.26133297355639501</v>
      </c>
      <c r="AJ174" s="53">
        <f t="shared" si="188"/>
        <v>142</v>
      </c>
      <c r="AK174" s="55">
        <f t="shared" si="189"/>
        <v>1.5274431730819165</v>
      </c>
      <c r="AL174" s="56">
        <v>531</v>
      </c>
      <c r="AM174" s="57">
        <f t="shared" si="166"/>
        <v>6.1158205104579382E-3</v>
      </c>
      <c r="AN174" s="58">
        <f t="shared" si="190"/>
        <v>314</v>
      </c>
      <c r="AO174" s="58">
        <v>63</v>
      </c>
      <c r="AP174" s="59">
        <f t="shared" si="191"/>
        <v>0.48073516456357535</v>
      </c>
      <c r="AQ174" s="57">
        <f t="shared" si="192"/>
        <v>7.1640582838640041E-2</v>
      </c>
      <c r="AR174" s="58">
        <f t="shared" si="193"/>
        <v>194</v>
      </c>
      <c r="AS174" s="60">
        <f t="shared" si="194"/>
        <v>1.0314103644818815</v>
      </c>
      <c r="AT174" s="51">
        <v>371</v>
      </c>
      <c r="AU174" s="52">
        <f t="shared" si="167"/>
        <v>4.2730120703952821E-3</v>
      </c>
      <c r="AV174" s="53">
        <f t="shared" si="195"/>
        <v>349</v>
      </c>
      <c r="AW174" s="53">
        <v>53</v>
      </c>
      <c r="AX174" s="54">
        <f t="shared" si="196"/>
        <v>0.31012583988641707</v>
      </c>
      <c r="AY174" s="52">
        <f t="shared" si="197"/>
        <v>5.0053966540744739E-2</v>
      </c>
      <c r="AZ174" s="53">
        <f t="shared" si="198"/>
        <v>280</v>
      </c>
      <c r="BA174" s="55">
        <f t="shared" si="199"/>
        <v>0.66537051817892956</v>
      </c>
      <c r="BB174" s="56">
        <v>1443</v>
      </c>
      <c r="BC174" s="57">
        <f t="shared" si="168"/>
        <v>1.6619828618815075E-2</v>
      </c>
      <c r="BD174" s="58">
        <f t="shared" si="200"/>
        <v>399</v>
      </c>
      <c r="BE174" s="58">
        <v>195</v>
      </c>
      <c r="BF174" s="59">
        <f t="shared" si="201"/>
        <v>0.48277404585659228</v>
      </c>
      <c r="BG174" s="57">
        <f t="shared" si="202"/>
        <v>0.19468429573664328</v>
      </c>
      <c r="BH174" s="58">
        <f t="shared" si="203"/>
        <v>299</v>
      </c>
      <c r="BI174" s="60">
        <f t="shared" si="204"/>
        <v>1.0357847549000962</v>
      </c>
      <c r="BJ174" s="51">
        <v>250</v>
      </c>
      <c r="BK174" s="52">
        <f t="shared" si="169"/>
        <v>2.8793881875978991E-3</v>
      </c>
      <c r="BL174" s="53">
        <f t="shared" si="205"/>
        <v>343</v>
      </c>
      <c r="BM174" s="53">
        <v>45</v>
      </c>
      <c r="BN174" s="54">
        <f t="shared" si="206"/>
        <v>0.270513490551409</v>
      </c>
      <c r="BO174" s="52">
        <f t="shared" si="207"/>
        <v>3.3729087965461417E-2</v>
      </c>
      <c r="BP174" s="53">
        <f t="shared" si="208"/>
        <v>288</v>
      </c>
      <c r="BQ174" s="55">
        <f t="shared" si="209"/>
        <v>0.58038279379913504</v>
      </c>
      <c r="BR174" s="56">
        <v>257</v>
      </c>
      <c r="BS174" s="57">
        <f t="shared" si="170"/>
        <v>2.9600110568506403E-3</v>
      </c>
      <c r="BT174" s="58">
        <f t="shared" si="210"/>
        <v>323</v>
      </c>
      <c r="BU174" s="58">
        <v>48</v>
      </c>
      <c r="BV174" s="59">
        <f t="shared" si="211"/>
        <v>0.3559078696768756</v>
      </c>
      <c r="BW174" s="57">
        <f t="shared" si="212"/>
        <v>3.4673502428494332E-2</v>
      </c>
      <c r="BX174" s="58">
        <f t="shared" si="213"/>
        <v>271</v>
      </c>
      <c r="BY174" s="60">
        <f t="shared" si="214"/>
        <v>0.76359520302336936</v>
      </c>
      <c r="BZ174" s="51">
        <v>2054</v>
      </c>
      <c r="CA174" s="52">
        <f t="shared" si="171"/>
        <v>2.365705334930434E-2</v>
      </c>
      <c r="CB174" s="53">
        <f t="shared" si="215"/>
        <v>391</v>
      </c>
      <c r="CC174" s="53">
        <v>247</v>
      </c>
      <c r="CD174" s="54">
        <f t="shared" si="216"/>
        <v>0.50183115136724976</v>
      </c>
      <c r="CE174" s="52">
        <f t="shared" si="217"/>
        <v>0.277118186724231</v>
      </c>
      <c r="CF174" s="53">
        <f t="shared" si="232"/>
        <v>282</v>
      </c>
      <c r="CG174" s="55">
        <f t="shared" si="218"/>
        <v>1.0766715000138245</v>
      </c>
      <c r="CH174" s="61">
        <v>7412</v>
      </c>
      <c r="CI174" s="62">
        <f t="shared" si="172"/>
        <v>8.5368100985902515E-2</v>
      </c>
      <c r="CJ174" s="63">
        <f t="shared" si="219"/>
        <v>465</v>
      </c>
      <c r="CK174" s="64">
        <v>884</v>
      </c>
      <c r="CL174" s="65">
        <f t="shared" si="220"/>
        <v>0.46609495223083952</v>
      </c>
      <c r="CM174" s="66">
        <v>86824</v>
      </c>
      <c r="CN174" s="44">
        <v>6727</v>
      </c>
      <c r="CO174" s="120">
        <f t="shared" si="174"/>
        <v>7412</v>
      </c>
      <c r="CP174" s="121">
        <f t="shared" si="174"/>
        <v>8.5368100985902529E-2</v>
      </c>
      <c r="CQ174" s="120">
        <f t="shared" si="233"/>
        <v>3106</v>
      </c>
      <c r="CR174" s="120">
        <f t="shared" si="234"/>
        <v>884</v>
      </c>
      <c r="CS174" s="120">
        <f t="shared" si="235"/>
        <v>3.6282823161337543</v>
      </c>
      <c r="CT174" s="120">
        <f t="shared" si="236"/>
        <v>0.99999999999999989</v>
      </c>
      <c r="CU174" s="120">
        <f t="shared" si="237"/>
        <v>2367</v>
      </c>
      <c r="CV174" s="120">
        <f t="shared" si="238"/>
        <v>7.7844273978251559</v>
      </c>
      <c r="CW174" s="120">
        <f t="shared" si="239"/>
        <v>14443</v>
      </c>
      <c r="CX174" s="120">
        <f t="shared" si="240"/>
        <v>0.16634801437390587</v>
      </c>
    </row>
    <row r="175" spans="1:102">
      <c r="A175" s="138">
        <f t="shared" si="221"/>
        <v>4</v>
      </c>
      <c r="B175" s="58">
        <f t="shared" si="222"/>
        <v>9</v>
      </c>
      <c r="C175" s="58">
        <f t="shared" si="223"/>
        <v>0</v>
      </c>
      <c r="D175" s="58">
        <f t="shared" si="224"/>
        <v>1</v>
      </c>
      <c r="E175" s="58">
        <f t="shared" si="225"/>
        <v>1</v>
      </c>
      <c r="F175" s="58">
        <f t="shared" si="226"/>
        <v>0</v>
      </c>
      <c r="G175" s="58">
        <f t="shared" si="227"/>
        <v>0</v>
      </c>
      <c r="H175" s="58">
        <f t="shared" si="228"/>
        <v>1</v>
      </c>
      <c r="I175" s="58">
        <f t="shared" si="229"/>
        <v>0</v>
      </c>
      <c r="J175" s="58">
        <f t="shared" si="230"/>
        <v>0</v>
      </c>
      <c r="K175" s="58">
        <f t="shared" si="231"/>
        <v>1</v>
      </c>
      <c r="L175" s="128">
        <v>308</v>
      </c>
      <c r="M175" s="50" t="s">
        <v>280</v>
      </c>
      <c r="N175" s="51">
        <v>281</v>
      </c>
      <c r="O175" s="52">
        <f t="shared" si="173"/>
        <v>8.1442193432455148E-3</v>
      </c>
      <c r="P175" s="53">
        <f t="shared" si="175"/>
        <v>264</v>
      </c>
      <c r="Q175" s="53">
        <v>8</v>
      </c>
      <c r="R175" s="54">
        <f t="shared" si="176"/>
        <v>0.53573886818811534</v>
      </c>
      <c r="S175" s="52">
        <f t="shared" si="177"/>
        <v>3.7926845728168443E-2</v>
      </c>
      <c r="T175" s="53">
        <f t="shared" si="178"/>
        <v>358</v>
      </c>
      <c r="U175" s="55">
        <f t="shared" si="179"/>
        <v>0.45695311298559244</v>
      </c>
      <c r="V175" s="56">
        <v>345</v>
      </c>
      <c r="W175" s="57">
        <f t="shared" si="164"/>
        <v>9.9991305103904003E-3</v>
      </c>
      <c r="X175" s="58">
        <f t="shared" si="180"/>
        <v>96</v>
      </c>
      <c r="Y175" s="58">
        <v>20</v>
      </c>
      <c r="Z175" s="59">
        <f t="shared" si="181"/>
        <v>1.0427195611803286</v>
      </c>
      <c r="AA175" s="57">
        <f t="shared" si="182"/>
        <v>4.6564988527466593E-2</v>
      </c>
      <c r="AB175" s="58">
        <f t="shared" si="183"/>
        <v>188</v>
      </c>
      <c r="AC175" s="60">
        <f t="shared" si="184"/>
        <v>0.88937722787180062</v>
      </c>
      <c r="AD175" s="51">
        <v>1290</v>
      </c>
      <c r="AE175" s="52">
        <f t="shared" si="165"/>
        <v>3.7388053212764109E-2</v>
      </c>
      <c r="AF175" s="53">
        <f t="shared" si="185"/>
        <v>132</v>
      </c>
      <c r="AG175" s="53">
        <v>74</v>
      </c>
      <c r="AH175" s="54">
        <f t="shared" si="186"/>
        <v>1.1931154862522309</v>
      </c>
      <c r="AI175" s="52">
        <f t="shared" si="187"/>
        <v>0.17411256579835335</v>
      </c>
      <c r="AJ175" s="53">
        <f t="shared" si="188"/>
        <v>284</v>
      </c>
      <c r="AK175" s="55">
        <f t="shared" si="189"/>
        <v>1.01765592897553</v>
      </c>
      <c r="AL175" s="56">
        <v>301</v>
      </c>
      <c r="AM175" s="57">
        <f t="shared" si="166"/>
        <v>8.7238790829782913E-3</v>
      </c>
      <c r="AN175" s="58">
        <f t="shared" si="190"/>
        <v>237</v>
      </c>
      <c r="AO175" s="58">
        <v>36</v>
      </c>
      <c r="AP175" s="59">
        <f t="shared" si="191"/>
        <v>0.68574207490505212</v>
      </c>
      <c r="AQ175" s="57">
        <f t="shared" si="192"/>
        <v>4.0626265352949116E-2</v>
      </c>
      <c r="AR175" s="58">
        <f t="shared" si="193"/>
        <v>363</v>
      </c>
      <c r="AS175" s="60">
        <f t="shared" si="194"/>
        <v>0.58489684889361959</v>
      </c>
      <c r="AT175" s="51">
        <v>281</v>
      </c>
      <c r="AU175" s="52">
        <f t="shared" si="167"/>
        <v>8.1442193432455148E-3</v>
      </c>
      <c r="AV175" s="53">
        <f t="shared" si="195"/>
        <v>225</v>
      </c>
      <c r="AW175" s="53">
        <v>9</v>
      </c>
      <c r="AX175" s="54">
        <f t="shared" si="196"/>
        <v>0.59108956923905254</v>
      </c>
      <c r="AY175" s="52">
        <f t="shared" si="197"/>
        <v>3.7926845728168443E-2</v>
      </c>
      <c r="AZ175" s="53">
        <f t="shared" si="198"/>
        <v>352</v>
      </c>
      <c r="BA175" s="55">
        <f t="shared" si="199"/>
        <v>0.50416394022443212</v>
      </c>
      <c r="BB175" s="56">
        <v>2431</v>
      </c>
      <c r="BC175" s="57">
        <f t="shared" si="168"/>
        <v>7.0457641364519027E-2</v>
      </c>
      <c r="BD175" s="58">
        <f t="shared" si="200"/>
        <v>42</v>
      </c>
      <c r="BE175" s="58">
        <v>57</v>
      </c>
      <c r="BF175" s="59">
        <f t="shared" si="201"/>
        <v>2.04665892550502</v>
      </c>
      <c r="BG175" s="57">
        <f t="shared" si="202"/>
        <v>0.32811445539209072</v>
      </c>
      <c r="BH175" s="58">
        <f t="shared" si="203"/>
        <v>121</v>
      </c>
      <c r="BI175" s="60">
        <f t="shared" si="204"/>
        <v>1.7456772744382583</v>
      </c>
      <c r="BJ175" s="51">
        <v>193</v>
      </c>
      <c r="BK175" s="52">
        <f t="shared" si="169"/>
        <v>5.5937164884212968E-3</v>
      </c>
      <c r="BL175" s="53">
        <f t="shared" si="205"/>
        <v>227</v>
      </c>
      <c r="BM175" s="53">
        <v>10</v>
      </c>
      <c r="BN175" s="54">
        <f t="shared" si="206"/>
        <v>0.52551989306456348</v>
      </c>
      <c r="BO175" s="52">
        <f t="shared" si="207"/>
        <v>2.6049399379133486E-2</v>
      </c>
      <c r="BP175" s="53">
        <f t="shared" si="208"/>
        <v>336</v>
      </c>
      <c r="BQ175" s="55">
        <f t="shared" si="209"/>
        <v>0.4482369402911936</v>
      </c>
      <c r="BR175" s="56">
        <v>162</v>
      </c>
      <c r="BS175" s="57">
        <f t="shared" si="170"/>
        <v>4.6952438918354926E-3</v>
      </c>
      <c r="BT175" s="58">
        <f t="shared" si="210"/>
        <v>252</v>
      </c>
      <c r="BU175" s="58">
        <v>4</v>
      </c>
      <c r="BV175" s="59">
        <f t="shared" si="211"/>
        <v>0.56455000304441549</v>
      </c>
      <c r="BW175" s="57">
        <f t="shared" si="212"/>
        <v>2.1865298960723444E-2</v>
      </c>
      <c r="BX175" s="58">
        <f t="shared" si="213"/>
        <v>346</v>
      </c>
      <c r="BY175" s="60">
        <f t="shared" si="214"/>
        <v>0.4815272824979886</v>
      </c>
      <c r="BZ175" s="51">
        <v>2125</v>
      </c>
      <c r="CA175" s="52">
        <f t="shared" si="171"/>
        <v>6.1588847346607543E-2</v>
      </c>
      <c r="CB175" s="53">
        <f t="shared" si="215"/>
        <v>104</v>
      </c>
      <c r="CC175" s="53">
        <v>65</v>
      </c>
      <c r="CD175" s="54">
        <f t="shared" si="216"/>
        <v>1.3064688031503597</v>
      </c>
      <c r="CE175" s="52">
        <f t="shared" si="217"/>
        <v>0.28681333513294643</v>
      </c>
      <c r="CF175" s="53">
        <f t="shared" si="232"/>
        <v>258</v>
      </c>
      <c r="CG175" s="55">
        <f t="shared" si="218"/>
        <v>1.1143395076731557</v>
      </c>
      <c r="CH175" s="61">
        <v>7409</v>
      </c>
      <c r="CI175" s="62">
        <f t="shared" si="172"/>
        <v>0.21473495058400718</v>
      </c>
      <c r="CJ175" s="63">
        <f t="shared" si="219"/>
        <v>131</v>
      </c>
      <c r="CK175" s="64">
        <v>283</v>
      </c>
      <c r="CL175" s="65">
        <f t="shared" si="220"/>
        <v>1.1724154031641469</v>
      </c>
      <c r="CM175" s="66">
        <v>34503</v>
      </c>
      <c r="CN175" s="44">
        <v>1203</v>
      </c>
      <c r="CO175" s="120">
        <f t="shared" si="174"/>
        <v>7409</v>
      </c>
      <c r="CP175" s="121">
        <f t="shared" si="174"/>
        <v>0.21473495058400718</v>
      </c>
      <c r="CQ175" s="120">
        <f t="shared" si="233"/>
        <v>1579</v>
      </c>
      <c r="CR175" s="120">
        <f t="shared" si="234"/>
        <v>283</v>
      </c>
      <c r="CS175" s="120">
        <f t="shared" si="235"/>
        <v>8.4916031845291382</v>
      </c>
      <c r="CT175" s="120">
        <f t="shared" si="236"/>
        <v>0.99999999999999989</v>
      </c>
      <c r="CU175" s="120">
        <f t="shared" si="237"/>
        <v>2606</v>
      </c>
      <c r="CV175" s="120">
        <f t="shared" si="238"/>
        <v>7.2428280638515705</v>
      </c>
      <c r="CW175" s="120">
        <f t="shared" si="239"/>
        <v>14537</v>
      </c>
      <c r="CX175" s="120">
        <f t="shared" si="240"/>
        <v>0.42132568182476887</v>
      </c>
    </row>
    <row r="176" spans="1:102">
      <c r="A176" s="138">
        <f t="shared" si="221"/>
        <v>2</v>
      </c>
      <c r="B176" s="58">
        <f t="shared" si="222"/>
        <v>0</v>
      </c>
      <c r="C176" s="58">
        <f t="shared" si="223"/>
        <v>0</v>
      </c>
      <c r="D176" s="58">
        <f t="shared" si="224"/>
        <v>1</v>
      </c>
      <c r="E176" s="58">
        <f t="shared" si="225"/>
        <v>1</v>
      </c>
      <c r="F176" s="58">
        <f t="shared" si="226"/>
        <v>0</v>
      </c>
      <c r="G176" s="58">
        <f t="shared" si="227"/>
        <v>0</v>
      </c>
      <c r="H176" s="58">
        <f t="shared" si="228"/>
        <v>0</v>
      </c>
      <c r="I176" s="58">
        <f t="shared" si="229"/>
        <v>0</v>
      </c>
      <c r="J176" s="58">
        <f t="shared" si="230"/>
        <v>0</v>
      </c>
      <c r="K176" s="58">
        <f t="shared" si="231"/>
        <v>0</v>
      </c>
      <c r="L176" s="128">
        <v>133</v>
      </c>
      <c r="M176" s="50" t="s">
        <v>107</v>
      </c>
      <c r="N176" s="51">
        <v>403</v>
      </c>
      <c r="O176" s="52">
        <f t="shared" si="173"/>
        <v>8.0352514256091245E-3</v>
      </c>
      <c r="P176" s="53">
        <f t="shared" si="175"/>
        <v>265</v>
      </c>
      <c r="Q176" s="53">
        <v>109</v>
      </c>
      <c r="R176" s="54">
        <f t="shared" si="176"/>
        <v>0.52857079640579629</v>
      </c>
      <c r="S176" s="52">
        <f t="shared" si="177"/>
        <v>5.4889675837646416E-2</v>
      </c>
      <c r="T176" s="53">
        <f t="shared" si="178"/>
        <v>285</v>
      </c>
      <c r="U176" s="55">
        <f t="shared" si="179"/>
        <v>0.66132597539357363</v>
      </c>
      <c r="V176" s="56">
        <v>551</v>
      </c>
      <c r="W176" s="57">
        <f t="shared" si="164"/>
        <v>1.098616261913307E-2</v>
      </c>
      <c r="X176" s="58">
        <f t="shared" si="180"/>
        <v>82</v>
      </c>
      <c r="Y176" s="58">
        <v>96</v>
      </c>
      <c r="Z176" s="59">
        <f t="shared" si="181"/>
        <v>1.1456482794553406</v>
      </c>
      <c r="AA176" s="57">
        <f t="shared" si="182"/>
        <v>7.5047670934350316E-2</v>
      </c>
      <c r="AB176" s="58">
        <f t="shared" si="183"/>
        <v>73</v>
      </c>
      <c r="AC176" s="60">
        <f t="shared" si="184"/>
        <v>1.4333878659597932</v>
      </c>
      <c r="AD176" s="51">
        <v>1745</v>
      </c>
      <c r="AE176" s="52">
        <f t="shared" si="165"/>
        <v>3.479283805877896E-2</v>
      </c>
      <c r="AF176" s="53">
        <f t="shared" si="185"/>
        <v>149</v>
      </c>
      <c r="AG176" s="53">
        <v>307</v>
      </c>
      <c r="AH176" s="54">
        <f t="shared" si="186"/>
        <v>1.1102978179249841</v>
      </c>
      <c r="AI176" s="52">
        <f t="shared" si="187"/>
        <v>0.23767365840370472</v>
      </c>
      <c r="AJ176" s="53">
        <f t="shared" si="188"/>
        <v>161</v>
      </c>
      <c r="AK176" s="55">
        <f t="shared" si="189"/>
        <v>1.3891588268014736</v>
      </c>
      <c r="AL176" s="56">
        <v>408</v>
      </c>
      <c r="AM176" s="57">
        <f t="shared" si="166"/>
        <v>8.1349443713362845E-3</v>
      </c>
      <c r="AN176" s="58">
        <f t="shared" si="190"/>
        <v>258</v>
      </c>
      <c r="AO176" s="58">
        <v>143</v>
      </c>
      <c r="AP176" s="59">
        <f t="shared" si="191"/>
        <v>0.63944875661124523</v>
      </c>
      <c r="AQ176" s="57">
        <f t="shared" si="192"/>
        <v>5.5570689185508039E-2</v>
      </c>
      <c r="AR176" s="58">
        <f t="shared" si="193"/>
        <v>284</v>
      </c>
      <c r="AS176" s="60">
        <f t="shared" si="194"/>
        <v>0.80005190516708302</v>
      </c>
      <c r="AT176" s="51">
        <v>673</v>
      </c>
      <c r="AU176" s="52">
        <f t="shared" si="167"/>
        <v>1.3418670494875783E-2</v>
      </c>
      <c r="AV176" s="53">
        <f t="shared" si="195"/>
        <v>119</v>
      </c>
      <c r="AW176" s="53">
        <v>137</v>
      </c>
      <c r="AX176" s="54">
        <f t="shared" si="196"/>
        <v>0.97389766020423896</v>
      </c>
      <c r="AY176" s="52">
        <f t="shared" si="197"/>
        <v>9.1664396622173794E-2</v>
      </c>
      <c r="AZ176" s="53">
        <f t="shared" si="198"/>
        <v>98</v>
      </c>
      <c r="BA176" s="55">
        <f t="shared" si="199"/>
        <v>1.2185005763610604</v>
      </c>
      <c r="BB176" s="56">
        <v>1383</v>
      </c>
      <c r="BC176" s="57">
        <f t="shared" si="168"/>
        <v>2.7575068788132553E-2</v>
      </c>
      <c r="BD176" s="58">
        <f t="shared" si="200"/>
        <v>264</v>
      </c>
      <c r="BE176" s="58">
        <v>278</v>
      </c>
      <c r="BF176" s="59">
        <f t="shared" si="201"/>
        <v>0.80100269557230364</v>
      </c>
      <c r="BG176" s="57">
        <f t="shared" si="202"/>
        <v>0.18836829201852356</v>
      </c>
      <c r="BH176" s="58">
        <f t="shared" si="203"/>
        <v>316</v>
      </c>
      <c r="BI176" s="60">
        <f t="shared" si="204"/>
        <v>1.002181529029375</v>
      </c>
      <c r="BJ176" s="51">
        <v>317</v>
      </c>
      <c r="BK176" s="52">
        <f t="shared" si="169"/>
        <v>6.3205327591019655E-3</v>
      </c>
      <c r="BL176" s="53">
        <f t="shared" si="205"/>
        <v>208</v>
      </c>
      <c r="BM176" s="53">
        <v>88</v>
      </c>
      <c r="BN176" s="54">
        <f t="shared" si="206"/>
        <v>0.59380301210292008</v>
      </c>
      <c r="BO176" s="52">
        <f t="shared" si="207"/>
        <v>4.3176246254426585E-2</v>
      </c>
      <c r="BP176" s="53">
        <f t="shared" si="208"/>
        <v>221</v>
      </c>
      <c r="BQ176" s="55">
        <f t="shared" si="209"/>
        <v>0.74294183265683611</v>
      </c>
      <c r="BR176" s="56">
        <v>351</v>
      </c>
      <c r="BS176" s="57">
        <f t="shared" si="170"/>
        <v>6.9984447900466561E-3</v>
      </c>
      <c r="BT176" s="58">
        <f t="shared" si="210"/>
        <v>168</v>
      </c>
      <c r="BU176" s="58">
        <v>93</v>
      </c>
      <c r="BV176" s="59">
        <f t="shared" si="211"/>
        <v>0.84148387571459604</v>
      </c>
      <c r="BW176" s="57">
        <f t="shared" si="212"/>
        <v>4.7807137019885593E-2</v>
      </c>
      <c r="BX176" s="58">
        <f t="shared" si="213"/>
        <v>178</v>
      </c>
      <c r="BY176" s="60">
        <f t="shared" si="214"/>
        <v>1.0528299116580127</v>
      </c>
      <c r="BZ176" s="51">
        <v>1511</v>
      </c>
      <c r="CA176" s="52">
        <f t="shared" si="171"/>
        <v>3.0127208198747858E-2</v>
      </c>
      <c r="CB176" s="53">
        <f t="shared" si="215"/>
        <v>334</v>
      </c>
      <c r="CC176" s="53">
        <v>408</v>
      </c>
      <c r="CD176" s="54">
        <f t="shared" si="216"/>
        <v>0.63908092671664318</v>
      </c>
      <c r="CE176" s="52">
        <f t="shared" si="217"/>
        <v>0.20580223372378098</v>
      </c>
      <c r="CF176" s="53">
        <f t="shared" si="232"/>
        <v>422</v>
      </c>
      <c r="CG176" s="55">
        <f t="shared" si="218"/>
        <v>0.79959169157700061</v>
      </c>
      <c r="CH176" s="61">
        <v>7342</v>
      </c>
      <c r="CI176" s="62">
        <f t="shared" si="172"/>
        <v>0.14638912150576225</v>
      </c>
      <c r="CJ176" s="63">
        <f t="shared" si="219"/>
        <v>271</v>
      </c>
      <c r="CK176" s="64">
        <v>1659</v>
      </c>
      <c r="CL176" s="65">
        <f t="shared" si="220"/>
        <v>0.79925908866838169</v>
      </c>
      <c r="CM176" s="66">
        <v>50154</v>
      </c>
      <c r="CN176" s="44">
        <v>8448</v>
      </c>
      <c r="CO176" s="120">
        <f t="shared" si="174"/>
        <v>7342</v>
      </c>
      <c r="CP176" s="121">
        <f t="shared" si="174"/>
        <v>0.14638912150576225</v>
      </c>
      <c r="CQ176" s="120">
        <f t="shared" si="233"/>
        <v>1847</v>
      </c>
      <c r="CR176" s="120">
        <f t="shared" si="234"/>
        <v>1659</v>
      </c>
      <c r="CS176" s="120">
        <f t="shared" si="235"/>
        <v>7.273233820708068</v>
      </c>
      <c r="CT176" s="120">
        <f t="shared" si="236"/>
        <v>0.99999999999999989</v>
      </c>
      <c r="CU176" s="120">
        <f t="shared" si="237"/>
        <v>2038</v>
      </c>
      <c r="CV176" s="120">
        <f t="shared" si="238"/>
        <v>9.0999701146042078</v>
      </c>
      <c r="CW176" s="120">
        <f t="shared" si="239"/>
        <v>14281</v>
      </c>
      <c r="CX176" s="120">
        <f t="shared" si="240"/>
        <v>0.28474299158591537</v>
      </c>
    </row>
    <row r="177" spans="1:102">
      <c r="A177" s="138">
        <f t="shared" si="221"/>
        <v>1</v>
      </c>
      <c r="B177" s="58">
        <f t="shared" si="222"/>
        <v>0</v>
      </c>
      <c r="C177" s="58">
        <f t="shared" si="223"/>
        <v>0</v>
      </c>
      <c r="D177" s="58">
        <f t="shared" si="224"/>
        <v>0</v>
      </c>
      <c r="E177" s="58">
        <f t="shared" si="225"/>
        <v>0</v>
      </c>
      <c r="F177" s="58">
        <f t="shared" si="226"/>
        <v>0</v>
      </c>
      <c r="G177" s="58">
        <f t="shared" si="227"/>
        <v>0</v>
      </c>
      <c r="H177" s="58">
        <f t="shared" si="228"/>
        <v>1</v>
      </c>
      <c r="I177" s="58">
        <f t="shared" si="229"/>
        <v>0</v>
      </c>
      <c r="J177" s="58">
        <f t="shared" si="230"/>
        <v>0</v>
      </c>
      <c r="K177" s="58">
        <f t="shared" si="231"/>
        <v>0</v>
      </c>
      <c r="L177" s="128">
        <v>274</v>
      </c>
      <c r="M177" s="50" t="s">
        <v>246</v>
      </c>
      <c r="N177" s="51">
        <v>3</v>
      </c>
      <c r="O177" s="52">
        <f t="shared" si="173"/>
        <v>2.2382881572173602E-5</v>
      </c>
      <c r="P177" s="53">
        <f t="shared" si="175"/>
        <v>535</v>
      </c>
      <c r="Q177" s="53">
        <v>2</v>
      </c>
      <c r="R177" s="54">
        <f t="shared" si="176"/>
        <v>1.4723792588187195E-3</v>
      </c>
      <c r="S177" s="52">
        <f t="shared" si="177"/>
        <v>4.1248453183005636E-4</v>
      </c>
      <c r="T177" s="53">
        <f t="shared" si="178"/>
        <v>532</v>
      </c>
      <c r="U177" s="55">
        <f t="shared" si="179"/>
        <v>4.9697275705203039E-3</v>
      </c>
      <c r="V177" s="56">
        <v>1</v>
      </c>
      <c r="W177" s="57">
        <f t="shared" si="164"/>
        <v>7.4609605240578673E-6</v>
      </c>
      <c r="X177" s="58">
        <f t="shared" si="180"/>
        <v>514</v>
      </c>
      <c r="Y177" s="58">
        <v>1</v>
      </c>
      <c r="Z177" s="59">
        <f t="shared" si="181"/>
        <v>7.7803659783670816E-4</v>
      </c>
      <c r="AA177" s="57">
        <f t="shared" si="182"/>
        <v>1.3749484394335213E-4</v>
      </c>
      <c r="AB177" s="58">
        <f t="shared" si="183"/>
        <v>513</v>
      </c>
      <c r="AC177" s="60">
        <f t="shared" si="184"/>
        <v>2.6261100242916213E-3</v>
      </c>
      <c r="AD177" s="51">
        <v>224</v>
      </c>
      <c r="AE177" s="52">
        <f t="shared" si="165"/>
        <v>1.6712551573889623E-3</v>
      </c>
      <c r="AF177" s="53">
        <f t="shared" si="185"/>
        <v>566</v>
      </c>
      <c r="AG177" s="53">
        <v>14</v>
      </c>
      <c r="AH177" s="54">
        <f t="shared" si="186"/>
        <v>5.3332555145688562E-2</v>
      </c>
      <c r="AI177" s="52">
        <f t="shared" si="187"/>
        <v>3.0798845043310877E-2</v>
      </c>
      <c r="AJ177" s="53">
        <f t="shared" si="188"/>
        <v>564</v>
      </c>
      <c r="AK177" s="55">
        <f t="shared" si="189"/>
        <v>0.18001358558016467</v>
      </c>
      <c r="AL177" s="56">
        <v>45</v>
      </c>
      <c r="AM177" s="57">
        <f t="shared" si="166"/>
        <v>3.3574322358260404E-4</v>
      </c>
      <c r="AN177" s="58">
        <f t="shared" si="190"/>
        <v>526</v>
      </c>
      <c r="AO177" s="58">
        <v>16</v>
      </c>
      <c r="AP177" s="59">
        <f t="shared" si="191"/>
        <v>2.6391156111284061E-2</v>
      </c>
      <c r="AQ177" s="57">
        <f t="shared" si="192"/>
        <v>6.1872679774508457E-3</v>
      </c>
      <c r="AR177" s="58">
        <f t="shared" si="193"/>
        <v>520</v>
      </c>
      <c r="AS177" s="60">
        <f t="shared" si="194"/>
        <v>8.9078174226238524E-2</v>
      </c>
      <c r="AT177" s="51">
        <v>20</v>
      </c>
      <c r="AU177" s="52">
        <f t="shared" si="167"/>
        <v>1.4921921048115735E-4</v>
      </c>
      <c r="AV177" s="53">
        <f t="shared" si="195"/>
        <v>530</v>
      </c>
      <c r="AW177" s="53">
        <v>3</v>
      </c>
      <c r="AX177" s="54">
        <f t="shared" si="196"/>
        <v>1.0830002868064929E-2</v>
      </c>
      <c r="AY177" s="52">
        <f t="shared" si="197"/>
        <v>2.7498968788670424E-3</v>
      </c>
      <c r="AZ177" s="53">
        <f t="shared" si="198"/>
        <v>533</v>
      </c>
      <c r="BA177" s="55">
        <f t="shared" si="199"/>
        <v>3.6554551770457182E-2</v>
      </c>
      <c r="BB177" s="56">
        <v>4658</v>
      </c>
      <c r="BC177" s="57">
        <f t="shared" si="168"/>
        <v>3.4753154121061544E-2</v>
      </c>
      <c r="BD177" s="58">
        <f t="shared" si="200"/>
        <v>176</v>
      </c>
      <c r="BE177" s="58">
        <v>22</v>
      </c>
      <c r="BF177" s="59">
        <f t="shared" si="201"/>
        <v>1.0095122643026857</v>
      </c>
      <c r="BG177" s="57">
        <f t="shared" si="202"/>
        <v>0.6404509830881342</v>
      </c>
      <c r="BH177" s="58">
        <f t="shared" si="203"/>
        <v>29</v>
      </c>
      <c r="BI177" s="60">
        <f t="shared" si="204"/>
        <v>3.4074107622981225</v>
      </c>
      <c r="BJ177" s="51">
        <v>0</v>
      </c>
      <c r="BK177" s="52">
        <f t="shared" si="169"/>
        <v>0</v>
      </c>
      <c r="BL177" s="53">
        <f t="shared" si="205"/>
        <v>512</v>
      </c>
      <c r="BM177" s="53">
        <v>0</v>
      </c>
      <c r="BN177" s="54">
        <f t="shared" si="206"/>
        <v>0</v>
      </c>
      <c r="BO177" s="52">
        <f t="shared" si="207"/>
        <v>0</v>
      </c>
      <c r="BP177" s="53">
        <f t="shared" si="208"/>
        <v>512</v>
      </c>
      <c r="BQ177" s="55">
        <f t="shared" si="209"/>
        <v>0</v>
      </c>
      <c r="BR177" s="56">
        <v>3</v>
      </c>
      <c r="BS177" s="57">
        <f t="shared" si="170"/>
        <v>2.2382881572173602E-5</v>
      </c>
      <c r="BT177" s="58">
        <f t="shared" si="210"/>
        <v>526</v>
      </c>
      <c r="BU177" s="58">
        <v>1</v>
      </c>
      <c r="BV177" s="59">
        <f t="shared" si="211"/>
        <v>2.691288493380811E-3</v>
      </c>
      <c r="BW177" s="57">
        <f t="shared" si="212"/>
        <v>4.1248453183005636E-4</v>
      </c>
      <c r="BX177" s="58">
        <f t="shared" si="213"/>
        <v>515</v>
      </c>
      <c r="BY177" s="60">
        <f t="shared" si="214"/>
        <v>9.0839167596732644E-3</v>
      </c>
      <c r="BZ177" s="51">
        <v>2319</v>
      </c>
      <c r="CA177" s="52">
        <f t="shared" si="171"/>
        <v>1.7301967455290192E-2</v>
      </c>
      <c r="CB177" s="53">
        <f t="shared" si="215"/>
        <v>449</v>
      </c>
      <c r="CC177" s="53">
        <v>37</v>
      </c>
      <c r="CD177" s="54">
        <f t="shared" si="216"/>
        <v>0.36702230496776073</v>
      </c>
      <c r="CE177" s="52">
        <f t="shared" si="217"/>
        <v>0.31885054310463357</v>
      </c>
      <c r="CF177" s="53">
        <f t="shared" si="232"/>
        <v>214</v>
      </c>
      <c r="CG177" s="55">
        <f t="shared" si="218"/>
        <v>1.2388118462478046</v>
      </c>
      <c r="CH177" s="61">
        <v>7273</v>
      </c>
      <c r="CI177" s="62">
        <f t="shared" si="172"/>
        <v>5.4263565891472867E-2</v>
      </c>
      <c r="CJ177" s="63">
        <f t="shared" si="219"/>
        <v>538</v>
      </c>
      <c r="CK177" s="64">
        <v>96</v>
      </c>
      <c r="CL177" s="65">
        <f t="shared" si="220"/>
        <v>0.29626961195069473</v>
      </c>
      <c r="CM177" s="66">
        <v>134031</v>
      </c>
      <c r="CN177" s="44">
        <v>1848</v>
      </c>
      <c r="CO177" s="120">
        <f t="shared" si="174"/>
        <v>7273</v>
      </c>
      <c r="CP177" s="121">
        <f t="shared" si="174"/>
        <v>5.4263565891472861E-2</v>
      </c>
      <c r="CQ177" s="120">
        <f t="shared" si="233"/>
        <v>4334</v>
      </c>
      <c r="CR177" s="120">
        <f t="shared" si="234"/>
        <v>96</v>
      </c>
      <c r="CS177" s="120">
        <f t="shared" si="235"/>
        <v>1.4720299877455201</v>
      </c>
      <c r="CT177" s="120">
        <f t="shared" si="236"/>
        <v>1</v>
      </c>
      <c r="CU177" s="120">
        <f t="shared" si="237"/>
        <v>3932</v>
      </c>
      <c r="CV177" s="120">
        <f t="shared" si="238"/>
        <v>4.9685486744772724</v>
      </c>
      <c r="CW177" s="120">
        <f t="shared" si="239"/>
        <v>14543</v>
      </c>
      <c r="CX177" s="120">
        <f t="shared" si="240"/>
        <v>0.10850474890137357</v>
      </c>
    </row>
    <row r="178" spans="1:102">
      <c r="A178" s="138">
        <f t="shared" si="221"/>
        <v>4</v>
      </c>
      <c r="B178" s="58">
        <f t="shared" si="222"/>
        <v>9</v>
      </c>
      <c r="C178" s="58">
        <f t="shared" si="223"/>
        <v>0</v>
      </c>
      <c r="D178" s="58">
        <f t="shared" si="224"/>
        <v>0</v>
      </c>
      <c r="E178" s="58">
        <f t="shared" si="225"/>
        <v>0</v>
      </c>
      <c r="F178" s="58">
        <f t="shared" si="226"/>
        <v>1</v>
      </c>
      <c r="G178" s="58">
        <f t="shared" si="227"/>
        <v>0</v>
      </c>
      <c r="H178" s="58">
        <f t="shared" si="228"/>
        <v>0</v>
      </c>
      <c r="I178" s="58">
        <f t="shared" si="229"/>
        <v>1</v>
      </c>
      <c r="J178" s="58">
        <f t="shared" si="230"/>
        <v>1</v>
      </c>
      <c r="K178" s="58">
        <f t="shared" si="231"/>
        <v>1</v>
      </c>
      <c r="L178" s="128">
        <v>36</v>
      </c>
      <c r="M178" s="50" t="s">
        <v>10</v>
      </c>
      <c r="N178" s="51">
        <v>0</v>
      </c>
      <c r="O178" s="52">
        <f t="shared" si="173"/>
        <v>0</v>
      </c>
      <c r="P178" s="53">
        <f t="shared" si="175"/>
        <v>537</v>
      </c>
      <c r="Q178" s="53">
        <v>0</v>
      </c>
      <c r="R178" s="54">
        <f t="shared" si="176"/>
        <v>0</v>
      </c>
      <c r="S178" s="52">
        <f t="shared" si="177"/>
        <v>0</v>
      </c>
      <c r="T178" s="53">
        <f t="shared" si="178"/>
        <v>537</v>
      </c>
      <c r="U178" s="55">
        <f t="shared" si="179"/>
        <v>0</v>
      </c>
      <c r="V178" s="56">
        <v>6</v>
      </c>
      <c r="W178" s="57">
        <f t="shared" si="164"/>
        <v>2.139266231682533E-4</v>
      </c>
      <c r="X178" s="58">
        <f t="shared" si="180"/>
        <v>496</v>
      </c>
      <c r="Y178" s="58">
        <v>3</v>
      </c>
      <c r="Z178" s="59">
        <f t="shared" si="181"/>
        <v>2.2308487163258495E-2</v>
      </c>
      <c r="AA178" s="57">
        <f t="shared" si="182"/>
        <v>8.5215168299957388E-4</v>
      </c>
      <c r="AB178" s="58">
        <f t="shared" si="183"/>
        <v>505</v>
      </c>
      <c r="AC178" s="60">
        <f t="shared" si="184"/>
        <v>1.6275839971600307E-2</v>
      </c>
      <c r="AD178" s="51">
        <v>171</v>
      </c>
      <c r="AE178" s="52">
        <f t="shared" si="165"/>
        <v>6.096908760295219E-3</v>
      </c>
      <c r="AF178" s="53">
        <f t="shared" si="185"/>
        <v>490</v>
      </c>
      <c r="AG178" s="53">
        <v>2</v>
      </c>
      <c r="AH178" s="54">
        <f t="shared" si="186"/>
        <v>0.19456258443784652</v>
      </c>
      <c r="AI178" s="52">
        <f t="shared" si="187"/>
        <v>2.4286322965487855E-2</v>
      </c>
      <c r="AJ178" s="53">
        <f t="shared" si="188"/>
        <v>571</v>
      </c>
      <c r="AK178" s="55">
        <f t="shared" si="189"/>
        <v>0.14194909164377517</v>
      </c>
      <c r="AL178" s="56">
        <v>1859</v>
      </c>
      <c r="AM178" s="57">
        <f t="shared" si="166"/>
        <v>6.628159874496381E-2</v>
      </c>
      <c r="AN178" s="58">
        <f t="shared" si="190"/>
        <v>12</v>
      </c>
      <c r="AO178" s="58">
        <v>12</v>
      </c>
      <c r="AP178" s="59">
        <f t="shared" si="191"/>
        <v>5.2100769186588103</v>
      </c>
      <c r="AQ178" s="57">
        <f t="shared" si="192"/>
        <v>0.264024996449368</v>
      </c>
      <c r="AR178" s="58">
        <f t="shared" si="193"/>
        <v>14</v>
      </c>
      <c r="AS178" s="60">
        <f t="shared" si="194"/>
        <v>3.801171166258194</v>
      </c>
      <c r="AT178" s="51">
        <v>0</v>
      </c>
      <c r="AU178" s="52">
        <f t="shared" si="167"/>
        <v>0</v>
      </c>
      <c r="AV178" s="53">
        <f t="shared" si="195"/>
        <v>548</v>
      </c>
      <c r="AW178" s="53">
        <v>1</v>
      </c>
      <c r="AX178" s="54">
        <f t="shared" si="196"/>
        <v>0</v>
      </c>
      <c r="AY178" s="52">
        <f t="shared" si="197"/>
        <v>0</v>
      </c>
      <c r="AZ178" s="53">
        <f t="shared" si="198"/>
        <v>548</v>
      </c>
      <c r="BA178" s="55">
        <f t="shared" si="199"/>
        <v>0</v>
      </c>
      <c r="BB178" s="56">
        <v>61</v>
      </c>
      <c r="BC178" s="57">
        <f t="shared" si="168"/>
        <v>2.1749206688772417E-3</v>
      </c>
      <c r="BD178" s="58">
        <f t="shared" si="200"/>
        <v>567</v>
      </c>
      <c r="BE178" s="58">
        <v>7</v>
      </c>
      <c r="BF178" s="59">
        <f t="shared" si="201"/>
        <v>6.3177261018342076E-2</v>
      </c>
      <c r="BG178" s="57">
        <f t="shared" si="202"/>
        <v>8.6635421104956679E-3</v>
      </c>
      <c r="BH178" s="58">
        <f t="shared" si="203"/>
        <v>595</v>
      </c>
      <c r="BI178" s="60">
        <f t="shared" si="204"/>
        <v>4.6092905478237932E-2</v>
      </c>
      <c r="BJ178" s="51">
        <v>332</v>
      </c>
      <c r="BK178" s="52">
        <f t="shared" si="169"/>
        <v>1.1837273148643348E-2</v>
      </c>
      <c r="BL178" s="53">
        <f t="shared" si="205"/>
        <v>78</v>
      </c>
      <c r="BM178" s="53">
        <v>5</v>
      </c>
      <c r="BN178" s="54">
        <f t="shared" si="206"/>
        <v>1.1120911351384457</v>
      </c>
      <c r="BO178" s="52">
        <f t="shared" si="207"/>
        <v>4.7152393125976425E-2</v>
      </c>
      <c r="BP178" s="53">
        <f t="shared" si="208"/>
        <v>197</v>
      </c>
      <c r="BQ178" s="55">
        <f t="shared" si="209"/>
        <v>0.81136014364789688</v>
      </c>
      <c r="BR178" s="56">
        <v>1578</v>
      </c>
      <c r="BS178" s="57">
        <f t="shared" si="170"/>
        <v>5.6262701893250618E-2</v>
      </c>
      <c r="BT178" s="58">
        <f t="shared" si="210"/>
        <v>9</v>
      </c>
      <c r="BU178" s="58">
        <v>4</v>
      </c>
      <c r="BV178" s="59">
        <f t="shared" si="211"/>
        <v>6.76495391013749</v>
      </c>
      <c r="BW178" s="57">
        <f t="shared" si="212"/>
        <v>0.22411589262888795</v>
      </c>
      <c r="BX178" s="58">
        <f t="shared" si="213"/>
        <v>12</v>
      </c>
      <c r="BY178" s="60">
        <f t="shared" si="214"/>
        <v>4.9355792910058982</v>
      </c>
      <c r="BZ178" s="51">
        <v>3034</v>
      </c>
      <c r="CA178" s="52">
        <f t="shared" si="171"/>
        <v>0.10817556244874675</v>
      </c>
      <c r="CB178" s="53">
        <f t="shared" si="215"/>
        <v>40</v>
      </c>
      <c r="CC178" s="53">
        <v>19</v>
      </c>
      <c r="CD178" s="54">
        <f t="shared" si="216"/>
        <v>2.2947011300141802</v>
      </c>
      <c r="CE178" s="52">
        <f t="shared" si="217"/>
        <v>0.43090470103678452</v>
      </c>
      <c r="CF178" s="53">
        <f t="shared" si="232"/>
        <v>112</v>
      </c>
      <c r="CG178" s="55">
        <f t="shared" si="218"/>
        <v>1.6741694809441268</v>
      </c>
      <c r="CH178" s="61">
        <v>7041</v>
      </c>
      <c r="CI178" s="62">
        <f t="shared" si="172"/>
        <v>0.25104289228794524</v>
      </c>
      <c r="CJ178" s="63">
        <f t="shared" si="219"/>
        <v>86</v>
      </c>
      <c r="CK178" s="64">
        <v>53</v>
      </c>
      <c r="CL178" s="65">
        <f t="shared" si="220"/>
        <v>1.3706504366093883</v>
      </c>
      <c r="CM178" s="66">
        <v>28047</v>
      </c>
      <c r="CN178" s="44">
        <v>156</v>
      </c>
      <c r="CO178" s="120">
        <f t="shared" si="174"/>
        <v>7041</v>
      </c>
      <c r="CP178" s="121">
        <f t="shared" si="174"/>
        <v>0.25104289228794524</v>
      </c>
      <c r="CQ178" s="120">
        <f t="shared" si="233"/>
        <v>2777</v>
      </c>
      <c r="CR178" s="120">
        <f t="shared" si="234"/>
        <v>53</v>
      </c>
      <c r="CS178" s="120">
        <f t="shared" si="235"/>
        <v>15.661871426568373</v>
      </c>
      <c r="CT178" s="120">
        <f t="shared" si="236"/>
        <v>0.99999999999999989</v>
      </c>
      <c r="CU178" s="120">
        <f t="shared" si="237"/>
        <v>3091</v>
      </c>
      <c r="CV178" s="120">
        <f t="shared" si="238"/>
        <v>11.42659791894973</v>
      </c>
      <c r="CW178" s="120">
        <f t="shared" si="239"/>
        <v>14082</v>
      </c>
      <c r="CX178" s="120">
        <f t="shared" si="240"/>
        <v>0.50208578457589048</v>
      </c>
    </row>
    <row r="179" spans="1:102">
      <c r="A179" s="138">
        <f t="shared" si="221"/>
        <v>7</v>
      </c>
      <c r="B179" s="58">
        <f t="shared" si="222"/>
        <v>9</v>
      </c>
      <c r="C179" s="58">
        <f t="shared" si="223"/>
        <v>1</v>
      </c>
      <c r="D179" s="58">
        <f t="shared" si="224"/>
        <v>0</v>
      </c>
      <c r="E179" s="58">
        <f t="shared" si="225"/>
        <v>1</v>
      </c>
      <c r="F179" s="58">
        <f t="shared" si="226"/>
        <v>1</v>
      </c>
      <c r="G179" s="58">
        <f t="shared" si="227"/>
        <v>0</v>
      </c>
      <c r="H179" s="58">
        <f t="shared" si="228"/>
        <v>1</v>
      </c>
      <c r="I179" s="58">
        <f t="shared" si="229"/>
        <v>1</v>
      </c>
      <c r="J179" s="58">
        <f t="shared" si="230"/>
        <v>1</v>
      </c>
      <c r="K179" s="58">
        <f t="shared" si="231"/>
        <v>1</v>
      </c>
      <c r="L179" s="128">
        <v>444</v>
      </c>
      <c r="M179" s="50" t="s">
        <v>406</v>
      </c>
      <c r="N179" s="51">
        <v>464</v>
      </c>
      <c r="O179" s="52">
        <f t="shared" si="173"/>
        <v>2.107462415406277E-2</v>
      </c>
      <c r="P179" s="53">
        <f t="shared" si="175"/>
        <v>76</v>
      </c>
      <c r="Q179" s="53">
        <v>66</v>
      </c>
      <c r="R179" s="54">
        <f t="shared" si="176"/>
        <v>1.3863201389770261</v>
      </c>
      <c r="S179" s="52">
        <f t="shared" si="177"/>
        <v>6.6040421292342721E-2</v>
      </c>
      <c r="T179" s="53">
        <f t="shared" si="178"/>
        <v>232</v>
      </c>
      <c r="U179" s="55">
        <f t="shared" si="179"/>
        <v>0.79567323654345268</v>
      </c>
      <c r="V179" s="56">
        <v>209</v>
      </c>
      <c r="W179" s="57">
        <f t="shared" si="164"/>
        <v>9.4926647590498243E-3</v>
      </c>
      <c r="X179" s="58">
        <f t="shared" si="180"/>
        <v>110</v>
      </c>
      <c r="Y179" s="58">
        <v>33</v>
      </c>
      <c r="Z179" s="59">
        <f t="shared" si="181"/>
        <v>0.98990479439216206</v>
      </c>
      <c r="AA179" s="57">
        <f t="shared" si="182"/>
        <v>2.9746655280387134E-2</v>
      </c>
      <c r="AB179" s="58">
        <f t="shared" si="183"/>
        <v>285</v>
      </c>
      <c r="AC179" s="60">
        <f t="shared" si="184"/>
        <v>0.56815213851332891</v>
      </c>
      <c r="AD179" s="51">
        <v>1410</v>
      </c>
      <c r="AE179" s="52">
        <f t="shared" si="165"/>
        <v>6.4041422537130396E-2</v>
      </c>
      <c r="AF179" s="53">
        <f t="shared" si="185"/>
        <v>56</v>
      </c>
      <c r="AG179" s="53">
        <v>156</v>
      </c>
      <c r="AH179" s="54">
        <f t="shared" si="186"/>
        <v>2.0436692051296022</v>
      </c>
      <c r="AI179" s="52">
        <f t="shared" si="187"/>
        <v>0.20068317677198974</v>
      </c>
      <c r="AJ179" s="53">
        <f t="shared" si="188"/>
        <v>215</v>
      </c>
      <c r="AK179" s="55">
        <f t="shared" si="189"/>
        <v>1.1729562639619155</v>
      </c>
      <c r="AL179" s="56">
        <v>619</v>
      </c>
      <c r="AM179" s="57">
        <f t="shared" si="166"/>
        <v>2.8114638688286325E-2</v>
      </c>
      <c r="AN179" s="58">
        <f t="shared" si="190"/>
        <v>39</v>
      </c>
      <c r="AO179" s="58">
        <v>74</v>
      </c>
      <c r="AP179" s="59">
        <f t="shared" si="191"/>
        <v>2.2099562002101276</v>
      </c>
      <c r="AQ179" s="57">
        <f t="shared" si="192"/>
        <v>8.8101337887845146E-2</v>
      </c>
      <c r="AR179" s="58">
        <f t="shared" si="193"/>
        <v>120</v>
      </c>
      <c r="AS179" s="60">
        <f t="shared" si="194"/>
        <v>1.2683960601899638</v>
      </c>
      <c r="AT179" s="51">
        <v>219</v>
      </c>
      <c r="AU179" s="52">
        <f t="shared" si="167"/>
        <v>9.9468592451287634E-3</v>
      </c>
      <c r="AV179" s="53">
        <f t="shared" si="195"/>
        <v>171</v>
      </c>
      <c r="AW179" s="53">
        <v>33</v>
      </c>
      <c r="AX179" s="54">
        <f t="shared" si="196"/>
        <v>0.72192121782192098</v>
      </c>
      <c r="AY179" s="52">
        <f t="shared" si="197"/>
        <v>3.1169940222032452E-2</v>
      </c>
      <c r="AZ179" s="53">
        <f t="shared" si="198"/>
        <v>392</v>
      </c>
      <c r="BA179" s="55">
        <f t="shared" si="199"/>
        <v>0.41434397132658113</v>
      </c>
      <c r="BB179" s="56">
        <v>1051</v>
      </c>
      <c r="BC179" s="57">
        <f t="shared" si="168"/>
        <v>4.773584048689649E-2</v>
      </c>
      <c r="BD179" s="58">
        <f t="shared" si="200"/>
        <v>99</v>
      </c>
      <c r="BE179" s="58">
        <v>189</v>
      </c>
      <c r="BF179" s="59">
        <f t="shared" si="201"/>
        <v>1.3866343253464304</v>
      </c>
      <c r="BG179" s="57">
        <f t="shared" si="202"/>
        <v>0.14958724736692286</v>
      </c>
      <c r="BH179" s="58">
        <f t="shared" si="203"/>
        <v>417</v>
      </c>
      <c r="BI179" s="60">
        <f t="shared" si="204"/>
        <v>0.79585356263004203</v>
      </c>
      <c r="BJ179" s="51">
        <v>488</v>
      </c>
      <c r="BK179" s="52">
        <f t="shared" si="169"/>
        <v>2.2164690920652222E-2</v>
      </c>
      <c r="BL179" s="53">
        <f t="shared" si="205"/>
        <v>31</v>
      </c>
      <c r="BM179" s="53">
        <v>127</v>
      </c>
      <c r="BN179" s="54">
        <f t="shared" si="206"/>
        <v>2.0823339950354982</v>
      </c>
      <c r="BO179" s="52">
        <f t="shared" si="207"/>
        <v>6.9456305152291495E-2</v>
      </c>
      <c r="BP179" s="53">
        <f t="shared" si="208"/>
        <v>86</v>
      </c>
      <c r="BQ179" s="55">
        <f t="shared" si="209"/>
        <v>1.1951477748977648</v>
      </c>
      <c r="BR179" s="56">
        <v>591</v>
      </c>
      <c r="BS179" s="57">
        <f t="shared" si="170"/>
        <v>2.6842894127265295E-2</v>
      </c>
      <c r="BT179" s="58">
        <f t="shared" si="210"/>
        <v>22</v>
      </c>
      <c r="BU179" s="58">
        <v>114</v>
      </c>
      <c r="BV179" s="59">
        <f t="shared" si="211"/>
        <v>3.2275545872323992</v>
      </c>
      <c r="BW179" s="57">
        <f t="shared" si="212"/>
        <v>8.4116140051238256E-2</v>
      </c>
      <c r="BX179" s="58">
        <f t="shared" si="213"/>
        <v>63</v>
      </c>
      <c r="BY179" s="60">
        <f t="shared" si="214"/>
        <v>1.8524428321721351</v>
      </c>
      <c r="BZ179" s="51">
        <v>1975</v>
      </c>
      <c r="CA179" s="52">
        <f t="shared" si="171"/>
        <v>8.9703411000590455E-2</v>
      </c>
      <c r="CB179" s="53">
        <f t="shared" si="215"/>
        <v>49</v>
      </c>
      <c r="CC179" s="53">
        <v>351</v>
      </c>
      <c r="CD179" s="54">
        <f t="shared" si="216"/>
        <v>1.9028560049013743</v>
      </c>
      <c r="CE179" s="52">
        <f t="shared" si="217"/>
        <v>0.2810987759749502</v>
      </c>
      <c r="CF179" s="53">
        <f t="shared" si="232"/>
        <v>270</v>
      </c>
      <c r="CG179" s="55">
        <f t="shared" si="218"/>
        <v>1.092137056606022</v>
      </c>
      <c r="CH179" s="61">
        <v>7026</v>
      </c>
      <c r="CI179" s="62">
        <f t="shared" si="172"/>
        <v>0.31911704591906254</v>
      </c>
      <c r="CJ179" s="63">
        <f t="shared" si="219"/>
        <v>38</v>
      </c>
      <c r="CK179" s="64">
        <v>1143</v>
      </c>
      <c r="CL179" s="65">
        <f t="shared" si="220"/>
        <v>1.7423234505152512</v>
      </c>
      <c r="CM179" s="66">
        <v>22017</v>
      </c>
      <c r="CN179" s="44">
        <v>3739</v>
      </c>
      <c r="CO179" s="120">
        <f t="shared" si="174"/>
        <v>7026</v>
      </c>
      <c r="CP179" s="121">
        <f t="shared" si="174"/>
        <v>0.31911704591906248</v>
      </c>
      <c r="CQ179" s="120">
        <f t="shared" si="233"/>
        <v>653</v>
      </c>
      <c r="CR179" s="120">
        <f t="shared" si="234"/>
        <v>1143</v>
      </c>
      <c r="CS179" s="120">
        <f t="shared" si="235"/>
        <v>15.95115046904654</v>
      </c>
      <c r="CT179" s="120">
        <f t="shared" si="236"/>
        <v>1</v>
      </c>
      <c r="CU179" s="120">
        <f t="shared" si="237"/>
        <v>2080</v>
      </c>
      <c r="CV179" s="120">
        <f t="shared" si="238"/>
        <v>9.1551028968412069</v>
      </c>
      <c r="CW179" s="120">
        <f t="shared" si="239"/>
        <v>13588</v>
      </c>
      <c r="CX179" s="120">
        <f t="shared" si="240"/>
        <v>0.61715946768406227</v>
      </c>
    </row>
    <row r="180" spans="1:102">
      <c r="A180" s="138">
        <f t="shared" si="221"/>
        <v>2</v>
      </c>
      <c r="B180" s="58">
        <f t="shared" si="222"/>
        <v>9</v>
      </c>
      <c r="C180" s="58">
        <f t="shared" si="223"/>
        <v>0</v>
      </c>
      <c r="D180" s="58">
        <f t="shared" si="224"/>
        <v>0</v>
      </c>
      <c r="E180" s="58">
        <f t="shared" si="225"/>
        <v>0</v>
      </c>
      <c r="F180" s="58">
        <f t="shared" si="226"/>
        <v>0</v>
      </c>
      <c r="G180" s="58">
        <f t="shared" si="227"/>
        <v>1</v>
      </c>
      <c r="H180" s="58">
        <f t="shared" si="228"/>
        <v>0</v>
      </c>
      <c r="I180" s="58">
        <f t="shared" si="229"/>
        <v>0</v>
      </c>
      <c r="J180" s="58">
        <f t="shared" si="230"/>
        <v>0</v>
      </c>
      <c r="K180" s="58">
        <f t="shared" si="231"/>
        <v>1</v>
      </c>
      <c r="L180" s="128">
        <v>331</v>
      </c>
      <c r="M180" s="50" t="s">
        <v>302</v>
      </c>
      <c r="N180" s="51">
        <v>194</v>
      </c>
      <c r="O180" s="52">
        <f t="shared" si="173"/>
        <v>5.9307266668704719E-3</v>
      </c>
      <c r="P180" s="53">
        <f t="shared" si="175"/>
        <v>320</v>
      </c>
      <c r="Q180" s="53">
        <v>7</v>
      </c>
      <c r="R180" s="54">
        <f t="shared" si="176"/>
        <v>0.39013202593535273</v>
      </c>
      <c r="S180" s="52">
        <f t="shared" si="177"/>
        <v>2.7670803023819711E-2</v>
      </c>
      <c r="T180" s="53">
        <f t="shared" si="178"/>
        <v>400</v>
      </c>
      <c r="U180" s="55">
        <f t="shared" si="179"/>
        <v>0.3333854776948828</v>
      </c>
      <c r="V180" s="56">
        <v>113</v>
      </c>
      <c r="W180" s="57">
        <f t="shared" si="164"/>
        <v>3.4544954296719757E-3</v>
      </c>
      <c r="X180" s="58">
        <f t="shared" si="180"/>
        <v>288</v>
      </c>
      <c r="Y180" s="58">
        <v>24</v>
      </c>
      <c r="Z180" s="59">
        <f t="shared" si="181"/>
        <v>0.36023831820016683</v>
      </c>
      <c r="AA180" s="57">
        <f t="shared" si="182"/>
        <v>1.6117529596348594E-2</v>
      </c>
      <c r="AB180" s="58">
        <f t="shared" si="183"/>
        <v>393</v>
      </c>
      <c r="AC180" s="60">
        <f t="shared" si="184"/>
        <v>0.30783995112737761</v>
      </c>
      <c r="AD180" s="51">
        <v>856</v>
      </c>
      <c r="AE180" s="52">
        <f t="shared" si="165"/>
        <v>2.6168567148665587E-2</v>
      </c>
      <c r="AF180" s="53">
        <f t="shared" si="185"/>
        <v>223</v>
      </c>
      <c r="AG180" s="53">
        <v>63</v>
      </c>
      <c r="AH180" s="54">
        <f t="shared" si="186"/>
        <v>0.83508286832771506</v>
      </c>
      <c r="AI180" s="52">
        <f t="shared" si="187"/>
        <v>0.12209385251747254</v>
      </c>
      <c r="AJ180" s="53">
        <f t="shared" si="188"/>
        <v>419</v>
      </c>
      <c r="AK180" s="55">
        <f t="shared" si="189"/>
        <v>0.71361611573611627</v>
      </c>
      <c r="AL180" s="56">
        <v>51</v>
      </c>
      <c r="AM180" s="57">
        <f t="shared" si="166"/>
        <v>1.5591085567546086E-3</v>
      </c>
      <c r="AN180" s="58">
        <f t="shared" si="190"/>
        <v>458</v>
      </c>
      <c r="AO180" s="58">
        <v>32</v>
      </c>
      <c r="AP180" s="59">
        <f t="shared" si="191"/>
        <v>0.12255400682904984</v>
      </c>
      <c r="AQ180" s="57">
        <f t="shared" si="192"/>
        <v>7.2742832691484807E-3</v>
      </c>
      <c r="AR180" s="58">
        <f t="shared" si="193"/>
        <v>514</v>
      </c>
      <c r="AS180" s="60">
        <f t="shared" si="194"/>
        <v>0.10472794693582804</v>
      </c>
      <c r="AT180" s="51">
        <v>620</v>
      </c>
      <c r="AU180" s="52">
        <f t="shared" si="167"/>
        <v>1.8953868729173672E-2</v>
      </c>
      <c r="AV180" s="53">
        <f t="shared" si="195"/>
        <v>73</v>
      </c>
      <c r="AW180" s="53">
        <v>41</v>
      </c>
      <c r="AX180" s="54">
        <f t="shared" si="196"/>
        <v>1.3756302022774578</v>
      </c>
      <c r="AY180" s="52">
        <f t="shared" si="197"/>
        <v>8.8432463272001147E-2</v>
      </c>
      <c r="AZ180" s="53">
        <f t="shared" si="198"/>
        <v>105</v>
      </c>
      <c r="BA180" s="55">
        <f t="shared" si="199"/>
        <v>1.1755382835291097</v>
      </c>
      <c r="BB180" s="56">
        <v>1036</v>
      </c>
      <c r="BC180" s="57">
        <f t="shared" si="168"/>
        <v>3.1671303231328912E-2</v>
      </c>
      <c r="BD180" s="58">
        <f t="shared" si="200"/>
        <v>209</v>
      </c>
      <c r="BE180" s="58">
        <v>72</v>
      </c>
      <c r="BF180" s="59">
        <f t="shared" si="201"/>
        <v>0.91999042524601815</v>
      </c>
      <c r="BG180" s="57">
        <f t="shared" si="202"/>
        <v>0.14776779346740837</v>
      </c>
      <c r="BH180" s="58">
        <f t="shared" si="203"/>
        <v>422</v>
      </c>
      <c r="BI180" s="60">
        <f t="shared" si="204"/>
        <v>0.78617346694369072</v>
      </c>
      <c r="BJ180" s="51">
        <v>238</v>
      </c>
      <c r="BK180" s="52">
        <f t="shared" si="169"/>
        <v>7.2758399315215067E-3</v>
      </c>
      <c r="BL180" s="53">
        <f t="shared" si="205"/>
        <v>177</v>
      </c>
      <c r="BM180" s="53">
        <v>23</v>
      </c>
      <c r="BN180" s="54">
        <f t="shared" si="206"/>
        <v>0.68355245223505945</v>
      </c>
      <c r="BO180" s="52">
        <f t="shared" si="207"/>
        <v>3.3946655256026241E-2</v>
      </c>
      <c r="BP180" s="53">
        <f t="shared" si="208"/>
        <v>283</v>
      </c>
      <c r="BQ180" s="55">
        <f t="shared" si="209"/>
        <v>0.58412651530345272</v>
      </c>
      <c r="BR180" s="56">
        <v>18</v>
      </c>
      <c r="BS180" s="57">
        <f t="shared" si="170"/>
        <v>5.5027360826633248E-4</v>
      </c>
      <c r="BT180" s="58">
        <f t="shared" si="210"/>
        <v>459</v>
      </c>
      <c r="BU180" s="58">
        <v>6</v>
      </c>
      <c r="BV180" s="59">
        <f t="shared" si="211"/>
        <v>6.616418111148975E-2</v>
      </c>
      <c r="BW180" s="57">
        <f t="shared" si="212"/>
        <v>2.5673940949935813E-3</v>
      </c>
      <c r="BX180" s="58">
        <f t="shared" si="213"/>
        <v>496</v>
      </c>
      <c r="BY180" s="60">
        <f t="shared" si="214"/>
        <v>5.6540288055715579E-2</v>
      </c>
      <c r="BZ180" s="51">
        <v>3885</v>
      </c>
      <c r="CA180" s="52">
        <f t="shared" si="171"/>
        <v>0.11876738711748341</v>
      </c>
      <c r="CB180" s="53">
        <f t="shared" si="215"/>
        <v>34</v>
      </c>
      <c r="CC180" s="53">
        <v>62</v>
      </c>
      <c r="CD180" s="54">
        <f t="shared" si="216"/>
        <v>2.5193828555913202</v>
      </c>
      <c r="CE180" s="52">
        <f t="shared" si="217"/>
        <v>0.55412922550278132</v>
      </c>
      <c r="CF180" s="53">
        <f t="shared" si="232"/>
        <v>69</v>
      </c>
      <c r="CG180" s="55">
        <f t="shared" si="218"/>
        <v>2.1529267042198454</v>
      </c>
      <c r="CH180" s="61">
        <v>7011</v>
      </c>
      <c r="CI180" s="62">
        <f t="shared" si="172"/>
        <v>0.21433157041973647</v>
      </c>
      <c r="CJ180" s="63">
        <f t="shared" si="219"/>
        <v>132</v>
      </c>
      <c r="CK180" s="64">
        <v>330</v>
      </c>
      <c r="CL180" s="65">
        <f t="shared" si="220"/>
        <v>1.170213017773992</v>
      </c>
      <c r="CM180" s="66">
        <v>32711</v>
      </c>
      <c r="CN180" s="44">
        <v>1752</v>
      </c>
      <c r="CO180" s="120">
        <f t="shared" si="174"/>
        <v>7011</v>
      </c>
      <c r="CP180" s="121">
        <f t="shared" si="174"/>
        <v>0.21433157041973649</v>
      </c>
      <c r="CQ180" s="120">
        <f t="shared" si="233"/>
        <v>2241</v>
      </c>
      <c r="CR180" s="120">
        <f t="shared" si="234"/>
        <v>330</v>
      </c>
      <c r="CS180" s="120">
        <f t="shared" si="235"/>
        <v>7.2727273357536308</v>
      </c>
      <c r="CT180" s="120">
        <f t="shared" si="236"/>
        <v>1</v>
      </c>
      <c r="CU180" s="120">
        <f t="shared" si="237"/>
        <v>3101</v>
      </c>
      <c r="CV180" s="120">
        <f t="shared" si="238"/>
        <v>6.2148747495460182</v>
      </c>
      <c r="CW180" s="120">
        <f t="shared" si="239"/>
        <v>13828</v>
      </c>
      <c r="CX180" s="120">
        <f t="shared" si="240"/>
        <v>0.42273241417260243</v>
      </c>
    </row>
    <row r="181" spans="1:102">
      <c r="A181" s="138">
        <f t="shared" si="221"/>
        <v>0</v>
      </c>
      <c r="B181" s="58">
        <f t="shared" si="222"/>
        <v>0</v>
      </c>
      <c r="C181" s="58">
        <f t="shared" si="223"/>
        <v>0</v>
      </c>
      <c r="D181" s="58">
        <f t="shared" si="224"/>
        <v>0</v>
      </c>
      <c r="E181" s="58">
        <f t="shared" si="225"/>
        <v>0</v>
      </c>
      <c r="F181" s="58">
        <f t="shared" si="226"/>
        <v>0</v>
      </c>
      <c r="G181" s="58">
        <f t="shared" si="227"/>
        <v>0</v>
      </c>
      <c r="H181" s="58">
        <f t="shared" si="228"/>
        <v>0</v>
      </c>
      <c r="I181" s="58">
        <f t="shared" si="229"/>
        <v>0</v>
      </c>
      <c r="J181" s="58">
        <f t="shared" si="230"/>
        <v>0</v>
      </c>
      <c r="K181" s="58">
        <f t="shared" si="231"/>
        <v>0</v>
      </c>
      <c r="L181" s="128">
        <v>461</v>
      </c>
      <c r="M181" s="50" t="s">
        <v>422</v>
      </c>
      <c r="N181" s="51">
        <v>507</v>
      </c>
      <c r="O181" s="52">
        <f t="shared" si="173"/>
        <v>6.4215419300089928E-3</v>
      </c>
      <c r="P181" s="53">
        <f t="shared" si="175"/>
        <v>299</v>
      </c>
      <c r="Q181" s="53">
        <v>34</v>
      </c>
      <c r="R181" s="54">
        <f t="shared" si="176"/>
        <v>0.42241858434949492</v>
      </c>
      <c r="S181" s="52">
        <f t="shared" si="177"/>
        <v>7.2740315638450501E-2</v>
      </c>
      <c r="T181" s="53">
        <f t="shared" si="178"/>
        <v>207</v>
      </c>
      <c r="U181" s="55">
        <f t="shared" si="179"/>
        <v>0.87639541418172384</v>
      </c>
      <c r="V181" s="56">
        <v>324</v>
      </c>
      <c r="W181" s="57">
        <f t="shared" si="164"/>
        <v>4.1037072688814864E-3</v>
      </c>
      <c r="X181" s="58">
        <f t="shared" si="180"/>
        <v>266</v>
      </c>
      <c r="Y181" s="58">
        <v>15</v>
      </c>
      <c r="Z181" s="59">
        <f t="shared" si="181"/>
        <v>0.42793879309547694</v>
      </c>
      <c r="AA181" s="57">
        <f t="shared" si="182"/>
        <v>4.6484935437589671E-2</v>
      </c>
      <c r="AB181" s="58">
        <f t="shared" si="183"/>
        <v>189</v>
      </c>
      <c r="AC181" s="60">
        <f t="shared" si="184"/>
        <v>0.88784823801463975</v>
      </c>
      <c r="AD181" s="51">
        <v>568</v>
      </c>
      <c r="AE181" s="52">
        <f t="shared" si="165"/>
        <v>7.194153483718161E-3</v>
      </c>
      <c r="AF181" s="53">
        <f t="shared" si="185"/>
        <v>476</v>
      </c>
      <c r="AG181" s="53">
        <v>42</v>
      </c>
      <c r="AH181" s="54">
        <f t="shared" si="186"/>
        <v>0.22957750389017906</v>
      </c>
      <c r="AI181" s="52">
        <f t="shared" si="187"/>
        <v>8.1492109038737451E-2</v>
      </c>
      <c r="AJ181" s="53">
        <f t="shared" si="188"/>
        <v>489</v>
      </c>
      <c r="AK181" s="55">
        <f t="shared" si="189"/>
        <v>0.47630639148720111</v>
      </c>
      <c r="AL181" s="56">
        <v>317</v>
      </c>
      <c r="AM181" s="57">
        <f t="shared" si="166"/>
        <v>4.0150469266525659E-3</v>
      </c>
      <c r="AN181" s="58">
        <f t="shared" si="190"/>
        <v>372</v>
      </c>
      <c r="AO181" s="58">
        <v>29</v>
      </c>
      <c r="AP181" s="59">
        <f t="shared" si="191"/>
        <v>0.31560348144852141</v>
      </c>
      <c r="AQ181" s="57">
        <f t="shared" si="192"/>
        <v>4.5480631276901003E-2</v>
      </c>
      <c r="AR181" s="58">
        <f t="shared" si="193"/>
        <v>341</v>
      </c>
      <c r="AS181" s="60">
        <f t="shared" si="194"/>
        <v>0.65478521563442105</v>
      </c>
      <c r="AT181" s="51">
        <v>277</v>
      </c>
      <c r="AU181" s="52">
        <f t="shared" si="167"/>
        <v>3.5084163996301596E-3</v>
      </c>
      <c r="AV181" s="53">
        <f t="shared" si="195"/>
        <v>384</v>
      </c>
      <c r="AW181" s="53">
        <v>22</v>
      </c>
      <c r="AX181" s="54">
        <f t="shared" si="196"/>
        <v>0.2546331638389055</v>
      </c>
      <c r="AY181" s="52">
        <f t="shared" si="197"/>
        <v>3.9741750358680057E-2</v>
      </c>
      <c r="AZ181" s="53">
        <f t="shared" si="198"/>
        <v>341</v>
      </c>
      <c r="BA181" s="55">
        <f t="shared" si="199"/>
        <v>0.52828958136549653</v>
      </c>
      <c r="BB181" s="56">
        <v>2334</v>
      </c>
      <c r="BC181" s="57">
        <f t="shared" si="168"/>
        <v>2.9561891251757375E-2</v>
      </c>
      <c r="BD181" s="58">
        <f t="shared" si="200"/>
        <v>235</v>
      </c>
      <c r="BE181" s="58">
        <v>121</v>
      </c>
      <c r="BF181" s="59">
        <f t="shared" si="201"/>
        <v>0.85871606561734948</v>
      </c>
      <c r="BG181" s="57">
        <f t="shared" si="202"/>
        <v>0.33486370157819223</v>
      </c>
      <c r="BH181" s="58">
        <f t="shared" si="203"/>
        <v>116</v>
      </c>
      <c r="BI181" s="60">
        <f t="shared" si="204"/>
        <v>1.7815854933327511</v>
      </c>
      <c r="BJ181" s="51">
        <v>298</v>
      </c>
      <c r="BK181" s="52">
        <f t="shared" si="169"/>
        <v>3.7743974263169228E-3</v>
      </c>
      <c r="BL181" s="53">
        <f t="shared" si="205"/>
        <v>297</v>
      </c>
      <c r="BM181" s="53">
        <v>16</v>
      </c>
      <c r="BN181" s="54">
        <f t="shared" si="206"/>
        <v>0.35459804513993842</v>
      </c>
      <c r="BO181" s="52">
        <f t="shared" si="207"/>
        <v>4.2754662840746055E-2</v>
      </c>
      <c r="BP181" s="53">
        <f t="shared" si="208"/>
        <v>224</v>
      </c>
      <c r="BQ181" s="55">
        <f t="shared" si="209"/>
        <v>0.73568756714862449</v>
      </c>
      <c r="BR181" s="56">
        <v>32</v>
      </c>
      <c r="BS181" s="57">
        <f t="shared" si="170"/>
        <v>4.0530442161792459E-4</v>
      </c>
      <c r="BT181" s="58">
        <f t="shared" si="210"/>
        <v>475</v>
      </c>
      <c r="BU181" s="58">
        <v>10</v>
      </c>
      <c r="BV181" s="59">
        <f t="shared" si="211"/>
        <v>4.873327514598285E-2</v>
      </c>
      <c r="BW181" s="57">
        <f t="shared" si="212"/>
        <v>4.5911047345767574E-3</v>
      </c>
      <c r="BX181" s="58">
        <f t="shared" si="213"/>
        <v>471</v>
      </c>
      <c r="BY181" s="60">
        <f t="shared" si="214"/>
        <v>0.10110733864080904</v>
      </c>
      <c r="BZ181" s="51">
        <v>2313</v>
      </c>
      <c r="CA181" s="52">
        <f t="shared" si="171"/>
        <v>2.9295910225070613E-2</v>
      </c>
      <c r="CB181" s="53">
        <f t="shared" si="215"/>
        <v>342</v>
      </c>
      <c r="CC181" s="53">
        <v>109</v>
      </c>
      <c r="CD181" s="54">
        <f t="shared" si="216"/>
        <v>0.62144681087389475</v>
      </c>
      <c r="CE181" s="52">
        <f t="shared" si="217"/>
        <v>0.33185078909612625</v>
      </c>
      <c r="CF181" s="53">
        <f t="shared" si="232"/>
        <v>198</v>
      </c>
      <c r="CG181" s="55">
        <f t="shared" si="218"/>
        <v>1.2893209612130305</v>
      </c>
      <c r="CH181" s="61">
        <v>6970</v>
      </c>
      <c r="CI181" s="62">
        <f t="shared" si="172"/>
        <v>8.8280369333654199E-2</v>
      </c>
      <c r="CJ181" s="63">
        <f t="shared" si="219"/>
        <v>455</v>
      </c>
      <c r="CK181" s="64">
        <v>398</v>
      </c>
      <c r="CL181" s="65">
        <f t="shared" si="220"/>
        <v>0.4819954298185144</v>
      </c>
      <c r="CM181" s="66">
        <v>78953</v>
      </c>
      <c r="CN181" s="44">
        <v>3642</v>
      </c>
      <c r="CO181" s="120">
        <f t="shared" si="174"/>
        <v>6970</v>
      </c>
      <c r="CP181" s="121">
        <f t="shared" si="174"/>
        <v>8.8280369333654199E-2</v>
      </c>
      <c r="CQ181" s="120">
        <f t="shared" si="233"/>
        <v>3146</v>
      </c>
      <c r="CR181" s="120">
        <f t="shared" si="234"/>
        <v>398</v>
      </c>
      <c r="CS181" s="120">
        <f t="shared" si="235"/>
        <v>3.5336657233997437</v>
      </c>
      <c r="CT181" s="120">
        <f t="shared" si="236"/>
        <v>1</v>
      </c>
      <c r="CU181" s="120">
        <f t="shared" si="237"/>
        <v>2576</v>
      </c>
      <c r="CV181" s="120">
        <f t="shared" si="238"/>
        <v>7.3313262010186975</v>
      </c>
      <c r="CW181" s="120">
        <f t="shared" si="239"/>
        <v>13433</v>
      </c>
      <c r="CX181" s="120">
        <f t="shared" si="240"/>
        <v>0.17013919673729938</v>
      </c>
    </row>
    <row r="182" spans="1:102">
      <c r="A182" s="138">
        <f t="shared" si="221"/>
        <v>0</v>
      </c>
      <c r="B182" s="58">
        <f t="shared" si="222"/>
        <v>0</v>
      </c>
      <c r="C182" s="58">
        <f t="shared" si="223"/>
        <v>0</v>
      </c>
      <c r="D182" s="58">
        <f t="shared" si="224"/>
        <v>0</v>
      </c>
      <c r="E182" s="58">
        <f t="shared" si="225"/>
        <v>0</v>
      </c>
      <c r="F182" s="58">
        <f t="shared" si="226"/>
        <v>0</v>
      </c>
      <c r="G182" s="58">
        <f t="shared" si="227"/>
        <v>0</v>
      </c>
      <c r="H182" s="58">
        <f t="shared" si="228"/>
        <v>0</v>
      </c>
      <c r="I182" s="58">
        <f t="shared" si="229"/>
        <v>0</v>
      </c>
      <c r="J182" s="58">
        <f t="shared" si="230"/>
        <v>0</v>
      </c>
      <c r="K182" s="58">
        <f t="shared" si="231"/>
        <v>0</v>
      </c>
      <c r="L182" s="128">
        <v>648</v>
      </c>
      <c r="M182" s="50" t="s">
        <v>607</v>
      </c>
      <c r="N182" s="51">
        <v>213</v>
      </c>
      <c r="O182" s="52">
        <f t="shared" si="173"/>
        <v>2.7011603576184134E-3</v>
      </c>
      <c r="P182" s="53">
        <f t="shared" si="175"/>
        <v>402</v>
      </c>
      <c r="Q182" s="53">
        <v>42</v>
      </c>
      <c r="R182" s="54">
        <f t="shared" si="176"/>
        <v>0.17768634804577968</v>
      </c>
      <c r="S182" s="52">
        <f t="shared" si="177"/>
        <v>3.1004366812227076E-2</v>
      </c>
      <c r="T182" s="53">
        <f t="shared" si="178"/>
        <v>392</v>
      </c>
      <c r="U182" s="55">
        <f t="shared" si="179"/>
        <v>0.37354917497059481</v>
      </c>
      <c r="V182" s="56">
        <v>109</v>
      </c>
      <c r="W182" s="57">
        <f t="shared" si="164"/>
        <v>1.3822839388751506E-3</v>
      </c>
      <c r="X182" s="58">
        <f t="shared" si="180"/>
        <v>401</v>
      </c>
      <c r="Y182" s="58">
        <v>33</v>
      </c>
      <c r="Z182" s="59">
        <f t="shared" si="181"/>
        <v>0.14414598356054847</v>
      </c>
      <c r="AA182" s="57">
        <f t="shared" si="182"/>
        <v>1.5866084425036391E-2</v>
      </c>
      <c r="AB182" s="58">
        <f t="shared" si="183"/>
        <v>395</v>
      </c>
      <c r="AC182" s="60">
        <f t="shared" si="184"/>
        <v>0.30303742423978935</v>
      </c>
      <c r="AD182" s="51">
        <v>1109</v>
      </c>
      <c r="AE182" s="52">
        <f t="shared" si="165"/>
        <v>1.4063787965252679E-2</v>
      </c>
      <c r="AF182" s="53">
        <f t="shared" si="185"/>
        <v>391</v>
      </c>
      <c r="AG182" s="53">
        <v>78</v>
      </c>
      <c r="AH182" s="54">
        <f t="shared" si="186"/>
        <v>0.44879906212881393</v>
      </c>
      <c r="AI182" s="52">
        <f t="shared" si="187"/>
        <v>0.16142649199417758</v>
      </c>
      <c r="AJ182" s="53">
        <f t="shared" si="188"/>
        <v>313</v>
      </c>
      <c r="AK182" s="55">
        <f t="shared" si="189"/>
        <v>0.94350816047275432</v>
      </c>
      <c r="AL182" s="56">
        <v>457</v>
      </c>
      <c r="AM182" s="57">
        <f t="shared" si="166"/>
        <v>5.7954473400545301E-3</v>
      </c>
      <c r="AN182" s="58">
        <f t="shared" si="190"/>
        <v>322</v>
      </c>
      <c r="AO182" s="58">
        <v>45</v>
      </c>
      <c r="AP182" s="59">
        <f t="shared" si="191"/>
        <v>0.45555217423018107</v>
      </c>
      <c r="AQ182" s="57">
        <f t="shared" si="192"/>
        <v>6.6521106259097532E-2</v>
      </c>
      <c r="AR182" s="58">
        <f t="shared" si="193"/>
        <v>222</v>
      </c>
      <c r="AS182" s="60">
        <f t="shared" si="194"/>
        <v>0.95770519632662721</v>
      </c>
      <c r="AT182" s="51">
        <v>332</v>
      </c>
      <c r="AU182" s="52">
        <f t="shared" si="167"/>
        <v>4.2102593367573391E-3</v>
      </c>
      <c r="AV182" s="53">
        <f t="shared" si="195"/>
        <v>352</v>
      </c>
      <c r="AW182" s="53">
        <v>46</v>
      </c>
      <c r="AX182" s="54">
        <f t="shared" si="196"/>
        <v>0.30557138417601337</v>
      </c>
      <c r="AY182" s="52">
        <f t="shared" si="197"/>
        <v>4.8326055312954877E-2</v>
      </c>
      <c r="AZ182" s="53">
        <f t="shared" si="198"/>
        <v>288</v>
      </c>
      <c r="BA182" s="55">
        <f t="shared" si="199"/>
        <v>0.64240128579919686</v>
      </c>
      <c r="BB182" s="56">
        <v>1825</v>
      </c>
      <c r="BC182" s="57">
        <f t="shared" si="168"/>
        <v>2.314374484813899E-2</v>
      </c>
      <c r="BD182" s="58">
        <f t="shared" si="200"/>
        <v>330</v>
      </c>
      <c r="BE182" s="58">
        <v>100</v>
      </c>
      <c r="BF182" s="59">
        <f t="shared" si="201"/>
        <v>0.67228126070804972</v>
      </c>
      <c r="BG182" s="57">
        <f t="shared" si="202"/>
        <v>0.26564774381368267</v>
      </c>
      <c r="BH182" s="58">
        <f t="shared" si="203"/>
        <v>183</v>
      </c>
      <c r="BI182" s="60">
        <f t="shared" si="204"/>
        <v>1.4133337369339221</v>
      </c>
      <c r="BJ182" s="51">
        <v>359</v>
      </c>
      <c r="BK182" s="52">
        <f t="shared" si="169"/>
        <v>4.5526599454695331E-3</v>
      </c>
      <c r="BL182" s="53">
        <f t="shared" si="205"/>
        <v>271</v>
      </c>
      <c r="BM182" s="53">
        <v>49</v>
      </c>
      <c r="BN182" s="54">
        <f t="shared" si="206"/>
        <v>0.4277144493566753</v>
      </c>
      <c r="BO182" s="52">
        <f t="shared" si="207"/>
        <v>5.2256186317321686E-2</v>
      </c>
      <c r="BP182" s="53">
        <f t="shared" si="208"/>
        <v>166</v>
      </c>
      <c r="BQ182" s="55">
        <f t="shared" si="209"/>
        <v>0.89918207806839501</v>
      </c>
      <c r="BR182" s="56">
        <v>317</v>
      </c>
      <c r="BS182" s="57">
        <f t="shared" si="170"/>
        <v>4.0200367763616766E-3</v>
      </c>
      <c r="BT182" s="58">
        <f t="shared" si="210"/>
        <v>279</v>
      </c>
      <c r="BU182" s="58">
        <v>28</v>
      </c>
      <c r="BV182" s="59">
        <f t="shared" si="211"/>
        <v>0.48336397993724578</v>
      </c>
      <c r="BW182" s="57">
        <f t="shared" si="212"/>
        <v>4.6142649199417761E-2</v>
      </c>
      <c r="BX182" s="58">
        <f t="shared" si="213"/>
        <v>190</v>
      </c>
      <c r="BY182" s="60">
        <f t="shared" si="214"/>
        <v>1.0161738248429821</v>
      </c>
      <c r="BZ182" s="51">
        <v>2149</v>
      </c>
      <c r="CA182" s="52">
        <f t="shared" si="171"/>
        <v>2.7252552152685308E-2</v>
      </c>
      <c r="CB182" s="53">
        <f t="shared" si="215"/>
        <v>362</v>
      </c>
      <c r="CC182" s="53">
        <v>186</v>
      </c>
      <c r="CD182" s="54">
        <f t="shared" si="216"/>
        <v>0.57810156753441366</v>
      </c>
      <c r="CE182" s="52">
        <f t="shared" si="217"/>
        <v>0.3128093158660844</v>
      </c>
      <c r="CF182" s="53">
        <f t="shared" si="232"/>
        <v>216</v>
      </c>
      <c r="CG182" s="55">
        <f t="shared" si="218"/>
        <v>1.2153402103016375</v>
      </c>
      <c r="CH182" s="61">
        <v>6870</v>
      </c>
      <c r="CI182" s="62">
        <f t="shared" si="172"/>
        <v>8.7121932661213625E-2</v>
      </c>
      <c r="CJ182" s="63">
        <f t="shared" si="219"/>
        <v>458</v>
      </c>
      <c r="CK182" s="64">
        <v>607</v>
      </c>
      <c r="CL182" s="65">
        <f t="shared" si="220"/>
        <v>0.47567056749560988</v>
      </c>
      <c r="CM182" s="66">
        <v>78855</v>
      </c>
      <c r="CN182" s="44">
        <v>5138</v>
      </c>
      <c r="CO182" s="120">
        <f t="shared" si="174"/>
        <v>6870</v>
      </c>
      <c r="CP182" s="121">
        <f t="shared" si="174"/>
        <v>8.7121932661213639E-2</v>
      </c>
      <c r="CQ182" s="120">
        <f t="shared" si="233"/>
        <v>3110</v>
      </c>
      <c r="CR182" s="120">
        <f t="shared" si="234"/>
        <v>607</v>
      </c>
      <c r="CS182" s="120">
        <f t="shared" si="235"/>
        <v>3.6932162096777206</v>
      </c>
      <c r="CT182" s="120">
        <f t="shared" si="236"/>
        <v>0.99999999999999989</v>
      </c>
      <c r="CU182" s="120">
        <f t="shared" si="237"/>
        <v>2365</v>
      </c>
      <c r="CV182" s="120">
        <f t="shared" si="238"/>
        <v>7.7642310919558994</v>
      </c>
      <c r="CW182" s="120">
        <f t="shared" si="239"/>
        <v>13527</v>
      </c>
      <c r="CX182" s="120">
        <f t="shared" si="240"/>
        <v>0.17154270496480883</v>
      </c>
    </row>
    <row r="183" spans="1:102">
      <c r="A183" s="138">
        <f t="shared" si="221"/>
        <v>0</v>
      </c>
      <c r="B183" s="58">
        <f t="shared" si="222"/>
        <v>0</v>
      </c>
      <c r="C183" s="58">
        <f t="shared" si="223"/>
        <v>0</v>
      </c>
      <c r="D183" s="58">
        <f t="shared" si="224"/>
        <v>0</v>
      </c>
      <c r="E183" s="58">
        <f t="shared" si="225"/>
        <v>0</v>
      </c>
      <c r="F183" s="58">
        <f t="shared" si="226"/>
        <v>0</v>
      </c>
      <c r="G183" s="58">
        <f t="shared" si="227"/>
        <v>0</v>
      </c>
      <c r="H183" s="58">
        <f t="shared" si="228"/>
        <v>0</v>
      </c>
      <c r="I183" s="58">
        <f t="shared" si="229"/>
        <v>0</v>
      </c>
      <c r="J183" s="58">
        <f t="shared" si="230"/>
        <v>0</v>
      </c>
      <c r="K183" s="58">
        <f t="shared" si="231"/>
        <v>0</v>
      </c>
      <c r="L183" s="128">
        <v>579</v>
      </c>
      <c r="M183" s="50" t="s">
        <v>539</v>
      </c>
      <c r="N183" s="51">
        <v>464</v>
      </c>
      <c r="O183" s="52">
        <f t="shared" si="173"/>
        <v>9.5883617126797816E-3</v>
      </c>
      <c r="P183" s="53">
        <f t="shared" si="175"/>
        <v>233</v>
      </c>
      <c r="Q183" s="53">
        <v>43</v>
      </c>
      <c r="R183" s="54">
        <f t="shared" si="176"/>
        <v>0.63073670234454426</v>
      </c>
      <c r="S183" s="52">
        <f t="shared" si="177"/>
        <v>6.7707573325550857E-2</v>
      </c>
      <c r="T183" s="53">
        <f t="shared" si="178"/>
        <v>223</v>
      </c>
      <c r="U183" s="55">
        <f t="shared" si="179"/>
        <v>0.81575954471826928</v>
      </c>
      <c r="V183" s="56">
        <v>115</v>
      </c>
      <c r="W183" s="57">
        <f t="shared" si="164"/>
        <v>2.3764258555133079E-3</v>
      </c>
      <c r="X183" s="58">
        <f t="shared" si="180"/>
        <v>347</v>
      </c>
      <c r="Y183" s="58">
        <v>18</v>
      </c>
      <c r="Z183" s="59">
        <f t="shared" si="181"/>
        <v>0.24781611987797489</v>
      </c>
      <c r="AA183" s="57">
        <f t="shared" si="182"/>
        <v>1.6780971837151614E-2</v>
      </c>
      <c r="AB183" s="58">
        <f t="shared" si="183"/>
        <v>383</v>
      </c>
      <c r="AC183" s="60">
        <f t="shared" si="184"/>
        <v>0.32051149770427412</v>
      </c>
      <c r="AD183" s="51">
        <v>1324</v>
      </c>
      <c r="AE183" s="52">
        <f t="shared" si="165"/>
        <v>2.7359894197387997E-2</v>
      </c>
      <c r="AF183" s="53">
        <f t="shared" si="185"/>
        <v>208</v>
      </c>
      <c r="AG183" s="53">
        <v>147</v>
      </c>
      <c r="AH183" s="54">
        <f t="shared" si="186"/>
        <v>0.87310011257772102</v>
      </c>
      <c r="AI183" s="52">
        <f t="shared" si="187"/>
        <v>0.19320005836859769</v>
      </c>
      <c r="AJ183" s="53">
        <f t="shared" si="188"/>
        <v>238</v>
      </c>
      <c r="AK183" s="55">
        <f t="shared" si="189"/>
        <v>1.1292188129886336</v>
      </c>
      <c r="AL183" s="56">
        <v>385</v>
      </c>
      <c r="AM183" s="57">
        <f t="shared" si="166"/>
        <v>7.9558604728054219E-3</v>
      </c>
      <c r="AN183" s="58">
        <f t="shared" si="190"/>
        <v>263</v>
      </c>
      <c r="AO183" s="58">
        <v>93</v>
      </c>
      <c r="AP183" s="59">
        <f t="shared" si="191"/>
        <v>0.62537183475199432</v>
      </c>
      <c r="AQ183" s="57">
        <f t="shared" si="192"/>
        <v>5.6179775280898875E-2</v>
      </c>
      <c r="AR183" s="58">
        <f t="shared" si="193"/>
        <v>278</v>
      </c>
      <c r="AS183" s="60">
        <f t="shared" si="194"/>
        <v>0.80882092527769378</v>
      </c>
      <c r="AT183" s="51">
        <v>289</v>
      </c>
      <c r="AU183" s="52">
        <f t="shared" si="167"/>
        <v>5.9720614977682258E-3</v>
      </c>
      <c r="AV183" s="53">
        <f t="shared" si="195"/>
        <v>293</v>
      </c>
      <c r="AW183" s="53">
        <v>49</v>
      </c>
      <c r="AX183" s="54">
        <f t="shared" si="196"/>
        <v>0.43343911913578426</v>
      </c>
      <c r="AY183" s="52">
        <f t="shared" si="197"/>
        <v>4.2171311834233186E-2</v>
      </c>
      <c r="AZ183" s="53">
        <f t="shared" si="198"/>
        <v>325</v>
      </c>
      <c r="BA183" s="55">
        <f t="shared" si="199"/>
        <v>0.56058589451823027</v>
      </c>
      <c r="BB183" s="56">
        <v>1465</v>
      </c>
      <c r="BC183" s="57">
        <f t="shared" si="168"/>
        <v>3.027359894197388E-2</v>
      </c>
      <c r="BD183" s="58">
        <f t="shared" si="200"/>
        <v>223</v>
      </c>
      <c r="BE183" s="58">
        <v>203</v>
      </c>
      <c r="BF183" s="59">
        <f t="shared" si="201"/>
        <v>0.87938980473666228</v>
      </c>
      <c r="BG183" s="57">
        <f t="shared" si="202"/>
        <v>0.21377498905588793</v>
      </c>
      <c r="BH183" s="58">
        <f t="shared" si="203"/>
        <v>263</v>
      </c>
      <c r="BI183" s="60">
        <f t="shared" si="204"/>
        <v>1.137353548755434</v>
      </c>
      <c r="BJ183" s="51">
        <v>255</v>
      </c>
      <c r="BK183" s="52">
        <f t="shared" si="169"/>
        <v>5.2694660274425521E-3</v>
      </c>
      <c r="BL183" s="53">
        <f t="shared" si="205"/>
        <v>240</v>
      </c>
      <c r="BM183" s="53">
        <v>35</v>
      </c>
      <c r="BN183" s="54">
        <f t="shared" si="206"/>
        <v>0.49505712865160034</v>
      </c>
      <c r="BO183" s="52">
        <f t="shared" si="207"/>
        <v>3.7209981030205751E-2</v>
      </c>
      <c r="BP183" s="53">
        <f t="shared" si="208"/>
        <v>257</v>
      </c>
      <c r="BQ183" s="55">
        <f t="shared" si="209"/>
        <v>0.64027917889858055</v>
      </c>
      <c r="BR183" s="56">
        <v>330</v>
      </c>
      <c r="BS183" s="57">
        <f t="shared" si="170"/>
        <v>6.8193089766903619E-3</v>
      </c>
      <c r="BT183" s="58">
        <f t="shared" si="210"/>
        <v>174</v>
      </c>
      <c r="BU183" s="58">
        <v>53</v>
      </c>
      <c r="BV183" s="59">
        <f t="shared" si="211"/>
        <v>0.81994481910637262</v>
      </c>
      <c r="BW183" s="57">
        <f t="shared" si="212"/>
        <v>4.8154093097913325E-2</v>
      </c>
      <c r="BX183" s="58">
        <f t="shared" si="213"/>
        <v>174</v>
      </c>
      <c r="BY183" s="60">
        <f t="shared" si="214"/>
        <v>1.0604707318315194</v>
      </c>
      <c r="BZ183" s="51">
        <v>2226</v>
      </c>
      <c r="CA183" s="52">
        <f t="shared" si="171"/>
        <v>4.599933873367499E-2</v>
      </c>
      <c r="CB183" s="53">
        <f t="shared" si="215"/>
        <v>192</v>
      </c>
      <c r="CC183" s="53">
        <v>303</v>
      </c>
      <c r="CD183" s="54">
        <f t="shared" si="216"/>
        <v>0.97577245897917619</v>
      </c>
      <c r="CE183" s="52">
        <f t="shared" si="217"/>
        <v>0.32482124616956076</v>
      </c>
      <c r="CF183" s="53">
        <f t="shared" si="232"/>
        <v>203</v>
      </c>
      <c r="CG183" s="55">
        <f t="shared" si="218"/>
        <v>1.2620094786408365</v>
      </c>
      <c r="CH183" s="61">
        <v>6853</v>
      </c>
      <c r="CI183" s="62">
        <f t="shared" si="172"/>
        <v>0.14161431641593653</v>
      </c>
      <c r="CJ183" s="63">
        <f t="shared" si="219"/>
        <v>287</v>
      </c>
      <c r="CK183" s="64">
        <v>944</v>
      </c>
      <c r="CL183" s="65">
        <f t="shared" si="220"/>
        <v>0.77318948509805741</v>
      </c>
      <c r="CM183" s="66">
        <v>48392</v>
      </c>
      <c r="CN183" s="44">
        <v>6021</v>
      </c>
      <c r="CO183" s="120">
        <f t="shared" si="174"/>
        <v>6853</v>
      </c>
      <c r="CP183" s="121">
        <f t="shared" si="174"/>
        <v>0.14161431641593655</v>
      </c>
      <c r="CQ183" s="120">
        <f t="shared" si="233"/>
        <v>2173</v>
      </c>
      <c r="CR183" s="120">
        <f t="shared" si="234"/>
        <v>944</v>
      </c>
      <c r="CS183" s="120">
        <f t="shared" si="235"/>
        <v>5.9806281001618302</v>
      </c>
      <c r="CT183" s="120">
        <f t="shared" si="236"/>
        <v>1</v>
      </c>
      <c r="CU183" s="120">
        <f t="shared" si="237"/>
        <v>2344</v>
      </c>
      <c r="CV183" s="120">
        <f t="shared" si="238"/>
        <v>7.7350096133334709</v>
      </c>
      <c r="CW183" s="120">
        <f t="shared" si="239"/>
        <v>13242</v>
      </c>
      <c r="CX183" s="120">
        <f t="shared" si="240"/>
        <v>0.2736402711191932</v>
      </c>
    </row>
    <row r="184" spans="1:102">
      <c r="A184" s="138">
        <f t="shared" si="221"/>
        <v>0</v>
      </c>
      <c r="B184" s="58">
        <f t="shared" si="222"/>
        <v>0</v>
      </c>
      <c r="C184" s="58">
        <f t="shared" si="223"/>
        <v>0</v>
      </c>
      <c r="D184" s="58">
        <f t="shared" si="224"/>
        <v>0</v>
      </c>
      <c r="E184" s="58">
        <f t="shared" si="225"/>
        <v>0</v>
      </c>
      <c r="F184" s="58">
        <f t="shared" si="226"/>
        <v>0</v>
      </c>
      <c r="G184" s="58">
        <f t="shared" si="227"/>
        <v>0</v>
      </c>
      <c r="H184" s="58">
        <f t="shared" si="228"/>
        <v>0</v>
      </c>
      <c r="I184" s="58">
        <f t="shared" si="229"/>
        <v>0</v>
      </c>
      <c r="J184" s="58">
        <f t="shared" si="230"/>
        <v>0</v>
      </c>
      <c r="K184" s="58">
        <f t="shared" si="231"/>
        <v>0</v>
      </c>
      <c r="L184" s="128">
        <v>204</v>
      </c>
      <c r="M184" s="50" t="s">
        <v>178</v>
      </c>
      <c r="N184" s="51">
        <v>200</v>
      </c>
      <c r="O184" s="52">
        <f t="shared" si="173"/>
        <v>3.6104993320576237E-3</v>
      </c>
      <c r="P184" s="53">
        <f t="shared" si="175"/>
        <v>375</v>
      </c>
      <c r="Q184" s="53">
        <v>66</v>
      </c>
      <c r="R184" s="54">
        <f t="shared" si="176"/>
        <v>0.23750401901377022</v>
      </c>
      <c r="S184" s="52">
        <f t="shared" si="177"/>
        <v>2.9248318221702253E-2</v>
      </c>
      <c r="T184" s="53">
        <f t="shared" si="178"/>
        <v>395</v>
      </c>
      <c r="U184" s="55">
        <f t="shared" si="179"/>
        <v>0.35239181651939333</v>
      </c>
      <c r="V184" s="56">
        <v>510</v>
      </c>
      <c r="W184" s="57">
        <f t="shared" si="164"/>
        <v>9.2067732967469409E-3</v>
      </c>
      <c r="X184" s="58">
        <f t="shared" si="180"/>
        <v>117</v>
      </c>
      <c r="Y184" s="58">
        <v>103</v>
      </c>
      <c r="Z184" s="59">
        <f t="shared" si="181"/>
        <v>0.96009174016630749</v>
      </c>
      <c r="AA184" s="57">
        <f t="shared" si="182"/>
        <v>7.4583211465340749E-2</v>
      </c>
      <c r="AB184" s="58">
        <f t="shared" si="183"/>
        <v>78</v>
      </c>
      <c r="AC184" s="60">
        <f t="shared" si="184"/>
        <v>1.4245168302724789</v>
      </c>
      <c r="AD184" s="51">
        <v>1629</v>
      </c>
      <c r="AE184" s="52">
        <f t="shared" si="165"/>
        <v>2.9407517059609343E-2</v>
      </c>
      <c r="AF184" s="53">
        <f t="shared" si="185"/>
        <v>188</v>
      </c>
      <c r="AG184" s="53">
        <v>316</v>
      </c>
      <c r="AH184" s="54">
        <f t="shared" si="186"/>
        <v>0.93844319243849206</v>
      </c>
      <c r="AI184" s="52">
        <f t="shared" si="187"/>
        <v>0.23822755191576483</v>
      </c>
      <c r="AJ184" s="53">
        <f t="shared" si="188"/>
        <v>160</v>
      </c>
      <c r="AK184" s="55">
        <f t="shared" si="189"/>
        <v>1.3923962325222179</v>
      </c>
      <c r="AL184" s="56">
        <v>294</v>
      </c>
      <c r="AM184" s="57">
        <f t="shared" si="166"/>
        <v>5.3074340181247064E-3</v>
      </c>
      <c r="AN184" s="58">
        <f t="shared" si="190"/>
        <v>339</v>
      </c>
      <c r="AO184" s="58">
        <v>80</v>
      </c>
      <c r="AP184" s="59">
        <f t="shared" si="191"/>
        <v>0.41719179981664484</v>
      </c>
      <c r="AQ184" s="57">
        <f t="shared" si="192"/>
        <v>4.2995027785902314E-2</v>
      </c>
      <c r="AR184" s="58">
        <f t="shared" si="193"/>
        <v>354</v>
      </c>
      <c r="AS184" s="60">
        <f t="shared" si="194"/>
        <v>0.61899995117917928</v>
      </c>
      <c r="AT184" s="51">
        <v>507</v>
      </c>
      <c r="AU184" s="52">
        <f t="shared" si="167"/>
        <v>9.1526158067660752E-3</v>
      </c>
      <c r="AV184" s="53">
        <f t="shared" si="195"/>
        <v>198</v>
      </c>
      <c r="AW184" s="53">
        <v>82</v>
      </c>
      <c r="AX184" s="54">
        <f t="shared" si="196"/>
        <v>0.66427677185766731</v>
      </c>
      <c r="AY184" s="52">
        <f t="shared" si="197"/>
        <v>7.4144486692015205E-2</v>
      </c>
      <c r="AZ184" s="53">
        <f t="shared" si="198"/>
        <v>160</v>
      </c>
      <c r="BA184" s="55">
        <f t="shared" si="199"/>
        <v>0.98560731426186954</v>
      </c>
      <c r="BB184" s="56">
        <v>1314</v>
      </c>
      <c r="BC184" s="57">
        <f t="shared" si="168"/>
        <v>2.3720980611618588E-2</v>
      </c>
      <c r="BD184" s="58">
        <f t="shared" si="200"/>
        <v>321</v>
      </c>
      <c r="BE184" s="58">
        <v>197</v>
      </c>
      <c r="BF184" s="59">
        <f t="shared" si="201"/>
        <v>0.68904884907130648</v>
      </c>
      <c r="BG184" s="57">
        <f t="shared" si="202"/>
        <v>0.1921614507165838</v>
      </c>
      <c r="BH184" s="58">
        <f t="shared" si="203"/>
        <v>303</v>
      </c>
      <c r="BI184" s="60">
        <f t="shared" si="204"/>
        <v>1.0223623861319029</v>
      </c>
      <c r="BJ184" s="51">
        <v>130</v>
      </c>
      <c r="BK184" s="52">
        <f t="shared" si="169"/>
        <v>2.3468245658374554E-3</v>
      </c>
      <c r="BL184" s="53">
        <f t="shared" si="205"/>
        <v>361</v>
      </c>
      <c r="BM184" s="53">
        <v>34</v>
      </c>
      <c r="BN184" s="54">
        <f t="shared" si="206"/>
        <v>0.22048006856140517</v>
      </c>
      <c r="BO184" s="52">
        <f t="shared" si="207"/>
        <v>1.9011406844106463E-2</v>
      </c>
      <c r="BP184" s="53">
        <f t="shared" si="208"/>
        <v>373</v>
      </c>
      <c r="BQ184" s="55">
        <f t="shared" si="209"/>
        <v>0.32713287206381658</v>
      </c>
      <c r="BR184" s="56">
        <v>309</v>
      </c>
      <c r="BS184" s="57">
        <f t="shared" si="170"/>
        <v>5.5782214680290283E-3</v>
      </c>
      <c r="BT184" s="58">
        <f t="shared" si="210"/>
        <v>222</v>
      </c>
      <c r="BU184" s="58">
        <v>78</v>
      </c>
      <c r="BV184" s="59">
        <f t="shared" si="211"/>
        <v>0.67071807541974438</v>
      </c>
      <c r="BW184" s="57">
        <f t="shared" si="212"/>
        <v>4.5188651652529978E-2</v>
      </c>
      <c r="BX184" s="58">
        <f t="shared" si="213"/>
        <v>197</v>
      </c>
      <c r="BY184" s="60">
        <f t="shared" si="214"/>
        <v>0.99516446900989719</v>
      </c>
      <c r="BZ184" s="51">
        <v>1945</v>
      </c>
      <c r="CA184" s="52">
        <f t="shared" si="171"/>
        <v>3.5112106004260388E-2</v>
      </c>
      <c r="CB184" s="53">
        <f t="shared" si="215"/>
        <v>285</v>
      </c>
      <c r="CC184" s="53">
        <v>304</v>
      </c>
      <c r="CD184" s="54">
        <f t="shared" si="216"/>
        <v>0.74482431615115163</v>
      </c>
      <c r="CE184" s="52">
        <f t="shared" si="217"/>
        <v>0.28443989470605441</v>
      </c>
      <c r="CF184" s="53">
        <f t="shared" si="232"/>
        <v>264</v>
      </c>
      <c r="CG184" s="55">
        <f t="shared" si="218"/>
        <v>1.1051181148269393</v>
      </c>
      <c r="CH184" s="61">
        <v>6838</v>
      </c>
      <c r="CI184" s="62">
        <f t="shared" si="172"/>
        <v>0.12344297216305015</v>
      </c>
      <c r="CJ184" s="63">
        <f t="shared" si="219"/>
        <v>332</v>
      </c>
      <c r="CK184" s="64">
        <v>1260</v>
      </c>
      <c r="CL184" s="65">
        <f t="shared" si="220"/>
        <v>0.67397711263450855</v>
      </c>
      <c r="CM184" s="66">
        <v>55394</v>
      </c>
      <c r="CN184" s="44">
        <v>9329</v>
      </c>
      <c r="CO184" s="120">
        <f t="shared" si="174"/>
        <v>6838</v>
      </c>
      <c r="CP184" s="121">
        <f t="shared" si="174"/>
        <v>0.12344297216305014</v>
      </c>
      <c r="CQ184" s="120">
        <f t="shared" si="233"/>
        <v>2406</v>
      </c>
      <c r="CR184" s="120">
        <f t="shared" si="234"/>
        <v>1260</v>
      </c>
      <c r="CS184" s="120">
        <f t="shared" si="235"/>
        <v>5.5425788324964893</v>
      </c>
      <c r="CT184" s="120">
        <f t="shared" si="236"/>
        <v>1</v>
      </c>
      <c r="CU184" s="120">
        <f t="shared" si="237"/>
        <v>2284</v>
      </c>
      <c r="CV184" s="120">
        <f t="shared" si="238"/>
        <v>8.2236899867876954</v>
      </c>
      <c r="CW184" s="120">
        <f t="shared" si="239"/>
        <v>13476</v>
      </c>
      <c r="CX184" s="120">
        <f t="shared" si="240"/>
        <v>0.24327544499404266</v>
      </c>
    </row>
    <row r="185" spans="1:102">
      <c r="A185" s="138">
        <f t="shared" si="221"/>
        <v>2</v>
      </c>
      <c r="B185" s="58">
        <f t="shared" si="222"/>
        <v>0</v>
      </c>
      <c r="C185" s="58">
        <f t="shared" si="223"/>
        <v>1</v>
      </c>
      <c r="D185" s="58">
        <f t="shared" si="224"/>
        <v>1</v>
      </c>
      <c r="E185" s="58">
        <f t="shared" si="225"/>
        <v>0</v>
      </c>
      <c r="F185" s="58">
        <f t="shared" si="226"/>
        <v>0</v>
      </c>
      <c r="G185" s="58">
        <f t="shared" si="227"/>
        <v>0</v>
      </c>
      <c r="H185" s="58">
        <f t="shared" si="228"/>
        <v>0</v>
      </c>
      <c r="I185" s="58">
        <f t="shared" si="229"/>
        <v>0</v>
      </c>
      <c r="J185" s="58">
        <f t="shared" si="230"/>
        <v>0</v>
      </c>
      <c r="K185" s="58">
        <f t="shared" si="231"/>
        <v>0</v>
      </c>
      <c r="L185" s="128">
        <v>493</v>
      </c>
      <c r="M185" s="50" t="s">
        <v>454</v>
      </c>
      <c r="N185" s="51">
        <v>876</v>
      </c>
      <c r="O185" s="52">
        <f t="shared" si="173"/>
        <v>1.7630011270326838E-2</v>
      </c>
      <c r="P185" s="53">
        <f t="shared" si="175"/>
        <v>101</v>
      </c>
      <c r="Q185" s="53">
        <v>36</v>
      </c>
      <c r="R185" s="54">
        <f t="shared" si="176"/>
        <v>1.1597283773971518</v>
      </c>
      <c r="S185" s="52">
        <f t="shared" si="177"/>
        <v>0.1285965942454492</v>
      </c>
      <c r="T185" s="53">
        <f t="shared" si="178"/>
        <v>86</v>
      </c>
      <c r="U185" s="55">
        <f t="shared" si="179"/>
        <v>1.5493672867227095</v>
      </c>
      <c r="V185" s="56">
        <v>553</v>
      </c>
      <c r="W185" s="57">
        <f t="shared" si="164"/>
        <v>1.1129447753984865E-2</v>
      </c>
      <c r="X185" s="58">
        <f t="shared" si="180"/>
        <v>80</v>
      </c>
      <c r="Y185" s="58">
        <v>10</v>
      </c>
      <c r="Z185" s="59">
        <f t="shared" si="181"/>
        <v>1.1605901999334338</v>
      </c>
      <c r="AA185" s="57">
        <f t="shared" si="182"/>
        <v>8.1180270111567823E-2</v>
      </c>
      <c r="AB185" s="58">
        <f t="shared" si="183"/>
        <v>62</v>
      </c>
      <c r="AC185" s="60">
        <f t="shared" si="184"/>
        <v>1.5505186594671385</v>
      </c>
      <c r="AD185" s="51">
        <v>1061</v>
      </c>
      <c r="AE185" s="52">
        <f t="shared" si="165"/>
        <v>2.1353244244083077E-2</v>
      </c>
      <c r="AF185" s="53">
        <f t="shared" si="185"/>
        <v>293</v>
      </c>
      <c r="AG185" s="53">
        <v>23</v>
      </c>
      <c r="AH185" s="54">
        <f t="shared" si="186"/>
        <v>0.68141783805539613</v>
      </c>
      <c r="AI185" s="52">
        <f t="shared" si="187"/>
        <v>0.15575455079271874</v>
      </c>
      <c r="AJ185" s="53">
        <f t="shared" si="188"/>
        <v>328</v>
      </c>
      <c r="AK185" s="55">
        <f t="shared" si="189"/>
        <v>0.91035670718161121</v>
      </c>
      <c r="AL185" s="56">
        <v>320</v>
      </c>
      <c r="AM185" s="57">
        <f t="shared" si="166"/>
        <v>6.4401867654161971E-3</v>
      </c>
      <c r="AN185" s="58">
        <f t="shared" si="190"/>
        <v>308</v>
      </c>
      <c r="AO185" s="58">
        <v>8</v>
      </c>
      <c r="AP185" s="59">
        <f t="shared" si="191"/>
        <v>0.50623203202225642</v>
      </c>
      <c r="AQ185" s="57">
        <f t="shared" si="192"/>
        <v>4.6975924838520255E-2</v>
      </c>
      <c r="AR185" s="58">
        <f t="shared" si="193"/>
        <v>328</v>
      </c>
      <c r="AS185" s="60">
        <f t="shared" si="194"/>
        <v>0.67631297568727888</v>
      </c>
      <c r="AT185" s="51">
        <v>659</v>
      </c>
      <c r="AU185" s="52">
        <f t="shared" si="167"/>
        <v>1.326275962002898E-2</v>
      </c>
      <c r="AV185" s="53">
        <f t="shared" si="195"/>
        <v>121</v>
      </c>
      <c r="AW185" s="53">
        <v>5</v>
      </c>
      <c r="AX185" s="54">
        <f t="shared" si="196"/>
        <v>0.9625819910198975</v>
      </c>
      <c r="AY185" s="52">
        <f t="shared" si="197"/>
        <v>9.6741045214327651E-2</v>
      </c>
      <c r="AZ185" s="53">
        <f t="shared" si="198"/>
        <v>86</v>
      </c>
      <c r="BA185" s="55">
        <f t="shared" si="199"/>
        <v>1.2859847846629961</v>
      </c>
      <c r="BB185" s="56">
        <v>902</v>
      </c>
      <c r="BC185" s="57">
        <f t="shared" si="168"/>
        <v>1.8153276445016905E-2</v>
      </c>
      <c r="BD185" s="58">
        <f t="shared" si="200"/>
        <v>384</v>
      </c>
      <c r="BE185" s="58">
        <v>13</v>
      </c>
      <c r="BF185" s="59">
        <f t="shared" si="201"/>
        <v>0.52731775494919753</v>
      </c>
      <c r="BG185" s="57">
        <f t="shared" si="202"/>
        <v>0.13241338813857897</v>
      </c>
      <c r="BH185" s="58">
        <f t="shared" si="203"/>
        <v>455</v>
      </c>
      <c r="BI185" s="60">
        <f t="shared" si="204"/>
        <v>0.70448295924258653</v>
      </c>
      <c r="BJ185" s="51">
        <v>443</v>
      </c>
      <c r="BK185" s="52">
        <f t="shared" si="169"/>
        <v>8.915633553373048E-3</v>
      </c>
      <c r="BL185" s="53">
        <f t="shared" si="205"/>
        <v>129</v>
      </c>
      <c r="BM185" s="53">
        <v>3</v>
      </c>
      <c r="BN185" s="54">
        <f t="shared" si="206"/>
        <v>0.83760819864035918</v>
      </c>
      <c r="BO185" s="52">
        <f t="shared" si="207"/>
        <v>6.5032295948326477E-2</v>
      </c>
      <c r="BP185" s="53">
        <f t="shared" si="208"/>
        <v>106</v>
      </c>
      <c r="BQ185" s="55">
        <f t="shared" si="209"/>
        <v>1.1190230120752556</v>
      </c>
      <c r="BR185" s="56">
        <v>336</v>
      </c>
      <c r="BS185" s="57">
        <f t="shared" si="170"/>
        <v>6.7621961036870067E-3</v>
      </c>
      <c r="BT185" s="58">
        <f t="shared" si="210"/>
        <v>177</v>
      </c>
      <c r="BU185" s="58">
        <v>3</v>
      </c>
      <c r="BV185" s="59">
        <f t="shared" si="211"/>
        <v>0.81307764173056329</v>
      </c>
      <c r="BW185" s="57">
        <f t="shared" si="212"/>
        <v>4.932472108044627E-2</v>
      </c>
      <c r="BX185" s="58">
        <f t="shared" si="213"/>
        <v>168</v>
      </c>
      <c r="BY185" s="60">
        <f t="shared" si="214"/>
        <v>1.0862508189118629</v>
      </c>
      <c r="BZ185" s="51">
        <v>1662</v>
      </c>
      <c r="CA185" s="52">
        <f t="shared" si="171"/>
        <v>3.3448720012880372E-2</v>
      </c>
      <c r="CB185" s="53">
        <f t="shared" si="215"/>
        <v>304</v>
      </c>
      <c r="CC185" s="53">
        <v>12</v>
      </c>
      <c r="CD185" s="54">
        <f t="shared" si="216"/>
        <v>0.70953932545948817</v>
      </c>
      <c r="CE185" s="52">
        <f t="shared" si="217"/>
        <v>0.24398120963006459</v>
      </c>
      <c r="CF185" s="53">
        <f t="shared" si="232"/>
        <v>351</v>
      </c>
      <c r="CG185" s="55">
        <f t="shared" si="218"/>
        <v>0.94792629113511662</v>
      </c>
      <c r="CH185" s="61">
        <v>6812</v>
      </c>
      <c r="CI185" s="62">
        <f t="shared" si="172"/>
        <v>0.1370954757687973</v>
      </c>
      <c r="CJ185" s="63">
        <f t="shared" si="219"/>
        <v>294</v>
      </c>
      <c r="CK185" s="64">
        <v>113</v>
      </c>
      <c r="CL185" s="65">
        <f t="shared" si="220"/>
        <v>0.74851740277172152</v>
      </c>
      <c r="CM185" s="66">
        <v>49688</v>
      </c>
      <c r="CN185" s="44">
        <v>691</v>
      </c>
      <c r="CO185" s="120">
        <f t="shared" si="174"/>
        <v>6812</v>
      </c>
      <c r="CP185" s="121">
        <f t="shared" si="174"/>
        <v>0.1370954757687973</v>
      </c>
      <c r="CQ185" s="120">
        <f t="shared" si="233"/>
        <v>1897</v>
      </c>
      <c r="CR185" s="120">
        <f t="shared" si="234"/>
        <v>113</v>
      </c>
      <c r="CS185" s="120">
        <f t="shared" si="235"/>
        <v>7.3580933592077438</v>
      </c>
      <c r="CT185" s="120">
        <f t="shared" si="236"/>
        <v>1</v>
      </c>
      <c r="CU185" s="120">
        <f t="shared" si="237"/>
        <v>1970</v>
      </c>
      <c r="CV185" s="120">
        <f t="shared" si="238"/>
        <v>9.830223495086555</v>
      </c>
      <c r="CW185" s="120">
        <f t="shared" si="239"/>
        <v>12748</v>
      </c>
      <c r="CX185" s="120">
        <f t="shared" si="240"/>
        <v>0.25656094026726778</v>
      </c>
    </row>
    <row r="186" spans="1:102">
      <c r="A186" s="138">
        <f t="shared" si="221"/>
        <v>0</v>
      </c>
      <c r="B186" s="58">
        <f t="shared" si="222"/>
        <v>0</v>
      </c>
      <c r="C186" s="58">
        <f t="shared" si="223"/>
        <v>0</v>
      </c>
      <c r="D186" s="58">
        <f t="shared" si="224"/>
        <v>0</v>
      </c>
      <c r="E186" s="58">
        <f t="shared" si="225"/>
        <v>0</v>
      </c>
      <c r="F186" s="58">
        <f t="shared" si="226"/>
        <v>0</v>
      </c>
      <c r="G186" s="58">
        <f t="shared" si="227"/>
        <v>0</v>
      </c>
      <c r="H186" s="58">
        <f t="shared" si="228"/>
        <v>0</v>
      </c>
      <c r="I186" s="58">
        <f t="shared" si="229"/>
        <v>0</v>
      </c>
      <c r="J186" s="58">
        <f t="shared" si="230"/>
        <v>0</v>
      </c>
      <c r="K186" s="58">
        <f t="shared" si="231"/>
        <v>0</v>
      </c>
      <c r="L186" s="128">
        <v>342</v>
      </c>
      <c r="M186" s="50" t="s">
        <v>313</v>
      </c>
      <c r="N186" s="51">
        <v>751</v>
      </c>
      <c r="O186" s="52">
        <f t="shared" si="173"/>
        <v>1.3200682005941185E-2</v>
      </c>
      <c r="P186" s="53">
        <f t="shared" si="175"/>
        <v>161</v>
      </c>
      <c r="Q186" s="53">
        <v>46</v>
      </c>
      <c r="R186" s="54">
        <f t="shared" si="176"/>
        <v>0.86836050689615563</v>
      </c>
      <c r="S186" s="52">
        <f t="shared" si="177"/>
        <v>0.11215651135005973</v>
      </c>
      <c r="T186" s="53">
        <f t="shared" si="178"/>
        <v>108</v>
      </c>
      <c r="U186" s="55">
        <f t="shared" si="179"/>
        <v>1.351292627136401</v>
      </c>
      <c r="V186" s="56">
        <v>181</v>
      </c>
      <c r="W186" s="57">
        <f t="shared" si="164"/>
        <v>3.1815225606862244E-3</v>
      </c>
      <c r="X186" s="58">
        <f t="shared" si="180"/>
        <v>305</v>
      </c>
      <c r="Y186" s="58">
        <v>20</v>
      </c>
      <c r="Z186" s="59">
        <f t="shared" si="181"/>
        <v>0.33177242810430441</v>
      </c>
      <c r="AA186" s="57">
        <f t="shared" si="182"/>
        <v>2.7031063321385902E-2</v>
      </c>
      <c r="AB186" s="58">
        <f t="shared" si="183"/>
        <v>299</v>
      </c>
      <c r="AC186" s="60">
        <f t="shared" si="184"/>
        <v>0.51628515164393751</v>
      </c>
      <c r="AD186" s="51">
        <v>1360</v>
      </c>
      <c r="AE186" s="52">
        <f t="shared" si="165"/>
        <v>2.3905362886924117E-2</v>
      </c>
      <c r="AF186" s="53">
        <f t="shared" si="185"/>
        <v>251</v>
      </c>
      <c r="AG186" s="53">
        <v>87</v>
      </c>
      <c r="AH186" s="54">
        <f t="shared" si="186"/>
        <v>0.76286022442942458</v>
      </c>
      <c r="AI186" s="52">
        <f t="shared" si="187"/>
        <v>0.2031063321385902</v>
      </c>
      <c r="AJ186" s="53">
        <f t="shared" si="188"/>
        <v>208</v>
      </c>
      <c r="AK186" s="55">
        <f t="shared" si="189"/>
        <v>1.1871191614779153</v>
      </c>
      <c r="AL186" s="56">
        <v>247</v>
      </c>
      <c r="AM186" s="57">
        <f t="shared" si="166"/>
        <v>4.341635759610483E-3</v>
      </c>
      <c r="AN186" s="58">
        <f t="shared" si="190"/>
        <v>366</v>
      </c>
      <c r="AO186" s="58">
        <v>45</v>
      </c>
      <c r="AP186" s="59">
        <f t="shared" si="191"/>
        <v>0.34127505504820088</v>
      </c>
      <c r="AQ186" s="57">
        <f t="shared" si="192"/>
        <v>3.6887694145758661E-2</v>
      </c>
      <c r="AR186" s="58">
        <f t="shared" si="193"/>
        <v>381</v>
      </c>
      <c r="AS186" s="60">
        <f t="shared" si="194"/>
        <v>0.53107259260392903</v>
      </c>
      <c r="AT186" s="51">
        <v>290</v>
      </c>
      <c r="AU186" s="52">
        <f t="shared" si="167"/>
        <v>5.0974670861823491E-3</v>
      </c>
      <c r="AV186" s="53">
        <f t="shared" si="195"/>
        <v>320</v>
      </c>
      <c r="AW186" s="53">
        <v>61</v>
      </c>
      <c r="AX186" s="54">
        <f t="shared" si="196"/>
        <v>0.3699629758474865</v>
      </c>
      <c r="AY186" s="52">
        <f t="shared" si="197"/>
        <v>4.3309438470728795E-2</v>
      </c>
      <c r="AZ186" s="53">
        <f t="shared" si="198"/>
        <v>311</v>
      </c>
      <c r="BA186" s="55">
        <f t="shared" si="199"/>
        <v>0.57571508331612287</v>
      </c>
      <c r="BB186" s="56">
        <v>1489</v>
      </c>
      <c r="BC186" s="57">
        <f t="shared" si="168"/>
        <v>2.6172856866639716E-2</v>
      </c>
      <c r="BD186" s="58">
        <f t="shared" si="200"/>
        <v>284</v>
      </c>
      <c r="BE186" s="58">
        <v>142</v>
      </c>
      <c r="BF186" s="59">
        <f t="shared" si="201"/>
        <v>0.76027113702174942</v>
      </c>
      <c r="BG186" s="57">
        <f t="shared" si="202"/>
        <v>0.22237156511350059</v>
      </c>
      <c r="BH186" s="58">
        <f t="shared" si="203"/>
        <v>245</v>
      </c>
      <c r="BI186" s="60">
        <f t="shared" si="204"/>
        <v>1.1830901727143557</v>
      </c>
      <c r="BJ186" s="51">
        <v>197</v>
      </c>
      <c r="BK186" s="52">
        <f t="shared" si="169"/>
        <v>3.4627621240618024E-3</v>
      </c>
      <c r="BL186" s="53">
        <f t="shared" si="205"/>
        <v>310</v>
      </c>
      <c r="BM186" s="53">
        <v>29</v>
      </c>
      <c r="BN186" s="54">
        <f t="shared" si="206"/>
        <v>0.32532045285308397</v>
      </c>
      <c r="BO186" s="52">
        <f t="shared" si="207"/>
        <v>2.9420549581839903E-2</v>
      </c>
      <c r="BP186" s="53">
        <f t="shared" si="208"/>
        <v>314</v>
      </c>
      <c r="BQ186" s="55">
        <f t="shared" si="209"/>
        <v>0.5062449592144086</v>
      </c>
      <c r="BR186" s="56">
        <v>213</v>
      </c>
      <c r="BS186" s="57">
        <f t="shared" si="170"/>
        <v>3.7440016874373803E-3</v>
      </c>
      <c r="BT186" s="58">
        <f t="shared" si="210"/>
        <v>292</v>
      </c>
      <c r="BU186" s="58">
        <v>27</v>
      </c>
      <c r="BV186" s="59">
        <f t="shared" si="211"/>
        <v>0.45017388078956194</v>
      </c>
      <c r="BW186" s="57">
        <f t="shared" si="212"/>
        <v>3.1810035842293909E-2</v>
      </c>
      <c r="BX186" s="58">
        <f t="shared" si="213"/>
        <v>293</v>
      </c>
      <c r="BY186" s="60">
        <f t="shared" si="214"/>
        <v>0.70053467564372163</v>
      </c>
      <c r="BZ186" s="51">
        <v>1968</v>
      </c>
      <c r="CA186" s="52">
        <f t="shared" si="171"/>
        <v>3.4592466295196078E-2</v>
      </c>
      <c r="CB186" s="53">
        <f t="shared" si="215"/>
        <v>292</v>
      </c>
      <c r="CC186" s="53">
        <v>171</v>
      </c>
      <c r="CD186" s="54">
        <f t="shared" si="216"/>
        <v>0.73380132906795459</v>
      </c>
      <c r="CE186" s="52">
        <f t="shared" si="217"/>
        <v>0.29390681003584229</v>
      </c>
      <c r="CF186" s="53">
        <f t="shared" si="232"/>
        <v>239</v>
      </c>
      <c r="CG186" s="55">
        <f t="shared" si="218"/>
        <v>1.1418993815099872</v>
      </c>
      <c r="CH186" s="61">
        <v>6696</v>
      </c>
      <c r="CI186" s="62">
        <f t="shared" si="172"/>
        <v>0.11769875727267934</v>
      </c>
      <c r="CJ186" s="63">
        <f t="shared" si="219"/>
        <v>365</v>
      </c>
      <c r="CK186" s="64">
        <v>628</v>
      </c>
      <c r="CL186" s="65">
        <f t="shared" si="220"/>
        <v>0.64261470051556968</v>
      </c>
      <c r="CM186" s="66">
        <v>56891</v>
      </c>
      <c r="CN186" s="44">
        <v>4644</v>
      </c>
      <c r="CO186" s="120">
        <f t="shared" si="174"/>
        <v>6696</v>
      </c>
      <c r="CP186" s="121">
        <f t="shared" si="174"/>
        <v>0.11769875727267934</v>
      </c>
      <c r="CQ186" s="120">
        <f t="shared" si="233"/>
        <v>2581</v>
      </c>
      <c r="CR186" s="120">
        <f t="shared" si="234"/>
        <v>628</v>
      </c>
      <c r="CS186" s="120">
        <f t="shared" si="235"/>
        <v>4.9437979900579219</v>
      </c>
      <c r="CT186" s="120">
        <f t="shared" si="236"/>
        <v>1</v>
      </c>
      <c r="CU186" s="120">
        <f t="shared" si="237"/>
        <v>2398</v>
      </c>
      <c r="CV186" s="120">
        <f t="shared" si="238"/>
        <v>7.6932538052607775</v>
      </c>
      <c r="CW186" s="120">
        <f t="shared" si="239"/>
        <v>12641</v>
      </c>
      <c r="CX186" s="120">
        <f t="shared" si="240"/>
        <v>0.22219683253941752</v>
      </c>
    </row>
    <row r="187" spans="1:102">
      <c r="A187" s="138">
        <f t="shared" si="221"/>
        <v>0</v>
      </c>
      <c r="B187" s="58">
        <f t="shared" si="222"/>
        <v>0</v>
      </c>
      <c r="C187" s="58">
        <f t="shared" si="223"/>
        <v>0</v>
      </c>
      <c r="D187" s="58">
        <f t="shared" si="224"/>
        <v>0</v>
      </c>
      <c r="E187" s="58">
        <f t="shared" si="225"/>
        <v>0</v>
      </c>
      <c r="F187" s="58">
        <f t="shared" si="226"/>
        <v>0</v>
      </c>
      <c r="G187" s="58">
        <f t="shared" si="227"/>
        <v>0</v>
      </c>
      <c r="H187" s="58">
        <f t="shared" si="228"/>
        <v>0</v>
      </c>
      <c r="I187" s="58">
        <f t="shared" si="229"/>
        <v>0</v>
      </c>
      <c r="J187" s="58">
        <f t="shared" si="230"/>
        <v>0</v>
      </c>
      <c r="K187" s="58">
        <f t="shared" si="231"/>
        <v>0</v>
      </c>
      <c r="L187" s="128">
        <v>51</v>
      </c>
      <c r="M187" s="50" t="s">
        <v>25</v>
      </c>
      <c r="N187" s="51">
        <v>1666</v>
      </c>
      <c r="O187" s="52">
        <f t="shared" si="173"/>
        <v>1.4189833742164077E-2</v>
      </c>
      <c r="P187" s="53">
        <f t="shared" si="175"/>
        <v>148</v>
      </c>
      <c r="Q187" s="53">
        <v>24</v>
      </c>
      <c r="R187" s="54">
        <f t="shared" si="176"/>
        <v>0.93342838010733842</v>
      </c>
      <c r="S187" s="52">
        <f t="shared" si="177"/>
        <v>0.25147169811320752</v>
      </c>
      <c r="T187" s="53">
        <f t="shared" si="178"/>
        <v>32</v>
      </c>
      <c r="U187" s="55">
        <f t="shared" si="179"/>
        <v>3.0298004770604621</v>
      </c>
      <c r="V187" s="56">
        <v>84</v>
      </c>
      <c r="W187" s="57">
        <f t="shared" si="164"/>
        <v>7.1545380212591984E-4</v>
      </c>
      <c r="X187" s="58">
        <f t="shared" si="180"/>
        <v>443</v>
      </c>
      <c r="Y187" s="58">
        <v>13</v>
      </c>
      <c r="Z187" s="59">
        <f t="shared" si="181"/>
        <v>7.4608254569967586E-2</v>
      </c>
      <c r="AA187" s="57">
        <f t="shared" si="182"/>
        <v>1.2679245283018867E-2</v>
      </c>
      <c r="AB187" s="58">
        <f t="shared" si="183"/>
        <v>412</v>
      </c>
      <c r="AC187" s="60">
        <f t="shared" si="184"/>
        <v>0.24216975839404206</v>
      </c>
      <c r="AD187" s="51">
        <v>113</v>
      </c>
      <c r="AE187" s="52">
        <f t="shared" si="165"/>
        <v>9.6245571000272553E-4</v>
      </c>
      <c r="AF187" s="53">
        <f t="shared" si="185"/>
        <v>585</v>
      </c>
      <c r="AG187" s="53">
        <v>11</v>
      </c>
      <c r="AH187" s="54">
        <f t="shared" si="186"/>
        <v>3.0713575962390747E-2</v>
      </c>
      <c r="AI187" s="52">
        <f t="shared" si="187"/>
        <v>1.7056603773584905E-2</v>
      </c>
      <c r="AJ187" s="53">
        <f t="shared" si="188"/>
        <v>577</v>
      </c>
      <c r="AK187" s="55">
        <f t="shared" si="189"/>
        <v>9.9692712463256561E-2</v>
      </c>
      <c r="AL187" s="56">
        <v>245</v>
      </c>
      <c r="AM187" s="57">
        <f t="shared" si="166"/>
        <v>2.0867402562005995E-3</v>
      </c>
      <c r="AN187" s="58">
        <f t="shared" si="190"/>
        <v>440</v>
      </c>
      <c r="AO187" s="58">
        <v>4</v>
      </c>
      <c r="AP187" s="59">
        <f t="shared" si="191"/>
        <v>0.16402859088991112</v>
      </c>
      <c r="AQ187" s="57">
        <f t="shared" si="192"/>
        <v>3.6981132075471698E-2</v>
      </c>
      <c r="AR187" s="58">
        <f t="shared" si="193"/>
        <v>380</v>
      </c>
      <c r="AS187" s="60">
        <f t="shared" si="194"/>
        <v>0.53241781964317325</v>
      </c>
      <c r="AT187" s="51">
        <v>165</v>
      </c>
      <c r="AU187" s="52">
        <f t="shared" si="167"/>
        <v>1.4053556827473427E-3</v>
      </c>
      <c r="AV187" s="53">
        <f t="shared" si="195"/>
        <v>460</v>
      </c>
      <c r="AW187" s="53">
        <v>8</v>
      </c>
      <c r="AX187" s="54">
        <f t="shared" si="196"/>
        <v>0.10199763171060991</v>
      </c>
      <c r="AY187" s="52">
        <f t="shared" si="197"/>
        <v>2.4905660377358491E-2</v>
      </c>
      <c r="AZ187" s="53">
        <f t="shared" si="198"/>
        <v>429</v>
      </c>
      <c r="BA187" s="55">
        <f t="shared" si="199"/>
        <v>0.33107250625945878</v>
      </c>
      <c r="BB187" s="56">
        <v>242</v>
      </c>
      <c r="BC187" s="57">
        <f t="shared" si="168"/>
        <v>2.0611883346961027E-3</v>
      </c>
      <c r="BD187" s="58">
        <f t="shared" si="200"/>
        <v>570</v>
      </c>
      <c r="BE187" s="58">
        <v>17</v>
      </c>
      <c r="BF187" s="59">
        <f t="shared" si="201"/>
        <v>5.9873555524340601E-2</v>
      </c>
      <c r="BG187" s="57">
        <f t="shared" si="202"/>
        <v>3.6528301886792451E-2</v>
      </c>
      <c r="BH187" s="58">
        <f t="shared" si="203"/>
        <v>563</v>
      </c>
      <c r="BI187" s="60">
        <f t="shared" si="204"/>
        <v>0.19434263084018591</v>
      </c>
      <c r="BJ187" s="51">
        <v>388</v>
      </c>
      <c r="BK187" s="52">
        <f t="shared" si="169"/>
        <v>3.3047151812482965E-3</v>
      </c>
      <c r="BL187" s="53">
        <f t="shared" si="205"/>
        <v>313</v>
      </c>
      <c r="BM187" s="53">
        <v>4</v>
      </c>
      <c r="BN187" s="54">
        <f t="shared" si="206"/>
        <v>0.31047221864985647</v>
      </c>
      <c r="BO187" s="52">
        <f t="shared" si="207"/>
        <v>5.8566037735849057E-2</v>
      </c>
      <c r="BP187" s="53">
        <f t="shared" si="208"/>
        <v>131</v>
      </c>
      <c r="BQ187" s="55">
        <f t="shared" si="209"/>
        <v>1.0077568844341163</v>
      </c>
      <c r="BR187" s="56">
        <v>256</v>
      </c>
      <c r="BS187" s="57">
        <f t="shared" si="170"/>
        <v>2.1804306350504225E-3</v>
      </c>
      <c r="BT187" s="58">
        <f t="shared" si="210"/>
        <v>352</v>
      </c>
      <c r="BU187" s="58">
        <v>3</v>
      </c>
      <c r="BV187" s="59">
        <f t="shared" si="211"/>
        <v>0.26217213631785119</v>
      </c>
      <c r="BW187" s="57">
        <f t="shared" si="212"/>
        <v>3.8641509433962266E-2</v>
      </c>
      <c r="BX187" s="58">
        <f t="shared" si="213"/>
        <v>244</v>
      </c>
      <c r="BY187" s="60">
        <f t="shared" si="214"/>
        <v>0.85098040794136043</v>
      </c>
      <c r="BZ187" s="51">
        <v>3466</v>
      </c>
      <c r="CA187" s="52">
        <f t="shared" si="171"/>
        <v>2.952098664486236E-2</v>
      </c>
      <c r="CB187" s="53">
        <f t="shared" si="215"/>
        <v>341</v>
      </c>
      <c r="CC187" s="53">
        <v>57</v>
      </c>
      <c r="CD187" s="54">
        <f t="shared" si="216"/>
        <v>0.62622130063058423</v>
      </c>
      <c r="CE187" s="52">
        <f t="shared" si="217"/>
        <v>0.52316981132075469</v>
      </c>
      <c r="CF187" s="53">
        <f t="shared" si="232"/>
        <v>79</v>
      </c>
      <c r="CG187" s="55">
        <f t="shared" si="218"/>
        <v>2.0326418564408626</v>
      </c>
      <c r="CH187" s="61">
        <v>6625</v>
      </c>
      <c r="CI187" s="62">
        <f t="shared" si="172"/>
        <v>5.642715998909785E-2</v>
      </c>
      <c r="CJ187" s="63">
        <f t="shared" si="219"/>
        <v>532</v>
      </c>
      <c r="CK187" s="64">
        <v>141</v>
      </c>
      <c r="CL187" s="65">
        <f t="shared" si="220"/>
        <v>0.30808245862214612</v>
      </c>
      <c r="CM187" s="66">
        <v>117408</v>
      </c>
      <c r="CN187" s="44">
        <v>1425</v>
      </c>
      <c r="CO187" s="120">
        <f t="shared" si="174"/>
        <v>6625</v>
      </c>
      <c r="CP187" s="121">
        <f t="shared" si="174"/>
        <v>5.6427159989097843E-2</v>
      </c>
      <c r="CQ187" s="120">
        <f t="shared" si="233"/>
        <v>3652</v>
      </c>
      <c r="CR187" s="120">
        <f t="shared" si="234"/>
        <v>141</v>
      </c>
      <c r="CS187" s="120">
        <f t="shared" si="235"/>
        <v>2.56351564436285</v>
      </c>
      <c r="CT187" s="120">
        <f t="shared" si="236"/>
        <v>1</v>
      </c>
      <c r="CU187" s="120">
        <f t="shared" si="237"/>
        <v>2847</v>
      </c>
      <c r="CV187" s="120">
        <f t="shared" si="238"/>
        <v>8.320875053476918</v>
      </c>
      <c r="CW187" s="120">
        <f t="shared" si="239"/>
        <v>11584</v>
      </c>
      <c r="CX187" s="120">
        <f t="shared" si="240"/>
        <v>9.8664486236031634E-2</v>
      </c>
    </row>
    <row r="188" spans="1:102">
      <c r="A188" s="138">
        <f t="shared" si="221"/>
        <v>3</v>
      </c>
      <c r="B188" s="58">
        <f t="shared" si="222"/>
        <v>0</v>
      </c>
      <c r="C188" s="58">
        <f t="shared" si="223"/>
        <v>0</v>
      </c>
      <c r="D188" s="58">
        <f t="shared" si="224"/>
        <v>1</v>
      </c>
      <c r="E188" s="58">
        <f t="shared" si="225"/>
        <v>0</v>
      </c>
      <c r="F188" s="58">
        <f t="shared" si="226"/>
        <v>0</v>
      </c>
      <c r="G188" s="58">
        <f t="shared" si="227"/>
        <v>0</v>
      </c>
      <c r="H188" s="58">
        <f t="shared" si="228"/>
        <v>1</v>
      </c>
      <c r="I188" s="58">
        <f t="shared" si="229"/>
        <v>0</v>
      </c>
      <c r="J188" s="58">
        <f t="shared" si="230"/>
        <v>1</v>
      </c>
      <c r="K188" s="58">
        <f t="shared" si="231"/>
        <v>0</v>
      </c>
      <c r="L188" s="128">
        <v>462</v>
      </c>
      <c r="M188" s="50" t="s">
        <v>423</v>
      </c>
      <c r="N188" s="51">
        <v>409</v>
      </c>
      <c r="O188" s="52">
        <f t="shared" si="173"/>
        <v>9.8123890408329736E-3</v>
      </c>
      <c r="P188" s="53">
        <f t="shared" si="175"/>
        <v>225</v>
      </c>
      <c r="Q188" s="53">
        <v>19</v>
      </c>
      <c r="R188" s="54">
        <f t="shared" si="176"/>
        <v>0.64547355337588808</v>
      </c>
      <c r="S188" s="52">
        <f t="shared" si="177"/>
        <v>6.1735849056603773E-2</v>
      </c>
      <c r="T188" s="53">
        <f t="shared" si="178"/>
        <v>254</v>
      </c>
      <c r="U188" s="55">
        <f t="shared" si="179"/>
        <v>0.74381056129515555</v>
      </c>
      <c r="V188" s="56">
        <v>416</v>
      </c>
      <c r="W188" s="57">
        <f t="shared" si="164"/>
        <v>9.9803272395758355E-3</v>
      </c>
      <c r="X188" s="58">
        <f t="shared" si="180"/>
        <v>97</v>
      </c>
      <c r="Y188" s="58">
        <v>11</v>
      </c>
      <c r="Z188" s="59">
        <f t="shared" si="181"/>
        <v>1.0407587368594395</v>
      </c>
      <c r="AA188" s="57">
        <f t="shared" si="182"/>
        <v>6.279245283018868E-2</v>
      </c>
      <c r="AB188" s="58">
        <f t="shared" si="183"/>
        <v>109</v>
      </c>
      <c r="AC188" s="60">
        <f t="shared" si="184"/>
        <v>1.1993168987133511</v>
      </c>
      <c r="AD188" s="51">
        <v>1075</v>
      </c>
      <c r="AE188" s="52">
        <f t="shared" si="165"/>
        <v>2.5790509092653905E-2</v>
      </c>
      <c r="AF188" s="53">
        <f t="shared" si="185"/>
        <v>227</v>
      </c>
      <c r="AG188" s="53">
        <v>58</v>
      </c>
      <c r="AH188" s="54">
        <f t="shared" si="186"/>
        <v>0.82301840167139928</v>
      </c>
      <c r="AI188" s="52">
        <f t="shared" si="187"/>
        <v>0.16226415094339622</v>
      </c>
      <c r="AJ188" s="53">
        <f t="shared" si="188"/>
        <v>310</v>
      </c>
      <c r="AK188" s="55">
        <f t="shared" si="189"/>
        <v>0.94840412299115751</v>
      </c>
      <c r="AL188" s="56">
        <v>259</v>
      </c>
      <c r="AM188" s="57">
        <f t="shared" si="166"/>
        <v>6.2137133534859168E-3</v>
      </c>
      <c r="AN188" s="58">
        <f t="shared" si="190"/>
        <v>311</v>
      </c>
      <c r="AO188" s="58">
        <v>14</v>
      </c>
      <c r="AP188" s="59">
        <f t="shared" si="191"/>
        <v>0.488430048990314</v>
      </c>
      <c r="AQ188" s="57">
        <f t="shared" si="192"/>
        <v>3.9094339622641507E-2</v>
      </c>
      <c r="AR188" s="58">
        <f t="shared" si="193"/>
        <v>371</v>
      </c>
      <c r="AS188" s="60">
        <f t="shared" si="194"/>
        <v>0.56284169505135451</v>
      </c>
      <c r="AT188" s="51">
        <v>331</v>
      </c>
      <c r="AU188" s="52">
        <f t="shared" si="167"/>
        <v>7.9410776834125049E-3</v>
      </c>
      <c r="AV188" s="53">
        <f t="shared" si="195"/>
        <v>230</v>
      </c>
      <c r="AW188" s="53">
        <v>24</v>
      </c>
      <c r="AX188" s="54">
        <f t="shared" si="196"/>
        <v>0.57634599331795633</v>
      </c>
      <c r="AY188" s="52">
        <f t="shared" si="197"/>
        <v>4.9962264150943396E-2</v>
      </c>
      <c r="AZ188" s="53">
        <f t="shared" si="198"/>
        <v>281</v>
      </c>
      <c r="BA188" s="55">
        <f t="shared" si="199"/>
        <v>0.66415151255685367</v>
      </c>
      <c r="BB188" s="56">
        <v>2258</v>
      </c>
      <c r="BC188" s="57">
        <f t="shared" si="168"/>
        <v>5.4172064680197689E-2</v>
      </c>
      <c r="BD188" s="58">
        <f t="shared" si="200"/>
        <v>71</v>
      </c>
      <c r="BE188" s="58">
        <v>81</v>
      </c>
      <c r="BF188" s="59">
        <f t="shared" si="201"/>
        <v>1.5735942552654694</v>
      </c>
      <c r="BG188" s="57">
        <f t="shared" si="202"/>
        <v>0.34083018867924531</v>
      </c>
      <c r="BH188" s="58">
        <f t="shared" si="203"/>
        <v>108</v>
      </c>
      <c r="BI188" s="60">
        <f t="shared" si="204"/>
        <v>1.813329175360082</v>
      </c>
      <c r="BJ188" s="51">
        <v>208</v>
      </c>
      <c r="BK188" s="52">
        <f t="shared" si="169"/>
        <v>4.9901636197879178E-3</v>
      </c>
      <c r="BL188" s="53">
        <f t="shared" si="205"/>
        <v>255</v>
      </c>
      <c r="BM188" s="53">
        <v>15</v>
      </c>
      <c r="BN188" s="54">
        <f t="shared" si="206"/>
        <v>0.46881715533383145</v>
      </c>
      <c r="BO188" s="52">
        <f t="shared" si="207"/>
        <v>3.139622641509434E-2</v>
      </c>
      <c r="BP188" s="53">
        <f t="shared" si="208"/>
        <v>301</v>
      </c>
      <c r="BQ188" s="55">
        <f t="shared" si="209"/>
        <v>0.54024080402653651</v>
      </c>
      <c r="BR188" s="56">
        <v>451</v>
      </c>
      <c r="BS188" s="57">
        <f t="shared" si="170"/>
        <v>1.082001823329015E-2</v>
      </c>
      <c r="BT188" s="58">
        <f t="shared" si="210"/>
        <v>92</v>
      </c>
      <c r="BU188" s="58">
        <v>17</v>
      </c>
      <c r="BV188" s="59">
        <f t="shared" si="211"/>
        <v>1.3009848832701718</v>
      </c>
      <c r="BW188" s="57">
        <f t="shared" si="212"/>
        <v>6.8075471698113205E-2</v>
      </c>
      <c r="BX188" s="58">
        <f t="shared" si="213"/>
        <v>91</v>
      </c>
      <c r="BY188" s="60">
        <f t="shared" si="214"/>
        <v>1.4991881405529435</v>
      </c>
      <c r="BZ188" s="51">
        <v>1218</v>
      </c>
      <c r="CA188" s="52">
        <f t="shared" si="171"/>
        <v>2.9221246581258097E-2</v>
      </c>
      <c r="CB188" s="53">
        <f t="shared" si="215"/>
        <v>343</v>
      </c>
      <c r="CC188" s="53">
        <v>87</v>
      </c>
      <c r="CD188" s="54">
        <f t="shared" si="216"/>
        <v>0.61986298968591858</v>
      </c>
      <c r="CE188" s="52">
        <f t="shared" si="217"/>
        <v>0.1838490566037736</v>
      </c>
      <c r="CF188" s="53">
        <f t="shared" si="232"/>
        <v>455</v>
      </c>
      <c r="CG188" s="55">
        <f t="shared" si="218"/>
        <v>0.71429826345786818</v>
      </c>
      <c r="CH188" s="61">
        <v>6625</v>
      </c>
      <c r="CI188" s="62">
        <f t="shared" si="172"/>
        <v>0.15894150952449498</v>
      </c>
      <c r="CJ188" s="63">
        <f t="shared" si="219"/>
        <v>238</v>
      </c>
      <c r="CK188" s="64">
        <v>326</v>
      </c>
      <c r="CL188" s="65">
        <f t="shared" si="220"/>
        <v>0.86779293944409885</v>
      </c>
      <c r="CM188" s="66">
        <v>41682</v>
      </c>
      <c r="CN188" s="44">
        <v>2221</v>
      </c>
      <c r="CO188" s="120">
        <f t="shared" si="174"/>
        <v>6625</v>
      </c>
      <c r="CP188" s="121">
        <f t="shared" si="174"/>
        <v>0.15894150952449501</v>
      </c>
      <c r="CQ188" s="120">
        <f t="shared" si="233"/>
        <v>1851</v>
      </c>
      <c r="CR188" s="120">
        <f t="shared" si="234"/>
        <v>326</v>
      </c>
      <c r="CS188" s="120">
        <f t="shared" si="235"/>
        <v>7.5372860177703895</v>
      </c>
      <c r="CT188" s="120">
        <f t="shared" si="236"/>
        <v>1</v>
      </c>
      <c r="CU188" s="120">
        <f t="shared" si="237"/>
        <v>2280</v>
      </c>
      <c r="CV188" s="120">
        <f t="shared" si="238"/>
        <v>8.6855811740053035</v>
      </c>
      <c r="CW188" s="120">
        <f t="shared" si="239"/>
        <v>12841</v>
      </c>
      <c r="CX188" s="120">
        <f t="shared" si="240"/>
        <v>0.30807063000815699</v>
      </c>
    </row>
    <row r="189" spans="1:102">
      <c r="A189" s="138">
        <f t="shared" si="221"/>
        <v>1</v>
      </c>
      <c r="B189" s="58">
        <f t="shared" si="222"/>
        <v>0</v>
      </c>
      <c r="C189" s="58">
        <f t="shared" si="223"/>
        <v>0</v>
      </c>
      <c r="D189" s="58">
        <f t="shared" si="224"/>
        <v>0</v>
      </c>
      <c r="E189" s="58">
        <f t="shared" si="225"/>
        <v>0</v>
      </c>
      <c r="F189" s="58">
        <f t="shared" si="226"/>
        <v>0</v>
      </c>
      <c r="G189" s="58">
        <f t="shared" si="227"/>
        <v>0</v>
      </c>
      <c r="H189" s="58">
        <f t="shared" si="228"/>
        <v>1</v>
      </c>
      <c r="I189" s="58">
        <f t="shared" si="229"/>
        <v>0</v>
      </c>
      <c r="J189" s="58">
        <f t="shared" si="230"/>
        <v>0</v>
      </c>
      <c r="K189" s="58">
        <f t="shared" si="231"/>
        <v>0</v>
      </c>
      <c r="L189" s="128">
        <v>471</v>
      </c>
      <c r="M189" s="50" t="s">
        <v>432</v>
      </c>
      <c r="N189" s="51">
        <v>215</v>
      </c>
      <c r="O189" s="52">
        <f t="shared" si="173"/>
        <v>3.5096883723208018E-3</v>
      </c>
      <c r="P189" s="53">
        <f t="shared" si="175"/>
        <v>376</v>
      </c>
      <c r="Q189" s="53">
        <v>15</v>
      </c>
      <c r="R189" s="54">
        <f t="shared" si="176"/>
        <v>0.23087252406083097</v>
      </c>
      <c r="S189" s="52">
        <f t="shared" si="177"/>
        <v>3.2990639864968543E-2</v>
      </c>
      <c r="T189" s="53">
        <f t="shared" si="178"/>
        <v>385</v>
      </c>
      <c r="U189" s="55">
        <f t="shared" si="179"/>
        <v>0.39748034133214399</v>
      </c>
      <c r="V189" s="56">
        <v>30</v>
      </c>
      <c r="W189" s="57">
        <f t="shared" si="164"/>
        <v>4.89723958928484E-4</v>
      </c>
      <c r="X189" s="58">
        <f t="shared" si="180"/>
        <v>463</v>
      </c>
      <c r="Y189" s="58">
        <v>6</v>
      </c>
      <c r="Z189" s="59">
        <f t="shared" si="181"/>
        <v>5.1068915544484159E-2</v>
      </c>
      <c r="AA189" s="57">
        <f t="shared" si="182"/>
        <v>4.6033450974374713E-3</v>
      </c>
      <c r="AB189" s="58">
        <f t="shared" si="183"/>
        <v>470</v>
      </c>
      <c r="AC189" s="60">
        <f t="shared" si="184"/>
        <v>8.7922502102223229E-2</v>
      </c>
      <c r="AD189" s="51">
        <v>1213</v>
      </c>
      <c r="AE189" s="52">
        <f t="shared" si="165"/>
        <v>1.9801172072675035E-2</v>
      </c>
      <c r="AF189" s="53">
        <f t="shared" si="185"/>
        <v>309</v>
      </c>
      <c r="AG189" s="53">
        <v>70</v>
      </c>
      <c r="AH189" s="54">
        <f t="shared" si="186"/>
        <v>0.63188861188921897</v>
      </c>
      <c r="AI189" s="52">
        <f t="shared" si="187"/>
        <v>0.18612858677305508</v>
      </c>
      <c r="AJ189" s="53">
        <f t="shared" si="188"/>
        <v>255</v>
      </c>
      <c r="AK189" s="55">
        <f t="shared" si="189"/>
        <v>1.0878873619081852</v>
      </c>
      <c r="AL189" s="56">
        <v>143</v>
      </c>
      <c r="AM189" s="57">
        <f t="shared" si="166"/>
        <v>2.3343508708924404E-3</v>
      </c>
      <c r="AN189" s="58">
        <f t="shared" si="190"/>
        <v>428</v>
      </c>
      <c r="AO189" s="58">
        <v>15</v>
      </c>
      <c r="AP189" s="59">
        <f t="shared" si="191"/>
        <v>0.18349206752367145</v>
      </c>
      <c r="AQ189" s="57">
        <f t="shared" si="192"/>
        <v>2.1942611631118613E-2</v>
      </c>
      <c r="AR189" s="58">
        <f t="shared" si="193"/>
        <v>451</v>
      </c>
      <c r="AS189" s="60">
        <f t="shared" si="194"/>
        <v>0.31590805327632987</v>
      </c>
      <c r="AT189" s="51">
        <v>36</v>
      </c>
      <c r="AU189" s="52">
        <f t="shared" si="167"/>
        <v>5.8766875071418077E-4</v>
      </c>
      <c r="AV189" s="53">
        <f t="shared" si="195"/>
        <v>500</v>
      </c>
      <c r="AW189" s="53">
        <v>4</v>
      </c>
      <c r="AX189" s="54">
        <f t="shared" si="196"/>
        <v>4.2651708417331312E-2</v>
      </c>
      <c r="AY189" s="52">
        <f t="shared" si="197"/>
        <v>5.5240141169249652E-3</v>
      </c>
      <c r="AZ189" s="53">
        <f t="shared" si="198"/>
        <v>506</v>
      </c>
      <c r="BA189" s="55">
        <f t="shared" si="199"/>
        <v>7.3431066295498407E-2</v>
      </c>
      <c r="BB189" s="56">
        <v>2303</v>
      </c>
      <c r="BC189" s="57">
        <f t="shared" si="168"/>
        <v>3.7594475913743285E-2</v>
      </c>
      <c r="BD189" s="58">
        <f t="shared" si="200"/>
        <v>159</v>
      </c>
      <c r="BE189" s="58">
        <v>83</v>
      </c>
      <c r="BF189" s="59">
        <f t="shared" si="201"/>
        <v>1.0920471958530971</v>
      </c>
      <c r="BG189" s="57">
        <f t="shared" si="202"/>
        <v>0.35338345864661652</v>
      </c>
      <c r="BH189" s="58">
        <f t="shared" si="203"/>
        <v>101</v>
      </c>
      <c r="BI189" s="60">
        <f t="shared" si="204"/>
        <v>1.8801167177612281</v>
      </c>
      <c r="BJ189" s="51">
        <v>239</v>
      </c>
      <c r="BK189" s="52">
        <f t="shared" si="169"/>
        <v>3.9014675394635889E-3</v>
      </c>
      <c r="BL189" s="53">
        <f t="shared" si="205"/>
        <v>293</v>
      </c>
      <c r="BM189" s="53">
        <v>10</v>
      </c>
      <c r="BN189" s="54">
        <f t="shared" si="206"/>
        <v>0.3665360603058419</v>
      </c>
      <c r="BO189" s="52">
        <f t="shared" si="207"/>
        <v>3.6673315942918519E-2</v>
      </c>
      <c r="BP189" s="53">
        <f t="shared" si="208"/>
        <v>265</v>
      </c>
      <c r="BQ189" s="55">
        <f t="shared" si="209"/>
        <v>0.63104468127406221</v>
      </c>
      <c r="BR189" s="56">
        <v>45</v>
      </c>
      <c r="BS189" s="57">
        <f t="shared" si="170"/>
        <v>7.3458593839272599E-4</v>
      </c>
      <c r="BT189" s="58">
        <f t="shared" si="210"/>
        <v>434</v>
      </c>
      <c r="BU189" s="58">
        <v>5</v>
      </c>
      <c r="BV189" s="59">
        <f t="shared" si="211"/>
        <v>8.832565534606919E-2</v>
      </c>
      <c r="BW189" s="57">
        <f t="shared" si="212"/>
        <v>6.9050176461562069E-3</v>
      </c>
      <c r="BX189" s="58">
        <f t="shared" si="213"/>
        <v>444</v>
      </c>
      <c r="BY189" s="60">
        <f t="shared" si="214"/>
        <v>0.152065351986582</v>
      </c>
      <c r="BZ189" s="51">
        <v>2293</v>
      </c>
      <c r="CA189" s="52">
        <f t="shared" si="171"/>
        <v>3.7431234594100457E-2</v>
      </c>
      <c r="CB189" s="53">
        <f t="shared" si="215"/>
        <v>267</v>
      </c>
      <c r="CC189" s="53">
        <v>96</v>
      </c>
      <c r="CD189" s="54">
        <f t="shared" si="216"/>
        <v>0.79401941045237701</v>
      </c>
      <c r="CE189" s="52">
        <f t="shared" si="217"/>
        <v>0.35184901028080406</v>
      </c>
      <c r="CF189" s="53">
        <f t="shared" si="232"/>
        <v>170</v>
      </c>
      <c r="CG189" s="55">
        <f t="shared" si="218"/>
        <v>1.3670189104347537</v>
      </c>
      <c r="CH189" s="61">
        <v>6517</v>
      </c>
      <c r="CI189" s="62">
        <f t="shared" si="172"/>
        <v>0.10638436801123101</v>
      </c>
      <c r="CJ189" s="63">
        <f t="shared" si="219"/>
        <v>404</v>
      </c>
      <c r="CK189" s="64">
        <v>304</v>
      </c>
      <c r="CL189" s="65">
        <f t="shared" si="220"/>
        <v>0.58084010717880619</v>
      </c>
      <c r="CM189" s="66">
        <v>61259</v>
      </c>
      <c r="CN189" s="44">
        <v>3336</v>
      </c>
      <c r="CO189" s="120">
        <f t="shared" si="174"/>
        <v>6517</v>
      </c>
      <c r="CP189" s="121">
        <f t="shared" si="174"/>
        <v>0.10638436801123101</v>
      </c>
      <c r="CQ189" s="120">
        <f t="shared" si="233"/>
        <v>3229</v>
      </c>
      <c r="CR189" s="120">
        <f t="shared" si="234"/>
        <v>304</v>
      </c>
      <c r="CS189" s="120">
        <f t="shared" si="235"/>
        <v>3.4809021493929215</v>
      </c>
      <c r="CT189" s="120">
        <f t="shared" si="236"/>
        <v>0.99999999999999989</v>
      </c>
      <c r="CU189" s="120">
        <f t="shared" si="237"/>
        <v>3047</v>
      </c>
      <c r="CV189" s="120">
        <f t="shared" si="238"/>
        <v>5.9928749863710076</v>
      </c>
      <c r="CW189" s="120">
        <f t="shared" si="239"/>
        <v>12819</v>
      </c>
      <c r="CX189" s="120">
        <f t="shared" si="240"/>
        <v>0.20925904765014122</v>
      </c>
    </row>
    <row r="190" spans="1:102">
      <c r="A190" s="138">
        <f t="shared" si="221"/>
        <v>7</v>
      </c>
      <c r="B190" s="58">
        <f t="shared" si="222"/>
        <v>9</v>
      </c>
      <c r="C190" s="58">
        <f t="shared" si="223"/>
        <v>0</v>
      </c>
      <c r="D190" s="58">
        <f t="shared" si="224"/>
        <v>1</v>
      </c>
      <c r="E190" s="58">
        <f t="shared" si="225"/>
        <v>1</v>
      </c>
      <c r="F190" s="58">
        <f t="shared" si="226"/>
        <v>1</v>
      </c>
      <c r="G190" s="58">
        <f t="shared" si="227"/>
        <v>1</v>
      </c>
      <c r="H190" s="58">
        <f t="shared" si="228"/>
        <v>1</v>
      </c>
      <c r="I190" s="58">
        <f t="shared" si="229"/>
        <v>1</v>
      </c>
      <c r="J190" s="58">
        <f t="shared" si="230"/>
        <v>1</v>
      </c>
      <c r="K190" s="58">
        <f t="shared" si="231"/>
        <v>0</v>
      </c>
      <c r="L190" s="128">
        <v>63</v>
      </c>
      <c r="M190" s="50" t="s">
        <v>37</v>
      </c>
      <c r="N190" s="51">
        <v>215</v>
      </c>
      <c r="O190" s="52">
        <f t="shared" si="173"/>
        <v>8.9643095396931289E-3</v>
      </c>
      <c r="P190" s="53">
        <f t="shared" si="175"/>
        <v>244</v>
      </c>
      <c r="Q190" s="53">
        <v>37</v>
      </c>
      <c r="R190" s="54">
        <f t="shared" si="176"/>
        <v>0.58968562172458494</v>
      </c>
      <c r="S190" s="52">
        <f t="shared" si="177"/>
        <v>3.348909657320872E-2</v>
      </c>
      <c r="T190" s="53">
        <f t="shared" si="178"/>
        <v>382</v>
      </c>
      <c r="U190" s="55">
        <f t="shared" si="179"/>
        <v>0.40348588543015301</v>
      </c>
      <c r="V190" s="56">
        <v>402</v>
      </c>
      <c r="W190" s="57">
        <f t="shared" si="164"/>
        <v>1.6761174116077384E-2</v>
      </c>
      <c r="X190" s="58">
        <f t="shared" si="180"/>
        <v>40</v>
      </c>
      <c r="Y190" s="58">
        <v>50</v>
      </c>
      <c r="Z190" s="59">
        <f t="shared" si="181"/>
        <v>1.7478723876063222</v>
      </c>
      <c r="AA190" s="57">
        <f t="shared" si="182"/>
        <v>6.2616822429906543E-2</v>
      </c>
      <c r="AB190" s="58">
        <f t="shared" si="183"/>
        <v>110</v>
      </c>
      <c r="AC190" s="60">
        <f t="shared" si="184"/>
        <v>1.1959624110720453</v>
      </c>
      <c r="AD190" s="51">
        <v>940</v>
      </c>
      <c r="AE190" s="52">
        <f t="shared" si="165"/>
        <v>3.9192795196797865E-2</v>
      </c>
      <c r="AF190" s="53">
        <f t="shared" si="185"/>
        <v>126</v>
      </c>
      <c r="AG190" s="53">
        <v>116</v>
      </c>
      <c r="AH190" s="54">
        <f t="shared" si="186"/>
        <v>1.2507078299237953</v>
      </c>
      <c r="AI190" s="52">
        <f t="shared" si="187"/>
        <v>0.14641744548286603</v>
      </c>
      <c r="AJ190" s="53">
        <f t="shared" si="188"/>
        <v>354</v>
      </c>
      <c r="AK190" s="55">
        <f t="shared" si="189"/>
        <v>0.85578304367564062</v>
      </c>
      <c r="AL190" s="56">
        <v>844</v>
      </c>
      <c r="AM190" s="57">
        <f t="shared" si="166"/>
        <v>3.5190126751167443E-2</v>
      </c>
      <c r="AN190" s="58">
        <f t="shared" si="190"/>
        <v>28</v>
      </c>
      <c r="AO190" s="58">
        <v>49</v>
      </c>
      <c r="AP190" s="59">
        <f t="shared" si="191"/>
        <v>2.7661262042938604</v>
      </c>
      <c r="AQ190" s="57">
        <f t="shared" si="192"/>
        <v>0.13146417445482866</v>
      </c>
      <c r="AR190" s="58">
        <f t="shared" si="193"/>
        <v>60</v>
      </c>
      <c r="AS190" s="60">
        <f t="shared" si="194"/>
        <v>1.8926913589769236</v>
      </c>
      <c r="AT190" s="51">
        <v>377</v>
      </c>
      <c r="AU190" s="52">
        <f t="shared" si="167"/>
        <v>1.5718812541694462E-2</v>
      </c>
      <c r="AV190" s="53">
        <f t="shared" si="195"/>
        <v>96</v>
      </c>
      <c r="AW190" s="53">
        <v>45</v>
      </c>
      <c r="AX190" s="54">
        <f t="shared" si="196"/>
        <v>1.1408369228077535</v>
      </c>
      <c r="AY190" s="52">
        <f t="shared" si="197"/>
        <v>5.8722741433021808E-2</v>
      </c>
      <c r="AZ190" s="53">
        <f t="shared" si="198"/>
        <v>237</v>
      </c>
      <c r="BA190" s="55">
        <f t="shared" si="199"/>
        <v>0.78060508679909446</v>
      </c>
      <c r="BB190" s="56">
        <v>2001</v>
      </c>
      <c r="BC190" s="57">
        <f t="shared" si="168"/>
        <v>8.3430620413609075E-2</v>
      </c>
      <c r="BD190" s="58">
        <f t="shared" si="200"/>
        <v>32</v>
      </c>
      <c r="BE190" s="58">
        <v>88</v>
      </c>
      <c r="BF190" s="59">
        <f t="shared" si="201"/>
        <v>2.4234990076736009</v>
      </c>
      <c r="BG190" s="57">
        <f t="shared" si="202"/>
        <v>0.31168224299065422</v>
      </c>
      <c r="BH190" s="58">
        <f t="shared" si="203"/>
        <v>136</v>
      </c>
      <c r="BI190" s="60">
        <f t="shared" si="204"/>
        <v>1.6582524771258333</v>
      </c>
      <c r="BJ190" s="51">
        <v>451</v>
      </c>
      <c r="BK190" s="52">
        <f t="shared" si="169"/>
        <v>1.8804202801867911E-2</v>
      </c>
      <c r="BL190" s="53">
        <f t="shared" si="205"/>
        <v>44</v>
      </c>
      <c r="BM190" s="53">
        <v>23</v>
      </c>
      <c r="BN190" s="54">
        <f t="shared" si="206"/>
        <v>1.7666220063274893</v>
      </c>
      <c r="BO190" s="52">
        <f t="shared" si="207"/>
        <v>7.0249221183800628E-2</v>
      </c>
      <c r="BP190" s="53">
        <f t="shared" si="208"/>
        <v>85</v>
      </c>
      <c r="BQ190" s="55">
        <f t="shared" si="209"/>
        <v>1.2087916309690181</v>
      </c>
      <c r="BR190" s="56">
        <v>238</v>
      </c>
      <c r="BS190" s="57">
        <f t="shared" si="170"/>
        <v>9.9232821881254166E-3</v>
      </c>
      <c r="BT190" s="58">
        <f t="shared" si="210"/>
        <v>109</v>
      </c>
      <c r="BU190" s="58">
        <v>32</v>
      </c>
      <c r="BV190" s="59">
        <f t="shared" si="211"/>
        <v>1.1931625105265316</v>
      </c>
      <c r="BW190" s="57">
        <f t="shared" si="212"/>
        <v>3.7071651090342682E-2</v>
      </c>
      <c r="BX190" s="58">
        <f t="shared" si="213"/>
        <v>254</v>
      </c>
      <c r="BY190" s="60">
        <f t="shared" si="214"/>
        <v>0.81640829331041909</v>
      </c>
      <c r="BZ190" s="51">
        <v>952</v>
      </c>
      <c r="CA190" s="52">
        <f t="shared" si="171"/>
        <v>3.9693128752501666E-2</v>
      </c>
      <c r="CB190" s="53">
        <f t="shared" si="215"/>
        <v>247</v>
      </c>
      <c r="CC190" s="53">
        <v>161</v>
      </c>
      <c r="CD190" s="54">
        <f t="shared" si="216"/>
        <v>0.84200040508519824</v>
      </c>
      <c r="CE190" s="52">
        <f t="shared" si="217"/>
        <v>0.14828660436137073</v>
      </c>
      <c r="CF190" s="53">
        <f t="shared" si="232"/>
        <v>507</v>
      </c>
      <c r="CG190" s="55">
        <f t="shared" si="218"/>
        <v>0.57612949419516879</v>
      </c>
      <c r="CH190" s="61">
        <v>6420</v>
      </c>
      <c r="CI190" s="62">
        <f t="shared" si="172"/>
        <v>0.26767845230153436</v>
      </c>
      <c r="CJ190" s="63">
        <f t="shared" si="219"/>
        <v>70</v>
      </c>
      <c r="CK190" s="64">
        <v>601</v>
      </c>
      <c r="CL190" s="65">
        <f t="shared" si="220"/>
        <v>1.4614776948044315</v>
      </c>
      <c r="CM190" s="66">
        <v>23984</v>
      </c>
      <c r="CN190" s="44">
        <v>2930</v>
      </c>
      <c r="CO190" s="120">
        <f t="shared" si="174"/>
        <v>6420</v>
      </c>
      <c r="CP190" s="121">
        <f t="shared" si="174"/>
        <v>0.26767845230153436</v>
      </c>
      <c r="CQ190" s="120">
        <f t="shared" si="233"/>
        <v>966</v>
      </c>
      <c r="CR190" s="120">
        <f t="shared" si="234"/>
        <v>601</v>
      </c>
      <c r="CS190" s="120">
        <f t="shared" si="235"/>
        <v>13.720512895969136</v>
      </c>
      <c r="CT190" s="120">
        <f t="shared" si="236"/>
        <v>1</v>
      </c>
      <c r="CU190" s="120">
        <f t="shared" si="237"/>
        <v>2125</v>
      </c>
      <c r="CV190" s="120">
        <f t="shared" si="238"/>
        <v>9.3881096815542957</v>
      </c>
      <c r="CW190" s="120">
        <f t="shared" si="239"/>
        <v>12625</v>
      </c>
      <c r="CX190" s="120">
        <f t="shared" si="240"/>
        <v>0.52639259506337555</v>
      </c>
    </row>
    <row r="191" spans="1:102">
      <c r="A191" s="138">
        <f t="shared" si="221"/>
        <v>6</v>
      </c>
      <c r="B191" s="58">
        <f t="shared" si="222"/>
        <v>9</v>
      </c>
      <c r="C191" s="58">
        <f t="shared" si="223"/>
        <v>0</v>
      </c>
      <c r="D191" s="58">
        <f t="shared" si="224"/>
        <v>0</v>
      </c>
      <c r="E191" s="58">
        <f t="shared" si="225"/>
        <v>1</v>
      </c>
      <c r="F191" s="58">
        <f t="shared" si="226"/>
        <v>1</v>
      </c>
      <c r="G191" s="58">
        <f t="shared" si="227"/>
        <v>1</v>
      </c>
      <c r="H191" s="58">
        <f t="shared" si="228"/>
        <v>0</v>
      </c>
      <c r="I191" s="58">
        <f t="shared" si="229"/>
        <v>1</v>
      </c>
      <c r="J191" s="58">
        <f t="shared" si="230"/>
        <v>1</v>
      </c>
      <c r="K191" s="58">
        <f t="shared" si="231"/>
        <v>1</v>
      </c>
      <c r="L191" s="128">
        <v>65</v>
      </c>
      <c r="M191" s="50" t="s">
        <v>39</v>
      </c>
      <c r="N191" s="51">
        <v>212</v>
      </c>
      <c r="O191" s="52">
        <f t="shared" si="173"/>
        <v>9.2214006089604179E-3</v>
      </c>
      <c r="P191" s="53">
        <f t="shared" si="175"/>
        <v>238</v>
      </c>
      <c r="Q191" s="53">
        <v>3</v>
      </c>
      <c r="R191" s="54">
        <f t="shared" si="176"/>
        <v>0.60659745485009631</v>
      </c>
      <c r="S191" s="52">
        <f t="shared" si="177"/>
        <v>3.3192422107405667E-2</v>
      </c>
      <c r="T191" s="53">
        <f t="shared" si="178"/>
        <v>384</v>
      </c>
      <c r="U191" s="55">
        <f t="shared" si="179"/>
        <v>0.39991146952265355</v>
      </c>
      <c r="V191" s="56">
        <v>87</v>
      </c>
      <c r="W191" s="57">
        <f t="shared" si="164"/>
        <v>3.7842540234884732E-3</v>
      </c>
      <c r="X191" s="58">
        <f t="shared" si="180"/>
        <v>275</v>
      </c>
      <c r="Y191" s="58">
        <v>5</v>
      </c>
      <c r="Z191" s="59">
        <f t="shared" si="181"/>
        <v>0.3946258817870687</v>
      </c>
      <c r="AA191" s="57">
        <f t="shared" si="182"/>
        <v>1.3621418506341005E-2</v>
      </c>
      <c r="AB191" s="58">
        <f t="shared" si="183"/>
        <v>406</v>
      </c>
      <c r="AC191" s="60">
        <f t="shared" si="184"/>
        <v>0.26016498261790316</v>
      </c>
      <c r="AD191" s="51">
        <v>971</v>
      </c>
      <c r="AE191" s="52">
        <f t="shared" si="165"/>
        <v>4.2235754675946063E-2</v>
      </c>
      <c r="AF191" s="53">
        <f t="shared" si="185"/>
        <v>110</v>
      </c>
      <c r="AG191" s="53">
        <v>11</v>
      </c>
      <c r="AH191" s="54">
        <f t="shared" si="186"/>
        <v>1.3478137706356337</v>
      </c>
      <c r="AI191" s="52">
        <f t="shared" si="187"/>
        <v>0.1520275559730703</v>
      </c>
      <c r="AJ191" s="53">
        <f t="shared" si="188"/>
        <v>339</v>
      </c>
      <c r="AK191" s="55">
        <f t="shared" si="189"/>
        <v>0.88857310782974763</v>
      </c>
      <c r="AL191" s="56">
        <v>526</v>
      </c>
      <c r="AM191" s="57">
        <f t="shared" si="166"/>
        <v>2.2879512831665942E-2</v>
      </c>
      <c r="AN191" s="58">
        <f t="shared" si="190"/>
        <v>55</v>
      </c>
      <c r="AO191" s="58">
        <v>8</v>
      </c>
      <c r="AP191" s="59">
        <f t="shared" si="191"/>
        <v>1.7984481963552235</v>
      </c>
      <c r="AQ191" s="57">
        <f t="shared" si="192"/>
        <v>8.2354783153280098E-2</v>
      </c>
      <c r="AR191" s="58">
        <f t="shared" si="193"/>
        <v>137</v>
      </c>
      <c r="AS191" s="60">
        <f t="shared" si="194"/>
        <v>1.1856628400172211</v>
      </c>
      <c r="AT191" s="51">
        <v>455</v>
      </c>
      <c r="AU191" s="52">
        <f t="shared" si="167"/>
        <v>1.9791213571117877E-2</v>
      </c>
      <c r="AV191" s="53">
        <f t="shared" si="195"/>
        <v>63</v>
      </c>
      <c r="AW191" s="53">
        <v>7</v>
      </c>
      <c r="AX191" s="54">
        <f t="shared" si="196"/>
        <v>1.4364028535371309</v>
      </c>
      <c r="AY191" s="52">
        <f t="shared" si="197"/>
        <v>7.1238453107875369E-2</v>
      </c>
      <c r="AZ191" s="53">
        <f t="shared" si="198"/>
        <v>173</v>
      </c>
      <c r="BA191" s="55">
        <f t="shared" si="199"/>
        <v>0.94697722747043567</v>
      </c>
      <c r="BB191" s="56">
        <v>517</v>
      </c>
      <c r="BC191" s="57">
        <f t="shared" si="168"/>
        <v>2.2488038277511963E-2</v>
      </c>
      <c r="BD191" s="58">
        <f t="shared" si="200"/>
        <v>342</v>
      </c>
      <c r="BE191" s="58">
        <v>11</v>
      </c>
      <c r="BF191" s="59">
        <f t="shared" si="201"/>
        <v>0.65323424637012872</v>
      </c>
      <c r="BG191" s="57">
        <f t="shared" si="202"/>
        <v>8.0945670894003438E-2</v>
      </c>
      <c r="BH191" s="58">
        <f t="shared" si="203"/>
        <v>522</v>
      </c>
      <c r="BI191" s="60">
        <f t="shared" si="204"/>
        <v>0.43065770441281925</v>
      </c>
      <c r="BJ191" s="51">
        <v>433</v>
      </c>
      <c r="BK191" s="52">
        <f t="shared" si="169"/>
        <v>1.8834275772074815E-2</v>
      </c>
      <c r="BL191" s="53">
        <f t="shared" si="205"/>
        <v>43</v>
      </c>
      <c r="BM191" s="53">
        <v>6</v>
      </c>
      <c r="BN191" s="54">
        <f t="shared" si="206"/>
        <v>1.7694473093474008</v>
      </c>
      <c r="BO191" s="52">
        <f t="shared" si="207"/>
        <v>6.7793956474087994E-2</v>
      </c>
      <c r="BP191" s="53">
        <f t="shared" si="208"/>
        <v>94</v>
      </c>
      <c r="BQ191" s="55">
        <f t="shared" si="209"/>
        <v>1.1665434268907271</v>
      </c>
      <c r="BR191" s="56">
        <v>453</v>
      </c>
      <c r="BS191" s="57">
        <f t="shared" si="170"/>
        <v>1.9704219225750327E-2</v>
      </c>
      <c r="BT191" s="58">
        <f t="shared" si="210"/>
        <v>32</v>
      </c>
      <c r="BU191" s="58">
        <v>2</v>
      </c>
      <c r="BV191" s="59">
        <f t="shared" si="211"/>
        <v>2.3692096257722857</v>
      </c>
      <c r="BW191" s="57">
        <f t="shared" si="212"/>
        <v>7.0925317050258341E-2</v>
      </c>
      <c r="BX191" s="58">
        <f t="shared" si="213"/>
        <v>81</v>
      </c>
      <c r="BY191" s="60">
        <f t="shared" si="214"/>
        <v>1.5619486950929471</v>
      </c>
      <c r="BZ191" s="51">
        <v>2733</v>
      </c>
      <c r="CA191" s="52">
        <f t="shared" si="171"/>
        <v>0.1188777729447586</v>
      </c>
      <c r="CB191" s="53">
        <f t="shared" si="215"/>
        <v>33</v>
      </c>
      <c r="CC191" s="53">
        <v>7</v>
      </c>
      <c r="CD191" s="54">
        <f t="shared" si="216"/>
        <v>2.5217244425158709</v>
      </c>
      <c r="CE191" s="52">
        <f t="shared" si="217"/>
        <v>0.42790042273367779</v>
      </c>
      <c r="CF191" s="53">
        <f t="shared" si="232"/>
        <v>117</v>
      </c>
      <c r="CG191" s="55">
        <f t="shared" si="218"/>
        <v>1.6624971296441242</v>
      </c>
      <c r="CH191" s="61">
        <v>6387</v>
      </c>
      <c r="CI191" s="62">
        <f t="shared" si="172"/>
        <v>0.27781644193127447</v>
      </c>
      <c r="CJ191" s="63">
        <f t="shared" si="219"/>
        <v>60</v>
      </c>
      <c r="CK191" s="64">
        <v>60</v>
      </c>
      <c r="CL191" s="65">
        <f t="shared" si="220"/>
        <v>1.5168293511915258</v>
      </c>
      <c r="CM191" s="66">
        <v>22990</v>
      </c>
      <c r="CN191" s="44">
        <v>397</v>
      </c>
      <c r="CO191" s="120">
        <f t="shared" si="174"/>
        <v>6387</v>
      </c>
      <c r="CP191" s="121">
        <f t="shared" si="174"/>
        <v>0.27781644193127447</v>
      </c>
      <c r="CQ191" s="120">
        <f t="shared" si="233"/>
        <v>1191</v>
      </c>
      <c r="CR191" s="120">
        <f t="shared" si="234"/>
        <v>60</v>
      </c>
      <c r="CS191" s="120">
        <f t="shared" si="235"/>
        <v>12.89750378117084</v>
      </c>
      <c r="CT191" s="120">
        <f t="shared" si="236"/>
        <v>1</v>
      </c>
      <c r="CU191" s="120">
        <f t="shared" si="237"/>
        <v>2253</v>
      </c>
      <c r="CV191" s="120">
        <f t="shared" si="238"/>
        <v>8.5029365834985793</v>
      </c>
      <c r="CW191" s="120">
        <f t="shared" si="239"/>
        <v>12562</v>
      </c>
      <c r="CX191" s="120">
        <f t="shared" si="240"/>
        <v>0.54641148325358846</v>
      </c>
    </row>
    <row r="192" spans="1:102">
      <c r="A192" s="138">
        <f t="shared" si="221"/>
        <v>0</v>
      </c>
      <c r="B192" s="58">
        <f t="shared" si="222"/>
        <v>0</v>
      </c>
      <c r="C192" s="58">
        <f t="shared" si="223"/>
        <v>0</v>
      </c>
      <c r="D192" s="58">
        <f t="shared" si="224"/>
        <v>0</v>
      </c>
      <c r="E192" s="58">
        <f t="shared" si="225"/>
        <v>0</v>
      </c>
      <c r="F192" s="58">
        <f t="shared" si="226"/>
        <v>0</v>
      </c>
      <c r="G192" s="58">
        <f t="shared" si="227"/>
        <v>0</v>
      </c>
      <c r="H192" s="58">
        <f t="shared" si="228"/>
        <v>0</v>
      </c>
      <c r="I192" s="58">
        <f t="shared" si="229"/>
        <v>0</v>
      </c>
      <c r="J192" s="58">
        <f t="shared" si="230"/>
        <v>0</v>
      </c>
      <c r="K192" s="58">
        <f t="shared" si="231"/>
        <v>0</v>
      </c>
      <c r="L192" s="128">
        <v>564</v>
      </c>
      <c r="M192" s="50" t="s">
        <v>524</v>
      </c>
      <c r="N192" s="51">
        <v>154</v>
      </c>
      <c r="O192" s="52">
        <f t="shared" si="173"/>
        <v>3.0170640440412987E-3</v>
      </c>
      <c r="P192" s="53">
        <f t="shared" si="175"/>
        <v>393</v>
      </c>
      <c r="Q192" s="53">
        <v>54</v>
      </c>
      <c r="R192" s="54">
        <f t="shared" si="176"/>
        <v>0.19846696264956148</v>
      </c>
      <c r="S192" s="52">
        <f t="shared" si="177"/>
        <v>2.4164443747057899E-2</v>
      </c>
      <c r="T192" s="53">
        <f t="shared" si="178"/>
        <v>411</v>
      </c>
      <c r="U192" s="55">
        <f t="shared" si="179"/>
        <v>0.29113989264818779</v>
      </c>
      <c r="V192" s="56">
        <v>164</v>
      </c>
      <c r="W192" s="57">
        <f t="shared" si="164"/>
        <v>3.21297729365437E-3</v>
      </c>
      <c r="X192" s="58">
        <f t="shared" si="180"/>
        <v>302</v>
      </c>
      <c r="Y192" s="58">
        <v>44</v>
      </c>
      <c r="Z192" s="59">
        <f t="shared" si="181"/>
        <v>0.33505255984410992</v>
      </c>
      <c r="AA192" s="57">
        <f t="shared" si="182"/>
        <v>2.5733563470892829E-2</v>
      </c>
      <c r="AB192" s="58">
        <f t="shared" si="183"/>
        <v>309</v>
      </c>
      <c r="AC192" s="60">
        <f t="shared" si="184"/>
        <v>0.49150329607631654</v>
      </c>
      <c r="AD192" s="51">
        <v>1214</v>
      </c>
      <c r="AE192" s="52">
        <f t="shared" si="165"/>
        <v>2.3783868503026859E-2</v>
      </c>
      <c r="AF192" s="53">
        <f t="shared" si="185"/>
        <v>253</v>
      </c>
      <c r="AG192" s="53">
        <v>186</v>
      </c>
      <c r="AH192" s="54">
        <f t="shared" si="186"/>
        <v>0.75898313486566515</v>
      </c>
      <c r="AI192" s="52">
        <f t="shared" si="187"/>
        <v>0.19049113447356034</v>
      </c>
      <c r="AJ192" s="53">
        <f t="shared" si="188"/>
        <v>246</v>
      </c>
      <c r="AK192" s="55">
        <f t="shared" si="189"/>
        <v>1.1133856509748077</v>
      </c>
      <c r="AL192" s="56">
        <v>455</v>
      </c>
      <c r="AM192" s="57">
        <f t="shared" si="166"/>
        <v>8.9140528573947459E-3</v>
      </c>
      <c r="AN192" s="58">
        <f t="shared" si="190"/>
        <v>231</v>
      </c>
      <c r="AO192" s="58">
        <v>97</v>
      </c>
      <c r="AP192" s="59">
        <f t="shared" si="191"/>
        <v>0.70069071844085218</v>
      </c>
      <c r="AQ192" s="57">
        <f t="shared" si="192"/>
        <v>7.139494743448925E-2</v>
      </c>
      <c r="AR192" s="58">
        <f t="shared" si="193"/>
        <v>197</v>
      </c>
      <c r="AS192" s="60">
        <f t="shared" si="194"/>
        <v>1.0278739485052633</v>
      </c>
      <c r="AT192" s="51">
        <v>513</v>
      </c>
      <c r="AU192" s="52">
        <f t="shared" si="167"/>
        <v>1.005034970515056E-2</v>
      </c>
      <c r="AV192" s="53">
        <f t="shared" si="195"/>
        <v>168</v>
      </c>
      <c r="AW192" s="53">
        <v>92</v>
      </c>
      <c r="AX192" s="54">
        <f t="shared" si="196"/>
        <v>0.72943232832330607</v>
      </c>
      <c r="AY192" s="52">
        <f t="shared" si="197"/>
        <v>8.049584183273184E-2</v>
      </c>
      <c r="AZ192" s="53">
        <f t="shared" si="198"/>
        <v>135</v>
      </c>
      <c r="BA192" s="55">
        <f t="shared" si="199"/>
        <v>1.0700362767033775</v>
      </c>
      <c r="BB192" s="56">
        <v>1375</v>
      </c>
      <c r="BC192" s="57">
        <f t="shared" si="168"/>
        <v>2.6938071821797308E-2</v>
      </c>
      <c r="BD192" s="58">
        <f t="shared" si="200"/>
        <v>272</v>
      </c>
      <c r="BE192" s="58">
        <v>198</v>
      </c>
      <c r="BF192" s="59">
        <f t="shared" si="201"/>
        <v>0.78249915924294</v>
      </c>
      <c r="BG192" s="57">
        <f t="shared" si="202"/>
        <v>0.21575396202730268</v>
      </c>
      <c r="BH192" s="58">
        <f t="shared" si="203"/>
        <v>258</v>
      </c>
      <c r="BI192" s="60">
        <f t="shared" si="204"/>
        <v>1.1478823385912797</v>
      </c>
      <c r="BJ192" s="51">
        <v>162</v>
      </c>
      <c r="BK192" s="52">
        <f t="shared" si="169"/>
        <v>3.1737946437317556E-3</v>
      </c>
      <c r="BL192" s="53">
        <f t="shared" si="205"/>
        <v>321</v>
      </c>
      <c r="BM192" s="53">
        <v>59</v>
      </c>
      <c r="BN192" s="54">
        <f t="shared" si="206"/>
        <v>0.29817246284026849</v>
      </c>
      <c r="BO192" s="52">
        <f t="shared" si="207"/>
        <v>2.5419739526125845E-2</v>
      </c>
      <c r="BP192" s="53">
        <f t="shared" si="208"/>
        <v>342</v>
      </c>
      <c r="BQ192" s="55">
        <f t="shared" si="209"/>
        <v>0.4374022641503521</v>
      </c>
      <c r="BR192" s="56">
        <v>253</v>
      </c>
      <c r="BS192" s="57">
        <f t="shared" si="170"/>
        <v>4.9566052152107045E-3</v>
      </c>
      <c r="BT192" s="58">
        <f t="shared" si="210"/>
        <v>240</v>
      </c>
      <c r="BU192" s="58">
        <v>74</v>
      </c>
      <c r="BV192" s="59">
        <f t="shared" si="211"/>
        <v>0.5959757477567923</v>
      </c>
      <c r="BW192" s="57">
        <f t="shared" si="212"/>
        <v>3.9698729013023695E-2</v>
      </c>
      <c r="BX192" s="58">
        <f t="shared" si="213"/>
        <v>237</v>
      </c>
      <c r="BY192" s="60">
        <f t="shared" si="214"/>
        <v>0.87426296501151879</v>
      </c>
      <c r="BZ192" s="51">
        <v>2083</v>
      </c>
      <c r="CA192" s="52">
        <f t="shared" si="171"/>
        <v>4.0808729894402755E-2</v>
      </c>
      <c r="CB192" s="53">
        <f t="shared" si="215"/>
        <v>241</v>
      </c>
      <c r="CC192" s="53">
        <v>301</v>
      </c>
      <c r="CD192" s="54">
        <f t="shared" si="216"/>
        <v>0.86566537287474354</v>
      </c>
      <c r="CE192" s="52">
        <f t="shared" si="217"/>
        <v>0.32684763847481563</v>
      </c>
      <c r="CF192" s="53">
        <f t="shared" si="232"/>
        <v>199</v>
      </c>
      <c r="CG192" s="55">
        <f t="shared" si="218"/>
        <v>1.269882505195699</v>
      </c>
      <c r="CH192" s="61">
        <v>6373</v>
      </c>
      <c r="CI192" s="62">
        <f t="shared" si="172"/>
        <v>0.12485551397841035</v>
      </c>
      <c r="CJ192" s="63">
        <f t="shared" si="219"/>
        <v>328</v>
      </c>
      <c r="CK192" s="64">
        <v>1105</v>
      </c>
      <c r="CL192" s="65">
        <f t="shared" si="220"/>
        <v>0.68168934474873932</v>
      </c>
      <c r="CM192" s="66">
        <v>51043</v>
      </c>
      <c r="CN192" s="44">
        <v>7289</v>
      </c>
      <c r="CO192" s="120">
        <f t="shared" si="174"/>
        <v>6373</v>
      </c>
      <c r="CP192" s="121">
        <f t="shared" si="174"/>
        <v>0.12485551397841035</v>
      </c>
      <c r="CQ192" s="120">
        <f t="shared" si="233"/>
        <v>2421</v>
      </c>
      <c r="CR192" s="120">
        <f t="shared" si="234"/>
        <v>1105</v>
      </c>
      <c r="CS192" s="120">
        <f t="shared" si="235"/>
        <v>5.2649384468382392</v>
      </c>
      <c r="CT192" s="120">
        <f t="shared" si="236"/>
        <v>1</v>
      </c>
      <c r="CU192" s="120">
        <f t="shared" si="237"/>
        <v>2334</v>
      </c>
      <c r="CV192" s="120">
        <f t="shared" si="238"/>
        <v>7.7233691378568015</v>
      </c>
      <c r="CW192" s="120">
        <f t="shared" si="239"/>
        <v>12592</v>
      </c>
      <c r="CX192" s="120">
        <f t="shared" si="240"/>
        <v>0.2466939639127794</v>
      </c>
    </row>
    <row r="193" spans="1:102">
      <c r="A193" s="138">
        <f t="shared" si="221"/>
        <v>6</v>
      </c>
      <c r="B193" s="58">
        <f t="shared" si="222"/>
        <v>9</v>
      </c>
      <c r="C193" s="58">
        <f t="shared" si="223"/>
        <v>0</v>
      </c>
      <c r="D193" s="58">
        <f t="shared" si="224"/>
        <v>1</v>
      </c>
      <c r="E193" s="58">
        <f t="shared" si="225"/>
        <v>1</v>
      </c>
      <c r="F193" s="58">
        <f t="shared" si="226"/>
        <v>1</v>
      </c>
      <c r="G193" s="58">
        <f t="shared" si="227"/>
        <v>1</v>
      </c>
      <c r="H193" s="58">
        <f t="shared" si="228"/>
        <v>1</v>
      </c>
      <c r="I193" s="58">
        <f t="shared" si="229"/>
        <v>1</v>
      </c>
      <c r="J193" s="58">
        <f t="shared" si="230"/>
        <v>0</v>
      </c>
      <c r="K193" s="58">
        <f t="shared" si="231"/>
        <v>0</v>
      </c>
      <c r="L193" s="131">
        <v>55</v>
      </c>
      <c r="M193" s="68" t="s">
        <v>29</v>
      </c>
      <c r="N193" s="51">
        <v>105</v>
      </c>
      <c r="O193" s="52">
        <f t="shared" si="173"/>
        <v>5.4596505823627291E-3</v>
      </c>
      <c r="P193" s="53">
        <f t="shared" si="175"/>
        <v>333</v>
      </c>
      <c r="Q193" s="53">
        <v>20</v>
      </c>
      <c r="R193" s="54">
        <f t="shared" si="176"/>
        <v>0.35914394006632766</v>
      </c>
      <c r="S193" s="52">
        <f t="shared" si="177"/>
        <v>1.6603415559772294E-2</v>
      </c>
      <c r="T193" s="53">
        <f t="shared" si="178"/>
        <v>440</v>
      </c>
      <c r="U193" s="55">
        <f t="shared" si="179"/>
        <v>0.20004253664038518</v>
      </c>
      <c r="V193" s="56">
        <v>223</v>
      </c>
      <c r="W193" s="57">
        <f t="shared" si="164"/>
        <v>1.1595257903494176E-2</v>
      </c>
      <c r="X193" s="58">
        <f t="shared" si="180"/>
        <v>74</v>
      </c>
      <c r="Y193" s="58">
        <v>16</v>
      </c>
      <c r="Z193" s="59">
        <f t="shared" si="181"/>
        <v>1.2091653589620091</v>
      </c>
      <c r="AA193" s="57">
        <f t="shared" si="182"/>
        <v>3.5262492093611639E-2</v>
      </c>
      <c r="AB193" s="58">
        <f t="shared" si="183"/>
        <v>244</v>
      </c>
      <c r="AC193" s="60">
        <f t="shared" si="184"/>
        <v>0.67350295700317364</v>
      </c>
      <c r="AD193" s="51">
        <v>2896</v>
      </c>
      <c r="AE193" s="52">
        <f t="shared" si="165"/>
        <v>0.15058236272878536</v>
      </c>
      <c r="AF193" s="53">
        <f t="shared" si="185"/>
        <v>12</v>
      </c>
      <c r="AG193" s="53">
        <v>101</v>
      </c>
      <c r="AH193" s="54">
        <f t="shared" si="186"/>
        <v>4.8053357554019076</v>
      </c>
      <c r="AI193" s="52">
        <f t="shared" si="187"/>
        <v>0.45793801391524352</v>
      </c>
      <c r="AJ193" s="53">
        <f t="shared" si="188"/>
        <v>45</v>
      </c>
      <c r="AK193" s="55">
        <f t="shared" si="189"/>
        <v>2.6765634796505524</v>
      </c>
      <c r="AL193" s="56">
        <v>589</v>
      </c>
      <c r="AM193" s="57">
        <f t="shared" si="166"/>
        <v>3.062603993344426E-2</v>
      </c>
      <c r="AN193" s="58">
        <f t="shared" si="190"/>
        <v>33</v>
      </c>
      <c r="AO193" s="58">
        <v>55</v>
      </c>
      <c r="AP193" s="59">
        <f t="shared" si="191"/>
        <v>2.4073653440546332</v>
      </c>
      <c r="AQ193" s="57">
        <f t="shared" si="192"/>
        <v>9.3137254901960786E-2</v>
      </c>
      <c r="AR193" s="58">
        <f t="shared" si="193"/>
        <v>112</v>
      </c>
      <c r="AS193" s="60">
        <f t="shared" si="194"/>
        <v>1.3408982202397846</v>
      </c>
      <c r="AT193" s="51">
        <v>324</v>
      </c>
      <c r="AU193" s="52">
        <f t="shared" si="167"/>
        <v>1.6846921797004991E-2</v>
      </c>
      <c r="AV193" s="53">
        <f t="shared" si="195"/>
        <v>89</v>
      </c>
      <c r="AW193" s="53">
        <v>24</v>
      </c>
      <c r="AX193" s="54">
        <f t="shared" si="196"/>
        <v>1.2227126171711569</v>
      </c>
      <c r="AY193" s="52">
        <f t="shared" si="197"/>
        <v>5.1233396584440226E-2</v>
      </c>
      <c r="AZ193" s="53">
        <f t="shared" si="198"/>
        <v>273</v>
      </c>
      <c r="BA193" s="55">
        <f t="shared" si="199"/>
        <v>0.68104875576057367</v>
      </c>
      <c r="BB193" s="56">
        <v>1026</v>
      </c>
      <c r="BC193" s="57">
        <f t="shared" si="168"/>
        <v>5.3348585690515808E-2</v>
      </c>
      <c r="BD193" s="58">
        <f t="shared" si="200"/>
        <v>76</v>
      </c>
      <c r="BE193" s="58">
        <v>63</v>
      </c>
      <c r="BF193" s="59">
        <f t="shared" si="201"/>
        <v>1.5496737749377387</v>
      </c>
      <c r="BG193" s="57">
        <f t="shared" si="202"/>
        <v>0.16223908918406071</v>
      </c>
      <c r="BH193" s="58">
        <f t="shared" si="203"/>
        <v>385</v>
      </c>
      <c r="BI193" s="60">
        <f t="shared" si="204"/>
        <v>0.8631655398288911</v>
      </c>
      <c r="BJ193" s="51">
        <v>544</v>
      </c>
      <c r="BK193" s="52">
        <f t="shared" si="169"/>
        <v>2.8286189683860232E-2</v>
      </c>
      <c r="BL193" s="53">
        <f t="shared" si="205"/>
        <v>23</v>
      </c>
      <c r="BM193" s="53">
        <v>13</v>
      </c>
      <c r="BN193" s="54">
        <f t="shared" si="206"/>
        <v>2.6574381108938705</v>
      </c>
      <c r="BO193" s="52">
        <f t="shared" si="207"/>
        <v>8.6021505376344093E-2</v>
      </c>
      <c r="BP193" s="53">
        <f t="shared" si="208"/>
        <v>56</v>
      </c>
      <c r="BQ193" s="55">
        <f t="shared" si="209"/>
        <v>1.4801883071446671</v>
      </c>
      <c r="BR193" s="56">
        <v>92</v>
      </c>
      <c r="BS193" s="57">
        <f t="shared" si="170"/>
        <v>4.7836938435940101E-3</v>
      </c>
      <c r="BT193" s="58">
        <f t="shared" si="210"/>
        <v>247</v>
      </c>
      <c r="BU193" s="58">
        <v>11</v>
      </c>
      <c r="BV193" s="59">
        <f t="shared" si="211"/>
        <v>0.57518510990678318</v>
      </c>
      <c r="BW193" s="57">
        <f t="shared" si="212"/>
        <v>1.4547754585705249E-2</v>
      </c>
      <c r="BX193" s="58">
        <f t="shared" si="213"/>
        <v>385</v>
      </c>
      <c r="BY193" s="60">
        <f t="shared" si="214"/>
        <v>0.32037708447003671</v>
      </c>
      <c r="BZ193" s="51">
        <v>525</v>
      </c>
      <c r="CA193" s="52">
        <f t="shared" si="171"/>
        <v>2.7298252911813644E-2</v>
      </c>
      <c r="CB193" s="53">
        <f t="shared" si="215"/>
        <v>360</v>
      </c>
      <c r="CC193" s="53">
        <v>64</v>
      </c>
      <c r="CD193" s="54">
        <f t="shared" si="216"/>
        <v>0.57907100629895891</v>
      </c>
      <c r="CE193" s="52">
        <f t="shared" si="217"/>
        <v>8.3017077798861486E-2</v>
      </c>
      <c r="CF193" s="53">
        <f t="shared" si="232"/>
        <v>559</v>
      </c>
      <c r="CG193" s="55">
        <f t="shared" si="218"/>
        <v>0.32254152185764523</v>
      </c>
      <c r="CH193" s="61">
        <v>6324</v>
      </c>
      <c r="CI193" s="62">
        <f t="shared" si="172"/>
        <v>0.32882695507487519</v>
      </c>
      <c r="CJ193" s="63">
        <f t="shared" si="219"/>
        <v>35</v>
      </c>
      <c r="CK193" s="64">
        <v>367</v>
      </c>
      <c r="CL193" s="65">
        <f t="shared" si="220"/>
        <v>1.7953378621265819</v>
      </c>
      <c r="CM193" s="66">
        <v>19232</v>
      </c>
      <c r="CN193" s="44">
        <v>1029</v>
      </c>
      <c r="CO193" s="120">
        <f t="shared" si="174"/>
        <v>6324</v>
      </c>
      <c r="CP193" s="121">
        <f t="shared" si="174"/>
        <v>0.3288269550748753</v>
      </c>
      <c r="CQ193" s="120">
        <f t="shared" si="233"/>
        <v>1247</v>
      </c>
      <c r="CR193" s="120">
        <f t="shared" si="234"/>
        <v>367</v>
      </c>
      <c r="CS193" s="120">
        <f t="shared" si="235"/>
        <v>15.365091017693388</v>
      </c>
      <c r="CT193" s="120">
        <f t="shared" si="236"/>
        <v>1</v>
      </c>
      <c r="CU193" s="120">
        <f t="shared" si="237"/>
        <v>2499</v>
      </c>
      <c r="CV193" s="120">
        <f t="shared" si="238"/>
        <v>8.5583284025957092</v>
      </c>
      <c r="CW193" s="120">
        <f t="shared" si="239"/>
        <v>12543</v>
      </c>
      <c r="CX193" s="120">
        <f t="shared" si="240"/>
        <v>0.65219425956738764</v>
      </c>
    </row>
    <row r="194" spans="1:102">
      <c r="A194" s="138">
        <f t="shared" si="221"/>
        <v>1</v>
      </c>
      <c r="B194" s="58">
        <f t="shared" si="222"/>
        <v>0</v>
      </c>
      <c r="C194" s="58">
        <f t="shared" si="223"/>
        <v>0</v>
      </c>
      <c r="D194" s="58">
        <f t="shared" si="224"/>
        <v>0</v>
      </c>
      <c r="E194" s="58">
        <f t="shared" si="225"/>
        <v>0</v>
      </c>
      <c r="F194" s="58">
        <f t="shared" si="226"/>
        <v>0</v>
      </c>
      <c r="G194" s="58">
        <f t="shared" si="227"/>
        <v>0</v>
      </c>
      <c r="H194" s="58">
        <f t="shared" si="228"/>
        <v>0</v>
      </c>
      <c r="I194" s="58">
        <f t="shared" si="229"/>
        <v>0</v>
      </c>
      <c r="J194" s="58">
        <f t="shared" si="230"/>
        <v>0</v>
      </c>
      <c r="K194" s="58">
        <f t="shared" si="231"/>
        <v>1</v>
      </c>
      <c r="L194" s="129">
        <v>13</v>
      </c>
      <c r="M194" s="50" t="s">
        <v>644</v>
      </c>
      <c r="N194" s="51">
        <v>0</v>
      </c>
      <c r="O194" s="52">
        <f t="shared" si="173"/>
        <v>0</v>
      </c>
      <c r="P194" s="53">
        <f t="shared" si="175"/>
        <v>537</v>
      </c>
      <c r="Q194" s="53">
        <v>0</v>
      </c>
      <c r="R194" s="54">
        <f t="shared" si="176"/>
        <v>0</v>
      </c>
      <c r="S194" s="52">
        <f t="shared" si="177"/>
        <v>0</v>
      </c>
      <c r="T194" s="53">
        <f t="shared" si="178"/>
        <v>537</v>
      </c>
      <c r="U194" s="55">
        <f t="shared" si="179"/>
        <v>0</v>
      </c>
      <c r="V194" s="56">
        <v>0</v>
      </c>
      <c r="W194" s="57">
        <f t="shared" si="164"/>
        <v>0</v>
      </c>
      <c r="X194" s="58">
        <f t="shared" si="180"/>
        <v>515</v>
      </c>
      <c r="Y194" s="58">
        <v>0</v>
      </c>
      <c r="Z194" s="59">
        <f t="shared" si="181"/>
        <v>0</v>
      </c>
      <c r="AA194" s="57">
        <f t="shared" si="182"/>
        <v>0</v>
      </c>
      <c r="AB194" s="58">
        <f t="shared" si="183"/>
        <v>515</v>
      </c>
      <c r="AC194" s="60">
        <f t="shared" si="184"/>
        <v>0</v>
      </c>
      <c r="AD194" s="51">
        <v>1</v>
      </c>
      <c r="AE194" s="52">
        <f t="shared" si="165"/>
        <v>1.1660583728821464E-5</v>
      </c>
      <c r="AF194" s="53">
        <f t="shared" si="185"/>
        <v>618</v>
      </c>
      <c r="AG194" s="53">
        <v>1</v>
      </c>
      <c r="AH194" s="54">
        <f t="shared" si="186"/>
        <v>3.7210878422650888E-4</v>
      </c>
      <c r="AI194" s="52">
        <f t="shared" si="187"/>
        <v>1.5895724050230488E-4</v>
      </c>
      <c r="AJ194" s="53">
        <f t="shared" si="188"/>
        <v>618</v>
      </c>
      <c r="AK194" s="55">
        <f t="shared" si="189"/>
        <v>9.2907583958130207E-4</v>
      </c>
      <c r="AL194" s="56">
        <v>0</v>
      </c>
      <c r="AM194" s="57">
        <f t="shared" si="166"/>
        <v>0</v>
      </c>
      <c r="AN194" s="58">
        <f t="shared" si="190"/>
        <v>554</v>
      </c>
      <c r="AO194" s="58">
        <v>1</v>
      </c>
      <c r="AP194" s="59">
        <f t="shared" si="191"/>
        <v>0</v>
      </c>
      <c r="AQ194" s="57">
        <f t="shared" si="192"/>
        <v>0</v>
      </c>
      <c r="AR194" s="58">
        <f t="shared" si="193"/>
        <v>554</v>
      </c>
      <c r="AS194" s="60">
        <f t="shared" si="194"/>
        <v>0</v>
      </c>
      <c r="AT194" s="51">
        <v>1</v>
      </c>
      <c r="AU194" s="52">
        <f t="shared" si="167"/>
        <v>1.1660583728821464E-5</v>
      </c>
      <c r="AV194" s="53">
        <f t="shared" si="195"/>
        <v>547</v>
      </c>
      <c r="AW194" s="53">
        <v>1</v>
      </c>
      <c r="AX194" s="54">
        <f t="shared" si="196"/>
        <v>8.4629958045780065E-4</v>
      </c>
      <c r="AY194" s="52">
        <f t="shared" si="197"/>
        <v>1.5895724050230488E-4</v>
      </c>
      <c r="AZ194" s="53">
        <f t="shared" si="198"/>
        <v>547</v>
      </c>
      <c r="BA194" s="55">
        <f t="shared" si="199"/>
        <v>2.1130285727748773E-3</v>
      </c>
      <c r="BB194" s="56">
        <v>25</v>
      </c>
      <c r="BC194" s="57">
        <f t="shared" si="168"/>
        <v>2.9151459322053665E-4</v>
      </c>
      <c r="BD194" s="58">
        <f t="shared" si="200"/>
        <v>609</v>
      </c>
      <c r="BE194" s="58">
        <v>11</v>
      </c>
      <c r="BF194" s="59">
        <f t="shared" si="201"/>
        <v>8.4679380770504645E-3</v>
      </c>
      <c r="BG194" s="57">
        <f t="shared" si="202"/>
        <v>3.9739310125576216E-3</v>
      </c>
      <c r="BH194" s="58">
        <f t="shared" si="203"/>
        <v>606</v>
      </c>
      <c r="BI194" s="60">
        <f t="shared" si="204"/>
        <v>2.1142625522296569E-2</v>
      </c>
      <c r="BJ194" s="51">
        <v>3</v>
      </c>
      <c r="BK194" s="52">
        <f t="shared" si="169"/>
        <v>3.4981751186464393E-5</v>
      </c>
      <c r="BL194" s="53">
        <f t="shared" si="205"/>
        <v>509</v>
      </c>
      <c r="BM194" s="53">
        <v>1</v>
      </c>
      <c r="BN194" s="54">
        <f t="shared" si="206"/>
        <v>3.2864744183540668E-3</v>
      </c>
      <c r="BO194" s="52">
        <f t="shared" si="207"/>
        <v>4.7687172150691462E-4</v>
      </c>
      <c r="BP194" s="53">
        <f t="shared" si="208"/>
        <v>507</v>
      </c>
      <c r="BQ194" s="55">
        <f t="shared" si="209"/>
        <v>8.205621874371365E-3</v>
      </c>
      <c r="BR194" s="56">
        <v>0</v>
      </c>
      <c r="BS194" s="57">
        <f t="shared" si="170"/>
        <v>0</v>
      </c>
      <c r="BT194" s="58">
        <f t="shared" si="210"/>
        <v>527</v>
      </c>
      <c r="BU194" s="58">
        <v>0</v>
      </c>
      <c r="BV194" s="59">
        <f t="shared" si="211"/>
        <v>0</v>
      </c>
      <c r="BW194" s="57">
        <f t="shared" si="212"/>
        <v>0</v>
      </c>
      <c r="BX194" s="58">
        <f t="shared" si="213"/>
        <v>527</v>
      </c>
      <c r="BY194" s="60">
        <f t="shared" si="214"/>
        <v>0</v>
      </c>
      <c r="BZ194" s="51">
        <v>6261</v>
      </c>
      <c r="CA194" s="52">
        <f t="shared" si="171"/>
        <v>7.3006914726151187E-2</v>
      </c>
      <c r="CB194" s="53">
        <f t="shared" si="215"/>
        <v>75</v>
      </c>
      <c r="CC194" s="53">
        <v>1000</v>
      </c>
      <c r="CD194" s="54">
        <f t="shared" si="216"/>
        <v>1.5486774085443076</v>
      </c>
      <c r="CE194" s="52">
        <f t="shared" si="217"/>
        <v>0.99523128278493089</v>
      </c>
      <c r="CF194" s="53">
        <f t="shared" si="232"/>
        <v>10</v>
      </c>
      <c r="CG194" s="55">
        <f t="shared" si="218"/>
        <v>3.8667153923140187</v>
      </c>
      <c r="CH194" s="61">
        <v>6291</v>
      </c>
      <c r="CI194" s="62">
        <f t="shared" si="172"/>
        <v>7.3356732238015837E-2</v>
      </c>
      <c r="CJ194" s="63">
        <f t="shared" si="219"/>
        <v>500</v>
      </c>
      <c r="CK194" s="64">
        <v>1015</v>
      </c>
      <c r="CL194" s="65">
        <f t="shared" si="220"/>
        <v>0.40051497237750117</v>
      </c>
      <c r="CM194" s="66">
        <v>85759</v>
      </c>
      <c r="CN194" s="44">
        <v>19187</v>
      </c>
      <c r="CO194" s="120">
        <f t="shared" si="174"/>
        <v>6291</v>
      </c>
      <c r="CP194" s="121">
        <f t="shared" si="174"/>
        <v>7.3356732238015837E-2</v>
      </c>
      <c r="CQ194" s="120">
        <f t="shared" si="233"/>
        <v>4491</v>
      </c>
      <c r="CR194" s="120">
        <f t="shared" si="234"/>
        <v>1015</v>
      </c>
      <c r="CS194" s="120">
        <f t="shared" si="235"/>
        <v>1.5616502294043966</v>
      </c>
      <c r="CT194" s="120">
        <f t="shared" si="236"/>
        <v>1</v>
      </c>
      <c r="CU194" s="120">
        <f t="shared" si="237"/>
        <v>4421</v>
      </c>
      <c r="CV194" s="120">
        <f t="shared" si="238"/>
        <v>3.8991057441230428</v>
      </c>
      <c r="CW194" s="120">
        <f t="shared" si="239"/>
        <v>12582</v>
      </c>
      <c r="CX194" s="120">
        <f t="shared" si="240"/>
        <v>0.14671346447603167</v>
      </c>
    </row>
    <row r="195" spans="1:102">
      <c r="A195" s="138">
        <f t="shared" si="221"/>
        <v>3</v>
      </c>
      <c r="B195" s="58">
        <f t="shared" si="222"/>
        <v>0</v>
      </c>
      <c r="C195" s="58">
        <f t="shared" si="223"/>
        <v>0</v>
      </c>
      <c r="D195" s="58">
        <f t="shared" si="224"/>
        <v>0</v>
      </c>
      <c r="E195" s="58">
        <f t="shared" si="225"/>
        <v>0</v>
      </c>
      <c r="F195" s="58">
        <f t="shared" si="226"/>
        <v>1</v>
      </c>
      <c r="G195" s="58">
        <f t="shared" si="227"/>
        <v>1</v>
      </c>
      <c r="H195" s="58">
        <f t="shared" si="228"/>
        <v>0</v>
      </c>
      <c r="I195" s="58">
        <f t="shared" si="229"/>
        <v>0</v>
      </c>
      <c r="J195" s="58">
        <f t="shared" si="230"/>
        <v>1</v>
      </c>
      <c r="K195" s="58">
        <f t="shared" si="231"/>
        <v>0</v>
      </c>
      <c r="L195" s="128">
        <v>492</v>
      </c>
      <c r="M195" s="50" t="s">
        <v>453</v>
      </c>
      <c r="N195" s="51">
        <v>378</v>
      </c>
      <c r="O195" s="52">
        <f t="shared" si="173"/>
        <v>1.0191426260447559E-2</v>
      </c>
      <c r="P195" s="53">
        <f t="shared" si="175"/>
        <v>218</v>
      </c>
      <c r="Q195" s="53">
        <v>39</v>
      </c>
      <c r="R195" s="54">
        <f t="shared" si="176"/>
        <v>0.67040718574495028</v>
      </c>
      <c r="S195" s="52">
        <f t="shared" si="177"/>
        <v>6.1115602263540826E-2</v>
      </c>
      <c r="T195" s="53">
        <f t="shared" si="178"/>
        <v>258</v>
      </c>
      <c r="U195" s="55">
        <f t="shared" si="179"/>
        <v>0.73633765661595252</v>
      </c>
      <c r="V195" s="56">
        <v>206</v>
      </c>
      <c r="W195" s="57">
        <f t="shared" si="164"/>
        <v>5.5540576974925857E-3</v>
      </c>
      <c r="X195" s="58">
        <f t="shared" si="180"/>
        <v>213</v>
      </c>
      <c r="Y195" s="58">
        <v>30</v>
      </c>
      <c r="Z195" s="59">
        <f t="shared" si="181"/>
        <v>0.57918281985436171</v>
      </c>
      <c r="AA195" s="57">
        <f t="shared" si="182"/>
        <v>3.3306386418755052E-2</v>
      </c>
      <c r="AB195" s="58">
        <f t="shared" si="183"/>
        <v>260</v>
      </c>
      <c r="AC195" s="60">
        <f t="shared" si="184"/>
        <v>0.63614192895305255</v>
      </c>
      <c r="AD195" s="51">
        <v>840</v>
      </c>
      <c r="AE195" s="52">
        <f t="shared" si="165"/>
        <v>2.264761391210569E-2</v>
      </c>
      <c r="AF195" s="53">
        <f t="shared" si="185"/>
        <v>269</v>
      </c>
      <c r="AG195" s="53">
        <v>114</v>
      </c>
      <c r="AH195" s="54">
        <f t="shared" si="186"/>
        <v>0.72272334511308134</v>
      </c>
      <c r="AI195" s="52">
        <f t="shared" si="187"/>
        <v>0.13581244947453516</v>
      </c>
      <c r="AJ195" s="53">
        <f t="shared" si="188"/>
        <v>383</v>
      </c>
      <c r="AK195" s="55">
        <f t="shared" si="189"/>
        <v>0.79379879219353522</v>
      </c>
      <c r="AL195" s="56">
        <v>476</v>
      </c>
      <c r="AM195" s="57">
        <f t="shared" si="166"/>
        <v>1.2833647883526558E-2</v>
      </c>
      <c r="AN195" s="58">
        <f t="shared" si="190"/>
        <v>142</v>
      </c>
      <c r="AO195" s="58">
        <v>41</v>
      </c>
      <c r="AP195" s="59">
        <f t="shared" si="191"/>
        <v>1.0087911861847882</v>
      </c>
      <c r="AQ195" s="57">
        <f t="shared" si="192"/>
        <v>7.6960388035569927E-2</v>
      </c>
      <c r="AR195" s="58">
        <f t="shared" si="193"/>
        <v>157</v>
      </c>
      <c r="AS195" s="60">
        <f t="shared" si="194"/>
        <v>1.1079996662397484</v>
      </c>
      <c r="AT195" s="51">
        <v>885</v>
      </c>
      <c r="AU195" s="52">
        <f t="shared" si="167"/>
        <v>2.3860878943111351E-2</v>
      </c>
      <c r="AV195" s="53">
        <f t="shared" si="195"/>
        <v>41</v>
      </c>
      <c r="AW195" s="53">
        <v>79</v>
      </c>
      <c r="AX195" s="54">
        <f t="shared" si="196"/>
        <v>1.7317702362530405</v>
      </c>
      <c r="AY195" s="52">
        <f t="shared" si="197"/>
        <v>0.14308811641067098</v>
      </c>
      <c r="AZ195" s="53">
        <f t="shared" si="198"/>
        <v>45</v>
      </c>
      <c r="BA195" s="55">
        <f t="shared" si="199"/>
        <v>1.9020793104161968</v>
      </c>
      <c r="BB195" s="56">
        <v>1218</v>
      </c>
      <c r="BC195" s="57">
        <f t="shared" si="168"/>
        <v>3.2839040172553249E-2</v>
      </c>
      <c r="BD195" s="58">
        <f t="shared" si="200"/>
        <v>192</v>
      </c>
      <c r="BE195" s="58">
        <v>84</v>
      </c>
      <c r="BF195" s="59">
        <f t="shared" si="201"/>
        <v>0.95391093673509919</v>
      </c>
      <c r="BG195" s="57">
        <f t="shared" si="202"/>
        <v>0.19692805173807598</v>
      </c>
      <c r="BH195" s="58">
        <f t="shared" si="203"/>
        <v>291</v>
      </c>
      <c r="BI195" s="60">
        <f t="shared" si="204"/>
        <v>1.0477222779098794</v>
      </c>
      <c r="BJ195" s="51">
        <v>344</v>
      </c>
      <c r="BK195" s="52">
        <f t="shared" si="169"/>
        <v>9.274737125909949E-3</v>
      </c>
      <c r="BL195" s="53">
        <f t="shared" si="205"/>
        <v>123</v>
      </c>
      <c r="BM195" s="53">
        <v>36</v>
      </c>
      <c r="BN195" s="54">
        <f t="shared" si="206"/>
        <v>0.87134535200330265</v>
      </c>
      <c r="BO195" s="52">
        <f t="shared" si="207"/>
        <v>5.5618431689571542E-2</v>
      </c>
      <c r="BP195" s="53">
        <f t="shared" si="208"/>
        <v>146</v>
      </c>
      <c r="BQ195" s="55">
        <f t="shared" si="209"/>
        <v>0.95703686989030279</v>
      </c>
      <c r="BR195" s="56">
        <v>335</v>
      </c>
      <c r="BS195" s="57">
        <f t="shared" si="170"/>
        <v>9.0320841197088168E-3</v>
      </c>
      <c r="BT195" s="58">
        <f t="shared" si="210"/>
        <v>119</v>
      </c>
      <c r="BU195" s="58">
        <v>34</v>
      </c>
      <c r="BV195" s="59">
        <f t="shared" si="211"/>
        <v>1.0860060168856689</v>
      </c>
      <c r="BW195" s="57">
        <f t="shared" si="212"/>
        <v>5.4163298302344384E-2</v>
      </c>
      <c r="BX195" s="58">
        <f t="shared" si="213"/>
        <v>136</v>
      </c>
      <c r="BY195" s="60">
        <f t="shared" si="214"/>
        <v>1.1928081061002278</v>
      </c>
      <c r="BZ195" s="51">
        <v>1503</v>
      </c>
      <c r="CA195" s="52">
        <f t="shared" si="171"/>
        <v>4.0523052035589105E-2</v>
      </c>
      <c r="CB195" s="53">
        <f t="shared" si="215"/>
        <v>244</v>
      </c>
      <c r="CC195" s="53">
        <v>176</v>
      </c>
      <c r="CD195" s="54">
        <f t="shared" si="216"/>
        <v>0.85960535996054854</v>
      </c>
      <c r="CE195" s="52">
        <f t="shared" si="217"/>
        <v>0.24300727566693614</v>
      </c>
      <c r="CF195" s="53">
        <f t="shared" si="232"/>
        <v>352</v>
      </c>
      <c r="CG195" s="55">
        <f t="shared" si="218"/>
        <v>0.94414232100529105</v>
      </c>
      <c r="CH195" s="61">
        <v>6185</v>
      </c>
      <c r="CI195" s="62">
        <f t="shared" si="172"/>
        <v>0.16675653815044486</v>
      </c>
      <c r="CJ195" s="63">
        <f t="shared" si="219"/>
        <v>213</v>
      </c>
      <c r="CK195" s="64">
        <v>633</v>
      </c>
      <c r="CL195" s="65">
        <f t="shared" si="220"/>
        <v>0.91046163362878352</v>
      </c>
      <c r="CM195" s="66">
        <v>37090</v>
      </c>
      <c r="CN195" s="44">
        <v>3252</v>
      </c>
      <c r="CO195" s="120">
        <f t="shared" si="174"/>
        <v>6185</v>
      </c>
      <c r="CP195" s="121">
        <f t="shared" si="174"/>
        <v>0.16675653815044486</v>
      </c>
      <c r="CQ195" s="120">
        <f t="shared" si="233"/>
        <v>1561</v>
      </c>
      <c r="CR195" s="120">
        <f t="shared" si="234"/>
        <v>633</v>
      </c>
      <c r="CS195" s="120">
        <f t="shared" si="235"/>
        <v>8.4837424387348417</v>
      </c>
      <c r="CT195" s="120">
        <f t="shared" si="236"/>
        <v>1</v>
      </c>
      <c r="CU195" s="120">
        <f t="shared" si="237"/>
        <v>2028</v>
      </c>
      <c r="CV195" s="120">
        <f t="shared" si="238"/>
        <v>9.3180669293241856</v>
      </c>
      <c r="CW195" s="120">
        <f t="shared" si="239"/>
        <v>11992</v>
      </c>
      <c r="CX195" s="120">
        <f t="shared" si="240"/>
        <v>0.32332165004044211</v>
      </c>
    </row>
    <row r="196" spans="1:102">
      <c r="A196" s="138">
        <f t="shared" si="221"/>
        <v>1</v>
      </c>
      <c r="B196" s="58">
        <f t="shared" si="222"/>
        <v>9</v>
      </c>
      <c r="C196" s="58">
        <f t="shared" si="223"/>
        <v>0</v>
      </c>
      <c r="D196" s="58">
        <f t="shared" si="224"/>
        <v>0</v>
      </c>
      <c r="E196" s="58">
        <f t="shared" si="225"/>
        <v>0</v>
      </c>
      <c r="F196" s="58">
        <f t="shared" si="226"/>
        <v>0</v>
      </c>
      <c r="G196" s="58">
        <f t="shared" si="227"/>
        <v>0</v>
      </c>
      <c r="H196" s="58">
        <f t="shared" si="228"/>
        <v>1</v>
      </c>
      <c r="I196" s="58">
        <f t="shared" si="229"/>
        <v>0</v>
      </c>
      <c r="J196" s="58">
        <f t="shared" si="230"/>
        <v>0</v>
      </c>
      <c r="K196" s="58">
        <f t="shared" si="231"/>
        <v>0</v>
      </c>
      <c r="L196" s="128">
        <v>276</v>
      </c>
      <c r="M196" s="50" t="s">
        <v>248</v>
      </c>
      <c r="N196" s="51">
        <v>403</v>
      </c>
      <c r="O196" s="52">
        <f t="shared" si="173"/>
        <v>1.2434050168152787E-2</v>
      </c>
      <c r="P196" s="53">
        <f t="shared" si="175"/>
        <v>176</v>
      </c>
      <c r="Q196" s="53">
        <v>1</v>
      </c>
      <c r="R196" s="54">
        <f t="shared" si="176"/>
        <v>0.81793032374614494</v>
      </c>
      <c r="S196" s="52">
        <f t="shared" si="177"/>
        <v>6.5178715833737674E-2</v>
      </c>
      <c r="T196" s="53">
        <f t="shared" si="178"/>
        <v>235</v>
      </c>
      <c r="U196" s="55">
        <f t="shared" si="179"/>
        <v>0.78529117116927349</v>
      </c>
      <c r="V196" s="56">
        <v>1</v>
      </c>
      <c r="W196" s="57">
        <f t="shared" ref="W196:W259" si="241">V196/$CM196</f>
        <v>3.0853722501619822E-5</v>
      </c>
      <c r="X196" s="58">
        <f t="shared" si="180"/>
        <v>512</v>
      </c>
      <c r="Y196" s="58">
        <v>1</v>
      </c>
      <c r="Z196" s="59">
        <f t="shared" si="181"/>
        <v>3.217457753375454E-3</v>
      </c>
      <c r="AA196" s="57">
        <f t="shared" si="182"/>
        <v>1.6173378618793466E-4</v>
      </c>
      <c r="AB196" s="58">
        <f t="shared" si="183"/>
        <v>512</v>
      </c>
      <c r="AC196" s="60">
        <f t="shared" si="184"/>
        <v>3.0890665060121238E-3</v>
      </c>
      <c r="AD196" s="51">
        <v>628</v>
      </c>
      <c r="AE196" s="52">
        <f t="shared" ref="AE196:AE259" si="242">AD196/$CM196</f>
        <v>1.9376137731017248E-2</v>
      </c>
      <c r="AF196" s="53">
        <f t="shared" si="185"/>
        <v>317</v>
      </c>
      <c r="AG196" s="53">
        <v>4</v>
      </c>
      <c r="AH196" s="54">
        <f t="shared" si="186"/>
        <v>0.61832505316806574</v>
      </c>
      <c r="AI196" s="52">
        <f t="shared" si="187"/>
        <v>0.10156881772602297</v>
      </c>
      <c r="AJ196" s="53">
        <f t="shared" si="188"/>
        <v>460</v>
      </c>
      <c r="AK196" s="55">
        <f t="shared" si="189"/>
        <v>0.59365106179429883</v>
      </c>
      <c r="AL196" s="56">
        <v>0</v>
      </c>
      <c r="AM196" s="57">
        <f t="shared" ref="AM196:AM259" si="243">AL196/$CM196</f>
        <v>0</v>
      </c>
      <c r="AN196" s="58">
        <f t="shared" si="190"/>
        <v>554</v>
      </c>
      <c r="AO196" s="58">
        <v>0</v>
      </c>
      <c r="AP196" s="59">
        <f t="shared" si="191"/>
        <v>0</v>
      </c>
      <c r="AQ196" s="57">
        <f t="shared" si="192"/>
        <v>0</v>
      </c>
      <c r="AR196" s="58">
        <f t="shared" si="193"/>
        <v>554</v>
      </c>
      <c r="AS196" s="60">
        <f t="shared" si="194"/>
        <v>0</v>
      </c>
      <c r="AT196" s="51">
        <v>2</v>
      </c>
      <c r="AU196" s="52">
        <f t="shared" ref="AU196:AU259" si="244">AT196/$CM196</f>
        <v>6.1707445003239645E-5</v>
      </c>
      <c r="AV196" s="53">
        <f t="shared" si="195"/>
        <v>541</v>
      </c>
      <c r="AW196" s="53">
        <v>1</v>
      </c>
      <c r="AX196" s="54">
        <f t="shared" si="196"/>
        <v>4.4785909549523639E-3</v>
      </c>
      <c r="AY196" s="52">
        <f t="shared" si="197"/>
        <v>3.2346757237586933E-4</v>
      </c>
      <c r="AZ196" s="53">
        <f t="shared" si="198"/>
        <v>544</v>
      </c>
      <c r="BA196" s="55">
        <f t="shared" si="199"/>
        <v>4.2998747376117594E-3</v>
      </c>
      <c r="BB196" s="56">
        <v>4947</v>
      </c>
      <c r="BC196" s="57">
        <f t="shared" ref="BC196:BC259" si="245">BB196/$CM196</f>
        <v>0.15263336521551324</v>
      </c>
      <c r="BD196" s="58">
        <f t="shared" si="200"/>
        <v>11</v>
      </c>
      <c r="BE196" s="58">
        <v>8</v>
      </c>
      <c r="BF196" s="59">
        <f t="shared" si="201"/>
        <v>4.4337056023778532</v>
      </c>
      <c r="BG196" s="57">
        <f t="shared" si="202"/>
        <v>0.8000970402717128</v>
      </c>
      <c r="BH196" s="58">
        <f t="shared" si="203"/>
        <v>16</v>
      </c>
      <c r="BI196" s="60">
        <f t="shared" si="204"/>
        <v>4.2567805154411644</v>
      </c>
      <c r="BJ196" s="51">
        <v>0</v>
      </c>
      <c r="BK196" s="52">
        <f t="shared" ref="BK196:BK259" si="246">BJ196/$CM196</f>
        <v>0</v>
      </c>
      <c r="BL196" s="53">
        <f t="shared" si="205"/>
        <v>512</v>
      </c>
      <c r="BM196" s="53">
        <v>0</v>
      </c>
      <c r="BN196" s="54">
        <f t="shared" si="206"/>
        <v>0</v>
      </c>
      <c r="BO196" s="52">
        <f t="shared" si="207"/>
        <v>0</v>
      </c>
      <c r="BP196" s="53">
        <f t="shared" si="208"/>
        <v>512</v>
      </c>
      <c r="BQ196" s="55">
        <f t="shared" si="209"/>
        <v>0</v>
      </c>
      <c r="BR196" s="56">
        <v>28</v>
      </c>
      <c r="BS196" s="57">
        <f t="shared" ref="BS196:BS259" si="247">BR196/$CM196</f>
        <v>8.6390423004535492E-4</v>
      </c>
      <c r="BT196" s="58">
        <f t="shared" si="210"/>
        <v>422</v>
      </c>
      <c r="BU196" s="58">
        <v>1</v>
      </c>
      <c r="BV196" s="59">
        <f t="shared" si="211"/>
        <v>0.10387471810575687</v>
      </c>
      <c r="BW196" s="57">
        <f t="shared" si="212"/>
        <v>4.5285460132621705E-3</v>
      </c>
      <c r="BX196" s="58">
        <f t="shared" si="213"/>
        <v>475</v>
      </c>
      <c r="BY196" s="60">
        <f t="shared" si="214"/>
        <v>9.9729642816696454E-2</v>
      </c>
      <c r="BZ196" s="51">
        <v>174</v>
      </c>
      <c r="CA196" s="52">
        <f t="shared" ref="CA196:CA259" si="248">BZ196/$CM196</f>
        <v>5.3685477152818489E-3</v>
      </c>
      <c r="CB196" s="53">
        <f t="shared" si="215"/>
        <v>565</v>
      </c>
      <c r="CC196" s="53">
        <v>11</v>
      </c>
      <c r="CD196" s="54">
        <f t="shared" si="216"/>
        <v>0.11388165894334137</v>
      </c>
      <c r="CE196" s="52">
        <f t="shared" si="217"/>
        <v>2.8141678796700632E-2</v>
      </c>
      <c r="CF196" s="53">
        <f t="shared" si="232"/>
        <v>613</v>
      </c>
      <c r="CG196" s="55">
        <f t="shared" si="218"/>
        <v>0.10933726104776637</v>
      </c>
      <c r="CH196" s="61">
        <v>6183</v>
      </c>
      <c r="CI196" s="62">
        <f t="shared" ref="CI196:CI259" si="249">CH196/$CM196</f>
        <v>0.19076856622751534</v>
      </c>
      <c r="CJ196" s="63">
        <f t="shared" si="219"/>
        <v>161</v>
      </c>
      <c r="CK196" s="64">
        <v>27</v>
      </c>
      <c r="CL196" s="65">
        <f t="shared" si="220"/>
        <v>1.0415631217759305</v>
      </c>
      <c r="CM196" s="66">
        <v>32411</v>
      </c>
      <c r="CN196" s="44">
        <v>266</v>
      </c>
      <c r="CO196" s="120">
        <f t="shared" si="174"/>
        <v>6183</v>
      </c>
      <c r="CP196" s="121">
        <f t="shared" si="174"/>
        <v>0.19076856622751537</v>
      </c>
      <c r="CQ196" s="120">
        <f t="shared" si="233"/>
        <v>3610</v>
      </c>
      <c r="CR196" s="120">
        <f t="shared" si="234"/>
        <v>27</v>
      </c>
      <c r="CS196" s="120">
        <f t="shared" si="235"/>
        <v>6.0954134050494906</v>
      </c>
      <c r="CT196" s="120">
        <f t="shared" si="236"/>
        <v>1</v>
      </c>
      <c r="CU196" s="120">
        <f t="shared" si="237"/>
        <v>3921</v>
      </c>
      <c r="CV196" s="120">
        <f t="shared" si="238"/>
        <v>5.8521785935128232</v>
      </c>
      <c r="CW196" s="120">
        <f t="shared" si="239"/>
        <v>11963</v>
      </c>
      <c r="CX196" s="120">
        <f t="shared" si="240"/>
        <v>0.36910308228687788</v>
      </c>
    </row>
    <row r="197" spans="1:102">
      <c r="A197" s="138">
        <f t="shared" si="221"/>
        <v>1</v>
      </c>
      <c r="B197" s="58">
        <f t="shared" si="222"/>
        <v>0</v>
      </c>
      <c r="C197" s="58">
        <f t="shared" si="223"/>
        <v>0</v>
      </c>
      <c r="D197" s="58">
        <f t="shared" si="224"/>
        <v>0</v>
      </c>
      <c r="E197" s="58">
        <f t="shared" si="225"/>
        <v>0</v>
      </c>
      <c r="F197" s="58">
        <f t="shared" si="226"/>
        <v>1</v>
      </c>
      <c r="G197" s="58">
        <f t="shared" si="227"/>
        <v>0</v>
      </c>
      <c r="H197" s="58">
        <f t="shared" si="228"/>
        <v>0</v>
      </c>
      <c r="I197" s="58">
        <f t="shared" si="229"/>
        <v>0</v>
      </c>
      <c r="J197" s="58">
        <f t="shared" si="230"/>
        <v>0</v>
      </c>
      <c r="K197" s="58">
        <f t="shared" si="231"/>
        <v>0</v>
      </c>
      <c r="L197" s="128">
        <v>416</v>
      </c>
      <c r="M197" s="50" t="s">
        <v>379</v>
      </c>
      <c r="N197" s="51">
        <v>557</v>
      </c>
      <c r="O197" s="52">
        <f t="shared" ref="O197:O260" si="250">N197/$CM197</f>
        <v>1.0365876353891391E-2</v>
      </c>
      <c r="P197" s="53">
        <f t="shared" si="175"/>
        <v>213</v>
      </c>
      <c r="Q197" s="53">
        <v>106</v>
      </c>
      <c r="R197" s="54">
        <f t="shared" si="176"/>
        <v>0.68188277249893681</v>
      </c>
      <c r="S197" s="52">
        <f t="shared" si="177"/>
        <v>9.1431385423506234E-2</v>
      </c>
      <c r="T197" s="53">
        <f t="shared" si="178"/>
        <v>143</v>
      </c>
      <c r="U197" s="55">
        <f t="shared" si="179"/>
        <v>1.1015905855526129</v>
      </c>
      <c r="V197" s="56">
        <v>194</v>
      </c>
      <c r="W197" s="57">
        <f t="shared" si="241"/>
        <v>3.6103770424684555E-3</v>
      </c>
      <c r="X197" s="58">
        <f t="shared" si="180"/>
        <v>283</v>
      </c>
      <c r="Y197" s="58">
        <v>51</v>
      </c>
      <c r="Z197" s="59">
        <f t="shared" si="181"/>
        <v>0.37649381228761036</v>
      </c>
      <c r="AA197" s="57">
        <f t="shared" si="182"/>
        <v>3.1845042678923179E-2</v>
      </c>
      <c r="AB197" s="58">
        <f t="shared" si="183"/>
        <v>271</v>
      </c>
      <c r="AC197" s="60">
        <f t="shared" si="184"/>
        <v>0.60823070454605288</v>
      </c>
      <c r="AD197" s="51">
        <v>1145</v>
      </c>
      <c r="AE197" s="52">
        <f t="shared" si="242"/>
        <v>2.1308668626940114E-2</v>
      </c>
      <c r="AF197" s="53">
        <f t="shared" si="185"/>
        <v>294</v>
      </c>
      <c r="AG197" s="53">
        <v>280</v>
      </c>
      <c r="AH197" s="54">
        <f t="shared" si="186"/>
        <v>0.67999535534895872</v>
      </c>
      <c r="AI197" s="52">
        <f t="shared" si="187"/>
        <v>0.18795141168745896</v>
      </c>
      <c r="AJ197" s="53">
        <f t="shared" si="188"/>
        <v>252</v>
      </c>
      <c r="AK197" s="55">
        <f t="shared" si="189"/>
        <v>1.0985414383277803</v>
      </c>
      <c r="AL197" s="56">
        <v>746</v>
      </c>
      <c r="AM197" s="57">
        <f t="shared" si="243"/>
        <v>1.3883202441657052E-2</v>
      </c>
      <c r="AN197" s="58">
        <f t="shared" si="190"/>
        <v>128</v>
      </c>
      <c r="AO197" s="58">
        <v>122</v>
      </c>
      <c r="AP197" s="59">
        <f t="shared" si="191"/>
        <v>1.0912916098578718</v>
      </c>
      <c r="AQ197" s="57">
        <f t="shared" si="192"/>
        <v>0.12245567957977675</v>
      </c>
      <c r="AR197" s="58">
        <f t="shared" si="193"/>
        <v>70</v>
      </c>
      <c r="AS197" s="60">
        <f t="shared" si="194"/>
        <v>1.7629959459253841</v>
      </c>
      <c r="AT197" s="51">
        <v>327</v>
      </c>
      <c r="AU197" s="52">
        <f t="shared" si="244"/>
        <v>6.0855324375628092E-3</v>
      </c>
      <c r="AV197" s="53">
        <f t="shared" si="195"/>
        <v>292</v>
      </c>
      <c r="AW197" s="53">
        <v>108</v>
      </c>
      <c r="AX197" s="54">
        <f t="shared" si="196"/>
        <v>0.44167459095911588</v>
      </c>
      <c r="AY197" s="52">
        <f t="shared" si="197"/>
        <v>5.3676953381483913E-2</v>
      </c>
      <c r="AZ197" s="53">
        <f t="shared" si="198"/>
        <v>261</v>
      </c>
      <c r="BA197" s="55">
        <f t="shared" si="199"/>
        <v>0.71353110960010646</v>
      </c>
      <c r="BB197" s="56">
        <v>678</v>
      </c>
      <c r="BC197" s="57">
        <f t="shared" si="245"/>
        <v>1.2617709457699036E-2</v>
      </c>
      <c r="BD197" s="58">
        <f t="shared" si="200"/>
        <v>442</v>
      </c>
      <c r="BE197" s="58">
        <v>163</v>
      </c>
      <c r="BF197" s="59">
        <f t="shared" si="201"/>
        <v>0.36652018405534265</v>
      </c>
      <c r="BG197" s="57">
        <f t="shared" si="202"/>
        <v>0.11129349967170059</v>
      </c>
      <c r="BH197" s="58">
        <f t="shared" si="203"/>
        <v>491</v>
      </c>
      <c r="BI197" s="60">
        <f t="shared" si="204"/>
        <v>0.59211817698621483</v>
      </c>
      <c r="BJ197" s="51">
        <v>270</v>
      </c>
      <c r="BK197" s="52">
        <f t="shared" si="246"/>
        <v>5.0247515539509433E-3</v>
      </c>
      <c r="BL197" s="53">
        <f t="shared" si="205"/>
        <v>254</v>
      </c>
      <c r="BM197" s="53">
        <v>59</v>
      </c>
      <c r="BN197" s="54">
        <f t="shared" si="206"/>
        <v>0.47206663133074728</v>
      </c>
      <c r="BO197" s="52">
        <f t="shared" si="207"/>
        <v>4.4320420223243596E-2</v>
      </c>
      <c r="BP197" s="53">
        <f t="shared" si="208"/>
        <v>215</v>
      </c>
      <c r="BQ197" s="55">
        <f t="shared" si="209"/>
        <v>0.76262985046787968</v>
      </c>
      <c r="BR197" s="56">
        <v>343</v>
      </c>
      <c r="BS197" s="57">
        <f t="shared" si="247"/>
        <v>6.3832954926117541E-3</v>
      </c>
      <c r="BT197" s="58">
        <f t="shared" si="210"/>
        <v>192</v>
      </c>
      <c r="BU197" s="58">
        <v>41</v>
      </c>
      <c r="BV197" s="59">
        <f t="shared" si="211"/>
        <v>0.76751912633415809</v>
      </c>
      <c r="BW197" s="57">
        <f t="shared" si="212"/>
        <v>5.6303348653972421E-2</v>
      </c>
      <c r="BX197" s="58">
        <f t="shared" si="213"/>
        <v>125</v>
      </c>
      <c r="BY197" s="60">
        <f t="shared" si="214"/>
        <v>1.2399372412691265</v>
      </c>
      <c r="BZ197" s="51">
        <v>1832</v>
      </c>
      <c r="CA197" s="52">
        <f t="shared" si="248"/>
        <v>3.4093869803104179E-2</v>
      </c>
      <c r="CB197" s="53">
        <f t="shared" si="215"/>
        <v>296</v>
      </c>
      <c r="CC197" s="53">
        <v>489</v>
      </c>
      <c r="CD197" s="54">
        <f t="shared" si="216"/>
        <v>0.7232247264793018</v>
      </c>
      <c r="CE197" s="52">
        <f t="shared" si="217"/>
        <v>0.30072225869993435</v>
      </c>
      <c r="CF197" s="53">
        <f t="shared" si="232"/>
        <v>230</v>
      </c>
      <c r="CG197" s="55">
        <f t="shared" si="218"/>
        <v>1.168379055843803</v>
      </c>
      <c r="CH197" s="61">
        <v>6092</v>
      </c>
      <c r="CI197" s="62">
        <f t="shared" si="249"/>
        <v>0.11337328320988574</v>
      </c>
      <c r="CJ197" s="63">
        <f t="shared" si="219"/>
        <v>382</v>
      </c>
      <c r="CK197" s="64">
        <v>1419</v>
      </c>
      <c r="CL197" s="65">
        <f t="shared" si="220"/>
        <v>0.61899836603711555</v>
      </c>
      <c r="CM197" s="66">
        <v>53734</v>
      </c>
      <c r="CN197" s="44">
        <v>11304</v>
      </c>
      <c r="CO197" s="120">
        <f t="shared" ref="CO197:CP260" si="251">BZ197+BR197+BJ197+BB197+AT197+AL197+AD197+V197+N197</f>
        <v>6092</v>
      </c>
      <c r="CP197" s="121">
        <f t="shared" si="251"/>
        <v>0.11337328320988574</v>
      </c>
      <c r="CQ197" s="120">
        <f t="shared" si="233"/>
        <v>2394</v>
      </c>
      <c r="CR197" s="120">
        <f t="shared" si="234"/>
        <v>1419</v>
      </c>
      <c r="CS197" s="120">
        <f t="shared" si="235"/>
        <v>5.6006688091520438</v>
      </c>
      <c r="CT197" s="120">
        <f t="shared" si="236"/>
        <v>1</v>
      </c>
      <c r="CU197" s="120">
        <f t="shared" si="237"/>
        <v>2058</v>
      </c>
      <c r="CV197" s="120">
        <f t="shared" si="238"/>
        <v>9.0479541085189599</v>
      </c>
      <c r="CW197" s="120">
        <f t="shared" si="239"/>
        <v>11627</v>
      </c>
      <c r="CX197" s="120">
        <f t="shared" si="240"/>
        <v>0.21638069006588001</v>
      </c>
    </row>
    <row r="198" spans="1:102">
      <c r="A198" s="138">
        <f t="shared" si="221"/>
        <v>3</v>
      </c>
      <c r="B198" s="58">
        <f t="shared" si="222"/>
        <v>0</v>
      </c>
      <c r="C198" s="58">
        <f t="shared" si="223"/>
        <v>0</v>
      </c>
      <c r="D198" s="58">
        <f t="shared" si="224"/>
        <v>1</v>
      </c>
      <c r="E198" s="58">
        <f t="shared" si="225"/>
        <v>1</v>
      </c>
      <c r="F198" s="58">
        <f t="shared" si="226"/>
        <v>0</v>
      </c>
      <c r="G198" s="58">
        <f t="shared" si="227"/>
        <v>0</v>
      </c>
      <c r="H198" s="58">
        <f t="shared" si="228"/>
        <v>1</v>
      </c>
      <c r="I198" s="58">
        <f t="shared" si="229"/>
        <v>0</v>
      </c>
      <c r="J198" s="58">
        <f t="shared" si="230"/>
        <v>0</v>
      </c>
      <c r="K198" s="58">
        <f t="shared" si="231"/>
        <v>0</v>
      </c>
      <c r="L198" s="128">
        <v>69</v>
      </c>
      <c r="M198" s="50" t="s">
        <v>43</v>
      </c>
      <c r="N198" s="51">
        <v>328</v>
      </c>
      <c r="O198" s="52">
        <f t="shared" si="250"/>
        <v>6.1479634870949002E-3</v>
      </c>
      <c r="P198" s="53">
        <f t="shared" si="175"/>
        <v>310</v>
      </c>
      <c r="Q198" s="53">
        <v>24</v>
      </c>
      <c r="R198" s="54">
        <f t="shared" si="176"/>
        <v>0.40442218724987367</v>
      </c>
      <c r="S198" s="52">
        <f t="shared" si="177"/>
        <v>5.3974000329109761E-2</v>
      </c>
      <c r="T198" s="53">
        <f t="shared" si="178"/>
        <v>287</v>
      </c>
      <c r="U198" s="55">
        <f t="shared" si="179"/>
        <v>0.65029366395092369</v>
      </c>
      <c r="V198" s="56">
        <v>546</v>
      </c>
      <c r="W198" s="57">
        <f t="shared" si="241"/>
        <v>1.0234109951078705E-2</v>
      </c>
      <c r="X198" s="58">
        <f t="shared" si="180"/>
        <v>93</v>
      </c>
      <c r="Y198" s="58">
        <v>22</v>
      </c>
      <c r="Z198" s="59">
        <f t="shared" si="181"/>
        <v>1.0672234576967612</v>
      </c>
      <c r="AA198" s="57">
        <f t="shared" si="182"/>
        <v>8.9846963962481485E-2</v>
      </c>
      <c r="AB198" s="58">
        <f t="shared" si="183"/>
        <v>52</v>
      </c>
      <c r="AC198" s="60">
        <f t="shared" si="184"/>
        <v>1.7160498964692177</v>
      </c>
      <c r="AD198" s="51">
        <v>1719</v>
      </c>
      <c r="AE198" s="52">
        <f t="shared" si="242"/>
        <v>3.2220576933890646E-2</v>
      </c>
      <c r="AF198" s="53">
        <f t="shared" si="185"/>
        <v>163</v>
      </c>
      <c r="AG198" s="53">
        <v>55</v>
      </c>
      <c r="AH198" s="54">
        <f t="shared" si="186"/>
        <v>1.0282126511653227</v>
      </c>
      <c r="AI198" s="52">
        <f t="shared" si="187"/>
        <v>0.28286983709066976</v>
      </c>
      <c r="AJ198" s="53">
        <f t="shared" si="188"/>
        <v>122</v>
      </c>
      <c r="AK198" s="55">
        <f t="shared" si="189"/>
        <v>1.6533221799571278</v>
      </c>
      <c r="AL198" s="56">
        <v>163</v>
      </c>
      <c r="AM198" s="57">
        <f t="shared" si="243"/>
        <v>3.0552379524282579E-3</v>
      </c>
      <c r="AN198" s="58">
        <f t="shared" si="190"/>
        <v>399</v>
      </c>
      <c r="AO198" s="58">
        <v>13</v>
      </c>
      <c r="AP198" s="59">
        <f t="shared" si="191"/>
        <v>0.24015752544240418</v>
      </c>
      <c r="AQ198" s="57">
        <f t="shared" si="192"/>
        <v>2.6822445285502716E-2</v>
      </c>
      <c r="AR198" s="58">
        <f t="shared" si="193"/>
        <v>429</v>
      </c>
      <c r="AS198" s="60">
        <f t="shared" si="194"/>
        <v>0.38616307924974508</v>
      </c>
      <c r="AT198" s="51">
        <v>166</v>
      </c>
      <c r="AU198" s="52">
        <f t="shared" si="244"/>
        <v>3.1114693257858336E-3</v>
      </c>
      <c r="AV198" s="53">
        <f t="shared" si="195"/>
        <v>402</v>
      </c>
      <c r="AW198" s="53">
        <v>15</v>
      </c>
      <c r="AX198" s="54">
        <f t="shared" si="196"/>
        <v>0.22582361623211877</v>
      </c>
      <c r="AY198" s="52">
        <f t="shared" si="197"/>
        <v>2.7316109922659208E-2</v>
      </c>
      <c r="AZ198" s="53">
        <f t="shared" si="198"/>
        <v>413</v>
      </c>
      <c r="BA198" s="55">
        <f t="shared" si="199"/>
        <v>0.36311476332404824</v>
      </c>
      <c r="BB198" s="56">
        <v>1865</v>
      </c>
      <c r="BC198" s="57">
        <f t="shared" si="245"/>
        <v>3.4957170437292649E-2</v>
      </c>
      <c r="BD198" s="58">
        <f t="shared" si="200"/>
        <v>172</v>
      </c>
      <c r="BE198" s="58">
        <v>45</v>
      </c>
      <c r="BF198" s="59">
        <f t="shared" si="201"/>
        <v>1.0154385457744539</v>
      </c>
      <c r="BG198" s="57">
        <f t="shared" si="202"/>
        <v>0.30689484943228568</v>
      </c>
      <c r="BH198" s="58">
        <f t="shared" si="203"/>
        <v>143</v>
      </c>
      <c r="BI198" s="60">
        <f t="shared" si="204"/>
        <v>1.6327819621841819</v>
      </c>
      <c r="BJ198" s="51">
        <v>166</v>
      </c>
      <c r="BK198" s="52">
        <f t="shared" si="246"/>
        <v>3.1114693257858336E-3</v>
      </c>
      <c r="BL198" s="53">
        <f t="shared" si="205"/>
        <v>325</v>
      </c>
      <c r="BM198" s="53">
        <v>12</v>
      </c>
      <c r="BN198" s="54">
        <f t="shared" si="206"/>
        <v>0.29231710808820821</v>
      </c>
      <c r="BO198" s="52">
        <f t="shared" si="207"/>
        <v>2.7316109922659208E-2</v>
      </c>
      <c r="BP198" s="53">
        <f t="shared" si="208"/>
        <v>325</v>
      </c>
      <c r="BQ198" s="55">
        <f t="shared" si="209"/>
        <v>0.47003346811130836</v>
      </c>
      <c r="BR198" s="56">
        <v>10</v>
      </c>
      <c r="BS198" s="57">
        <f t="shared" si="247"/>
        <v>1.8743791119191767E-4</v>
      </c>
      <c r="BT198" s="58">
        <f t="shared" si="210"/>
        <v>499</v>
      </c>
      <c r="BU198" s="58">
        <v>1</v>
      </c>
      <c r="BV198" s="59">
        <f t="shared" si="211"/>
        <v>2.2537290026199041E-2</v>
      </c>
      <c r="BW198" s="57">
        <f t="shared" si="212"/>
        <v>1.645548790521639E-3</v>
      </c>
      <c r="BX198" s="58">
        <f t="shared" si="213"/>
        <v>509</v>
      </c>
      <c r="BY198" s="60">
        <f t="shared" si="214"/>
        <v>3.6239003122759947E-2</v>
      </c>
      <c r="BZ198" s="51">
        <v>1114</v>
      </c>
      <c r="CA198" s="52">
        <f t="shared" si="248"/>
        <v>2.0880583306779631E-2</v>
      </c>
      <c r="CB198" s="53">
        <f t="shared" si="215"/>
        <v>416</v>
      </c>
      <c r="CC198" s="53">
        <v>53</v>
      </c>
      <c r="CD198" s="54">
        <f t="shared" si="216"/>
        <v>0.44293458730223179</v>
      </c>
      <c r="CE198" s="52">
        <f t="shared" si="217"/>
        <v>0.18331413526411058</v>
      </c>
      <c r="CF198" s="53">
        <f t="shared" si="232"/>
        <v>456</v>
      </c>
      <c r="CG198" s="55">
        <f t="shared" si="218"/>
        <v>0.71221996405798971</v>
      </c>
      <c r="CH198" s="61">
        <v>6077</v>
      </c>
      <c r="CI198" s="62">
        <f t="shared" si="249"/>
        <v>0.11390601863132838</v>
      </c>
      <c r="CJ198" s="63">
        <f t="shared" si="219"/>
        <v>380</v>
      </c>
      <c r="CK198" s="64">
        <v>240</v>
      </c>
      <c r="CL198" s="65">
        <f t="shared" si="220"/>
        <v>0.62190700858557746</v>
      </c>
      <c r="CM198" s="66">
        <v>53351</v>
      </c>
      <c r="CN198" s="44">
        <v>1854</v>
      </c>
      <c r="CO198" s="120">
        <f t="shared" si="251"/>
        <v>6077</v>
      </c>
      <c r="CP198" s="121">
        <f t="shared" si="251"/>
        <v>0.11390601863132838</v>
      </c>
      <c r="CQ198" s="120">
        <f t="shared" si="233"/>
        <v>2779</v>
      </c>
      <c r="CR198" s="120">
        <f t="shared" si="234"/>
        <v>240</v>
      </c>
      <c r="CS198" s="120">
        <f t="shared" si="235"/>
        <v>4.739066968977574</v>
      </c>
      <c r="CT198" s="120">
        <f t="shared" si="236"/>
        <v>1</v>
      </c>
      <c r="CU198" s="120">
        <f t="shared" si="237"/>
        <v>2736</v>
      </c>
      <c r="CV198" s="120">
        <f t="shared" si="238"/>
        <v>7.6202179804273031</v>
      </c>
      <c r="CW198" s="120">
        <f t="shared" si="239"/>
        <v>11826</v>
      </c>
      <c r="CX198" s="120">
        <f t="shared" si="240"/>
        <v>0.22166407377556185</v>
      </c>
    </row>
    <row r="199" spans="1:102">
      <c r="A199" s="138">
        <f t="shared" si="221"/>
        <v>1</v>
      </c>
      <c r="B199" s="58">
        <f t="shared" si="222"/>
        <v>0</v>
      </c>
      <c r="C199" s="58">
        <f t="shared" si="223"/>
        <v>0</v>
      </c>
      <c r="D199" s="58">
        <f t="shared" si="224"/>
        <v>0</v>
      </c>
      <c r="E199" s="58">
        <f t="shared" si="225"/>
        <v>0</v>
      </c>
      <c r="F199" s="58">
        <f t="shared" si="226"/>
        <v>0</v>
      </c>
      <c r="G199" s="58">
        <f t="shared" si="227"/>
        <v>0</v>
      </c>
      <c r="H199" s="58">
        <f t="shared" si="228"/>
        <v>0</v>
      </c>
      <c r="I199" s="58">
        <f t="shared" si="229"/>
        <v>0</v>
      </c>
      <c r="J199" s="58">
        <f t="shared" si="230"/>
        <v>0</v>
      </c>
      <c r="K199" s="58">
        <f t="shared" si="231"/>
        <v>1</v>
      </c>
      <c r="L199" s="128">
        <v>417</v>
      </c>
      <c r="M199" s="50" t="s">
        <v>380</v>
      </c>
      <c r="N199" s="51">
        <v>567</v>
      </c>
      <c r="O199" s="52">
        <f t="shared" si="250"/>
        <v>1.445175103226793E-2</v>
      </c>
      <c r="P199" s="53">
        <f t="shared" ref="P199:P262" si="252">RANK(O199,O$7:O$679)</f>
        <v>143</v>
      </c>
      <c r="Q199" s="53">
        <v>130</v>
      </c>
      <c r="R199" s="54">
        <f t="shared" ref="R199:R262" si="253">O199/O$4</f>
        <v>0.95065768922160132</v>
      </c>
      <c r="S199" s="52">
        <f t="shared" ref="S199:S262" si="254">N199/$CH199</f>
        <v>9.3641618497109821E-2</v>
      </c>
      <c r="T199" s="53">
        <f t="shared" ref="T199:T262" si="255">RANK(S199,S$7:S$664)</f>
        <v>136</v>
      </c>
      <c r="U199" s="55">
        <f t="shared" ref="U199:U262" si="256">S199/S$4</f>
        <v>1.1282200841047891</v>
      </c>
      <c r="V199" s="56">
        <v>208</v>
      </c>
      <c r="W199" s="57">
        <f t="shared" si="241"/>
        <v>5.3015241882041087E-3</v>
      </c>
      <c r="X199" s="58">
        <f t="shared" ref="X199:X262" si="257">RANK(W199,W$7:W$679)</f>
        <v>224</v>
      </c>
      <c r="Y199" s="58">
        <v>66</v>
      </c>
      <c r="Z199" s="59">
        <f t="shared" ref="Z199:Z262" si="258">W199/W$4</f>
        <v>0.55284836710219665</v>
      </c>
      <c r="AA199" s="57">
        <f t="shared" ref="AA199:AA262" si="259">V199/$CH199</f>
        <v>3.435177539223782E-2</v>
      </c>
      <c r="AB199" s="58">
        <f t="shared" ref="AB199:AB262" si="260">RANK(AA199,AA$7:AA$664)</f>
        <v>249</v>
      </c>
      <c r="AC199" s="60">
        <f t="shared" ref="AC199:AC262" si="261">AA199/AA$4</f>
        <v>0.65610854285515696</v>
      </c>
      <c r="AD199" s="51">
        <v>817</v>
      </c>
      <c r="AE199" s="52">
        <f t="shared" si="242"/>
        <v>2.0823775296936332E-2</v>
      </c>
      <c r="AF199" s="53">
        <f t="shared" ref="AF199:AF262" si="262">RANK(AE199,AE$7:AE$679)</f>
        <v>299</v>
      </c>
      <c r="AG199" s="53">
        <v>184</v>
      </c>
      <c r="AH199" s="54">
        <f t="shared" ref="AH199:AH262" si="263">AE199/AE$4</f>
        <v>0.6645215959126044</v>
      </c>
      <c r="AI199" s="52">
        <f t="shared" ref="AI199:AI262" si="264">AD199/$CH199</f>
        <v>0.13492981007431876</v>
      </c>
      <c r="AJ199" s="53">
        <f t="shared" ref="AJ199:AJ262" si="265">RANK(AI199,AI$7:AI$664)</f>
        <v>385</v>
      </c>
      <c r="AK199" s="55">
        <f t="shared" ref="AK199:AK262" si="266">AI199/AI$4</f>
        <v>0.78863992721064891</v>
      </c>
      <c r="AL199" s="56">
        <v>373</v>
      </c>
      <c r="AM199" s="57">
        <f t="shared" si="243"/>
        <v>9.5070602028852532E-3</v>
      </c>
      <c r="AN199" s="58">
        <f t="shared" ref="AN199:AN262" si="267">RANK(AM199,AM$7:AM$679)</f>
        <v>219</v>
      </c>
      <c r="AO199" s="58">
        <v>110</v>
      </c>
      <c r="AP199" s="59">
        <f t="shared" ref="AP199:AP262" si="268">AM199/AM$4</f>
        <v>0.74730416684639445</v>
      </c>
      <c r="AQ199" s="57">
        <f t="shared" ref="AQ199:AQ262" si="269">AL199/$CH199</f>
        <v>6.1601981833195707E-2</v>
      </c>
      <c r="AR199" s="58">
        <f t="shared" ref="AR199:AR262" si="270">RANK(AQ199,AQ$7:AQ$664)</f>
        <v>247</v>
      </c>
      <c r="AS199" s="60">
        <f t="shared" ref="AS199:AS262" si="271">AQ199/AQ$4</f>
        <v>0.88688450062571766</v>
      </c>
      <c r="AT199" s="51">
        <v>461</v>
      </c>
      <c r="AU199" s="52">
        <f t="shared" si="244"/>
        <v>1.175001274404853E-2</v>
      </c>
      <c r="AV199" s="53">
        <f t="shared" ref="AV199:AV262" si="272">RANK(AU199,AU$7:AU$679)</f>
        <v>142</v>
      </c>
      <c r="AW199" s="53">
        <v>129</v>
      </c>
      <c r="AX199" s="54">
        <f t="shared" ref="AX199:AX262" si="273">AU199/AU$4</f>
        <v>0.85279014215072457</v>
      </c>
      <c r="AY199" s="52">
        <f t="shared" ref="AY199:AY262" si="274">AT199/$CH199</f>
        <v>7.6135425268373247E-2</v>
      </c>
      <c r="AZ199" s="53">
        <f t="shared" ref="AZ199:AZ262" si="275">RANK(AY199,AY$7:AY$664)</f>
        <v>148</v>
      </c>
      <c r="BA199" s="55">
        <f t="shared" ref="BA199:BA262" si="276">AY199/AY$4</f>
        <v>1.0120729856914341</v>
      </c>
      <c r="BB199" s="56">
        <v>1017</v>
      </c>
      <c r="BC199" s="57">
        <f t="shared" si="245"/>
        <v>2.5921394708671049E-2</v>
      </c>
      <c r="BD199" s="58">
        <f t="shared" ref="BD199:BD262" si="277">RANK(BC199,BC$7:BC$679)</f>
        <v>290</v>
      </c>
      <c r="BE199" s="58">
        <v>275</v>
      </c>
      <c r="BF199" s="59">
        <f t="shared" ref="BF199:BF262" si="278">BC199/BC$4</f>
        <v>0.75296664513036315</v>
      </c>
      <c r="BG199" s="57">
        <f t="shared" ref="BG199:BG262" si="279">BB199/$CH199</f>
        <v>0.16796036333608588</v>
      </c>
      <c r="BH199" s="58">
        <f t="shared" ref="BH199:BH262" si="280">RANK(BG199,BG$7:BG$664)</f>
        <v>372</v>
      </c>
      <c r="BI199" s="60">
        <f t="shared" ref="BI199:BI262" si="281">BG199/BG$4</f>
        <v>0.89360460797688379</v>
      </c>
      <c r="BJ199" s="51">
        <v>346</v>
      </c>
      <c r="BK199" s="52">
        <f t="shared" si="246"/>
        <v>8.8188815823010656E-3</v>
      </c>
      <c r="BL199" s="53">
        <f t="shared" ref="BL199:BL262" si="282">RANK(BK199,BK$7:BK$679)</f>
        <v>132</v>
      </c>
      <c r="BM199" s="53">
        <v>78</v>
      </c>
      <c r="BN199" s="54">
        <f t="shared" ref="BN199:BN262" si="283">BK199/BK$4</f>
        <v>0.82851851996308257</v>
      </c>
      <c r="BO199" s="52">
        <f t="shared" ref="BO199:BO262" si="284">BJ199/$CH199</f>
        <v>5.7142857142857141E-2</v>
      </c>
      <c r="BP199" s="53">
        <f t="shared" ref="BP199:BP262" si="285">RANK(BO199,BO$7:BO$664)</f>
        <v>134</v>
      </c>
      <c r="BQ199" s="55">
        <f t="shared" ref="BQ199:BQ262" si="286">BO199/BO$4</f>
        <v>0.98326794688895724</v>
      </c>
      <c r="BR199" s="56">
        <v>303</v>
      </c>
      <c r="BS199" s="57">
        <f t="shared" si="247"/>
        <v>7.7228934087781006E-3</v>
      </c>
      <c r="BT199" s="58">
        <f t="shared" ref="BT199:BT262" si="287">RANK(BS199,BS$7:BS$679)</f>
        <v>147</v>
      </c>
      <c r="BU199" s="58">
        <v>102</v>
      </c>
      <c r="BV199" s="59">
        <f t="shared" ref="BV199:BV262" si="288">BS199/BS$4</f>
        <v>0.92859063296346722</v>
      </c>
      <c r="BW199" s="57">
        <f t="shared" ref="BW199:BW262" si="289">BR199/$CH199</f>
        <v>5.0041288191577209E-2</v>
      </c>
      <c r="BX199" s="58">
        <f t="shared" ref="BX199:BX262" si="290">RANK(BW199,BW$7:BW$664)</f>
        <v>163</v>
      </c>
      <c r="BY199" s="60">
        <f t="shared" ref="BY199:BY262" si="291">BW199/BW$4</f>
        <v>1.1020313766975176</v>
      </c>
      <c r="BZ199" s="51">
        <v>1963</v>
      </c>
      <c r="CA199" s="52">
        <f t="shared" si="248"/>
        <v>5.0033134526176276E-2</v>
      </c>
      <c r="CB199" s="53">
        <f t="shared" ref="CB199:CB262" si="292">RANK(CA199,CA$7:CA$679)</f>
        <v>160</v>
      </c>
      <c r="CC199" s="53">
        <v>560</v>
      </c>
      <c r="CD199" s="54">
        <f t="shared" ref="CD199:CD262" si="293">CA199/CA$4</f>
        <v>1.0613403594713486</v>
      </c>
      <c r="CE199" s="52">
        <f t="shared" ref="CE199:CE262" si="294">BZ199/$CH199</f>
        <v>0.32419488026424442</v>
      </c>
      <c r="CF199" s="53">
        <f t="shared" si="232"/>
        <v>205</v>
      </c>
      <c r="CG199" s="55">
        <f t="shared" ref="CG199:CG262" si="295">CE199/CE$4</f>
        <v>1.2595758948807581</v>
      </c>
      <c r="CH199" s="61">
        <v>6055</v>
      </c>
      <c r="CI199" s="62">
        <f t="shared" si="249"/>
        <v>0.15433042769026864</v>
      </c>
      <c r="CJ199" s="63">
        <f t="shared" ref="CJ199:CJ262" si="296">RANK(CI199,$CI$7:$CI$679)</f>
        <v>255</v>
      </c>
      <c r="CK199" s="64">
        <v>1634</v>
      </c>
      <c r="CL199" s="65">
        <f t="shared" ref="CL199:CL262" si="297">CI199/CI$4</f>
        <v>0.84261723631335761</v>
      </c>
      <c r="CM199" s="66">
        <v>39234</v>
      </c>
      <c r="CN199" s="44">
        <v>10680</v>
      </c>
      <c r="CO199" s="120">
        <f t="shared" si="251"/>
        <v>6055</v>
      </c>
      <c r="CP199" s="121">
        <f t="shared" si="251"/>
        <v>0.15433042769026867</v>
      </c>
      <c r="CQ199" s="120">
        <f t="shared" si="233"/>
        <v>1756</v>
      </c>
      <c r="CR199" s="120">
        <f t="shared" si="234"/>
        <v>1634</v>
      </c>
      <c r="CS199" s="120">
        <f t="shared" si="235"/>
        <v>7.3395381187617827</v>
      </c>
      <c r="CT199" s="120">
        <f t="shared" si="236"/>
        <v>1</v>
      </c>
      <c r="CU199" s="120">
        <f t="shared" si="237"/>
        <v>2039</v>
      </c>
      <c r="CV199" s="120">
        <f t="shared" si="238"/>
        <v>8.7104058669318629</v>
      </c>
      <c r="CW199" s="120">
        <f t="shared" si="239"/>
        <v>11543</v>
      </c>
      <c r="CX199" s="120">
        <f t="shared" si="240"/>
        <v>0.29420910434826941</v>
      </c>
    </row>
    <row r="200" spans="1:102">
      <c r="A200" s="138">
        <f t="shared" ref="A200:A263" si="298">SUM(C200:K200)</f>
        <v>1</v>
      </c>
      <c r="B200" s="58">
        <f t="shared" ref="B200:B263" si="299">IF(CL200&gt;1,9,0)</f>
        <v>0</v>
      </c>
      <c r="C200" s="58">
        <f t="shared" ref="C200:C263" si="300">IF(R200&gt;1,1,0)</f>
        <v>1</v>
      </c>
      <c r="D200" s="58">
        <f t="shared" ref="D200:D263" si="301">IF(Z200&gt;1,1,0)</f>
        <v>0</v>
      </c>
      <c r="E200" s="58">
        <f t="shared" ref="E200:E263" si="302">IF(AH200&gt;1,1,0)</f>
        <v>0</v>
      </c>
      <c r="F200" s="58">
        <f t="shared" ref="F200:F263" si="303">IF(AP200&gt;1,1,0)</f>
        <v>0</v>
      </c>
      <c r="G200" s="58">
        <f t="shared" ref="G200:G263" si="304">IF(AX200&gt;1,1,0)</f>
        <v>0</v>
      </c>
      <c r="H200" s="58">
        <f t="shared" ref="H200:H263" si="305">IF(BF200&gt;1,1,0)</f>
        <v>0</v>
      </c>
      <c r="I200" s="58">
        <f t="shared" ref="I200:I263" si="306">IF(BN200&gt;1,1,0)</f>
        <v>0</v>
      </c>
      <c r="J200" s="58">
        <f t="shared" ref="J200:J263" si="307">IF(BV200&gt;1,1,0)</f>
        <v>0</v>
      </c>
      <c r="K200" s="58">
        <f t="shared" ref="K200:K263" si="308">IF(CD200&gt;1,1,0)</f>
        <v>0</v>
      </c>
      <c r="L200" s="128">
        <v>401</v>
      </c>
      <c r="M200" s="50" t="s">
        <v>365</v>
      </c>
      <c r="N200" s="51">
        <v>2636</v>
      </c>
      <c r="O200" s="52">
        <f t="shared" si="250"/>
        <v>5.5975537246241401E-2</v>
      </c>
      <c r="P200" s="53">
        <f t="shared" si="252"/>
        <v>13</v>
      </c>
      <c r="Q200" s="53">
        <v>18</v>
      </c>
      <c r="R200" s="54">
        <f t="shared" si="253"/>
        <v>3.6821541398432647</v>
      </c>
      <c r="S200" s="52">
        <f t="shared" si="254"/>
        <v>0.43758300132802125</v>
      </c>
      <c r="T200" s="53">
        <f t="shared" si="255"/>
        <v>14</v>
      </c>
      <c r="U200" s="55">
        <f t="shared" si="256"/>
        <v>5.2721208633996817</v>
      </c>
      <c r="V200" s="56">
        <v>66</v>
      </c>
      <c r="W200" s="57">
        <f t="shared" si="241"/>
        <v>1.401511934086469E-3</v>
      </c>
      <c r="X200" s="58">
        <f t="shared" si="257"/>
        <v>399</v>
      </c>
      <c r="Y200" s="58">
        <v>10</v>
      </c>
      <c r="Z200" s="59">
        <f t="shared" si="258"/>
        <v>0.14615109857612801</v>
      </c>
      <c r="AA200" s="57">
        <f t="shared" si="259"/>
        <v>1.0956175298804782E-2</v>
      </c>
      <c r="AB200" s="58">
        <f t="shared" si="260"/>
        <v>426</v>
      </c>
      <c r="AC200" s="60">
        <f t="shared" si="261"/>
        <v>0.20925964170657627</v>
      </c>
      <c r="AD200" s="51">
        <v>518</v>
      </c>
      <c r="AE200" s="52">
        <f t="shared" si="242"/>
        <v>1.0999745179648348E-2</v>
      </c>
      <c r="AF200" s="53">
        <f t="shared" si="262"/>
        <v>430</v>
      </c>
      <c r="AG200" s="53">
        <v>40</v>
      </c>
      <c r="AH200" s="54">
        <f t="shared" si="263"/>
        <v>0.35102031774648029</v>
      </c>
      <c r="AI200" s="52">
        <f t="shared" si="264"/>
        <v>8.5989375830013287E-2</v>
      </c>
      <c r="AJ200" s="53">
        <f t="shared" si="265"/>
        <v>477</v>
      </c>
      <c r="AK200" s="55">
        <f t="shared" si="266"/>
        <v>0.5025920888654537</v>
      </c>
      <c r="AL200" s="56">
        <v>437</v>
      </c>
      <c r="AM200" s="57">
        <f t="shared" si="243"/>
        <v>9.2797078059967727E-3</v>
      </c>
      <c r="AN200" s="58">
        <f t="shared" si="267"/>
        <v>224</v>
      </c>
      <c r="AO200" s="58">
        <v>54</v>
      </c>
      <c r="AP200" s="59">
        <f t="shared" si="268"/>
        <v>0.72943309104467458</v>
      </c>
      <c r="AQ200" s="57">
        <f t="shared" si="269"/>
        <v>7.2543160690571054E-2</v>
      </c>
      <c r="AR200" s="58">
        <f t="shared" si="270"/>
        <v>187</v>
      </c>
      <c r="AS200" s="60">
        <f t="shared" si="271"/>
        <v>1.0444047890712267</v>
      </c>
      <c r="AT200" s="51">
        <v>525</v>
      </c>
      <c r="AU200" s="52">
        <f t="shared" si="244"/>
        <v>1.1148390384778731E-2</v>
      </c>
      <c r="AV200" s="53">
        <f t="shared" si="272"/>
        <v>150</v>
      </c>
      <c r="AW200" s="53">
        <v>34</v>
      </c>
      <c r="AX200" s="54">
        <f t="shared" si="273"/>
        <v>0.80912571144254386</v>
      </c>
      <c r="AY200" s="52">
        <f t="shared" si="274"/>
        <v>8.7151394422310763E-2</v>
      </c>
      <c r="AZ200" s="53">
        <f t="shared" si="275"/>
        <v>115</v>
      </c>
      <c r="BA200" s="55">
        <f t="shared" si="276"/>
        <v>1.1585089549214054</v>
      </c>
      <c r="BB200" s="56">
        <v>1044</v>
      </c>
      <c r="BC200" s="57">
        <f t="shared" si="245"/>
        <v>2.2169370593731419E-2</v>
      </c>
      <c r="BD200" s="58">
        <f t="shared" si="277"/>
        <v>346</v>
      </c>
      <c r="BE200" s="58">
        <v>104</v>
      </c>
      <c r="BF200" s="59">
        <f t="shared" si="278"/>
        <v>0.64397756325317301</v>
      </c>
      <c r="BG200" s="57">
        <f t="shared" si="279"/>
        <v>0.17330677290836655</v>
      </c>
      <c r="BH200" s="58">
        <f t="shared" si="280"/>
        <v>360</v>
      </c>
      <c r="BI200" s="60">
        <f t="shared" si="281"/>
        <v>0.92204927274795168</v>
      </c>
      <c r="BJ200" s="51">
        <v>29</v>
      </c>
      <c r="BK200" s="52">
        <f t="shared" si="246"/>
        <v>6.1581584982587278E-4</v>
      </c>
      <c r="BL200" s="53">
        <f t="shared" si="282"/>
        <v>444</v>
      </c>
      <c r="BM200" s="53">
        <v>11</v>
      </c>
      <c r="BN200" s="54">
        <f t="shared" si="283"/>
        <v>5.7854823392969552E-2</v>
      </c>
      <c r="BO200" s="52">
        <f t="shared" si="284"/>
        <v>4.8140770252324038E-3</v>
      </c>
      <c r="BP200" s="53">
        <f t="shared" si="285"/>
        <v>454</v>
      </c>
      <c r="BQ200" s="55">
        <f t="shared" si="286"/>
        <v>8.2836733573397381E-2</v>
      </c>
      <c r="BR200" s="56">
        <v>31</v>
      </c>
      <c r="BS200" s="57">
        <f t="shared" si="247"/>
        <v>6.5828590843455359E-4</v>
      </c>
      <c r="BT200" s="58">
        <f t="shared" si="287"/>
        <v>443</v>
      </c>
      <c r="BU200" s="58">
        <v>11</v>
      </c>
      <c r="BV200" s="59">
        <f t="shared" si="288"/>
        <v>7.915143923770511E-2</v>
      </c>
      <c r="BW200" s="57">
        <f t="shared" si="289"/>
        <v>5.1460823373173968E-3</v>
      </c>
      <c r="BX200" s="58">
        <f t="shared" si="290"/>
        <v>461</v>
      </c>
      <c r="BY200" s="60">
        <f t="shared" si="291"/>
        <v>0.11332930081818357</v>
      </c>
      <c r="BZ200" s="51">
        <v>738</v>
      </c>
      <c r="CA200" s="52">
        <f t="shared" si="248"/>
        <v>1.5671451626603244E-2</v>
      </c>
      <c r="CB200" s="53">
        <f t="shared" si="292"/>
        <v>466</v>
      </c>
      <c r="CC200" s="53">
        <v>79</v>
      </c>
      <c r="CD200" s="54">
        <f t="shared" si="293"/>
        <v>0.33243458080994381</v>
      </c>
      <c r="CE200" s="52">
        <f t="shared" si="294"/>
        <v>0.12250996015936255</v>
      </c>
      <c r="CF200" s="53">
        <f t="shared" ref="CF200:CF263" si="309">RANK(CE200,CE$7:CE$664)</f>
        <v>531</v>
      </c>
      <c r="CG200" s="55">
        <f t="shared" si="295"/>
        <v>0.47598096729275857</v>
      </c>
      <c r="CH200" s="61">
        <v>6024</v>
      </c>
      <c r="CI200" s="62">
        <f t="shared" si="249"/>
        <v>0.12791981652934681</v>
      </c>
      <c r="CJ200" s="63">
        <f t="shared" si="296"/>
        <v>316</v>
      </c>
      <c r="CK200" s="64">
        <v>361</v>
      </c>
      <c r="CL200" s="65">
        <f t="shared" si="297"/>
        <v>0.69841990258714581</v>
      </c>
      <c r="CM200" s="66">
        <v>47092</v>
      </c>
      <c r="CN200" s="44">
        <v>5022</v>
      </c>
      <c r="CO200" s="120">
        <f t="shared" si="251"/>
        <v>6024</v>
      </c>
      <c r="CP200" s="121">
        <f t="shared" si="251"/>
        <v>0.12791981652934681</v>
      </c>
      <c r="CQ200" s="120">
        <f t="shared" si="233"/>
        <v>2915</v>
      </c>
      <c r="CR200" s="120">
        <f t="shared" si="234"/>
        <v>361</v>
      </c>
      <c r="CS200" s="120">
        <f t="shared" si="235"/>
        <v>6.8313027653468827</v>
      </c>
      <c r="CT200" s="120">
        <f t="shared" si="236"/>
        <v>1</v>
      </c>
      <c r="CU200" s="120">
        <f t="shared" si="237"/>
        <v>3025</v>
      </c>
      <c r="CV200" s="120">
        <f t="shared" si="238"/>
        <v>9.7810826123966343</v>
      </c>
      <c r="CW200" s="120">
        <f t="shared" si="239"/>
        <v>9412</v>
      </c>
      <c r="CX200" s="120">
        <f t="shared" si="240"/>
        <v>0.19986409581245224</v>
      </c>
    </row>
    <row r="201" spans="1:102">
      <c r="A201" s="138">
        <f t="shared" si="298"/>
        <v>0</v>
      </c>
      <c r="B201" s="58">
        <f t="shared" si="299"/>
        <v>0</v>
      </c>
      <c r="C201" s="58">
        <f t="shared" si="300"/>
        <v>0</v>
      </c>
      <c r="D201" s="58">
        <f t="shared" si="301"/>
        <v>0</v>
      </c>
      <c r="E201" s="58">
        <f t="shared" si="302"/>
        <v>0</v>
      </c>
      <c r="F201" s="58">
        <f t="shared" si="303"/>
        <v>0</v>
      </c>
      <c r="G201" s="58">
        <f t="shared" si="304"/>
        <v>0</v>
      </c>
      <c r="H201" s="58">
        <f t="shared" si="305"/>
        <v>0</v>
      </c>
      <c r="I201" s="58">
        <f t="shared" si="306"/>
        <v>0</v>
      </c>
      <c r="J201" s="58">
        <f t="shared" si="307"/>
        <v>0</v>
      </c>
      <c r="K201" s="58">
        <f t="shared" si="308"/>
        <v>0</v>
      </c>
      <c r="L201" s="128">
        <v>465</v>
      </c>
      <c r="M201" s="50" t="s">
        <v>426</v>
      </c>
      <c r="N201" s="51">
        <v>221</v>
      </c>
      <c r="O201" s="52">
        <f t="shared" si="250"/>
        <v>3.0810840954717824E-3</v>
      </c>
      <c r="P201" s="53">
        <f t="shared" si="252"/>
        <v>389</v>
      </c>
      <c r="Q201" s="53">
        <v>29</v>
      </c>
      <c r="R201" s="54">
        <f t="shared" si="253"/>
        <v>0.20267829690385777</v>
      </c>
      <c r="S201" s="52">
        <f t="shared" si="254"/>
        <v>3.7823036111586515E-2</v>
      </c>
      <c r="T201" s="53">
        <f t="shared" si="255"/>
        <v>359</v>
      </c>
      <c r="U201" s="55">
        <f t="shared" si="256"/>
        <v>0.45570238605209157</v>
      </c>
      <c r="V201" s="56">
        <v>238</v>
      </c>
      <c r="W201" s="57">
        <f t="shared" si="241"/>
        <v>3.3180905643542271E-3</v>
      </c>
      <c r="X201" s="58">
        <f t="shared" si="257"/>
        <v>297</v>
      </c>
      <c r="Y201" s="58">
        <v>57</v>
      </c>
      <c r="Z201" s="59">
        <f t="shared" si="258"/>
        <v>0.34601387926928306</v>
      </c>
      <c r="AA201" s="57">
        <f t="shared" si="259"/>
        <v>4.0732500427862396E-2</v>
      </c>
      <c r="AB201" s="58">
        <f t="shared" si="260"/>
        <v>217</v>
      </c>
      <c r="AC201" s="60">
        <f t="shared" si="261"/>
        <v>0.77797846537534898</v>
      </c>
      <c r="AD201" s="51">
        <v>1139</v>
      </c>
      <c r="AE201" s="52">
        <f t="shared" si="242"/>
        <v>1.5879433415123802E-2</v>
      </c>
      <c r="AF201" s="53">
        <f t="shared" si="262"/>
        <v>361</v>
      </c>
      <c r="AG201" s="53">
        <v>256</v>
      </c>
      <c r="AH201" s="54">
        <f t="shared" si="263"/>
        <v>0.50673935368283041</v>
      </c>
      <c r="AI201" s="52">
        <f t="shared" si="264"/>
        <v>0.19493410919048434</v>
      </c>
      <c r="AJ201" s="53">
        <f t="shared" si="265"/>
        <v>232</v>
      </c>
      <c r="AK201" s="55">
        <f t="shared" si="266"/>
        <v>1.1393540211624167</v>
      </c>
      <c r="AL201" s="56">
        <v>301</v>
      </c>
      <c r="AM201" s="57">
        <f t="shared" si="243"/>
        <v>4.1964086549185816E-3</v>
      </c>
      <c r="AN201" s="58">
        <f t="shared" si="267"/>
        <v>368</v>
      </c>
      <c r="AO201" s="58">
        <v>38</v>
      </c>
      <c r="AP201" s="59">
        <f t="shared" si="268"/>
        <v>0.32985945252131688</v>
      </c>
      <c r="AQ201" s="57">
        <f t="shared" si="269"/>
        <v>5.1514632894061267E-2</v>
      </c>
      <c r="AR201" s="58">
        <f t="shared" si="270"/>
        <v>309</v>
      </c>
      <c r="AS201" s="60">
        <f t="shared" si="271"/>
        <v>0.7416568121603333</v>
      </c>
      <c r="AT201" s="51">
        <v>197</v>
      </c>
      <c r="AU201" s="52">
        <f t="shared" si="244"/>
        <v>2.7464867276377424E-3</v>
      </c>
      <c r="AV201" s="53">
        <f t="shared" si="272"/>
        <v>413</v>
      </c>
      <c r="AW201" s="53">
        <v>39</v>
      </c>
      <c r="AX201" s="54">
        <f t="shared" si="273"/>
        <v>0.19933398013237039</v>
      </c>
      <c r="AY201" s="52">
        <f t="shared" si="274"/>
        <v>3.3715557076844087E-2</v>
      </c>
      <c r="AZ201" s="53">
        <f t="shared" si="275"/>
        <v>386</v>
      </c>
      <c r="BA201" s="55">
        <f t="shared" si="276"/>
        <v>0.44818301591842724</v>
      </c>
      <c r="BB201" s="56">
        <v>1382</v>
      </c>
      <c r="BC201" s="57">
        <f t="shared" si="245"/>
        <v>1.9267231764443452E-2</v>
      </c>
      <c r="BD201" s="58">
        <f t="shared" si="277"/>
        <v>371</v>
      </c>
      <c r="BE201" s="58">
        <v>153</v>
      </c>
      <c r="BF201" s="59">
        <f t="shared" si="278"/>
        <v>0.55967601379755916</v>
      </c>
      <c r="BG201" s="57">
        <f t="shared" si="279"/>
        <v>0.2365223344172514</v>
      </c>
      <c r="BH201" s="58">
        <f t="shared" si="280"/>
        <v>221</v>
      </c>
      <c r="BI201" s="60">
        <f t="shared" si="281"/>
        <v>1.2583769392173951</v>
      </c>
      <c r="BJ201" s="51">
        <v>273</v>
      </c>
      <c r="BK201" s="52">
        <f t="shared" si="246"/>
        <v>3.8060450591122018E-3</v>
      </c>
      <c r="BL201" s="53">
        <f t="shared" si="282"/>
        <v>296</v>
      </c>
      <c r="BM201" s="53">
        <v>62</v>
      </c>
      <c r="BN201" s="54">
        <f t="shared" si="283"/>
        <v>0.35757128495943014</v>
      </c>
      <c r="BO201" s="52">
        <f t="shared" si="284"/>
        <v>4.6722574020195105E-2</v>
      </c>
      <c r="BP201" s="53">
        <f t="shared" si="285"/>
        <v>201</v>
      </c>
      <c r="BQ201" s="55">
        <f t="shared" si="286"/>
        <v>0.80396416502858015</v>
      </c>
      <c r="BR201" s="56">
        <v>222</v>
      </c>
      <c r="BS201" s="57">
        <f t="shared" si="247"/>
        <v>3.0950256524648672E-3</v>
      </c>
      <c r="BT201" s="58">
        <f t="shared" si="287"/>
        <v>314</v>
      </c>
      <c r="BU201" s="58">
        <v>54</v>
      </c>
      <c r="BV201" s="59">
        <f t="shared" si="288"/>
        <v>0.37214184859703237</v>
      </c>
      <c r="BW201" s="57">
        <f t="shared" si="289"/>
        <v>3.7994181071367449E-2</v>
      </c>
      <c r="BX201" s="58">
        <f t="shared" si="290"/>
        <v>248</v>
      </c>
      <c r="BY201" s="60">
        <f t="shared" si="291"/>
        <v>0.83672465649318339</v>
      </c>
      <c r="BZ201" s="51">
        <v>1870</v>
      </c>
      <c r="CA201" s="52">
        <f t="shared" si="248"/>
        <v>2.6070711577068927E-2</v>
      </c>
      <c r="CB201" s="53">
        <f t="shared" si="292"/>
        <v>370</v>
      </c>
      <c r="CC201" s="53">
        <v>259</v>
      </c>
      <c r="CD201" s="54">
        <f t="shared" si="293"/>
        <v>0.55303147921711515</v>
      </c>
      <c r="CE201" s="52">
        <f t="shared" si="294"/>
        <v>0.32004107479034744</v>
      </c>
      <c r="CF201" s="53">
        <f t="shared" si="309"/>
        <v>213</v>
      </c>
      <c r="CG201" s="55">
        <f t="shared" si="295"/>
        <v>1.2434373511669281</v>
      </c>
      <c r="CH201" s="61">
        <v>5843</v>
      </c>
      <c r="CI201" s="62">
        <f t="shared" si="249"/>
        <v>8.146051751059559E-2</v>
      </c>
      <c r="CJ201" s="63">
        <f t="shared" si="296"/>
        <v>478</v>
      </c>
      <c r="CK201" s="64">
        <v>947</v>
      </c>
      <c r="CL201" s="65">
        <f t="shared" si="297"/>
        <v>0.44476022752421912</v>
      </c>
      <c r="CM201" s="66">
        <v>71728</v>
      </c>
      <c r="CN201" s="44">
        <v>14012</v>
      </c>
      <c r="CO201" s="120">
        <f t="shared" si="251"/>
        <v>5843</v>
      </c>
      <c r="CP201" s="121">
        <f t="shared" si="251"/>
        <v>8.1460517510595576E-2</v>
      </c>
      <c r="CQ201" s="120">
        <f t="shared" si="233"/>
        <v>3179</v>
      </c>
      <c r="CR201" s="120">
        <f t="shared" si="234"/>
        <v>947</v>
      </c>
      <c r="CS201" s="120">
        <f t="shared" si="235"/>
        <v>3.4270455890807954</v>
      </c>
      <c r="CT201" s="120">
        <f t="shared" si="236"/>
        <v>0.99999999999999989</v>
      </c>
      <c r="CU201" s="120">
        <f t="shared" si="237"/>
        <v>2386</v>
      </c>
      <c r="CV201" s="120">
        <f t="shared" si="238"/>
        <v>7.7053778125747039</v>
      </c>
      <c r="CW201" s="120">
        <f t="shared" si="239"/>
        <v>11465</v>
      </c>
      <c r="CX201" s="120">
        <f t="shared" si="240"/>
        <v>0.15983995092571937</v>
      </c>
    </row>
    <row r="202" spans="1:102">
      <c r="A202" s="138">
        <f t="shared" si="298"/>
        <v>1</v>
      </c>
      <c r="B202" s="58">
        <f t="shared" si="299"/>
        <v>0</v>
      </c>
      <c r="C202" s="58">
        <f t="shared" si="300"/>
        <v>0</v>
      </c>
      <c r="D202" s="58">
        <f t="shared" si="301"/>
        <v>1</v>
      </c>
      <c r="E202" s="58">
        <f t="shared" si="302"/>
        <v>0</v>
      </c>
      <c r="F202" s="58">
        <f t="shared" si="303"/>
        <v>0</v>
      </c>
      <c r="G202" s="58">
        <f t="shared" si="304"/>
        <v>0</v>
      </c>
      <c r="H202" s="58">
        <f t="shared" si="305"/>
        <v>0</v>
      </c>
      <c r="I202" s="58">
        <f t="shared" si="306"/>
        <v>0</v>
      </c>
      <c r="J202" s="58">
        <f t="shared" si="307"/>
        <v>0</v>
      </c>
      <c r="K202" s="58">
        <f t="shared" si="308"/>
        <v>0</v>
      </c>
      <c r="L202" s="128">
        <v>550</v>
      </c>
      <c r="M202" s="50" t="s">
        <v>510</v>
      </c>
      <c r="N202" s="51">
        <v>321</v>
      </c>
      <c r="O202" s="52">
        <f t="shared" si="250"/>
        <v>6.6841579210394804E-3</v>
      </c>
      <c r="P202" s="53">
        <f t="shared" si="252"/>
        <v>290</v>
      </c>
      <c r="Q202" s="53">
        <v>96</v>
      </c>
      <c r="R202" s="54">
        <f t="shared" si="253"/>
        <v>0.43969385505048109</v>
      </c>
      <c r="S202" s="52">
        <f t="shared" si="254"/>
        <v>5.5221056253225528E-2</v>
      </c>
      <c r="T202" s="53">
        <f t="shared" si="255"/>
        <v>283</v>
      </c>
      <c r="U202" s="55">
        <f t="shared" si="256"/>
        <v>0.6653185381699942</v>
      </c>
      <c r="V202" s="56">
        <v>682</v>
      </c>
      <c r="W202" s="57">
        <f t="shared" si="241"/>
        <v>1.4201232716974845E-2</v>
      </c>
      <c r="X202" s="58">
        <f t="shared" si="257"/>
        <v>52</v>
      </c>
      <c r="Y202" s="58">
        <v>88</v>
      </c>
      <c r="Z202" s="59">
        <f t="shared" si="258"/>
        <v>1.4809190790615638</v>
      </c>
      <c r="AA202" s="57">
        <f t="shared" si="259"/>
        <v>0.11732324101152589</v>
      </c>
      <c r="AB202" s="58">
        <f t="shared" si="260"/>
        <v>34</v>
      </c>
      <c r="AC202" s="60">
        <f t="shared" si="261"/>
        <v>2.2408384959489003</v>
      </c>
      <c r="AD202" s="51">
        <v>1087</v>
      </c>
      <c r="AE202" s="52">
        <f t="shared" si="242"/>
        <v>2.2634516075295687E-2</v>
      </c>
      <c r="AF202" s="53">
        <f t="shared" si="262"/>
        <v>270</v>
      </c>
      <c r="AG202" s="53">
        <v>300</v>
      </c>
      <c r="AH202" s="54">
        <f t="shared" si="263"/>
        <v>0.72230537117243543</v>
      </c>
      <c r="AI202" s="52">
        <f t="shared" si="264"/>
        <v>0.18699466712540858</v>
      </c>
      <c r="AJ202" s="53">
        <f t="shared" si="265"/>
        <v>254</v>
      </c>
      <c r="AK202" s="55">
        <f t="shared" si="266"/>
        <v>1.092949442301409</v>
      </c>
      <c r="AL202" s="56">
        <v>527</v>
      </c>
      <c r="AM202" s="57">
        <f t="shared" si="243"/>
        <v>1.0973679826753289E-2</v>
      </c>
      <c r="AN202" s="58">
        <f t="shared" si="267"/>
        <v>182</v>
      </c>
      <c r="AO202" s="58">
        <v>146</v>
      </c>
      <c r="AP202" s="59">
        <f t="shared" si="268"/>
        <v>0.86258806457144011</v>
      </c>
      <c r="AQ202" s="57">
        <f t="shared" si="269"/>
        <v>9.0658868054360922E-2</v>
      </c>
      <c r="AR202" s="58">
        <f t="shared" si="270"/>
        <v>117</v>
      </c>
      <c r="AS202" s="60">
        <f t="shared" si="271"/>
        <v>1.3052168538895468</v>
      </c>
      <c r="AT202" s="51">
        <v>395</v>
      </c>
      <c r="AU202" s="52">
        <f t="shared" si="244"/>
        <v>8.2250541395968678E-3</v>
      </c>
      <c r="AV202" s="53">
        <f t="shared" si="272"/>
        <v>223</v>
      </c>
      <c r="AW202" s="53">
        <v>130</v>
      </c>
      <c r="AX202" s="54">
        <f t="shared" si="273"/>
        <v>0.59695638138409557</v>
      </c>
      <c r="AY202" s="52">
        <f t="shared" si="274"/>
        <v>6.7951143987613968E-2</v>
      </c>
      <c r="AZ202" s="53">
        <f t="shared" si="275"/>
        <v>183</v>
      </c>
      <c r="BA202" s="55">
        <f t="shared" si="276"/>
        <v>0.90327882105179214</v>
      </c>
      <c r="BB202" s="56">
        <v>687</v>
      </c>
      <c r="BC202" s="57">
        <f t="shared" si="245"/>
        <v>1.4305347326336832E-2</v>
      </c>
      <c r="BD202" s="58">
        <f t="shared" si="277"/>
        <v>428</v>
      </c>
      <c r="BE202" s="58">
        <v>229</v>
      </c>
      <c r="BF202" s="59">
        <f t="shared" si="278"/>
        <v>0.4155428172286294</v>
      </c>
      <c r="BG202" s="57">
        <f t="shared" si="279"/>
        <v>0.11818338207466024</v>
      </c>
      <c r="BH202" s="58">
        <f t="shared" si="280"/>
        <v>475</v>
      </c>
      <c r="BI202" s="60">
        <f t="shared" si="281"/>
        <v>0.62877462700462705</v>
      </c>
      <c r="BJ202" s="51">
        <v>288</v>
      </c>
      <c r="BK202" s="52">
        <f t="shared" si="246"/>
        <v>5.9970014992503746E-3</v>
      </c>
      <c r="BL202" s="53">
        <f t="shared" si="282"/>
        <v>218</v>
      </c>
      <c r="BM202" s="53">
        <v>86</v>
      </c>
      <c r="BN202" s="54">
        <f t="shared" si="283"/>
        <v>0.56340781537956297</v>
      </c>
      <c r="BO202" s="52">
        <f t="shared" si="284"/>
        <v>4.954412523653879E-2</v>
      </c>
      <c r="BP202" s="53">
        <f t="shared" si="285"/>
        <v>182</v>
      </c>
      <c r="BQ202" s="55">
        <f t="shared" si="286"/>
        <v>0.85251513028046522</v>
      </c>
      <c r="BR202" s="56">
        <v>305</v>
      </c>
      <c r="BS202" s="57">
        <f t="shared" si="247"/>
        <v>6.3509911710811261E-3</v>
      </c>
      <c r="BT202" s="58">
        <f t="shared" si="287"/>
        <v>195</v>
      </c>
      <c r="BU202" s="58">
        <v>81</v>
      </c>
      <c r="BV202" s="59">
        <f t="shared" si="288"/>
        <v>0.76363489683754415</v>
      </c>
      <c r="BW202" s="57">
        <f t="shared" si="289"/>
        <v>5.2468604851195595E-2</v>
      </c>
      <c r="BX202" s="58">
        <f t="shared" si="290"/>
        <v>151</v>
      </c>
      <c r="BY202" s="60">
        <f t="shared" si="291"/>
        <v>1.1554868175294808</v>
      </c>
      <c r="BZ202" s="51">
        <v>1521</v>
      </c>
      <c r="CA202" s="52">
        <f t="shared" si="248"/>
        <v>3.1671664167916044E-2</v>
      </c>
      <c r="CB202" s="53">
        <f t="shared" si="292"/>
        <v>322</v>
      </c>
      <c r="CC202" s="53">
        <v>282</v>
      </c>
      <c r="CD202" s="54">
        <f t="shared" si="293"/>
        <v>0.67184308461516629</v>
      </c>
      <c r="CE202" s="52">
        <f t="shared" si="294"/>
        <v>0.26165491140547048</v>
      </c>
      <c r="CF202" s="53">
        <f t="shared" si="309"/>
        <v>311</v>
      </c>
      <c r="CG202" s="55">
        <f t="shared" si="295"/>
        <v>1.0165929175527446</v>
      </c>
      <c r="CH202" s="61">
        <v>5813</v>
      </c>
      <c r="CI202" s="62">
        <f t="shared" si="249"/>
        <v>0.12104364484424454</v>
      </c>
      <c r="CJ202" s="63">
        <f t="shared" si="296"/>
        <v>344</v>
      </c>
      <c r="CK202" s="64">
        <v>1438</v>
      </c>
      <c r="CL202" s="65">
        <f t="shared" si="297"/>
        <v>0.66087720366230907</v>
      </c>
      <c r="CM202" s="66">
        <v>48024</v>
      </c>
      <c r="CN202" s="44">
        <v>12964</v>
      </c>
      <c r="CO202" s="120">
        <f t="shared" si="251"/>
        <v>5813</v>
      </c>
      <c r="CP202" s="121">
        <f t="shared" si="251"/>
        <v>0.12104364484424456</v>
      </c>
      <c r="CQ202" s="120">
        <f t="shared" si="233"/>
        <v>2180</v>
      </c>
      <c r="CR202" s="120">
        <f t="shared" si="234"/>
        <v>1438</v>
      </c>
      <c r="CS202" s="120">
        <f t="shared" si="235"/>
        <v>6.5168913653009186</v>
      </c>
      <c r="CT202" s="120">
        <f t="shared" si="236"/>
        <v>1</v>
      </c>
      <c r="CU202" s="120">
        <f t="shared" si="237"/>
        <v>1990</v>
      </c>
      <c r="CV202" s="120">
        <f t="shared" si="238"/>
        <v>9.8609716437289592</v>
      </c>
      <c r="CW202" s="120">
        <f t="shared" si="239"/>
        <v>11305</v>
      </c>
      <c r="CX202" s="120">
        <f t="shared" si="240"/>
        <v>0.23540313176744959</v>
      </c>
    </row>
    <row r="203" spans="1:102">
      <c r="A203" s="138">
        <f t="shared" si="298"/>
        <v>3</v>
      </c>
      <c r="B203" s="58">
        <f t="shared" si="299"/>
        <v>0</v>
      </c>
      <c r="C203" s="58">
        <f t="shared" si="300"/>
        <v>0</v>
      </c>
      <c r="D203" s="58">
        <f t="shared" si="301"/>
        <v>0</v>
      </c>
      <c r="E203" s="58">
        <f t="shared" si="302"/>
        <v>0</v>
      </c>
      <c r="F203" s="58">
        <f t="shared" si="303"/>
        <v>1</v>
      </c>
      <c r="G203" s="58">
        <f t="shared" si="304"/>
        <v>1</v>
      </c>
      <c r="H203" s="58">
        <f t="shared" si="305"/>
        <v>0</v>
      </c>
      <c r="I203" s="58">
        <f t="shared" si="306"/>
        <v>0</v>
      </c>
      <c r="J203" s="58">
        <f t="shared" si="307"/>
        <v>1</v>
      </c>
      <c r="K203" s="58">
        <f t="shared" si="308"/>
        <v>0</v>
      </c>
      <c r="L203" s="128">
        <v>98</v>
      </c>
      <c r="M203" s="50" t="s">
        <v>72</v>
      </c>
      <c r="N203" s="51">
        <v>23</v>
      </c>
      <c r="O203" s="52">
        <f t="shared" si="250"/>
        <v>5.6387751599695996E-4</v>
      </c>
      <c r="P203" s="53">
        <f t="shared" si="252"/>
        <v>491</v>
      </c>
      <c r="Q203" s="53">
        <v>7</v>
      </c>
      <c r="R203" s="54">
        <f t="shared" si="253"/>
        <v>3.7092702134487496E-2</v>
      </c>
      <c r="S203" s="52">
        <f t="shared" si="254"/>
        <v>3.962101636520241E-3</v>
      </c>
      <c r="T203" s="53">
        <f t="shared" si="255"/>
        <v>513</v>
      </c>
      <c r="U203" s="55">
        <f t="shared" si="256"/>
        <v>4.7736494876202469E-2</v>
      </c>
      <c r="V203" s="56">
        <v>28</v>
      </c>
      <c r="W203" s="57">
        <f t="shared" si="241"/>
        <v>6.8645958469195126E-4</v>
      </c>
      <c r="X203" s="58">
        <f t="shared" si="257"/>
        <v>447</v>
      </c>
      <c r="Y203" s="58">
        <v>8</v>
      </c>
      <c r="Z203" s="59">
        <f t="shared" si="258"/>
        <v>7.1584707907775408E-2</v>
      </c>
      <c r="AA203" s="57">
        <f t="shared" si="259"/>
        <v>4.8234280792420325E-3</v>
      </c>
      <c r="AB203" s="58">
        <f t="shared" si="260"/>
        <v>468</v>
      </c>
      <c r="AC203" s="60">
        <f t="shared" si="261"/>
        <v>9.2126020635115047E-2</v>
      </c>
      <c r="AD203" s="51">
        <v>365</v>
      </c>
      <c r="AE203" s="52">
        <f t="shared" si="242"/>
        <v>8.9484910147343642E-3</v>
      </c>
      <c r="AF203" s="53">
        <f t="shared" si="262"/>
        <v>451</v>
      </c>
      <c r="AG203" s="53">
        <v>43</v>
      </c>
      <c r="AH203" s="54">
        <f t="shared" si="263"/>
        <v>0.28556135692627005</v>
      </c>
      <c r="AI203" s="52">
        <f t="shared" si="264"/>
        <v>6.2876830318690791E-2</v>
      </c>
      <c r="AJ203" s="53">
        <f t="shared" si="265"/>
        <v>518</v>
      </c>
      <c r="AK203" s="55">
        <f t="shared" si="266"/>
        <v>0.36750351059158998</v>
      </c>
      <c r="AL203" s="56">
        <v>976</v>
      </c>
      <c r="AM203" s="57">
        <f t="shared" si="243"/>
        <v>2.3928019809262301E-2</v>
      </c>
      <c r="AN203" s="58">
        <f t="shared" si="267"/>
        <v>47</v>
      </c>
      <c r="AO203" s="58">
        <v>50</v>
      </c>
      <c r="AP203" s="59">
        <f t="shared" si="268"/>
        <v>1.8808662747731428</v>
      </c>
      <c r="AQ203" s="57">
        <f t="shared" si="269"/>
        <v>0.16813092161929372</v>
      </c>
      <c r="AR203" s="58">
        <f t="shared" si="270"/>
        <v>38</v>
      </c>
      <c r="AS203" s="60">
        <f t="shared" si="271"/>
        <v>2.4205829751359724</v>
      </c>
      <c r="AT203" s="51">
        <v>889</v>
      </c>
      <c r="AU203" s="52">
        <f t="shared" si="244"/>
        <v>2.1795091813969453E-2</v>
      </c>
      <c r="AV203" s="53">
        <f t="shared" si="272"/>
        <v>50</v>
      </c>
      <c r="AW203" s="53">
        <v>51</v>
      </c>
      <c r="AX203" s="54">
        <f t="shared" si="273"/>
        <v>1.5818399393343106</v>
      </c>
      <c r="AY203" s="52">
        <f t="shared" si="274"/>
        <v>0.15314384151593455</v>
      </c>
      <c r="AZ203" s="53">
        <f t="shared" si="275"/>
        <v>41</v>
      </c>
      <c r="BA203" s="55">
        <f t="shared" si="276"/>
        <v>2.0357506952505573</v>
      </c>
      <c r="BB203" s="56">
        <v>917</v>
      </c>
      <c r="BC203" s="57">
        <f t="shared" si="245"/>
        <v>2.2481551398661405E-2</v>
      </c>
      <c r="BD203" s="58">
        <f t="shared" si="277"/>
        <v>343</v>
      </c>
      <c r="BE203" s="58">
        <v>71</v>
      </c>
      <c r="BF203" s="59">
        <f t="shared" si="278"/>
        <v>0.6530458150198728</v>
      </c>
      <c r="BG203" s="57">
        <f t="shared" si="279"/>
        <v>0.15796726959517657</v>
      </c>
      <c r="BH203" s="58">
        <f t="shared" si="280"/>
        <v>397</v>
      </c>
      <c r="BI203" s="60">
        <f t="shared" si="281"/>
        <v>0.8404380486919828</v>
      </c>
      <c r="BJ203" s="51">
        <v>38</v>
      </c>
      <c r="BK203" s="52">
        <f t="shared" si="246"/>
        <v>9.3162372208193387E-4</v>
      </c>
      <c r="BL203" s="53">
        <f t="shared" si="282"/>
        <v>422</v>
      </c>
      <c r="BM203" s="53">
        <v>10</v>
      </c>
      <c r="BN203" s="54">
        <f t="shared" si="283"/>
        <v>8.7524421342827757E-2</v>
      </c>
      <c r="BO203" s="52">
        <f t="shared" si="284"/>
        <v>6.5460809646856162E-3</v>
      </c>
      <c r="BP203" s="53">
        <f t="shared" si="285"/>
        <v>443</v>
      </c>
      <c r="BQ203" s="55">
        <f t="shared" si="286"/>
        <v>0.11263965283051794</v>
      </c>
      <c r="BR203" s="56">
        <v>1859</v>
      </c>
      <c r="BS203" s="57">
        <f t="shared" si="247"/>
        <v>4.5576013140797761E-2</v>
      </c>
      <c r="BT203" s="58">
        <f t="shared" si="287"/>
        <v>10</v>
      </c>
      <c r="BU203" s="58">
        <v>139</v>
      </c>
      <c r="BV203" s="59">
        <f t="shared" si="288"/>
        <v>5.4800003897840543</v>
      </c>
      <c r="BW203" s="57">
        <f t="shared" si="289"/>
        <v>0.32024117140396208</v>
      </c>
      <c r="BX203" s="58">
        <f t="shared" si="290"/>
        <v>8</v>
      </c>
      <c r="BY203" s="60">
        <f t="shared" si="291"/>
        <v>7.0524926865678834</v>
      </c>
      <c r="BZ203" s="51">
        <v>710</v>
      </c>
      <c r="CA203" s="52">
        <f t="shared" si="248"/>
        <v>1.7406653754688764E-2</v>
      </c>
      <c r="CB203" s="53">
        <f t="shared" si="292"/>
        <v>447</v>
      </c>
      <c r="CC203" s="53">
        <v>102</v>
      </c>
      <c r="CD203" s="54">
        <f t="shared" si="293"/>
        <v>0.3692429892340498</v>
      </c>
      <c r="CE203" s="52">
        <f t="shared" si="294"/>
        <v>0.1223083548664944</v>
      </c>
      <c r="CF203" s="53">
        <f t="shared" si="309"/>
        <v>532</v>
      </c>
      <c r="CG203" s="55">
        <f t="shared" si="295"/>
        <v>0.47519768173633609</v>
      </c>
      <c r="CH203" s="61">
        <v>5805</v>
      </c>
      <c r="CI203" s="62">
        <f t="shared" si="249"/>
        <v>0.14231778175488491</v>
      </c>
      <c r="CJ203" s="63">
        <f t="shared" si="296"/>
        <v>283</v>
      </c>
      <c r="CK203" s="64">
        <v>481</v>
      </c>
      <c r="CL203" s="65">
        <f t="shared" si="297"/>
        <v>0.77703028323889156</v>
      </c>
      <c r="CM203" s="66">
        <v>40789</v>
      </c>
      <c r="CN203" s="44">
        <v>2716</v>
      </c>
      <c r="CO203" s="120">
        <f t="shared" si="251"/>
        <v>5805</v>
      </c>
      <c r="CP203" s="121">
        <f t="shared" si="251"/>
        <v>0.14231778175488488</v>
      </c>
      <c r="CQ203" s="120">
        <f t="shared" si="233"/>
        <v>2708</v>
      </c>
      <c r="CR203" s="120">
        <f t="shared" si="234"/>
        <v>481</v>
      </c>
      <c r="CS203" s="120">
        <f t="shared" si="235"/>
        <v>10.446758596456789</v>
      </c>
      <c r="CT203" s="120">
        <f t="shared" si="236"/>
        <v>1.0000000000000002</v>
      </c>
      <c r="CU203" s="120">
        <f t="shared" si="237"/>
        <v>2958</v>
      </c>
      <c r="CV203" s="120">
        <f t="shared" si="238"/>
        <v>13.444467766316158</v>
      </c>
      <c r="CW203" s="120">
        <f t="shared" si="239"/>
        <v>11587</v>
      </c>
      <c r="CX203" s="120">
        <f t="shared" si="240"/>
        <v>0.2840716859937728</v>
      </c>
    </row>
    <row r="204" spans="1:102">
      <c r="A204" s="138">
        <f t="shared" si="298"/>
        <v>4</v>
      </c>
      <c r="B204" s="58">
        <f t="shared" si="299"/>
        <v>0</v>
      </c>
      <c r="C204" s="58">
        <f t="shared" si="300"/>
        <v>0</v>
      </c>
      <c r="D204" s="58">
        <f t="shared" si="301"/>
        <v>0</v>
      </c>
      <c r="E204" s="58">
        <f t="shared" si="302"/>
        <v>1</v>
      </c>
      <c r="F204" s="58">
        <f t="shared" si="303"/>
        <v>1</v>
      </c>
      <c r="G204" s="58">
        <f t="shared" si="304"/>
        <v>1</v>
      </c>
      <c r="H204" s="58">
        <f t="shared" si="305"/>
        <v>1</v>
      </c>
      <c r="I204" s="58">
        <f t="shared" si="306"/>
        <v>0</v>
      </c>
      <c r="J204" s="58">
        <f t="shared" si="307"/>
        <v>0</v>
      </c>
      <c r="K204" s="58">
        <f t="shared" si="308"/>
        <v>0</v>
      </c>
      <c r="L204" s="128">
        <v>589</v>
      </c>
      <c r="M204" s="50" t="s">
        <v>549</v>
      </c>
      <c r="N204" s="51">
        <v>123</v>
      </c>
      <c r="O204" s="52">
        <f t="shared" si="250"/>
        <v>3.4220849678657877E-3</v>
      </c>
      <c r="P204" s="53">
        <f t="shared" si="252"/>
        <v>378</v>
      </c>
      <c r="Q204" s="53">
        <v>18</v>
      </c>
      <c r="R204" s="54">
        <f t="shared" si="253"/>
        <v>0.22510984174910287</v>
      </c>
      <c r="S204" s="52">
        <f t="shared" si="254"/>
        <v>2.1221532091097308E-2</v>
      </c>
      <c r="T204" s="53">
        <f t="shared" si="255"/>
        <v>425</v>
      </c>
      <c r="U204" s="55">
        <f t="shared" si="256"/>
        <v>0.25568288016496915</v>
      </c>
      <c r="V204" s="56">
        <v>61</v>
      </c>
      <c r="W204" s="57">
        <f t="shared" si="241"/>
        <v>1.6971315694293743E-3</v>
      </c>
      <c r="X204" s="58">
        <f t="shared" si="257"/>
        <v>381</v>
      </c>
      <c r="Y204" s="58">
        <v>9</v>
      </c>
      <c r="Z204" s="59">
        <f t="shared" si="258"/>
        <v>0.17697861664089704</v>
      </c>
      <c r="AA204" s="57">
        <f t="shared" si="259"/>
        <v>1.0524499654934438E-2</v>
      </c>
      <c r="AB204" s="58">
        <f t="shared" si="260"/>
        <v>429</v>
      </c>
      <c r="AC204" s="60">
        <f t="shared" si="261"/>
        <v>0.20101476718548147</v>
      </c>
      <c r="AD204" s="51">
        <v>1456</v>
      </c>
      <c r="AE204" s="52">
        <f t="shared" si="242"/>
        <v>4.0508583034248674E-2</v>
      </c>
      <c r="AF204" s="53">
        <f t="shared" si="262"/>
        <v>118</v>
      </c>
      <c r="AG204" s="53">
        <v>51</v>
      </c>
      <c r="AH204" s="54">
        <f t="shared" si="263"/>
        <v>1.292696826691055</v>
      </c>
      <c r="AI204" s="52">
        <f t="shared" si="264"/>
        <v>0.25120772946859904</v>
      </c>
      <c r="AJ204" s="53">
        <f t="shared" si="265"/>
        <v>152</v>
      </c>
      <c r="AK204" s="55">
        <f t="shared" si="266"/>
        <v>1.4682629833522247</v>
      </c>
      <c r="AL204" s="56">
        <v>483</v>
      </c>
      <c r="AM204" s="57">
        <f t="shared" si="243"/>
        <v>1.34379434103998E-2</v>
      </c>
      <c r="AN204" s="58">
        <f t="shared" si="267"/>
        <v>132</v>
      </c>
      <c r="AO204" s="58">
        <v>49</v>
      </c>
      <c r="AP204" s="59">
        <f t="shared" si="268"/>
        <v>1.056291944105934</v>
      </c>
      <c r="AQ204" s="57">
        <f t="shared" si="269"/>
        <v>8.3333333333333329E-2</v>
      </c>
      <c r="AR204" s="58">
        <f t="shared" si="270"/>
        <v>133</v>
      </c>
      <c r="AS204" s="60">
        <f t="shared" si="271"/>
        <v>1.1997510391619124</v>
      </c>
      <c r="AT204" s="51">
        <v>643</v>
      </c>
      <c r="AU204" s="52">
        <f t="shared" si="244"/>
        <v>1.7889436051526028E-2</v>
      </c>
      <c r="AV204" s="53">
        <f t="shared" si="272"/>
        <v>83</v>
      </c>
      <c r="AW204" s="53">
        <v>40</v>
      </c>
      <c r="AX204" s="54">
        <f t="shared" si="273"/>
        <v>1.2983760141966163</v>
      </c>
      <c r="AY204" s="52">
        <f t="shared" si="274"/>
        <v>0.11093857832988267</v>
      </c>
      <c r="AZ204" s="53">
        <f t="shared" si="275"/>
        <v>62</v>
      </c>
      <c r="BA204" s="55">
        <f t="shared" si="276"/>
        <v>1.4747134832821087</v>
      </c>
      <c r="BB204" s="56">
        <v>1953</v>
      </c>
      <c r="BC204" s="57">
        <f t="shared" si="245"/>
        <v>5.4336032050747017E-2</v>
      </c>
      <c r="BD204" s="58">
        <f t="shared" si="277"/>
        <v>70</v>
      </c>
      <c r="BE204" s="58">
        <v>78</v>
      </c>
      <c r="BF204" s="59">
        <f t="shared" si="278"/>
        <v>1.5783571919168708</v>
      </c>
      <c r="BG204" s="57">
        <f t="shared" si="279"/>
        <v>0.33695652173913043</v>
      </c>
      <c r="BH204" s="58">
        <f t="shared" si="280"/>
        <v>113</v>
      </c>
      <c r="BI204" s="60">
        <f t="shared" si="281"/>
        <v>1.7927199878190434</v>
      </c>
      <c r="BJ204" s="51">
        <v>220</v>
      </c>
      <c r="BK204" s="52">
        <f t="shared" si="246"/>
        <v>6.1208023815485634E-3</v>
      </c>
      <c r="BL204" s="53">
        <f t="shared" si="282"/>
        <v>214</v>
      </c>
      <c r="BM204" s="53">
        <v>26</v>
      </c>
      <c r="BN204" s="54">
        <f t="shared" si="283"/>
        <v>0.57503869201789704</v>
      </c>
      <c r="BO204" s="52">
        <f t="shared" si="284"/>
        <v>3.7957211870255352E-2</v>
      </c>
      <c r="BP204" s="53">
        <f t="shared" si="285"/>
        <v>255</v>
      </c>
      <c r="BQ204" s="55">
        <f t="shared" si="286"/>
        <v>0.65313692124266487</v>
      </c>
      <c r="BR204" s="56">
        <v>78</v>
      </c>
      <c r="BS204" s="57">
        <f t="shared" si="247"/>
        <v>2.1701026625490362E-3</v>
      </c>
      <c r="BT204" s="58">
        <f t="shared" si="287"/>
        <v>353</v>
      </c>
      <c r="BU204" s="58">
        <v>18</v>
      </c>
      <c r="BV204" s="59">
        <f t="shared" si="288"/>
        <v>0.26093031437176673</v>
      </c>
      <c r="BW204" s="57">
        <f t="shared" si="289"/>
        <v>1.3457556935817806E-2</v>
      </c>
      <c r="BX204" s="58">
        <f t="shared" si="290"/>
        <v>395</v>
      </c>
      <c r="BY204" s="60">
        <f t="shared" si="291"/>
        <v>0.2963682697413208</v>
      </c>
      <c r="BZ204" s="51">
        <v>779</v>
      </c>
      <c r="CA204" s="52">
        <f t="shared" si="248"/>
        <v>2.1673204796483322E-2</v>
      </c>
      <c r="CB204" s="53">
        <f t="shared" si="292"/>
        <v>410</v>
      </c>
      <c r="CC204" s="53">
        <v>105</v>
      </c>
      <c r="CD204" s="54">
        <f t="shared" si="293"/>
        <v>0.45974826857112594</v>
      </c>
      <c r="CE204" s="52">
        <f t="shared" si="294"/>
        <v>0.13440303657694963</v>
      </c>
      <c r="CF204" s="53">
        <f t="shared" si="309"/>
        <v>521</v>
      </c>
      <c r="CG204" s="55">
        <f t="shared" si="295"/>
        <v>0.52218845940169445</v>
      </c>
      <c r="CH204" s="61">
        <v>5796</v>
      </c>
      <c r="CI204" s="62">
        <f t="shared" si="249"/>
        <v>0.16125532092479761</v>
      </c>
      <c r="CJ204" s="63">
        <f t="shared" si="296"/>
        <v>233</v>
      </c>
      <c r="CK204" s="64">
        <v>394</v>
      </c>
      <c r="CL204" s="65">
        <f t="shared" si="297"/>
        <v>0.88042594640618788</v>
      </c>
      <c r="CM204" s="66">
        <v>35943</v>
      </c>
      <c r="CN204" s="44">
        <v>2500</v>
      </c>
      <c r="CO204" s="120">
        <f t="shared" si="251"/>
        <v>5796</v>
      </c>
      <c r="CP204" s="121">
        <f t="shared" si="251"/>
        <v>0.16125532092479761</v>
      </c>
      <c r="CQ204" s="120">
        <f t="shared" si="233"/>
        <v>2139</v>
      </c>
      <c r="CR204" s="120">
        <f t="shared" si="234"/>
        <v>394</v>
      </c>
      <c r="CS204" s="120">
        <f t="shared" si="235"/>
        <v>6.9235277102612658</v>
      </c>
      <c r="CT204" s="120">
        <f t="shared" si="236"/>
        <v>1</v>
      </c>
      <c r="CU204" s="120">
        <f t="shared" si="237"/>
        <v>2485</v>
      </c>
      <c r="CV204" s="120">
        <f t="shared" si="238"/>
        <v>7.8638387913514203</v>
      </c>
      <c r="CW204" s="120">
        <f t="shared" si="239"/>
        <v>11469</v>
      </c>
      <c r="CX204" s="120">
        <f t="shared" si="240"/>
        <v>0.31908855688172938</v>
      </c>
    </row>
    <row r="205" spans="1:102">
      <c r="A205" s="138">
        <f t="shared" si="298"/>
        <v>1</v>
      </c>
      <c r="B205" s="58">
        <f t="shared" si="299"/>
        <v>0</v>
      </c>
      <c r="C205" s="58">
        <f t="shared" si="300"/>
        <v>0</v>
      </c>
      <c r="D205" s="58">
        <f t="shared" si="301"/>
        <v>0</v>
      </c>
      <c r="E205" s="58">
        <f t="shared" si="302"/>
        <v>0</v>
      </c>
      <c r="F205" s="58">
        <f t="shared" si="303"/>
        <v>0</v>
      </c>
      <c r="G205" s="58">
        <f t="shared" si="304"/>
        <v>0</v>
      </c>
      <c r="H205" s="58">
        <f t="shared" si="305"/>
        <v>0</v>
      </c>
      <c r="I205" s="58">
        <f t="shared" si="306"/>
        <v>0</v>
      </c>
      <c r="J205" s="58">
        <f t="shared" si="307"/>
        <v>1</v>
      </c>
      <c r="K205" s="58">
        <f t="shared" si="308"/>
        <v>0</v>
      </c>
      <c r="L205" s="128">
        <v>186</v>
      </c>
      <c r="M205" s="50" t="s">
        <v>160</v>
      </c>
      <c r="N205" s="51">
        <v>315</v>
      </c>
      <c r="O205" s="52">
        <f t="shared" si="250"/>
        <v>6.6520251721079527E-3</v>
      </c>
      <c r="P205" s="53">
        <f t="shared" si="252"/>
        <v>293</v>
      </c>
      <c r="Q205" s="53">
        <v>59</v>
      </c>
      <c r="R205" s="54">
        <f t="shared" si="253"/>
        <v>0.43758011500753552</v>
      </c>
      <c r="S205" s="52">
        <f t="shared" si="254"/>
        <v>5.5301966292134831E-2</v>
      </c>
      <c r="T205" s="53">
        <f t="shared" si="255"/>
        <v>281</v>
      </c>
      <c r="U205" s="55">
        <f t="shared" si="256"/>
        <v>0.66629336466667632</v>
      </c>
      <c r="V205" s="56">
        <v>327</v>
      </c>
      <c r="W205" s="57">
        <f t="shared" si="241"/>
        <v>6.9054356548549226E-3</v>
      </c>
      <c r="X205" s="58">
        <f t="shared" si="257"/>
        <v>164</v>
      </c>
      <c r="Y205" s="58">
        <v>80</v>
      </c>
      <c r="Z205" s="59">
        <f t="shared" si="258"/>
        <v>0.72010589603837372</v>
      </c>
      <c r="AA205" s="57">
        <f t="shared" si="259"/>
        <v>5.7408707865168537E-2</v>
      </c>
      <c r="AB205" s="58">
        <f t="shared" si="260"/>
        <v>131</v>
      </c>
      <c r="AC205" s="60">
        <f t="shared" si="261"/>
        <v>1.0964889946597713</v>
      </c>
      <c r="AD205" s="51">
        <v>961</v>
      </c>
      <c r="AE205" s="52">
        <f t="shared" si="242"/>
        <v>2.0293956159986484E-2</v>
      </c>
      <c r="AF205" s="53">
        <f t="shared" si="262"/>
        <v>306</v>
      </c>
      <c r="AG205" s="53">
        <v>135</v>
      </c>
      <c r="AH205" s="54">
        <f t="shared" si="263"/>
        <v>0.64761417862584802</v>
      </c>
      <c r="AI205" s="52">
        <f t="shared" si="264"/>
        <v>0.16871488764044945</v>
      </c>
      <c r="AJ205" s="53">
        <f t="shared" si="265"/>
        <v>295</v>
      </c>
      <c r="AK205" s="55">
        <f t="shared" si="266"/>
        <v>0.98610749273885867</v>
      </c>
      <c r="AL205" s="56">
        <v>460</v>
      </c>
      <c r="AM205" s="57">
        <f t="shared" si="243"/>
        <v>9.7140685053005021E-3</v>
      </c>
      <c r="AN205" s="58">
        <f t="shared" si="267"/>
        <v>213</v>
      </c>
      <c r="AO205" s="58">
        <v>51</v>
      </c>
      <c r="AP205" s="59">
        <f t="shared" si="268"/>
        <v>0.76357609146508632</v>
      </c>
      <c r="AQ205" s="57">
        <f t="shared" si="269"/>
        <v>8.0758426966292138E-2</v>
      </c>
      <c r="AR205" s="58">
        <f t="shared" si="270"/>
        <v>139</v>
      </c>
      <c r="AS205" s="60">
        <f t="shared" si="271"/>
        <v>1.162680080086685</v>
      </c>
      <c r="AT205" s="51">
        <v>385</v>
      </c>
      <c r="AU205" s="52">
        <f t="shared" si="244"/>
        <v>8.1302529881319419E-3</v>
      </c>
      <c r="AV205" s="53">
        <f t="shared" si="272"/>
        <v>226</v>
      </c>
      <c r="AW205" s="53">
        <v>65</v>
      </c>
      <c r="AX205" s="54">
        <f t="shared" si="273"/>
        <v>0.59007592183099633</v>
      </c>
      <c r="AY205" s="52">
        <f t="shared" si="274"/>
        <v>6.7591292134831463E-2</v>
      </c>
      <c r="AZ205" s="53">
        <f t="shared" si="275"/>
        <v>187</v>
      </c>
      <c r="BA205" s="55">
        <f t="shared" si="276"/>
        <v>0.89849528779157306</v>
      </c>
      <c r="BB205" s="56">
        <v>713</v>
      </c>
      <c r="BC205" s="57">
        <f t="shared" si="245"/>
        <v>1.5056806183215778E-2</v>
      </c>
      <c r="BD205" s="58">
        <f t="shared" si="277"/>
        <v>415</v>
      </c>
      <c r="BE205" s="58">
        <v>104</v>
      </c>
      <c r="BF205" s="59">
        <f t="shared" si="278"/>
        <v>0.4373712512607057</v>
      </c>
      <c r="BG205" s="57">
        <f t="shared" si="279"/>
        <v>0.1251755617977528</v>
      </c>
      <c r="BH205" s="58">
        <f t="shared" si="280"/>
        <v>462</v>
      </c>
      <c r="BI205" s="60">
        <f t="shared" si="281"/>
        <v>0.66597533255356312</v>
      </c>
      <c r="BJ205" s="51">
        <v>136</v>
      </c>
      <c r="BK205" s="52">
        <f t="shared" si="246"/>
        <v>2.8719854711323225E-3</v>
      </c>
      <c r="BL205" s="53">
        <f t="shared" si="282"/>
        <v>344</v>
      </c>
      <c r="BM205" s="53">
        <v>16</v>
      </c>
      <c r="BN205" s="54">
        <f t="shared" si="283"/>
        <v>0.26981801827042551</v>
      </c>
      <c r="BO205" s="52">
        <f t="shared" si="284"/>
        <v>2.3876404494382022E-2</v>
      </c>
      <c r="BP205" s="53">
        <f t="shared" si="285"/>
        <v>349</v>
      </c>
      <c r="BQ205" s="55">
        <f t="shared" si="286"/>
        <v>0.41084580645992247</v>
      </c>
      <c r="BR205" s="56">
        <v>399</v>
      </c>
      <c r="BS205" s="57">
        <f t="shared" si="247"/>
        <v>8.4258985513367395E-3</v>
      </c>
      <c r="BT205" s="58">
        <f t="shared" si="287"/>
        <v>131</v>
      </c>
      <c r="BU205" s="58">
        <v>56</v>
      </c>
      <c r="BV205" s="59">
        <f t="shared" si="288"/>
        <v>1.0131190545992106</v>
      </c>
      <c r="BW205" s="57">
        <f t="shared" si="289"/>
        <v>7.0049157303370788E-2</v>
      </c>
      <c r="BX205" s="58">
        <f t="shared" si="290"/>
        <v>85</v>
      </c>
      <c r="BY205" s="60">
        <f t="shared" si="291"/>
        <v>1.5426535177111635</v>
      </c>
      <c r="BZ205" s="51">
        <v>2000</v>
      </c>
      <c r="CA205" s="52">
        <f t="shared" si="248"/>
        <v>4.223508045782827E-2</v>
      </c>
      <c r="CB205" s="53">
        <f t="shared" si="292"/>
        <v>225</v>
      </c>
      <c r="CC205" s="53">
        <v>309</v>
      </c>
      <c r="CD205" s="54">
        <f t="shared" si="293"/>
        <v>0.89592219036288601</v>
      </c>
      <c r="CE205" s="52">
        <f t="shared" si="294"/>
        <v>0.351123595505618</v>
      </c>
      <c r="CF205" s="53">
        <f t="shared" si="309"/>
        <v>171</v>
      </c>
      <c r="CG205" s="55">
        <f t="shared" si="295"/>
        <v>1.3642004977446152</v>
      </c>
      <c r="CH205" s="61">
        <v>5696</v>
      </c>
      <c r="CI205" s="62">
        <f t="shared" si="249"/>
        <v>0.12028550914389492</v>
      </c>
      <c r="CJ205" s="63">
        <f t="shared" si="296"/>
        <v>349</v>
      </c>
      <c r="CK205" s="64">
        <v>875</v>
      </c>
      <c r="CL205" s="65">
        <f t="shared" si="297"/>
        <v>0.656737914876943</v>
      </c>
      <c r="CM205" s="66">
        <v>47354</v>
      </c>
      <c r="CN205" s="44">
        <v>6475</v>
      </c>
      <c r="CO205" s="120">
        <f t="shared" si="251"/>
        <v>5696</v>
      </c>
      <c r="CP205" s="121">
        <f t="shared" si="251"/>
        <v>0.12028550914389492</v>
      </c>
      <c r="CQ205" s="120">
        <f t="shared" si="233"/>
        <v>2317</v>
      </c>
      <c r="CR205" s="120">
        <f t="shared" si="234"/>
        <v>875</v>
      </c>
      <c r="CS205" s="120">
        <f t="shared" si="235"/>
        <v>5.7751827174610675</v>
      </c>
      <c r="CT205" s="120">
        <f t="shared" si="236"/>
        <v>0.99999999999999989</v>
      </c>
      <c r="CU205" s="120">
        <f t="shared" si="237"/>
        <v>2100</v>
      </c>
      <c r="CV205" s="120">
        <f t="shared" si="238"/>
        <v>8.7937403744128293</v>
      </c>
      <c r="CW205" s="120">
        <f t="shared" si="239"/>
        <v>11077</v>
      </c>
      <c r="CX205" s="120">
        <f t="shared" si="240"/>
        <v>0.2339189931156819</v>
      </c>
    </row>
    <row r="206" spans="1:102">
      <c r="A206" s="138">
        <f t="shared" si="298"/>
        <v>1</v>
      </c>
      <c r="B206" s="58">
        <f t="shared" si="299"/>
        <v>0</v>
      </c>
      <c r="C206" s="58">
        <f t="shared" si="300"/>
        <v>1</v>
      </c>
      <c r="D206" s="58">
        <f t="shared" si="301"/>
        <v>0</v>
      </c>
      <c r="E206" s="58">
        <f t="shared" si="302"/>
        <v>0</v>
      </c>
      <c r="F206" s="58">
        <f t="shared" si="303"/>
        <v>0</v>
      </c>
      <c r="G206" s="58">
        <f t="shared" si="304"/>
        <v>0</v>
      </c>
      <c r="H206" s="58">
        <f t="shared" si="305"/>
        <v>0</v>
      </c>
      <c r="I206" s="58">
        <f t="shared" si="306"/>
        <v>0</v>
      </c>
      <c r="J206" s="58">
        <f t="shared" si="307"/>
        <v>0</v>
      </c>
      <c r="K206" s="58">
        <f t="shared" si="308"/>
        <v>0</v>
      </c>
      <c r="L206" s="129">
        <v>28</v>
      </c>
      <c r="M206" s="69" t="s">
        <v>659</v>
      </c>
      <c r="N206" s="51">
        <v>2393</v>
      </c>
      <c r="O206" s="52">
        <f t="shared" si="250"/>
        <v>3.7521363500948618E-2</v>
      </c>
      <c r="P206" s="53">
        <f t="shared" si="252"/>
        <v>29</v>
      </c>
      <c r="Q206" s="53">
        <v>78</v>
      </c>
      <c r="R206" s="54">
        <f t="shared" si="253"/>
        <v>2.4682111283685613</v>
      </c>
      <c r="S206" s="52">
        <f t="shared" si="254"/>
        <v>0.42316534040671971</v>
      </c>
      <c r="T206" s="53">
        <f t="shared" si="255"/>
        <v>15</v>
      </c>
      <c r="U206" s="55">
        <f t="shared" si="256"/>
        <v>5.098412902363882</v>
      </c>
      <c r="V206" s="56">
        <v>169</v>
      </c>
      <c r="W206" s="57">
        <f t="shared" si="241"/>
        <v>2.6498580993148E-3</v>
      </c>
      <c r="X206" s="58">
        <f t="shared" si="257"/>
        <v>334</v>
      </c>
      <c r="Y206" s="58">
        <v>23</v>
      </c>
      <c r="Z206" s="59">
        <f t="shared" si="258"/>
        <v>0.27632991404967561</v>
      </c>
      <c r="AA206" s="57">
        <f t="shared" si="259"/>
        <v>2.9885057471264367E-2</v>
      </c>
      <c r="AB206" s="58">
        <f t="shared" si="260"/>
        <v>284</v>
      </c>
      <c r="AC206" s="60">
        <f t="shared" si="261"/>
        <v>0.57079557859022634</v>
      </c>
      <c r="AD206" s="51">
        <v>22</v>
      </c>
      <c r="AE206" s="52">
        <f t="shared" si="242"/>
        <v>3.449519419226367E-4</v>
      </c>
      <c r="AF206" s="53">
        <f t="shared" si="262"/>
        <v>601</v>
      </c>
      <c r="AG206" s="53">
        <v>7</v>
      </c>
      <c r="AH206" s="54">
        <f t="shared" si="263"/>
        <v>1.1007995029283062E-2</v>
      </c>
      <c r="AI206" s="52">
        <f t="shared" si="264"/>
        <v>3.8903625110521664E-3</v>
      </c>
      <c r="AJ206" s="53">
        <f t="shared" si="265"/>
        <v>603</v>
      </c>
      <c r="AK206" s="55">
        <f t="shared" si="266"/>
        <v>2.2738453465911825E-2</v>
      </c>
      <c r="AL206" s="56">
        <v>21</v>
      </c>
      <c r="AM206" s="57">
        <f t="shared" si="243"/>
        <v>3.2927230819888045E-4</v>
      </c>
      <c r="AN206" s="58">
        <f t="shared" si="267"/>
        <v>527</v>
      </c>
      <c r="AO206" s="58">
        <v>4</v>
      </c>
      <c r="AP206" s="59">
        <f t="shared" si="268"/>
        <v>2.5882508650726329E-2</v>
      </c>
      <c r="AQ206" s="57">
        <f t="shared" si="269"/>
        <v>3.7135278514588859E-3</v>
      </c>
      <c r="AR206" s="58">
        <f t="shared" si="270"/>
        <v>534</v>
      </c>
      <c r="AS206" s="60">
        <f t="shared" si="271"/>
        <v>5.3463706784934034E-2</v>
      </c>
      <c r="AT206" s="51">
        <v>2</v>
      </c>
      <c r="AU206" s="52">
        <f t="shared" si="244"/>
        <v>3.1359267447512429E-5</v>
      </c>
      <c r="AV206" s="53">
        <f t="shared" si="272"/>
        <v>545</v>
      </c>
      <c r="AW206" s="53">
        <v>1</v>
      </c>
      <c r="AX206" s="54">
        <f t="shared" si="273"/>
        <v>2.2759868203421465E-3</v>
      </c>
      <c r="AY206" s="52">
        <f t="shared" si="274"/>
        <v>3.5366931918656057E-4</v>
      </c>
      <c r="AZ206" s="53">
        <f t="shared" si="275"/>
        <v>543</v>
      </c>
      <c r="BA206" s="55">
        <f t="shared" si="276"/>
        <v>4.7013484531659606E-3</v>
      </c>
      <c r="BB206" s="56">
        <v>85</v>
      </c>
      <c r="BC206" s="57">
        <f t="shared" si="245"/>
        <v>1.332768866519278E-3</v>
      </c>
      <c r="BD206" s="58">
        <f t="shared" si="277"/>
        <v>580</v>
      </c>
      <c r="BE206" s="58">
        <v>14</v>
      </c>
      <c r="BF206" s="59">
        <f t="shared" si="278"/>
        <v>3.8714371407705291E-2</v>
      </c>
      <c r="BG206" s="57">
        <f t="shared" si="279"/>
        <v>1.5030946065428824E-2</v>
      </c>
      <c r="BH206" s="58">
        <f t="shared" si="280"/>
        <v>588</v>
      </c>
      <c r="BI206" s="60">
        <f t="shared" si="281"/>
        <v>7.9969597585607483E-2</v>
      </c>
      <c r="BJ206" s="51">
        <v>21</v>
      </c>
      <c r="BK206" s="52">
        <f t="shared" si="246"/>
        <v>3.2927230819888045E-4</v>
      </c>
      <c r="BL206" s="53">
        <f t="shared" si="282"/>
        <v>465</v>
      </c>
      <c r="BM206" s="53">
        <v>4</v>
      </c>
      <c r="BN206" s="54">
        <f t="shared" si="283"/>
        <v>3.0934558187205179E-2</v>
      </c>
      <c r="BO206" s="52">
        <f t="shared" si="284"/>
        <v>3.7135278514588859E-3</v>
      </c>
      <c r="BP206" s="53">
        <f t="shared" si="285"/>
        <v>467</v>
      </c>
      <c r="BQ206" s="55">
        <f t="shared" si="286"/>
        <v>6.3899375858831445E-2</v>
      </c>
      <c r="BR206" s="56">
        <v>53</v>
      </c>
      <c r="BS206" s="57">
        <f t="shared" si="247"/>
        <v>8.3102058735907926E-4</v>
      </c>
      <c r="BT206" s="58">
        <f t="shared" si="287"/>
        <v>424</v>
      </c>
      <c r="BU206" s="58">
        <v>9</v>
      </c>
      <c r="BV206" s="59">
        <f t="shared" si="288"/>
        <v>9.9920831788811768E-2</v>
      </c>
      <c r="BW206" s="57">
        <f t="shared" si="289"/>
        <v>9.3722369584438546E-3</v>
      </c>
      <c r="BX206" s="58">
        <f t="shared" si="290"/>
        <v>423</v>
      </c>
      <c r="BY206" s="60">
        <f t="shared" si="291"/>
        <v>0.20639954668048888</v>
      </c>
      <c r="BZ206" s="51">
        <v>2889</v>
      </c>
      <c r="CA206" s="52">
        <f t="shared" si="248"/>
        <v>4.5298461827931701E-2</v>
      </c>
      <c r="CB206" s="53">
        <f t="shared" si="292"/>
        <v>197</v>
      </c>
      <c r="CC206" s="53">
        <v>194</v>
      </c>
      <c r="CD206" s="54">
        <f t="shared" si="293"/>
        <v>0.96090493260627674</v>
      </c>
      <c r="CE206" s="52">
        <f t="shared" si="294"/>
        <v>0.51087533156498677</v>
      </c>
      <c r="CF206" s="53">
        <f t="shared" si="309"/>
        <v>84</v>
      </c>
      <c r="CG206" s="55">
        <f t="shared" si="295"/>
        <v>1.9848748148150277</v>
      </c>
      <c r="CH206" s="61">
        <v>5655</v>
      </c>
      <c r="CI206" s="62">
        <f t="shared" si="249"/>
        <v>8.8668328707841387E-2</v>
      </c>
      <c r="CJ206" s="63">
        <f t="shared" si="296"/>
        <v>454</v>
      </c>
      <c r="CK206" s="64">
        <v>334</v>
      </c>
      <c r="CL206" s="65">
        <f t="shared" si="297"/>
        <v>0.48411362038256528</v>
      </c>
      <c r="CM206" s="66">
        <v>63777</v>
      </c>
      <c r="CN206" s="44">
        <v>6275</v>
      </c>
      <c r="CO206" s="120">
        <f t="shared" si="251"/>
        <v>5655</v>
      </c>
      <c r="CP206" s="121">
        <f t="shared" si="251"/>
        <v>8.8668328707841387E-2</v>
      </c>
      <c r="CQ206" s="120">
        <f t="shared" si="233"/>
        <v>3702</v>
      </c>
      <c r="CR206" s="120">
        <f t="shared" si="234"/>
        <v>334</v>
      </c>
      <c r="CS206" s="120">
        <f t="shared" si="235"/>
        <v>3.9141822269085873</v>
      </c>
      <c r="CT206" s="120">
        <f t="shared" si="236"/>
        <v>0.99999999999999989</v>
      </c>
      <c r="CU206" s="120">
        <f t="shared" si="237"/>
        <v>3541</v>
      </c>
      <c r="CV206" s="120">
        <f t="shared" si="238"/>
        <v>8.0852553245980765</v>
      </c>
      <c r="CW206" s="120">
        <f t="shared" si="239"/>
        <v>8917</v>
      </c>
      <c r="CX206" s="120">
        <f t="shared" si="240"/>
        <v>0.13981529391473416</v>
      </c>
    </row>
    <row r="207" spans="1:102">
      <c r="A207" s="138">
        <f t="shared" si="298"/>
        <v>2</v>
      </c>
      <c r="B207" s="58">
        <f t="shared" si="299"/>
        <v>0</v>
      </c>
      <c r="C207" s="58">
        <f t="shared" si="300"/>
        <v>1</v>
      </c>
      <c r="D207" s="58">
        <f t="shared" si="301"/>
        <v>0</v>
      </c>
      <c r="E207" s="58">
        <f t="shared" si="302"/>
        <v>0</v>
      </c>
      <c r="F207" s="58">
        <f t="shared" si="303"/>
        <v>0</v>
      </c>
      <c r="G207" s="58">
        <f t="shared" si="304"/>
        <v>0</v>
      </c>
      <c r="H207" s="58">
        <f t="shared" si="305"/>
        <v>1</v>
      </c>
      <c r="I207" s="58">
        <f t="shared" si="306"/>
        <v>0</v>
      </c>
      <c r="J207" s="58">
        <f t="shared" si="307"/>
        <v>0</v>
      </c>
      <c r="K207" s="58">
        <f t="shared" si="308"/>
        <v>0</v>
      </c>
      <c r="L207" s="128">
        <v>619</v>
      </c>
      <c r="M207" s="50" t="s">
        <v>579</v>
      </c>
      <c r="N207" s="51">
        <v>1323</v>
      </c>
      <c r="O207" s="52">
        <f t="shared" si="250"/>
        <v>2.5161179893878016E-2</v>
      </c>
      <c r="P207" s="53">
        <f t="shared" si="252"/>
        <v>56</v>
      </c>
      <c r="Q207" s="53">
        <v>11</v>
      </c>
      <c r="R207" s="54">
        <f t="shared" si="253"/>
        <v>1.6551398569346478</v>
      </c>
      <c r="S207" s="52">
        <f t="shared" si="254"/>
        <v>0.23633440514469453</v>
      </c>
      <c r="T207" s="53">
        <f t="shared" si="255"/>
        <v>39</v>
      </c>
      <c r="U207" s="55">
        <f t="shared" si="256"/>
        <v>2.8474221903525958</v>
      </c>
      <c r="V207" s="56">
        <v>502</v>
      </c>
      <c r="W207" s="57">
        <f t="shared" si="241"/>
        <v>9.5471748350164504E-3</v>
      </c>
      <c r="X207" s="58">
        <f t="shared" si="257"/>
        <v>108</v>
      </c>
      <c r="Y207" s="58">
        <v>11</v>
      </c>
      <c r="Z207" s="59">
        <f t="shared" si="258"/>
        <v>0.9955891608911055</v>
      </c>
      <c r="AA207" s="57">
        <f t="shared" si="259"/>
        <v>8.9674883887102541E-2</v>
      </c>
      <c r="AB207" s="58">
        <f t="shared" si="260"/>
        <v>53</v>
      </c>
      <c r="AC207" s="60">
        <f t="shared" si="261"/>
        <v>1.7127632189620983</v>
      </c>
      <c r="AD207" s="51">
        <v>133</v>
      </c>
      <c r="AE207" s="52">
        <f t="shared" si="242"/>
        <v>2.5294307829824463E-3</v>
      </c>
      <c r="AF207" s="53">
        <f t="shared" si="262"/>
        <v>549</v>
      </c>
      <c r="AG207" s="53">
        <v>21</v>
      </c>
      <c r="AH207" s="54">
        <f t="shared" si="263"/>
        <v>8.0718378713261374E-2</v>
      </c>
      <c r="AI207" s="52">
        <f t="shared" si="264"/>
        <v>2.3758485173276171E-2</v>
      </c>
      <c r="AJ207" s="53">
        <f t="shared" si="265"/>
        <v>572</v>
      </c>
      <c r="AK207" s="55">
        <f t="shared" si="266"/>
        <v>0.13886397681407542</v>
      </c>
      <c r="AL207" s="56">
        <v>165</v>
      </c>
      <c r="AM207" s="57">
        <f t="shared" si="243"/>
        <v>3.1380156330233352E-3</v>
      </c>
      <c r="AN207" s="58">
        <f t="shared" si="267"/>
        <v>396</v>
      </c>
      <c r="AO207" s="58">
        <v>5</v>
      </c>
      <c r="AP207" s="59">
        <f t="shared" si="268"/>
        <v>0.24666427982393291</v>
      </c>
      <c r="AQ207" s="57">
        <f t="shared" si="269"/>
        <v>2.9474812433011789E-2</v>
      </c>
      <c r="AR207" s="58">
        <f t="shared" si="270"/>
        <v>414</v>
      </c>
      <c r="AS207" s="60">
        <f t="shared" si="271"/>
        <v>0.42434924214730024</v>
      </c>
      <c r="AT207" s="51">
        <v>448</v>
      </c>
      <c r="AU207" s="52">
        <f t="shared" si="244"/>
        <v>8.5201879005724502E-3</v>
      </c>
      <c r="AV207" s="53">
        <f t="shared" si="272"/>
        <v>215</v>
      </c>
      <c r="AW207" s="53">
        <v>7</v>
      </c>
      <c r="AX207" s="54">
        <f t="shared" si="273"/>
        <v>0.61837654214973614</v>
      </c>
      <c r="AY207" s="52">
        <f t="shared" si="274"/>
        <v>8.0028581636298682E-2</v>
      </c>
      <c r="AZ207" s="53">
        <f t="shared" si="275"/>
        <v>137</v>
      </c>
      <c r="BA207" s="55">
        <f t="shared" si="276"/>
        <v>1.0638249575909944</v>
      </c>
      <c r="BB207" s="56">
        <v>2822</v>
      </c>
      <c r="BC207" s="57">
        <f t="shared" si="245"/>
        <v>5.3669576462980928E-2</v>
      </c>
      <c r="BD207" s="58">
        <f t="shared" si="277"/>
        <v>74</v>
      </c>
      <c r="BE207" s="58">
        <v>11</v>
      </c>
      <c r="BF207" s="59">
        <f t="shared" si="278"/>
        <v>1.5589979393115025</v>
      </c>
      <c r="BG207" s="57">
        <f t="shared" si="279"/>
        <v>0.50410861021793496</v>
      </c>
      <c r="BH207" s="58">
        <f t="shared" si="280"/>
        <v>45</v>
      </c>
      <c r="BI207" s="60">
        <f t="shared" si="281"/>
        <v>2.6820243065929725</v>
      </c>
      <c r="BJ207" s="51">
        <v>20</v>
      </c>
      <c r="BK207" s="52">
        <f t="shared" si="246"/>
        <v>3.803655312755558E-4</v>
      </c>
      <c r="BL207" s="53">
        <f t="shared" si="282"/>
        <v>461</v>
      </c>
      <c r="BM207" s="53">
        <v>6</v>
      </c>
      <c r="BN207" s="54">
        <f t="shared" si="283"/>
        <v>3.5734677246359765E-2</v>
      </c>
      <c r="BO207" s="52">
        <f t="shared" si="284"/>
        <v>3.5727045373347625E-3</v>
      </c>
      <c r="BP207" s="53">
        <f t="shared" si="285"/>
        <v>470</v>
      </c>
      <c r="BQ207" s="55">
        <f t="shared" si="286"/>
        <v>6.1476202467155246E-2</v>
      </c>
      <c r="BR207" s="56">
        <v>158</v>
      </c>
      <c r="BS207" s="57">
        <f t="shared" si="247"/>
        <v>3.0048876970768909E-3</v>
      </c>
      <c r="BT207" s="58">
        <f t="shared" si="287"/>
        <v>319</v>
      </c>
      <c r="BU207" s="58">
        <v>2</v>
      </c>
      <c r="BV207" s="59">
        <f t="shared" si="288"/>
        <v>0.36130377837938366</v>
      </c>
      <c r="BW207" s="57">
        <f t="shared" si="289"/>
        <v>2.8224365844944622E-2</v>
      </c>
      <c r="BX207" s="58">
        <f t="shared" si="290"/>
        <v>316</v>
      </c>
      <c r="BY207" s="60">
        <f t="shared" si="291"/>
        <v>0.62156946538706548</v>
      </c>
      <c r="BZ207" s="51">
        <v>27</v>
      </c>
      <c r="CA207" s="52">
        <f t="shared" si="248"/>
        <v>5.134934672220003E-4</v>
      </c>
      <c r="CB207" s="53">
        <f t="shared" si="292"/>
        <v>623</v>
      </c>
      <c r="CC207" s="53">
        <v>8</v>
      </c>
      <c r="CD207" s="54">
        <f t="shared" si="293"/>
        <v>1.0892608393392964E-2</v>
      </c>
      <c r="CE207" s="52">
        <f t="shared" si="294"/>
        <v>4.8231511254019296E-3</v>
      </c>
      <c r="CF207" s="53">
        <f t="shared" si="309"/>
        <v>625</v>
      </c>
      <c r="CG207" s="55">
        <f t="shared" si="295"/>
        <v>1.8739114232684873E-2</v>
      </c>
      <c r="CH207" s="61">
        <v>5598</v>
      </c>
      <c r="CI207" s="62">
        <f t="shared" si="249"/>
        <v>0.10646431220402808</v>
      </c>
      <c r="CJ207" s="63">
        <f t="shared" si="296"/>
        <v>402</v>
      </c>
      <c r="CK207" s="64">
        <v>82</v>
      </c>
      <c r="CL207" s="65">
        <f t="shared" si="297"/>
        <v>0.58127658853768094</v>
      </c>
      <c r="CM207" s="66">
        <v>52581</v>
      </c>
      <c r="CN207" s="44">
        <v>430</v>
      </c>
      <c r="CO207" s="120">
        <f t="shared" si="251"/>
        <v>5598</v>
      </c>
      <c r="CP207" s="121">
        <f t="shared" si="251"/>
        <v>0.10646431220402808</v>
      </c>
      <c r="CQ207" s="120">
        <f t="shared" si="233"/>
        <v>2801</v>
      </c>
      <c r="CR207" s="120">
        <f t="shared" si="234"/>
        <v>82</v>
      </c>
      <c r="CS207" s="120">
        <f t="shared" si="235"/>
        <v>5.5634172218433227</v>
      </c>
      <c r="CT207" s="120">
        <f t="shared" si="236"/>
        <v>0.99999999999999989</v>
      </c>
      <c r="CU207" s="120">
        <f t="shared" si="237"/>
        <v>2671</v>
      </c>
      <c r="CV207" s="120">
        <f t="shared" si="238"/>
        <v>9.5710326745469416</v>
      </c>
      <c r="CW207" s="120">
        <f t="shared" si="239"/>
        <v>9873</v>
      </c>
      <c r="CX207" s="120">
        <f t="shared" si="240"/>
        <v>0.18776744451417815</v>
      </c>
    </row>
    <row r="208" spans="1:102">
      <c r="A208" s="138">
        <f t="shared" si="298"/>
        <v>1</v>
      </c>
      <c r="B208" s="58">
        <f t="shared" si="299"/>
        <v>0</v>
      </c>
      <c r="C208" s="58">
        <f t="shared" si="300"/>
        <v>0</v>
      </c>
      <c r="D208" s="58">
        <f t="shared" si="301"/>
        <v>0</v>
      </c>
      <c r="E208" s="58">
        <f t="shared" si="302"/>
        <v>0</v>
      </c>
      <c r="F208" s="58">
        <f t="shared" si="303"/>
        <v>0</v>
      </c>
      <c r="G208" s="58">
        <f t="shared" si="304"/>
        <v>0</v>
      </c>
      <c r="H208" s="58">
        <f t="shared" si="305"/>
        <v>1</v>
      </c>
      <c r="I208" s="58">
        <f t="shared" si="306"/>
        <v>0</v>
      </c>
      <c r="J208" s="58">
        <f t="shared" si="307"/>
        <v>0</v>
      </c>
      <c r="K208" s="58">
        <f t="shared" si="308"/>
        <v>0</v>
      </c>
      <c r="L208" s="128">
        <v>377</v>
      </c>
      <c r="M208" s="50" t="s">
        <v>348</v>
      </c>
      <c r="N208" s="51">
        <v>316</v>
      </c>
      <c r="O208" s="52">
        <f t="shared" si="250"/>
        <v>7.6589350202380087E-3</v>
      </c>
      <c r="P208" s="53">
        <f t="shared" si="252"/>
        <v>279</v>
      </c>
      <c r="Q208" s="53">
        <v>56</v>
      </c>
      <c r="R208" s="54">
        <f t="shared" si="253"/>
        <v>0.50381614324663915</v>
      </c>
      <c r="S208" s="52">
        <f t="shared" si="254"/>
        <v>5.7215281549882313E-2</v>
      </c>
      <c r="T208" s="53">
        <f t="shared" si="255"/>
        <v>271</v>
      </c>
      <c r="U208" s="55">
        <f t="shared" si="256"/>
        <v>0.68934551536269895</v>
      </c>
      <c r="V208" s="56">
        <v>261</v>
      </c>
      <c r="W208" s="57">
        <f t="shared" si="241"/>
        <v>6.3258925325383551E-3</v>
      </c>
      <c r="X208" s="58">
        <f t="shared" si="257"/>
        <v>186</v>
      </c>
      <c r="Y208" s="58">
        <v>35</v>
      </c>
      <c r="Z208" s="59">
        <f t="shared" si="258"/>
        <v>0.65967054622880161</v>
      </c>
      <c r="AA208" s="57">
        <f t="shared" si="259"/>
        <v>4.7256925583921784E-2</v>
      </c>
      <c r="AB208" s="58">
        <f t="shared" si="260"/>
        <v>184</v>
      </c>
      <c r="AC208" s="60">
        <f t="shared" si="261"/>
        <v>0.90259301682810844</v>
      </c>
      <c r="AD208" s="51">
        <v>777</v>
      </c>
      <c r="AE208" s="52">
        <f t="shared" si="242"/>
        <v>1.8832254780775104E-2</v>
      </c>
      <c r="AF208" s="53">
        <f t="shared" si="262"/>
        <v>322</v>
      </c>
      <c r="AG208" s="53">
        <v>93</v>
      </c>
      <c r="AH208" s="54">
        <f t="shared" si="263"/>
        <v>0.60096883601095208</v>
      </c>
      <c r="AI208" s="52">
        <f t="shared" si="264"/>
        <v>0.14068441064638784</v>
      </c>
      <c r="AJ208" s="53">
        <f t="shared" si="265"/>
        <v>371</v>
      </c>
      <c r="AK208" s="55">
        <f t="shared" si="266"/>
        <v>0.82227450932251311</v>
      </c>
      <c r="AL208" s="56">
        <v>307</v>
      </c>
      <c r="AM208" s="57">
        <f t="shared" si="243"/>
        <v>7.4408007949780652E-3</v>
      </c>
      <c r="AN208" s="58">
        <f t="shared" si="267"/>
        <v>276</v>
      </c>
      <c r="AO208" s="58">
        <v>52</v>
      </c>
      <c r="AP208" s="59">
        <f t="shared" si="268"/>
        <v>0.5848854766979944</v>
      </c>
      <c r="AQ208" s="57">
        <f t="shared" si="269"/>
        <v>5.5585732391816044E-2</v>
      </c>
      <c r="AR208" s="58">
        <f t="shared" si="270"/>
        <v>283</v>
      </c>
      <c r="AS208" s="60">
        <f t="shared" si="271"/>
        <v>0.80026848239588733</v>
      </c>
      <c r="AT208" s="51">
        <v>421</v>
      </c>
      <c r="AU208" s="52">
        <f t="shared" si="244"/>
        <v>1.0203834314937347E-2</v>
      </c>
      <c r="AV208" s="53">
        <f t="shared" si="272"/>
        <v>165</v>
      </c>
      <c r="AW208" s="53">
        <v>69</v>
      </c>
      <c r="AX208" s="54">
        <f t="shared" si="273"/>
        <v>0.7405719045134953</v>
      </c>
      <c r="AY208" s="52">
        <f t="shared" si="274"/>
        <v>7.6226688393988773E-2</v>
      </c>
      <c r="AZ208" s="53">
        <f t="shared" si="275"/>
        <v>146</v>
      </c>
      <c r="BA208" s="55">
        <f t="shared" si="276"/>
        <v>1.0132861521471235</v>
      </c>
      <c r="BB208" s="56">
        <v>1714</v>
      </c>
      <c r="BC208" s="57">
        <f t="shared" si="245"/>
        <v>4.1542451343949197E-2</v>
      </c>
      <c r="BD208" s="58">
        <f t="shared" si="277"/>
        <v>135</v>
      </c>
      <c r="BE208" s="58">
        <v>206</v>
      </c>
      <c r="BF208" s="59">
        <f t="shared" si="278"/>
        <v>1.2067282864405893</v>
      </c>
      <c r="BG208" s="57">
        <f t="shared" si="279"/>
        <v>0.31033858410284265</v>
      </c>
      <c r="BH208" s="58">
        <f t="shared" si="280"/>
        <v>140</v>
      </c>
      <c r="BI208" s="60">
        <f t="shared" si="281"/>
        <v>1.6511037680503777</v>
      </c>
      <c r="BJ208" s="51">
        <v>152</v>
      </c>
      <c r="BK208" s="52">
        <f t="shared" si="246"/>
        <v>3.6840446932790423E-3</v>
      </c>
      <c r="BL208" s="53">
        <f t="shared" si="282"/>
        <v>302</v>
      </c>
      <c r="BM208" s="53">
        <v>33</v>
      </c>
      <c r="BN208" s="54">
        <f t="shared" si="283"/>
        <v>0.34610956369786966</v>
      </c>
      <c r="BO208" s="52">
        <f t="shared" si="284"/>
        <v>2.7521274669563642E-2</v>
      </c>
      <c r="BP208" s="53">
        <f t="shared" si="285"/>
        <v>323</v>
      </c>
      <c r="BQ208" s="55">
        <f t="shared" si="286"/>
        <v>0.47356377670190591</v>
      </c>
      <c r="BR208" s="56">
        <v>326</v>
      </c>
      <c r="BS208" s="57">
        <f t="shared" si="247"/>
        <v>7.9013063816379455E-3</v>
      </c>
      <c r="BT208" s="58">
        <f t="shared" si="287"/>
        <v>142</v>
      </c>
      <c r="BU208" s="58">
        <v>44</v>
      </c>
      <c r="BV208" s="59">
        <f t="shared" si="288"/>
        <v>0.95004277617296795</v>
      </c>
      <c r="BW208" s="57">
        <f t="shared" si="289"/>
        <v>5.9025891725511495E-2</v>
      </c>
      <c r="BX208" s="58">
        <f t="shared" si="290"/>
        <v>116</v>
      </c>
      <c r="BY208" s="60">
        <f t="shared" si="291"/>
        <v>1.2998942886928477</v>
      </c>
      <c r="BZ208" s="51">
        <v>1249</v>
      </c>
      <c r="CA208" s="52">
        <f t="shared" si="248"/>
        <v>3.0272183038852131E-2</v>
      </c>
      <c r="CB208" s="53">
        <f t="shared" si="292"/>
        <v>330</v>
      </c>
      <c r="CC208" s="53">
        <v>213</v>
      </c>
      <c r="CD208" s="54">
        <f t="shared" si="293"/>
        <v>0.64215624171274988</v>
      </c>
      <c r="CE208" s="52">
        <f t="shared" si="294"/>
        <v>0.22614521093608547</v>
      </c>
      <c r="CF208" s="53">
        <f t="shared" si="309"/>
        <v>390</v>
      </c>
      <c r="CG208" s="55">
        <f t="shared" si="295"/>
        <v>0.87862910174782782</v>
      </c>
      <c r="CH208" s="61">
        <v>5523</v>
      </c>
      <c r="CI208" s="62">
        <f t="shared" si="249"/>
        <v>0.13386170290118521</v>
      </c>
      <c r="CJ208" s="63">
        <f t="shared" si="296"/>
        <v>303</v>
      </c>
      <c r="CK208" s="64">
        <v>801</v>
      </c>
      <c r="CL208" s="65">
        <f t="shared" si="297"/>
        <v>0.73086156654193424</v>
      </c>
      <c r="CM208" s="66">
        <v>41259</v>
      </c>
      <c r="CN208" s="44">
        <v>4743</v>
      </c>
      <c r="CO208" s="120">
        <f t="shared" si="251"/>
        <v>5523</v>
      </c>
      <c r="CP208" s="121">
        <f t="shared" si="251"/>
        <v>0.13386170290118521</v>
      </c>
      <c r="CQ208" s="120">
        <f t="shared" si="233"/>
        <v>2137</v>
      </c>
      <c r="CR208" s="120">
        <f t="shared" si="234"/>
        <v>801</v>
      </c>
      <c r="CS208" s="120">
        <f t="shared" si="235"/>
        <v>6.2349497747220592</v>
      </c>
      <c r="CT208" s="120">
        <f t="shared" si="236"/>
        <v>1</v>
      </c>
      <c r="CU208" s="120">
        <f t="shared" si="237"/>
        <v>2224</v>
      </c>
      <c r="CV208" s="120">
        <f t="shared" si="238"/>
        <v>8.5309586112492912</v>
      </c>
      <c r="CW208" s="120">
        <f t="shared" si="239"/>
        <v>10730</v>
      </c>
      <c r="CX208" s="120">
        <f t="shared" si="240"/>
        <v>0.26006447078213235</v>
      </c>
    </row>
    <row r="209" spans="1:102">
      <c r="A209" s="138">
        <f t="shared" si="298"/>
        <v>2</v>
      </c>
      <c r="B209" s="58">
        <f t="shared" si="299"/>
        <v>0</v>
      </c>
      <c r="C209" s="58">
        <f t="shared" si="300"/>
        <v>0</v>
      </c>
      <c r="D209" s="58">
        <f t="shared" si="301"/>
        <v>0</v>
      </c>
      <c r="E209" s="58">
        <f t="shared" si="302"/>
        <v>0</v>
      </c>
      <c r="F209" s="58">
        <f t="shared" si="303"/>
        <v>1</v>
      </c>
      <c r="G209" s="58">
        <f t="shared" si="304"/>
        <v>0</v>
      </c>
      <c r="H209" s="58">
        <f t="shared" si="305"/>
        <v>1</v>
      </c>
      <c r="I209" s="58">
        <f t="shared" si="306"/>
        <v>0</v>
      </c>
      <c r="J209" s="58">
        <f t="shared" si="307"/>
        <v>0</v>
      </c>
      <c r="K209" s="58">
        <f t="shared" si="308"/>
        <v>0</v>
      </c>
      <c r="L209" s="128">
        <v>394</v>
      </c>
      <c r="M209" s="50" t="s">
        <v>358</v>
      </c>
      <c r="N209" s="51">
        <v>358</v>
      </c>
      <c r="O209" s="52">
        <f t="shared" si="250"/>
        <v>1.1663897305574562E-2</v>
      </c>
      <c r="P209" s="53">
        <f t="shared" si="252"/>
        <v>193</v>
      </c>
      <c r="Q209" s="53">
        <v>36</v>
      </c>
      <c r="R209" s="54">
        <f t="shared" si="253"/>
        <v>0.76726852234565956</v>
      </c>
      <c r="S209" s="52">
        <f t="shared" si="254"/>
        <v>6.5126432599599784E-2</v>
      </c>
      <c r="T209" s="53">
        <f t="shared" si="255"/>
        <v>236</v>
      </c>
      <c r="U209" s="55">
        <f t="shared" si="256"/>
        <v>0.78466124832339545</v>
      </c>
      <c r="V209" s="56">
        <v>187</v>
      </c>
      <c r="W209" s="57">
        <f t="shared" si="241"/>
        <v>6.0925944026325217E-3</v>
      </c>
      <c r="X209" s="58">
        <f t="shared" si="257"/>
        <v>194</v>
      </c>
      <c r="Y209" s="58">
        <v>20</v>
      </c>
      <c r="Z209" s="59">
        <f t="shared" si="258"/>
        <v>0.63534197852115759</v>
      </c>
      <c r="AA209" s="57">
        <f t="shared" si="259"/>
        <v>3.4018555575768598E-2</v>
      </c>
      <c r="AB209" s="58">
        <f t="shared" si="260"/>
        <v>252</v>
      </c>
      <c r="AC209" s="60">
        <f t="shared" si="261"/>
        <v>0.64974414492411192</v>
      </c>
      <c r="AD209" s="51">
        <v>457</v>
      </c>
      <c r="AE209" s="52">
        <f t="shared" si="242"/>
        <v>1.4889388459909426E-2</v>
      </c>
      <c r="AF209" s="53">
        <f t="shared" si="262"/>
        <v>377</v>
      </c>
      <c r="AG209" s="53">
        <v>27</v>
      </c>
      <c r="AH209" s="54">
        <f t="shared" si="263"/>
        <v>0.47514535863232327</v>
      </c>
      <c r="AI209" s="52">
        <f t="shared" si="264"/>
        <v>8.3136256139712567E-2</v>
      </c>
      <c r="AJ209" s="53">
        <f t="shared" si="265"/>
        <v>485</v>
      </c>
      <c r="AK209" s="55">
        <f t="shared" si="266"/>
        <v>0.4859161289449388</v>
      </c>
      <c r="AL209" s="56">
        <v>631</v>
      </c>
      <c r="AM209" s="57">
        <f t="shared" si="243"/>
        <v>2.0558433519043431E-2</v>
      </c>
      <c r="AN209" s="58">
        <f t="shared" si="267"/>
        <v>68</v>
      </c>
      <c r="AO209" s="58">
        <v>27</v>
      </c>
      <c r="AP209" s="59">
        <f t="shared" si="268"/>
        <v>1.6159993420419461</v>
      </c>
      <c r="AQ209" s="57">
        <f t="shared" si="269"/>
        <v>0.11478988539203201</v>
      </c>
      <c r="AR209" s="58">
        <f t="shared" si="270"/>
        <v>79</v>
      </c>
      <c r="AS209" s="60">
        <f t="shared" si="271"/>
        <v>1.652631411412407</v>
      </c>
      <c r="AT209" s="51">
        <v>167</v>
      </c>
      <c r="AU209" s="52">
        <f t="shared" si="244"/>
        <v>5.4409800280194182E-3</v>
      </c>
      <c r="AV209" s="53">
        <f t="shared" si="272"/>
        <v>308</v>
      </c>
      <c r="AW209" s="53">
        <v>27</v>
      </c>
      <c r="AX209" s="54">
        <f t="shared" si="273"/>
        <v>0.39489439140260801</v>
      </c>
      <c r="AY209" s="52">
        <f t="shared" si="274"/>
        <v>3.0380207385846826E-2</v>
      </c>
      <c r="AZ209" s="53">
        <f t="shared" si="275"/>
        <v>395</v>
      </c>
      <c r="BA209" s="55">
        <f t="shared" si="276"/>
        <v>0.40384600317838237</v>
      </c>
      <c r="BB209" s="56">
        <v>1948</v>
      </c>
      <c r="BC209" s="57">
        <f t="shared" si="245"/>
        <v>6.3467240087316329E-2</v>
      </c>
      <c r="BD209" s="58">
        <f t="shared" si="277"/>
        <v>48</v>
      </c>
      <c r="BE209" s="58">
        <v>64</v>
      </c>
      <c r="BF209" s="59">
        <f t="shared" si="278"/>
        <v>1.8436012175009981</v>
      </c>
      <c r="BG209" s="57">
        <f t="shared" si="279"/>
        <v>0.35437511369838093</v>
      </c>
      <c r="BH209" s="58">
        <f t="shared" si="280"/>
        <v>100</v>
      </c>
      <c r="BI209" s="60">
        <f t="shared" si="281"/>
        <v>1.8853926501668221</v>
      </c>
      <c r="BJ209" s="51">
        <v>183</v>
      </c>
      <c r="BK209" s="52">
        <f t="shared" si="246"/>
        <v>5.9622715277099017E-3</v>
      </c>
      <c r="BL209" s="53">
        <f t="shared" si="282"/>
        <v>221</v>
      </c>
      <c r="BM209" s="53">
        <v>24</v>
      </c>
      <c r="BN209" s="54">
        <f t="shared" si="283"/>
        <v>0.56014499521914485</v>
      </c>
      <c r="BO209" s="52">
        <f t="shared" si="284"/>
        <v>3.3290885937784245E-2</v>
      </c>
      <c r="BP209" s="53">
        <f t="shared" si="285"/>
        <v>290</v>
      </c>
      <c r="BQ209" s="55">
        <f t="shared" si="286"/>
        <v>0.57284256865779259</v>
      </c>
      <c r="BR209" s="56">
        <v>133</v>
      </c>
      <c r="BS209" s="57">
        <f t="shared" si="247"/>
        <v>4.3332355911771415E-3</v>
      </c>
      <c r="BT209" s="58">
        <f t="shared" si="287"/>
        <v>268</v>
      </c>
      <c r="BU209" s="58">
        <v>16</v>
      </c>
      <c r="BV209" s="59">
        <f t="shared" si="288"/>
        <v>0.52102259702528297</v>
      </c>
      <c r="BW209" s="57">
        <f t="shared" si="289"/>
        <v>2.4195015462979808E-2</v>
      </c>
      <c r="BX209" s="58">
        <f t="shared" si="290"/>
        <v>335</v>
      </c>
      <c r="BY209" s="60">
        <f t="shared" si="291"/>
        <v>0.53283332950596007</v>
      </c>
      <c r="BZ209" s="51">
        <v>1433</v>
      </c>
      <c r="CA209" s="52">
        <f t="shared" si="248"/>
        <v>4.6688169941028902E-2</v>
      </c>
      <c r="CB209" s="53">
        <f t="shared" si="292"/>
        <v>186</v>
      </c>
      <c r="CC209" s="53">
        <v>124</v>
      </c>
      <c r="CD209" s="54">
        <f t="shared" si="293"/>
        <v>0.99038446296716531</v>
      </c>
      <c r="CE209" s="52">
        <f t="shared" si="294"/>
        <v>0.26068764780789522</v>
      </c>
      <c r="CF209" s="53">
        <f t="shared" si="309"/>
        <v>313</v>
      </c>
      <c r="CG209" s="55">
        <f t="shared" si="295"/>
        <v>1.0128348634141093</v>
      </c>
      <c r="CH209" s="61">
        <v>5497</v>
      </c>
      <c r="CI209" s="62">
        <f t="shared" si="249"/>
        <v>0.17909621086241162</v>
      </c>
      <c r="CJ209" s="63">
        <f t="shared" si="296"/>
        <v>188</v>
      </c>
      <c r="CK209" s="64">
        <v>365</v>
      </c>
      <c r="CL209" s="65">
        <f t="shared" si="297"/>
        <v>0.97783409590457104</v>
      </c>
      <c r="CM209" s="66">
        <v>30693</v>
      </c>
      <c r="CN209" s="44">
        <v>2421</v>
      </c>
      <c r="CO209" s="120">
        <f t="shared" si="251"/>
        <v>5497</v>
      </c>
      <c r="CP209" s="121">
        <f t="shared" si="251"/>
        <v>0.17909621086241162</v>
      </c>
      <c r="CQ209" s="120">
        <f t="shared" si="233"/>
        <v>1863</v>
      </c>
      <c r="CR209" s="120">
        <f t="shared" si="234"/>
        <v>365</v>
      </c>
      <c r="CS209" s="120">
        <f t="shared" si="235"/>
        <v>7.8038028656562863</v>
      </c>
      <c r="CT209" s="120">
        <f t="shared" si="236"/>
        <v>1</v>
      </c>
      <c r="CU209" s="120">
        <f t="shared" si="237"/>
        <v>2485</v>
      </c>
      <c r="CV209" s="120">
        <f t="shared" si="238"/>
        <v>7.9807023485279194</v>
      </c>
      <c r="CW209" s="120">
        <f t="shared" si="239"/>
        <v>10636</v>
      </c>
      <c r="CX209" s="120">
        <f t="shared" si="240"/>
        <v>0.3465285244192487</v>
      </c>
    </row>
    <row r="210" spans="1:102">
      <c r="A210" s="138">
        <f t="shared" si="298"/>
        <v>0</v>
      </c>
      <c r="B210" s="58">
        <f t="shared" si="299"/>
        <v>0</v>
      </c>
      <c r="C210" s="58">
        <f t="shared" si="300"/>
        <v>0</v>
      </c>
      <c r="D210" s="58">
        <f t="shared" si="301"/>
        <v>0</v>
      </c>
      <c r="E210" s="58">
        <f t="shared" si="302"/>
        <v>0</v>
      </c>
      <c r="F210" s="58">
        <f t="shared" si="303"/>
        <v>0</v>
      </c>
      <c r="G210" s="58">
        <f t="shared" si="304"/>
        <v>0</v>
      </c>
      <c r="H210" s="58">
        <f t="shared" si="305"/>
        <v>0</v>
      </c>
      <c r="I210" s="58">
        <f t="shared" si="306"/>
        <v>0</v>
      </c>
      <c r="J210" s="58">
        <f t="shared" si="307"/>
        <v>0</v>
      </c>
      <c r="K210" s="58">
        <f t="shared" si="308"/>
        <v>0</v>
      </c>
      <c r="L210" s="128">
        <v>203</v>
      </c>
      <c r="M210" s="50" t="s">
        <v>177</v>
      </c>
      <c r="N210" s="51">
        <v>267</v>
      </c>
      <c r="O210" s="52">
        <f t="shared" si="250"/>
        <v>5.7545583861373338E-3</v>
      </c>
      <c r="P210" s="53">
        <f t="shared" si="252"/>
        <v>325</v>
      </c>
      <c r="Q210" s="53">
        <v>50</v>
      </c>
      <c r="R210" s="54">
        <f t="shared" si="253"/>
        <v>0.37854341426456162</v>
      </c>
      <c r="S210" s="52">
        <f t="shared" si="254"/>
        <v>4.8758217677136596E-2</v>
      </c>
      <c r="T210" s="53">
        <f t="shared" si="255"/>
        <v>311</v>
      </c>
      <c r="U210" s="55">
        <f t="shared" si="256"/>
        <v>0.58745247392532529</v>
      </c>
      <c r="V210" s="56">
        <v>127</v>
      </c>
      <c r="W210" s="57">
        <f t="shared" si="241"/>
        <v>2.7371869477132633E-3</v>
      </c>
      <c r="X210" s="58">
        <f t="shared" si="257"/>
        <v>329</v>
      </c>
      <c r="Y210" s="58">
        <v>20</v>
      </c>
      <c r="Z210" s="59">
        <f t="shared" si="258"/>
        <v>0.28543665571944443</v>
      </c>
      <c r="AA210" s="57">
        <f t="shared" si="259"/>
        <v>2.3192111029948868E-2</v>
      </c>
      <c r="AB210" s="58">
        <f t="shared" si="260"/>
        <v>333</v>
      </c>
      <c r="AC210" s="60">
        <f t="shared" si="261"/>
        <v>0.44296232144767456</v>
      </c>
      <c r="AD210" s="51">
        <v>1079</v>
      </c>
      <c r="AE210" s="52">
        <f t="shared" si="242"/>
        <v>2.3255312728996939E-2</v>
      </c>
      <c r="AF210" s="53">
        <f t="shared" si="262"/>
        <v>259</v>
      </c>
      <c r="AG210" s="53">
        <v>109</v>
      </c>
      <c r="AH210" s="54">
        <f t="shared" si="263"/>
        <v>0.74211603360862943</v>
      </c>
      <c r="AI210" s="52">
        <f t="shared" si="264"/>
        <v>0.19704163623082541</v>
      </c>
      <c r="AJ210" s="53">
        <f t="shared" si="265"/>
        <v>226</v>
      </c>
      <c r="AK210" s="55">
        <f t="shared" si="266"/>
        <v>1.1516721291533314</v>
      </c>
      <c r="AL210" s="56">
        <v>252</v>
      </c>
      <c r="AM210" s="57">
        <f t="shared" si="243"/>
        <v>5.4312685891633261E-3</v>
      </c>
      <c r="AN210" s="58">
        <f t="shared" si="267"/>
        <v>335</v>
      </c>
      <c r="AO210" s="58">
        <v>30</v>
      </c>
      <c r="AP210" s="59">
        <f t="shared" si="268"/>
        <v>0.42692583841132115</v>
      </c>
      <c r="AQ210" s="57">
        <f t="shared" si="269"/>
        <v>4.601899196493791E-2</v>
      </c>
      <c r="AR210" s="58">
        <f t="shared" si="270"/>
        <v>337</v>
      </c>
      <c r="AS210" s="60">
        <f t="shared" si="271"/>
        <v>0.66253600117341549</v>
      </c>
      <c r="AT210" s="51">
        <v>237</v>
      </c>
      <c r="AU210" s="52">
        <f t="shared" si="244"/>
        <v>5.1079787921893185E-3</v>
      </c>
      <c r="AV210" s="53">
        <f t="shared" si="272"/>
        <v>319</v>
      </c>
      <c r="AW210" s="53">
        <v>30</v>
      </c>
      <c r="AX210" s="54">
        <f t="shared" si="273"/>
        <v>0.37072589240385112</v>
      </c>
      <c r="AY210" s="52">
        <f t="shared" si="274"/>
        <v>4.3279766252739223E-2</v>
      </c>
      <c r="AZ210" s="53">
        <f t="shared" si="275"/>
        <v>313</v>
      </c>
      <c r="BA210" s="55">
        <f t="shared" si="276"/>
        <v>0.57532064866041643</v>
      </c>
      <c r="BB210" s="56">
        <v>1536</v>
      </c>
      <c r="BC210" s="57">
        <f t="shared" si="245"/>
        <v>3.3104875210138371E-2</v>
      </c>
      <c r="BD210" s="58">
        <f t="shared" si="277"/>
        <v>188</v>
      </c>
      <c r="BE210" s="58">
        <v>93</v>
      </c>
      <c r="BF210" s="59">
        <f t="shared" si="278"/>
        <v>0.96163293312681397</v>
      </c>
      <c r="BG210" s="57">
        <f t="shared" si="279"/>
        <v>0.28049671292914535</v>
      </c>
      <c r="BH210" s="58">
        <f t="shared" si="280"/>
        <v>162</v>
      </c>
      <c r="BI210" s="60">
        <f t="shared" si="281"/>
        <v>1.4923351570411925</v>
      </c>
      <c r="BJ210" s="51">
        <v>93</v>
      </c>
      <c r="BK210" s="52">
        <f t="shared" si="246"/>
        <v>2.0043967412388466E-3</v>
      </c>
      <c r="BL210" s="53">
        <f t="shared" si="282"/>
        <v>375</v>
      </c>
      <c r="BM210" s="53">
        <v>11</v>
      </c>
      <c r="BN210" s="54">
        <f t="shared" si="283"/>
        <v>0.18830957258831027</v>
      </c>
      <c r="BO210" s="52">
        <f t="shared" si="284"/>
        <v>1.6983199415631849E-2</v>
      </c>
      <c r="BP210" s="53">
        <f t="shared" si="285"/>
        <v>386</v>
      </c>
      <c r="BQ210" s="55">
        <f t="shared" si="286"/>
        <v>0.29223312336774621</v>
      </c>
      <c r="BR210" s="56">
        <v>280</v>
      </c>
      <c r="BS210" s="57">
        <f t="shared" si="247"/>
        <v>6.0347428768481402E-3</v>
      </c>
      <c r="BT210" s="58">
        <f t="shared" si="287"/>
        <v>207</v>
      </c>
      <c r="BU210" s="58">
        <v>16</v>
      </c>
      <c r="BV210" s="59">
        <f t="shared" si="288"/>
        <v>0.72560961432080828</v>
      </c>
      <c r="BW210" s="57">
        <f t="shared" si="289"/>
        <v>5.1132213294375457E-2</v>
      </c>
      <c r="BX210" s="58">
        <f t="shared" si="290"/>
        <v>156</v>
      </c>
      <c r="BY210" s="60">
        <f t="shared" si="291"/>
        <v>1.1260562117159134</v>
      </c>
      <c r="BZ210" s="51">
        <v>1605</v>
      </c>
      <c r="CA210" s="52">
        <f t="shared" si="248"/>
        <v>3.4592008276218805E-2</v>
      </c>
      <c r="CB210" s="53">
        <f t="shared" si="292"/>
        <v>293</v>
      </c>
      <c r="CC210" s="53">
        <v>120</v>
      </c>
      <c r="CD210" s="54">
        <f t="shared" si="293"/>
        <v>0.73379161322603126</v>
      </c>
      <c r="CE210" s="52">
        <f t="shared" si="294"/>
        <v>0.29309715120525931</v>
      </c>
      <c r="CF210" s="53">
        <f t="shared" si="309"/>
        <v>243</v>
      </c>
      <c r="CG210" s="55">
        <f t="shared" si="295"/>
        <v>1.1387536601918453</v>
      </c>
      <c r="CH210" s="61">
        <v>5476</v>
      </c>
      <c r="CI210" s="62">
        <f t="shared" si="249"/>
        <v>0.11802232854864433</v>
      </c>
      <c r="CJ210" s="63">
        <f t="shared" si="296"/>
        <v>364</v>
      </c>
      <c r="CK210" s="64">
        <v>479</v>
      </c>
      <c r="CL210" s="65">
        <f t="shared" si="297"/>
        <v>0.64438134328578989</v>
      </c>
      <c r="CM210" s="66">
        <v>46398</v>
      </c>
      <c r="CN210" s="44">
        <v>3689</v>
      </c>
      <c r="CO210" s="120">
        <f t="shared" si="251"/>
        <v>5476</v>
      </c>
      <c r="CP210" s="121">
        <f t="shared" si="251"/>
        <v>0.11802232854864435</v>
      </c>
      <c r="CQ210" s="120">
        <f t="shared" si="233"/>
        <v>2630</v>
      </c>
      <c r="CR210" s="120">
        <f t="shared" si="234"/>
        <v>479</v>
      </c>
      <c r="CS210" s="120">
        <f t="shared" si="235"/>
        <v>4.8130915676697716</v>
      </c>
      <c r="CT210" s="120">
        <f t="shared" si="236"/>
        <v>0.99999999999999989</v>
      </c>
      <c r="CU210" s="120">
        <f t="shared" si="237"/>
        <v>2467</v>
      </c>
      <c r="CV210" s="120">
        <f t="shared" si="238"/>
        <v>7.4693217266768608</v>
      </c>
      <c r="CW210" s="120">
        <f t="shared" si="239"/>
        <v>10685</v>
      </c>
      <c r="CX210" s="120">
        <f t="shared" si="240"/>
        <v>0.23029009871115133</v>
      </c>
    </row>
    <row r="211" spans="1:102">
      <c r="A211" s="138">
        <f t="shared" si="298"/>
        <v>2</v>
      </c>
      <c r="B211" s="58">
        <f t="shared" si="299"/>
        <v>0</v>
      </c>
      <c r="C211" s="58">
        <f t="shared" si="300"/>
        <v>0</v>
      </c>
      <c r="D211" s="58">
        <f t="shared" si="301"/>
        <v>1</v>
      </c>
      <c r="E211" s="58">
        <f t="shared" si="302"/>
        <v>0</v>
      </c>
      <c r="F211" s="58">
        <f t="shared" si="303"/>
        <v>0</v>
      </c>
      <c r="G211" s="58">
        <f t="shared" si="304"/>
        <v>0</v>
      </c>
      <c r="H211" s="58">
        <f t="shared" si="305"/>
        <v>0</v>
      </c>
      <c r="I211" s="58">
        <f t="shared" si="306"/>
        <v>0</v>
      </c>
      <c r="J211" s="58">
        <f t="shared" si="307"/>
        <v>1</v>
      </c>
      <c r="K211" s="58">
        <f t="shared" si="308"/>
        <v>0</v>
      </c>
      <c r="L211" s="128">
        <v>436</v>
      </c>
      <c r="M211" s="50" t="s">
        <v>398</v>
      </c>
      <c r="N211" s="51">
        <v>488</v>
      </c>
      <c r="O211" s="52">
        <f t="shared" si="250"/>
        <v>1.2336004449050786E-2</v>
      </c>
      <c r="P211" s="53">
        <f t="shared" si="252"/>
        <v>177</v>
      </c>
      <c r="Q211" s="53">
        <v>127</v>
      </c>
      <c r="R211" s="54">
        <f t="shared" si="253"/>
        <v>0.81148073043724667</v>
      </c>
      <c r="S211" s="52">
        <f t="shared" si="254"/>
        <v>9.0169992609016994E-2</v>
      </c>
      <c r="T211" s="53">
        <f t="shared" si="255"/>
        <v>148</v>
      </c>
      <c r="U211" s="55">
        <f t="shared" si="256"/>
        <v>1.0863929765183762</v>
      </c>
      <c r="V211" s="56">
        <v>517</v>
      </c>
      <c r="W211" s="57">
        <f t="shared" si="241"/>
        <v>1.3069086680654212E-2</v>
      </c>
      <c r="X211" s="58">
        <f t="shared" si="257"/>
        <v>62</v>
      </c>
      <c r="Y211" s="58">
        <v>136</v>
      </c>
      <c r="Z211" s="59">
        <f t="shared" si="258"/>
        <v>1.3628577319316715</v>
      </c>
      <c r="AA211" s="57">
        <f t="shared" si="259"/>
        <v>9.5528455284552852E-2</v>
      </c>
      <c r="AB211" s="58">
        <f t="shared" si="260"/>
        <v>49</v>
      </c>
      <c r="AC211" s="60">
        <f t="shared" si="261"/>
        <v>1.8245646660846122</v>
      </c>
      <c r="AD211" s="51">
        <v>973</v>
      </c>
      <c r="AE211" s="52">
        <f t="shared" si="242"/>
        <v>2.4596172805177077E-2</v>
      </c>
      <c r="AF211" s="53">
        <f t="shared" si="262"/>
        <v>245</v>
      </c>
      <c r="AG211" s="53">
        <v>298</v>
      </c>
      <c r="AH211" s="54">
        <f t="shared" si="263"/>
        <v>0.78490512756556496</v>
      </c>
      <c r="AI211" s="52">
        <f t="shared" si="264"/>
        <v>0.17978566149297856</v>
      </c>
      <c r="AJ211" s="53">
        <f t="shared" si="265"/>
        <v>271</v>
      </c>
      <c r="AK211" s="55">
        <f t="shared" si="266"/>
        <v>1.0508141300669271</v>
      </c>
      <c r="AL211" s="56">
        <v>407</v>
      </c>
      <c r="AM211" s="57">
        <f t="shared" si="243"/>
        <v>1.0288429940089487E-2</v>
      </c>
      <c r="AN211" s="58">
        <f t="shared" si="267"/>
        <v>202</v>
      </c>
      <c r="AO211" s="58">
        <v>135</v>
      </c>
      <c r="AP211" s="59">
        <f t="shared" si="268"/>
        <v>0.80872387472656382</v>
      </c>
      <c r="AQ211" s="57">
        <f t="shared" si="269"/>
        <v>7.5203252032520332E-2</v>
      </c>
      <c r="AR211" s="58">
        <f t="shared" si="270"/>
        <v>172</v>
      </c>
      <c r="AS211" s="60">
        <f t="shared" si="271"/>
        <v>1.0827021572924578</v>
      </c>
      <c r="AT211" s="51">
        <v>397</v>
      </c>
      <c r="AU211" s="52">
        <f t="shared" si="244"/>
        <v>1.0035642963674511E-2</v>
      </c>
      <c r="AV211" s="53">
        <f t="shared" si="272"/>
        <v>169</v>
      </c>
      <c r="AW211" s="53">
        <v>124</v>
      </c>
      <c r="AX211" s="54">
        <f t="shared" si="273"/>
        <v>0.72836494529767604</v>
      </c>
      <c r="AY211" s="52">
        <f t="shared" si="274"/>
        <v>7.3355506282335545E-2</v>
      </c>
      <c r="AZ211" s="53">
        <f t="shared" si="275"/>
        <v>165</v>
      </c>
      <c r="BA211" s="55">
        <f t="shared" si="276"/>
        <v>0.97511934816643031</v>
      </c>
      <c r="BB211" s="56">
        <v>1064</v>
      </c>
      <c r="BC211" s="57">
        <f t="shared" si="245"/>
        <v>2.6896534290553352E-2</v>
      </c>
      <c r="BD211" s="58">
        <f t="shared" si="277"/>
        <v>273</v>
      </c>
      <c r="BE211" s="58">
        <v>294</v>
      </c>
      <c r="BF211" s="59">
        <f t="shared" si="278"/>
        <v>0.78129257387593831</v>
      </c>
      <c r="BG211" s="57">
        <f t="shared" si="279"/>
        <v>0.19660014781966001</v>
      </c>
      <c r="BH211" s="58">
        <f t="shared" si="280"/>
        <v>293</v>
      </c>
      <c r="BI211" s="60">
        <f t="shared" si="281"/>
        <v>1.0459777207616916</v>
      </c>
      <c r="BJ211" s="51">
        <v>199</v>
      </c>
      <c r="BK211" s="52">
        <f t="shared" si="246"/>
        <v>5.0304608306580047E-3</v>
      </c>
      <c r="BL211" s="53">
        <f t="shared" si="282"/>
        <v>252</v>
      </c>
      <c r="BM211" s="53">
        <v>74</v>
      </c>
      <c r="BN211" s="54">
        <f t="shared" si="283"/>
        <v>0.47260300790449417</v>
      </c>
      <c r="BO211" s="52">
        <f t="shared" si="284"/>
        <v>3.6770140428677017E-2</v>
      </c>
      <c r="BP211" s="53">
        <f t="shared" si="285"/>
        <v>262</v>
      </c>
      <c r="BQ211" s="55">
        <f t="shared" si="286"/>
        <v>0.63271075850716818</v>
      </c>
      <c r="BR211" s="56">
        <v>367</v>
      </c>
      <c r="BS211" s="57">
        <f t="shared" si="247"/>
        <v>9.2772820344295855E-3</v>
      </c>
      <c r="BT211" s="58">
        <f t="shared" si="287"/>
        <v>116</v>
      </c>
      <c r="BU211" s="58">
        <v>88</v>
      </c>
      <c r="BV211" s="59">
        <f t="shared" si="288"/>
        <v>1.1154882944182167</v>
      </c>
      <c r="BW211" s="57">
        <f t="shared" si="289"/>
        <v>6.7812269031781225E-2</v>
      </c>
      <c r="BX211" s="58">
        <f t="shared" si="290"/>
        <v>94</v>
      </c>
      <c r="BY211" s="60">
        <f t="shared" si="291"/>
        <v>1.4933917750473664</v>
      </c>
      <c r="BZ211" s="51">
        <v>1000</v>
      </c>
      <c r="CA211" s="52">
        <f t="shared" si="248"/>
        <v>2.5278697641497511E-2</v>
      </c>
      <c r="CB211" s="53">
        <f t="shared" si="292"/>
        <v>378</v>
      </c>
      <c r="CC211" s="53">
        <v>353</v>
      </c>
      <c r="CD211" s="54">
        <f t="shared" si="293"/>
        <v>0.53623068584195899</v>
      </c>
      <c r="CE211" s="52">
        <f t="shared" si="294"/>
        <v>0.18477457501847747</v>
      </c>
      <c r="CF211" s="53">
        <f t="shared" si="309"/>
        <v>454</v>
      </c>
      <c r="CG211" s="55">
        <f t="shared" si="295"/>
        <v>0.71789412741623493</v>
      </c>
      <c r="CH211" s="61">
        <v>5412</v>
      </c>
      <c r="CI211" s="62">
        <f t="shared" si="249"/>
        <v>0.13680831163578452</v>
      </c>
      <c r="CJ211" s="63">
        <f t="shared" si="296"/>
        <v>295</v>
      </c>
      <c r="CK211" s="64">
        <v>1629</v>
      </c>
      <c r="CL211" s="65">
        <f t="shared" si="297"/>
        <v>0.74694953665647201</v>
      </c>
      <c r="CM211" s="66">
        <v>39559</v>
      </c>
      <c r="CN211" s="44">
        <v>10862</v>
      </c>
      <c r="CO211" s="120">
        <f t="shared" si="251"/>
        <v>5412</v>
      </c>
      <c r="CP211" s="121">
        <f t="shared" si="251"/>
        <v>0.13680831163578452</v>
      </c>
      <c r="CQ211" s="120">
        <f t="shared" si="233"/>
        <v>1874</v>
      </c>
      <c r="CR211" s="120">
        <f t="shared" si="234"/>
        <v>1629</v>
      </c>
      <c r="CS211" s="120">
        <f t="shared" si="235"/>
        <v>7.4019469719993314</v>
      </c>
      <c r="CT211" s="120">
        <f t="shared" si="236"/>
        <v>1</v>
      </c>
      <c r="CU211" s="120">
        <f t="shared" si="237"/>
        <v>1908</v>
      </c>
      <c r="CV211" s="120">
        <f t="shared" si="238"/>
        <v>9.9095676598612634</v>
      </c>
      <c r="CW211" s="120">
        <f t="shared" si="239"/>
        <v>10336</v>
      </c>
      <c r="CX211" s="120">
        <f t="shared" si="240"/>
        <v>0.2612806188225183</v>
      </c>
    </row>
    <row r="212" spans="1:102">
      <c r="A212" s="138">
        <f t="shared" si="298"/>
        <v>4</v>
      </c>
      <c r="B212" s="58">
        <f t="shared" si="299"/>
        <v>9</v>
      </c>
      <c r="C212" s="58">
        <f t="shared" si="300"/>
        <v>0</v>
      </c>
      <c r="D212" s="58">
        <f t="shared" si="301"/>
        <v>0</v>
      </c>
      <c r="E212" s="58">
        <f t="shared" si="302"/>
        <v>1</v>
      </c>
      <c r="F212" s="58">
        <f t="shared" si="303"/>
        <v>1</v>
      </c>
      <c r="G212" s="58">
        <f t="shared" si="304"/>
        <v>1</v>
      </c>
      <c r="H212" s="58">
        <f t="shared" si="305"/>
        <v>0</v>
      </c>
      <c r="I212" s="58">
        <f t="shared" si="306"/>
        <v>1</v>
      </c>
      <c r="J212" s="58">
        <f t="shared" si="307"/>
        <v>0</v>
      </c>
      <c r="K212" s="58">
        <f t="shared" si="308"/>
        <v>0</v>
      </c>
      <c r="L212" s="128">
        <v>70</v>
      </c>
      <c r="M212" s="50" t="s">
        <v>44</v>
      </c>
      <c r="N212" s="51">
        <v>252</v>
      </c>
      <c r="O212" s="52">
        <f t="shared" si="250"/>
        <v>1.1957862769289172E-2</v>
      </c>
      <c r="P212" s="53">
        <f t="shared" si="252"/>
        <v>185</v>
      </c>
      <c r="Q212" s="53">
        <v>11</v>
      </c>
      <c r="R212" s="54">
        <f t="shared" si="253"/>
        <v>0.78660600801240732</v>
      </c>
      <c r="S212" s="52">
        <f t="shared" si="254"/>
        <v>4.7359518887427177E-2</v>
      </c>
      <c r="T212" s="53">
        <f t="shared" si="255"/>
        <v>321</v>
      </c>
      <c r="U212" s="55">
        <f t="shared" si="256"/>
        <v>0.57060056457679209</v>
      </c>
      <c r="V212" s="56">
        <v>147</v>
      </c>
      <c r="W212" s="57">
        <f t="shared" si="241"/>
        <v>6.9754199487520171E-3</v>
      </c>
      <c r="X212" s="58">
        <f t="shared" si="257"/>
        <v>162</v>
      </c>
      <c r="Y212" s="58">
        <v>13</v>
      </c>
      <c r="Z212" s="59">
        <f t="shared" si="258"/>
        <v>0.72740392981701718</v>
      </c>
      <c r="AA212" s="57">
        <f t="shared" si="259"/>
        <v>2.7626386017665851E-2</v>
      </c>
      <c r="AB212" s="58">
        <f t="shared" si="260"/>
        <v>294</v>
      </c>
      <c r="AC212" s="60">
        <f t="shared" si="261"/>
        <v>0.52765563547846739</v>
      </c>
      <c r="AD212" s="51">
        <v>1351</v>
      </c>
      <c r="AE212" s="52">
        <f t="shared" si="242"/>
        <v>6.4107430957578052E-2</v>
      </c>
      <c r="AF212" s="53">
        <f t="shared" si="262"/>
        <v>55</v>
      </c>
      <c r="AG212" s="53">
        <v>23</v>
      </c>
      <c r="AH212" s="54">
        <f t="shared" si="263"/>
        <v>2.0457756445371578</v>
      </c>
      <c r="AI212" s="52">
        <f t="shared" si="264"/>
        <v>0.25389964292426237</v>
      </c>
      <c r="AJ212" s="53">
        <f t="shared" si="265"/>
        <v>149</v>
      </c>
      <c r="AK212" s="55">
        <f t="shared" si="266"/>
        <v>1.4839967224760133</v>
      </c>
      <c r="AL212" s="56">
        <v>892</v>
      </c>
      <c r="AM212" s="57">
        <f t="shared" si="243"/>
        <v>4.2327038056372779E-2</v>
      </c>
      <c r="AN212" s="58">
        <f t="shared" si="267"/>
        <v>18</v>
      </c>
      <c r="AO212" s="58">
        <v>7</v>
      </c>
      <c r="AP212" s="59">
        <f t="shared" si="268"/>
        <v>3.3271243933212595</v>
      </c>
      <c r="AQ212" s="57">
        <f t="shared" si="269"/>
        <v>0.16763766209359143</v>
      </c>
      <c r="AR212" s="58">
        <f t="shared" si="270"/>
        <v>39</v>
      </c>
      <c r="AS212" s="60">
        <f t="shared" si="271"/>
        <v>2.4134815115935186</v>
      </c>
      <c r="AT212" s="51">
        <v>974</v>
      </c>
      <c r="AU212" s="52">
        <f t="shared" si="244"/>
        <v>4.6218088640030366E-2</v>
      </c>
      <c r="AV212" s="53">
        <f t="shared" si="272"/>
        <v>12</v>
      </c>
      <c r="AW212" s="53">
        <v>2</v>
      </c>
      <c r="AX212" s="54">
        <f t="shared" si="273"/>
        <v>3.3544074580880721</v>
      </c>
      <c r="AY212" s="52">
        <f t="shared" si="274"/>
        <v>0.18304829919188123</v>
      </c>
      <c r="AZ212" s="53">
        <f t="shared" si="275"/>
        <v>26</v>
      </c>
      <c r="BA212" s="55">
        <f t="shared" si="276"/>
        <v>2.4332725276813116</v>
      </c>
      <c r="BB212" s="56">
        <v>164</v>
      </c>
      <c r="BC212" s="57">
        <f t="shared" si="245"/>
        <v>7.7821011673151752E-3</v>
      </c>
      <c r="BD212" s="58">
        <f t="shared" si="277"/>
        <v>504</v>
      </c>
      <c r="BE212" s="58">
        <v>11</v>
      </c>
      <c r="BF212" s="59">
        <f t="shared" si="278"/>
        <v>0.2260550666302788</v>
      </c>
      <c r="BG212" s="57">
        <f t="shared" si="279"/>
        <v>3.0821274196579589E-2</v>
      </c>
      <c r="BH212" s="58">
        <f t="shared" si="280"/>
        <v>570</v>
      </c>
      <c r="BI212" s="60">
        <f t="shared" si="281"/>
        <v>0.1639793585744477</v>
      </c>
      <c r="BJ212" s="51">
        <v>1076</v>
      </c>
      <c r="BK212" s="52">
        <f t="shared" si="246"/>
        <v>5.1058175951409317E-2</v>
      </c>
      <c r="BL212" s="53">
        <f t="shared" si="282"/>
        <v>11</v>
      </c>
      <c r="BM212" s="53">
        <v>5</v>
      </c>
      <c r="BN212" s="54">
        <f t="shared" si="283"/>
        <v>4.7968264429556484</v>
      </c>
      <c r="BO212" s="52">
        <f t="shared" si="284"/>
        <v>0.20221762826536366</v>
      </c>
      <c r="BP212" s="53">
        <f t="shared" si="285"/>
        <v>13</v>
      </c>
      <c r="BQ212" s="55">
        <f t="shared" si="286"/>
        <v>3.4795969629616739</v>
      </c>
      <c r="BR212" s="56">
        <v>1</v>
      </c>
      <c r="BS212" s="57">
        <f t="shared" si="247"/>
        <v>4.7451836386068141E-5</v>
      </c>
      <c r="BT212" s="58">
        <f t="shared" si="287"/>
        <v>522</v>
      </c>
      <c r="BU212" s="58">
        <v>1</v>
      </c>
      <c r="BV212" s="59">
        <f t="shared" si="288"/>
        <v>5.7055469307570701E-3</v>
      </c>
      <c r="BW212" s="57">
        <f t="shared" si="289"/>
        <v>1.8793459875963165E-4</v>
      </c>
      <c r="BX212" s="58">
        <f t="shared" si="290"/>
        <v>524</v>
      </c>
      <c r="BY212" s="60">
        <f t="shared" si="291"/>
        <v>4.1387788381321592E-3</v>
      </c>
      <c r="BZ212" s="51">
        <v>464</v>
      </c>
      <c r="CA212" s="52">
        <f t="shared" si="248"/>
        <v>2.2017652083135619E-2</v>
      </c>
      <c r="CB212" s="53">
        <f t="shared" si="292"/>
        <v>406</v>
      </c>
      <c r="CC212" s="53">
        <v>28</v>
      </c>
      <c r="CD212" s="54">
        <f t="shared" si="293"/>
        <v>0.46705494264814623</v>
      </c>
      <c r="CE212" s="52">
        <f t="shared" si="294"/>
        <v>8.720165382446908E-2</v>
      </c>
      <c r="CF212" s="53">
        <f t="shared" si="309"/>
        <v>556</v>
      </c>
      <c r="CG212" s="55">
        <f t="shared" si="295"/>
        <v>0.33879961664265584</v>
      </c>
      <c r="CH212" s="61">
        <v>5321</v>
      </c>
      <c r="CI212" s="62">
        <f t="shared" si="249"/>
        <v>0.25249122141026858</v>
      </c>
      <c r="CJ212" s="63">
        <f t="shared" si="296"/>
        <v>85</v>
      </c>
      <c r="CK212" s="64">
        <v>101</v>
      </c>
      <c r="CL212" s="65">
        <f t="shared" si="297"/>
        <v>1.3785580611821231</v>
      </c>
      <c r="CM212" s="66">
        <v>21074</v>
      </c>
      <c r="CN212" s="44">
        <v>828</v>
      </c>
      <c r="CO212" s="120">
        <f t="shared" si="251"/>
        <v>5321</v>
      </c>
      <c r="CP212" s="121">
        <f t="shared" si="251"/>
        <v>0.25249122141026853</v>
      </c>
      <c r="CQ212" s="120">
        <f t="shared" ref="CQ212:CQ275" si="310">CB212+BT212+BL212+BD212+AV212+AN212+AF212+X212+P212</f>
        <v>1875</v>
      </c>
      <c r="CR212" s="120">
        <f t="shared" ref="CR212:CR275" si="311">CC212+BU212+BM212+BE212+AW212+AO212+AG212+Y212+Q212</f>
        <v>101</v>
      </c>
      <c r="CS212" s="120">
        <f t="shared" ref="CS212:CS275" si="312">CD212+BV212+BN212+BF212+AX212+AP212+AH212+Z212+R212</f>
        <v>15.736959432940743</v>
      </c>
      <c r="CT212" s="120">
        <f t="shared" ref="CT212:CT275" si="313">CE212+BW212+BO212+BG212+AY212+AQ212+AI212+AA212+S212</f>
        <v>1</v>
      </c>
      <c r="CU212" s="120">
        <f t="shared" ref="CU212:CU275" si="314">CF212+BX212+BP212+BH212+AZ212+AR212+AJ212+AB212+T212</f>
        <v>2492</v>
      </c>
      <c r="CV212" s="120">
        <f t="shared" ref="CV212:CV275" si="315">CG212+BY212+BQ212+BI212+BA212+AS212+AK212+AC212+U212</f>
        <v>11.415521678823012</v>
      </c>
      <c r="CW212" s="120">
        <f t="shared" ref="CW212:CW275" si="316">CH212+BZ212+BR212+BJ212+BB212+AT212+AL212+AD212+V212</f>
        <v>10390</v>
      </c>
      <c r="CX212" s="120">
        <f t="shared" ref="CX212:CX275" si="317">CI212+CA212+BS212+BK212+BC212+AU212+AM212+AE212+W212</f>
        <v>0.49302458005124794</v>
      </c>
    </row>
    <row r="213" spans="1:102">
      <c r="A213" s="138">
        <f t="shared" si="298"/>
        <v>3</v>
      </c>
      <c r="B213" s="58">
        <f t="shared" si="299"/>
        <v>9</v>
      </c>
      <c r="C213" s="58">
        <f t="shared" si="300"/>
        <v>0</v>
      </c>
      <c r="D213" s="58">
        <f t="shared" si="301"/>
        <v>1</v>
      </c>
      <c r="E213" s="58">
        <f t="shared" si="302"/>
        <v>1</v>
      </c>
      <c r="F213" s="58">
        <f t="shared" si="303"/>
        <v>0</v>
      </c>
      <c r="G213" s="58">
        <f t="shared" si="304"/>
        <v>0</v>
      </c>
      <c r="H213" s="58">
        <f t="shared" si="305"/>
        <v>1</v>
      </c>
      <c r="I213" s="58">
        <f t="shared" si="306"/>
        <v>0</v>
      </c>
      <c r="J213" s="58">
        <f t="shared" si="307"/>
        <v>0</v>
      </c>
      <c r="K213" s="58">
        <f t="shared" si="308"/>
        <v>0</v>
      </c>
      <c r="L213" s="128">
        <v>379</v>
      </c>
      <c r="M213" s="50" t="s">
        <v>685</v>
      </c>
      <c r="N213" s="51">
        <v>85</v>
      </c>
      <c r="O213" s="52">
        <f t="shared" si="250"/>
        <v>2.954569154298029E-3</v>
      </c>
      <c r="P213" s="53">
        <f t="shared" si="252"/>
        <v>394</v>
      </c>
      <c r="Q213" s="53">
        <v>21</v>
      </c>
      <c r="R213" s="54">
        <f t="shared" si="253"/>
        <v>0.19435595580071374</v>
      </c>
      <c r="S213" s="52">
        <f t="shared" si="254"/>
        <v>1.5995483628152053E-2</v>
      </c>
      <c r="T213" s="53">
        <f t="shared" si="255"/>
        <v>442</v>
      </c>
      <c r="U213" s="55">
        <f t="shared" si="256"/>
        <v>0.19271800481329224</v>
      </c>
      <c r="V213" s="56">
        <v>286</v>
      </c>
      <c r="W213" s="57">
        <f t="shared" si="241"/>
        <v>9.9412562132851334E-3</v>
      </c>
      <c r="X213" s="58">
        <f t="shared" si="257"/>
        <v>100</v>
      </c>
      <c r="Y213" s="58">
        <v>22</v>
      </c>
      <c r="Z213" s="59">
        <f t="shared" si="258"/>
        <v>1.0366843702586264</v>
      </c>
      <c r="AA213" s="57">
        <f t="shared" si="259"/>
        <v>5.3820097854723373E-2</v>
      </c>
      <c r="AB213" s="58">
        <f t="shared" si="260"/>
        <v>146</v>
      </c>
      <c r="AC213" s="60">
        <f t="shared" si="261"/>
        <v>1.0279476264788232</v>
      </c>
      <c r="AD213" s="51">
        <v>1436</v>
      </c>
      <c r="AE213" s="52">
        <f t="shared" si="242"/>
        <v>4.9914838889081999E-2</v>
      </c>
      <c r="AF213" s="53">
        <f t="shared" si="262"/>
        <v>87</v>
      </c>
      <c r="AG213" s="53">
        <v>91</v>
      </c>
      <c r="AH213" s="54">
        <f t="shared" si="263"/>
        <v>1.5928662274401948</v>
      </c>
      <c r="AI213" s="52">
        <f t="shared" si="264"/>
        <v>0.27022958223560406</v>
      </c>
      <c r="AJ213" s="53">
        <f t="shared" si="265"/>
        <v>135</v>
      </c>
      <c r="AK213" s="55">
        <f t="shared" si="266"/>
        <v>1.5794422147861074</v>
      </c>
      <c r="AL213" s="56">
        <v>162</v>
      </c>
      <c r="AM213" s="57">
        <f t="shared" si="243"/>
        <v>5.6310612117209495E-3</v>
      </c>
      <c r="AN213" s="58">
        <f t="shared" si="267"/>
        <v>327</v>
      </c>
      <c r="AO213" s="58">
        <v>23</v>
      </c>
      <c r="AP213" s="59">
        <f t="shared" si="268"/>
        <v>0.44263057322484095</v>
      </c>
      <c r="AQ213" s="57">
        <f t="shared" si="269"/>
        <v>3.0485509973654498E-2</v>
      </c>
      <c r="AR213" s="58">
        <f t="shared" si="270"/>
        <v>409</v>
      </c>
      <c r="AS213" s="60">
        <f t="shared" si="271"/>
        <v>0.43890026724327397</v>
      </c>
      <c r="AT213" s="51">
        <v>253</v>
      </c>
      <c r="AU213" s="52">
        <f t="shared" si="244"/>
        <v>8.7941881886753094E-3</v>
      </c>
      <c r="AV213" s="53">
        <f t="shared" si="272"/>
        <v>208</v>
      </c>
      <c r="AW213" s="53">
        <v>22</v>
      </c>
      <c r="AX213" s="54">
        <f t="shared" si="273"/>
        <v>0.63826288182702118</v>
      </c>
      <c r="AY213" s="52">
        <f t="shared" si="274"/>
        <v>4.7610086563793751E-2</v>
      </c>
      <c r="AZ213" s="53">
        <f t="shared" si="275"/>
        <v>290</v>
      </c>
      <c r="BA213" s="55">
        <f t="shared" si="276"/>
        <v>0.6328838682886091</v>
      </c>
      <c r="BB213" s="56">
        <v>1865</v>
      </c>
      <c r="BC213" s="57">
        <f t="shared" si="245"/>
        <v>6.4826723209009701E-2</v>
      </c>
      <c r="BD213" s="58">
        <f t="shared" si="277"/>
        <v>46</v>
      </c>
      <c r="BE213" s="58">
        <v>128</v>
      </c>
      <c r="BF213" s="59">
        <f t="shared" si="278"/>
        <v>1.8830915866249398</v>
      </c>
      <c r="BG213" s="57">
        <f t="shared" si="279"/>
        <v>0.35095972901768913</v>
      </c>
      <c r="BH213" s="58">
        <f t="shared" si="280"/>
        <v>105</v>
      </c>
      <c r="BI213" s="60">
        <f t="shared" si="281"/>
        <v>1.8672216756103261</v>
      </c>
      <c r="BJ213" s="51">
        <v>82</v>
      </c>
      <c r="BK213" s="52">
        <f t="shared" si="246"/>
        <v>2.8502902429698635E-3</v>
      </c>
      <c r="BL213" s="53">
        <f t="shared" si="282"/>
        <v>346</v>
      </c>
      <c r="BM213" s="53">
        <v>15</v>
      </c>
      <c r="BN213" s="54">
        <f t="shared" si="283"/>
        <v>0.26777978948147158</v>
      </c>
      <c r="BO213" s="52">
        <f t="shared" si="284"/>
        <v>1.5430937147158449E-2</v>
      </c>
      <c r="BP213" s="53">
        <f t="shared" si="285"/>
        <v>392</v>
      </c>
      <c r="BQ213" s="55">
        <f t="shared" si="286"/>
        <v>0.26552305302703305</v>
      </c>
      <c r="BR213" s="56">
        <v>149</v>
      </c>
      <c r="BS213" s="57">
        <f t="shared" si="247"/>
        <v>5.1791859292988985E-3</v>
      </c>
      <c r="BT213" s="58">
        <f t="shared" si="287"/>
        <v>236</v>
      </c>
      <c r="BU213" s="58">
        <v>24</v>
      </c>
      <c r="BV213" s="59">
        <f t="shared" si="288"/>
        <v>0.62273856257768434</v>
      </c>
      <c r="BW213" s="57">
        <f t="shared" si="289"/>
        <v>2.803914188934889E-2</v>
      </c>
      <c r="BX213" s="58">
        <f t="shared" si="290"/>
        <v>318</v>
      </c>
      <c r="BY213" s="60">
        <f t="shared" si="291"/>
        <v>0.61749038153132896</v>
      </c>
      <c r="BZ213" s="51">
        <v>996</v>
      </c>
      <c r="CA213" s="52">
        <f t="shared" si="248"/>
        <v>3.4620598560951024E-2</v>
      </c>
      <c r="CB213" s="53">
        <f t="shared" si="292"/>
        <v>291</v>
      </c>
      <c r="CC213" s="53">
        <v>76</v>
      </c>
      <c r="CD213" s="54">
        <f t="shared" si="293"/>
        <v>0.73439809177994253</v>
      </c>
      <c r="CE213" s="52">
        <f t="shared" si="294"/>
        <v>0.1874294316898758</v>
      </c>
      <c r="CF213" s="53">
        <f t="shared" si="309"/>
        <v>451</v>
      </c>
      <c r="CG213" s="55">
        <f t="shared" si="295"/>
        <v>0.72820889076145212</v>
      </c>
      <c r="CH213" s="61">
        <v>5314</v>
      </c>
      <c r="CI213" s="62">
        <f t="shared" si="249"/>
        <v>0.1847127115992909</v>
      </c>
      <c r="CJ213" s="63">
        <f t="shared" si="296"/>
        <v>175</v>
      </c>
      <c r="CK213" s="64">
        <v>422</v>
      </c>
      <c r="CL213" s="65">
        <f t="shared" si="297"/>
        <v>1.0084992110052633</v>
      </c>
      <c r="CM213" s="66">
        <v>28769</v>
      </c>
      <c r="CN213" s="44">
        <v>2502</v>
      </c>
      <c r="CO213" s="120">
        <f t="shared" si="251"/>
        <v>5314</v>
      </c>
      <c r="CP213" s="121">
        <f t="shared" si="251"/>
        <v>0.1847127115992909</v>
      </c>
      <c r="CQ213" s="120">
        <f t="shared" si="310"/>
        <v>2035</v>
      </c>
      <c r="CR213" s="120">
        <f t="shared" si="311"/>
        <v>422</v>
      </c>
      <c r="CS213" s="120">
        <f t="shared" si="312"/>
        <v>7.4128080390154354</v>
      </c>
      <c r="CT213" s="120">
        <f t="shared" si="313"/>
        <v>1</v>
      </c>
      <c r="CU213" s="120">
        <f t="shared" si="314"/>
        <v>2688</v>
      </c>
      <c r="CV213" s="120">
        <f t="shared" si="315"/>
        <v>7.3503359825402459</v>
      </c>
      <c r="CW213" s="120">
        <f t="shared" si="316"/>
        <v>10543</v>
      </c>
      <c r="CX213" s="120">
        <f t="shared" si="317"/>
        <v>0.36647085404428381</v>
      </c>
    </row>
    <row r="214" spans="1:102">
      <c r="A214" s="138">
        <f t="shared" si="298"/>
        <v>3</v>
      </c>
      <c r="B214" s="58">
        <f t="shared" si="299"/>
        <v>9</v>
      </c>
      <c r="C214" s="58">
        <f t="shared" si="300"/>
        <v>1</v>
      </c>
      <c r="D214" s="58">
        <f t="shared" si="301"/>
        <v>0</v>
      </c>
      <c r="E214" s="58">
        <f t="shared" si="302"/>
        <v>0</v>
      </c>
      <c r="F214" s="58">
        <f t="shared" si="303"/>
        <v>0</v>
      </c>
      <c r="G214" s="58">
        <f t="shared" si="304"/>
        <v>0</v>
      </c>
      <c r="H214" s="58">
        <f t="shared" si="305"/>
        <v>1</v>
      </c>
      <c r="I214" s="58">
        <f t="shared" si="306"/>
        <v>0</v>
      </c>
      <c r="J214" s="58">
        <f t="shared" si="307"/>
        <v>0</v>
      </c>
      <c r="K214" s="58">
        <f t="shared" si="308"/>
        <v>1</v>
      </c>
      <c r="L214" s="128">
        <v>156</v>
      </c>
      <c r="M214" s="50" t="s">
        <v>130</v>
      </c>
      <c r="N214" s="51">
        <v>1081</v>
      </c>
      <c r="O214" s="52">
        <f t="shared" si="250"/>
        <v>5.0307148175725985E-2</v>
      </c>
      <c r="P214" s="53">
        <f t="shared" si="252"/>
        <v>14</v>
      </c>
      <c r="Q214" s="53">
        <v>20</v>
      </c>
      <c r="R214" s="54">
        <f t="shared" si="253"/>
        <v>3.3092790713928562</v>
      </c>
      <c r="S214" s="52">
        <f t="shared" si="254"/>
        <v>0.20350150602409639</v>
      </c>
      <c r="T214" s="53">
        <f t="shared" si="255"/>
        <v>50</v>
      </c>
      <c r="U214" s="55">
        <f t="shared" si="256"/>
        <v>2.451842353077692</v>
      </c>
      <c r="V214" s="56">
        <v>93</v>
      </c>
      <c r="W214" s="57">
        <f t="shared" si="241"/>
        <v>4.3279970215934476E-3</v>
      </c>
      <c r="X214" s="58">
        <f t="shared" si="257"/>
        <v>253</v>
      </c>
      <c r="Y214" s="58">
        <v>4</v>
      </c>
      <c r="Z214" s="59">
        <f t="shared" si="258"/>
        <v>0.45132795801157022</v>
      </c>
      <c r="AA214" s="57">
        <f t="shared" si="259"/>
        <v>1.7507530120481927E-2</v>
      </c>
      <c r="AB214" s="58">
        <f t="shared" si="260"/>
        <v>377</v>
      </c>
      <c r="AC214" s="60">
        <f t="shared" si="261"/>
        <v>0.33438854164544152</v>
      </c>
      <c r="AD214" s="51">
        <v>370</v>
      </c>
      <c r="AE214" s="52">
        <f t="shared" si="242"/>
        <v>1.7218912881608338E-2</v>
      </c>
      <c r="AF214" s="53">
        <f t="shared" si="262"/>
        <v>343</v>
      </c>
      <c r="AG214" s="53">
        <v>28</v>
      </c>
      <c r="AH214" s="54">
        <f t="shared" si="263"/>
        <v>0.54948439006878413</v>
      </c>
      <c r="AI214" s="52">
        <f t="shared" si="264"/>
        <v>6.9653614457831331E-2</v>
      </c>
      <c r="AJ214" s="53">
        <f t="shared" si="265"/>
        <v>510</v>
      </c>
      <c r="AK214" s="55">
        <f t="shared" si="266"/>
        <v>0.40711256768038584</v>
      </c>
      <c r="AL214" s="56">
        <v>188</v>
      </c>
      <c r="AM214" s="57">
        <f t="shared" si="243"/>
        <v>8.7490692479523461E-3</v>
      </c>
      <c r="AN214" s="58">
        <f t="shared" si="267"/>
        <v>233</v>
      </c>
      <c r="AO214" s="58">
        <v>14</v>
      </c>
      <c r="AP214" s="59">
        <f t="shared" si="268"/>
        <v>0.68772215232614031</v>
      </c>
      <c r="AQ214" s="57">
        <f t="shared" si="269"/>
        <v>3.5391566265060244E-2</v>
      </c>
      <c r="AR214" s="58">
        <f t="shared" si="270"/>
        <v>387</v>
      </c>
      <c r="AS214" s="60">
        <f t="shared" si="271"/>
        <v>0.50953282084888452</v>
      </c>
      <c r="AT214" s="51">
        <v>140</v>
      </c>
      <c r="AU214" s="52">
        <f t="shared" si="244"/>
        <v>6.5152643335815337E-3</v>
      </c>
      <c r="AV214" s="53">
        <f t="shared" si="272"/>
        <v>280</v>
      </c>
      <c r="AW214" s="53">
        <v>18</v>
      </c>
      <c r="AX214" s="54">
        <f t="shared" si="273"/>
        <v>0.4728635890202566</v>
      </c>
      <c r="AY214" s="52">
        <f t="shared" si="274"/>
        <v>2.635542168674699E-2</v>
      </c>
      <c r="AZ214" s="53">
        <f t="shared" si="275"/>
        <v>418</v>
      </c>
      <c r="BA214" s="55">
        <f t="shared" si="276"/>
        <v>0.35034427431960574</v>
      </c>
      <c r="BB214" s="56">
        <v>1876</v>
      </c>
      <c r="BC214" s="57">
        <f t="shared" si="245"/>
        <v>8.7304542069992552E-2</v>
      </c>
      <c r="BD214" s="58">
        <f t="shared" si="277"/>
        <v>28</v>
      </c>
      <c r="BE214" s="58">
        <v>17</v>
      </c>
      <c r="BF214" s="59">
        <f t="shared" si="278"/>
        <v>2.5360289786064216</v>
      </c>
      <c r="BG214" s="57">
        <f t="shared" si="279"/>
        <v>0.35316265060240964</v>
      </c>
      <c r="BH214" s="58">
        <f t="shared" si="280"/>
        <v>102</v>
      </c>
      <c r="BI214" s="60">
        <f t="shared" si="281"/>
        <v>1.8789419460361467</v>
      </c>
      <c r="BJ214" s="51">
        <v>140</v>
      </c>
      <c r="BK214" s="52">
        <f t="shared" si="246"/>
        <v>6.5152643335815337E-3</v>
      </c>
      <c r="BL214" s="53">
        <f t="shared" si="282"/>
        <v>202</v>
      </c>
      <c r="BM214" s="53">
        <v>6</v>
      </c>
      <c r="BN214" s="54">
        <f t="shared" si="283"/>
        <v>0.61209770337099301</v>
      </c>
      <c r="BO214" s="52">
        <f t="shared" si="284"/>
        <v>2.635542168674699E-2</v>
      </c>
      <c r="BP214" s="53">
        <f t="shared" si="285"/>
        <v>332</v>
      </c>
      <c r="BQ214" s="55">
        <f t="shared" si="286"/>
        <v>0.4535027239981072</v>
      </c>
      <c r="BR214" s="56">
        <v>55</v>
      </c>
      <c r="BS214" s="57">
        <f t="shared" si="247"/>
        <v>2.5595681310498883E-3</v>
      </c>
      <c r="BT214" s="58">
        <f t="shared" si="287"/>
        <v>338</v>
      </c>
      <c r="BU214" s="58">
        <v>8</v>
      </c>
      <c r="BV214" s="59">
        <f t="shared" si="288"/>
        <v>0.30775913444865027</v>
      </c>
      <c r="BW214" s="57">
        <f t="shared" si="289"/>
        <v>1.0353915662650603E-2</v>
      </c>
      <c r="BX214" s="58">
        <f t="shared" si="290"/>
        <v>413</v>
      </c>
      <c r="BY214" s="60">
        <f t="shared" si="291"/>
        <v>0.22801850920059621</v>
      </c>
      <c r="BZ214" s="51">
        <v>1369</v>
      </c>
      <c r="CA214" s="52">
        <f t="shared" si="248"/>
        <v>6.3709977661950856E-2</v>
      </c>
      <c r="CB214" s="53">
        <f t="shared" si="292"/>
        <v>96</v>
      </c>
      <c r="CC214" s="53">
        <v>42</v>
      </c>
      <c r="CD214" s="54">
        <f t="shared" si="293"/>
        <v>1.3514638096134117</v>
      </c>
      <c r="CE214" s="52">
        <f t="shared" si="294"/>
        <v>0.25771837349397592</v>
      </c>
      <c r="CF214" s="53">
        <f t="shared" si="309"/>
        <v>322</v>
      </c>
      <c r="CG214" s="55">
        <f t="shared" si="295"/>
        <v>1.0012985111186845</v>
      </c>
      <c r="CH214" s="61">
        <v>5312</v>
      </c>
      <c r="CI214" s="62">
        <f t="shared" si="249"/>
        <v>0.24720774385703648</v>
      </c>
      <c r="CJ214" s="63">
        <f t="shared" si="296"/>
        <v>92</v>
      </c>
      <c r="CK214" s="64">
        <v>157</v>
      </c>
      <c r="CL214" s="65">
        <f t="shared" si="297"/>
        <v>1.3497111946201845</v>
      </c>
      <c r="CM214" s="66">
        <v>21488</v>
      </c>
      <c r="CN214" s="44">
        <v>651</v>
      </c>
      <c r="CO214" s="120">
        <f t="shared" si="251"/>
        <v>5312</v>
      </c>
      <c r="CP214" s="121">
        <f t="shared" si="251"/>
        <v>0.2472077438570365</v>
      </c>
      <c r="CQ214" s="120">
        <f t="shared" si="310"/>
        <v>1787</v>
      </c>
      <c r="CR214" s="120">
        <f t="shared" si="311"/>
        <v>157</v>
      </c>
      <c r="CS214" s="120">
        <f t="shared" si="312"/>
        <v>10.278026786859083</v>
      </c>
      <c r="CT214" s="120">
        <f t="shared" si="313"/>
        <v>1</v>
      </c>
      <c r="CU214" s="120">
        <f t="shared" si="314"/>
        <v>2911</v>
      </c>
      <c r="CV214" s="120">
        <f t="shared" si="315"/>
        <v>7.6149822479255462</v>
      </c>
      <c r="CW214" s="120">
        <f t="shared" si="316"/>
        <v>9543</v>
      </c>
      <c r="CX214" s="120">
        <f t="shared" si="317"/>
        <v>0.44410833953834689</v>
      </c>
    </row>
    <row r="215" spans="1:102">
      <c r="A215" s="138">
        <f t="shared" si="298"/>
        <v>5</v>
      </c>
      <c r="B215" s="58">
        <f t="shared" si="299"/>
        <v>9</v>
      </c>
      <c r="C215" s="58">
        <f t="shared" si="300"/>
        <v>0</v>
      </c>
      <c r="D215" s="58">
        <f t="shared" si="301"/>
        <v>0</v>
      </c>
      <c r="E215" s="58">
        <f t="shared" si="302"/>
        <v>1</v>
      </c>
      <c r="F215" s="58">
        <f t="shared" si="303"/>
        <v>0</v>
      </c>
      <c r="G215" s="58">
        <f t="shared" si="304"/>
        <v>1</v>
      </c>
      <c r="H215" s="58">
        <f t="shared" si="305"/>
        <v>1</v>
      </c>
      <c r="I215" s="58">
        <f t="shared" si="306"/>
        <v>0</v>
      </c>
      <c r="J215" s="58">
        <f t="shared" si="307"/>
        <v>1</v>
      </c>
      <c r="K215" s="58">
        <f t="shared" si="308"/>
        <v>1</v>
      </c>
      <c r="L215" s="128">
        <v>57</v>
      </c>
      <c r="M215" s="50" t="s">
        <v>31</v>
      </c>
      <c r="N215" s="51">
        <v>35</v>
      </c>
      <c r="O215" s="52">
        <f t="shared" si="250"/>
        <v>1.814129477012388E-3</v>
      </c>
      <c r="P215" s="53">
        <f t="shared" si="252"/>
        <v>431</v>
      </c>
      <c r="Q215" s="53">
        <v>7</v>
      </c>
      <c r="R215" s="54">
        <f t="shared" si="253"/>
        <v>0.1193361366878421</v>
      </c>
      <c r="S215" s="52">
        <f t="shared" si="254"/>
        <v>6.6162570888468808E-3</v>
      </c>
      <c r="T215" s="53">
        <f t="shared" si="255"/>
        <v>490</v>
      </c>
      <c r="U215" s="55">
        <f t="shared" si="256"/>
        <v>7.9714492861612862E-2</v>
      </c>
      <c r="V215" s="56">
        <v>138</v>
      </c>
      <c r="W215" s="57">
        <f t="shared" si="241"/>
        <v>7.1528533665059868E-3</v>
      </c>
      <c r="X215" s="58">
        <f t="shared" si="257"/>
        <v>160</v>
      </c>
      <c r="Y215" s="58">
        <v>21</v>
      </c>
      <c r="Z215" s="59">
        <f t="shared" si="258"/>
        <v>0.74590686817819696</v>
      </c>
      <c r="AA215" s="57">
        <f t="shared" si="259"/>
        <v>2.6086956521739129E-2</v>
      </c>
      <c r="AB215" s="58">
        <f t="shared" si="260"/>
        <v>307</v>
      </c>
      <c r="AC215" s="60">
        <f t="shared" si="261"/>
        <v>0.49825299669581635</v>
      </c>
      <c r="AD215" s="51">
        <v>1110</v>
      </c>
      <c r="AE215" s="52">
        <f t="shared" si="242"/>
        <v>5.7533820556678592E-2</v>
      </c>
      <c r="AF215" s="53">
        <f t="shared" si="262"/>
        <v>66</v>
      </c>
      <c r="AG215" s="53">
        <v>50</v>
      </c>
      <c r="AH215" s="54">
        <f t="shared" si="263"/>
        <v>1.8360007112110146</v>
      </c>
      <c r="AI215" s="52">
        <f t="shared" si="264"/>
        <v>0.20982986767485823</v>
      </c>
      <c r="AJ215" s="53">
        <f t="shared" si="265"/>
        <v>202</v>
      </c>
      <c r="AK215" s="55">
        <f t="shared" si="266"/>
        <v>1.2264169902749769</v>
      </c>
      <c r="AL215" s="56">
        <v>162</v>
      </c>
      <c r="AM215" s="57">
        <f t="shared" si="243"/>
        <v>8.3968278650287664E-3</v>
      </c>
      <c r="AN215" s="58">
        <f t="shared" si="267"/>
        <v>247</v>
      </c>
      <c r="AO215" s="58">
        <v>16</v>
      </c>
      <c r="AP215" s="59">
        <f t="shared" si="268"/>
        <v>0.66003415545044575</v>
      </c>
      <c r="AQ215" s="57">
        <f t="shared" si="269"/>
        <v>3.062381852551985E-2</v>
      </c>
      <c r="AR215" s="58">
        <f t="shared" si="270"/>
        <v>407</v>
      </c>
      <c r="AS215" s="60">
        <f t="shared" si="271"/>
        <v>0.44089149718917919</v>
      </c>
      <c r="AT215" s="51">
        <v>345</v>
      </c>
      <c r="AU215" s="52">
        <f t="shared" si="244"/>
        <v>1.7882133416264965E-2</v>
      </c>
      <c r="AV215" s="53">
        <f t="shared" si="272"/>
        <v>84</v>
      </c>
      <c r="AW215" s="53">
        <v>12</v>
      </c>
      <c r="AX215" s="54">
        <f t="shared" si="273"/>
        <v>1.2978460049533913</v>
      </c>
      <c r="AY215" s="52">
        <f t="shared" si="274"/>
        <v>6.5217391304347824E-2</v>
      </c>
      <c r="AZ215" s="53">
        <f t="shared" si="275"/>
        <v>198</v>
      </c>
      <c r="BA215" s="55">
        <f t="shared" si="276"/>
        <v>0.86693887508652745</v>
      </c>
      <c r="BB215" s="56">
        <v>1064</v>
      </c>
      <c r="BC215" s="57">
        <f t="shared" si="245"/>
        <v>5.5149536101176594E-2</v>
      </c>
      <c r="BD215" s="58">
        <f t="shared" si="277"/>
        <v>67</v>
      </c>
      <c r="BE215" s="58">
        <v>42</v>
      </c>
      <c r="BF215" s="59">
        <f t="shared" si="278"/>
        <v>1.6019879194504867</v>
      </c>
      <c r="BG215" s="57">
        <f t="shared" si="279"/>
        <v>0.20113421550094518</v>
      </c>
      <c r="BH215" s="58">
        <f t="shared" si="280"/>
        <v>280</v>
      </c>
      <c r="BI215" s="60">
        <f t="shared" si="281"/>
        <v>1.0701004583671596</v>
      </c>
      <c r="BJ215" s="51">
        <v>75</v>
      </c>
      <c r="BK215" s="52">
        <f t="shared" si="246"/>
        <v>3.8874203078836885E-3</v>
      </c>
      <c r="BL215" s="53">
        <f t="shared" si="282"/>
        <v>294</v>
      </c>
      <c r="BM215" s="53">
        <v>9</v>
      </c>
      <c r="BN215" s="54">
        <f t="shared" si="283"/>
        <v>0.36521634743641013</v>
      </c>
      <c r="BO215" s="52">
        <f t="shared" si="284"/>
        <v>1.4177693761814745E-2</v>
      </c>
      <c r="BP215" s="53">
        <f t="shared" si="285"/>
        <v>400</v>
      </c>
      <c r="BQ215" s="55">
        <f t="shared" si="286"/>
        <v>0.24395825714399932</v>
      </c>
      <c r="BR215" s="56">
        <v>1145</v>
      </c>
      <c r="BS215" s="57">
        <f t="shared" si="247"/>
        <v>5.9347950033690977E-2</v>
      </c>
      <c r="BT215" s="58">
        <f t="shared" si="287"/>
        <v>7</v>
      </c>
      <c r="BU215" s="58">
        <v>11</v>
      </c>
      <c r="BV215" s="59">
        <f t="shared" si="288"/>
        <v>7.1359201234383871</v>
      </c>
      <c r="BW215" s="57">
        <f t="shared" si="289"/>
        <v>0.21644612476370512</v>
      </c>
      <c r="BX215" s="58">
        <f t="shared" si="290"/>
        <v>17</v>
      </c>
      <c r="BY215" s="60">
        <f t="shared" si="291"/>
        <v>4.7666722715251222</v>
      </c>
      <c r="BZ215" s="51">
        <v>1216</v>
      </c>
      <c r="CA215" s="52">
        <f t="shared" si="248"/>
        <v>6.302804125848753E-2</v>
      </c>
      <c r="CB215" s="53">
        <f t="shared" si="292"/>
        <v>99</v>
      </c>
      <c r="CC215" s="53">
        <v>62</v>
      </c>
      <c r="CD215" s="54">
        <f t="shared" si="293"/>
        <v>1.3369980633745926</v>
      </c>
      <c r="CE215" s="52">
        <f t="shared" si="294"/>
        <v>0.22986767485822307</v>
      </c>
      <c r="CF215" s="53">
        <f t="shared" si="309"/>
        <v>382</v>
      </c>
      <c r="CG215" s="55">
        <f t="shared" si="295"/>
        <v>0.89309177870949397</v>
      </c>
      <c r="CH215" s="61">
        <v>5290</v>
      </c>
      <c r="CI215" s="62">
        <f t="shared" si="249"/>
        <v>0.27419271238272946</v>
      </c>
      <c r="CJ215" s="63">
        <f t="shared" si="296"/>
        <v>65</v>
      </c>
      <c r="CK215" s="64">
        <v>230</v>
      </c>
      <c r="CL215" s="65">
        <f t="shared" si="297"/>
        <v>1.4970444194509747</v>
      </c>
      <c r="CM215" s="66">
        <v>19293</v>
      </c>
      <c r="CN215" s="44">
        <v>729</v>
      </c>
      <c r="CO215" s="120">
        <f t="shared" si="251"/>
        <v>5290</v>
      </c>
      <c r="CP215" s="121">
        <f t="shared" si="251"/>
        <v>0.27419271238272946</v>
      </c>
      <c r="CQ215" s="120">
        <f t="shared" si="310"/>
        <v>1455</v>
      </c>
      <c r="CR215" s="120">
        <f t="shared" si="311"/>
        <v>230</v>
      </c>
      <c r="CS215" s="120">
        <f t="shared" si="312"/>
        <v>15.099246330180765</v>
      </c>
      <c r="CT215" s="120">
        <f t="shared" si="313"/>
        <v>1</v>
      </c>
      <c r="CU215" s="120">
        <f t="shared" si="314"/>
        <v>2683</v>
      </c>
      <c r="CV215" s="120">
        <f t="shared" si="315"/>
        <v>10.086037617853888</v>
      </c>
      <c r="CW215" s="120">
        <f t="shared" si="316"/>
        <v>10545</v>
      </c>
      <c r="CX215" s="120">
        <f t="shared" si="317"/>
        <v>0.54657129528844661</v>
      </c>
    </row>
    <row r="216" spans="1:102">
      <c r="A216" s="138">
        <f t="shared" si="298"/>
        <v>6</v>
      </c>
      <c r="B216" s="58">
        <f t="shared" si="299"/>
        <v>9</v>
      </c>
      <c r="C216" s="58">
        <f t="shared" si="300"/>
        <v>0</v>
      </c>
      <c r="D216" s="58">
        <f t="shared" si="301"/>
        <v>1</v>
      </c>
      <c r="E216" s="58">
        <f t="shared" si="302"/>
        <v>1</v>
      </c>
      <c r="F216" s="58">
        <f t="shared" si="303"/>
        <v>1</v>
      </c>
      <c r="G216" s="58">
        <f t="shared" si="304"/>
        <v>1</v>
      </c>
      <c r="H216" s="58">
        <f t="shared" si="305"/>
        <v>0</v>
      </c>
      <c r="I216" s="58">
        <f t="shared" si="306"/>
        <v>0</v>
      </c>
      <c r="J216" s="58">
        <f t="shared" si="307"/>
        <v>1</v>
      </c>
      <c r="K216" s="58">
        <f t="shared" si="308"/>
        <v>1</v>
      </c>
      <c r="L216" s="129">
        <v>33</v>
      </c>
      <c r="M216" s="50" t="s">
        <v>664</v>
      </c>
      <c r="N216" s="51">
        <v>35</v>
      </c>
      <c r="O216" s="52">
        <f t="shared" si="250"/>
        <v>6.239971474416117E-3</v>
      </c>
      <c r="P216" s="53">
        <f t="shared" si="252"/>
        <v>307</v>
      </c>
      <c r="Q216" s="53">
        <v>8</v>
      </c>
      <c r="R216" s="54">
        <f t="shared" si="253"/>
        <v>0.41047460957720405</v>
      </c>
      <c r="S216" s="52">
        <f t="shared" si="254"/>
        <v>6.688324097076247E-3</v>
      </c>
      <c r="T216" s="53">
        <f t="shared" si="255"/>
        <v>489</v>
      </c>
      <c r="U216" s="55">
        <f t="shared" si="256"/>
        <v>8.0582776082157845E-2</v>
      </c>
      <c r="V216" s="56">
        <v>321</v>
      </c>
      <c r="W216" s="57">
        <f t="shared" si="241"/>
        <v>5.7229452665359247E-2</v>
      </c>
      <c r="X216" s="58">
        <f t="shared" si="257"/>
        <v>4</v>
      </c>
      <c r="Y216" s="58">
        <v>20</v>
      </c>
      <c r="Z216" s="59">
        <f t="shared" si="258"/>
        <v>5.9679458836750294</v>
      </c>
      <c r="AA216" s="57">
        <f t="shared" si="259"/>
        <v>6.1341486718899295E-2</v>
      </c>
      <c r="AB216" s="58">
        <f t="shared" si="260"/>
        <v>113</v>
      </c>
      <c r="AC216" s="60">
        <f t="shared" si="261"/>
        <v>1.1716038838796141</v>
      </c>
      <c r="AD216" s="51">
        <v>1616</v>
      </c>
      <c r="AE216" s="52">
        <f t="shared" si="242"/>
        <v>0.28810839721875559</v>
      </c>
      <c r="AF216" s="53">
        <f t="shared" si="262"/>
        <v>4</v>
      </c>
      <c r="AG216" s="53">
        <v>175</v>
      </c>
      <c r="AH216" s="54">
        <f t="shared" si="263"/>
        <v>9.1940221782837543</v>
      </c>
      <c r="AI216" s="52">
        <f t="shared" si="264"/>
        <v>0.30880947831072042</v>
      </c>
      <c r="AJ216" s="53">
        <f t="shared" si="265"/>
        <v>103</v>
      </c>
      <c r="AK216" s="55">
        <f t="shared" si="266"/>
        <v>1.804934612764848</v>
      </c>
      <c r="AL216" s="56">
        <v>2007</v>
      </c>
      <c r="AM216" s="57">
        <f t="shared" si="243"/>
        <v>0.35781779283294707</v>
      </c>
      <c r="AN216" s="58">
        <f t="shared" si="267"/>
        <v>2</v>
      </c>
      <c r="AO216" s="58">
        <v>136</v>
      </c>
      <c r="AP216" s="59">
        <f t="shared" si="268"/>
        <v>28.126331573527818</v>
      </c>
      <c r="AQ216" s="57">
        <f t="shared" si="269"/>
        <v>0.38352761322377221</v>
      </c>
      <c r="AR216" s="58">
        <f t="shared" si="270"/>
        <v>9</v>
      </c>
      <c r="AS216" s="60">
        <f t="shared" si="271"/>
        <v>5.5216518301501054</v>
      </c>
      <c r="AT216" s="51">
        <v>155</v>
      </c>
      <c r="AU216" s="52">
        <f t="shared" si="244"/>
        <v>2.7634159386699945E-2</v>
      </c>
      <c r="AV216" s="53">
        <f t="shared" si="272"/>
        <v>31</v>
      </c>
      <c r="AW216" s="53">
        <v>14</v>
      </c>
      <c r="AX216" s="54">
        <f t="shared" si="273"/>
        <v>2.0056266512167018</v>
      </c>
      <c r="AY216" s="52">
        <f t="shared" si="274"/>
        <v>2.9619721001337664E-2</v>
      </c>
      <c r="AZ216" s="53">
        <f t="shared" si="275"/>
        <v>401</v>
      </c>
      <c r="BA216" s="55">
        <f t="shared" si="276"/>
        <v>0.39373680994757249</v>
      </c>
      <c r="BB216" s="56">
        <v>183</v>
      </c>
      <c r="BC216" s="57">
        <f t="shared" si="245"/>
        <v>3.2626136566232838E-2</v>
      </c>
      <c r="BD216" s="58">
        <f t="shared" si="277"/>
        <v>196</v>
      </c>
      <c r="BE216" s="58">
        <v>17</v>
      </c>
      <c r="BF216" s="59">
        <f t="shared" si="278"/>
        <v>0.94772649658483177</v>
      </c>
      <c r="BG216" s="57">
        <f t="shared" si="279"/>
        <v>3.497038027899866E-2</v>
      </c>
      <c r="BH216" s="58">
        <f t="shared" si="280"/>
        <v>566</v>
      </c>
      <c r="BI216" s="60">
        <f t="shared" si="281"/>
        <v>0.18605397332635576</v>
      </c>
      <c r="BJ216" s="51">
        <v>14</v>
      </c>
      <c r="BK216" s="52">
        <f t="shared" si="246"/>
        <v>2.4959885897664468E-3</v>
      </c>
      <c r="BL216" s="53">
        <f t="shared" si="282"/>
        <v>357</v>
      </c>
      <c r="BM216" s="53">
        <v>2</v>
      </c>
      <c r="BN216" s="54">
        <f t="shared" si="283"/>
        <v>0.23449376805198607</v>
      </c>
      <c r="BO216" s="52">
        <f t="shared" si="284"/>
        <v>2.6753296388304986E-3</v>
      </c>
      <c r="BP216" s="53">
        <f t="shared" si="285"/>
        <v>481</v>
      </c>
      <c r="BQ216" s="55">
        <f t="shared" si="286"/>
        <v>4.6034902921420699E-2</v>
      </c>
      <c r="BR216" s="56">
        <v>92</v>
      </c>
      <c r="BS216" s="57">
        <f t="shared" si="247"/>
        <v>1.6402210732750937E-2</v>
      </c>
      <c r="BT216" s="58">
        <f t="shared" si="287"/>
        <v>43</v>
      </c>
      <c r="BU216" s="58">
        <v>16</v>
      </c>
      <c r="BV216" s="59">
        <f t="shared" si="288"/>
        <v>1.9721804303311203</v>
      </c>
      <c r="BW216" s="57">
        <f t="shared" si="289"/>
        <v>1.758073762660042E-2</v>
      </c>
      <c r="BX216" s="58">
        <f t="shared" si="290"/>
        <v>369</v>
      </c>
      <c r="BY216" s="60">
        <f t="shared" si="291"/>
        <v>0.3871707781747587</v>
      </c>
      <c r="BZ216" s="51">
        <v>810</v>
      </c>
      <c r="CA216" s="52">
        <f t="shared" si="248"/>
        <v>0.14441076840791586</v>
      </c>
      <c r="CB216" s="53">
        <f t="shared" si="292"/>
        <v>24</v>
      </c>
      <c r="CC216" s="53">
        <v>24</v>
      </c>
      <c r="CD216" s="54">
        <f t="shared" si="293"/>
        <v>3.0633494843982643</v>
      </c>
      <c r="CE216" s="52">
        <f t="shared" si="294"/>
        <v>0.15478692910376457</v>
      </c>
      <c r="CF216" s="53">
        <f t="shared" si="309"/>
        <v>501</v>
      </c>
      <c r="CG216" s="55">
        <f t="shared" si="295"/>
        <v>0.6013848355125353</v>
      </c>
      <c r="CH216" s="61">
        <v>5233</v>
      </c>
      <c r="CI216" s="62">
        <f t="shared" si="249"/>
        <v>0.93296487787484395</v>
      </c>
      <c r="CJ216" s="63">
        <f t="shared" si="296"/>
        <v>3</v>
      </c>
      <c r="CK216" s="64">
        <v>412</v>
      </c>
      <c r="CL216" s="65">
        <f t="shared" si="297"/>
        <v>5.0938256229681924</v>
      </c>
      <c r="CM216" s="66">
        <v>5609</v>
      </c>
      <c r="CN216" s="44">
        <v>510</v>
      </c>
      <c r="CO216" s="120">
        <f t="shared" si="251"/>
        <v>5233</v>
      </c>
      <c r="CP216" s="121">
        <f t="shared" si="251"/>
        <v>0.93296487787484406</v>
      </c>
      <c r="CQ216" s="120">
        <f t="shared" si="310"/>
        <v>968</v>
      </c>
      <c r="CR216" s="120">
        <f t="shared" si="311"/>
        <v>412</v>
      </c>
      <c r="CS216" s="120">
        <f t="shared" si="312"/>
        <v>51.92215107564671</v>
      </c>
      <c r="CT216" s="120">
        <f t="shared" si="313"/>
        <v>0.99999999999999989</v>
      </c>
      <c r="CU216" s="120">
        <f t="shared" si="314"/>
        <v>3032</v>
      </c>
      <c r="CV216" s="120">
        <f t="shared" si="315"/>
        <v>10.193154402759369</v>
      </c>
      <c r="CW216" s="120">
        <f t="shared" si="316"/>
        <v>10431</v>
      </c>
      <c r="CX216" s="120">
        <f t="shared" si="317"/>
        <v>1.8596897842752715</v>
      </c>
    </row>
    <row r="217" spans="1:102">
      <c r="A217" s="138">
        <f t="shared" si="298"/>
        <v>4</v>
      </c>
      <c r="B217" s="58">
        <f t="shared" si="299"/>
        <v>9</v>
      </c>
      <c r="C217" s="58">
        <f t="shared" si="300"/>
        <v>0</v>
      </c>
      <c r="D217" s="58">
        <f t="shared" si="301"/>
        <v>0</v>
      </c>
      <c r="E217" s="58">
        <f t="shared" si="302"/>
        <v>1</v>
      </c>
      <c r="F217" s="58">
        <f t="shared" si="303"/>
        <v>1</v>
      </c>
      <c r="G217" s="58">
        <f t="shared" si="304"/>
        <v>1</v>
      </c>
      <c r="H217" s="58">
        <f t="shared" si="305"/>
        <v>0</v>
      </c>
      <c r="I217" s="58">
        <f t="shared" si="306"/>
        <v>0</v>
      </c>
      <c r="J217" s="58">
        <f t="shared" si="307"/>
        <v>1</v>
      </c>
      <c r="K217" s="58">
        <f t="shared" si="308"/>
        <v>0</v>
      </c>
      <c r="L217" s="128">
        <v>73</v>
      </c>
      <c r="M217" s="50" t="s">
        <v>47</v>
      </c>
      <c r="N217" s="51">
        <v>29</v>
      </c>
      <c r="O217" s="52">
        <f t="shared" si="250"/>
        <v>1.74446583253128E-3</v>
      </c>
      <c r="P217" s="53">
        <f t="shared" si="252"/>
        <v>436</v>
      </c>
      <c r="Q217" s="53">
        <v>3</v>
      </c>
      <c r="R217" s="54">
        <f t="shared" si="253"/>
        <v>0.11475355848418395</v>
      </c>
      <c r="S217" s="52">
        <f t="shared" si="254"/>
        <v>5.6245151280062064E-3</v>
      </c>
      <c r="T217" s="53">
        <f t="shared" si="255"/>
        <v>498</v>
      </c>
      <c r="U217" s="55">
        <f t="shared" si="256"/>
        <v>6.7765711791532915E-2</v>
      </c>
      <c r="V217" s="56">
        <v>10</v>
      </c>
      <c r="W217" s="57">
        <f t="shared" si="241"/>
        <v>6.0153994225216551E-4</v>
      </c>
      <c r="X217" s="58">
        <f t="shared" si="257"/>
        <v>453</v>
      </c>
      <c r="Y217" s="58">
        <v>2</v>
      </c>
      <c r="Z217" s="59">
        <f t="shared" si="258"/>
        <v>6.2729200700584589E-2</v>
      </c>
      <c r="AA217" s="57">
        <f t="shared" si="259"/>
        <v>1.9394879751745539E-3</v>
      </c>
      <c r="AB217" s="58">
        <f t="shared" si="260"/>
        <v>492</v>
      </c>
      <c r="AC217" s="60">
        <f t="shared" si="261"/>
        <v>3.7043635001305197E-2</v>
      </c>
      <c r="AD217" s="51">
        <v>1136</v>
      </c>
      <c r="AE217" s="52">
        <f t="shared" si="242"/>
        <v>6.8334937439846005E-2</v>
      </c>
      <c r="AF217" s="53">
        <f t="shared" si="262"/>
        <v>48</v>
      </c>
      <c r="AG217" s="53">
        <v>9</v>
      </c>
      <c r="AH217" s="54">
        <f t="shared" si="263"/>
        <v>2.1806824668721494</v>
      </c>
      <c r="AI217" s="52">
        <f t="shared" si="264"/>
        <v>0.22032583397982933</v>
      </c>
      <c r="AJ217" s="53">
        <f t="shared" si="265"/>
        <v>183</v>
      </c>
      <c r="AK217" s="55">
        <f t="shared" si="266"/>
        <v>1.2877639831907648</v>
      </c>
      <c r="AL217" s="56">
        <v>366</v>
      </c>
      <c r="AM217" s="57">
        <f t="shared" si="243"/>
        <v>2.2016361886429258E-2</v>
      </c>
      <c r="AN217" s="58">
        <f t="shared" si="267"/>
        <v>58</v>
      </c>
      <c r="AO217" s="58">
        <v>3</v>
      </c>
      <c r="AP217" s="59">
        <f t="shared" si="268"/>
        <v>1.7306000619974522</v>
      </c>
      <c r="AQ217" s="57">
        <f t="shared" si="269"/>
        <v>7.098525989138868E-2</v>
      </c>
      <c r="AR217" s="58">
        <f t="shared" si="270"/>
        <v>200</v>
      </c>
      <c r="AS217" s="60">
        <f t="shared" si="271"/>
        <v>1.0219756718384641</v>
      </c>
      <c r="AT217" s="51">
        <v>1453</v>
      </c>
      <c r="AU217" s="52">
        <f t="shared" si="244"/>
        <v>8.7403753609239659E-2</v>
      </c>
      <c r="AV217" s="53">
        <f t="shared" si="272"/>
        <v>4</v>
      </c>
      <c r="AW217" s="53">
        <v>5</v>
      </c>
      <c r="AX217" s="54">
        <f t="shared" si="273"/>
        <v>6.3435726486921444</v>
      </c>
      <c r="AY217" s="52">
        <f t="shared" si="274"/>
        <v>0.28180760279286271</v>
      </c>
      <c r="AZ217" s="53">
        <f t="shared" si="275"/>
        <v>12</v>
      </c>
      <c r="BA217" s="55">
        <f t="shared" si="276"/>
        <v>3.7460861477264884</v>
      </c>
      <c r="BB217" s="56">
        <v>487</v>
      </c>
      <c r="BC217" s="57">
        <f t="shared" si="245"/>
        <v>2.9294995187680462E-2</v>
      </c>
      <c r="BD217" s="58">
        <f t="shared" si="277"/>
        <v>239</v>
      </c>
      <c r="BE217" s="58">
        <v>7</v>
      </c>
      <c r="BF217" s="59">
        <f t="shared" si="278"/>
        <v>0.85096324844739735</v>
      </c>
      <c r="BG217" s="57">
        <f t="shared" si="279"/>
        <v>9.4453064391000777E-2</v>
      </c>
      <c r="BH217" s="58">
        <f t="shared" si="280"/>
        <v>506</v>
      </c>
      <c r="BI217" s="60">
        <f t="shared" si="281"/>
        <v>0.50252149912563138</v>
      </c>
      <c r="BJ217" s="51">
        <v>3</v>
      </c>
      <c r="BK217" s="52">
        <f t="shared" si="246"/>
        <v>1.8046198267564965E-4</v>
      </c>
      <c r="BL217" s="53">
        <f t="shared" si="282"/>
        <v>486</v>
      </c>
      <c r="BM217" s="53">
        <v>2</v>
      </c>
      <c r="BN217" s="54">
        <f t="shared" si="283"/>
        <v>1.6954088044010249E-2</v>
      </c>
      <c r="BO217" s="52">
        <f t="shared" si="284"/>
        <v>5.8184639255236617E-4</v>
      </c>
      <c r="BP217" s="53">
        <f t="shared" si="285"/>
        <v>504</v>
      </c>
      <c r="BQ217" s="55">
        <f t="shared" si="286"/>
        <v>1.001194088666995E-2</v>
      </c>
      <c r="BR217" s="56">
        <v>958</v>
      </c>
      <c r="BS217" s="57">
        <f t="shared" si="247"/>
        <v>5.7627526467757456E-2</v>
      </c>
      <c r="BT217" s="58">
        <f t="shared" si="287"/>
        <v>8</v>
      </c>
      <c r="BU217" s="58">
        <v>2</v>
      </c>
      <c r="BV217" s="59">
        <f t="shared" si="288"/>
        <v>6.9290586372705709</v>
      </c>
      <c r="BW217" s="57">
        <f t="shared" si="289"/>
        <v>0.18580294802172226</v>
      </c>
      <c r="BX217" s="58">
        <f t="shared" si="290"/>
        <v>22</v>
      </c>
      <c r="BY217" s="60">
        <f t="shared" si="291"/>
        <v>4.0918346829708625</v>
      </c>
      <c r="BZ217" s="51">
        <v>714</v>
      </c>
      <c r="CA217" s="52">
        <f t="shared" si="248"/>
        <v>4.2949951876804622E-2</v>
      </c>
      <c r="CB217" s="53">
        <f t="shared" si="292"/>
        <v>218</v>
      </c>
      <c r="CC217" s="53">
        <v>97</v>
      </c>
      <c r="CD217" s="54">
        <f t="shared" si="293"/>
        <v>0.9110865788421888</v>
      </c>
      <c r="CE217" s="52">
        <f t="shared" si="294"/>
        <v>0.13847944142746316</v>
      </c>
      <c r="CF217" s="53">
        <f t="shared" si="309"/>
        <v>516</v>
      </c>
      <c r="CG217" s="55">
        <f t="shared" si="295"/>
        <v>0.53802628288396781</v>
      </c>
      <c r="CH217" s="61">
        <v>5156</v>
      </c>
      <c r="CI217" s="62">
        <f t="shared" si="249"/>
        <v>0.31015399422521656</v>
      </c>
      <c r="CJ217" s="63">
        <f t="shared" si="296"/>
        <v>42</v>
      </c>
      <c r="CK217" s="64">
        <v>130</v>
      </c>
      <c r="CL217" s="65">
        <f t="shared" si="297"/>
        <v>1.6933867504734454</v>
      </c>
      <c r="CM217" s="66">
        <v>16624</v>
      </c>
      <c r="CN217" s="44">
        <v>1109</v>
      </c>
      <c r="CO217" s="120">
        <f t="shared" si="251"/>
        <v>5156</v>
      </c>
      <c r="CP217" s="121">
        <f t="shared" si="251"/>
        <v>0.31015399422521656</v>
      </c>
      <c r="CQ217" s="120">
        <f t="shared" si="310"/>
        <v>1950</v>
      </c>
      <c r="CR217" s="120">
        <f t="shared" si="311"/>
        <v>130</v>
      </c>
      <c r="CS217" s="120">
        <f t="shared" si="312"/>
        <v>19.140400489350682</v>
      </c>
      <c r="CT217" s="120">
        <f t="shared" si="313"/>
        <v>1</v>
      </c>
      <c r="CU217" s="120">
        <f t="shared" si="314"/>
        <v>2933</v>
      </c>
      <c r="CV217" s="120">
        <f t="shared" si="315"/>
        <v>11.303029555415687</v>
      </c>
      <c r="CW217" s="120">
        <f t="shared" si="316"/>
        <v>10283</v>
      </c>
      <c r="CX217" s="120">
        <f t="shared" si="317"/>
        <v>0.61856352261790182</v>
      </c>
    </row>
    <row r="218" spans="1:102">
      <c r="A218" s="138">
        <f t="shared" si="298"/>
        <v>3</v>
      </c>
      <c r="B218" s="58">
        <f t="shared" si="299"/>
        <v>9</v>
      </c>
      <c r="C218" s="58">
        <f t="shared" si="300"/>
        <v>0</v>
      </c>
      <c r="D218" s="58">
        <f t="shared" si="301"/>
        <v>0</v>
      </c>
      <c r="E218" s="58">
        <f t="shared" si="302"/>
        <v>0</v>
      </c>
      <c r="F218" s="58">
        <f t="shared" si="303"/>
        <v>1</v>
      </c>
      <c r="G218" s="58">
        <f t="shared" si="304"/>
        <v>0</v>
      </c>
      <c r="H218" s="58">
        <f t="shared" si="305"/>
        <v>1</v>
      </c>
      <c r="I218" s="58">
        <f t="shared" si="306"/>
        <v>0</v>
      </c>
      <c r="J218" s="58">
        <f t="shared" si="307"/>
        <v>0</v>
      </c>
      <c r="K218" s="58">
        <f t="shared" si="308"/>
        <v>1</v>
      </c>
      <c r="L218" s="128">
        <v>157</v>
      </c>
      <c r="M218" s="50" t="s">
        <v>131</v>
      </c>
      <c r="N218" s="51">
        <v>57</v>
      </c>
      <c r="O218" s="52">
        <f t="shared" si="250"/>
        <v>2.7492403414845898E-3</v>
      </c>
      <c r="P218" s="53">
        <f t="shared" si="252"/>
        <v>401</v>
      </c>
      <c r="Q218" s="53">
        <v>7</v>
      </c>
      <c r="R218" s="54">
        <f t="shared" si="253"/>
        <v>0.18084912093454417</v>
      </c>
      <c r="S218" s="52">
        <f t="shared" si="254"/>
        <v>1.1106780982073267E-2</v>
      </c>
      <c r="T218" s="53">
        <f t="shared" si="255"/>
        <v>468</v>
      </c>
      <c r="U218" s="55">
        <f t="shared" si="256"/>
        <v>0.13381756504043049</v>
      </c>
      <c r="V218" s="56">
        <v>177</v>
      </c>
      <c r="W218" s="57">
        <f t="shared" si="241"/>
        <v>8.5371147446100422E-3</v>
      </c>
      <c r="X218" s="58">
        <f t="shared" si="257"/>
        <v>132</v>
      </c>
      <c r="Y218" s="58">
        <v>9</v>
      </c>
      <c r="Z218" s="59">
        <f t="shared" si="258"/>
        <v>0.89025906112493969</v>
      </c>
      <c r="AA218" s="57">
        <f t="shared" si="259"/>
        <v>3.4489477786438037E-2</v>
      </c>
      <c r="AB218" s="58">
        <f t="shared" si="260"/>
        <v>247</v>
      </c>
      <c r="AC218" s="60">
        <f t="shared" si="261"/>
        <v>0.65873861702671743</v>
      </c>
      <c r="AD218" s="51">
        <v>427</v>
      </c>
      <c r="AE218" s="52">
        <f t="shared" si="242"/>
        <v>2.0595186417788066E-2</v>
      </c>
      <c r="AF218" s="53">
        <f t="shared" si="262"/>
        <v>302</v>
      </c>
      <c r="AG218" s="53">
        <v>54</v>
      </c>
      <c r="AH218" s="54">
        <f t="shared" si="263"/>
        <v>0.65722694138366178</v>
      </c>
      <c r="AI218" s="52">
        <f t="shared" si="264"/>
        <v>8.320342946219797E-2</v>
      </c>
      <c r="AJ218" s="53">
        <f t="shared" si="265"/>
        <v>483</v>
      </c>
      <c r="AK218" s="55">
        <f t="shared" si="266"/>
        <v>0.48630874466214918</v>
      </c>
      <c r="AL218" s="56">
        <v>503</v>
      </c>
      <c r="AM218" s="57">
        <f t="shared" si="243"/>
        <v>2.4260840206434188E-2</v>
      </c>
      <c r="AN218" s="58">
        <f t="shared" si="267"/>
        <v>46</v>
      </c>
      <c r="AO218" s="58">
        <v>21</v>
      </c>
      <c r="AP218" s="59">
        <f t="shared" si="268"/>
        <v>1.9070276815918923</v>
      </c>
      <c r="AQ218" s="57">
        <f t="shared" si="269"/>
        <v>9.8012470771629001E-2</v>
      </c>
      <c r="AR218" s="58">
        <f t="shared" si="270"/>
        <v>102</v>
      </c>
      <c r="AS218" s="60">
        <f t="shared" si="271"/>
        <v>1.4110867639090616</v>
      </c>
      <c r="AT218" s="51">
        <v>148</v>
      </c>
      <c r="AU218" s="52">
        <f t="shared" si="244"/>
        <v>7.138378430521391E-3</v>
      </c>
      <c r="AV218" s="53">
        <f t="shared" si="272"/>
        <v>251</v>
      </c>
      <c r="AW218" s="53">
        <v>29</v>
      </c>
      <c r="AX218" s="54">
        <f t="shared" si="273"/>
        <v>0.51808784288965026</v>
      </c>
      <c r="AY218" s="52">
        <f t="shared" si="274"/>
        <v>2.8838659392049885E-2</v>
      </c>
      <c r="AZ218" s="53">
        <f t="shared" si="275"/>
        <v>406</v>
      </c>
      <c r="BA218" s="55">
        <f t="shared" si="276"/>
        <v>0.38335410896265776</v>
      </c>
      <c r="BB218" s="56">
        <v>2565</v>
      </c>
      <c r="BC218" s="57">
        <f t="shared" si="245"/>
        <v>0.12371581536680654</v>
      </c>
      <c r="BD218" s="58">
        <f t="shared" si="277"/>
        <v>16</v>
      </c>
      <c r="BE218" s="58">
        <v>42</v>
      </c>
      <c r="BF218" s="59">
        <f t="shared" si="278"/>
        <v>3.5937064148462099</v>
      </c>
      <c r="BG218" s="57">
        <f t="shared" si="279"/>
        <v>0.49980514419329697</v>
      </c>
      <c r="BH218" s="58">
        <f t="shared" si="280"/>
        <v>47</v>
      </c>
      <c r="BI218" s="60">
        <f t="shared" si="281"/>
        <v>2.6591284459654658</v>
      </c>
      <c r="BJ218" s="51">
        <v>204</v>
      </c>
      <c r="BK218" s="52">
        <f t="shared" si="246"/>
        <v>9.8393864853132691E-3</v>
      </c>
      <c r="BL218" s="53">
        <f t="shared" si="282"/>
        <v>111</v>
      </c>
      <c r="BM218" s="53">
        <v>8</v>
      </c>
      <c r="BN218" s="54">
        <f t="shared" si="283"/>
        <v>0.92439317299795476</v>
      </c>
      <c r="BO218" s="52">
        <f t="shared" si="284"/>
        <v>3.9750584567420109E-2</v>
      </c>
      <c r="BP218" s="53">
        <f t="shared" si="285"/>
        <v>242</v>
      </c>
      <c r="BQ218" s="55">
        <f t="shared" si="286"/>
        <v>0.68399582431675321</v>
      </c>
      <c r="BR218" s="56">
        <v>52</v>
      </c>
      <c r="BS218" s="57">
        <f t="shared" si="247"/>
        <v>2.5080789080210294E-3</v>
      </c>
      <c r="BT218" s="58">
        <f t="shared" si="287"/>
        <v>342</v>
      </c>
      <c r="BU218" s="58">
        <v>9</v>
      </c>
      <c r="BV218" s="59">
        <f t="shared" si="288"/>
        <v>0.30156813741264044</v>
      </c>
      <c r="BW218" s="57">
        <f t="shared" si="289"/>
        <v>1.0132501948558068E-2</v>
      </c>
      <c r="BX218" s="58">
        <f t="shared" si="290"/>
        <v>417</v>
      </c>
      <c r="BY218" s="60">
        <f t="shared" si="291"/>
        <v>0.22314243848021503</v>
      </c>
      <c r="BZ218" s="51">
        <v>999</v>
      </c>
      <c r="CA218" s="52">
        <f t="shared" si="248"/>
        <v>4.8184054406019389E-2</v>
      </c>
      <c r="CB218" s="53">
        <f t="shared" si="292"/>
        <v>174</v>
      </c>
      <c r="CC218" s="53">
        <v>56</v>
      </c>
      <c r="CD218" s="54">
        <f t="shared" si="293"/>
        <v>1.0221162857049548</v>
      </c>
      <c r="CE218" s="52">
        <f t="shared" si="294"/>
        <v>0.1946609508963367</v>
      </c>
      <c r="CF218" s="53">
        <f t="shared" si="309"/>
        <v>441</v>
      </c>
      <c r="CG218" s="55">
        <f t="shared" si="295"/>
        <v>0.75630510026482589</v>
      </c>
      <c r="CH218" s="61">
        <v>5132</v>
      </c>
      <c r="CI218" s="62">
        <f t="shared" si="249"/>
        <v>0.24752809530699851</v>
      </c>
      <c r="CJ218" s="63">
        <f t="shared" si="296"/>
        <v>91</v>
      </c>
      <c r="CK218" s="64">
        <v>235</v>
      </c>
      <c r="CL218" s="65">
        <f t="shared" si="297"/>
        <v>1.351460257701625</v>
      </c>
      <c r="CM218" s="66">
        <v>20733</v>
      </c>
      <c r="CN218" s="44">
        <v>1158</v>
      </c>
      <c r="CO218" s="120">
        <f t="shared" si="251"/>
        <v>5132</v>
      </c>
      <c r="CP218" s="121">
        <f t="shared" si="251"/>
        <v>0.24752809530699849</v>
      </c>
      <c r="CQ218" s="120">
        <f t="shared" si="310"/>
        <v>1775</v>
      </c>
      <c r="CR218" s="120">
        <f t="shared" si="311"/>
        <v>235</v>
      </c>
      <c r="CS218" s="120">
        <f t="shared" si="312"/>
        <v>9.9952346588864494</v>
      </c>
      <c r="CT218" s="120">
        <f t="shared" si="313"/>
        <v>1</v>
      </c>
      <c r="CU218" s="120">
        <f t="shared" si="314"/>
        <v>2853</v>
      </c>
      <c r="CV218" s="120">
        <f t="shared" si="315"/>
        <v>7.3958776086282754</v>
      </c>
      <c r="CW218" s="120">
        <f t="shared" si="316"/>
        <v>10207</v>
      </c>
      <c r="CX218" s="120">
        <f t="shared" si="317"/>
        <v>0.49230695027251248</v>
      </c>
    </row>
    <row r="219" spans="1:102">
      <c r="A219" s="138">
        <f t="shared" si="298"/>
        <v>0</v>
      </c>
      <c r="B219" s="58">
        <f t="shared" si="299"/>
        <v>0</v>
      </c>
      <c r="C219" s="58">
        <f t="shared" si="300"/>
        <v>0</v>
      </c>
      <c r="D219" s="58">
        <f t="shared" si="301"/>
        <v>0</v>
      </c>
      <c r="E219" s="58">
        <f t="shared" si="302"/>
        <v>0</v>
      </c>
      <c r="F219" s="58">
        <f t="shared" si="303"/>
        <v>0</v>
      </c>
      <c r="G219" s="58">
        <f t="shared" si="304"/>
        <v>0</v>
      </c>
      <c r="H219" s="58">
        <f t="shared" si="305"/>
        <v>0</v>
      </c>
      <c r="I219" s="58">
        <f t="shared" si="306"/>
        <v>0</v>
      </c>
      <c r="J219" s="58">
        <f t="shared" si="307"/>
        <v>0</v>
      </c>
      <c r="K219" s="58">
        <f t="shared" si="308"/>
        <v>0</v>
      </c>
      <c r="L219" s="128">
        <v>546</v>
      </c>
      <c r="M219" s="50" t="s">
        <v>506</v>
      </c>
      <c r="N219" s="51">
        <v>226</v>
      </c>
      <c r="O219" s="52">
        <f t="shared" si="250"/>
        <v>4.3695984223042867E-3</v>
      </c>
      <c r="P219" s="53">
        <f t="shared" si="252"/>
        <v>355</v>
      </c>
      <c r="Q219" s="53">
        <v>79</v>
      </c>
      <c r="R219" s="54">
        <f t="shared" si="253"/>
        <v>0.28743868682065565</v>
      </c>
      <c r="S219" s="52">
        <f t="shared" si="254"/>
        <v>4.474361512571768E-2</v>
      </c>
      <c r="T219" s="53">
        <f t="shared" si="255"/>
        <v>331</v>
      </c>
      <c r="U219" s="55">
        <f t="shared" si="256"/>
        <v>0.53908343352531407</v>
      </c>
      <c r="V219" s="56">
        <v>119</v>
      </c>
      <c r="W219" s="57">
        <f t="shared" si="241"/>
        <v>2.3008062489124339E-3</v>
      </c>
      <c r="X219" s="58">
        <f t="shared" si="257"/>
        <v>350</v>
      </c>
      <c r="Y219" s="58">
        <v>42</v>
      </c>
      <c r="Z219" s="59">
        <f t="shared" si="258"/>
        <v>0.23993042992427771</v>
      </c>
      <c r="AA219" s="57">
        <f t="shared" si="259"/>
        <v>2.3559691150267275E-2</v>
      </c>
      <c r="AB219" s="58">
        <f t="shared" si="260"/>
        <v>330</v>
      </c>
      <c r="AC219" s="60">
        <f t="shared" si="261"/>
        <v>0.44998299081252868</v>
      </c>
      <c r="AD219" s="51">
        <v>1044</v>
      </c>
      <c r="AE219" s="52">
        <f t="shared" si="242"/>
        <v>2.0185224570290598E-2</v>
      </c>
      <c r="AF219" s="53">
        <f t="shared" si="262"/>
        <v>307</v>
      </c>
      <c r="AG219" s="53">
        <v>231</v>
      </c>
      <c r="AH219" s="54">
        <f t="shared" si="263"/>
        <v>0.64414437123115076</v>
      </c>
      <c r="AI219" s="52">
        <f t="shared" si="264"/>
        <v>0.20669174420906752</v>
      </c>
      <c r="AJ219" s="53">
        <f t="shared" si="265"/>
        <v>205</v>
      </c>
      <c r="AK219" s="55">
        <f t="shared" si="266"/>
        <v>1.2080752356969777</v>
      </c>
      <c r="AL219" s="56">
        <v>282</v>
      </c>
      <c r="AM219" s="57">
        <f t="shared" si="243"/>
        <v>5.452330774733667E-3</v>
      </c>
      <c r="AN219" s="58">
        <f t="shared" si="267"/>
        <v>334</v>
      </c>
      <c r="AO219" s="58">
        <v>108</v>
      </c>
      <c r="AP219" s="59">
        <f t="shared" si="268"/>
        <v>0.42858143527341219</v>
      </c>
      <c r="AQ219" s="57">
        <f t="shared" si="269"/>
        <v>5.5830528608196393E-2</v>
      </c>
      <c r="AR219" s="58">
        <f t="shared" si="270"/>
        <v>281</v>
      </c>
      <c r="AS219" s="60">
        <f t="shared" si="271"/>
        <v>0.80379281657571011</v>
      </c>
      <c r="AT219" s="51">
        <v>394</v>
      </c>
      <c r="AU219" s="52">
        <f t="shared" si="244"/>
        <v>7.6177954795924284E-3</v>
      </c>
      <c r="AV219" s="53">
        <f t="shared" si="272"/>
        <v>240</v>
      </c>
      <c r="AW219" s="53">
        <v>86</v>
      </c>
      <c r="AX219" s="54">
        <f t="shared" si="273"/>
        <v>0.55288288033621402</v>
      </c>
      <c r="AY219" s="52">
        <f t="shared" si="274"/>
        <v>7.8004355573153827E-2</v>
      </c>
      <c r="AZ219" s="53">
        <f t="shared" si="275"/>
        <v>142</v>
      </c>
      <c r="BA219" s="55">
        <f t="shared" si="276"/>
        <v>1.0369167935107386</v>
      </c>
      <c r="BB219" s="56">
        <v>960</v>
      </c>
      <c r="BC219" s="57">
        <f t="shared" si="245"/>
        <v>1.8561126041646527E-2</v>
      </c>
      <c r="BD219" s="58">
        <f t="shared" si="277"/>
        <v>379</v>
      </c>
      <c r="BE219" s="58">
        <v>247</v>
      </c>
      <c r="BF219" s="59">
        <f t="shared" si="278"/>
        <v>0.53916500105394705</v>
      </c>
      <c r="BG219" s="57">
        <f t="shared" si="279"/>
        <v>0.19006137398534945</v>
      </c>
      <c r="BH219" s="58">
        <f t="shared" si="280"/>
        <v>309</v>
      </c>
      <c r="BI219" s="60">
        <f t="shared" si="281"/>
        <v>1.0111892842948884</v>
      </c>
      <c r="BJ219" s="51">
        <v>220</v>
      </c>
      <c r="BK219" s="52">
        <f t="shared" si="246"/>
        <v>4.2535913845439957E-3</v>
      </c>
      <c r="BL219" s="53">
        <f t="shared" si="282"/>
        <v>282</v>
      </c>
      <c r="BM219" s="53">
        <v>68</v>
      </c>
      <c r="BN219" s="54">
        <f t="shared" si="283"/>
        <v>0.39961748046633416</v>
      </c>
      <c r="BO219" s="52">
        <f t="shared" si="284"/>
        <v>4.3555731538309245E-2</v>
      </c>
      <c r="BP219" s="53">
        <f t="shared" si="285"/>
        <v>219</v>
      </c>
      <c r="BQ219" s="55">
        <f t="shared" si="286"/>
        <v>0.74947170768609894</v>
      </c>
      <c r="BR219" s="56">
        <v>246</v>
      </c>
      <c r="BS219" s="57">
        <f t="shared" si="247"/>
        <v>4.7562885481719228E-3</v>
      </c>
      <c r="BT219" s="58">
        <f t="shared" si="287"/>
        <v>249</v>
      </c>
      <c r="BU219" s="58">
        <v>63</v>
      </c>
      <c r="BV219" s="59">
        <f t="shared" si="288"/>
        <v>0.57188993292122214</v>
      </c>
      <c r="BW219" s="57">
        <f t="shared" si="289"/>
        <v>4.870322708374579E-2</v>
      </c>
      <c r="BX219" s="58">
        <f t="shared" si="290"/>
        <v>171</v>
      </c>
      <c r="BY219" s="60">
        <f t="shared" si="291"/>
        <v>1.0725640032933081</v>
      </c>
      <c r="BZ219" s="51">
        <v>1560</v>
      </c>
      <c r="CA219" s="52">
        <f t="shared" si="248"/>
        <v>3.0161829817675605E-2</v>
      </c>
      <c r="CB219" s="53">
        <f t="shared" si="292"/>
        <v>333</v>
      </c>
      <c r="CC219" s="53">
        <v>440</v>
      </c>
      <c r="CD219" s="54">
        <f t="shared" si="293"/>
        <v>0.63981534645320859</v>
      </c>
      <c r="CE219" s="52">
        <f t="shared" si="294"/>
        <v>0.30884973272619282</v>
      </c>
      <c r="CF219" s="53">
        <f t="shared" si="309"/>
        <v>221</v>
      </c>
      <c r="CG219" s="55">
        <f t="shared" si="295"/>
        <v>1.1999562675548594</v>
      </c>
      <c r="CH219" s="61">
        <v>5051</v>
      </c>
      <c r="CI219" s="62">
        <f t="shared" si="249"/>
        <v>9.7658591287871466E-2</v>
      </c>
      <c r="CJ219" s="63">
        <f t="shared" si="296"/>
        <v>433</v>
      </c>
      <c r="CK219" s="64">
        <v>1364</v>
      </c>
      <c r="CL219" s="65">
        <f t="shared" si="297"/>
        <v>0.53319888712024055</v>
      </c>
      <c r="CM219" s="66">
        <v>51721</v>
      </c>
      <c r="CN219" s="44">
        <v>12587</v>
      </c>
      <c r="CO219" s="120">
        <f t="shared" si="251"/>
        <v>5051</v>
      </c>
      <c r="CP219" s="121">
        <f t="shared" si="251"/>
        <v>9.765859128787148E-2</v>
      </c>
      <c r="CQ219" s="120">
        <f t="shared" si="310"/>
        <v>2829</v>
      </c>
      <c r="CR219" s="120">
        <f t="shared" si="311"/>
        <v>1364</v>
      </c>
      <c r="CS219" s="120">
        <f t="shared" si="312"/>
        <v>4.3034655644804216</v>
      </c>
      <c r="CT219" s="120">
        <f t="shared" si="313"/>
        <v>1</v>
      </c>
      <c r="CU219" s="120">
        <f t="shared" si="314"/>
        <v>2209</v>
      </c>
      <c r="CV219" s="120">
        <f t="shared" si="315"/>
        <v>8.0710325329504222</v>
      </c>
      <c r="CW219" s="120">
        <f t="shared" si="316"/>
        <v>9876</v>
      </c>
      <c r="CX219" s="120">
        <f t="shared" si="317"/>
        <v>0.19094758415343865</v>
      </c>
    </row>
    <row r="220" spans="1:102">
      <c r="A220" s="138">
        <f t="shared" si="298"/>
        <v>5</v>
      </c>
      <c r="B220" s="58">
        <f t="shared" si="299"/>
        <v>9</v>
      </c>
      <c r="C220" s="58">
        <f t="shared" si="300"/>
        <v>0</v>
      </c>
      <c r="D220" s="58">
        <f t="shared" si="301"/>
        <v>1</v>
      </c>
      <c r="E220" s="58">
        <f t="shared" si="302"/>
        <v>1</v>
      </c>
      <c r="F220" s="58">
        <f t="shared" si="303"/>
        <v>0</v>
      </c>
      <c r="G220" s="58">
        <f t="shared" si="304"/>
        <v>1</v>
      </c>
      <c r="H220" s="58">
        <f t="shared" si="305"/>
        <v>1</v>
      </c>
      <c r="I220" s="58">
        <f t="shared" si="306"/>
        <v>0</v>
      </c>
      <c r="J220" s="58">
        <f t="shared" si="307"/>
        <v>0</v>
      </c>
      <c r="K220" s="58">
        <f t="shared" si="308"/>
        <v>1</v>
      </c>
      <c r="L220" s="128">
        <v>288</v>
      </c>
      <c r="M220" s="50" t="s">
        <v>260</v>
      </c>
      <c r="N220" s="51">
        <v>265</v>
      </c>
      <c r="O220" s="52">
        <f t="shared" si="250"/>
        <v>1.2118163526614231E-2</v>
      </c>
      <c r="P220" s="53">
        <f t="shared" si="252"/>
        <v>182</v>
      </c>
      <c r="Q220" s="53">
        <v>7</v>
      </c>
      <c r="R220" s="54">
        <f t="shared" si="253"/>
        <v>0.79715083038021961</v>
      </c>
      <c r="S220" s="52">
        <f t="shared" si="254"/>
        <v>5.2516845025762982E-2</v>
      </c>
      <c r="T220" s="53">
        <f t="shared" si="255"/>
        <v>294</v>
      </c>
      <c r="U220" s="55">
        <f t="shared" si="256"/>
        <v>0.63273745438000106</v>
      </c>
      <c r="V220" s="56">
        <v>591</v>
      </c>
      <c r="W220" s="57">
        <f t="shared" si="241"/>
        <v>2.7025791110298153E-2</v>
      </c>
      <c r="X220" s="58">
        <f t="shared" si="257"/>
        <v>19</v>
      </c>
      <c r="Y220" s="58">
        <v>2</v>
      </c>
      <c r="Z220" s="59">
        <f t="shared" si="258"/>
        <v>2.8182771509781066</v>
      </c>
      <c r="AA220" s="57">
        <f t="shared" si="259"/>
        <v>0.11712247324613555</v>
      </c>
      <c r="AB220" s="58">
        <f t="shared" si="260"/>
        <v>35</v>
      </c>
      <c r="AC220" s="60">
        <f t="shared" si="261"/>
        <v>2.2370038922203168</v>
      </c>
      <c r="AD220" s="51">
        <v>844</v>
      </c>
      <c r="AE220" s="52">
        <f t="shared" si="242"/>
        <v>3.8595207609292116E-2</v>
      </c>
      <c r="AF220" s="53">
        <f t="shared" si="262"/>
        <v>129</v>
      </c>
      <c r="AG220" s="53">
        <v>9</v>
      </c>
      <c r="AH220" s="54">
        <f t="shared" si="263"/>
        <v>1.2316378077167602</v>
      </c>
      <c r="AI220" s="52">
        <f t="shared" si="264"/>
        <v>0.16726119698771305</v>
      </c>
      <c r="AJ220" s="53">
        <f t="shared" si="265"/>
        <v>299</v>
      </c>
      <c r="AK220" s="55">
        <f t="shared" si="266"/>
        <v>0.97761093819743161</v>
      </c>
      <c r="AL220" s="56">
        <v>91</v>
      </c>
      <c r="AM220" s="57">
        <f t="shared" si="243"/>
        <v>4.1613316261203586E-3</v>
      </c>
      <c r="AN220" s="58">
        <f t="shared" si="267"/>
        <v>369</v>
      </c>
      <c r="AO220" s="58">
        <v>6</v>
      </c>
      <c r="AP220" s="59">
        <f t="shared" si="268"/>
        <v>0.32710221640183301</v>
      </c>
      <c r="AQ220" s="57">
        <f t="shared" si="269"/>
        <v>1.8034086405073327E-2</v>
      </c>
      <c r="AR220" s="58">
        <f t="shared" si="270"/>
        <v>463</v>
      </c>
      <c r="AS220" s="60">
        <f t="shared" si="271"/>
        <v>0.2596369668578693</v>
      </c>
      <c r="AT220" s="51">
        <v>329</v>
      </c>
      <c r="AU220" s="52">
        <f t="shared" si="244"/>
        <v>1.5044814340588988E-2</v>
      </c>
      <c r="AV220" s="53">
        <f t="shared" si="272"/>
        <v>99</v>
      </c>
      <c r="AW220" s="53">
        <v>12</v>
      </c>
      <c r="AX220" s="54">
        <f t="shared" si="273"/>
        <v>1.091919612311967</v>
      </c>
      <c r="AY220" s="52">
        <f t="shared" si="274"/>
        <v>6.5200158541418946E-2</v>
      </c>
      <c r="AZ220" s="53">
        <f t="shared" si="275"/>
        <v>199</v>
      </c>
      <c r="BA220" s="55">
        <f t="shared" si="276"/>
        <v>0.86670979888753508</v>
      </c>
      <c r="BB220" s="56">
        <v>798</v>
      </c>
      <c r="BC220" s="57">
        <f t="shared" si="245"/>
        <v>3.6491677336747762E-2</v>
      </c>
      <c r="BD220" s="58">
        <f t="shared" si="277"/>
        <v>165</v>
      </c>
      <c r="BE220" s="58">
        <v>13</v>
      </c>
      <c r="BF220" s="59">
        <f t="shared" si="278"/>
        <v>1.0600130189074759</v>
      </c>
      <c r="BG220" s="57">
        <f t="shared" si="279"/>
        <v>0.15814506539833531</v>
      </c>
      <c r="BH220" s="58">
        <f t="shared" si="280"/>
        <v>396</v>
      </c>
      <c r="BI220" s="60">
        <f t="shared" si="281"/>
        <v>0.84138398108832857</v>
      </c>
      <c r="BJ220" s="51">
        <v>181</v>
      </c>
      <c r="BK220" s="52">
        <f t="shared" si="246"/>
        <v>8.2769343332723608E-3</v>
      </c>
      <c r="BL220" s="53">
        <f t="shared" si="282"/>
        <v>143</v>
      </c>
      <c r="BM220" s="53">
        <v>6</v>
      </c>
      <c r="BN220" s="54">
        <f t="shared" si="283"/>
        <v>0.77760352258240928</v>
      </c>
      <c r="BO220" s="52">
        <f t="shared" si="284"/>
        <v>3.5869996036464527E-2</v>
      </c>
      <c r="BP220" s="53">
        <f t="shared" si="285"/>
        <v>272</v>
      </c>
      <c r="BQ220" s="55">
        <f t="shared" si="286"/>
        <v>0.61722180375956648</v>
      </c>
      <c r="BR220" s="56">
        <v>114</v>
      </c>
      <c r="BS220" s="57">
        <f t="shared" si="247"/>
        <v>5.2130967623925367E-3</v>
      </c>
      <c r="BT220" s="58">
        <f t="shared" si="287"/>
        <v>233</v>
      </c>
      <c r="BU220" s="58">
        <v>13</v>
      </c>
      <c r="BV220" s="59">
        <f t="shared" si="288"/>
        <v>0.62681595692977377</v>
      </c>
      <c r="BW220" s="57">
        <f t="shared" si="289"/>
        <v>2.2592152199762187E-2</v>
      </c>
      <c r="BX220" s="58">
        <f t="shared" si="290"/>
        <v>344</v>
      </c>
      <c r="BY220" s="60">
        <f t="shared" si="291"/>
        <v>0.4975343659409312</v>
      </c>
      <c r="BZ220" s="51">
        <v>1833</v>
      </c>
      <c r="CA220" s="52">
        <f t="shared" si="248"/>
        <v>8.3821108468995792E-2</v>
      </c>
      <c r="CB220" s="53">
        <f t="shared" si="292"/>
        <v>58</v>
      </c>
      <c r="CC220" s="53">
        <v>31</v>
      </c>
      <c r="CD220" s="54">
        <f t="shared" si="293"/>
        <v>1.7780761936317917</v>
      </c>
      <c r="CE220" s="52">
        <f t="shared" si="294"/>
        <v>0.36325802615933411</v>
      </c>
      <c r="CF220" s="53">
        <f t="shared" si="309"/>
        <v>159</v>
      </c>
      <c r="CG220" s="55">
        <f t="shared" si="295"/>
        <v>1.4113457097142339</v>
      </c>
      <c r="CH220" s="61">
        <v>5046</v>
      </c>
      <c r="CI220" s="62">
        <f t="shared" si="249"/>
        <v>0.2307481251143223</v>
      </c>
      <c r="CJ220" s="63">
        <f t="shared" si="296"/>
        <v>110</v>
      </c>
      <c r="CK220" s="64">
        <v>99</v>
      </c>
      <c r="CL220" s="65">
        <f t="shared" si="297"/>
        <v>1.2598445450986016</v>
      </c>
      <c r="CM220" s="66">
        <v>21868</v>
      </c>
      <c r="CN220" s="44">
        <v>493</v>
      </c>
      <c r="CO220" s="120">
        <f t="shared" si="251"/>
        <v>5046</v>
      </c>
      <c r="CP220" s="121">
        <f t="shared" si="251"/>
        <v>0.23074812511432233</v>
      </c>
      <c r="CQ220" s="120">
        <f t="shared" si="310"/>
        <v>1397</v>
      </c>
      <c r="CR220" s="120">
        <f t="shared" si="311"/>
        <v>99</v>
      </c>
      <c r="CS220" s="120">
        <f t="shared" si="312"/>
        <v>10.508596309840337</v>
      </c>
      <c r="CT220" s="120">
        <f t="shared" si="313"/>
        <v>1</v>
      </c>
      <c r="CU220" s="120">
        <f t="shared" si="314"/>
        <v>2461</v>
      </c>
      <c r="CV220" s="120">
        <f t="shared" si="315"/>
        <v>8.3411849110462128</v>
      </c>
      <c r="CW220" s="120">
        <f t="shared" si="316"/>
        <v>9827</v>
      </c>
      <c r="CX220" s="120">
        <f t="shared" si="317"/>
        <v>0.44937808670203039</v>
      </c>
    </row>
    <row r="221" spans="1:102">
      <c r="A221" s="138">
        <f t="shared" si="298"/>
        <v>3</v>
      </c>
      <c r="B221" s="58">
        <f t="shared" si="299"/>
        <v>9</v>
      </c>
      <c r="C221" s="58">
        <f t="shared" si="300"/>
        <v>0</v>
      </c>
      <c r="D221" s="58">
        <f t="shared" si="301"/>
        <v>0</v>
      </c>
      <c r="E221" s="58">
        <f t="shared" si="302"/>
        <v>1</v>
      </c>
      <c r="F221" s="58">
        <f t="shared" si="303"/>
        <v>1</v>
      </c>
      <c r="G221" s="58">
        <f t="shared" si="304"/>
        <v>0</v>
      </c>
      <c r="H221" s="58">
        <f t="shared" si="305"/>
        <v>1</v>
      </c>
      <c r="I221" s="58">
        <f t="shared" si="306"/>
        <v>0</v>
      </c>
      <c r="J221" s="58">
        <f t="shared" si="307"/>
        <v>0</v>
      </c>
      <c r="K221" s="58">
        <f t="shared" si="308"/>
        <v>0</v>
      </c>
      <c r="L221" s="128">
        <v>373</v>
      </c>
      <c r="M221" s="50" t="s">
        <v>344</v>
      </c>
      <c r="N221" s="51">
        <v>260</v>
      </c>
      <c r="O221" s="52">
        <f t="shared" si="250"/>
        <v>1.1683817912191615E-2</v>
      </c>
      <c r="P221" s="53">
        <f t="shared" si="252"/>
        <v>192</v>
      </c>
      <c r="Q221" s="53">
        <v>27</v>
      </c>
      <c r="R221" s="54">
        <f t="shared" si="253"/>
        <v>0.76857892949370521</v>
      </c>
      <c r="S221" s="52">
        <f t="shared" si="254"/>
        <v>5.1556613127106882E-2</v>
      </c>
      <c r="T221" s="53">
        <f t="shared" si="255"/>
        <v>297</v>
      </c>
      <c r="U221" s="55">
        <f t="shared" si="256"/>
        <v>0.62116831524241423</v>
      </c>
      <c r="V221" s="56">
        <v>98</v>
      </c>
      <c r="W221" s="57">
        <f t="shared" si="241"/>
        <v>4.4039005976722239E-3</v>
      </c>
      <c r="X221" s="58">
        <f t="shared" si="257"/>
        <v>250</v>
      </c>
      <c r="Y221" s="58">
        <v>13</v>
      </c>
      <c r="Z221" s="59">
        <f t="shared" si="258"/>
        <v>0.45924326059299325</v>
      </c>
      <c r="AA221" s="57">
        <f t="shared" si="259"/>
        <v>1.9432877255601826E-2</v>
      </c>
      <c r="AB221" s="58">
        <f t="shared" si="260"/>
        <v>366</v>
      </c>
      <c r="AC221" s="60">
        <f t="shared" si="261"/>
        <v>0.37116209086931395</v>
      </c>
      <c r="AD221" s="51">
        <v>1156</v>
      </c>
      <c r="AE221" s="52">
        <f t="shared" si="242"/>
        <v>5.1948051948051951E-2</v>
      </c>
      <c r="AF221" s="53">
        <f t="shared" si="262"/>
        <v>81</v>
      </c>
      <c r="AG221" s="53">
        <v>88</v>
      </c>
      <c r="AH221" s="54">
        <f t="shared" si="263"/>
        <v>1.6577494663107104</v>
      </c>
      <c r="AI221" s="52">
        <f t="shared" si="264"/>
        <v>0.22922863374975214</v>
      </c>
      <c r="AJ221" s="53">
        <f t="shared" si="265"/>
        <v>170</v>
      </c>
      <c r="AK221" s="55">
        <f t="shared" si="266"/>
        <v>1.3397992106816781</v>
      </c>
      <c r="AL221" s="56">
        <v>891</v>
      </c>
      <c r="AM221" s="57">
        <f t="shared" si="243"/>
        <v>4.003954522985665E-2</v>
      </c>
      <c r="AN221" s="58">
        <f t="shared" si="267"/>
        <v>19</v>
      </c>
      <c r="AO221" s="58">
        <v>21</v>
      </c>
      <c r="AP221" s="59">
        <f t="shared" si="268"/>
        <v>3.1473156107527065</v>
      </c>
      <c r="AQ221" s="57">
        <f t="shared" si="269"/>
        <v>0.17668054729327781</v>
      </c>
      <c r="AR221" s="58">
        <f t="shared" si="270"/>
        <v>35</v>
      </c>
      <c r="AS221" s="60">
        <f t="shared" si="271"/>
        <v>2.5436720425776658</v>
      </c>
      <c r="AT221" s="51">
        <v>280</v>
      </c>
      <c r="AU221" s="52">
        <f t="shared" si="244"/>
        <v>1.2582573136206355E-2</v>
      </c>
      <c r="AV221" s="53">
        <f t="shared" si="272"/>
        <v>129</v>
      </c>
      <c r="AW221" s="53">
        <v>31</v>
      </c>
      <c r="AX221" s="54">
        <f t="shared" si="273"/>
        <v>0.91321554854332221</v>
      </c>
      <c r="AY221" s="52">
        <f t="shared" si="274"/>
        <v>5.5522506444576639E-2</v>
      </c>
      <c r="AZ221" s="53">
        <f t="shared" si="275"/>
        <v>251</v>
      </c>
      <c r="BA221" s="55">
        <f t="shared" si="276"/>
        <v>0.73806416227870131</v>
      </c>
      <c r="BB221" s="56">
        <v>1967</v>
      </c>
      <c r="BC221" s="57">
        <f t="shared" si="245"/>
        <v>8.8392576281849641E-2</v>
      </c>
      <c r="BD221" s="58">
        <f t="shared" si="277"/>
        <v>27</v>
      </c>
      <c r="BE221" s="58">
        <v>312</v>
      </c>
      <c r="BF221" s="59">
        <f t="shared" si="278"/>
        <v>2.5676342791504947</v>
      </c>
      <c r="BG221" s="57">
        <f t="shared" si="279"/>
        <v>0.39004560777315089</v>
      </c>
      <c r="BH221" s="58">
        <f t="shared" si="280"/>
        <v>81</v>
      </c>
      <c r="BI221" s="60">
        <f t="shared" si="281"/>
        <v>2.0751714601247682</v>
      </c>
      <c r="BJ221" s="51">
        <v>89</v>
      </c>
      <c r="BK221" s="52">
        <f t="shared" si="246"/>
        <v>3.9994607468655909E-3</v>
      </c>
      <c r="BL221" s="53">
        <f t="shared" si="282"/>
        <v>288</v>
      </c>
      <c r="BM221" s="53">
        <v>22</v>
      </c>
      <c r="BN221" s="54">
        <f t="shared" si="283"/>
        <v>0.37574235096815034</v>
      </c>
      <c r="BO221" s="52">
        <f t="shared" si="284"/>
        <v>1.7648225262740434E-2</v>
      </c>
      <c r="BP221" s="53">
        <f t="shared" si="285"/>
        <v>380</v>
      </c>
      <c r="BQ221" s="55">
        <f t="shared" si="286"/>
        <v>0.30367634885575079</v>
      </c>
      <c r="BR221" s="56">
        <v>79</v>
      </c>
      <c r="BS221" s="57">
        <f t="shared" si="247"/>
        <v>3.5500831348582213E-3</v>
      </c>
      <c r="BT221" s="58">
        <f t="shared" si="287"/>
        <v>297</v>
      </c>
      <c r="BU221" s="58">
        <v>13</v>
      </c>
      <c r="BV221" s="59">
        <f t="shared" si="288"/>
        <v>0.42685736689359571</v>
      </c>
      <c r="BW221" s="57">
        <f t="shared" si="289"/>
        <v>1.5665278604005552E-2</v>
      </c>
      <c r="BX221" s="58">
        <f t="shared" si="290"/>
        <v>379</v>
      </c>
      <c r="BY221" s="60">
        <f t="shared" si="291"/>
        <v>0.34498769256759793</v>
      </c>
      <c r="BZ221" s="51">
        <v>223</v>
      </c>
      <c r="CA221" s="52">
        <f t="shared" si="248"/>
        <v>1.0021120747764347E-2</v>
      </c>
      <c r="CB221" s="53">
        <f t="shared" si="292"/>
        <v>525</v>
      </c>
      <c r="CC221" s="53">
        <v>41</v>
      </c>
      <c r="CD221" s="54">
        <f t="shared" si="293"/>
        <v>0.21257552614804825</v>
      </c>
      <c r="CE221" s="52">
        <f t="shared" si="294"/>
        <v>4.4219710489787824E-2</v>
      </c>
      <c r="CF221" s="53">
        <f t="shared" si="309"/>
        <v>596</v>
      </c>
      <c r="CG221" s="55">
        <f t="shared" si="295"/>
        <v>0.17180432141970969</v>
      </c>
      <c r="CH221" s="61">
        <v>5043</v>
      </c>
      <c r="CI221" s="62">
        <f t="shared" si="249"/>
        <v>0.22662112973531659</v>
      </c>
      <c r="CJ221" s="63">
        <f t="shared" si="296"/>
        <v>117</v>
      </c>
      <c r="CK221" s="64">
        <v>568</v>
      </c>
      <c r="CL221" s="65">
        <f t="shared" si="297"/>
        <v>1.2373118696399754</v>
      </c>
      <c r="CM221" s="66">
        <v>22253</v>
      </c>
      <c r="CN221" s="44">
        <v>3040</v>
      </c>
      <c r="CO221" s="120">
        <f t="shared" si="251"/>
        <v>5043</v>
      </c>
      <c r="CP221" s="121">
        <f t="shared" si="251"/>
        <v>0.22662112973531662</v>
      </c>
      <c r="CQ221" s="120">
        <f t="shared" si="310"/>
        <v>1808</v>
      </c>
      <c r="CR221" s="120">
        <f t="shared" si="311"/>
        <v>568</v>
      </c>
      <c r="CS221" s="120">
        <f t="shared" si="312"/>
        <v>10.528912338853726</v>
      </c>
      <c r="CT221" s="120">
        <f t="shared" si="313"/>
        <v>1</v>
      </c>
      <c r="CU221" s="120">
        <f t="shared" si="314"/>
        <v>2555</v>
      </c>
      <c r="CV221" s="120">
        <f t="shared" si="315"/>
        <v>8.5095056446175992</v>
      </c>
      <c r="CW221" s="120">
        <f t="shared" si="316"/>
        <v>9826</v>
      </c>
      <c r="CX221" s="120">
        <f t="shared" si="317"/>
        <v>0.44155844155844154</v>
      </c>
    </row>
    <row r="222" spans="1:102">
      <c r="A222" s="138">
        <f t="shared" si="298"/>
        <v>0</v>
      </c>
      <c r="B222" s="58">
        <f t="shared" si="299"/>
        <v>0</v>
      </c>
      <c r="C222" s="58">
        <f t="shared" si="300"/>
        <v>0</v>
      </c>
      <c r="D222" s="58">
        <f t="shared" si="301"/>
        <v>0</v>
      </c>
      <c r="E222" s="58">
        <f t="shared" si="302"/>
        <v>0</v>
      </c>
      <c r="F222" s="58">
        <f t="shared" si="303"/>
        <v>0</v>
      </c>
      <c r="G222" s="58">
        <f t="shared" si="304"/>
        <v>0</v>
      </c>
      <c r="H222" s="58">
        <f t="shared" si="305"/>
        <v>0</v>
      </c>
      <c r="I222" s="58">
        <f t="shared" si="306"/>
        <v>0</v>
      </c>
      <c r="J222" s="58">
        <f t="shared" si="307"/>
        <v>0</v>
      </c>
      <c r="K222" s="58">
        <f t="shared" si="308"/>
        <v>0</v>
      </c>
      <c r="L222" s="128">
        <v>470</v>
      </c>
      <c r="M222" s="50" t="s">
        <v>431</v>
      </c>
      <c r="N222" s="51">
        <v>233</v>
      </c>
      <c r="O222" s="52">
        <f t="shared" si="250"/>
        <v>5.6312838360402162E-3</v>
      </c>
      <c r="P222" s="53">
        <f t="shared" si="252"/>
        <v>328</v>
      </c>
      <c r="Q222" s="53">
        <v>11</v>
      </c>
      <c r="R222" s="54">
        <f t="shared" si="253"/>
        <v>0.37043423090861455</v>
      </c>
      <c r="S222" s="52">
        <f t="shared" si="254"/>
        <v>4.6469884323893096E-2</v>
      </c>
      <c r="T222" s="53">
        <f t="shared" si="255"/>
        <v>323</v>
      </c>
      <c r="U222" s="55">
        <f t="shared" si="256"/>
        <v>0.55988200163221924</v>
      </c>
      <c r="V222" s="56">
        <v>258</v>
      </c>
      <c r="W222" s="57">
        <f t="shared" si="241"/>
        <v>6.2354988399071923E-3</v>
      </c>
      <c r="X222" s="58">
        <f t="shared" si="257"/>
        <v>189</v>
      </c>
      <c r="Y222" s="58">
        <v>12</v>
      </c>
      <c r="Z222" s="59">
        <f t="shared" si="258"/>
        <v>0.65024419946636147</v>
      </c>
      <c r="AA222" s="57">
        <f t="shared" si="259"/>
        <v>5.1455923414439567E-2</v>
      </c>
      <c r="AB222" s="58">
        <f t="shared" si="260"/>
        <v>157</v>
      </c>
      <c r="AC222" s="60">
        <f t="shared" si="261"/>
        <v>0.98279260816147263</v>
      </c>
      <c r="AD222" s="51">
        <v>786</v>
      </c>
      <c r="AE222" s="52">
        <f t="shared" si="242"/>
        <v>1.8996519721577725E-2</v>
      </c>
      <c r="AF222" s="53">
        <f t="shared" si="262"/>
        <v>320</v>
      </c>
      <c r="AG222" s="53">
        <v>23</v>
      </c>
      <c r="AH222" s="54">
        <f t="shared" si="263"/>
        <v>0.60621080578147235</v>
      </c>
      <c r="AI222" s="52">
        <f t="shared" si="264"/>
        <v>0.15676106900678102</v>
      </c>
      <c r="AJ222" s="53">
        <f t="shared" si="265"/>
        <v>325</v>
      </c>
      <c r="AK222" s="55">
        <f t="shared" si="266"/>
        <v>0.91623962105095602</v>
      </c>
      <c r="AL222" s="56">
        <v>414</v>
      </c>
      <c r="AM222" s="57">
        <f t="shared" si="243"/>
        <v>1.0005800464037123E-2</v>
      </c>
      <c r="AN222" s="58">
        <f t="shared" si="267"/>
        <v>207</v>
      </c>
      <c r="AO222" s="58">
        <v>8</v>
      </c>
      <c r="AP222" s="59">
        <f t="shared" si="268"/>
        <v>0.78650773423515874</v>
      </c>
      <c r="AQ222" s="57">
        <f t="shared" si="269"/>
        <v>8.2568807339449546E-2</v>
      </c>
      <c r="AR222" s="58">
        <f t="shared" si="270"/>
        <v>135</v>
      </c>
      <c r="AS222" s="60">
        <f t="shared" si="271"/>
        <v>1.1887441488943722</v>
      </c>
      <c r="AT222" s="51">
        <v>341</v>
      </c>
      <c r="AU222" s="52">
        <f t="shared" si="244"/>
        <v>8.2414926527455534E-3</v>
      </c>
      <c r="AV222" s="53">
        <f t="shared" si="272"/>
        <v>221</v>
      </c>
      <c r="AW222" s="53">
        <v>10</v>
      </c>
      <c r="AX222" s="54">
        <f t="shared" si="273"/>
        <v>0.59814945259773444</v>
      </c>
      <c r="AY222" s="52">
        <f t="shared" si="274"/>
        <v>6.8009573195053852E-2</v>
      </c>
      <c r="AZ222" s="53">
        <f t="shared" si="275"/>
        <v>182</v>
      </c>
      <c r="BA222" s="55">
        <f t="shared" si="276"/>
        <v>0.90405552417280077</v>
      </c>
      <c r="BB222" s="56">
        <v>1312</v>
      </c>
      <c r="BC222" s="57">
        <f t="shared" si="245"/>
        <v>3.1709203402938903E-2</v>
      </c>
      <c r="BD222" s="58">
        <f t="shared" si="277"/>
        <v>208</v>
      </c>
      <c r="BE222" s="58">
        <v>30</v>
      </c>
      <c r="BF222" s="59">
        <f t="shared" si="278"/>
        <v>0.92109135231370765</v>
      </c>
      <c r="BG222" s="57">
        <f t="shared" si="279"/>
        <v>0.26166733147187876</v>
      </c>
      <c r="BH222" s="58">
        <f t="shared" si="280"/>
        <v>188</v>
      </c>
      <c r="BI222" s="60">
        <f t="shared" si="281"/>
        <v>1.3921566285993401</v>
      </c>
      <c r="BJ222" s="51">
        <v>168</v>
      </c>
      <c r="BK222" s="52">
        <f t="shared" si="246"/>
        <v>4.0603248259860787E-3</v>
      </c>
      <c r="BL222" s="53">
        <f t="shared" si="282"/>
        <v>287</v>
      </c>
      <c r="BM222" s="53">
        <v>6</v>
      </c>
      <c r="BN222" s="54">
        <f t="shared" si="283"/>
        <v>0.38146042488503185</v>
      </c>
      <c r="BO222" s="52">
        <f t="shared" si="284"/>
        <v>3.3506182688472275E-2</v>
      </c>
      <c r="BP222" s="53">
        <f t="shared" si="285"/>
        <v>289</v>
      </c>
      <c r="BQ222" s="55">
        <f t="shared" si="286"/>
        <v>0.57654722055315799</v>
      </c>
      <c r="BR222" s="56">
        <v>170</v>
      </c>
      <c r="BS222" s="57">
        <f t="shared" si="247"/>
        <v>4.1086620262954371E-3</v>
      </c>
      <c r="BT222" s="58">
        <f t="shared" si="287"/>
        <v>276</v>
      </c>
      <c r="BU222" s="58">
        <v>4</v>
      </c>
      <c r="BV222" s="59">
        <f t="shared" si="288"/>
        <v>0.49402016442361912</v>
      </c>
      <c r="BW222" s="57">
        <f t="shared" si="289"/>
        <v>3.3905065815715993E-2</v>
      </c>
      <c r="BX222" s="58">
        <f t="shared" si="290"/>
        <v>277</v>
      </c>
      <c r="BY222" s="60">
        <f t="shared" si="291"/>
        <v>0.74667235213586103</v>
      </c>
      <c r="BZ222" s="51">
        <v>1332</v>
      </c>
      <c r="CA222" s="52">
        <f t="shared" si="248"/>
        <v>3.219257540603248E-2</v>
      </c>
      <c r="CB222" s="53">
        <f t="shared" si="292"/>
        <v>317</v>
      </c>
      <c r="CC222" s="53">
        <v>36</v>
      </c>
      <c r="CD222" s="54">
        <f t="shared" si="293"/>
        <v>0.68289304432588394</v>
      </c>
      <c r="CE222" s="52">
        <f t="shared" si="294"/>
        <v>0.26565616274431592</v>
      </c>
      <c r="CF222" s="53">
        <f t="shared" si="309"/>
        <v>304</v>
      </c>
      <c r="CG222" s="55">
        <f t="shared" si="295"/>
        <v>1.0321387513785631</v>
      </c>
      <c r="CH222" s="61">
        <v>5014</v>
      </c>
      <c r="CI222" s="62">
        <f t="shared" si="249"/>
        <v>0.12118136117556071</v>
      </c>
      <c r="CJ222" s="63">
        <f t="shared" si="296"/>
        <v>342</v>
      </c>
      <c r="CK222" s="64">
        <v>140</v>
      </c>
      <c r="CL222" s="65">
        <f t="shared" si="297"/>
        <v>0.66162911082815801</v>
      </c>
      <c r="CM222" s="66">
        <v>41376</v>
      </c>
      <c r="CN222" s="44">
        <v>769</v>
      </c>
      <c r="CO222" s="120">
        <f t="shared" si="251"/>
        <v>5014</v>
      </c>
      <c r="CP222" s="121">
        <f t="shared" si="251"/>
        <v>0.12118136117556069</v>
      </c>
      <c r="CQ222" s="120">
        <f t="shared" si="310"/>
        <v>2353</v>
      </c>
      <c r="CR222" s="120">
        <f t="shared" si="311"/>
        <v>140</v>
      </c>
      <c r="CS222" s="120">
        <f t="shared" si="312"/>
        <v>5.4910114089375837</v>
      </c>
      <c r="CT222" s="120">
        <f t="shared" si="313"/>
        <v>1</v>
      </c>
      <c r="CU222" s="120">
        <f t="shared" si="314"/>
        <v>2180</v>
      </c>
      <c r="CV222" s="120">
        <f t="shared" si="315"/>
        <v>8.2992288565787433</v>
      </c>
      <c r="CW222" s="120">
        <f t="shared" si="316"/>
        <v>9795</v>
      </c>
      <c r="CX222" s="120">
        <f t="shared" si="317"/>
        <v>0.23673143851508119</v>
      </c>
    </row>
    <row r="223" spans="1:102">
      <c r="A223" s="138">
        <f t="shared" si="298"/>
        <v>1</v>
      </c>
      <c r="B223" s="58">
        <f t="shared" si="299"/>
        <v>0</v>
      </c>
      <c r="C223" s="58">
        <f t="shared" si="300"/>
        <v>0</v>
      </c>
      <c r="D223" s="58">
        <f t="shared" si="301"/>
        <v>0</v>
      </c>
      <c r="E223" s="58">
        <f t="shared" si="302"/>
        <v>0</v>
      </c>
      <c r="F223" s="58">
        <f t="shared" si="303"/>
        <v>0</v>
      </c>
      <c r="G223" s="58">
        <f t="shared" si="304"/>
        <v>0</v>
      </c>
      <c r="H223" s="58">
        <f t="shared" si="305"/>
        <v>1</v>
      </c>
      <c r="I223" s="58">
        <f t="shared" si="306"/>
        <v>0</v>
      </c>
      <c r="J223" s="58">
        <f t="shared" si="307"/>
        <v>0</v>
      </c>
      <c r="K223" s="58">
        <f t="shared" si="308"/>
        <v>0</v>
      </c>
      <c r="L223" s="128">
        <v>329</v>
      </c>
      <c r="M223" s="50" t="s">
        <v>300</v>
      </c>
      <c r="N223" s="51">
        <v>359</v>
      </c>
      <c r="O223" s="52">
        <f t="shared" si="250"/>
        <v>8.618826975247882E-3</v>
      </c>
      <c r="P223" s="53">
        <f t="shared" si="252"/>
        <v>251</v>
      </c>
      <c r="Q223" s="53">
        <v>48</v>
      </c>
      <c r="R223" s="54">
        <f t="shared" si="253"/>
        <v>0.56695926450679601</v>
      </c>
      <c r="S223" s="52">
        <f t="shared" si="254"/>
        <v>7.1642386749151868E-2</v>
      </c>
      <c r="T223" s="53">
        <f t="shared" si="255"/>
        <v>211</v>
      </c>
      <c r="U223" s="55">
        <f t="shared" si="256"/>
        <v>0.86316726366803087</v>
      </c>
      <c r="V223" s="56">
        <v>275</v>
      </c>
      <c r="W223" s="57">
        <f t="shared" si="241"/>
        <v>6.6021655102873741E-3</v>
      </c>
      <c r="X223" s="58">
        <f t="shared" si="257"/>
        <v>174</v>
      </c>
      <c r="Y223" s="58">
        <v>71</v>
      </c>
      <c r="Z223" s="59">
        <f t="shared" si="258"/>
        <v>0.68848057504331628</v>
      </c>
      <c r="AA223" s="57">
        <f t="shared" si="259"/>
        <v>5.487926561564558E-2</v>
      </c>
      <c r="AB223" s="58">
        <f t="shared" si="260"/>
        <v>140</v>
      </c>
      <c r="AC223" s="60">
        <f t="shared" si="261"/>
        <v>1.0481774110626749</v>
      </c>
      <c r="AD223" s="51">
        <v>474</v>
      </c>
      <c r="AE223" s="52">
        <f t="shared" si="242"/>
        <v>1.1379732552277148E-2</v>
      </c>
      <c r="AF223" s="53">
        <f t="shared" si="262"/>
        <v>426</v>
      </c>
      <c r="AG223" s="53">
        <v>76</v>
      </c>
      <c r="AH223" s="54">
        <f t="shared" si="263"/>
        <v>0.36314635213194912</v>
      </c>
      <c r="AI223" s="52">
        <f t="shared" si="264"/>
        <v>9.459189782478547E-2</v>
      </c>
      <c r="AJ223" s="53">
        <f t="shared" si="265"/>
        <v>466</v>
      </c>
      <c r="AK223" s="55">
        <f t="shared" si="266"/>
        <v>0.55287224797965084</v>
      </c>
      <c r="AL223" s="56">
        <v>290</v>
      </c>
      <c r="AM223" s="57">
        <f t="shared" si="243"/>
        <v>6.9622836290303223E-3</v>
      </c>
      <c r="AN223" s="58">
        <f t="shared" si="267"/>
        <v>290</v>
      </c>
      <c r="AO223" s="58">
        <v>49</v>
      </c>
      <c r="AP223" s="59">
        <f t="shared" si="268"/>
        <v>0.54727154932307887</v>
      </c>
      <c r="AQ223" s="57">
        <f t="shared" si="269"/>
        <v>5.7872680103771702E-2</v>
      </c>
      <c r="AR223" s="58">
        <f t="shared" si="270"/>
        <v>267</v>
      </c>
      <c r="AS223" s="60">
        <f t="shared" si="271"/>
        <v>0.83319369712302049</v>
      </c>
      <c r="AT223" s="51">
        <v>193</v>
      </c>
      <c r="AU223" s="52">
        <f t="shared" si="244"/>
        <v>4.6335197944925932E-3</v>
      </c>
      <c r="AV223" s="53">
        <f t="shared" si="272"/>
        <v>334</v>
      </c>
      <c r="AW223" s="53">
        <v>43</v>
      </c>
      <c r="AX223" s="54">
        <f t="shared" si="273"/>
        <v>0.33629069944668427</v>
      </c>
      <c r="AY223" s="52">
        <f t="shared" si="274"/>
        <v>3.8515266413889443E-2</v>
      </c>
      <c r="AZ223" s="53">
        <f t="shared" si="275"/>
        <v>349</v>
      </c>
      <c r="BA223" s="55">
        <f t="shared" si="276"/>
        <v>0.51198585332390012</v>
      </c>
      <c r="BB223" s="56">
        <v>2065</v>
      </c>
      <c r="BC223" s="57">
        <f t="shared" si="245"/>
        <v>4.9576261013612462E-2</v>
      </c>
      <c r="BD223" s="58">
        <f t="shared" si="277"/>
        <v>89</v>
      </c>
      <c r="BE223" s="58">
        <v>99</v>
      </c>
      <c r="BF223" s="59">
        <f t="shared" si="278"/>
        <v>1.4400950007925253</v>
      </c>
      <c r="BG223" s="57">
        <f t="shared" si="279"/>
        <v>0.41209339453202953</v>
      </c>
      <c r="BH223" s="58">
        <f t="shared" si="280"/>
        <v>73</v>
      </c>
      <c r="BI223" s="60">
        <f t="shared" si="281"/>
        <v>2.192472967766796</v>
      </c>
      <c r="BJ223" s="51">
        <v>128</v>
      </c>
      <c r="BK223" s="52">
        <f t="shared" si="246"/>
        <v>3.0730079466064868E-3</v>
      </c>
      <c r="BL223" s="53">
        <f t="shared" si="282"/>
        <v>330</v>
      </c>
      <c r="BM223" s="53">
        <v>20</v>
      </c>
      <c r="BN223" s="54">
        <f t="shared" si="283"/>
        <v>0.28870372869808641</v>
      </c>
      <c r="BO223" s="52">
        <f t="shared" si="284"/>
        <v>2.554380363200958E-2</v>
      </c>
      <c r="BP223" s="53">
        <f t="shared" si="285"/>
        <v>341</v>
      </c>
      <c r="BQ223" s="55">
        <f t="shared" si="286"/>
        <v>0.43953705867716314</v>
      </c>
      <c r="BR223" s="56">
        <v>41</v>
      </c>
      <c r="BS223" s="57">
        <f t="shared" si="247"/>
        <v>9.8432285789739043E-4</v>
      </c>
      <c r="BT223" s="58">
        <f t="shared" si="287"/>
        <v>414</v>
      </c>
      <c r="BU223" s="58">
        <v>19</v>
      </c>
      <c r="BV223" s="59">
        <f t="shared" si="288"/>
        <v>0.11835369689505569</v>
      </c>
      <c r="BW223" s="57">
        <f t="shared" si="289"/>
        <v>8.1819996008780684E-3</v>
      </c>
      <c r="BX223" s="58">
        <f t="shared" si="290"/>
        <v>429</v>
      </c>
      <c r="BY223" s="60">
        <f t="shared" si="291"/>
        <v>0.18018761327195171</v>
      </c>
      <c r="BZ223" s="51">
        <v>1186</v>
      </c>
      <c r="CA223" s="52">
        <f t="shared" si="248"/>
        <v>2.8473339255275731E-2</v>
      </c>
      <c r="CB223" s="53">
        <f t="shared" si="292"/>
        <v>348</v>
      </c>
      <c r="CC223" s="53">
        <v>198</v>
      </c>
      <c r="CD223" s="54">
        <f t="shared" si="293"/>
        <v>0.60399781878014447</v>
      </c>
      <c r="CE223" s="52">
        <f t="shared" si="294"/>
        <v>0.23667930552783875</v>
      </c>
      <c r="CF223" s="53">
        <f t="shared" si="309"/>
        <v>367</v>
      </c>
      <c r="CG223" s="55">
        <f t="shared" si="295"/>
        <v>0.91955661920692933</v>
      </c>
      <c r="CH223" s="61">
        <v>5011</v>
      </c>
      <c r="CI223" s="62">
        <f t="shared" si="249"/>
        <v>0.12030345953472739</v>
      </c>
      <c r="CJ223" s="63">
        <f t="shared" si="296"/>
        <v>348</v>
      </c>
      <c r="CK223" s="64">
        <v>623</v>
      </c>
      <c r="CL223" s="65">
        <f t="shared" si="297"/>
        <v>0.65683592088224185</v>
      </c>
      <c r="CM223" s="66">
        <v>41653</v>
      </c>
      <c r="CN223" s="44">
        <v>2917</v>
      </c>
      <c r="CO223" s="120">
        <f t="shared" si="251"/>
        <v>5011</v>
      </c>
      <c r="CP223" s="121">
        <f t="shared" si="251"/>
        <v>0.12030345953472739</v>
      </c>
      <c r="CQ223" s="120">
        <f t="shared" si="310"/>
        <v>2656</v>
      </c>
      <c r="CR223" s="120">
        <f t="shared" si="311"/>
        <v>623</v>
      </c>
      <c r="CS223" s="120">
        <f t="shared" si="312"/>
        <v>4.9532986856176358</v>
      </c>
      <c r="CT223" s="120">
        <f t="shared" si="313"/>
        <v>1</v>
      </c>
      <c r="CU223" s="120">
        <f t="shared" si="314"/>
        <v>2643</v>
      </c>
      <c r="CV223" s="120">
        <f t="shared" si="315"/>
        <v>7.5411507320801183</v>
      </c>
      <c r="CW223" s="120">
        <f t="shared" si="316"/>
        <v>9663</v>
      </c>
      <c r="CX223" s="120">
        <f t="shared" si="317"/>
        <v>0.23198809209420684</v>
      </c>
    </row>
    <row r="224" spans="1:102">
      <c r="A224" s="138">
        <f t="shared" si="298"/>
        <v>3</v>
      </c>
      <c r="B224" s="58">
        <f t="shared" si="299"/>
        <v>0</v>
      </c>
      <c r="C224" s="58">
        <f t="shared" si="300"/>
        <v>1</v>
      </c>
      <c r="D224" s="58">
        <f t="shared" si="301"/>
        <v>0</v>
      </c>
      <c r="E224" s="58">
        <f t="shared" si="302"/>
        <v>0</v>
      </c>
      <c r="F224" s="58">
        <f t="shared" si="303"/>
        <v>0</v>
      </c>
      <c r="G224" s="58">
        <f t="shared" si="304"/>
        <v>0</v>
      </c>
      <c r="H224" s="58">
        <f t="shared" si="305"/>
        <v>1</v>
      </c>
      <c r="I224" s="58">
        <f t="shared" si="306"/>
        <v>0</v>
      </c>
      <c r="J224" s="58">
        <f t="shared" si="307"/>
        <v>0</v>
      </c>
      <c r="K224" s="58">
        <f t="shared" si="308"/>
        <v>1</v>
      </c>
      <c r="L224" s="128">
        <v>467</v>
      </c>
      <c r="M224" s="50" t="s">
        <v>428</v>
      </c>
      <c r="N224" s="51">
        <v>739</v>
      </c>
      <c r="O224" s="52">
        <f t="shared" si="250"/>
        <v>2.1772435330858524E-2</v>
      </c>
      <c r="P224" s="53">
        <f t="shared" si="252"/>
        <v>71</v>
      </c>
      <c r="Q224" s="53">
        <v>13</v>
      </c>
      <c r="R224" s="54">
        <f t="shared" si="253"/>
        <v>1.4322231966317327</v>
      </c>
      <c r="S224" s="52">
        <f t="shared" si="254"/>
        <v>0.14845319405383689</v>
      </c>
      <c r="T224" s="53">
        <f t="shared" si="255"/>
        <v>68</v>
      </c>
      <c r="U224" s="55">
        <f t="shared" si="256"/>
        <v>1.7886050857420179</v>
      </c>
      <c r="V224" s="56">
        <v>0</v>
      </c>
      <c r="W224" s="57">
        <f t="shared" si="241"/>
        <v>0</v>
      </c>
      <c r="X224" s="58">
        <f t="shared" si="257"/>
        <v>515</v>
      </c>
      <c r="Y224" s="58">
        <v>0</v>
      </c>
      <c r="Z224" s="59">
        <f t="shared" si="258"/>
        <v>0</v>
      </c>
      <c r="AA224" s="57">
        <f t="shared" si="259"/>
        <v>0</v>
      </c>
      <c r="AB224" s="58">
        <f t="shared" si="260"/>
        <v>515</v>
      </c>
      <c r="AC224" s="60">
        <f t="shared" si="261"/>
        <v>0</v>
      </c>
      <c r="AD224" s="51">
        <v>549</v>
      </c>
      <c r="AE224" s="52">
        <f t="shared" si="242"/>
        <v>1.6174650875022095E-2</v>
      </c>
      <c r="AF224" s="53">
        <f t="shared" si="262"/>
        <v>354</v>
      </c>
      <c r="AG224" s="53">
        <v>7</v>
      </c>
      <c r="AH224" s="54">
        <f t="shared" si="263"/>
        <v>0.51616023797472643</v>
      </c>
      <c r="AI224" s="52">
        <f t="shared" si="264"/>
        <v>0.11028525512253917</v>
      </c>
      <c r="AJ224" s="53">
        <f t="shared" si="265"/>
        <v>441</v>
      </c>
      <c r="AK224" s="55">
        <f t="shared" si="266"/>
        <v>0.64459703548342273</v>
      </c>
      <c r="AL224" s="56">
        <v>256</v>
      </c>
      <c r="AM224" s="57">
        <f t="shared" si="243"/>
        <v>7.5422780036532907E-3</v>
      </c>
      <c r="AN224" s="58">
        <f t="shared" si="267"/>
        <v>273</v>
      </c>
      <c r="AO224" s="58">
        <v>6</v>
      </c>
      <c r="AP224" s="59">
        <f t="shared" si="268"/>
        <v>0.59286211082721996</v>
      </c>
      <c r="AQ224" s="57">
        <f t="shared" si="269"/>
        <v>5.142627561269586E-2</v>
      </c>
      <c r="AR224" s="58">
        <f t="shared" si="270"/>
        <v>310</v>
      </c>
      <c r="AS224" s="60">
        <f t="shared" si="271"/>
        <v>0.7403847312787053</v>
      </c>
      <c r="AT224" s="51">
        <v>26</v>
      </c>
      <c r="AU224" s="52">
        <f t="shared" si="244"/>
        <v>7.6601260974603735E-4</v>
      </c>
      <c r="AV224" s="53">
        <f t="shared" si="272"/>
        <v>491</v>
      </c>
      <c r="AW224" s="53">
        <v>2</v>
      </c>
      <c r="AX224" s="54">
        <f t="shared" si="273"/>
        <v>5.5595514369586166E-2</v>
      </c>
      <c r="AY224" s="52">
        <f t="shared" si="274"/>
        <v>5.2229811169144233E-3</v>
      </c>
      <c r="AZ224" s="53">
        <f t="shared" si="275"/>
        <v>510</v>
      </c>
      <c r="BA224" s="55">
        <f t="shared" si="276"/>
        <v>6.9429415736138131E-2</v>
      </c>
      <c r="BB224" s="56">
        <v>1457</v>
      </c>
      <c r="BC224" s="57">
        <f t="shared" si="245"/>
        <v>4.292616816922986E-2</v>
      </c>
      <c r="BD224" s="58">
        <f t="shared" si="277"/>
        <v>128</v>
      </c>
      <c r="BE224" s="58">
        <v>20</v>
      </c>
      <c r="BF224" s="59">
        <f t="shared" si="278"/>
        <v>1.2469225980295986</v>
      </c>
      <c r="BG224" s="57">
        <f t="shared" si="279"/>
        <v>0.2926878264363198</v>
      </c>
      <c r="BH224" s="58">
        <f t="shared" si="280"/>
        <v>154</v>
      </c>
      <c r="BI224" s="60">
        <f t="shared" si="281"/>
        <v>1.5571959074587272</v>
      </c>
      <c r="BJ224" s="51">
        <v>239</v>
      </c>
      <c r="BK224" s="52">
        <f t="shared" si="246"/>
        <v>7.0414236049731894E-3</v>
      </c>
      <c r="BL224" s="53">
        <f t="shared" si="282"/>
        <v>183</v>
      </c>
      <c r="BM224" s="53">
        <v>2</v>
      </c>
      <c r="BN224" s="54">
        <f t="shared" si="283"/>
        <v>0.66152944783087531</v>
      </c>
      <c r="BO224" s="52">
        <f t="shared" si="284"/>
        <v>4.801124949779028E-2</v>
      </c>
      <c r="BP224" s="53">
        <f t="shared" si="285"/>
        <v>190</v>
      </c>
      <c r="BQ224" s="55">
        <f t="shared" si="286"/>
        <v>0.82613864762215028</v>
      </c>
      <c r="BR224" s="56">
        <v>92</v>
      </c>
      <c r="BS224" s="57">
        <f t="shared" si="247"/>
        <v>2.7105061575629012E-3</v>
      </c>
      <c r="BT224" s="58">
        <f t="shared" si="287"/>
        <v>336</v>
      </c>
      <c r="BU224" s="58">
        <v>3</v>
      </c>
      <c r="BV224" s="59">
        <f t="shared" si="288"/>
        <v>0.32590772593622219</v>
      </c>
      <c r="BW224" s="57">
        <f t="shared" si="289"/>
        <v>1.8481317798312576E-2</v>
      </c>
      <c r="BX224" s="58">
        <f t="shared" si="290"/>
        <v>362</v>
      </c>
      <c r="BY224" s="60">
        <f t="shared" si="291"/>
        <v>0.40700375295068547</v>
      </c>
      <c r="BZ224" s="51">
        <v>1620</v>
      </c>
      <c r="CA224" s="52">
        <f t="shared" si="248"/>
        <v>4.7728477991868482E-2</v>
      </c>
      <c r="CB224" s="53">
        <f t="shared" si="292"/>
        <v>178</v>
      </c>
      <c r="CC224" s="53">
        <v>21</v>
      </c>
      <c r="CD224" s="54">
        <f t="shared" si="293"/>
        <v>1.0124522572617916</v>
      </c>
      <c r="CE224" s="52">
        <f t="shared" si="294"/>
        <v>0.32543190036159098</v>
      </c>
      <c r="CF224" s="53">
        <f t="shared" si="309"/>
        <v>201</v>
      </c>
      <c r="CG224" s="55">
        <f t="shared" si="295"/>
        <v>1.2643820185765757</v>
      </c>
      <c r="CH224" s="61">
        <v>4978</v>
      </c>
      <c r="CI224" s="62">
        <f t="shared" si="249"/>
        <v>0.14666195274291438</v>
      </c>
      <c r="CJ224" s="63">
        <f t="shared" si="296"/>
        <v>270</v>
      </c>
      <c r="CK224" s="64">
        <v>74</v>
      </c>
      <c r="CL224" s="65">
        <f t="shared" si="297"/>
        <v>0.80074869967037066</v>
      </c>
      <c r="CM224" s="66">
        <v>33942</v>
      </c>
      <c r="CN224" s="44">
        <v>345</v>
      </c>
      <c r="CO224" s="120">
        <f t="shared" si="251"/>
        <v>4978</v>
      </c>
      <c r="CP224" s="121">
        <f t="shared" si="251"/>
        <v>0.14666195274291438</v>
      </c>
      <c r="CQ224" s="120">
        <f t="shared" si="310"/>
        <v>2529</v>
      </c>
      <c r="CR224" s="120">
        <f t="shared" si="311"/>
        <v>74</v>
      </c>
      <c r="CS224" s="120">
        <f t="shared" si="312"/>
        <v>5.8436530888617533</v>
      </c>
      <c r="CT224" s="120">
        <f t="shared" si="313"/>
        <v>1</v>
      </c>
      <c r="CU224" s="120">
        <f t="shared" si="314"/>
        <v>2751</v>
      </c>
      <c r="CV224" s="120">
        <f t="shared" si="315"/>
        <v>7.2977365948484216</v>
      </c>
      <c r="CW224" s="120">
        <f t="shared" si="316"/>
        <v>9217</v>
      </c>
      <c r="CX224" s="120">
        <f t="shared" si="317"/>
        <v>0.27155147015497028</v>
      </c>
    </row>
    <row r="225" spans="1:102">
      <c r="A225" s="138">
        <f t="shared" si="298"/>
        <v>8</v>
      </c>
      <c r="B225" s="58">
        <f t="shared" si="299"/>
        <v>9</v>
      </c>
      <c r="C225" s="58">
        <f t="shared" si="300"/>
        <v>1</v>
      </c>
      <c r="D225" s="58">
        <f t="shared" si="301"/>
        <v>1</v>
      </c>
      <c r="E225" s="58">
        <f t="shared" si="302"/>
        <v>1</v>
      </c>
      <c r="F225" s="58">
        <f t="shared" si="303"/>
        <v>1</v>
      </c>
      <c r="G225" s="58">
        <f t="shared" si="304"/>
        <v>0</v>
      </c>
      <c r="H225" s="58">
        <f t="shared" si="305"/>
        <v>1</v>
      </c>
      <c r="I225" s="58">
        <f t="shared" si="306"/>
        <v>1</v>
      </c>
      <c r="J225" s="58">
        <f t="shared" si="307"/>
        <v>1</v>
      </c>
      <c r="K225" s="58">
        <f t="shared" si="308"/>
        <v>1</v>
      </c>
      <c r="L225" s="128">
        <v>475</v>
      </c>
      <c r="M225" s="50" t="s">
        <v>436</v>
      </c>
      <c r="N225" s="51">
        <v>360</v>
      </c>
      <c r="O225" s="52">
        <f t="shared" si="250"/>
        <v>1.7654847726938355E-2</v>
      </c>
      <c r="P225" s="53">
        <f t="shared" si="252"/>
        <v>99</v>
      </c>
      <c r="Q225" s="53">
        <v>39</v>
      </c>
      <c r="R225" s="54">
        <f t="shared" si="253"/>
        <v>1.161362156473337</v>
      </c>
      <c r="S225" s="52">
        <f t="shared" si="254"/>
        <v>7.2653884964682142E-2</v>
      </c>
      <c r="T225" s="53">
        <f t="shared" si="255"/>
        <v>209</v>
      </c>
      <c r="U225" s="55">
        <f t="shared" si="256"/>
        <v>0.87535407355142303</v>
      </c>
      <c r="V225" s="56">
        <v>236</v>
      </c>
      <c r="W225" s="57">
        <f t="shared" si="241"/>
        <v>1.1573733509881811E-2</v>
      </c>
      <c r="X225" s="58">
        <f t="shared" si="257"/>
        <v>75</v>
      </c>
      <c r="Y225" s="58">
        <v>54</v>
      </c>
      <c r="Z225" s="59">
        <f t="shared" si="258"/>
        <v>1.2069207731713909</v>
      </c>
      <c r="AA225" s="57">
        <f t="shared" si="259"/>
        <v>4.7628657921291624E-2</v>
      </c>
      <c r="AB225" s="58">
        <f t="shared" si="260"/>
        <v>180</v>
      </c>
      <c r="AC225" s="60">
        <f t="shared" si="261"/>
        <v>0.90969299228553346</v>
      </c>
      <c r="AD225" s="51">
        <v>662</v>
      </c>
      <c r="AE225" s="52">
        <f t="shared" si="242"/>
        <v>3.2465303320092197E-2</v>
      </c>
      <c r="AF225" s="53">
        <f t="shared" si="262"/>
        <v>161</v>
      </c>
      <c r="AG225" s="53">
        <v>173</v>
      </c>
      <c r="AH225" s="54">
        <f t="shared" si="263"/>
        <v>1.0360222806105899</v>
      </c>
      <c r="AI225" s="52">
        <f t="shared" si="264"/>
        <v>0.13360242179616549</v>
      </c>
      <c r="AJ225" s="53">
        <f t="shared" si="265"/>
        <v>390</v>
      </c>
      <c r="AK225" s="55">
        <f t="shared" si="266"/>
        <v>0.78088158682251319</v>
      </c>
      <c r="AL225" s="56">
        <v>467</v>
      </c>
      <c r="AM225" s="57">
        <f t="shared" si="243"/>
        <v>2.2902260801333924E-2</v>
      </c>
      <c r="AN225" s="58">
        <f t="shared" si="267"/>
        <v>53</v>
      </c>
      <c r="AO225" s="58">
        <v>99</v>
      </c>
      <c r="AP225" s="59">
        <f t="shared" si="268"/>
        <v>1.800236304577681</v>
      </c>
      <c r="AQ225" s="57">
        <f t="shared" si="269"/>
        <v>9.4248234106962661E-2</v>
      </c>
      <c r="AR225" s="58">
        <f t="shared" si="270"/>
        <v>110</v>
      </c>
      <c r="AS225" s="60">
        <f t="shared" si="271"/>
        <v>1.3568930017080438</v>
      </c>
      <c r="AT225" s="51">
        <v>228</v>
      </c>
      <c r="AU225" s="52">
        <f t="shared" si="244"/>
        <v>1.1181403560394291E-2</v>
      </c>
      <c r="AV225" s="53">
        <f t="shared" si="272"/>
        <v>149</v>
      </c>
      <c r="AW225" s="53">
        <v>57</v>
      </c>
      <c r="AX225" s="54">
        <f t="shared" si="273"/>
        <v>0.81152173528858618</v>
      </c>
      <c r="AY225" s="52">
        <f t="shared" si="274"/>
        <v>4.6014127144298686E-2</v>
      </c>
      <c r="AZ225" s="53">
        <f t="shared" si="275"/>
        <v>301</v>
      </c>
      <c r="BA225" s="55">
        <f t="shared" si="276"/>
        <v>0.61166867957669013</v>
      </c>
      <c r="BB225" s="56">
        <v>950</v>
      </c>
      <c r="BC225" s="57">
        <f t="shared" si="245"/>
        <v>4.658918150164288E-2</v>
      </c>
      <c r="BD225" s="58">
        <f t="shared" si="277"/>
        <v>108</v>
      </c>
      <c r="BE225" s="58">
        <v>198</v>
      </c>
      <c r="BF225" s="59">
        <f t="shared" si="278"/>
        <v>1.3533260879256184</v>
      </c>
      <c r="BG225" s="57">
        <f t="shared" si="279"/>
        <v>0.19172552976791121</v>
      </c>
      <c r="BH225" s="58">
        <f t="shared" si="280"/>
        <v>304</v>
      </c>
      <c r="BI225" s="60">
        <f t="shared" si="281"/>
        <v>1.0200431427061905</v>
      </c>
      <c r="BJ225" s="51">
        <v>466</v>
      </c>
      <c r="BK225" s="52">
        <f t="shared" si="246"/>
        <v>2.2853219557647981E-2</v>
      </c>
      <c r="BL225" s="53">
        <f t="shared" si="282"/>
        <v>30</v>
      </c>
      <c r="BM225" s="53">
        <v>80</v>
      </c>
      <c r="BN225" s="54">
        <f t="shared" si="283"/>
        <v>2.1470200577694389</v>
      </c>
      <c r="BO225" s="52">
        <f t="shared" si="284"/>
        <v>9.4046417759838546E-2</v>
      </c>
      <c r="BP225" s="53">
        <f t="shared" si="285"/>
        <v>46</v>
      </c>
      <c r="BQ225" s="55">
        <f t="shared" si="286"/>
        <v>1.6182744918021084</v>
      </c>
      <c r="BR225" s="56">
        <v>185</v>
      </c>
      <c r="BS225" s="57">
        <f t="shared" si="247"/>
        <v>9.0726300818988765E-3</v>
      </c>
      <c r="BT225" s="58">
        <f t="shared" si="287"/>
        <v>118</v>
      </c>
      <c r="BU225" s="58">
        <v>37</v>
      </c>
      <c r="BV225" s="59">
        <f t="shared" si="288"/>
        <v>1.0908812105082282</v>
      </c>
      <c r="BW225" s="57">
        <f t="shared" si="289"/>
        <v>3.7336024217961658E-2</v>
      </c>
      <c r="BX225" s="58">
        <f t="shared" si="290"/>
        <v>252</v>
      </c>
      <c r="BY225" s="60">
        <f t="shared" si="291"/>
        <v>0.82223043523203354</v>
      </c>
      <c r="BZ225" s="51">
        <v>1401</v>
      </c>
      <c r="CA225" s="52">
        <f t="shared" si="248"/>
        <v>6.8706782404001771E-2</v>
      </c>
      <c r="CB225" s="53">
        <f t="shared" si="292"/>
        <v>82</v>
      </c>
      <c r="CC225" s="53">
        <v>374</v>
      </c>
      <c r="CD225" s="54">
        <f t="shared" si="293"/>
        <v>1.4574597779124172</v>
      </c>
      <c r="CE225" s="52">
        <f t="shared" si="294"/>
        <v>0.282744702320888</v>
      </c>
      <c r="CF225" s="53">
        <f t="shared" si="309"/>
        <v>267</v>
      </c>
      <c r="CG225" s="55">
        <f t="shared" si="295"/>
        <v>1.0985318804490223</v>
      </c>
      <c r="CH225" s="61">
        <v>4955</v>
      </c>
      <c r="CI225" s="62">
        <f t="shared" si="249"/>
        <v>0.24299936246383208</v>
      </c>
      <c r="CJ225" s="63">
        <f t="shared" si="296"/>
        <v>97</v>
      </c>
      <c r="CK225" s="64">
        <v>1111</v>
      </c>
      <c r="CL225" s="65">
        <f t="shared" si="297"/>
        <v>1.3267341657091316</v>
      </c>
      <c r="CM225" s="66">
        <v>20391</v>
      </c>
      <c r="CN225" s="44">
        <v>4788</v>
      </c>
      <c r="CO225" s="120">
        <f t="shared" si="251"/>
        <v>4955</v>
      </c>
      <c r="CP225" s="121">
        <f t="shared" si="251"/>
        <v>0.24299936246383208</v>
      </c>
      <c r="CQ225" s="120">
        <f t="shared" si="310"/>
        <v>875</v>
      </c>
      <c r="CR225" s="120">
        <f t="shared" si="311"/>
        <v>1111</v>
      </c>
      <c r="CS225" s="120">
        <f t="shared" si="312"/>
        <v>12.064750384237286</v>
      </c>
      <c r="CT225" s="120">
        <f t="shared" si="313"/>
        <v>1</v>
      </c>
      <c r="CU225" s="120">
        <f t="shared" si="314"/>
        <v>2059</v>
      </c>
      <c r="CV225" s="120">
        <f t="shared" si="315"/>
        <v>9.0935702841335573</v>
      </c>
      <c r="CW225" s="120">
        <f t="shared" si="316"/>
        <v>9550</v>
      </c>
      <c r="CX225" s="120">
        <f t="shared" si="317"/>
        <v>0.46834387720072579</v>
      </c>
    </row>
    <row r="226" spans="1:102">
      <c r="A226" s="138">
        <f t="shared" si="298"/>
        <v>2</v>
      </c>
      <c r="B226" s="58">
        <f t="shared" si="299"/>
        <v>0</v>
      </c>
      <c r="C226" s="58">
        <f t="shared" si="300"/>
        <v>1</v>
      </c>
      <c r="D226" s="58">
        <f t="shared" si="301"/>
        <v>0</v>
      </c>
      <c r="E226" s="58">
        <f t="shared" si="302"/>
        <v>1</v>
      </c>
      <c r="F226" s="58">
        <f t="shared" si="303"/>
        <v>0</v>
      </c>
      <c r="G226" s="58">
        <f t="shared" si="304"/>
        <v>0</v>
      </c>
      <c r="H226" s="58">
        <f t="shared" si="305"/>
        <v>0</v>
      </c>
      <c r="I226" s="58">
        <f t="shared" si="306"/>
        <v>0</v>
      </c>
      <c r="J226" s="58">
        <f t="shared" si="307"/>
        <v>0</v>
      </c>
      <c r="K226" s="58">
        <f t="shared" si="308"/>
        <v>0</v>
      </c>
      <c r="L226" s="128">
        <v>374</v>
      </c>
      <c r="M226" s="50" t="s">
        <v>345</v>
      </c>
      <c r="N226" s="51">
        <v>619</v>
      </c>
      <c r="O226" s="52">
        <f t="shared" si="250"/>
        <v>1.7585227272727273E-2</v>
      </c>
      <c r="P226" s="53">
        <f t="shared" si="252"/>
        <v>102</v>
      </c>
      <c r="Q226" s="53">
        <v>36</v>
      </c>
      <c r="R226" s="54">
        <f t="shared" si="253"/>
        <v>1.1567824193899146</v>
      </c>
      <c r="S226" s="52">
        <f t="shared" si="254"/>
        <v>0.12548145144942227</v>
      </c>
      <c r="T226" s="53">
        <f t="shared" si="255"/>
        <v>92</v>
      </c>
      <c r="U226" s="55">
        <f t="shared" si="256"/>
        <v>1.5118351858925601</v>
      </c>
      <c r="V226" s="56">
        <v>110</v>
      </c>
      <c r="W226" s="57">
        <f t="shared" si="241"/>
        <v>3.1250000000000002E-3</v>
      </c>
      <c r="X226" s="58">
        <f t="shared" si="257"/>
        <v>309</v>
      </c>
      <c r="Y226" s="58">
        <v>27</v>
      </c>
      <c r="Z226" s="59">
        <f t="shared" si="258"/>
        <v>0.32587819763953702</v>
      </c>
      <c r="AA226" s="57">
        <f t="shared" si="259"/>
        <v>2.2298803973241434E-2</v>
      </c>
      <c r="AB226" s="58">
        <f t="shared" si="260"/>
        <v>341</v>
      </c>
      <c r="AC226" s="60">
        <f t="shared" si="261"/>
        <v>0.42590042625867131</v>
      </c>
      <c r="AD226" s="51">
        <v>2028</v>
      </c>
      <c r="AE226" s="52">
        <f t="shared" si="242"/>
        <v>5.7613636363636367E-2</v>
      </c>
      <c r="AF226" s="53">
        <f t="shared" si="262"/>
        <v>65</v>
      </c>
      <c r="AG226" s="53">
        <v>373</v>
      </c>
      <c r="AH226" s="54">
        <f t="shared" si="263"/>
        <v>1.8385477674802224</v>
      </c>
      <c r="AI226" s="52">
        <f t="shared" si="264"/>
        <v>0.41110885870666936</v>
      </c>
      <c r="AJ226" s="53">
        <f t="shared" si="265"/>
        <v>55</v>
      </c>
      <c r="AK226" s="55">
        <f t="shared" si="266"/>
        <v>2.4028556790193614</v>
      </c>
      <c r="AL226" s="56">
        <v>236</v>
      </c>
      <c r="AM226" s="57">
        <f t="shared" si="243"/>
        <v>6.7045454545454543E-3</v>
      </c>
      <c r="AN226" s="58">
        <f t="shared" si="267"/>
        <v>301</v>
      </c>
      <c r="AO226" s="58">
        <v>56</v>
      </c>
      <c r="AP226" s="59">
        <f t="shared" si="268"/>
        <v>0.52701199404126087</v>
      </c>
      <c r="AQ226" s="57">
        <f t="shared" si="269"/>
        <v>4.7841070342590712E-2</v>
      </c>
      <c r="AR226" s="58">
        <f t="shared" si="270"/>
        <v>322</v>
      </c>
      <c r="AS226" s="60">
        <f t="shared" si="271"/>
        <v>0.68876848629769627</v>
      </c>
      <c r="AT226" s="51">
        <v>250</v>
      </c>
      <c r="AU226" s="52">
        <f t="shared" si="244"/>
        <v>7.102272727272727E-3</v>
      </c>
      <c r="AV226" s="53">
        <f t="shared" si="272"/>
        <v>253</v>
      </c>
      <c r="AW226" s="53">
        <v>39</v>
      </c>
      <c r="AX226" s="54">
        <f t="shared" si="273"/>
        <v>0.51546737017386735</v>
      </c>
      <c r="AY226" s="52">
        <f t="shared" si="274"/>
        <v>5.0679099939185082E-2</v>
      </c>
      <c r="AZ226" s="53">
        <f t="shared" si="275"/>
        <v>278</v>
      </c>
      <c r="BA226" s="55">
        <f t="shared" si="276"/>
        <v>0.67368045567234713</v>
      </c>
      <c r="BB226" s="56">
        <v>1201</v>
      </c>
      <c r="BC226" s="57">
        <f t="shared" si="245"/>
        <v>3.4119318181818181E-2</v>
      </c>
      <c r="BD226" s="58">
        <f t="shared" si="277"/>
        <v>185</v>
      </c>
      <c r="BE226" s="58">
        <v>229</v>
      </c>
      <c r="BF226" s="59">
        <f t="shared" si="278"/>
        <v>0.99110054972872108</v>
      </c>
      <c r="BG226" s="57">
        <f t="shared" si="279"/>
        <v>0.24346239610784512</v>
      </c>
      <c r="BH226" s="58">
        <f t="shared" si="280"/>
        <v>214</v>
      </c>
      <c r="BI226" s="60">
        <f t="shared" si="281"/>
        <v>1.2953003596195585</v>
      </c>
      <c r="BJ226" s="51">
        <v>84</v>
      </c>
      <c r="BK226" s="52">
        <f t="shared" si="246"/>
        <v>2.3863636363636366E-3</v>
      </c>
      <c r="BL226" s="53">
        <f t="shared" si="282"/>
        <v>359</v>
      </c>
      <c r="BM226" s="53">
        <v>20</v>
      </c>
      <c r="BN226" s="54">
        <f t="shared" si="283"/>
        <v>0.22419469517106647</v>
      </c>
      <c r="BO226" s="52">
        <f t="shared" si="284"/>
        <v>1.7028177579566185E-2</v>
      </c>
      <c r="BP226" s="53">
        <f t="shared" si="285"/>
        <v>385</v>
      </c>
      <c r="BQ226" s="55">
        <f t="shared" si="286"/>
        <v>0.2930070711386108</v>
      </c>
      <c r="BR226" s="56">
        <v>67</v>
      </c>
      <c r="BS226" s="57">
        <f t="shared" si="247"/>
        <v>1.9034090909090908E-3</v>
      </c>
      <c r="BT226" s="58">
        <f t="shared" si="287"/>
        <v>371</v>
      </c>
      <c r="BU226" s="58">
        <v>20</v>
      </c>
      <c r="BV226" s="59">
        <f t="shared" si="288"/>
        <v>0.22886342708119009</v>
      </c>
      <c r="BW226" s="57">
        <f t="shared" si="289"/>
        <v>1.3581998783701602E-2</v>
      </c>
      <c r="BX226" s="58">
        <f t="shared" si="290"/>
        <v>394</v>
      </c>
      <c r="BY226" s="60">
        <f t="shared" si="291"/>
        <v>0.29910878314331679</v>
      </c>
      <c r="BZ226" s="51">
        <v>338</v>
      </c>
      <c r="CA226" s="52">
        <f t="shared" si="248"/>
        <v>9.6022727272727267E-3</v>
      </c>
      <c r="CB226" s="53">
        <f t="shared" si="292"/>
        <v>528</v>
      </c>
      <c r="CC226" s="53">
        <v>79</v>
      </c>
      <c r="CD226" s="54">
        <f t="shared" si="293"/>
        <v>0.2036906079265072</v>
      </c>
      <c r="CE226" s="52">
        <f t="shared" si="294"/>
        <v>6.8518143117778235E-2</v>
      </c>
      <c r="CF226" s="53">
        <f t="shared" si="309"/>
        <v>571</v>
      </c>
      <c r="CG226" s="55">
        <f t="shared" si="295"/>
        <v>0.26620963712566642</v>
      </c>
      <c r="CH226" s="61">
        <v>4933</v>
      </c>
      <c r="CI226" s="62">
        <f t="shared" si="249"/>
        <v>0.14014204545454545</v>
      </c>
      <c r="CJ226" s="63">
        <f t="shared" si="296"/>
        <v>289</v>
      </c>
      <c r="CK226" s="64">
        <v>879</v>
      </c>
      <c r="CL226" s="65">
        <f t="shared" si="297"/>
        <v>0.76515114225693281</v>
      </c>
      <c r="CM226" s="66">
        <v>35200</v>
      </c>
      <c r="CN226" s="44">
        <v>6924</v>
      </c>
      <c r="CO226" s="120">
        <f t="shared" si="251"/>
        <v>4933</v>
      </c>
      <c r="CP226" s="121">
        <f t="shared" si="251"/>
        <v>0.14014204545454548</v>
      </c>
      <c r="CQ226" s="120">
        <f t="shared" si="310"/>
        <v>2473</v>
      </c>
      <c r="CR226" s="120">
        <f t="shared" si="311"/>
        <v>879</v>
      </c>
      <c r="CS226" s="120">
        <f t="shared" si="312"/>
        <v>6.0115370286322873</v>
      </c>
      <c r="CT226" s="120">
        <f t="shared" si="313"/>
        <v>1</v>
      </c>
      <c r="CU226" s="120">
        <f t="shared" si="314"/>
        <v>2652</v>
      </c>
      <c r="CV226" s="120">
        <f t="shared" si="315"/>
        <v>7.856666084167788</v>
      </c>
      <c r="CW226" s="120">
        <f t="shared" si="316"/>
        <v>9247</v>
      </c>
      <c r="CX226" s="120">
        <f t="shared" si="317"/>
        <v>0.26269886363636363</v>
      </c>
    </row>
    <row r="227" spans="1:102">
      <c r="A227" s="138">
        <f t="shared" si="298"/>
        <v>8</v>
      </c>
      <c r="B227" s="58">
        <f t="shared" si="299"/>
        <v>9</v>
      </c>
      <c r="C227" s="58">
        <f t="shared" si="300"/>
        <v>1</v>
      </c>
      <c r="D227" s="58">
        <f t="shared" si="301"/>
        <v>1</v>
      </c>
      <c r="E227" s="58">
        <f t="shared" si="302"/>
        <v>1</v>
      </c>
      <c r="F227" s="58">
        <f t="shared" si="303"/>
        <v>1</v>
      </c>
      <c r="G227" s="58">
        <f t="shared" si="304"/>
        <v>1</v>
      </c>
      <c r="H227" s="58">
        <f t="shared" si="305"/>
        <v>1</v>
      </c>
      <c r="I227" s="58">
        <f t="shared" si="306"/>
        <v>1</v>
      </c>
      <c r="J227" s="58">
        <f t="shared" si="307"/>
        <v>1</v>
      </c>
      <c r="K227" s="58">
        <f t="shared" si="308"/>
        <v>0</v>
      </c>
      <c r="L227" s="128">
        <v>181</v>
      </c>
      <c r="M227" s="50" t="s">
        <v>155</v>
      </c>
      <c r="N227" s="51">
        <v>683</v>
      </c>
      <c r="O227" s="52">
        <f t="shared" si="250"/>
        <v>4.1393939393939393E-2</v>
      </c>
      <c r="P227" s="53">
        <f t="shared" si="252"/>
        <v>24</v>
      </c>
      <c r="Q227" s="53">
        <v>5</v>
      </c>
      <c r="R227" s="54">
        <f t="shared" si="253"/>
        <v>2.7229549335687637</v>
      </c>
      <c r="S227" s="52">
        <f t="shared" si="254"/>
        <v>0.1412032251395493</v>
      </c>
      <c r="T227" s="53">
        <f t="shared" si="255"/>
        <v>72</v>
      </c>
      <c r="U227" s="55">
        <f t="shared" si="256"/>
        <v>1.7012554577719812</v>
      </c>
      <c r="V227" s="56">
        <v>484</v>
      </c>
      <c r="W227" s="57">
        <f t="shared" si="241"/>
        <v>2.9333333333333333E-2</v>
      </c>
      <c r="X227" s="58">
        <f t="shared" si="257"/>
        <v>14</v>
      </c>
      <c r="Y227" s="58">
        <v>1</v>
      </c>
      <c r="Z227" s="59">
        <f t="shared" si="258"/>
        <v>3.0589100151764539</v>
      </c>
      <c r="AA227" s="57">
        <f t="shared" si="259"/>
        <v>0.10006202191440976</v>
      </c>
      <c r="AB227" s="58">
        <f t="shared" si="260"/>
        <v>44</v>
      </c>
      <c r="AC227" s="60">
        <f t="shared" si="261"/>
        <v>1.9111544205147224</v>
      </c>
      <c r="AD227" s="51">
        <v>879</v>
      </c>
      <c r="AE227" s="52">
        <f t="shared" si="242"/>
        <v>5.327272727272727E-2</v>
      </c>
      <c r="AF227" s="53">
        <f t="shared" si="262"/>
        <v>75</v>
      </c>
      <c r="AG227" s="53">
        <v>11</v>
      </c>
      <c r="AH227" s="54">
        <f t="shared" si="263"/>
        <v>1.7000220777016335</v>
      </c>
      <c r="AI227" s="52">
        <f t="shared" si="264"/>
        <v>0.18172420922059127</v>
      </c>
      <c r="AJ227" s="53">
        <f t="shared" si="265"/>
        <v>268</v>
      </c>
      <c r="AK227" s="55">
        <f t="shared" si="266"/>
        <v>1.06214458504909</v>
      </c>
      <c r="AL227" s="56">
        <v>316</v>
      </c>
      <c r="AM227" s="57">
        <f t="shared" si="243"/>
        <v>1.9151515151515152E-2</v>
      </c>
      <c r="AN227" s="58">
        <f t="shared" si="267"/>
        <v>85</v>
      </c>
      <c r="AO227" s="58">
        <v>2</v>
      </c>
      <c r="AP227" s="59">
        <f t="shared" si="268"/>
        <v>1.5054082722444153</v>
      </c>
      <c r="AQ227" s="57">
        <f t="shared" si="269"/>
        <v>6.5329749844945217E-2</v>
      </c>
      <c r="AR227" s="58">
        <f t="shared" si="270"/>
        <v>231</v>
      </c>
      <c r="AS227" s="60">
        <f t="shared" si="271"/>
        <v>0.94055322317592982</v>
      </c>
      <c r="AT227" s="51">
        <v>759</v>
      </c>
      <c r="AU227" s="52">
        <f t="shared" si="244"/>
        <v>4.5999999999999999E-2</v>
      </c>
      <c r="AV227" s="53">
        <f t="shared" si="272"/>
        <v>13</v>
      </c>
      <c r="AW227" s="53">
        <v>5</v>
      </c>
      <c r="AX227" s="54">
        <f t="shared" si="273"/>
        <v>3.3385790631421042</v>
      </c>
      <c r="AY227" s="52">
        <f t="shared" si="274"/>
        <v>0.15691544345668804</v>
      </c>
      <c r="AZ227" s="53">
        <f t="shared" si="275"/>
        <v>37</v>
      </c>
      <c r="BA227" s="55">
        <f t="shared" si="276"/>
        <v>2.0858868365220191</v>
      </c>
      <c r="BB227" s="56">
        <v>808</v>
      </c>
      <c r="BC227" s="57">
        <f t="shared" si="245"/>
        <v>4.8969696969696969E-2</v>
      </c>
      <c r="BD227" s="58">
        <f t="shared" si="277"/>
        <v>91</v>
      </c>
      <c r="BE227" s="58">
        <v>15</v>
      </c>
      <c r="BF227" s="59">
        <f t="shared" si="278"/>
        <v>1.4224754823083994</v>
      </c>
      <c r="BG227" s="57">
        <f t="shared" si="279"/>
        <v>0.16704568947694853</v>
      </c>
      <c r="BH227" s="58">
        <f t="shared" si="280"/>
        <v>376</v>
      </c>
      <c r="BI227" s="60">
        <f t="shared" si="281"/>
        <v>0.8887382409419089</v>
      </c>
      <c r="BJ227" s="51">
        <v>179</v>
      </c>
      <c r="BK227" s="52">
        <f t="shared" si="246"/>
        <v>1.0848484848484849E-2</v>
      </c>
      <c r="BL227" s="53">
        <f t="shared" si="282"/>
        <v>95</v>
      </c>
      <c r="BM227" s="53">
        <v>2</v>
      </c>
      <c r="BN227" s="54">
        <f t="shared" si="283"/>
        <v>1.0191962015395784</v>
      </c>
      <c r="BO227" s="52">
        <f t="shared" si="284"/>
        <v>3.7006408931155678E-2</v>
      </c>
      <c r="BP227" s="53">
        <f t="shared" si="285"/>
        <v>259</v>
      </c>
      <c r="BQ227" s="55">
        <f t="shared" si="286"/>
        <v>0.63677627530073577</v>
      </c>
      <c r="BR227" s="56">
        <v>412</v>
      </c>
      <c r="BS227" s="57">
        <f t="shared" si="247"/>
        <v>2.4969696969696968E-2</v>
      </c>
      <c r="BT227" s="58">
        <f t="shared" si="287"/>
        <v>24</v>
      </c>
      <c r="BU227" s="58">
        <v>3</v>
      </c>
      <c r="BV227" s="59">
        <f t="shared" si="288"/>
        <v>3.0023238036203086</v>
      </c>
      <c r="BW227" s="57">
        <f t="shared" si="289"/>
        <v>8.5176762456067812E-2</v>
      </c>
      <c r="BX227" s="58">
        <f t="shared" si="290"/>
        <v>60</v>
      </c>
      <c r="BY227" s="60">
        <f t="shared" si="291"/>
        <v>1.8758003277760809</v>
      </c>
      <c r="BZ227" s="51">
        <v>317</v>
      </c>
      <c r="CA227" s="52">
        <f t="shared" si="248"/>
        <v>1.9212121212121212E-2</v>
      </c>
      <c r="CB227" s="53">
        <f t="shared" si="292"/>
        <v>429</v>
      </c>
      <c r="CC227" s="53">
        <v>8</v>
      </c>
      <c r="CD227" s="54">
        <f t="shared" si="293"/>
        <v>0.40754191850226612</v>
      </c>
      <c r="CE227" s="52">
        <f t="shared" si="294"/>
        <v>6.5536489559644404E-2</v>
      </c>
      <c r="CF227" s="53">
        <f t="shared" si="309"/>
        <v>574</v>
      </c>
      <c r="CG227" s="55">
        <f t="shared" si="295"/>
        <v>0.25462518845809434</v>
      </c>
      <c r="CH227" s="61">
        <v>4837</v>
      </c>
      <c r="CI227" s="62">
        <f t="shared" si="249"/>
        <v>0.29315151515151516</v>
      </c>
      <c r="CJ227" s="63">
        <f t="shared" si="296"/>
        <v>48</v>
      </c>
      <c r="CK227" s="64">
        <v>52</v>
      </c>
      <c r="CL227" s="65">
        <f t="shared" si="297"/>
        <v>1.6005561781619988</v>
      </c>
      <c r="CM227" s="66">
        <v>16500</v>
      </c>
      <c r="CN227" s="44">
        <v>145</v>
      </c>
      <c r="CO227" s="120">
        <f t="shared" si="251"/>
        <v>4837</v>
      </c>
      <c r="CP227" s="121">
        <f t="shared" si="251"/>
        <v>0.29315151515151516</v>
      </c>
      <c r="CQ227" s="120">
        <f t="shared" si="310"/>
        <v>850</v>
      </c>
      <c r="CR227" s="120">
        <f t="shared" si="311"/>
        <v>52</v>
      </c>
      <c r="CS227" s="120">
        <f t="shared" si="312"/>
        <v>18.177411767803925</v>
      </c>
      <c r="CT227" s="120">
        <f t="shared" si="313"/>
        <v>1</v>
      </c>
      <c r="CU227" s="120">
        <f t="shared" si="314"/>
        <v>1921</v>
      </c>
      <c r="CV227" s="120">
        <f t="shared" si="315"/>
        <v>11.356934555510563</v>
      </c>
      <c r="CW227" s="120">
        <f t="shared" si="316"/>
        <v>8991</v>
      </c>
      <c r="CX227" s="120">
        <f t="shared" si="317"/>
        <v>0.5449090909090909</v>
      </c>
    </row>
    <row r="228" spans="1:102">
      <c r="A228" s="138">
        <f t="shared" si="298"/>
        <v>0</v>
      </c>
      <c r="B228" s="58">
        <f t="shared" si="299"/>
        <v>0</v>
      </c>
      <c r="C228" s="58">
        <f t="shared" si="300"/>
        <v>0</v>
      </c>
      <c r="D228" s="58">
        <f t="shared" si="301"/>
        <v>0</v>
      </c>
      <c r="E228" s="58">
        <f t="shared" si="302"/>
        <v>0</v>
      </c>
      <c r="F228" s="58">
        <f t="shared" si="303"/>
        <v>0</v>
      </c>
      <c r="G228" s="58">
        <f t="shared" si="304"/>
        <v>0</v>
      </c>
      <c r="H228" s="58">
        <f t="shared" si="305"/>
        <v>0</v>
      </c>
      <c r="I228" s="58">
        <f t="shared" si="306"/>
        <v>0</v>
      </c>
      <c r="J228" s="58">
        <f t="shared" si="307"/>
        <v>0</v>
      </c>
      <c r="K228" s="58">
        <f t="shared" si="308"/>
        <v>0</v>
      </c>
      <c r="L228" s="128">
        <v>168</v>
      </c>
      <c r="M228" s="50" t="s">
        <v>142</v>
      </c>
      <c r="N228" s="51">
        <v>1</v>
      </c>
      <c r="O228" s="52">
        <f t="shared" si="250"/>
        <v>1.1615211280693195E-5</v>
      </c>
      <c r="P228" s="53">
        <f t="shared" si="252"/>
        <v>536</v>
      </c>
      <c r="Q228" s="53">
        <v>1</v>
      </c>
      <c r="R228" s="54">
        <f t="shared" si="253"/>
        <v>7.640658831770382E-4</v>
      </c>
      <c r="S228" s="52">
        <f t="shared" si="254"/>
        <v>2.0820320632937748E-4</v>
      </c>
      <c r="T228" s="53">
        <f t="shared" si="255"/>
        <v>533</v>
      </c>
      <c r="U228" s="55">
        <f t="shared" si="256"/>
        <v>2.5084897369973057E-3</v>
      </c>
      <c r="V228" s="56">
        <v>320</v>
      </c>
      <c r="W228" s="57">
        <f t="shared" si="241"/>
        <v>3.7168676098218228E-3</v>
      </c>
      <c r="X228" s="58">
        <f t="shared" si="257"/>
        <v>279</v>
      </c>
      <c r="Y228" s="58">
        <v>6</v>
      </c>
      <c r="Z228" s="59">
        <f t="shared" si="258"/>
        <v>0.38759875761712298</v>
      </c>
      <c r="AA228" s="57">
        <f t="shared" si="259"/>
        <v>6.6625026025400796E-2</v>
      </c>
      <c r="AB228" s="58">
        <f t="shared" si="260"/>
        <v>98</v>
      </c>
      <c r="AC228" s="60">
        <f t="shared" si="261"/>
        <v>1.272517890096887</v>
      </c>
      <c r="AD228" s="51">
        <v>2567</v>
      </c>
      <c r="AE228" s="52">
        <f t="shared" si="242"/>
        <v>2.9816247357539433E-2</v>
      </c>
      <c r="AF228" s="53">
        <f t="shared" si="262"/>
        <v>181</v>
      </c>
      <c r="AG228" s="53">
        <v>13</v>
      </c>
      <c r="AH228" s="54">
        <f t="shared" si="263"/>
        <v>0.95148646177872065</v>
      </c>
      <c r="AI228" s="52">
        <f t="shared" si="264"/>
        <v>0.53445763064751195</v>
      </c>
      <c r="AJ228" s="53">
        <f t="shared" si="265"/>
        <v>29</v>
      </c>
      <c r="AK228" s="55">
        <f t="shared" si="266"/>
        <v>3.1238065680139346</v>
      </c>
      <c r="AL228" s="56">
        <v>2</v>
      </c>
      <c r="AM228" s="57">
        <f t="shared" si="243"/>
        <v>2.3230422561386391E-5</v>
      </c>
      <c r="AN228" s="58">
        <f t="shared" si="267"/>
        <v>552</v>
      </c>
      <c r="AO228" s="58">
        <v>2</v>
      </c>
      <c r="AP228" s="59">
        <f t="shared" si="268"/>
        <v>1.8260315183928231E-3</v>
      </c>
      <c r="AQ228" s="57">
        <f t="shared" si="269"/>
        <v>4.1640641265875496E-4</v>
      </c>
      <c r="AR228" s="58">
        <f t="shared" si="270"/>
        <v>552</v>
      </c>
      <c r="AS228" s="60">
        <f t="shared" si="271"/>
        <v>5.995008315612305E-3</v>
      </c>
      <c r="AT228" s="51">
        <v>10</v>
      </c>
      <c r="AU228" s="52">
        <f t="shared" si="244"/>
        <v>1.1615211280693196E-4</v>
      </c>
      <c r="AV228" s="53">
        <f t="shared" si="272"/>
        <v>533</v>
      </c>
      <c r="AW228" s="53">
        <v>2</v>
      </c>
      <c r="AX228" s="54">
        <f t="shared" si="273"/>
        <v>8.4300654773248468E-3</v>
      </c>
      <c r="AY228" s="52">
        <f t="shared" si="274"/>
        <v>2.0820320632937749E-3</v>
      </c>
      <c r="AZ228" s="53">
        <f t="shared" si="275"/>
        <v>537</v>
      </c>
      <c r="BA228" s="55">
        <f t="shared" si="276"/>
        <v>2.7676582867638466E-2</v>
      </c>
      <c r="BB228" s="56">
        <v>1051</v>
      </c>
      <c r="BC228" s="57">
        <f t="shared" si="245"/>
        <v>1.2207587056008549E-2</v>
      </c>
      <c r="BD228" s="58">
        <f t="shared" si="277"/>
        <v>448</v>
      </c>
      <c r="BE228" s="58">
        <v>16</v>
      </c>
      <c r="BF228" s="59">
        <f t="shared" si="278"/>
        <v>0.354606917336311</v>
      </c>
      <c r="BG228" s="57">
        <f t="shared" si="279"/>
        <v>0.21882156985217571</v>
      </c>
      <c r="BH228" s="58">
        <f t="shared" si="280"/>
        <v>251</v>
      </c>
      <c r="BI228" s="60">
        <f t="shared" si="281"/>
        <v>1.1642030254088436</v>
      </c>
      <c r="BJ228" s="51">
        <v>0</v>
      </c>
      <c r="BK228" s="52">
        <f t="shared" si="246"/>
        <v>0</v>
      </c>
      <c r="BL228" s="53">
        <f t="shared" si="282"/>
        <v>512</v>
      </c>
      <c r="BM228" s="53">
        <v>0</v>
      </c>
      <c r="BN228" s="54">
        <f t="shared" si="283"/>
        <v>0</v>
      </c>
      <c r="BO228" s="52">
        <f t="shared" si="284"/>
        <v>0</v>
      </c>
      <c r="BP228" s="53">
        <f t="shared" si="285"/>
        <v>512</v>
      </c>
      <c r="BQ228" s="55">
        <f t="shared" si="286"/>
        <v>0</v>
      </c>
      <c r="BR228" s="56">
        <v>40</v>
      </c>
      <c r="BS228" s="57">
        <f t="shared" si="247"/>
        <v>4.6460845122772785E-4</v>
      </c>
      <c r="BT228" s="58">
        <f t="shared" si="287"/>
        <v>468</v>
      </c>
      <c r="BU228" s="58">
        <v>5</v>
      </c>
      <c r="BV228" s="59">
        <f t="shared" si="288"/>
        <v>5.5863914334924387E-2</v>
      </c>
      <c r="BW228" s="57">
        <f t="shared" si="289"/>
        <v>8.3281282531750996E-3</v>
      </c>
      <c r="BX228" s="58">
        <f t="shared" si="290"/>
        <v>427</v>
      </c>
      <c r="BY228" s="60">
        <f t="shared" si="291"/>
        <v>0.18340572307059105</v>
      </c>
      <c r="BZ228" s="51">
        <v>812</v>
      </c>
      <c r="CA228" s="52">
        <f t="shared" si="248"/>
        <v>9.4315515599228752E-3</v>
      </c>
      <c r="CB228" s="53">
        <f t="shared" si="292"/>
        <v>531</v>
      </c>
      <c r="CC228" s="53">
        <v>7</v>
      </c>
      <c r="CD228" s="54">
        <f t="shared" si="293"/>
        <v>0.20006914253481436</v>
      </c>
      <c r="CE228" s="52">
        <f t="shared" si="294"/>
        <v>0.1690610035394545</v>
      </c>
      <c r="CF228" s="53">
        <f t="shared" si="309"/>
        <v>483</v>
      </c>
      <c r="CG228" s="55">
        <f t="shared" si="295"/>
        <v>0.65684308354616916</v>
      </c>
      <c r="CH228" s="61">
        <v>4803</v>
      </c>
      <c r="CI228" s="62">
        <f t="shared" si="249"/>
        <v>5.5787859781169416E-2</v>
      </c>
      <c r="CJ228" s="63">
        <f t="shared" si="296"/>
        <v>534</v>
      </c>
      <c r="CK228" s="64">
        <v>52</v>
      </c>
      <c r="CL228" s="65">
        <f t="shared" si="297"/>
        <v>0.3045919909130802</v>
      </c>
      <c r="CM228" s="66">
        <v>86094</v>
      </c>
      <c r="CN228" s="44">
        <v>446</v>
      </c>
      <c r="CO228" s="120">
        <f t="shared" si="251"/>
        <v>4803</v>
      </c>
      <c r="CP228" s="121">
        <f t="shared" si="251"/>
        <v>5.5787859781169423E-2</v>
      </c>
      <c r="CQ228" s="120">
        <f t="shared" si="310"/>
        <v>4040</v>
      </c>
      <c r="CR228" s="120">
        <f t="shared" si="311"/>
        <v>52</v>
      </c>
      <c r="CS228" s="120">
        <f t="shared" si="312"/>
        <v>1.9606453564807882</v>
      </c>
      <c r="CT228" s="120">
        <f t="shared" si="313"/>
        <v>1</v>
      </c>
      <c r="CU228" s="120">
        <f t="shared" si="314"/>
        <v>3422</v>
      </c>
      <c r="CV228" s="120">
        <f t="shared" si="315"/>
        <v>6.4369563710566728</v>
      </c>
      <c r="CW228" s="120">
        <f t="shared" si="316"/>
        <v>9605</v>
      </c>
      <c r="CX228" s="120">
        <f t="shared" si="317"/>
        <v>0.11156410435105815</v>
      </c>
    </row>
    <row r="229" spans="1:102">
      <c r="A229" s="138">
        <f t="shared" si="298"/>
        <v>2</v>
      </c>
      <c r="B229" s="58">
        <f t="shared" si="299"/>
        <v>0</v>
      </c>
      <c r="C229" s="58">
        <f t="shared" si="300"/>
        <v>0</v>
      </c>
      <c r="D229" s="58">
        <f t="shared" si="301"/>
        <v>0</v>
      </c>
      <c r="E229" s="58">
        <f t="shared" si="302"/>
        <v>1</v>
      </c>
      <c r="F229" s="58">
        <f t="shared" si="303"/>
        <v>1</v>
      </c>
      <c r="G229" s="58">
        <f t="shared" si="304"/>
        <v>0</v>
      </c>
      <c r="H229" s="58">
        <f t="shared" si="305"/>
        <v>0</v>
      </c>
      <c r="I229" s="58">
        <f t="shared" si="306"/>
        <v>0</v>
      </c>
      <c r="J229" s="58">
        <f t="shared" si="307"/>
        <v>0</v>
      </c>
      <c r="K229" s="58">
        <f t="shared" si="308"/>
        <v>0</v>
      </c>
      <c r="L229" s="128">
        <v>663</v>
      </c>
      <c r="M229" s="50" t="s">
        <v>622</v>
      </c>
      <c r="N229" s="51">
        <v>267</v>
      </c>
      <c r="O229" s="52">
        <f t="shared" si="250"/>
        <v>9.8255685581806144E-3</v>
      </c>
      <c r="P229" s="53">
        <f t="shared" si="252"/>
        <v>224</v>
      </c>
      <c r="Q229" s="53">
        <v>74</v>
      </c>
      <c r="R229" s="54">
        <f t="shared" si="253"/>
        <v>0.64634052164006517</v>
      </c>
      <c r="S229" s="52">
        <f t="shared" si="254"/>
        <v>5.5939660590823378E-2</v>
      </c>
      <c r="T229" s="53">
        <f t="shared" si="255"/>
        <v>275</v>
      </c>
      <c r="U229" s="55">
        <f t="shared" si="256"/>
        <v>0.67397648171277635</v>
      </c>
      <c r="V229" s="56">
        <v>234</v>
      </c>
      <c r="W229" s="57">
        <f t="shared" si="241"/>
        <v>8.6111724442481784E-3</v>
      </c>
      <c r="X229" s="58">
        <f t="shared" si="257"/>
        <v>129</v>
      </c>
      <c r="Y229" s="58">
        <v>73</v>
      </c>
      <c r="Z229" s="59">
        <f t="shared" si="258"/>
        <v>0.89798187382234962</v>
      </c>
      <c r="AA229" s="57">
        <f t="shared" si="259"/>
        <v>4.9025769956002517E-2</v>
      </c>
      <c r="AB229" s="58">
        <f t="shared" si="260"/>
        <v>171</v>
      </c>
      <c r="AC229" s="60">
        <f t="shared" si="261"/>
        <v>0.93637741050942236</v>
      </c>
      <c r="AD229" s="51">
        <v>1141</v>
      </c>
      <c r="AE229" s="52">
        <f t="shared" si="242"/>
        <v>4.1988665636269962E-2</v>
      </c>
      <c r="AF229" s="53">
        <f t="shared" si="262"/>
        <v>111</v>
      </c>
      <c r="AG229" s="53">
        <v>240</v>
      </c>
      <c r="AH229" s="54">
        <f t="shared" si="263"/>
        <v>1.3399287449552888</v>
      </c>
      <c r="AI229" s="52">
        <f t="shared" si="264"/>
        <v>0.23905300649486697</v>
      </c>
      <c r="AJ229" s="53">
        <f t="shared" si="265"/>
        <v>159</v>
      </c>
      <c r="AK229" s="55">
        <f t="shared" si="266"/>
        <v>1.397220862741591</v>
      </c>
      <c r="AL229" s="56">
        <v>469</v>
      </c>
      <c r="AM229" s="57">
        <f t="shared" si="243"/>
        <v>1.7259144770736732E-2</v>
      </c>
      <c r="AN229" s="58">
        <f t="shared" si="267"/>
        <v>95</v>
      </c>
      <c r="AO229" s="58">
        <v>119</v>
      </c>
      <c r="AP229" s="59">
        <f t="shared" si="268"/>
        <v>1.3566581601600058</v>
      </c>
      <c r="AQ229" s="57">
        <f t="shared" si="269"/>
        <v>9.8261051749423844E-2</v>
      </c>
      <c r="AR229" s="58">
        <f t="shared" si="270"/>
        <v>99</v>
      </c>
      <c r="AS229" s="60">
        <f t="shared" si="271"/>
        <v>1.4146655873461647</v>
      </c>
      <c r="AT229" s="51">
        <v>270</v>
      </c>
      <c r="AU229" s="52">
        <f t="shared" si="244"/>
        <v>9.9359682049017448E-3</v>
      </c>
      <c r="AV229" s="53">
        <f t="shared" si="272"/>
        <v>174</v>
      </c>
      <c r="AW229" s="53">
        <v>72</v>
      </c>
      <c r="AX229" s="54">
        <f t="shared" si="273"/>
        <v>0.72113077002023052</v>
      </c>
      <c r="AY229" s="52">
        <f t="shared" si="274"/>
        <v>5.6568196103079824E-2</v>
      </c>
      <c r="AZ229" s="53">
        <f t="shared" si="275"/>
        <v>246</v>
      </c>
      <c r="BA229" s="55">
        <f t="shared" si="276"/>
        <v>0.75196458052759763</v>
      </c>
      <c r="BB229" s="56">
        <v>808</v>
      </c>
      <c r="BC229" s="57">
        <f t="shared" si="245"/>
        <v>2.9734304850224481E-2</v>
      </c>
      <c r="BD229" s="58">
        <f t="shared" si="277"/>
        <v>230</v>
      </c>
      <c r="BE229" s="58">
        <v>213</v>
      </c>
      <c r="BF229" s="59">
        <f t="shared" si="278"/>
        <v>0.86372434893974348</v>
      </c>
      <c r="BG229" s="57">
        <f t="shared" si="279"/>
        <v>0.16928556463440184</v>
      </c>
      <c r="BH229" s="58">
        <f t="shared" si="280"/>
        <v>367</v>
      </c>
      <c r="BI229" s="60">
        <f t="shared" si="281"/>
        <v>0.90065511657993147</v>
      </c>
      <c r="BJ229" s="51">
        <v>255</v>
      </c>
      <c r="BK229" s="52">
        <f t="shared" si="246"/>
        <v>9.3839699712960911E-3</v>
      </c>
      <c r="BL229" s="53">
        <f t="shared" si="282"/>
        <v>119</v>
      </c>
      <c r="BM229" s="53">
        <v>69</v>
      </c>
      <c r="BN229" s="54">
        <f t="shared" si="283"/>
        <v>0.88160758702098485</v>
      </c>
      <c r="BO229" s="52">
        <f t="shared" si="284"/>
        <v>5.3425518541797612E-2</v>
      </c>
      <c r="BP229" s="53">
        <f t="shared" si="285"/>
        <v>160</v>
      </c>
      <c r="BQ229" s="55">
        <f t="shared" si="286"/>
        <v>0.91930299874124699</v>
      </c>
      <c r="BR229" s="56">
        <v>154</v>
      </c>
      <c r="BS229" s="57">
        <f t="shared" si="247"/>
        <v>5.6671818650180323E-3</v>
      </c>
      <c r="BT229" s="58">
        <f t="shared" si="287"/>
        <v>218</v>
      </c>
      <c r="BU229" s="58">
        <v>49</v>
      </c>
      <c r="BV229" s="59">
        <f t="shared" si="288"/>
        <v>0.68141455755101477</v>
      </c>
      <c r="BW229" s="57">
        <f t="shared" si="289"/>
        <v>3.2264822962497379E-2</v>
      </c>
      <c r="BX229" s="58">
        <f t="shared" si="290"/>
        <v>289</v>
      </c>
      <c r="BY229" s="60">
        <f t="shared" si="291"/>
        <v>0.71055019871066161</v>
      </c>
      <c r="BZ229" s="51">
        <v>1175</v>
      </c>
      <c r="CA229" s="52">
        <f t="shared" si="248"/>
        <v>4.3239861632442776E-2</v>
      </c>
      <c r="CB229" s="53">
        <f t="shared" si="292"/>
        <v>214</v>
      </c>
      <c r="CC229" s="53">
        <v>299</v>
      </c>
      <c r="CD229" s="54">
        <f t="shared" si="293"/>
        <v>0.91723636192448343</v>
      </c>
      <c r="CE229" s="52">
        <f t="shared" si="294"/>
        <v>0.24617640896710663</v>
      </c>
      <c r="CF229" s="53">
        <f t="shared" si="309"/>
        <v>349</v>
      </c>
      <c r="CG229" s="55">
        <f t="shared" si="295"/>
        <v>0.95645517403154812</v>
      </c>
      <c r="CH229" s="61">
        <v>4773</v>
      </c>
      <c r="CI229" s="62">
        <f t="shared" si="249"/>
        <v>0.17564583793331862</v>
      </c>
      <c r="CJ229" s="63">
        <f t="shared" si="296"/>
        <v>194</v>
      </c>
      <c r="CK229" s="64">
        <v>1208</v>
      </c>
      <c r="CL229" s="65">
        <f t="shared" si="297"/>
        <v>0.95899566109120016</v>
      </c>
      <c r="CM229" s="66">
        <v>27174</v>
      </c>
      <c r="CN229" s="44">
        <v>6954</v>
      </c>
      <c r="CO229" s="120">
        <f t="shared" si="251"/>
        <v>4773</v>
      </c>
      <c r="CP229" s="121">
        <f t="shared" si="251"/>
        <v>0.17564583793331859</v>
      </c>
      <c r="CQ229" s="120">
        <f t="shared" si="310"/>
        <v>1514</v>
      </c>
      <c r="CR229" s="120">
        <f t="shared" si="311"/>
        <v>1208</v>
      </c>
      <c r="CS229" s="120">
        <f t="shared" si="312"/>
        <v>8.3060229260341654</v>
      </c>
      <c r="CT229" s="120">
        <f t="shared" si="313"/>
        <v>1</v>
      </c>
      <c r="CU229" s="120">
        <f t="shared" si="314"/>
        <v>2115</v>
      </c>
      <c r="CV229" s="120">
        <f t="shared" si="315"/>
        <v>8.6611684109009399</v>
      </c>
      <c r="CW229" s="120">
        <f t="shared" si="316"/>
        <v>9279</v>
      </c>
      <c r="CX229" s="120">
        <f t="shared" si="317"/>
        <v>0.34146610730845661</v>
      </c>
    </row>
    <row r="230" spans="1:102">
      <c r="A230" s="138">
        <f t="shared" si="298"/>
        <v>5</v>
      </c>
      <c r="B230" s="58">
        <f t="shared" si="299"/>
        <v>9</v>
      </c>
      <c r="C230" s="58">
        <f t="shared" si="300"/>
        <v>1</v>
      </c>
      <c r="D230" s="58">
        <f t="shared" si="301"/>
        <v>0</v>
      </c>
      <c r="E230" s="58">
        <f t="shared" si="302"/>
        <v>0</v>
      </c>
      <c r="F230" s="58">
        <f t="shared" si="303"/>
        <v>1</v>
      </c>
      <c r="G230" s="58">
        <f t="shared" si="304"/>
        <v>0</v>
      </c>
      <c r="H230" s="58">
        <f t="shared" si="305"/>
        <v>1</v>
      </c>
      <c r="I230" s="58">
        <f t="shared" si="306"/>
        <v>0</v>
      </c>
      <c r="J230" s="58">
        <f t="shared" si="307"/>
        <v>1</v>
      </c>
      <c r="K230" s="58">
        <f t="shared" si="308"/>
        <v>1</v>
      </c>
      <c r="L230" s="128">
        <v>636</v>
      </c>
      <c r="M230" s="50" t="s">
        <v>595</v>
      </c>
      <c r="N230" s="51">
        <v>368</v>
      </c>
      <c r="O230" s="52">
        <f t="shared" si="250"/>
        <v>2.6792864943574808E-2</v>
      </c>
      <c r="P230" s="53">
        <f t="shared" si="252"/>
        <v>48</v>
      </c>
      <c r="Q230" s="53">
        <v>10</v>
      </c>
      <c r="R230" s="54">
        <f t="shared" si="253"/>
        <v>1.7624745276896809</v>
      </c>
      <c r="S230" s="52">
        <f t="shared" si="254"/>
        <v>7.7506318449873629E-2</v>
      </c>
      <c r="T230" s="53">
        <f t="shared" si="255"/>
        <v>194</v>
      </c>
      <c r="U230" s="55">
        <f t="shared" si="256"/>
        <v>0.93381753245612575</v>
      </c>
      <c r="V230" s="56">
        <v>127</v>
      </c>
      <c r="W230" s="57">
        <f t="shared" si="241"/>
        <v>9.2464506734619579E-3</v>
      </c>
      <c r="X230" s="58">
        <f t="shared" si="257"/>
        <v>116</v>
      </c>
      <c r="Y230" s="58">
        <v>5</v>
      </c>
      <c r="Z230" s="59">
        <f t="shared" si="258"/>
        <v>0.964229337609813</v>
      </c>
      <c r="AA230" s="57">
        <f t="shared" si="259"/>
        <v>2.6748104465037909E-2</v>
      </c>
      <c r="AB230" s="58">
        <f t="shared" si="260"/>
        <v>301</v>
      </c>
      <c r="AC230" s="60">
        <f t="shared" si="261"/>
        <v>0.51088072288278552</v>
      </c>
      <c r="AD230" s="51">
        <v>356</v>
      </c>
      <c r="AE230" s="52">
        <f t="shared" si="242"/>
        <v>2.5919184564979977E-2</v>
      </c>
      <c r="AF230" s="53">
        <f t="shared" si="262"/>
        <v>225</v>
      </c>
      <c r="AG230" s="53">
        <v>10</v>
      </c>
      <c r="AH230" s="54">
        <f t="shared" si="263"/>
        <v>0.82712465181123396</v>
      </c>
      <c r="AI230" s="52">
        <f t="shared" si="264"/>
        <v>7.4978938500421227E-2</v>
      </c>
      <c r="AJ230" s="53">
        <f t="shared" si="265"/>
        <v>501</v>
      </c>
      <c r="AK230" s="55">
        <f t="shared" si="266"/>
        <v>0.43823810741847635</v>
      </c>
      <c r="AL230" s="56">
        <v>602</v>
      </c>
      <c r="AM230" s="57">
        <f t="shared" si="243"/>
        <v>4.3829632326174005E-2</v>
      </c>
      <c r="AN230" s="58">
        <f t="shared" si="267"/>
        <v>17</v>
      </c>
      <c r="AO230" s="58">
        <v>11</v>
      </c>
      <c r="AP230" s="59">
        <f t="shared" si="268"/>
        <v>3.4452360845211523</v>
      </c>
      <c r="AQ230" s="57">
        <f t="shared" si="269"/>
        <v>0.12679022746419544</v>
      </c>
      <c r="AR230" s="58">
        <f t="shared" si="270"/>
        <v>65</v>
      </c>
      <c r="AS230" s="60">
        <f t="shared" si="271"/>
        <v>1.8254004858689248</v>
      </c>
      <c r="AT230" s="51">
        <v>157</v>
      </c>
      <c r="AU230" s="52">
        <f t="shared" si="244"/>
        <v>1.1430651619949035E-2</v>
      </c>
      <c r="AV230" s="53">
        <f t="shared" si="272"/>
        <v>146</v>
      </c>
      <c r="AW230" s="53">
        <v>7</v>
      </c>
      <c r="AX230" s="54">
        <f t="shared" si="273"/>
        <v>0.82961161253115712</v>
      </c>
      <c r="AY230" s="52">
        <f t="shared" si="274"/>
        <v>3.306655433866891E-2</v>
      </c>
      <c r="AZ230" s="53">
        <f t="shared" si="275"/>
        <v>389</v>
      </c>
      <c r="BA230" s="55">
        <f t="shared" si="276"/>
        <v>0.43955578179408178</v>
      </c>
      <c r="BB230" s="56">
        <v>2066</v>
      </c>
      <c r="BC230" s="57">
        <f t="shared" si="245"/>
        <v>0.15041863851474335</v>
      </c>
      <c r="BD230" s="58">
        <f t="shared" si="277"/>
        <v>12</v>
      </c>
      <c r="BE230" s="58">
        <v>14</v>
      </c>
      <c r="BF230" s="59">
        <f t="shared" si="278"/>
        <v>4.3693720527173676</v>
      </c>
      <c r="BG230" s="57">
        <f t="shared" si="279"/>
        <v>0.43513058129738835</v>
      </c>
      <c r="BH230" s="58">
        <f t="shared" si="280"/>
        <v>66</v>
      </c>
      <c r="BI230" s="60">
        <f t="shared" si="281"/>
        <v>2.3150384102286954</v>
      </c>
      <c r="BJ230" s="51">
        <v>107</v>
      </c>
      <c r="BK230" s="52">
        <f t="shared" si="246"/>
        <v>7.7903167091372405E-3</v>
      </c>
      <c r="BL230" s="53">
        <f t="shared" si="282"/>
        <v>159</v>
      </c>
      <c r="BM230" s="53">
        <v>6</v>
      </c>
      <c r="BN230" s="54">
        <f t="shared" si="283"/>
        <v>0.73188664681150406</v>
      </c>
      <c r="BO230" s="52">
        <f t="shared" si="284"/>
        <v>2.253580454928391E-2</v>
      </c>
      <c r="BP230" s="53">
        <f t="shared" si="285"/>
        <v>357</v>
      </c>
      <c r="BQ230" s="55">
        <f t="shared" si="286"/>
        <v>0.38777784973664126</v>
      </c>
      <c r="BR230" s="56">
        <v>219</v>
      </c>
      <c r="BS230" s="57">
        <f t="shared" si="247"/>
        <v>1.594466690935566E-2</v>
      </c>
      <c r="BT230" s="58">
        <f t="shared" si="287"/>
        <v>47</v>
      </c>
      <c r="BU230" s="58">
        <v>4</v>
      </c>
      <c r="BV230" s="59">
        <f t="shared" si="288"/>
        <v>1.9171659576346278</v>
      </c>
      <c r="BW230" s="57">
        <f t="shared" si="289"/>
        <v>4.612468407750632E-2</v>
      </c>
      <c r="BX230" s="58">
        <f t="shared" si="290"/>
        <v>191</v>
      </c>
      <c r="BY230" s="60">
        <f t="shared" si="291"/>
        <v>1.0157781889841127</v>
      </c>
      <c r="BZ230" s="51">
        <v>746</v>
      </c>
      <c r="CA230" s="52">
        <f t="shared" si="248"/>
        <v>5.4313796869311974E-2</v>
      </c>
      <c r="CB230" s="53">
        <f t="shared" si="292"/>
        <v>133</v>
      </c>
      <c r="CC230" s="53">
        <v>36</v>
      </c>
      <c r="CD230" s="54">
        <f t="shared" si="293"/>
        <v>1.1521449783117328</v>
      </c>
      <c r="CE230" s="52">
        <f t="shared" si="294"/>
        <v>0.15711878685762426</v>
      </c>
      <c r="CF230" s="53">
        <f t="shared" si="309"/>
        <v>500</v>
      </c>
      <c r="CG230" s="55">
        <f t="shared" si="295"/>
        <v>0.61044466956870069</v>
      </c>
      <c r="CH230" s="61">
        <v>4748</v>
      </c>
      <c r="CI230" s="62">
        <f t="shared" si="249"/>
        <v>0.34568620313068804</v>
      </c>
      <c r="CJ230" s="63">
        <f t="shared" si="296"/>
        <v>31</v>
      </c>
      <c r="CK230" s="64">
        <v>103</v>
      </c>
      <c r="CL230" s="65">
        <f t="shared" si="297"/>
        <v>1.8873864180446713</v>
      </c>
      <c r="CM230" s="66">
        <v>13735</v>
      </c>
      <c r="CN230" s="44">
        <v>678</v>
      </c>
      <c r="CO230" s="120">
        <f t="shared" si="251"/>
        <v>4748</v>
      </c>
      <c r="CP230" s="121">
        <f t="shared" si="251"/>
        <v>0.34568620313068804</v>
      </c>
      <c r="CQ230" s="120">
        <f t="shared" si="310"/>
        <v>903</v>
      </c>
      <c r="CR230" s="120">
        <f t="shared" si="311"/>
        <v>103</v>
      </c>
      <c r="CS230" s="120">
        <f t="shared" si="312"/>
        <v>15.999245849638269</v>
      </c>
      <c r="CT230" s="120">
        <f t="shared" si="313"/>
        <v>1</v>
      </c>
      <c r="CU230" s="120">
        <f t="shared" si="314"/>
        <v>2564</v>
      </c>
      <c r="CV230" s="120">
        <f t="shared" si="315"/>
        <v>8.4769317489385436</v>
      </c>
      <c r="CW230" s="120">
        <f t="shared" si="316"/>
        <v>9128</v>
      </c>
      <c r="CX230" s="120">
        <f t="shared" si="317"/>
        <v>0.66457954131780128</v>
      </c>
    </row>
    <row r="231" spans="1:102">
      <c r="A231" s="138">
        <f t="shared" si="298"/>
        <v>2</v>
      </c>
      <c r="B231" s="58">
        <f t="shared" si="299"/>
        <v>0</v>
      </c>
      <c r="C231" s="58">
        <f t="shared" si="300"/>
        <v>0</v>
      </c>
      <c r="D231" s="58">
        <f t="shared" si="301"/>
        <v>1</v>
      </c>
      <c r="E231" s="58">
        <f t="shared" si="302"/>
        <v>1</v>
      </c>
      <c r="F231" s="58">
        <f t="shared" si="303"/>
        <v>0</v>
      </c>
      <c r="G231" s="58">
        <f t="shared" si="304"/>
        <v>0</v>
      </c>
      <c r="H231" s="58">
        <f t="shared" si="305"/>
        <v>0</v>
      </c>
      <c r="I231" s="58">
        <f t="shared" si="306"/>
        <v>0</v>
      </c>
      <c r="J231" s="58">
        <f t="shared" si="307"/>
        <v>0</v>
      </c>
      <c r="K231" s="58">
        <f t="shared" si="308"/>
        <v>0</v>
      </c>
      <c r="L231" s="128">
        <v>425</v>
      </c>
      <c r="M231" s="50" t="s">
        <v>693</v>
      </c>
      <c r="N231" s="51">
        <v>380</v>
      </c>
      <c r="O231" s="52">
        <f t="shared" si="250"/>
        <v>1.2926489097526958E-2</v>
      </c>
      <c r="P231" s="53">
        <f t="shared" si="252"/>
        <v>167</v>
      </c>
      <c r="Q231" s="53">
        <v>111</v>
      </c>
      <c r="R231" s="54">
        <f t="shared" si="253"/>
        <v>0.85032368934152103</v>
      </c>
      <c r="S231" s="52">
        <f t="shared" si="254"/>
        <v>8.1213934601410562E-2</v>
      </c>
      <c r="T231" s="53">
        <f t="shared" si="255"/>
        <v>174</v>
      </c>
      <c r="U231" s="55">
        <f t="shared" si="256"/>
        <v>0.97848791591862838</v>
      </c>
      <c r="V231" s="56">
        <v>341</v>
      </c>
      <c r="W231" s="57">
        <f t="shared" si="241"/>
        <v>1.1599823111201822E-2</v>
      </c>
      <c r="X231" s="58">
        <f t="shared" si="257"/>
        <v>73</v>
      </c>
      <c r="Y231" s="58">
        <v>89</v>
      </c>
      <c r="Z231" s="59">
        <f t="shared" si="258"/>
        <v>1.2096414234930868</v>
      </c>
      <c r="AA231" s="57">
        <f t="shared" si="259"/>
        <v>7.2878820260739469E-2</v>
      </c>
      <c r="AB231" s="58">
        <f t="shared" si="260"/>
        <v>80</v>
      </c>
      <c r="AC231" s="60">
        <f t="shared" si="261"/>
        <v>1.3919634726384866</v>
      </c>
      <c r="AD231" s="51">
        <v>1027</v>
      </c>
      <c r="AE231" s="52">
        <f t="shared" si="242"/>
        <v>3.493553763989523E-2</v>
      </c>
      <c r="AF231" s="53">
        <f t="shared" si="262"/>
        <v>147</v>
      </c>
      <c r="AG231" s="53">
        <v>263</v>
      </c>
      <c r="AH231" s="54">
        <f t="shared" si="263"/>
        <v>1.1148516008979206</v>
      </c>
      <c r="AI231" s="52">
        <f t="shared" si="264"/>
        <v>0.21949134430433853</v>
      </c>
      <c r="AJ231" s="53">
        <f t="shared" si="265"/>
        <v>184</v>
      </c>
      <c r="AK231" s="55">
        <f t="shared" si="266"/>
        <v>1.2828865444944928</v>
      </c>
      <c r="AL231" s="56">
        <v>219</v>
      </c>
      <c r="AM231" s="57">
        <f t="shared" si="243"/>
        <v>7.4497397693642211E-3</v>
      </c>
      <c r="AN231" s="58">
        <f t="shared" si="267"/>
        <v>275</v>
      </c>
      <c r="AO231" s="58">
        <v>81</v>
      </c>
      <c r="AP231" s="59">
        <f t="shared" si="268"/>
        <v>0.58558812637765878</v>
      </c>
      <c r="AQ231" s="57">
        <f t="shared" si="269"/>
        <v>4.6804872836076088E-2</v>
      </c>
      <c r="AR231" s="58">
        <f t="shared" si="270"/>
        <v>331</v>
      </c>
      <c r="AS231" s="60">
        <f t="shared" si="271"/>
        <v>0.67385033787508153</v>
      </c>
      <c r="AT231" s="51">
        <v>230</v>
      </c>
      <c r="AU231" s="52">
        <f t="shared" si="244"/>
        <v>7.823927611661053E-3</v>
      </c>
      <c r="AV231" s="53">
        <f t="shared" si="272"/>
        <v>234</v>
      </c>
      <c r="AW231" s="53">
        <v>63</v>
      </c>
      <c r="AX231" s="54">
        <f t="shared" si="273"/>
        <v>0.56784349817023916</v>
      </c>
      <c r="AY231" s="52">
        <f t="shared" si="274"/>
        <v>4.9155802521906392E-2</v>
      </c>
      <c r="AZ231" s="53">
        <f t="shared" si="275"/>
        <v>285</v>
      </c>
      <c r="BA231" s="55">
        <f t="shared" si="276"/>
        <v>0.65343116751552754</v>
      </c>
      <c r="BB231" s="56">
        <v>684</v>
      </c>
      <c r="BC231" s="57">
        <f t="shared" si="245"/>
        <v>2.3267680375548525E-2</v>
      </c>
      <c r="BD231" s="58">
        <f t="shared" si="277"/>
        <v>328</v>
      </c>
      <c r="BE231" s="58">
        <v>196</v>
      </c>
      <c r="BF231" s="59">
        <f t="shared" si="278"/>
        <v>0.67588134933502486</v>
      </c>
      <c r="BG231" s="57">
        <f t="shared" si="279"/>
        <v>0.14618508228253901</v>
      </c>
      <c r="BH231" s="58">
        <f t="shared" si="280"/>
        <v>426</v>
      </c>
      <c r="BI231" s="60">
        <f t="shared" si="281"/>
        <v>0.77775292069215762</v>
      </c>
      <c r="BJ231" s="51">
        <v>234</v>
      </c>
      <c r="BK231" s="52">
        <f t="shared" si="246"/>
        <v>7.9599959179508118E-3</v>
      </c>
      <c r="BL231" s="53">
        <f t="shared" si="282"/>
        <v>151</v>
      </c>
      <c r="BM231" s="53">
        <v>64</v>
      </c>
      <c r="BN231" s="54">
        <f t="shared" si="283"/>
        <v>0.74782771208636467</v>
      </c>
      <c r="BO231" s="52">
        <f t="shared" si="284"/>
        <v>5.0010686044026503E-2</v>
      </c>
      <c r="BP231" s="53">
        <f t="shared" si="285"/>
        <v>176</v>
      </c>
      <c r="BQ231" s="55">
        <f t="shared" si="286"/>
        <v>0.86054333030781793</v>
      </c>
      <c r="BR231" s="56">
        <v>221</v>
      </c>
      <c r="BS231" s="57">
        <f t="shared" si="247"/>
        <v>7.5177739225090997E-3</v>
      </c>
      <c r="BT231" s="58">
        <f t="shared" si="287"/>
        <v>154</v>
      </c>
      <c r="BU231" s="58">
        <v>56</v>
      </c>
      <c r="BV231" s="59">
        <f t="shared" si="288"/>
        <v>0.9039273334064416</v>
      </c>
      <c r="BW231" s="57">
        <f t="shared" si="289"/>
        <v>4.7232314597136144E-2</v>
      </c>
      <c r="BX231" s="58">
        <f t="shared" si="290"/>
        <v>180</v>
      </c>
      <c r="BY231" s="60">
        <f t="shared" si="291"/>
        <v>1.0401709180790704</v>
      </c>
      <c r="BZ231" s="51">
        <v>1343</v>
      </c>
      <c r="CA231" s="52">
        <f t="shared" si="248"/>
        <v>4.5684933836786068E-2</v>
      </c>
      <c r="CB231" s="53">
        <f t="shared" si="292"/>
        <v>194</v>
      </c>
      <c r="CC231" s="53">
        <v>378</v>
      </c>
      <c r="CD231" s="54">
        <f t="shared" si="293"/>
        <v>0.96910306659663292</v>
      </c>
      <c r="CE231" s="52">
        <f t="shared" si="294"/>
        <v>0.28702714255182732</v>
      </c>
      <c r="CF231" s="53">
        <f t="shared" si="309"/>
        <v>256</v>
      </c>
      <c r="CG231" s="55">
        <f t="shared" si="295"/>
        <v>1.1151702014544687</v>
      </c>
      <c r="CH231" s="61">
        <v>4679</v>
      </c>
      <c r="CI231" s="62">
        <f t="shared" si="249"/>
        <v>0.15916590128244379</v>
      </c>
      <c r="CJ231" s="63">
        <f t="shared" si="296"/>
        <v>237</v>
      </c>
      <c r="CK231" s="64">
        <v>1301</v>
      </c>
      <c r="CL231" s="65">
        <f t="shared" si="297"/>
        <v>0.86901807933235065</v>
      </c>
      <c r="CM231" s="66">
        <v>29397</v>
      </c>
      <c r="CN231" s="44">
        <v>7624</v>
      </c>
      <c r="CO231" s="120">
        <f t="shared" si="251"/>
        <v>4679</v>
      </c>
      <c r="CP231" s="121">
        <f t="shared" si="251"/>
        <v>0.15916590128244379</v>
      </c>
      <c r="CQ231" s="120">
        <f t="shared" si="310"/>
        <v>1723</v>
      </c>
      <c r="CR231" s="120">
        <f t="shared" si="311"/>
        <v>1301</v>
      </c>
      <c r="CS231" s="120">
        <f t="shared" si="312"/>
        <v>7.6249877997048907</v>
      </c>
      <c r="CT231" s="120">
        <f t="shared" si="313"/>
        <v>1</v>
      </c>
      <c r="CU231" s="120">
        <f t="shared" si="314"/>
        <v>2092</v>
      </c>
      <c r="CV231" s="120">
        <f t="shared" si="315"/>
        <v>8.774256808975732</v>
      </c>
      <c r="CW231" s="120">
        <f t="shared" si="316"/>
        <v>8978</v>
      </c>
      <c r="CX231" s="120">
        <f t="shared" si="317"/>
        <v>0.30540531346736061</v>
      </c>
    </row>
    <row r="232" spans="1:102">
      <c r="A232" s="138">
        <f t="shared" si="298"/>
        <v>3</v>
      </c>
      <c r="B232" s="58">
        <f t="shared" si="299"/>
        <v>9</v>
      </c>
      <c r="C232" s="58">
        <f t="shared" si="300"/>
        <v>1</v>
      </c>
      <c r="D232" s="58">
        <f t="shared" si="301"/>
        <v>0</v>
      </c>
      <c r="E232" s="58">
        <f t="shared" si="302"/>
        <v>0</v>
      </c>
      <c r="F232" s="58">
        <f t="shared" si="303"/>
        <v>0</v>
      </c>
      <c r="G232" s="58">
        <f t="shared" si="304"/>
        <v>1</v>
      </c>
      <c r="H232" s="58">
        <f t="shared" si="305"/>
        <v>1</v>
      </c>
      <c r="I232" s="58">
        <f t="shared" si="306"/>
        <v>0</v>
      </c>
      <c r="J232" s="58">
        <f t="shared" si="307"/>
        <v>0</v>
      </c>
      <c r="K232" s="58">
        <f t="shared" si="308"/>
        <v>0</v>
      </c>
      <c r="L232" s="128">
        <v>185</v>
      </c>
      <c r="M232" s="50" t="s">
        <v>159</v>
      </c>
      <c r="N232" s="51">
        <v>408</v>
      </c>
      <c r="O232" s="52">
        <f t="shared" si="250"/>
        <v>1.8868797114183971E-2</v>
      </c>
      <c r="P232" s="53">
        <f t="shared" si="252"/>
        <v>88</v>
      </c>
      <c r="Q232" s="53">
        <v>11</v>
      </c>
      <c r="R232" s="54">
        <f t="shared" si="253"/>
        <v>1.2412175537005745</v>
      </c>
      <c r="S232" s="52">
        <f t="shared" si="254"/>
        <v>8.8792165397170844E-2</v>
      </c>
      <c r="T232" s="53">
        <f t="shared" si="255"/>
        <v>153</v>
      </c>
      <c r="U232" s="55">
        <f t="shared" si="256"/>
        <v>1.0697925337048113</v>
      </c>
      <c r="V232" s="56">
        <v>202</v>
      </c>
      <c r="W232" s="57">
        <f t="shared" si="241"/>
        <v>9.3419044535910829E-3</v>
      </c>
      <c r="X232" s="58">
        <f t="shared" si="257"/>
        <v>112</v>
      </c>
      <c r="Y232" s="58">
        <v>11</v>
      </c>
      <c r="Z232" s="59">
        <f t="shared" si="258"/>
        <v>0.97418335547424817</v>
      </c>
      <c r="AA232" s="57">
        <f t="shared" si="259"/>
        <v>4.3960826985854191E-2</v>
      </c>
      <c r="AB232" s="58">
        <f t="shared" si="260"/>
        <v>201</v>
      </c>
      <c r="AC232" s="60">
        <f t="shared" si="261"/>
        <v>0.83963852834557962</v>
      </c>
      <c r="AD232" s="51">
        <v>467</v>
      </c>
      <c r="AE232" s="52">
        <f t="shared" si="242"/>
        <v>2.1597373167460573E-2</v>
      </c>
      <c r="AF232" s="53">
        <f t="shared" si="262"/>
        <v>286</v>
      </c>
      <c r="AG232" s="53">
        <v>13</v>
      </c>
      <c r="AH232" s="54">
        <f t="shared" si="263"/>
        <v>0.68920840145986717</v>
      </c>
      <c r="AI232" s="52">
        <f t="shared" si="264"/>
        <v>0.10163220892274211</v>
      </c>
      <c r="AJ232" s="53">
        <f t="shared" si="265"/>
        <v>459</v>
      </c>
      <c r="AK232" s="55">
        <f t="shared" si="266"/>
        <v>0.59402157168191261</v>
      </c>
      <c r="AL232" s="56">
        <v>25</v>
      </c>
      <c r="AM232" s="57">
        <f t="shared" si="243"/>
        <v>1.1561762937612728E-3</v>
      </c>
      <c r="AN232" s="58">
        <f t="shared" si="267"/>
        <v>468</v>
      </c>
      <c r="AO232" s="58">
        <v>4</v>
      </c>
      <c r="AP232" s="59">
        <f t="shared" si="268"/>
        <v>9.0881444263349057E-2</v>
      </c>
      <c r="AQ232" s="57">
        <f t="shared" si="269"/>
        <v>5.4406964091403701E-3</v>
      </c>
      <c r="AR232" s="58">
        <f t="shared" si="270"/>
        <v>525</v>
      </c>
      <c r="AS232" s="60">
        <f t="shared" si="271"/>
        <v>7.8329774047567732E-2</v>
      </c>
      <c r="AT232" s="51">
        <v>541</v>
      </c>
      <c r="AU232" s="52">
        <f t="shared" si="244"/>
        <v>2.5019654996993941E-2</v>
      </c>
      <c r="AV232" s="53">
        <f t="shared" si="272"/>
        <v>37</v>
      </c>
      <c r="AW232" s="53">
        <v>7</v>
      </c>
      <c r="AX232" s="54">
        <f t="shared" si="273"/>
        <v>1.8158716595652762</v>
      </c>
      <c r="AY232" s="52">
        <f t="shared" si="274"/>
        <v>0.11773667029379761</v>
      </c>
      <c r="AZ232" s="53">
        <f t="shared" si="275"/>
        <v>56</v>
      </c>
      <c r="BA232" s="55">
        <f t="shared" si="276"/>
        <v>1.5650809463477202</v>
      </c>
      <c r="BB232" s="56">
        <v>2604</v>
      </c>
      <c r="BC232" s="57">
        <f t="shared" si="245"/>
        <v>0.12042732275817417</v>
      </c>
      <c r="BD232" s="58">
        <f t="shared" si="277"/>
        <v>17</v>
      </c>
      <c r="BE232" s="58">
        <v>22</v>
      </c>
      <c r="BF232" s="59">
        <f t="shared" si="278"/>
        <v>3.4981820314213623</v>
      </c>
      <c r="BG232" s="57">
        <f t="shared" si="279"/>
        <v>0.56670293797606097</v>
      </c>
      <c r="BH232" s="58">
        <f t="shared" si="280"/>
        <v>35</v>
      </c>
      <c r="BI232" s="60">
        <f t="shared" si="281"/>
        <v>3.0150468043233012</v>
      </c>
      <c r="BJ232" s="51">
        <v>10</v>
      </c>
      <c r="BK232" s="52">
        <f t="shared" si="246"/>
        <v>4.6247051750450906E-4</v>
      </c>
      <c r="BL232" s="53">
        <f t="shared" si="282"/>
        <v>455</v>
      </c>
      <c r="BM232" s="53">
        <v>1</v>
      </c>
      <c r="BN232" s="54">
        <f t="shared" si="283"/>
        <v>4.3448297282773961E-2</v>
      </c>
      <c r="BO232" s="52">
        <f t="shared" si="284"/>
        <v>2.176278563656148E-3</v>
      </c>
      <c r="BP232" s="53">
        <f t="shared" si="285"/>
        <v>485</v>
      </c>
      <c r="BQ232" s="55">
        <f t="shared" si="286"/>
        <v>3.744763671503102E-2</v>
      </c>
      <c r="BR232" s="56">
        <v>11</v>
      </c>
      <c r="BS232" s="57">
        <f t="shared" si="247"/>
        <v>5.0871756925496001E-4</v>
      </c>
      <c r="BT232" s="58">
        <f t="shared" si="287"/>
        <v>464</v>
      </c>
      <c r="BU232" s="58">
        <v>1</v>
      </c>
      <c r="BV232" s="59">
        <f t="shared" si="288"/>
        <v>6.1167537169056999E-2</v>
      </c>
      <c r="BW232" s="57">
        <f t="shared" si="289"/>
        <v>2.3939064200217629E-3</v>
      </c>
      <c r="BX232" s="58">
        <f t="shared" si="290"/>
        <v>501</v>
      </c>
      <c r="BY232" s="60">
        <f t="shared" si="291"/>
        <v>5.2719665761635136E-2</v>
      </c>
      <c r="BZ232" s="51">
        <v>327</v>
      </c>
      <c r="CA232" s="52">
        <f t="shared" si="248"/>
        <v>1.5122785922397446E-2</v>
      </c>
      <c r="CB232" s="53">
        <f t="shared" si="292"/>
        <v>471</v>
      </c>
      <c r="CC232" s="53">
        <v>25</v>
      </c>
      <c r="CD232" s="54">
        <f t="shared" si="293"/>
        <v>0.3207958725569815</v>
      </c>
      <c r="CE232" s="52">
        <f t="shared" si="294"/>
        <v>7.1164309031556044E-2</v>
      </c>
      <c r="CF232" s="53">
        <f t="shared" si="309"/>
        <v>570</v>
      </c>
      <c r="CG232" s="55">
        <f t="shared" si="295"/>
        <v>0.27649063476552099</v>
      </c>
      <c r="CH232" s="61">
        <v>4595</v>
      </c>
      <c r="CI232" s="62">
        <f t="shared" si="249"/>
        <v>0.21250520279332191</v>
      </c>
      <c r="CJ232" s="63">
        <f t="shared" si="296"/>
        <v>137</v>
      </c>
      <c r="CK232" s="64">
        <v>95</v>
      </c>
      <c r="CL232" s="65">
        <f t="shared" si="297"/>
        <v>1.1602413688587816</v>
      </c>
      <c r="CM232" s="66">
        <v>21623</v>
      </c>
      <c r="CN232" s="44">
        <v>650</v>
      </c>
      <c r="CO232" s="120">
        <f t="shared" si="251"/>
        <v>4595</v>
      </c>
      <c r="CP232" s="121">
        <f t="shared" si="251"/>
        <v>0.21250520279332191</v>
      </c>
      <c r="CQ232" s="120">
        <f t="shared" si="310"/>
        <v>2398</v>
      </c>
      <c r="CR232" s="120">
        <f t="shared" si="311"/>
        <v>95</v>
      </c>
      <c r="CS232" s="120">
        <f t="shared" si="312"/>
        <v>8.7349561528934903</v>
      </c>
      <c r="CT232" s="120">
        <f t="shared" si="313"/>
        <v>1</v>
      </c>
      <c r="CU232" s="120">
        <f t="shared" si="314"/>
        <v>2985</v>
      </c>
      <c r="CV232" s="120">
        <f t="shared" si="315"/>
        <v>7.5285680956930801</v>
      </c>
      <c r="CW232" s="120">
        <f t="shared" si="316"/>
        <v>8782</v>
      </c>
      <c r="CX232" s="120">
        <f t="shared" si="317"/>
        <v>0.40614160847245984</v>
      </c>
    </row>
    <row r="233" spans="1:102">
      <c r="A233" s="138">
        <f t="shared" si="298"/>
        <v>1</v>
      </c>
      <c r="B233" s="58">
        <f t="shared" si="299"/>
        <v>0</v>
      </c>
      <c r="C233" s="58">
        <f t="shared" si="300"/>
        <v>0</v>
      </c>
      <c r="D233" s="58">
        <f t="shared" si="301"/>
        <v>0</v>
      </c>
      <c r="E233" s="58">
        <f t="shared" si="302"/>
        <v>0</v>
      </c>
      <c r="F233" s="58">
        <f t="shared" si="303"/>
        <v>0</v>
      </c>
      <c r="G233" s="58">
        <f t="shared" si="304"/>
        <v>0</v>
      </c>
      <c r="H233" s="58">
        <f t="shared" si="305"/>
        <v>0</v>
      </c>
      <c r="I233" s="58">
        <f t="shared" si="306"/>
        <v>0</v>
      </c>
      <c r="J233" s="58">
        <f t="shared" si="307"/>
        <v>0</v>
      </c>
      <c r="K233" s="58">
        <f t="shared" si="308"/>
        <v>1</v>
      </c>
      <c r="L233" s="128">
        <v>171</v>
      </c>
      <c r="M233" s="50" t="s">
        <v>145</v>
      </c>
      <c r="N233" s="51">
        <v>0</v>
      </c>
      <c r="O233" s="52">
        <f t="shared" si="250"/>
        <v>0</v>
      </c>
      <c r="P233" s="53">
        <f t="shared" si="252"/>
        <v>537</v>
      </c>
      <c r="Q233" s="53">
        <v>0</v>
      </c>
      <c r="R233" s="54">
        <f t="shared" si="253"/>
        <v>0</v>
      </c>
      <c r="S233" s="52">
        <f t="shared" si="254"/>
        <v>0</v>
      </c>
      <c r="T233" s="53">
        <f t="shared" si="255"/>
        <v>537</v>
      </c>
      <c r="U233" s="55">
        <f t="shared" si="256"/>
        <v>0</v>
      </c>
      <c r="V233" s="56">
        <v>0</v>
      </c>
      <c r="W233" s="57">
        <f t="shared" si="241"/>
        <v>0</v>
      </c>
      <c r="X233" s="58">
        <f t="shared" si="257"/>
        <v>515</v>
      </c>
      <c r="Y233" s="58">
        <v>0</v>
      </c>
      <c r="Z233" s="59">
        <f t="shared" si="258"/>
        <v>0</v>
      </c>
      <c r="AA233" s="57">
        <f t="shared" si="259"/>
        <v>0</v>
      </c>
      <c r="AB233" s="58">
        <f t="shared" si="260"/>
        <v>515</v>
      </c>
      <c r="AC233" s="60">
        <f t="shared" si="261"/>
        <v>0</v>
      </c>
      <c r="AD233" s="51">
        <v>65</v>
      </c>
      <c r="AE233" s="52">
        <f t="shared" si="242"/>
        <v>2.2913141567963901E-3</v>
      </c>
      <c r="AF233" s="53">
        <f t="shared" si="262"/>
        <v>553</v>
      </c>
      <c r="AG233" s="53">
        <v>4</v>
      </c>
      <c r="AH233" s="54">
        <f t="shared" si="263"/>
        <v>7.3119677796153276E-2</v>
      </c>
      <c r="AI233" s="52">
        <f t="shared" si="264"/>
        <v>1.4148889856334348E-2</v>
      </c>
      <c r="AJ233" s="53">
        <f t="shared" si="265"/>
        <v>583</v>
      </c>
      <c r="AK233" s="55">
        <f t="shared" si="266"/>
        <v>8.2697659325726619E-2</v>
      </c>
      <c r="AL233" s="56">
        <v>0</v>
      </c>
      <c r="AM233" s="57">
        <f t="shared" si="243"/>
        <v>0</v>
      </c>
      <c r="AN233" s="58">
        <f t="shared" si="267"/>
        <v>554</v>
      </c>
      <c r="AO233" s="58">
        <v>0</v>
      </c>
      <c r="AP233" s="59">
        <f t="shared" si="268"/>
        <v>0</v>
      </c>
      <c r="AQ233" s="57">
        <f t="shared" si="269"/>
        <v>0</v>
      </c>
      <c r="AR233" s="58">
        <f t="shared" si="270"/>
        <v>554</v>
      </c>
      <c r="AS233" s="60">
        <f t="shared" si="271"/>
        <v>0</v>
      </c>
      <c r="AT233" s="51">
        <v>31</v>
      </c>
      <c r="AU233" s="52">
        <f t="shared" si="244"/>
        <v>1.09278059785674E-3</v>
      </c>
      <c r="AV233" s="53">
        <f t="shared" si="272"/>
        <v>471</v>
      </c>
      <c r="AW233" s="53">
        <v>2</v>
      </c>
      <c r="AX233" s="54">
        <f t="shared" si="273"/>
        <v>7.9311617926357034E-2</v>
      </c>
      <c r="AY233" s="52">
        <f t="shared" si="274"/>
        <v>6.7479320853286893E-3</v>
      </c>
      <c r="AZ233" s="53">
        <f t="shared" si="275"/>
        <v>499</v>
      </c>
      <c r="BA233" s="55">
        <f t="shared" si="276"/>
        <v>8.970068465196547E-2</v>
      </c>
      <c r="BB233" s="56">
        <v>49</v>
      </c>
      <c r="BC233" s="57">
        <f t="shared" si="245"/>
        <v>1.7272983643542019E-3</v>
      </c>
      <c r="BD233" s="58">
        <f t="shared" si="277"/>
        <v>575</v>
      </c>
      <c r="BE233" s="58">
        <v>2</v>
      </c>
      <c r="BF233" s="59">
        <f t="shared" si="278"/>
        <v>5.0174694269513202E-2</v>
      </c>
      <c r="BG233" s="57">
        <f t="shared" si="279"/>
        <v>1.0666086199390509E-2</v>
      </c>
      <c r="BH233" s="58">
        <f t="shared" si="280"/>
        <v>591</v>
      </c>
      <c r="BI233" s="60">
        <f t="shared" si="281"/>
        <v>5.6747101444297947E-2</v>
      </c>
      <c r="BJ233" s="51">
        <v>0</v>
      </c>
      <c r="BK233" s="52">
        <f t="shared" si="246"/>
        <v>0</v>
      </c>
      <c r="BL233" s="53">
        <f t="shared" si="282"/>
        <v>512</v>
      </c>
      <c r="BM233" s="53">
        <v>0</v>
      </c>
      <c r="BN233" s="54">
        <f t="shared" si="283"/>
        <v>0</v>
      </c>
      <c r="BO233" s="52">
        <f t="shared" si="284"/>
        <v>0</v>
      </c>
      <c r="BP233" s="53">
        <f t="shared" si="285"/>
        <v>512</v>
      </c>
      <c r="BQ233" s="55">
        <f t="shared" si="286"/>
        <v>0</v>
      </c>
      <c r="BR233" s="56">
        <v>0</v>
      </c>
      <c r="BS233" s="57">
        <f t="shared" si="247"/>
        <v>0</v>
      </c>
      <c r="BT233" s="58">
        <f t="shared" si="287"/>
        <v>527</v>
      </c>
      <c r="BU233" s="58">
        <v>0</v>
      </c>
      <c r="BV233" s="59">
        <f t="shared" si="288"/>
        <v>0</v>
      </c>
      <c r="BW233" s="57">
        <f t="shared" si="289"/>
        <v>0</v>
      </c>
      <c r="BX233" s="58">
        <f t="shared" si="290"/>
        <v>527</v>
      </c>
      <c r="BY233" s="60">
        <f t="shared" si="291"/>
        <v>0</v>
      </c>
      <c r="BZ233" s="51">
        <v>4449</v>
      </c>
      <c r="CA233" s="52">
        <f t="shared" si="248"/>
        <v>0.156831641285956</v>
      </c>
      <c r="CB233" s="53">
        <f t="shared" si="292"/>
        <v>21</v>
      </c>
      <c r="CC233" s="53">
        <v>4</v>
      </c>
      <c r="CD233" s="54">
        <f t="shared" si="293"/>
        <v>3.3268303518308273</v>
      </c>
      <c r="CE233" s="52">
        <f t="shared" si="294"/>
        <v>0.96843709185894644</v>
      </c>
      <c r="CF233" s="53">
        <f t="shared" si="309"/>
        <v>12</v>
      </c>
      <c r="CG233" s="55">
        <f t="shared" si="295"/>
        <v>3.7626134491072216</v>
      </c>
      <c r="CH233" s="61">
        <v>4594</v>
      </c>
      <c r="CI233" s="62">
        <f t="shared" si="249"/>
        <v>0.16194303440496333</v>
      </c>
      <c r="CJ233" s="63">
        <f t="shared" si="296"/>
        <v>231</v>
      </c>
      <c r="CK233" s="64">
        <v>12</v>
      </c>
      <c r="CL233" s="65">
        <f t="shared" si="297"/>
        <v>0.88418074214352393</v>
      </c>
      <c r="CM233" s="66">
        <v>28368</v>
      </c>
      <c r="CN233" s="44">
        <v>84</v>
      </c>
      <c r="CO233" s="120">
        <f t="shared" si="251"/>
        <v>4594</v>
      </c>
      <c r="CP233" s="121">
        <f t="shared" si="251"/>
        <v>0.16194303440496335</v>
      </c>
      <c r="CQ233" s="120">
        <f t="shared" si="310"/>
        <v>4265</v>
      </c>
      <c r="CR233" s="120">
        <f t="shared" si="311"/>
        <v>12</v>
      </c>
      <c r="CS233" s="120">
        <f t="shared" si="312"/>
        <v>3.5294363418228505</v>
      </c>
      <c r="CT233" s="120">
        <f t="shared" si="313"/>
        <v>0.99999999999999989</v>
      </c>
      <c r="CU233" s="120">
        <f t="shared" si="314"/>
        <v>4330</v>
      </c>
      <c r="CV233" s="120">
        <f t="shared" si="315"/>
        <v>3.9917588945292115</v>
      </c>
      <c r="CW233" s="120">
        <f t="shared" si="316"/>
        <v>9188</v>
      </c>
      <c r="CX233" s="120">
        <f t="shared" si="317"/>
        <v>0.32388606880992665</v>
      </c>
    </row>
    <row r="234" spans="1:102">
      <c r="A234" s="138">
        <f t="shared" si="298"/>
        <v>0</v>
      </c>
      <c r="B234" s="58">
        <f t="shared" si="299"/>
        <v>0</v>
      </c>
      <c r="C234" s="58">
        <f t="shared" si="300"/>
        <v>0</v>
      </c>
      <c r="D234" s="58">
        <f t="shared" si="301"/>
        <v>0</v>
      </c>
      <c r="E234" s="58">
        <f t="shared" si="302"/>
        <v>0</v>
      </c>
      <c r="F234" s="58">
        <f t="shared" si="303"/>
        <v>0</v>
      </c>
      <c r="G234" s="58">
        <f t="shared" si="304"/>
        <v>0</v>
      </c>
      <c r="H234" s="58">
        <f t="shared" si="305"/>
        <v>0</v>
      </c>
      <c r="I234" s="58">
        <f t="shared" si="306"/>
        <v>0</v>
      </c>
      <c r="J234" s="58">
        <f t="shared" si="307"/>
        <v>0</v>
      </c>
      <c r="K234" s="58">
        <f t="shared" si="308"/>
        <v>0</v>
      </c>
      <c r="L234" s="128">
        <v>457</v>
      </c>
      <c r="M234" s="50" t="s">
        <v>418</v>
      </c>
      <c r="N234" s="51">
        <v>311</v>
      </c>
      <c r="O234" s="52">
        <f t="shared" si="250"/>
        <v>5.6197032941218989E-3</v>
      </c>
      <c r="P234" s="53">
        <f t="shared" si="252"/>
        <v>329</v>
      </c>
      <c r="Q234" s="53">
        <v>7</v>
      </c>
      <c r="R234" s="54">
        <f t="shared" si="253"/>
        <v>0.3696724456276877</v>
      </c>
      <c r="S234" s="52">
        <f t="shared" si="254"/>
        <v>6.9326794471689698E-2</v>
      </c>
      <c r="T234" s="53">
        <f t="shared" si="255"/>
        <v>218</v>
      </c>
      <c r="U234" s="55">
        <f t="shared" si="256"/>
        <v>0.83526836832683815</v>
      </c>
      <c r="V234" s="56">
        <v>148</v>
      </c>
      <c r="W234" s="57">
        <f t="shared" si="241"/>
        <v>2.6743282557236047E-3</v>
      </c>
      <c r="X234" s="58">
        <f t="shared" si="257"/>
        <v>332</v>
      </c>
      <c r="Y234" s="58">
        <v>4</v>
      </c>
      <c r="Z234" s="59">
        <f t="shared" si="258"/>
        <v>0.27888168699894239</v>
      </c>
      <c r="AA234" s="57">
        <f t="shared" si="259"/>
        <v>3.2991529201961661E-2</v>
      </c>
      <c r="AB234" s="58">
        <f t="shared" si="260"/>
        <v>262</v>
      </c>
      <c r="AC234" s="60">
        <f t="shared" si="261"/>
        <v>0.63012825113410575</v>
      </c>
      <c r="AD234" s="51">
        <v>747</v>
      </c>
      <c r="AE234" s="52">
        <f t="shared" si="242"/>
        <v>1.3498129777199545E-2</v>
      </c>
      <c r="AF234" s="53">
        <f t="shared" si="262"/>
        <v>400</v>
      </c>
      <c r="AG234" s="53">
        <v>10</v>
      </c>
      <c r="AH234" s="54">
        <f t="shared" si="263"/>
        <v>0.43074796061114612</v>
      </c>
      <c r="AI234" s="52">
        <f t="shared" si="264"/>
        <v>0.16651805617476595</v>
      </c>
      <c r="AJ234" s="53">
        <f t="shared" si="265"/>
        <v>300</v>
      </c>
      <c r="AK234" s="55">
        <f t="shared" si="266"/>
        <v>0.97326741680429352</v>
      </c>
      <c r="AL234" s="56">
        <v>337</v>
      </c>
      <c r="AM234" s="57">
        <f t="shared" si="243"/>
        <v>6.0895177174246943E-3</v>
      </c>
      <c r="AN234" s="58">
        <f t="shared" si="267"/>
        <v>316</v>
      </c>
      <c r="AO234" s="58">
        <v>6</v>
      </c>
      <c r="AP234" s="59">
        <f t="shared" si="268"/>
        <v>0.47866762881498759</v>
      </c>
      <c r="AQ234" s="57">
        <f t="shared" si="269"/>
        <v>7.5122603655818104E-2</v>
      </c>
      <c r="AR234" s="58">
        <f t="shared" si="270"/>
        <v>175</v>
      </c>
      <c r="AS234" s="60">
        <f t="shared" si="271"/>
        <v>1.081541061607395</v>
      </c>
      <c r="AT234" s="51">
        <v>228</v>
      </c>
      <c r="AU234" s="52">
        <f t="shared" si="244"/>
        <v>4.1199110966552823E-3</v>
      </c>
      <c r="AV234" s="53">
        <f t="shared" si="272"/>
        <v>358</v>
      </c>
      <c r="AW234" s="53">
        <v>6</v>
      </c>
      <c r="AX234" s="54">
        <f t="shared" si="273"/>
        <v>0.29901410715869897</v>
      </c>
      <c r="AY234" s="52">
        <f t="shared" si="274"/>
        <v>5.0824788230049038E-2</v>
      </c>
      <c r="AZ234" s="53">
        <f t="shared" si="275"/>
        <v>275</v>
      </c>
      <c r="BA234" s="55">
        <f t="shared" si="276"/>
        <v>0.67561709926493529</v>
      </c>
      <c r="BB234" s="56">
        <v>961</v>
      </c>
      <c r="BC234" s="57">
        <f t="shared" si="245"/>
        <v>1.7365063876691785E-2</v>
      </c>
      <c r="BD234" s="58">
        <f t="shared" si="277"/>
        <v>392</v>
      </c>
      <c r="BE234" s="58">
        <v>16</v>
      </c>
      <c r="BF234" s="59">
        <f t="shared" si="278"/>
        <v>0.50442169631147227</v>
      </c>
      <c r="BG234" s="57">
        <f t="shared" si="279"/>
        <v>0.21422202407489968</v>
      </c>
      <c r="BH234" s="58">
        <f t="shared" si="280"/>
        <v>261</v>
      </c>
      <c r="BI234" s="60">
        <f t="shared" si="281"/>
        <v>1.1397319227061773</v>
      </c>
      <c r="BJ234" s="51">
        <v>225</v>
      </c>
      <c r="BK234" s="52">
        <f t="shared" si="246"/>
        <v>4.0657017401203449E-3</v>
      </c>
      <c r="BL234" s="53">
        <f t="shared" si="282"/>
        <v>286</v>
      </c>
      <c r="BM234" s="53">
        <v>4</v>
      </c>
      <c r="BN234" s="54">
        <f t="shared" si="283"/>
        <v>0.38196557657563074</v>
      </c>
      <c r="BO234" s="52">
        <f t="shared" si="284"/>
        <v>5.0156041016495762E-2</v>
      </c>
      <c r="BP234" s="53">
        <f t="shared" si="285"/>
        <v>174</v>
      </c>
      <c r="BQ234" s="55">
        <f t="shared" si="286"/>
        <v>0.86304448080144203</v>
      </c>
      <c r="BR234" s="56">
        <v>154</v>
      </c>
      <c r="BS234" s="57">
        <f t="shared" si="247"/>
        <v>2.7827469687934803E-3</v>
      </c>
      <c r="BT234" s="58">
        <f t="shared" si="287"/>
        <v>333</v>
      </c>
      <c r="BU234" s="58">
        <v>4</v>
      </c>
      <c r="BV234" s="59">
        <f t="shared" si="288"/>
        <v>0.33459386687792547</v>
      </c>
      <c r="BW234" s="57">
        <f t="shared" si="289"/>
        <v>3.4329023629068214E-2</v>
      </c>
      <c r="BX234" s="58">
        <f t="shared" si="290"/>
        <v>273</v>
      </c>
      <c r="BY234" s="60">
        <f t="shared" si="291"/>
        <v>0.75600893857467411</v>
      </c>
      <c r="BZ234" s="51">
        <v>1375</v>
      </c>
      <c r="CA234" s="52">
        <f t="shared" si="248"/>
        <v>2.484595507851322E-2</v>
      </c>
      <c r="CB234" s="53">
        <f t="shared" si="292"/>
        <v>384</v>
      </c>
      <c r="CC234" s="53">
        <v>25</v>
      </c>
      <c r="CD234" s="54">
        <f t="shared" si="293"/>
        <v>0.5270510261683079</v>
      </c>
      <c r="CE234" s="52">
        <f t="shared" si="294"/>
        <v>0.30650913954525189</v>
      </c>
      <c r="CF234" s="53">
        <f t="shared" si="309"/>
        <v>225</v>
      </c>
      <c r="CG234" s="55">
        <f t="shared" si="295"/>
        <v>1.1908624942416211</v>
      </c>
      <c r="CH234" s="61">
        <v>4486</v>
      </c>
      <c r="CI234" s="62">
        <f t="shared" si="249"/>
        <v>8.106105780524385E-2</v>
      </c>
      <c r="CJ234" s="63">
        <f t="shared" si="296"/>
        <v>480</v>
      </c>
      <c r="CK234" s="64">
        <v>82</v>
      </c>
      <c r="CL234" s="65">
        <f t="shared" si="297"/>
        <v>0.44257924715644908</v>
      </c>
      <c r="CM234" s="66">
        <v>55341</v>
      </c>
      <c r="CN234" s="44">
        <v>435</v>
      </c>
      <c r="CO234" s="120">
        <f t="shared" si="251"/>
        <v>4486</v>
      </c>
      <c r="CP234" s="121">
        <f t="shared" si="251"/>
        <v>8.106105780524385E-2</v>
      </c>
      <c r="CQ234" s="120">
        <f t="shared" si="310"/>
        <v>3130</v>
      </c>
      <c r="CR234" s="120">
        <f t="shared" si="311"/>
        <v>82</v>
      </c>
      <c r="CS234" s="120">
        <f t="shared" si="312"/>
        <v>3.6050159951447993</v>
      </c>
      <c r="CT234" s="120">
        <f t="shared" si="313"/>
        <v>1</v>
      </c>
      <c r="CU234" s="120">
        <f t="shared" si="314"/>
        <v>2163</v>
      </c>
      <c r="CV234" s="120">
        <f t="shared" si="315"/>
        <v>8.145470033461482</v>
      </c>
      <c r="CW234" s="120">
        <f t="shared" si="316"/>
        <v>8661</v>
      </c>
      <c r="CX234" s="120">
        <f t="shared" si="317"/>
        <v>0.1565024123163658</v>
      </c>
    </row>
    <row r="235" spans="1:102">
      <c r="A235" s="138">
        <f t="shared" si="298"/>
        <v>2</v>
      </c>
      <c r="B235" s="58">
        <f t="shared" si="299"/>
        <v>9</v>
      </c>
      <c r="C235" s="58">
        <f t="shared" si="300"/>
        <v>0</v>
      </c>
      <c r="D235" s="58">
        <f t="shared" si="301"/>
        <v>0</v>
      </c>
      <c r="E235" s="58">
        <f t="shared" si="302"/>
        <v>1</v>
      </c>
      <c r="F235" s="58">
        <f t="shared" si="303"/>
        <v>0</v>
      </c>
      <c r="G235" s="58">
        <f t="shared" si="304"/>
        <v>1</v>
      </c>
      <c r="H235" s="58">
        <f t="shared" si="305"/>
        <v>0</v>
      </c>
      <c r="I235" s="58">
        <f t="shared" si="306"/>
        <v>0</v>
      </c>
      <c r="J235" s="58">
        <f t="shared" si="307"/>
        <v>0</v>
      </c>
      <c r="K235" s="58">
        <f t="shared" si="308"/>
        <v>0</v>
      </c>
      <c r="L235" s="128">
        <v>113</v>
      </c>
      <c r="M235" s="50" t="s">
        <v>87</v>
      </c>
      <c r="N235" s="51">
        <v>0</v>
      </c>
      <c r="O235" s="52">
        <f t="shared" si="250"/>
        <v>0</v>
      </c>
      <c r="P235" s="53">
        <f t="shared" si="252"/>
        <v>537</v>
      </c>
      <c r="Q235" s="53">
        <v>0</v>
      </c>
      <c r="R235" s="54">
        <f t="shared" si="253"/>
        <v>0</v>
      </c>
      <c r="S235" s="52">
        <f t="shared" si="254"/>
        <v>0</v>
      </c>
      <c r="T235" s="53">
        <f t="shared" si="255"/>
        <v>537</v>
      </c>
      <c r="U235" s="55">
        <f t="shared" si="256"/>
        <v>0</v>
      </c>
      <c r="V235" s="56">
        <v>0</v>
      </c>
      <c r="W235" s="57">
        <f t="shared" si="241"/>
        <v>0</v>
      </c>
      <c r="X235" s="58">
        <f t="shared" si="257"/>
        <v>515</v>
      </c>
      <c r="Y235" s="58">
        <v>0</v>
      </c>
      <c r="Z235" s="59">
        <f t="shared" si="258"/>
        <v>0</v>
      </c>
      <c r="AA235" s="57">
        <f t="shared" si="259"/>
        <v>0</v>
      </c>
      <c r="AB235" s="58">
        <f t="shared" si="260"/>
        <v>515</v>
      </c>
      <c r="AC235" s="60">
        <f t="shared" si="261"/>
        <v>0</v>
      </c>
      <c r="AD235" s="51">
        <v>1320</v>
      </c>
      <c r="AE235" s="52">
        <f t="shared" si="242"/>
        <v>8.6636912575479133E-2</v>
      </c>
      <c r="AF235" s="53">
        <f t="shared" si="262"/>
        <v>30</v>
      </c>
      <c r="AG235" s="53">
        <v>4</v>
      </c>
      <c r="AH235" s="54">
        <f t="shared" si="263"/>
        <v>2.7647291900075581</v>
      </c>
      <c r="AI235" s="52">
        <f t="shared" si="264"/>
        <v>0.29864253393665158</v>
      </c>
      <c r="AJ235" s="53">
        <f t="shared" si="265"/>
        <v>111</v>
      </c>
      <c r="AK235" s="55">
        <f t="shared" si="266"/>
        <v>1.7455106925302899</v>
      </c>
      <c r="AL235" s="56">
        <v>0</v>
      </c>
      <c r="AM235" s="57">
        <f t="shared" si="243"/>
        <v>0</v>
      </c>
      <c r="AN235" s="58">
        <f t="shared" si="267"/>
        <v>554</v>
      </c>
      <c r="AO235" s="58">
        <v>0</v>
      </c>
      <c r="AP235" s="59">
        <f t="shared" si="268"/>
        <v>0</v>
      </c>
      <c r="AQ235" s="57">
        <f t="shared" si="269"/>
        <v>0</v>
      </c>
      <c r="AR235" s="58">
        <f t="shared" si="270"/>
        <v>554</v>
      </c>
      <c r="AS235" s="60">
        <f t="shared" si="271"/>
        <v>0</v>
      </c>
      <c r="AT235" s="51">
        <v>3100</v>
      </c>
      <c r="AU235" s="52">
        <f t="shared" si="244"/>
        <v>0.20346547650301916</v>
      </c>
      <c r="AV235" s="53">
        <f t="shared" si="272"/>
        <v>2</v>
      </c>
      <c r="AW235" s="53">
        <v>5</v>
      </c>
      <c r="AX235" s="54">
        <f t="shared" si="273"/>
        <v>14.76707782446112</v>
      </c>
      <c r="AY235" s="52">
        <f t="shared" si="274"/>
        <v>0.70135746606334837</v>
      </c>
      <c r="AZ235" s="53">
        <f t="shared" si="275"/>
        <v>1</v>
      </c>
      <c r="BA235" s="55">
        <f t="shared" si="276"/>
        <v>9.3231888074916132</v>
      </c>
      <c r="BB235" s="56">
        <v>0</v>
      </c>
      <c r="BC235" s="57">
        <f t="shared" si="245"/>
        <v>0</v>
      </c>
      <c r="BD235" s="58">
        <f t="shared" si="277"/>
        <v>618</v>
      </c>
      <c r="BE235" s="58">
        <v>0</v>
      </c>
      <c r="BF235" s="59">
        <f t="shared" si="278"/>
        <v>0</v>
      </c>
      <c r="BG235" s="57">
        <f t="shared" si="279"/>
        <v>0</v>
      </c>
      <c r="BH235" s="58">
        <f t="shared" si="280"/>
        <v>618</v>
      </c>
      <c r="BI235" s="60">
        <f t="shared" si="281"/>
        <v>0</v>
      </c>
      <c r="BJ235" s="51">
        <v>0</v>
      </c>
      <c r="BK235" s="52">
        <f t="shared" si="246"/>
        <v>0</v>
      </c>
      <c r="BL235" s="53">
        <f t="shared" si="282"/>
        <v>512</v>
      </c>
      <c r="BM235" s="53">
        <v>0</v>
      </c>
      <c r="BN235" s="54">
        <f t="shared" si="283"/>
        <v>0</v>
      </c>
      <c r="BO235" s="52">
        <f t="shared" si="284"/>
        <v>0</v>
      </c>
      <c r="BP235" s="53">
        <f t="shared" si="285"/>
        <v>512</v>
      </c>
      <c r="BQ235" s="55">
        <f t="shared" si="286"/>
        <v>0</v>
      </c>
      <c r="BR235" s="56">
        <v>0</v>
      </c>
      <c r="BS235" s="57">
        <f t="shared" si="247"/>
        <v>0</v>
      </c>
      <c r="BT235" s="58">
        <f t="shared" si="287"/>
        <v>527</v>
      </c>
      <c r="BU235" s="58">
        <v>0</v>
      </c>
      <c r="BV235" s="59">
        <f t="shared" si="288"/>
        <v>0</v>
      </c>
      <c r="BW235" s="57">
        <f t="shared" si="289"/>
        <v>0</v>
      </c>
      <c r="BX235" s="58">
        <f t="shared" si="290"/>
        <v>527</v>
      </c>
      <c r="BY235" s="60">
        <f t="shared" si="291"/>
        <v>0</v>
      </c>
      <c r="BZ235" s="51">
        <v>0</v>
      </c>
      <c r="CA235" s="52">
        <f t="shared" si="248"/>
        <v>0</v>
      </c>
      <c r="CB235" s="53">
        <f t="shared" si="292"/>
        <v>634</v>
      </c>
      <c r="CC235" s="53">
        <v>0</v>
      </c>
      <c r="CD235" s="54">
        <f t="shared" si="293"/>
        <v>0</v>
      </c>
      <c r="CE235" s="52">
        <f t="shared" si="294"/>
        <v>0</v>
      </c>
      <c r="CF235" s="53">
        <f t="shared" si="309"/>
        <v>634</v>
      </c>
      <c r="CG235" s="55">
        <f t="shared" si="295"/>
        <v>0</v>
      </c>
      <c r="CH235" s="61">
        <v>4420</v>
      </c>
      <c r="CI235" s="62">
        <f t="shared" si="249"/>
        <v>0.29010238907849828</v>
      </c>
      <c r="CJ235" s="63">
        <f t="shared" si="296"/>
        <v>49</v>
      </c>
      <c r="CK235" s="64">
        <v>9</v>
      </c>
      <c r="CL235" s="65">
        <f t="shared" si="297"/>
        <v>1.5839084812478634</v>
      </c>
      <c r="CM235" s="66">
        <v>15236</v>
      </c>
      <c r="CN235" s="44">
        <v>208</v>
      </c>
      <c r="CO235" s="120">
        <f t="shared" si="251"/>
        <v>4420</v>
      </c>
      <c r="CP235" s="121">
        <f t="shared" si="251"/>
        <v>0.29010238907849828</v>
      </c>
      <c r="CQ235" s="120">
        <f t="shared" si="310"/>
        <v>3929</v>
      </c>
      <c r="CR235" s="120">
        <f t="shared" si="311"/>
        <v>9</v>
      </c>
      <c r="CS235" s="120">
        <f t="shared" si="312"/>
        <v>17.531807014468679</v>
      </c>
      <c r="CT235" s="120">
        <f t="shared" si="313"/>
        <v>1</v>
      </c>
      <c r="CU235" s="120">
        <f t="shared" si="314"/>
        <v>4009</v>
      </c>
      <c r="CV235" s="120">
        <f t="shared" si="315"/>
        <v>11.068699500021904</v>
      </c>
      <c r="CW235" s="120">
        <f t="shared" si="316"/>
        <v>8840</v>
      </c>
      <c r="CX235" s="120">
        <f t="shared" si="317"/>
        <v>0.58020477815699656</v>
      </c>
    </row>
    <row r="236" spans="1:102">
      <c r="A236" s="138">
        <f t="shared" si="298"/>
        <v>3</v>
      </c>
      <c r="B236" s="58">
        <f t="shared" si="299"/>
        <v>0</v>
      </c>
      <c r="C236" s="58">
        <f t="shared" si="300"/>
        <v>1</v>
      </c>
      <c r="D236" s="58">
        <f t="shared" si="301"/>
        <v>0</v>
      </c>
      <c r="E236" s="58">
        <f t="shared" si="302"/>
        <v>1</v>
      </c>
      <c r="F236" s="58">
        <f t="shared" si="303"/>
        <v>0</v>
      </c>
      <c r="G236" s="58">
        <f t="shared" si="304"/>
        <v>1</v>
      </c>
      <c r="H236" s="58">
        <f t="shared" si="305"/>
        <v>0</v>
      </c>
      <c r="I236" s="58">
        <f t="shared" si="306"/>
        <v>0</v>
      </c>
      <c r="J236" s="58">
        <f t="shared" si="307"/>
        <v>0</v>
      </c>
      <c r="K236" s="58">
        <f t="shared" si="308"/>
        <v>0</v>
      </c>
      <c r="L236" s="128">
        <v>390</v>
      </c>
      <c r="M236" s="50" t="s">
        <v>354</v>
      </c>
      <c r="N236" s="51">
        <v>746</v>
      </c>
      <c r="O236" s="52">
        <f t="shared" si="250"/>
        <v>2.679982756143124E-2</v>
      </c>
      <c r="P236" s="53">
        <f t="shared" si="252"/>
        <v>47</v>
      </c>
      <c r="Q236" s="53">
        <v>27</v>
      </c>
      <c r="R236" s="54">
        <f t="shared" si="253"/>
        <v>1.7629325390536705</v>
      </c>
      <c r="S236" s="52">
        <f t="shared" si="254"/>
        <v>0.17000911577028258</v>
      </c>
      <c r="T236" s="53">
        <f t="shared" si="255"/>
        <v>58</v>
      </c>
      <c r="U236" s="55">
        <f t="shared" si="256"/>
        <v>2.0483167844738719</v>
      </c>
      <c r="V236" s="56">
        <v>55</v>
      </c>
      <c r="W236" s="57">
        <f t="shared" si="241"/>
        <v>1.9758586003736167E-3</v>
      </c>
      <c r="X236" s="58">
        <f t="shared" si="257"/>
        <v>370</v>
      </c>
      <c r="Y236" s="58">
        <v>9</v>
      </c>
      <c r="Z236" s="59">
        <f t="shared" si="258"/>
        <v>0.20604455663370635</v>
      </c>
      <c r="AA236" s="57">
        <f t="shared" si="259"/>
        <v>1.2534184138559709E-2</v>
      </c>
      <c r="AB236" s="58">
        <f t="shared" si="260"/>
        <v>413</v>
      </c>
      <c r="AC236" s="60">
        <f t="shared" si="261"/>
        <v>0.23939913431335755</v>
      </c>
      <c r="AD236" s="51">
        <v>945</v>
      </c>
      <c r="AE236" s="52">
        <f t="shared" si="242"/>
        <v>3.3948843224601233E-2</v>
      </c>
      <c r="AF236" s="53">
        <f t="shared" si="262"/>
        <v>154</v>
      </c>
      <c r="AG236" s="53">
        <v>53</v>
      </c>
      <c r="AH236" s="54">
        <f t="shared" si="263"/>
        <v>1.0833645271958869</v>
      </c>
      <c r="AI236" s="52">
        <f t="shared" si="264"/>
        <v>0.21536007292616227</v>
      </c>
      <c r="AJ236" s="53">
        <f t="shared" si="265"/>
        <v>189</v>
      </c>
      <c r="AK236" s="55">
        <f t="shared" si="266"/>
        <v>1.2587400230017418</v>
      </c>
      <c r="AL236" s="56">
        <v>231</v>
      </c>
      <c r="AM236" s="57">
        <f t="shared" si="243"/>
        <v>8.2986061215691905E-3</v>
      </c>
      <c r="AN236" s="58">
        <f t="shared" si="267"/>
        <v>250</v>
      </c>
      <c r="AO236" s="58">
        <v>21</v>
      </c>
      <c r="AP236" s="59">
        <f t="shared" si="268"/>
        <v>0.6523134177464831</v>
      </c>
      <c r="AQ236" s="57">
        <f t="shared" si="269"/>
        <v>5.2643573381950776E-2</v>
      </c>
      <c r="AR236" s="58">
        <f t="shared" si="270"/>
        <v>301</v>
      </c>
      <c r="AS236" s="60">
        <f t="shared" si="271"/>
        <v>0.75791018244230213</v>
      </c>
      <c r="AT236" s="51">
        <v>460</v>
      </c>
      <c r="AU236" s="52">
        <f t="shared" si="244"/>
        <v>1.6525362839488432E-2</v>
      </c>
      <c r="AV236" s="53">
        <f t="shared" si="272"/>
        <v>90</v>
      </c>
      <c r="AW236" s="53">
        <v>24</v>
      </c>
      <c r="AX236" s="54">
        <f t="shared" si="273"/>
        <v>1.1993745736248398</v>
      </c>
      <c r="AY236" s="52">
        <f t="shared" si="274"/>
        <v>0.10483135824977211</v>
      </c>
      <c r="AZ236" s="53">
        <f t="shared" si="275"/>
        <v>72</v>
      </c>
      <c r="BA236" s="55">
        <f t="shared" si="276"/>
        <v>1.3935298235210363</v>
      </c>
      <c r="BB236" s="56">
        <v>828</v>
      </c>
      <c r="BC236" s="57">
        <f t="shared" si="245"/>
        <v>2.9745653111079177E-2</v>
      </c>
      <c r="BD236" s="58">
        <f t="shared" si="277"/>
        <v>229</v>
      </c>
      <c r="BE236" s="58">
        <v>94</v>
      </c>
      <c r="BF236" s="59">
        <f t="shared" si="278"/>
        <v>0.86405399408422201</v>
      </c>
      <c r="BG236" s="57">
        <f t="shared" si="279"/>
        <v>0.18869644484958978</v>
      </c>
      <c r="BH236" s="58">
        <f t="shared" si="280"/>
        <v>314</v>
      </c>
      <c r="BI236" s="60">
        <f t="shared" si="281"/>
        <v>1.0039274104750746</v>
      </c>
      <c r="BJ236" s="51">
        <v>263</v>
      </c>
      <c r="BK236" s="52">
        <f t="shared" si="246"/>
        <v>9.4481965799683865E-3</v>
      </c>
      <c r="BL236" s="53">
        <f t="shared" si="282"/>
        <v>117</v>
      </c>
      <c r="BM236" s="53">
        <v>16</v>
      </c>
      <c r="BN236" s="54">
        <f t="shared" si="283"/>
        <v>0.88764156471564093</v>
      </c>
      <c r="BO236" s="52">
        <f t="shared" si="284"/>
        <v>5.9936189608021877E-2</v>
      </c>
      <c r="BP236" s="53">
        <f t="shared" si="285"/>
        <v>125</v>
      </c>
      <c r="BQ236" s="55">
        <f t="shared" si="286"/>
        <v>1.0313333467539714</v>
      </c>
      <c r="BR236" s="56">
        <v>86</v>
      </c>
      <c r="BS236" s="57">
        <f t="shared" si="247"/>
        <v>3.0895243569478373E-3</v>
      </c>
      <c r="BT236" s="58">
        <f t="shared" si="287"/>
        <v>315</v>
      </c>
      <c r="BU236" s="58">
        <v>13</v>
      </c>
      <c r="BV236" s="59">
        <f t="shared" si="288"/>
        <v>0.37148037999765077</v>
      </c>
      <c r="BW236" s="57">
        <f t="shared" si="289"/>
        <v>1.9598906107566091E-2</v>
      </c>
      <c r="BX236" s="58">
        <f t="shared" si="290"/>
        <v>356</v>
      </c>
      <c r="BY236" s="60">
        <f t="shared" si="291"/>
        <v>0.43161577689204766</v>
      </c>
      <c r="BZ236" s="51">
        <v>774</v>
      </c>
      <c r="CA236" s="52">
        <f t="shared" si="248"/>
        <v>2.7805719212530534E-2</v>
      </c>
      <c r="CB236" s="53">
        <f t="shared" si="292"/>
        <v>357</v>
      </c>
      <c r="CC236" s="53">
        <v>58</v>
      </c>
      <c r="CD236" s="54">
        <f t="shared" si="293"/>
        <v>0.58983576191787135</v>
      </c>
      <c r="CE236" s="52">
        <f t="shared" si="294"/>
        <v>0.17639015496809479</v>
      </c>
      <c r="CF236" s="53">
        <f t="shared" si="309"/>
        <v>466</v>
      </c>
      <c r="CG236" s="55">
        <f t="shared" si="295"/>
        <v>0.68531861795905591</v>
      </c>
      <c r="CH236" s="61">
        <v>4388</v>
      </c>
      <c r="CI236" s="62">
        <f t="shared" si="249"/>
        <v>0.15763759160798965</v>
      </c>
      <c r="CJ236" s="63">
        <f t="shared" si="296"/>
        <v>243</v>
      </c>
      <c r="CK236" s="64">
        <v>315</v>
      </c>
      <c r="CL236" s="65">
        <f t="shared" si="297"/>
        <v>0.86067377488511621</v>
      </c>
      <c r="CM236" s="66">
        <v>27836</v>
      </c>
      <c r="CN236" s="44">
        <v>2520</v>
      </c>
      <c r="CO236" s="120">
        <f t="shared" si="251"/>
        <v>4388</v>
      </c>
      <c r="CP236" s="121">
        <f t="shared" si="251"/>
        <v>0.15763759160798962</v>
      </c>
      <c r="CQ236" s="120">
        <f t="shared" si="310"/>
        <v>1929</v>
      </c>
      <c r="CR236" s="120">
        <f t="shared" si="311"/>
        <v>315</v>
      </c>
      <c r="CS236" s="120">
        <f t="shared" si="312"/>
        <v>7.6170413149699723</v>
      </c>
      <c r="CT236" s="120">
        <f t="shared" si="313"/>
        <v>0.99999999999999989</v>
      </c>
      <c r="CU236" s="120">
        <f t="shared" si="314"/>
        <v>2294</v>
      </c>
      <c r="CV236" s="120">
        <f t="shared" si="315"/>
        <v>8.8500910998324596</v>
      </c>
      <c r="CW236" s="120">
        <f t="shared" si="316"/>
        <v>8030</v>
      </c>
      <c r="CX236" s="120">
        <f t="shared" si="317"/>
        <v>0.28847535565454813</v>
      </c>
    </row>
    <row r="237" spans="1:102">
      <c r="A237" s="138">
        <f t="shared" si="298"/>
        <v>1</v>
      </c>
      <c r="B237" s="58">
        <f t="shared" si="299"/>
        <v>0</v>
      </c>
      <c r="C237" s="58">
        <f t="shared" si="300"/>
        <v>0</v>
      </c>
      <c r="D237" s="58">
        <f t="shared" si="301"/>
        <v>0</v>
      </c>
      <c r="E237" s="58">
        <f t="shared" si="302"/>
        <v>1</v>
      </c>
      <c r="F237" s="58">
        <f t="shared" si="303"/>
        <v>0</v>
      </c>
      <c r="G237" s="58">
        <f t="shared" si="304"/>
        <v>0</v>
      </c>
      <c r="H237" s="58">
        <f t="shared" si="305"/>
        <v>0</v>
      </c>
      <c r="I237" s="58">
        <f t="shared" si="306"/>
        <v>0</v>
      </c>
      <c r="J237" s="58">
        <f t="shared" si="307"/>
        <v>0</v>
      </c>
      <c r="K237" s="58">
        <f t="shared" si="308"/>
        <v>0</v>
      </c>
      <c r="L237" s="128">
        <v>466</v>
      </c>
      <c r="M237" s="50" t="s">
        <v>427</v>
      </c>
      <c r="N237" s="51">
        <v>147</v>
      </c>
      <c r="O237" s="52">
        <f t="shared" si="250"/>
        <v>4.8184082863511214E-3</v>
      </c>
      <c r="P237" s="53">
        <f t="shared" si="252"/>
        <v>345</v>
      </c>
      <c r="Q237" s="53">
        <v>36</v>
      </c>
      <c r="R237" s="54">
        <f t="shared" si="253"/>
        <v>0.31696206757236983</v>
      </c>
      <c r="S237" s="52">
        <f t="shared" si="254"/>
        <v>3.3988439306358378E-2</v>
      </c>
      <c r="T237" s="53">
        <f t="shared" si="255"/>
        <v>379</v>
      </c>
      <c r="U237" s="55">
        <f t="shared" si="256"/>
        <v>0.40950210460099756</v>
      </c>
      <c r="V237" s="56">
        <v>132</v>
      </c>
      <c r="W237" s="57">
        <f t="shared" si="241"/>
        <v>4.326733971417333E-3</v>
      </c>
      <c r="X237" s="58">
        <f t="shared" si="257"/>
        <v>254</v>
      </c>
      <c r="Y237" s="58">
        <v>27</v>
      </c>
      <c r="Z237" s="59">
        <f t="shared" si="258"/>
        <v>0.45119624584679563</v>
      </c>
      <c r="AA237" s="57">
        <f t="shared" si="259"/>
        <v>3.0520231213872831E-2</v>
      </c>
      <c r="AB237" s="58">
        <f t="shared" si="260"/>
        <v>280</v>
      </c>
      <c r="AC237" s="60">
        <f t="shared" si="261"/>
        <v>0.58292720538285103</v>
      </c>
      <c r="AD237" s="51">
        <v>1444</v>
      </c>
      <c r="AE237" s="52">
        <f t="shared" si="242"/>
        <v>4.7331847384292643E-2</v>
      </c>
      <c r="AF237" s="53">
        <f t="shared" si="262"/>
        <v>95</v>
      </c>
      <c r="AG237" s="53">
        <v>62</v>
      </c>
      <c r="AH237" s="54">
        <f t="shared" si="263"/>
        <v>1.5104386362606141</v>
      </c>
      <c r="AI237" s="52">
        <f t="shared" si="264"/>
        <v>0.3338728323699422</v>
      </c>
      <c r="AJ237" s="53">
        <f t="shared" si="265"/>
        <v>86</v>
      </c>
      <c r="AK237" s="55">
        <f t="shared" si="266"/>
        <v>1.9514253082607682</v>
      </c>
      <c r="AL237" s="56">
        <v>170</v>
      </c>
      <c r="AM237" s="57">
        <f t="shared" si="243"/>
        <v>5.5723089025829292E-3</v>
      </c>
      <c r="AN237" s="58">
        <f t="shared" si="267"/>
        <v>330</v>
      </c>
      <c r="AO237" s="58">
        <v>36</v>
      </c>
      <c r="AP237" s="59">
        <f t="shared" si="268"/>
        <v>0.43801233746176405</v>
      </c>
      <c r="AQ237" s="57">
        <f t="shared" si="269"/>
        <v>3.9306358381502891E-2</v>
      </c>
      <c r="AR237" s="58">
        <f t="shared" si="270"/>
        <v>370</v>
      </c>
      <c r="AS237" s="60">
        <f t="shared" si="271"/>
        <v>0.56589413176654368</v>
      </c>
      <c r="AT237" s="51">
        <v>167</v>
      </c>
      <c r="AU237" s="52">
        <f t="shared" si="244"/>
        <v>5.4739740395961713E-3</v>
      </c>
      <c r="AV237" s="53">
        <f t="shared" si="272"/>
        <v>305</v>
      </c>
      <c r="AW237" s="53">
        <v>43</v>
      </c>
      <c r="AX237" s="54">
        <f t="shared" si="273"/>
        <v>0.39728902436476493</v>
      </c>
      <c r="AY237" s="52">
        <f t="shared" si="274"/>
        <v>3.8612716763005782E-2</v>
      </c>
      <c r="AZ237" s="53">
        <f t="shared" si="275"/>
        <v>348</v>
      </c>
      <c r="BA237" s="55">
        <f t="shared" si="276"/>
        <v>0.51328126692984233</v>
      </c>
      <c r="BB237" s="56">
        <v>697</v>
      </c>
      <c r="BC237" s="57">
        <f t="shared" si="245"/>
        <v>2.284646650059001E-2</v>
      </c>
      <c r="BD237" s="58">
        <f t="shared" si="277"/>
        <v>333</v>
      </c>
      <c r="BE237" s="58">
        <v>97</v>
      </c>
      <c r="BF237" s="59">
        <f t="shared" si="278"/>
        <v>0.66364589665686402</v>
      </c>
      <c r="BG237" s="57">
        <f t="shared" si="279"/>
        <v>0.16115606936416185</v>
      </c>
      <c r="BH237" s="58">
        <f t="shared" si="280"/>
        <v>388</v>
      </c>
      <c r="BI237" s="60">
        <f t="shared" si="281"/>
        <v>0.85740351668027848</v>
      </c>
      <c r="BJ237" s="51">
        <v>159</v>
      </c>
      <c r="BK237" s="52">
        <f t="shared" si="246"/>
        <v>5.211747738298151E-3</v>
      </c>
      <c r="BL237" s="53">
        <f t="shared" si="282"/>
        <v>242</v>
      </c>
      <c r="BM237" s="53">
        <v>29</v>
      </c>
      <c r="BN237" s="54">
        <f t="shared" si="283"/>
        <v>0.48963459620795197</v>
      </c>
      <c r="BO237" s="52">
        <f t="shared" si="284"/>
        <v>3.6763005780346823E-2</v>
      </c>
      <c r="BP237" s="53">
        <f t="shared" si="285"/>
        <v>263</v>
      </c>
      <c r="BQ237" s="55">
        <f t="shared" si="286"/>
        <v>0.63258799126439857</v>
      </c>
      <c r="BR237" s="56">
        <v>107</v>
      </c>
      <c r="BS237" s="57">
        <f t="shared" si="247"/>
        <v>3.5072767798610201E-3</v>
      </c>
      <c r="BT237" s="58">
        <f t="shared" si="287"/>
        <v>300</v>
      </c>
      <c r="BU237" s="58">
        <v>26</v>
      </c>
      <c r="BV237" s="59">
        <f t="shared" si="288"/>
        <v>0.4217103865874155</v>
      </c>
      <c r="BW237" s="57">
        <f t="shared" si="289"/>
        <v>2.4739884393063585E-2</v>
      </c>
      <c r="BX237" s="58">
        <f t="shared" si="290"/>
        <v>334</v>
      </c>
      <c r="BY237" s="60">
        <f t="shared" si="291"/>
        <v>0.54483267402405333</v>
      </c>
      <c r="BZ237" s="51">
        <v>1302</v>
      </c>
      <c r="CA237" s="52">
        <f t="shared" si="248"/>
        <v>4.2677330536252785E-2</v>
      </c>
      <c r="CB237" s="53">
        <f t="shared" si="292"/>
        <v>222</v>
      </c>
      <c r="CC237" s="53">
        <v>242</v>
      </c>
      <c r="CD237" s="54">
        <f t="shared" si="293"/>
        <v>0.90530353058185109</v>
      </c>
      <c r="CE237" s="52">
        <f t="shared" si="294"/>
        <v>0.30104046242774568</v>
      </c>
      <c r="CF237" s="53">
        <f t="shared" si="309"/>
        <v>229</v>
      </c>
      <c r="CG237" s="55">
        <f t="shared" si="295"/>
        <v>1.1696153546554489</v>
      </c>
      <c r="CH237" s="61">
        <v>4325</v>
      </c>
      <c r="CI237" s="62">
        <f t="shared" si="249"/>
        <v>0.14176609413924215</v>
      </c>
      <c r="CJ237" s="63">
        <f t="shared" si="296"/>
        <v>286</v>
      </c>
      <c r="CK237" s="64">
        <v>598</v>
      </c>
      <c r="CL237" s="65">
        <f t="shared" si="297"/>
        <v>0.77401816501335174</v>
      </c>
      <c r="CM237" s="66">
        <v>30508</v>
      </c>
      <c r="CN237" s="44">
        <v>4374</v>
      </c>
      <c r="CO237" s="120">
        <f t="shared" si="251"/>
        <v>4325</v>
      </c>
      <c r="CP237" s="121">
        <f t="shared" si="251"/>
        <v>0.14176609413924215</v>
      </c>
      <c r="CQ237" s="120">
        <f t="shared" si="310"/>
        <v>2426</v>
      </c>
      <c r="CR237" s="120">
        <f t="shared" si="311"/>
        <v>598</v>
      </c>
      <c r="CS237" s="120">
        <f t="shared" si="312"/>
        <v>5.5941927215403915</v>
      </c>
      <c r="CT237" s="120">
        <f t="shared" si="313"/>
        <v>1</v>
      </c>
      <c r="CU237" s="120">
        <f t="shared" si="314"/>
        <v>2677</v>
      </c>
      <c r="CV237" s="120">
        <f t="shared" si="315"/>
        <v>7.2274695535651832</v>
      </c>
      <c r="CW237" s="120">
        <f t="shared" si="316"/>
        <v>8503</v>
      </c>
      <c r="CX237" s="120">
        <f t="shared" si="317"/>
        <v>0.2787137799921332</v>
      </c>
    </row>
    <row r="238" spans="1:102">
      <c r="A238" s="138">
        <f t="shared" si="298"/>
        <v>0</v>
      </c>
      <c r="B238" s="58">
        <f t="shared" si="299"/>
        <v>0</v>
      </c>
      <c r="C238" s="58">
        <f t="shared" si="300"/>
        <v>0</v>
      </c>
      <c r="D238" s="58">
        <f t="shared" si="301"/>
        <v>0</v>
      </c>
      <c r="E238" s="58">
        <f t="shared" si="302"/>
        <v>0</v>
      </c>
      <c r="F238" s="58">
        <f t="shared" si="303"/>
        <v>0</v>
      </c>
      <c r="G238" s="58">
        <f t="shared" si="304"/>
        <v>0</v>
      </c>
      <c r="H238" s="58">
        <f t="shared" si="305"/>
        <v>0</v>
      </c>
      <c r="I238" s="58">
        <f t="shared" si="306"/>
        <v>0</v>
      </c>
      <c r="J238" s="58">
        <f t="shared" si="307"/>
        <v>0</v>
      </c>
      <c r="K238" s="58">
        <f t="shared" si="308"/>
        <v>0</v>
      </c>
      <c r="L238" s="128">
        <v>415</v>
      </c>
      <c r="M238" s="50" t="s">
        <v>378</v>
      </c>
      <c r="N238" s="51">
        <v>532</v>
      </c>
      <c r="O238" s="52">
        <f t="shared" si="250"/>
        <v>1.4687612158692472E-2</v>
      </c>
      <c r="P238" s="53">
        <f t="shared" si="252"/>
        <v>138</v>
      </c>
      <c r="Q238" s="53">
        <v>75</v>
      </c>
      <c r="R238" s="54">
        <f t="shared" si="253"/>
        <v>0.96617298511365712</v>
      </c>
      <c r="S238" s="52">
        <f t="shared" si="254"/>
        <v>0.12573859607657764</v>
      </c>
      <c r="T238" s="53">
        <f t="shared" si="255"/>
        <v>90</v>
      </c>
      <c r="U238" s="55">
        <f t="shared" si="256"/>
        <v>1.514933335385622</v>
      </c>
      <c r="V238" s="56">
        <v>200</v>
      </c>
      <c r="W238" s="57">
        <f t="shared" si="241"/>
        <v>5.521658706275365E-3</v>
      </c>
      <c r="X238" s="58">
        <f t="shared" si="257"/>
        <v>216</v>
      </c>
      <c r="Y238" s="58">
        <v>61</v>
      </c>
      <c r="Z238" s="59">
        <f t="shared" si="258"/>
        <v>0.57580421989813546</v>
      </c>
      <c r="AA238" s="57">
        <f t="shared" si="259"/>
        <v>4.727014890096904E-2</v>
      </c>
      <c r="AB238" s="58">
        <f t="shared" si="260"/>
        <v>183</v>
      </c>
      <c r="AC238" s="60">
        <f t="shared" si="261"/>
        <v>0.90284557819300215</v>
      </c>
      <c r="AD238" s="51">
        <v>892</v>
      </c>
      <c r="AE238" s="52">
        <f t="shared" si="242"/>
        <v>2.4626597829988127E-2</v>
      </c>
      <c r="AF238" s="53">
        <f t="shared" si="262"/>
        <v>244</v>
      </c>
      <c r="AG238" s="53">
        <v>171</v>
      </c>
      <c r="AH238" s="54">
        <f t="shared" si="263"/>
        <v>0.78587604113694287</v>
      </c>
      <c r="AI238" s="52">
        <f t="shared" si="264"/>
        <v>0.21082486409832191</v>
      </c>
      <c r="AJ238" s="53">
        <f t="shared" si="265"/>
        <v>200</v>
      </c>
      <c r="AK238" s="55">
        <f t="shared" si="266"/>
        <v>1.2322325613970517</v>
      </c>
      <c r="AL238" s="56">
        <v>293</v>
      </c>
      <c r="AM238" s="57">
        <f t="shared" si="243"/>
        <v>8.0892300046934099E-3</v>
      </c>
      <c r="AN238" s="58">
        <f t="shared" si="267"/>
        <v>260</v>
      </c>
      <c r="AO238" s="58">
        <v>67</v>
      </c>
      <c r="AP238" s="59">
        <f t="shared" si="268"/>
        <v>0.63585537064882158</v>
      </c>
      <c r="AQ238" s="57">
        <f t="shared" si="269"/>
        <v>6.9250768139919636E-2</v>
      </c>
      <c r="AR238" s="58">
        <f t="shared" si="270"/>
        <v>210</v>
      </c>
      <c r="AS238" s="60">
        <f t="shared" si="271"/>
        <v>0.997004172463551</v>
      </c>
      <c r="AT238" s="51">
        <v>239</v>
      </c>
      <c r="AU238" s="52">
        <f t="shared" si="244"/>
        <v>6.5983821539990616E-3</v>
      </c>
      <c r="AV238" s="53">
        <f t="shared" si="272"/>
        <v>273</v>
      </c>
      <c r="AW238" s="53">
        <v>72</v>
      </c>
      <c r="AX238" s="54">
        <f t="shared" si="273"/>
        <v>0.47889609804242972</v>
      </c>
      <c r="AY238" s="52">
        <f t="shared" si="274"/>
        <v>5.6487827936657999E-2</v>
      </c>
      <c r="AZ238" s="53">
        <f t="shared" si="275"/>
        <v>247</v>
      </c>
      <c r="BA238" s="55">
        <f t="shared" si="276"/>
        <v>0.75089624144814326</v>
      </c>
      <c r="BB238" s="56">
        <v>534</v>
      </c>
      <c r="BC238" s="57">
        <f t="shared" si="245"/>
        <v>1.4742828745755224E-2</v>
      </c>
      <c r="BD238" s="58">
        <f t="shared" si="277"/>
        <v>422</v>
      </c>
      <c r="BE238" s="58">
        <v>152</v>
      </c>
      <c r="BF238" s="59">
        <f t="shared" si="278"/>
        <v>0.42825081077560256</v>
      </c>
      <c r="BG238" s="57">
        <f t="shared" si="279"/>
        <v>0.12621129756558733</v>
      </c>
      <c r="BH238" s="58">
        <f t="shared" si="280"/>
        <v>461</v>
      </c>
      <c r="BI238" s="60">
        <f t="shared" si="281"/>
        <v>0.67148578892791277</v>
      </c>
      <c r="BJ238" s="51">
        <v>265</v>
      </c>
      <c r="BK238" s="52">
        <f t="shared" si="246"/>
        <v>7.3161977858148585E-3</v>
      </c>
      <c r="BL238" s="53">
        <f t="shared" si="282"/>
        <v>175</v>
      </c>
      <c r="BM238" s="53">
        <v>52</v>
      </c>
      <c r="BN238" s="54">
        <f t="shared" si="283"/>
        <v>0.68734400214940683</v>
      </c>
      <c r="BO238" s="52">
        <f t="shared" si="284"/>
        <v>6.2632947293783978E-2</v>
      </c>
      <c r="BP238" s="53">
        <f t="shared" si="285"/>
        <v>114</v>
      </c>
      <c r="BQ238" s="55">
        <f t="shared" si="286"/>
        <v>1.0777369661303569</v>
      </c>
      <c r="BR238" s="56">
        <v>192</v>
      </c>
      <c r="BS238" s="57">
        <f t="shared" si="247"/>
        <v>5.3007923580243501E-3</v>
      </c>
      <c r="BT238" s="58">
        <f t="shared" si="287"/>
        <v>230</v>
      </c>
      <c r="BU238" s="58">
        <v>39</v>
      </c>
      <c r="BV238" s="59">
        <f t="shared" si="288"/>
        <v>0.63736036099513271</v>
      </c>
      <c r="BW238" s="57">
        <f t="shared" si="289"/>
        <v>4.5379342944930276E-2</v>
      </c>
      <c r="BX238" s="58">
        <f t="shared" si="290"/>
        <v>196</v>
      </c>
      <c r="BY238" s="60">
        <f t="shared" si="291"/>
        <v>0.99936395697438762</v>
      </c>
      <c r="BZ238" s="51">
        <v>1084</v>
      </c>
      <c r="CA238" s="52">
        <f t="shared" si="248"/>
        <v>2.9927390188012479E-2</v>
      </c>
      <c r="CB238" s="53">
        <f t="shared" si="292"/>
        <v>336</v>
      </c>
      <c r="CC238" s="53">
        <v>254</v>
      </c>
      <c r="CD238" s="54">
        <f t="shared" si="293"/>
        <v>0.63484223726911748</v>
      </c>
      <c r="CE238" s="52">
        <f t="shared" si="294"/>
        <v>0.2562042070432522</v>
      </c>
      <c r="CF238" s="53">
        <f t="shared" si="309"/>
        <v>326</v>
      </c>
      <c r="CG238" s="55">
        <f t="shared" si="295"/>
        <v>0.99541560648856142</v>
      </c>
      <c r="CH238" s="61">
        <v>4231</v>
      </c>
      <c r="CI238" s="62">
        <f t="shared" si="249"/>
        <v>0.11681068993125535</v>
      </c>
      <c r="CJ238" s="63">
        <f t="shared" si="296"/>
        <v>369</v>
      </c>
      <c r="CK238" s="64">
        <v>943</v>
      </c>
      <c r="CL238" s="65">
        <f t="shared" si="297"/>
        <v>0.63776600761624958</v>
      </c>
      <c r="CM238" s="66">
        <v>36221</v>
      </c>
      <c r="CN238" s="44">
        <v>7918</v>
      </c>
      <c r="CO238" s="120">
        <f t="shared" si="251"/>
        <v>4231</v>
      </c>
      <c r="CP238" s="121">
        <f t="shared" si="251"/>
        <v>0.11681068993125537</v>
      </c>
      <c r="CQ238" s="120">
        <f t="shared" si="310"/>
        <v>2294</v>
      </c>
      <c r="CR238" s="120">
        <f t="shared" si="311"/>
        <v>943</v>
      </c>
      <c r="CS238" s="120">
        <f t="shared" si="312"/>
        <v>5.8304021260292469</v>
      </c>
      <c r="CT238" s="120">
        <f t="shared" si="313"/>
        <v>1</v>
      </c>
      <c r="CU238" s="120">
        <f t="shared" si="314"/>
        <v>2027</v>
      </c>
      <c r="CV238" s="120">
        <f t="shared" si="315"/>
        <v>9.1419142074085897</v>
      </c>
      <c r="CW238" s="120">
        <f t="shared" si="316"/>
        <v>7930</v>
      </c>
      <c r="CX238" s="120">
        <f t="shared" si="317"/>
        <v>0.2189337677038182</v>
      </c>
    </row>
    <row r="239" spans="1:102">
      <c r="A239" s="138">
        <f t="shared" si="298"/>
        <v>0</v>
      </c>
      <c r="B239" s="58">
        <f t="shared" si="299"/>
        <v>0</v>
      </c>
      <c r="C239" s="58">
        <f t="shared" si="300"/>
        <v>0</v>
      </c>
      <c r="D239" s="58">
        <f t="shared" si="301"/>
        <v>0</v>
      </c>
      <c r="E239" s="58">
        <f t="shared" si="302"/>
        <v>0</v>
      </c>
      <c r="F239" s="58">
        <f t="shared" si="303"/>
        <v>0</v>
      </c>
      <c r="G239" s="58">
        <f t="shared" si="304"/>
        <v>0</v>
      </c>
      <c r="H239" s="58">
        <f t="shared" si="305"/>
        <v>0</v>
      </c>
      <c r="I239" s="58">
        <f t="shared" si="306"/>
        <v>0</v>
      </c>
      <c r="J239" s="58">
        <f t="shared" si="307"/>
        <v>0</v>
      </c>
      <c r="K239" s="58">
        <f t="shared" si="308"/>
        <v>0</v>
      </c>
      <c r="L239" s="128">
        <v>502</v>
      </c>
      <c r="M239" s="50" t="s">
        <v>463</v>
      </c>
      <c r="N239" s="51">
        <v>23</v>
      </c>
      <c r="O239" s="52">
        <f t="shared" si="250"/>
        <v>2.8086457442911221E-4</v>
      </c>
      <c r="P239" s="53">
        <f t="shared" si="252"/>
        <v>512</v>
      </c>
      <c r="Q239" s="53">
        <v>6</v>
      </c>
      <c r="R239" s="54">
        <f t="shared" si="253"/>
        <v>1.8475689673508492E-2</v>
      </c>
      <c r="S239" s="52">
        <f t="shared" si="254"/>
        <v>5.4554079696394683E-3</v>
      </c>
      <c r="T239" s="53">
        <f t="shared" si="255"/>
        <v>500</v>
      </c>
      <c r="U239" s="55">
        <f t="shared" si="256"/>
        <v>6.5728262038983715E-2</v>
      </c>
      <c r="V239" s="56">
        <v>68</v>
      </c>
      <c r="W239" s="57">
        <f t="shared" si="241"/>
        <v>8.3038222005128834E-4</v>
      </c>
      <c r="X239" s="58">
        <f t="shared" si="257"/>
        <v>433</v>
      </c>
      <c r="Y239" s="58">
        <v>15</v>
      </c>
      <c r="Z239" s="59">
        <f t="shared" si="258"/>
        <v>8.6593107591113994E-2</v>
      </c>
      <c r="AA239" s="57">
        <f t="shared" si="259"/>
        <v>1.6129032258064516E-2</v>
      </c>
      <c r="AB239" s="58">
        <f t="shared" si="260"/>
        <v>392</v>
      </c>
      <c r="AC239" s="60">
        <f t="shared" si="261"/>
        <v>0.30805964849472517</v>
      </c>
      <c r="AD239" s="51">
        <v>1180</v>
      </c>
      <c r="AE239" s="52">
        <f t="shared" si="242"/>
        <v>1.4409573818537061E-2</v>
      </c>
      <c r="AF239" s="53">
        <f t="shared" si="262"/>
        <v>387</v>
      </c>
      <c r="AG239" s="53">
        <v>68</v>
      </c>
      <c r="AH239" s="54">
        <f t="shared" si="263"/>
        <v>0.45983366866830849</v>
      </c>
      <c r="AI239" s="52">
        <f t="shared" si="264"/>
        <v>0.27988614800759015</v>
      </c>
      <c r="AJ239" s="53">
        <f t="shared" si="265"/>
        <v>126</v>
      </c>
      <c r="AK239" s="55">
        <f t="shared" si="266"/>
        <v>1.6358830659466428</v>
      </c>
      <c r="AL239" s="56">
        <v>302</v>
      </c>
      <c r="AM239" s="57">
        <f t="shared" si="243"/>
        <v>3.687873977286604E-3</v>
      </c>
      <c r="AN239" s="58">
        <f t="shared" si="267"/>
        <v>385</v>
      </c>
      <c r="AO239" s="58">
        <v>33</v>
      </c>
      <c r="AP239" s="59">
        <f t="shared" si="268"/>
        <v>0.28988599327416376</v>
      </c>
      <c r="AQ239" s="57">
        <f t="shared" si="269"/>
        <v>7.1631878557874756E-2</v>
      </c>
      <c r="AR239" s="58">
        <f t="shared" si="270"/>
        <v>195</v>
      </c>
      <c r="AS239" s="60">
        <f t="shared" si="271"/>
        <v>1.031285048843162</v>
      </c>
      <c r="AT239" s="51">
        <v>178</v>
      </c>
      <c r="AU239" s="52">
        <f t="shared" si="244"/>
        <v>2.1736475760166076E-3</v>
      </c>
      <c r="AV239" s="53">
        <f t="shared" si="272"/>
        <v>430</v>
      </c>
      <c r="AW239" s="53">
        <v>26</v>
      </c>
      <c r="AX239" s="54">
        <f t="shared" si="273"/>
        <v>0.15775857147692679</v>
      </c>
      <c r="AY239" s="52">
        <f t="shared" si="274"/>
        <v>4.2220113851992411E-2</v>
      </c>
      <c r="AZ239" s="53">
        <f t="shared" si="275"/>
        <v>324</v>
      </c>
      <c r="BA239" s="55">
        <f t="shared" si="276"/>
        <v>0.56123462280269498</v>
      </c>
      <c r="BB239" s="56">
        <v>1035</v>
      </c>
      <c r="BC239" s="57">
        <f t="shared" si="245"/>
        <v>1.263890584931005E-2</v>
      </c>
      <c r="BD239" s="58">
        <f t="shared" si="277"/>
        <v>440</v>
      </c>
      <c r="BE239" s="58">
        <v>88</v>
      </c>
      <c r="BF239" s="59">
        <f t="shared" si="278"/>
        <v>0.36713589845109912</v>
      </c>
      <c r="BG239" s="57">
        <f t="shared" si="279"/>
        <v>0.24549335863377608</v>
      </c>
      <c r="BH239" s="58">
        <f t="shared" si="280"/>
        <v>211</v>
      </c>
      <c r="BI239" s="60">
        <f t="shared" si="281"/>
        <v>1.3061057510568748</v>
      </c>
      <c r="BJ239" s="51">
        <v>77</v>
      </c>
      <c r="BK239" s="52">
        <f t="shared" si="246"/>
        <v>9.4028574917572353E-4</v>
      </c>
      <c r="BL239" s="53">
        <f t="shared" si="282"/>
        <v>420</v>
      </c>
      <c r="BM239" s="53">
        <v>23</v>
      </c>
      <c r="BN239" s="54">
        <f t="shared" si="283"/>
        <v>8.8338203657586323E-2</v>
      </c>
      <c r="BO239" s="52">
        <f t="shared" si="284"/>
        <v>1.8263757115749527E-2</v>
      </c>
      <c r="BP239" s="53">
        <f t="shared" si="285"/>
        <v>375</v>
      </c>
      <c r="BQ239" s="55">
        <f t="shared" si="286"/>
        <v>0.31426792182942836</v>
      </c>
      <c r="BR239" s="56">
        <v>269</v>
      </c>
      <c r="BS239" s="57">
        <f t="shared" si="247"/>
        <v>3.2848943704970081E-3</v>
      </c>
      <c r="BT239" s="58">
        <f t="shared" si="287"/>
        <v>307</v>
      </c>
      <c r="BU239" s="58">
        <v>27</v>
      </c>
      <c r="BV239" s="59">
        <f t="shared" si="288"/>
        <v>0.39497141566797339</v>
      </c>
      <c r="BW239" s="57">
        <f t="shared" si="289"/>
        <v>6.3804554079696388E-2</v>
      </c>
      <c r="BX239" s="58">
        <f t="shared" si="290"/>
        <v>107</v>
      </c>
      <c r="BY239" s="60">
        <f t="shared" si="291"/>
        <v>1.4051321041702152</v>
      </c>
      <c r="BZ239" s="51">
        <v>1084</v>
      </c>
      <c r="CA239" s="52">
        <f t="shared" si="248"/>
        <v>1.3237269507876419E-2</v>
      </c>
      <c r="CB239" s="53">
        <f t="shared" si="292"/>
        <v>488</v>
      </c>
      <c r="CC239" s="53">
        <v>100</v>
      </c>
      <c r="CD239" s="54">
        <f t="shared" si="293"/>
        <v>0.28079888479820131</v>
      </c>
      <c r="CE239" s="52">
        <f t="shared" si="294"/>
        <v>0.25711574952561672</v>
      </c>
      <c r="CF239" s="53">
        <f t="shared" si="309"/>
        <v>325</v>
      </c>
      <c r="CG239" s="55">
        <f t="shared" si="295"/>
        <v>0.99895717055339273</v>
      </c>
      <c r="CH239" s="61">
        <v>4216</v>
      </c>
      <c r="CI239" s="62">
        <f t="shared" si="249"/>
        <v>5.1483697643179872E-2</v>
      </c>
      <c r="CJ239" s="63">
        <f t="shared" si="296"/>
        <v>546</v>
      </c>
      <c r="CK239" s="64">
        <v>386</v>
      </c>
      <c r="CL239" s="65">
        <f t="shared" si="297"/>
        <v>0.2810920158295146</v>
      </c>
      <c r="CM239" s="66">
        <v>81890</v>
      </c>
      <c r="CN239" s="44">
        <v>3542</v>
      </c>
      <c r="CO239" s="120">
        <f t="shared" si="251"/>
        <v>4216</v>
      </c>
      <c r="CP239" s="121">
        <f t="shared" si="251"/>
        <v>5.1483697643179879E-2</v>
      </c>
      <c r="CQ239" s="120">
        <f t="shared" si="310"/>
        <v>3802</v>
      </c>
      <c r="CR239" s="120">
        <f t="shared" si="311"/>
        <v>386</v>
      </c>
      <c r="CS239" s="120">
        <f t="shared" si="312"/>
        <v>2.1437914332588814</v>
      </c>
      <c r="CT239" s="120">
        <f t="shared" si="313"/>
        <v>1</v>
      </c>
      <c r="CU239" s="120">
        <f t="shared" si="314"/>
        <v>2555</v>
      </c>
      <c r="CV239" s="120">
        <f t="shared" si="315"/>
        <v>7.6266535957361192</v>
      </c>
      <c r="CW239" s="120">
        <f t="shared" si="316"/>
        <v>8409</v>
      </c>
      <c r="CX239" s="120">
        <f t="shared" si="317"/>
        <v>0.10268653071193064</v>
      </c>
    </row>
    <row r="240" spans="1:102">
      <c r="A240" s="138">
        <f t="shared" si="298"/>
        <v>0</v>
      </c>
      <c r="B240" s="58">
        <f t="shared" si="299"/>
        <v>0</v>
      </c>
      <c r="C240" s="58">
        <f t="shared" si="300"/>
        <v>0</v>
      </c>
      <c r="D240" s="58">
        <f t="shared" si="301"/>
        <v>0</v>
      </c>
      <c r="E240" s="58">
        <f t="shared" si="302"/>
        <v>0</v>
      </c>
      <c r="F240" s="58">
        <f t="shared" si="303"/>
        <v>0</v>
      </c>
      <c r="G240" s="58">
        <f t="shared" si="304"/>
        <v>0</v>
      </c>
      <c r="H240" s="58">
        <f t="shared" si="305"/>
        <v>0</v>
      </c>
      <c r="I240" s="58">
        <f t="shared" si="306"/>
        <v>0</v>
      </c>
      <c r="J240" s="58">
        <f t="shared" si="307"/>
        <v>0</v>
      </c>
      <c r="K240" s="58">
        <f t="shared" si="308"/>
        <v>0</v>
      </c>
      <c r="L240" s="131">
        <v>53</v>
      </c>
      <c r="M240" s="68" t="s">
        <v>27</v>
      </c>
      <c r="N240" s="51">
        <v>59</v>
      </c>
      <c r="O240" s="52">
        <f t="shared" si="250"/>
        <v>1.0030601836110166E-3</v>
      </c>
      <c r="P240" s="53">
        <f t="shared" si="252"/>
        <v>462</v>
      </c>
      <c r="Q240" s="53">
        <v>4</v>
      </c>
      <c r="R240" s="54">
        <f t="shared" si="253"/>
        <v>6.5982791578177352E-2</v>
      </c>
      <c r="S240" s="52">
        <f t="shared" si="254"/>
        <v>1.407442748091603E-2</v>
      </c>
      <c r="T240" s="53">
        <f t="shared" si="255"/>
        <v>452</v>
      </c>
      <c r="U240" s="55">
        <f t="shared" si="256"/>
        <v>0.16957258974262532</v>
      </c>
      <c r="V240" s="56">
        <v>48</v>
      </c>
      <c r="W240" s="57">
        <f t="shared" si="241"/>
        <v>8.1604896293777627E-4</v>
      </c>
      <c r="X240" s="58">
        <f t="shared" si="257"/>
        <v>436</v>
      </c>
      <c r="Y240" s="58">
        <v>4</v>
      </c>
      <c r="Z240" s="59">
        <f t="shared" si="258"/>
        <v>8.509842087288827E-2</v>
      </c>
      <c r="AA240" s="57">
        <f t="shared" si="259"/>
        <v>1.1450381679389313E-2</v>
      </c>
      <c r="AB240" s="58">
        <f t="shared" si="260"/>
        <v>423</v>
      </c>
      <c r="AC240" s="60">
        <f t="shared" si="261"/>
        <v>0.21869883442755297</v>
      </c>
      <c r="AD240" s="51">
        <v>1076</v>
      </c>
      <c r="AE240" s="52">
        <f t="shared" si="242"/>
        <v>1.829309758585515E-2</v>
      </c>
      <c r="AF240" s="53">
        <f t="shared" si="262"/>
        <v>330</v>
      </c>
      <c r="AG240" s="53">
        <v>15</v>
      </c>
      <c r="AH240" s="54">
        <f t="shared" si="263"/>
        <v>0.58376342563233152</v>
      </c>
      <c r="AI240" s="52">
        <f t="shared" si="264"/>
        <v>0.25667938931297712</v>
      </c>
      <c r="AJ240" s="53">
        <f t="shared" si="265"/>
        <v>146</v>
      </c>
      <c r="AK240" s="55">
        <f t="shared" si="266"/>
        <v>1.5002438289416091</v>
      </c>
      <c r="AL240" s="56">
        <v>651</v>
      </c>
      <c r="AM240" s="57">
        <f t="shared" si="243"/>
        <v>1.106766405984359E-2</v>
      </c>
      <c r="AN240" s="58">
        <f t="shared" si="267"/>
        <v>180</v>
      </c>
      <c r="AO240" s="58">
        <v>16</v>
      </c>
      <c r="AP240" s="59">
        <f t="shared" si="268"/>
        <v>0.86997571201527646</v>
      </c>
      <c r="AQ240" s="57">
        <f t="shared" si="269"/>
        <v>0.15529580152671757</v>
      </c>
      <c r="AR240" s="58">
        <f t="shared" si="270"/>
        <v>46</v>
      </c>
      <c r="AS240" s="60">
        <f t="shared" si="271"/>
        <v>2.2357955911099383</v>
      </c>
      <c r="AT240" s="51">
        <v>59</v>
      </c>
      <c r="AU240" s="52">
        <f t="shared" si="244"/>
        <v>1.0030601836110166E-3</v>
      </c>
      <c r="AV240" s="53">
        <f t="shared" si="272"/>
        <v>479</v>
      </c>
      <c r="AW240" s="53">
        <v>9</v>
      </c>
      <c r="AX240" s="54">
        <f t="shared" si="273"/>
        <v>7.2799907132069894E-2</v>
      </c>
      <c r="AY240" s="52">
        <f t="shared" si="274"/>
        <v>1.407442748091603E-2</v>
      </c>
      <c r="AZ240" s="53">
        <f t="shared" si="275"/>
        <v>464</v>
      </c>
      <c r="BA240" s="55">
        <f t="shared" si="276"/>
        <v>0.18709224769281452</v>
      </c>
      <c r="BB240" s="56">
        <v>1643</v>
      </c>
      <c r="BC240" s="57">
        <f t="shared" si="245"/>
        <v>2.7932675960557634E-2</v>
      </c>
      <c r="BD240" s="58">
        <f t="shared" si="277"/>
        <v>259</v>
      </c>
      <c r="BE240" s="58">
        <v>22</v>
      </c>
      <c r="BF240" s="59">
        <f t="shared" si="278"/>
        <v>0.81139049591722079</v>
      </c>
      <c r="BG240" s="57">
        <f t="shared" si="279"/>
        <v>0.39193702290076338</v>
      </c>
      <c r="BH240" s="58">
        <f t="shared" si="280"/>
        <v>80</v>
      </c>
      <c r="BI240" s="60">
        <f t="shared" si="281"/>
        <v>2.0852344133124179</v>
      </c>
      <c r="BJ240" s="51">
        <v>8</v>
      </c>
      <c r="BK240" s="52">
        <f t="shared" si="246"/>
        <v>1.3600816048962939E-4</v>
      </c>
      <c r="BL240" s="53">
        <f t="shared" si="282"/>
        <v>494</v>
      </c>
      <c r="BM240" s="53">
        <v>1</v>
      </c>
      <c r="BN240" s="54">
        <f t="shared" si="283"/>
        <v>1.2777729100923787E-2</v>
      </c>
      <c r="BO240" s="52">
        <f t="shared" si="284"/>
        <v>1.9083969465648854E-3</v>
      </c>
      <c r="BP240" s="53">
        <f t="shared" si="285"/>
        <v>486</v>
      </c>
      <c r="BQ240" s="55">
        <f t="shared" si="286"/>
        <v>3.2838147081215179E-2</v>
      </c>
      <c r="BR240" s="56">
        <v>10</v>
      </c>
      <c r="BS240" s="57">
        <f t="shared" si="247"/>
        <v>1.7001020061203673E-4</v>
      </c>
      <c r="BT240" s="58">
        <f t="shared" si="287"/>
        <v>503</v>
      </c>
      <c r="BU240" s="58">
        <v>2</v>
      </c>
      <c r="BV240" s="59">
        <f t="shared" si="288"/>
        <v>2.0441804831481555E-2</v>
      </c>
      <c r="BW240" s="57">
        <f t="shared" si="289"/>
        <v>2.3854961832061069E-3</v>
      </c>
      <c r="BX240" s="58">
        <f t="shared" si="290"/>
        <v>502</v>
      </c>
      <c r="BY240" s="60">
        <f t="shared" si="291"/>
        <v>5.2534451807493367E-2</v>
      </c>
      <c r="BZ240" s="51">
        <v>638</v>
      </c>
      <c r="CA240" s="52">
        <f t="shared" si="248"/>
        <v>1.0846650799047943E-2</v>
      </c>
      <c r="CB240" s="53">
        <f t="shared" si="292"/>
        <v>515</v>
      </c>
      <c r="CC240" s="53">
        <v>33</v>
      </c>
      <c r="CD240" s="54">
        <f t="shared" si="293"/>
        <v>0.23008728849676421</v>
      </c>
      <c r="CE240" s="52">
        <f t="shared" si="294"/>
        <v>0.15219465648854963</v>
      </c>
      <c r="CF240" s="53">
        <f t="shared" si="309"/>
        <v>503</v>
      </c>
      <c r="CG240" s="55">
        <f t="shared" si="295"/>
        <v>0.59131322643461626</v>
      </c>
      <c r="CH240" s="61">
        <v>4192</v>
      </c>
      <c r="CI240" s="62">
        <f t="shared" si="249"/>
        <v>7.1268276096565789E-2</v>
      </c>
      <c r="CJ240" s="63">
        <f t="shared" si="296"/>
        <v>503</v>
      </c>
      <c r="CK240" s="64">
        <v>106</v>
      </c>
      <c r="CL240" s="65">
        <f t="shared" si="297"/>
        <v>0.38911236585066616</v>
      </c>
      <c r="CM240" s="66">
        <v>58820</v>
      </c>
      <c r="CN240" s="44">
        <v>1696</v>
      </c>
      <c r="CO240" s="120">
        <f t="shared" si="251"/>
        <v>4192</v>
      </c>
      <c r="CP240" s="121">
        <f t="shared" si="251"/>
        <v>7.1268276096565789E-2</v>
      </c>
      <c r="CQ240" s="120">
        <f t="shared" si="310"/>
        <v>3658</v>
      </c>
      <c r="CR240" s="120">
        <f t="shared" si="311"/>
        <v>106</v>
      </c>
      <c r="CS240" s="120">
        <f t="shared" si="312"/>
        <v>2.7523175755771336</v>
      </c>
      <c r="CT240" s="120">
        <f t="shared" si="313"/>
        <v>1</v>
      </c>
      <c r="CU240" s="120">
        <f t="shared" si="314"/>
        <v>3102</v>
      </c>
      <c r="CV240" s="120">
        <f t="shared" si="315"/>
        <v>7.0733233305502816</v>
      </c>
      <c r="CW240" s="120">
        <f t="shared" si="316"/>
        <v>8325</v>
      </c>
      <c r="CX240" s="120">
        <f t="shared" si="317"/>
        <v>0.14153349200952056</v>
      </c>
    </row>
    <row r="241" spans="1:102">
      <c r="A241" s="138">
        <f t="shared" si="298"/>
        <v>1</v>
      </c>
      <c r="B241" s="58">
        <f t="shared" si="299"/>
        <v>0</v>
      </c>
      <c r="C241" s="58">
        <f t="shared" si="300"/>
        <v>0</v>
      </c>
      <c r="D241" s="58">
        <f t="shared" si="301"/>
        <v>0</v>
      </c>
      <c r="E241" s="58">
        <f t="shared" si="302"/>
        <v>0</v>
      </c>
      <c r="F241" s="58">
        <f t="shared" si="303"/>
        <v>0</v>
      </c>
      <c r="G241" s="58">
        <f t="shared" si="304"/>
        <v>0</v>
      </c>
      <c r="H241" s="58">
        <f t="shared" si="305"/>
        <v>1</v>
      </c>
      <c r="I241" s="58">
        <f t="shared" si="306"/>
        <v>0</v>
      </c>
      <c r="J241" s="58">
        <f t="shared" si="307"/>
        <v>0</v>
      </c>
      <c r="K241" s="58">
        <f t="shared" si="308"/>
        <v>0</v>
      </c>
      <c r="L241" s="128">
        <v>668</v>
      </c>
      <c r="M241" s="50" t="s">
        <v>627</v>
      </c>
      <c r="N241" s="51">
        <v>265</v>
      </c>
      <c r="O241" s="52">
        <f t="shared" si="250"/>
        <v>7.8602361036957946E-3</v>
      </c>
      <c r="P241" s="53">
        <f t="shared" si="252"/>
        <v>273</v>
      </c>
      <c r="Q241" s="53">
        <v>81</v>
      </c>
      <c r="R241" s="54">
        <f t="shared" si="253"/>
        <v>0.51705802808194345</v>
      </c>
      <c r="S241" s="52">
        <f t="shared" si="254"/>
        <v>6.4118074038228889E-2</v>
      </c>
      <c r="T241" s="53">
        <f t="shared" si="255"/>
        <v>243</v>
      </c>
      <c r="U241" s="55">
        <f t="shared" si="256"/>
        <v>0.77251226586050936</v>
      </c>
      <c r="V241" s="56">
        <v>47</v>
      </c>
      <c r="W241" s="57">
        <f t="shared" si="241"/>
        <v>1.3940796108441597E-3</v>
      </c>
      <c r="X241" s="58">
        <f t="shared" si="257"/>
        <v>400</v>
      </c>
      <c r="Y241" s="58">
        <v>21</v>
      </c>
      <c r="Z241" s="59">
        <f t="shared" si="258"/>
        <v>0.145376048303335</v>
      </c>
      <c r="AA241" s="57">
        <f t="shared" si="259"/>
        <v>1.1371884829421728E-2</v>
      </c>
      <c r="AB241" s="58">
        <f t="shared" si="260"/>
        <v>424</v>
      </c>
      <c r="AC241" s="60">
        <f t="shared" si="261"/>
        <v>0.21719956828299761</v>
      </c>
      <c r="AD241" s="51">
        <v>415</v>
      </c>
      <c r="AE241" s="52">
        <f t="shared" si="242"/>
        <v>1.2309426351070771E-2</v>
      </c>
      <c r="AF241" s="53">
        <f t="shared" si="262"/>
        <v>414</v>
      </c>
      <c r="AG241" s="53">
        <v>121</v>
      </c>
      <c r="AH241" s="54">
        <f t="shared" si="263"/>
        <v>0.39281444055851239</v>
      </c>
      <c r="AI241" s="52">
        <f t="shared" si="264"/>
        <v>0.10041132349383015</v>
      </c>
      <c r="AJ241" s="53">
        <f t="shared" si="265"/>
        <v>461</v>
      </c>
      <c r="AK241" s="55">
        <f t="shared" si="266"/>
        <v>0.58688572086244328</v>
      </c>
      <c r="AL241" s="56">
        <v>200</v>
      </c>
      <c r="AM241" s="57">
        <f t="shared" si="243"/>
        <v>5.9322536631666372E-3</v>
      </c>
      <c r="AN241" s="58">
        <f t="shared" si="267"/>
        <v>319</v>
      </c>
      <c r="AO241" s="58">
        <v>55</v>
      </c>
      <c r="AP241" s="59">
        <f t="shared" si="268"/>
        <v>0.46630585971558325</v>
      </c>
      <c r="AQ241" s="57">
        <f t="shared" si="269"/>
        <v>4.839099927413501E-2</v>
      </c>
      <c r="AR241" s="58">
        <f t="shared" si="270"/>
        <v>319</v>
      </c>
      <c r="AS241" s="60">
        <f t="shared" si="271"/>
        <v>0.69668581998272194</v>
      </c>
      <c r="AT241" s="51">
        <v>253</v>
      </c>
      <c r="AU241" s="52">
        <f t="shared" si="244"/>
        <v>7.504300883905796E-3</v>
      </c>
      <c r="AV241" s="53">
        <f t="shared" si="272"/>
        <v>245</v>
      </c>
      <c r="AW241" s="53">
        <v>91</v>
      </c>
      <c r="AX241" s="54">
        <f t="shared" si="273"/>
        <v>0.5446456916201452</v>
      </c>
      <c r="AY241" s="52">
        <f t="shared" si="274"/>
        <v>6.1214614081780791E-2</v>
      </c>
      <c r="AZ241" s="53">
        <f t="shared" si="275"/>
        <v>219</v>
      </c>
      <c r="BA241" s="55">
        <f t="shared" si="276"/>
        <v>0.81372970628736241</v>
      </c>
      <c r="BB241" s="56">
        <v>1551</v>
      </c>
      <c r="BC241" s="57">
        <f t="shared" si="245"/>
        <v>4.6004627157857268E-2</v>
      </c>
      <c r="BD241" s="58">
        <f t="shared" si="277"/>
        <v>113</v>
      </c>
      <c r="BE241" s="58">
        <v>219</v>
      </c>
      <c r="BF241" s="59">
        <f t="shared" si="278"/>
        <v>1.3363459088849667</v>
      </c>
      <c r="BG241" s="57">
        <f t="shared" si="279"/>
        <v>0.37527219937091699</v>
      </c>
      <c r="BH241" s="58">
        <f t="shared" si="280"/>
        <v>90</v>
      </c>
      <c r="BI241" s="60">
        <f t="shared" si="281"/>
        <v>1.9965720479685531</v>
      </c>
      <c r="BJ241" s="51">
        <v>253</v>
      </c>
      <c r="BK241" s="52">
        <f t="shared" si="246"/>
        <v>7.504300883905796E-3</v>
      </c>
      <c r="BL241" s="53">
        <f t="shared" si="282"/>
        <v>170</v>
      </c>
      <c r="BM241" s="53">
        <v>71</v>
      </c>
      <c r="BN241" s="54">
        <f t="shared" si="283"/>
        <v>0.70501595963929409</v>
      </c>
      <c r="BO241" s="52">
        <f t="shared" si="284"/>
        <v>6.1214614081780791E-2</v>
      </c>
      <c r="BP241" s="53">
        <f t="shared" si="285"/>
        <v>119</v>
      </c>
      <c r="BQ241" s="55">
        <f t="shared" si="286"/>
        <v>1.0533314383863679</v>
      </c>
      <c r="BR241" s="56">
        <v>179</v>
      </c>
      <c r="BS241" s="57">
        <f t="shared" si="247"/>
        <v>5.3093670285341401E-3</v>
      </c>
      <c r="BT241" s="58">
        <f t="shared" si="287"/>
        <v>229</v>
      </c>
      <c r="BU241" s="58">
        <v>108</v>
      </c>
      <c r="BV241" s="59">
        <f t="shared" si="288"/>
        <v>0.63839136819602049</v>
      </c>
      <c r="BW241" s="57">
        <f t="shared" si="289"/>
        <v>4.3309944350350835E-2</v>
      </c>
      <c r="BX241" s="58">
        <f t="shared" si="290"/>
        <v>211</v>
      </c>
      <c r="BY241" s="60">
        <f t="shared" si="291"/>
        <v>0.9537907460412578</v>
      </c>
      <c r="BZ241" s="51">
        <v>970</v>
      </c>
      <c r="CA241" s="52">
        <f t="shared" si="248"/>
        <v>2.877143026635819E-2</v>
      </c>
      <c r="CB241" s="53">
        <f t="shared" si="292"/>
        <v>347</v>
      </c>
      <c r="CC241" s="53">
        <v>374</v>
      </c>
      <c r="CD241" s="54">
        <f t="shared" si="293"/>
        <v>0.61032114878642085</v>
      </c>
      <c r="CE241" s="52">
        <f t="shared" si="294"/>
        <v>0.23469634647955481</v>
      </c>
      <c r="CF241" s="53">
        <f t="shared" si="309"/>
        <v>371</v>
      </c>
      <c r="CG241" s="55">
        <f t="shared" si="295"/>
        <v>0.91185234141044369</v>
      </c>
      <c r="CH241" s="61">
        <v>4133</v>
      </c>
      <c r="CI241" s="62">
        <f t="shared" si="249"/>
        <v>0.12259002194933856</v>
      </c>
      <c r="CJ241" s="63">
        <f t="shared" si="296"/>
        <v>335</v>
      </c>
      <c r="CK241" s="64">
        <v>1141</v>
      </c>
      <c r="CL241" s="65">
        <f t="shared" si="297"/>
        <v>0.66932015313179161</v>
      </c>
      <c r="CM241" s="66">
        <v>33714</v>
      </c>
      <c r="CN241" s="44">
        <v>10662</v>
      </c>
      <c r="CO241" s="120">
        <f t="shared" si="251"/>
        <v>4133</v>
      </c>
      <c r="CP241" s="121">
        <f t="shared" si="251"/>
        <v>0.12259002194933855</v>
      </c>
      <c r="CQ241" s="120">
        <f t="shared" si="310"/>
        <v>2510</v>
      </c>
      <c r="CR241" s="120">
        <f t="shared" si="311"/>
        <v>1141</v>
      </c>
      <c r="CS241" s="120">
        <f t="shared" si="312"/>
        <v>5.3562744537862219</v>
      </c>
      <c r="CT241" s="120">
        <f t="shared" si="313"/>
        <v>1</v>
      </c>
      <c r="CU241" s="120">
        <f t="shared" si="314"/>
        <v>2457</v>
      </c>
      <c r="CV241" s="120">
        <f t="shared" si="315"/>
        <v>8.0025596550826563</v>
      </c>
      <c r="CW241" s="120">
        <f t="shared" si="316"/>
        <v>8001</v>
      </c>
      <c r="CX241" s="120">
        <f t="shared" si="317"/>
        <v>0.23731980779498132</v>
      </c>
    </row>
    <row r="242" spans="1:102">
      <c r="A242" s="138">
        <f t="shared" si="298"/>
        <v>1</v>
      </c>
      <c r="B242" s="58">
        <f t="shared" si="299"/>
        <v>0</v>
      </c>
      <c r="C242" s="58">
        <f t="shared" si="300"/>
        <v>0</v>
      </c>
      <c r="D242" s="58">
        <f t="shared" si="301"/>
        <v>0</v>
      </c>
      <c r="E242" s="58">
        <f t="shared" si="302"/>
        <v>0</v>
      </c>
      <c r="F242" s="58">
        <f t="shared" si="303"/>
        <v>0</v>
      </c>
      <c r="G242" s="58">
        <f t="shared" si="304"/>
        <v>0</v>
      </c>
      <c r="H242" s="58">
        <f t="shared" si="305"/>
        <v>1</v>
      </c>
      <c r="I242" s="58">
        <f t="shared" si="306"/>
        <v>0</v>
      </c>
      <c r="J242" s="58">
        <f t="shared" si="307"/>
        <v>0</v>
      </c>
      <c r="K242" s="58">
        <f t="shared" si="308"/>
        <v>0</v>
      </c>
      <c r="L242" s="128">
        <v>441</v>
      </c>
      <c r="M242" s="50" t="s">
        <v>403</v>
      </c>
      <c r="N242" s="51">
        <v>3</v>
      </c>
      <c r="O242" s="52">
        <f t="shared" si="250"/>
        <v>8.4554678692220971E-5</v>
      </c>
      <c r="P242" s="53">
        <f t="shared" si="252"/>
        <v>525</v>
      </c>
      <c r="Q242" s="53">
        <v>2</v>
      </c>
      <c r="R242" s="54">
        <f t="shared" si="253"/>
        <v>5.5621325941017982E-3</v>
      </c>
      <c r="S242" s="52">
        <f t="shared" si="254"/>
        <v>7.2957198443579768E-4</v>
      </c>
      <c r="T242" s="53">
        <f t="shared" si="255"/>
        <v>530</v>
      </c>
      <c r="U242" s="55">
        <f t="shared" si="256"/>
        <v>8.7900847812242642E-3</v>
      </c>
      <c r="V242" s="56">
        <v>104</v>
      </c>
      <c r="W242" s="57">
        <f t="shared" si="241"/>
        <v>2.9312288613303271E-3</v>
      </c>
      <c r="X242" s="58">
        <f t="shared" si="257"/>
        <v>318</v>
      </c>
      <c r="Y242" s="58">
        <v>3</v>
      </c>
      <c r="Z242" s="59">
        <f t="shared" si="258"/>
        <v>0.30567154502378219</v>
      </c>
      <c r="AA242" s="57">
        <f t="shared" si="259"/>
        <v>2.5291828793774319E-2</v>
      </c>
      <c r="AB242" s="58">
        <f t="shared" si="260"/>
        <v>313</v>
      </c>
      <c r="AC242" s="60">
        <f t="shared" si="261"/>
        <v>0.4830662970559309</v>
      </c>
      <c r="AD242" s="51">
        <v>290</v>
      </c>
      <c r="AE242" s="52">
        <f t="shared" si="242"/>
        <v>8.1736189402480276E-3</v>
      </c>
      <c r="AF242" s="53">
        <f t="shared" si="262"/>
        <v>460</v>
      </c>
      <c r="AG242" s="53">
        <v>4</v>
      </c>
      <c r="AH242" s="54">
        <f t="shared" si="263"/>
        <v>0.26083388939344815</v>
      </c>
      <c r="AI242" s="52">
        <f t="shared" si="264"/>
        <v>7.0525291828793774E-2</v>
      </c>
      <c r="AJ242" s="53">
        <f t="shared" si="265"/>
        <v>508</v>
      </c>
      <c r="AK242" s="55">
        <f t="shared" si="266"/>
        <v>0.41220736161812538</v>
      </c>
      <c r="AL242" s="56">
        <v>184</v>
      </c>
      <c r="AM242" s="57">
        <f t="shared" si="243"/>
        <v>5.1860202931228857E-3</v>
      </c>
      <c r="AN242" s="58">
        <f t="shared" si="267"/>
        <v>344</v>
      </c>
      <c r="AO242" s="58">
        <v>2</v>
      </c>
      <c r="AP242" s="59">
        <f t="shared" si="268"/>
        <v>0.40764805225747119</v>
      </c>
      <c r="AQ242" s="57">
        <f t="shared" si="269"/>
        <v>4.4747081712062257E-2</v>
      </c>
      <c r="AR242" s="58">
        <f t="shared" si="270"/>
        <v>344</v>
      </c>
      <c r="AS242" s="60">
        <f t="shared" si="271"/>
        <v>0.6442242934021164</v>
      </c>
      <c r="AT242" s="51">
        <v>152</v>
      </c>
      <c r="AU242" s="52">
        <f t="shared" si="244"/>
        <v>4.2841037204058626E-3</v>
      </c>
      <c r="AV242" s="53">
        <f t="shared" si="272"/>
        <v>347</v>
      </c>
      <c r="AW242" s="53">
        <v>1</v>
      </c>
      <c r="AX242" s="54">
        <f t="shared" si="273"/>
        <v>0.31093084750600453</v>
      </c>
      <c r="AY242" s="52">
        <f t="shared" si="274"/>
        <v>3.6964980544747082E-2</v>
      </c>
      <c r="AZ242" s="53">
        <f t="shared" si="275"/>
        <v>366</v>
      </c>
      <c r="BA242" s="55">
        <f t="shared" si="276"/>
        <v>0.4913778059828956</v>
      </c>
      <c r="BB242" s="56">
        <v>1895</v>
      </c>
      <c r="BC242" s="57">
        <f t="shared" si="245"/>
        <v>5.3410372040586247E-2</v>
      </c>
      <c r="BD242" s="58">
        <f t="shared" si="277"/>
        <v>75</v>
      </c>
      <c r="BE242" s="58">
        <v>1</v>
      </c>
      <c r="BF242" s="59">
        <f t="shared" si="278"/>
        <v>1.5514685495341776</v>
      </c>
      <c r="BG242" s="57">
        <f t="shared" si="279"/>
        <v>0.4608463035019455</v>
      </c>
      <c r="BH242" s="58">
        <f t="shared" si="280"/>
        <v>53</v>
      </c>
      <c r="BI242" s="60">
        <f t="shared" si="281"/>
        <v>2.4518545459110395</v>
      </c>
      <c r="BJ242" s="51">
        <v>200</v>
      </c>
      <c r="BK242" s="52">
        <f t="shared" si="246"/>
        <v>5.6369785794813977E-3</v>
      </c>
      <c r="BL242" s="53">
        <f t="shared" si="282"/>
        <v>224</v>
      </c>
      <c r="BM242" s="53">
        <v>3</v>
      </c>
      <c r="BN242" s="54">
        <f t="shared" si="283"/>
        <v>0.52958429095006843</v>
      </c>
      <c r="BO242" s="52">
        <f t="shared" si="284"/>
        <v>4.8638132295719845E-2</v>
      </c>
      <c r="BP242" s="53">
        <f t="shared" si="285"/>
        <v>185</v>
      </c>
      <c r="BQ242" s="55">
        <f t="shared" si="286"/>
        <v>0.83692553845120399</v>
      </c>
      <c r="BR242" s="56">
        <v>0</v>
      </c>
      <c r="BS242" s="57">
        <f t="shared" si="247"/>
        <v>0</v>
      </c>
      <c r="BT242" s="58">
        <f t="shared" si="287"/>
        <v>527</v>
      </c>
      <c r="BU242" s="58">
        <v>0</v>
      </c>
      <c r="BV242" s="59">
        <f t="shared" si="288"/>
        <v>0</v>
      </c>
      <c r="BW242" s="57">
        <f t="shared" si="289"/>
        <v>0</v>
      </c>
      <c r="BX242" s="58">
        <f t="shared" si="290"/>
        <v>527</v>
      </c>
      <c r="BY242" s="60">
        <f t="shared" si="291"/>
        <v>0</v>
      </c>
      <c r="BZ242" s="51">
        <v>1284</v>
      </c>
      <c r="CA242" s="52">
        <f t="shared" si="248"/>
        <v>3.6189402480270576E-2</v>
      </c>
      <c r="CB242" s="53">
        <f t="shared" si="292"/>
        <v>275</v>
      </c>
      <c r="CC242" s="53">
        <v>9</v>
      </c>
      <c r="CD242" s="54">
        <f t="shared" si="293"/>
        <v>0.7676767366507643</v>
      </c>
      <c r="CE242" s="52">
        <f t="shared" si="294"/>
        <v>0.3122568093385214</v>
      </c>
      <c r="CF242" s="53">
        <f t="shared" si="309"/>
        <v>217</v>
      </c>
      <c r="CG242" s="55">
        <f t="shared" si="295"/>
        <v>1.2131935881732578</v>
      </c>
      <c r="CH242" s="61">
        <v>4112</v>
      </c>
      <c r="CI242" s="62">
        <f t="shared" si="249"/>
        <v>0.11589627959413754</v>
      </c>
      <c r="CJ242" s="63">
        <f t="shared" si="296"/>
        <v>373</v>
      </c>
      <c r="CK242" s="64">
        <v>25</v>
      </c>
      <c r="CL242" s="65">
        <f t="shared" si="297"/>
        <v>0.63277348655186871</v>
      </c>
      <c r="CM242" s="66">
        <v>35480</v>
      </c>
      <c r="CN242" s="44">
        <v>79</v>
      </c>
      <c r="CO242" s="120">
        <f t="shared" si="251"/>
        <v>4112</v>
      </c>
      <c r="CP242" s="121">
        <f t="shared" si="251"/>
        <v>0.11589627959413752</v>
      </c>
      <c r="CQ242" s="120">
        <f t="shared" si="310"/>
        <v>3095</v>
      </c>
      <c r="CR242" s="120">
        <f t="shared" si="311"/>
        <v>25</v>
      </c>
      <c r="CS242" s="120">
        <f t="shared" si="312"/>
        <v>4.1393760439098184</v>
      </c>
      <c r="CT242" s="120">
        <f t="shared" si="313"/>
        <v>0.99999999999999989</v>
      </c>
      <c r="CU242" s="120">
        <f t="shared" si="314"/>
        <v>3043</v>
      </c>
      <c r="CV242" s="120">
        <f t="shared" si="315"/>
        <v>6.5416395153757927</v>
      </c>
      <c r="CW242" s="120">
        <f t="shared" si="316"/>
        <v>8221</v>
      </c>
      <c r="CX242" s="120">
        <f t="shared" si="317"/>
        <v>0.23170800450958284</v>
      </c>
    </row>
    <row r="243" spans="1:102">
      <c r="A243" s="138">
        <f t="shared" si="298"/>
        <v>1</v>
      </c>
      <c r="B243" s="58">
        <f t="shared" si="299"/>
        <v>0</v>
      </c>
      <c r="C243" s="58">
        <f t="shared" si="300"/>
        <v>0</v>
      </c>
      <c r="D243" s="58">
        <f t="shared" si="301"/>
        <v>0</v>
      </c>
      <c r="E243" s="58">
        <f t="shared" si="302"/>
        <v>0</v>
      </c>
      <c r="F243" s="58">
        <f t="shared" si="303"/>
        <v>0</v>
      </c>
      <c r="G243" s="58">
        <f t="shared" si="304"/>
        <v>0</v>
      </c>
      <c r="H243" s="58">
        <f t="shared" si="305"/>
        <v>1</v>
      </c>
      <c r="I243" s="58">
        <f t="shared" si="306"/>
        <v>0</v>
      </c>
      <c r="J243" s="58">
        <f t="shared" si="307"/>
        <v>0</v>
      </c>
      <c r="K243" s="58">
        <f t="shared" si="308"/>
        <v>0</v>
      </c>
      <c r="L243" s="128">
        <v>653</v>
      </c>
      <c r="M243" s="50" t="s">
        <v>612</v>
      </c>
      <c r="N243" s="51">
        <v>226</v>
      </c>
      <c r="O243" s="52">
        <f t="shared" si="250"/>
        <v>6.8509761125257673E-3</v>
      </c>
      <c r="P243" s="53">
        <f t="shared" si="252"/>
        <v>289</v>
      </c>
      <c r="Q243" s="53">
        <v>33</v>
      </c>
      <c r="R243" s="54">
        <f t="shared" si="253"/>
        <v>0.4506674039363141</v>
      </c>
      <c r="S243" s="52">
        <f t="shared" si="254"/>
        <v>5.5500982318271122E-2</v>
      </c>
      <c r="T243" s="53">
        <f t="shared" si="255"/>
        <v>278</v>
      </c>
      <c r="U243" s="55">
        <f t="shared" si="256"/>
        <v>0.66869116471914569</v>
      </c>
      <c r="V243" s="56">
        <v>193</v>
      </c>
      <c r="W243" s="57">
        <f t="shared" si="241"/>
        <v>5.8506123438826236E-3</v>
      </c>
      <c r="X243" s="58">
        <f t="shared" si="257"/>
        <v>205</v>
      </c>
      <c r="Y243" s="58">
        <v>24</v>
      </c>
      <c r="Z243" s="59">
        <f t="shared" si="258"/>
        <v>0.61010784182787081</v>
      </c>
      <c r="AA243" s="57">
        <f t="shared" si="259"/>
        <v>4.7396856581532414E-2</v>
      </c>
      <c r="AB243" s="58">
        <f t="shared" si="260"/>
        <v>181</v>
      </c>
      <c r="AC243" s="60">
        <f t="shared" si="261"/>
        <v>0.90526565665223013</v>
      </c>
      <c r="AD243" s="51">
        <v>817</v>
      </c>
      <c r="AE243" s="52">
        <f t="shared" si="242"/>
        <v>2.47665817873166E-2</v>
      </c>
      <c r="AF243" s="53">
        <f t="shared" si="262"/>
        <v>240</v>
      </c>
      <c r="AG243" s="53">
        <v>84</v>
      </c>
      <c r="AH243" s="54">
        <f t="shared" si="263"/>
        <v>0.79034316400009452</v>
      </c>
      <c r="AI243" s="52">
        <f t="shared" si="264"/>
        <v>0.20063850687622789</v>
      </c>
      <c r="AJ243" s="53">
        <f t="shared" si="265"/>
        <v>216</v>
      </c>
      <c r="AK243" s="55">
        <f t="shared" si="266"/>
        <v>1.1726951766356775</v>
      </c>
      <c r="AL243" s="56">
        <v>262</v>
      </c>
      <c r="AM243" s="57">
        <f t="shared" si="243"/>
        <v>7.94228204195465E-3</v>
      </c>
      <c r="AN243" s="58">
        <f t="shared" si="267"/>
        <v>264</v>
      </c>
      <c r="AO243" s="58">
        <v>53</v>
      </c>
      <c r="AP243" s="59">
        <f t="shared" si="268"/>
        <v>0.62430449976752267</v>
      </c>
      <c r="AQ243" s="57">
        <f t="shared" si="269"/>
        <v>6.4341846758349711E-2</v>
      </c>
      <c r="AR243" s="58">
        <f t="shared" si="270"/>
        <v>235</v>
      </c>
      <c r="AS243" s="60">
        <f t="shared" si="271"/>
        <v>0.92633037011911912</v>
      </c>
      <c r="AT243" s="51">
        <v>152</v>
      </c>
      <c r="AU243" s="52">
        <f t="shared" si="244"/>
        <v>4.6077361464775066E-3</v>
      </c>
      <c r="AV243" s="53">
        <f t="shared" si="272"/>
        <v>335</v>
      </c>
      <c r="AW243" s="53">
        <v>42</v>
      </c>
      <c r="AX243" s="54">
        <f t="shared" si="273"/>
        <v>0.33441937885028011</v>
      </c>
      <c r="AY243" s="52">
        <f t="shared" si="274"/>
        <v>3.732809430255403E-2</v>
      </c>
      <c r="AZ243" s="53">
        <f t="shared" si="275"/>
        <v>361</v>
      </c>
      <c r="BA243" s="55">
        <f t="shared" si="276"/>
        <v>0.4962046999512934</v>
      </c>
      <c r="BB243" s="56">
        <v>1438</v>
      </c>
      <c r="BC243" s="57">
        <f t="shared" si="245"/>
        <v>4.3591609069964836E-2</v>
      </c>
      <c r="BD243" s="58">
        <f t="shared" si="277"/>
        <v>126</v>
      </c>
      <c r="BE243" s="58">
        <v>88</v>
      </c>
      <c r="BF243" s="59">
        <f t="shared" si="278"/>
        <v>1.2662523759289077</v>
      </c>
      <c r="BG243" s="57">
        <f t="shared" si="279"/>
        <v>0.35314341846758351</v>
      </c>
      <c r="BH243" s="58">
        <f t="shared" si="280"/>
        <v>103</v>
      </c>
      <c r="BI243" s="60">
        <f t="shared" si="281"/>
        <v>1.8788396247267585</v>
      </c>
      <c r="BJ243" s="51">
        <v>118</v>
      </c>
      <c r="BK243" s="52">
        <f t="shared" si="246"/>
        <v>3.577058324239117E-3</v>
      </c>
      <c r="BL243" s="53">
        <f t="shared" si="282"/>
        <v>305</v>
      </c>
      <c r="BM243" s="53">
        <v>23</v>
      </c>
      <c r="BN243" s="54">
        <f t="shared" si="283"/>
        <v>0.33605838120880233</v>
      </c>
      <c r="BO243" s="52">
        <f t="shared" si="284"/>
        <v>2.8978388998035363E-2</v>
      </c>
      <c r="BP243" s="53">
        <f t="shared" si="285"/>
        <v>315</v>
      </c>
      <c r="BQ243" s="55">
        <f t="shared" si="286"/>
        <v>0.49863661844933616</v>
      </c>
      <c r="BR243" s="56">
        <v>96</v>
      </c>
      <c r="BS243" s="57">
        <f t="shared" si="247"/>
        <v>2.9101491451436886E-3</v>
      </c>
      <c r="BT243" s="58">
        <f t="shared" si="287"/>
        <v>327</v>
      </c>
      <c r="BU243" s="58">
        <v>27</v>
      </c>
      <c r="BV243" s="59">
        <f t="shared" si="288"/>
        <v>0.34991253843222847</v>
      </c>
      <c r="BW243" s="57">
        <f t="shared" si="289"/>
        <v>2.3575638506876228E-2</v>
      </c>
      <c r="BX243" s="58">
        <f t="shared" si="290"/>
        <v>337</v>
      </c>
      <c r="BY243" s="60">
        <f t="shared" si="291"/>
        <v>0.51919313629158081</v>
      </c>
      <c r="BZ243" s="51">
        <v>770</v>
      </c>
      <c r="CA243" s="52">
        <f t="shared" si="248"/>
        <v>2.3341821268340002E-2</v>
      </c>
      <c r="CB243" s="53">
        <f t="shared" si="292"/>
        <v>395</v>
      </c>
      <c r="CC243" s="53">
        <v>151</v>
      </c>
      <c r="CD243" s="54">
        <f t="shared" si="293"/>
        <v>0.49514421213595794</v>
      </c>
      <c r="CE243" s="52">
        <f t="shared" si="294"/>
        <v>0.18909626719056974</v>
      </c>
      <c r="CF243" s="53">
        <f t="shared" si="309"/>
        <v>448</v>
      </c>
      <c r="CG243" s="55">
        <f t="shared" si="295"/>
        <v>0.73468495175197224</v>
      </c>
      <c r="CH243" s="61">
        <v>4072</v>
      </c>
      <c r="CI243" s="62">
        <f t="shared" si="249"/>
        <v>0.1234388262398448</v>
      </c>
      <c r="CJ243" s="63">
        <f t="shared" si="296"/>
        <v>333</v>
      </c>
      <c r="CK243" s="64">
        <v>525</v>
      </c>
      <c r="CL243" s="65">
        <f t="shared" si="297"/>
        <v>0.67395447661641705</v>
      </c>
      <c r="CM243" s="66">
        <v>32988</v>
      </c>
      <c r="CN243" s="44">
        <v>3927</v>
      </c>
      <c r="CO243" s="120">
        <f t="shared" si="251"/>
        <v>4072</v>
      </c>
      <c r="CP243" s="121">
        <f t="shared" si="251"/>
        <v>0.12343882623984478</v>
      </c>
      <c r="CQ243" s="120">
        <f t="shared" si="310"/>
        <v>2486</v>
      </c>
      <c r="CR243" s="120">
        <f t="shared" si="311"/>
        <v>525</v>
      </c>
      <c r="CS243" s="120">
        <f t="shared" si="312"/>
        <v>5.2572097960879782</v>
      </c>
      <c r="CT243" s="120">
        <f t="shared" si="313"/>
        <v>1</v>
      </c>
      <c r="CU243" s="120">
        <f t="shared" si="314"/>
        <v>2474</v>
      </c>
      <c r="CV243" s="120">
        <f t="shared" si="315"/>
        <v>7.8005413992971144</v>
      </c>
      <c r="CW243" s="120">
        <f t="shared" si="316"/>
        <v>7918</v>
      </c>
      <c r="CX243" s="120">
        <f t="shared" si="317"/>
        <v>0.24002667636716385</v>
      </c>
    </row>
    <row r="244" spans="1:102">
      <c r="A244" s="138">
        <f t="shared" si="298"/>
        <v>2</v>
      </c>
      <c r="B244" s="58">
        <f t="shared" si="299"/>
        <v>0</v>
      </c>
      <c r="C244" s="58">
        <f t="shared" si="300"/>
        <v>1</v>
      </c>
      <c r="D244" s="58">
        <f t="shared" si="301"/>
        <v>0</v>
      </c>
      <c r="E244" s="58">
        <f t="shared" si="302"/>
        <v>1</v>
      </c>
      <c r="F244" s="58">
        <f t="shared" si="303"/>
        <v>0</v>
      </c>
      <c r="G244" s="58">
        <f t="shared" si="304"/>
        <v>0</v>
      </c>
      <c r="H244" s="58">
        <f t="shared" si="305"/>
        <v>0</v>
      </c>
      <c r="I244" s="58">
        <f t="shared" si="306"/>
        <v>0</v>
      </c>
      <c r="J244" s="58">
        <f t="shared" si="307"/>
        <v>0</v>
      </c>
      <c r="K244" s="58">
        <f t="shared" si="308"/>
        <v>0</v>
      </c>
      <c r="L244" s="128">
        <v>109</v>
      </c>
      <c r="M244" s="50" t="s">
        <v>83</v>
      </c>
      <c r="N244" s="51">
        <v>711</v>
      </c>
      <c r="O244" s="52">
        <f t="shared" si="250"/>
        <v>2.0790689514006668E-2</v>
      </c>
      <c r="P244" s="53">
        <f t="shared" si="252"/>
        <v>79</v>
      </c>
      <c r="Q244" s="53">
        <v>8</v>
      </c>
      <c r="R244" s="54">
        <f t="shared" si="253"/>
        <v>1.3676424958178677</v>
      </c>
      <c r="S244" s="52">
        <f t="shared" si="254"/>
        <v>0.17568569310600446</v>
      </c>
      <c r="T244" s="53">
        <f t="shared" si="255"/>
        <v>56</v>
      </c>
      <c r="U244" s="55">
        <f t="shared" si="256"/>
        <v>2.1167097561238992</v>
      </c>
      <c r="V244" s="56">
        <v>251</v>
      </c>
      <c r="W244" s="57">
        <f t="shared" si="241"/>
        <v>7.3396105035382188E-3</v>
      </c>
      <c r="X244" s="58">
        <f t="shared" si="257"/>
        <v>155</v>
      </c>
      <c r="Y244" s="58">
        <v>5</v>
      </c>
      <c r="Z244" s="59">
        <f t="shared" si="258"/>
        <v>0.76538209352615971</v>
      </c>
      <c r="AA244" s="57">
        <f t="shared" si="259"/>
        <v>6.2021250308870769E-2</v>
      </c>
      <c r="AB244" s="58">
        <f t="shared" si="260"/>
        <v>111</v>
      </c>
      <c r="AC244" s="60">
        <f t="shared" si="261"/>
        <v>1.1845871632999538</v>
      </c>
      <c r="AD244" s="51">
        <v>1601</v>
      </c>
      <c r="AE244" s="52">
        <f t="shared" si="242"/>
        <v>4.6815603251652141E-2</v>
      </c>
      <c r="AF244" s="53">
        <f t="shared" si="262"/>
        <v>96</v>
      </c>
      <c r="AG244" s="53">
        <v>11</v>
      </c>
      <c r="AH244" s="54">
        <f t="shared" si="263"/>
        <v>1.4939644201297257</v>
      </c>
      <c r="AI244" s="52">
        <f t="shared" si="264"/>
        <v>0.3956016802569805</v>
      </c>
      <c r="AJ244" s="53">
        <f t="shared" si="265"/>
        <v>60</v>
      </c>
      <c r="AK244" s="55">
        <f t="shared" si="266"/>
        <v>2.3122190726455054</v>
      </c>
      <c r="AL244" s="56">
        <v>19</v>
      </c>
      <c r="AM244" s="57">
        <f t="shared" si="243"/>
        <v>5.5558804608456637E-4</v>
      </c>
      <c r="AN244" s="58">
        <f t="shared" si="267"/>
        <v>513</v>
      </c>
      <c r="AO244" s="58">
        <v>4</v>
      </c>
      <c r="AP244" s="59">
        <f t="shared" si="268"/>
        <v>4.3672097686205669E-2</v>
      </c>
      <c r="AQ244" s="57">
        <f t="shared" si="269"/>
        <v>4.6948356807511738E-3</v>
      </c>
      <c r="AR244" s="58">
        <f t="shared" si="270"/>
        <v>527</v>
      </c>
      <c r="AS244" s="60">
        <f t="shared" si="271"/>
        <v>6.7591607840107745E-2</v>
      </c>
      <c r="AT244" s="51">
        <v>5</v>
      </c>
      <c r="AU244" s="52">
        <f t="shared" si="244"/>
        <v>1.4620738054857009E-4</v>
      </c>
      <c r="AV244" s="53">
        <f t="shared" si="272"/>
        <v>531</v>
      </c>
      <c r="AW244" s="53">
        <v>2</v>
      </c>
      <c r="AX244" s="54">
        <f t="shared" si="273"/>
        <v>1.0611410860354484E-2</v>
      </c>
      <c r="AY244" s="52">
        <f t="shared" si="274"/>
        <v>1.2354830738818879E-3</v>
      </c>
      <c r="AZ244" s="53">
        <f t="shared" si="275"/>
        <v>541</v>
      </c>
      <c r="BA244" s="55">
        <f t="shared" si="276"/>
        <v>1.6423354029314004E-2</v>
      </c>
      <c r="BB244" s="56">
        <v>535</v>
      </c>
      <c r="BC244" s="57">
        <f t="shared" si="245"/>
        <v>1.5644189718697001E-2</v>
      </c>
      <c r="BD244" s="58">
        <f t="shared" si="277"/>
        <v>410</v>
      </c>
      <c r="BE244" s="58">
        <v>14</v>
      </c>
      <c r="BF244" s="59">
        <f t="shared" si="278"/>
        <v>0.45443361287692535</v>
      </c>
      <c r="BG244" s="57">
        <f t="shared" si="279"/>
        <v>0.13219668890536199</v>
      </c>
      <c r="BH244" s="58">
        <f t="shared" si="280"/>
        <v>456</v>
      </c>
      <c r="BI244" s="60">
        <f t="shared" si="281"/>
        <v>0.70333004774905594</v>
      </c>
      <c r="BJ244" s="51">
        <v>0</v>
      </c>
      <c r="BK244" s="52">
        <f t="shared" si="246"/>
        <v>0</v>
      </c>
      <c r="BL244" s="53">
        <f t="shared" si="282"/>
        <v>512</v>
      </c>
      <c r="BM244" s="53">
        <v>0</v>
      </c>
      <c r="BN244" s="54">
        <f t="shared" si="283"/>
        <v>0</v>
      </c>
      <c r="BO244" s="52">
        <f t="shared" si="284"/>
        <v>0</v>
      </c>
      <c r="BP244" s="53">
        <f t="shared" si="285"/>
        <v>512</v>
      </c>
      <c r="BQ244" s="55">
        <f t="shared" si="286"/>
        <v>0</v>
      </c>
      <c r="BR244" s="56">
        <v>70</v>
      </c>
      <c r="BS244" s="57">
        <f t="shared" si="247"/>
        <v>2.0469033276799813E-3</v>
      </c>
      <c r="BT244" s="58">
        <f t="shared" si="287"/>
        <v>362</v>
      </c>
      <c r="BU244" s="58">
        <v>2</v>
      </c>
      <c r="BV244" s="59">
        <f t="shared" si="288"/>
        <v>0.24611698699673124</v>
      </c>
      <c r="BW244" s="57">
        <f t="shared" si="289"/>
        <v>1.7296763034346428E-2</v>
      </c>
      <c r="BX244" s="58">
        <f t="shared" si="290"/>
        <v>370</v>
      </c>
      <c r="BY244" s="60">
        <f t="shared" si="291"/>
        <v>0.38091696413122939</v>
      </c>
      <c r="BZ244" s="51">
        <v>855</v>
      </c>
      <c r="CA244" s="52">
        <f t="shared" si="248"/>
        <v>2.5001462073805485E-2</v>
      </c>
      <c r="CB244" s="53">
        <f t="shared" si="292"/>
        <v>380</v>
      </c>
      <c r="CC244" s="53">
        <v>16</v>
      </c>
      <c r="CD244" s="54">
        <f t="shared" si="293"/>
        <v>0.53034975713623178</v>
      </c>
      <c r="CE244" s="52">
        <f t="shared" si="294"/>
        <v>0.21126760563380281</v>
      </c>
      <c r="CF244" s="53">
        <f t="shared" si="309"/>
        <v>414</v>
      </c>
      <c r="CG244" s="55">
        <f t="shared" si="295"/>
        <v>0.82082598962887254</v>
      </c>
      <c r="CH244" s="61">
        <v>4047</v>
      </c>
      <c r="CI244" s="62">
        <f t="shared" si="249"/>
        <v>0.11834025381601264</v>
      </c>
      <c r="CJ244" s="63">
        <f t="shared" si="296"/>
        <v>362</v>
      </c>
      <c r="CK244" s="64">
        <v>62</v>
      </c>
      <c r="CL244" s="65">
        <f t="shared" si="297"/>
        <v>0.64611715983313789</v>
      </c>
      <c r="CM244" s="66">
        <v>34198</v>
      </c>
      <c r="CN244" s="44">
        <v>590</v>
      </c>
      <c r="CO244" s="120">
        <f t="shared" si="251"/>
        <v>4047</v>
      </c>
      <c r="CP244" s="121">
        <f t="shared" si="251"/>
        <v>0.11834025381601264</v>
      </c>
      <c r="CQ244" s="120">
        <f t="shared" si="310"/>
        <v>3038</v>
      </c>
      <c r="CR244" s="120">
        <f t="shared" si="311"/>
        <v>62</v>
      </c>
      <c r="CS244" s="120">
        <f t="shared" si="312"/>
        <v>4.9121728750302021</v>
      </c>
      <c r="CT244" s="120">
        <f t="shared" si="313"/>
        <v>1</v>
      </c>
      <c r="CU244" s="120">
        <f t="shared" si="314"/>
        <v>3047</v>
      </c>
      <c r="CV244" s="120">
        <f t="shared" si="315"/>
        <v>7.6026039554479379</v>
      </c>
      <c r="CW244" s="120">
        <f t="shared" si="316"/>
        <v>7383</v>
      </c>
      <c r="CX244" s="120">
        <f t="shared" si="317"/>
        <v>0.21588981811801861</v>
      </c>
    </row>
    <row r="245" spans="1:102">
      <c r="A245" s="138">
        <f t="shared" si="298"/>
        <v>4</v>
      </c>
      <c r="B245" s="58">
        <f t="shared" si="299"/>
        <v>9</v>
      </c>
      <c r="C245" s="58">
        <f t="shared" si="300"/>
        <v>1</v>
      </c>
      <c r="D245" s="58">
        <f t="shared" si="301"/>
        <v>0</v>
      </c>
      <c r="E245" s="58">
        <f t="shared" si="302"/>
        <v>1</v>
      </c>
      <c r="F245" s="58">
        <f t="shared" si="303"/>
        <v>0</v>
      </c>
      <c r="G245" s="58">
        <f t="shared" si="304"/>
        <v>1</v>
      </c>
      <c r="H245" s="58">
        <f t="shared" si="305"/>
        <v>1</v>
      </c>
      <c r="I245" s="58">
        <f t="shared" si="306"/>
        <v>0</v>
      </c>
      <c r="J245" s="58">
        <f t="shared" si="307"/>
        <v>0</v>
      </c>
      <c r="K245" s="58">
        <f t="shared" si="308"/>
        <v>0</v>
      </c>
      <c r="L245" s="128">
        <v>82</v>
      </c>
      <c r="M245" s="50" t="s">
        <v>56</v>
      </c>
      <c r="N245" s="51">
        <v>198</v>
      </c>
      <c r="O245" s="52">
        <f t="shared" si="250"/>
        <v>1.9402253797158257E-2</v>
      </c>
      <c r="P245" s="53">
        <f t="shared" si="252"/>
        <v>83</v>
      </c>
      <c r="Q245" s="53">
        <v>6</v>
      </c>
      <c r="R245" s="54">
        <f t="shared" si="253"/>
        <v>1.2763091281681822</v>
      </c>
      <c r="S245" s="52">
        <f t="shared" si="254"/>
        <v>4.9265986563821848E-2</v>
      </c>
      <c r="T245" s="53">
        <f t="shared" si="255"/>
        <v>307</v>
      </c>
      <c r="U245" s="55">
        <f t="shared" si="256"/>
        <v>0.59357021372132757</v>
      </c>
      <c r="V245" s="56">
        <v>35</v>
      </c>
      <c r="W245" s="57">
        <f t="shared" si="241"/>
        <v>3.4296913277804997E-3</v>
      </c>
      <c r="X245" s="58">
        <f t="shared" si="257"/>
        <v>292</v>
      </c>
      <c r="Y245" s="58">
        <v>5</v>
      </c>
      <c r="Z245" s="59">
        <f t="shared" si="258"/>
        <v>0.35765172107425908</v>
      </c>
      <c r="AA245" s="57">
        <f t="shared" si="259"/>
        <v>8.7086339885543672E-3</v>
      </c>
      <c r="AB245" s="58">
        <f t="shared" si="260"/>
        <v>442</v>
      </c>
      <c r="AC245" s="60">
        <f t="shared" si="261"/>
        <v>0.16633228097376304</v>
      </c>
      <c r="AD245" s="51">
        <v>1674</v>
      </c>
      <c r="AE245" s="52">
        <f t="shared" si="242"/>
        <v>0.16403723664870162</v>
      </c>
      <c r="AF245" s="53">
        <f t="shared" si="262"/>
        <v>11</v>
      </c>
      <c r="AG245" s="53">
        <v>22</v>
      </c>
      <c r="AH245" s="54">
        <f t="shared" si="263"/>
        <v>5.2347033490572743</v>
      </c>
      <c r="AI245" s="52">
        <f t="shared" si="264"/>
        <v>0.41652152276685744</v>
      </c>
      <c r="AJ245" s="53">
        <f t="shared" si="265"/>
        <v>53</v>
      </c>
      <c r="AK245" s="55">
        <f t="shared" si="266"/>
        <v>2.4344917050990782</v>
      </c>
      <c r="AL245" s="56">
        <v>23</v>
      </c>
      <c r="AM245" s="57">
        <f t="shared" si="243"/>
        <v>2.2537971582557571E-3</v>
      </c>
      <c r="AN245" s="58">
        <f t="shared" si="267"/>
        <v>432</v>
      </c>
      <c r="AO245" s="58">
        <v>7</v>
      </c>
      <c r="AP245" s="59">
        <f t="shared" si="268"/>
        <v>0.17716012854109603</v>
      </c>
      <c r="AQ245" s="57">
        <f t="shared" si="269"/>
        <v>5.7228166210500121E-3</v>
      </c>
      <c r="AR245" s="58">
        <f t="shared" si="270"/>
        <v>523</v>
      </c>
      <c r="AS245" s="60">
        <f t="shared" si="271"/>
        <v>8.2391462256453801E-2</v>
      </c>
      <c r="AT245" s="51">
        <v>341</v>
      </c>
      <c r="AU245" s="52">
        <f t="shared" si="244"/>
        <v>3.3414992650661439E-2</v>
      </c>
      <c r="AV245" s="53">
        <f t="shared" si="272"/>
        <v>21</v>
      </c>
      <c r="AW245" s="53">
        <v>28</v>
      </c>
      <c r="AX245" s="54">
        <f t="shared" si="273"/>
        <v>2.4251868447509906</v>
      </c>
      <c r="AY245" s="52">
        <f t="shared" si="274"/>
        <v>8.4846976859915407E-2</v>
      </c>
      <c r="AZ245" s="53">
        <f t="shared" si="275"/>
        <v>122</v>
      </c>
      <c r="BA245" s="55">
        <f t="shared" si="276"/>
        <v>1.1278761876592245</v>
      </c>
      <c r="BB245" s="56">
        <v>1579</v>
      </c>
      <c r="BC245" s="57">
        <f t="shared" si="245"/>
        <v>0.15472807447329739</v>
      </c>
      <c r="BD245" s="58">
        <f t="shared" si="277"/>
        <v>10</v>
      </c>
      <c r="BE245" s="58">
        <v>27</v>
      </c>
      <c r="BF245" s="59">
        <f t="shared" si="278"/>
        <v>4.4945528762257236</v>
      </c>
      <c r="BG245" s="57">
        <f t="shared" si="279"/>
        <v>0.39288380194078126</v>
      </c>
      <c r="BH245" s="58">
        <f t="shared" si="280"/>
        <v>79</v>
      </c>
      <c r="BI245" s="60">
        <f t="shared" si="281"/>
        <v>2.0902715905135829</v>
      </c>
      <c r="BJ245" s="51">
        <v>33</v>
      </c>
      <c r="BK245" s="52">
        <f t="shared" si="246"/>
        <v>3.2337089661930427E-3</v>
      </c>
      <c r="BL245" s="53">
        <f t="shared" si="282"/>
        <v>318</v>
      </c>
      <c r="BM245" s="53">
        <v>5</v>
      </c>
      <c r="BN245" s="54">
        <f t="shared" si="283"/>
        <v>0.30380130877803924</v>
      </c>
      <c r="BO245" s="52">
        <f t="shared" si="284"/>
        <v>8.2109977606369747E-3</v>
      </c>
      <c r="BP245" s="53">
        <f t="shared" si="285"/>
        <v>432</v>
      </c>
      <c r="BQ245" s="55">
        <f t="shared" si="286"/>
        <v>0.14128819092519851</v>
      </c>
      <c r="BR245" s="56">
        <v>15</v>
      </c>
      <c r="BS245" s="57">
        <f t="shared" si="247"/>
        <v>1.4698677119059284E-3</v>
      </c>
      <c r="BT245" s="58">
        <f t="shared" si="287"/>
        <v>391</v>
      </c>
      <c r="BU245" s="58">
        <v>5</v>
      </c>
      <c r="BV245" s="59">
        <f t="shared" si="288"/>
        <v>0.17673497699966853</v>
      </c>
      <c r="BW245" s="57">
        <f t="shared" si="289"/>
        <v>3.732271709380443E-3</v>
      </c>
      <c r="BX245" s="58">
        <f t="shared" si="290"/>
        <v>484</v>
      </c>
      <c r="BY245" s="60">
        <f t="shared" si="291"/>
        <v>8.2193737985946327E-2</v>
      </c>
      <c r="BZ245" s="51">
        <v>121</v>
      </c>
      <c r="CA245" s="52">
        <f t="shared" si="248"/>
        <v>1.1856932876041157E-2</v>
      </c>
      <c r="CB245" s="53">
        <f t="shared" si="292"/>
        <v>504</v>
      </c>
      <c r="CC245" s="53">
        <v>21</v>
      </c>
      <c r="CD245" s="54">
        <f t="shared" si="293"/>
        <v>0.25151814932365196</v>
      </c>
      <c r="CE245" s="52">
        <f t="shared" si="294"/>
        <v>3.0106991789002238E-2</v>
      </c>
      <c r="CF245" s="53">
        <f t="shared" si="309"/>
        <v>610</v>
      </c>
      <c r="CG245" s="55">
        <f t="shared" si="295"/>
        <v>0.11697297962845889</v>
      </c>
      <c r="CH245" s="61">
        <v>4019</v>
      </c>
      <c r="CI245" s="62">
        <f t="shared" si="249"/>
        <v>0.39382655560999508</v>
      </c>
      <c r="CJ245" s="63">
        <f t="shared" si="296"/>
        <v>16</v>
      </c>
      <c r="CK245" s="64">
        <v>126</v>
      </c>
      <c r="CL245" s="65">
        <f t="shared" si="297"/>
        <v>2.1502243520046145</v>
      </c>
      <c r="CM245" s="66">
        <v>10205</v>
      </c>
      <c r="CN245" s="44">
        <v>577</v>
      </c>
      <c r="CO245" s="120">
        <f t="shared" si="251"/>
        <v>4019</v>
      </c>
      <c r="CP245" s="121">
        <f t="shared" si="251"/>
        <v>0.39382655560999508</v>
      </c>
      <c r="CQ245" s="120">
        <f t="shared" si="310"/>
        <v>2062</v>
      </c>
      <c r="CR245" s="120">
        <f t="shared" si="311"/>
        <v>126</v>
      </c>
      <c r="CS245" s="120">
        <f t="shared" si="312"/>
        <v>14.697618482918884</v>
      </c>
      <c r="CT245" s="120">
        <f t="shared" si="313"/>
        <v>1</v>
      </c>
      <c r="CU245" s="120">
        <f t="shared" si="314"/>
        <v>3052</v>
      </c>
      <c r="CV245" s="120">
        <f t="shared" si="315"/>
        <v>6.8353883487630336</v>
      </c>
      <c r="CW245" s="120">
        <f t="shared" si="316"/>
        <v>7840</v>
      </c>
      <c r="CX245" s="120">
        <f t="shared" si="317"/>
        <v>0.76825085742283183</v>
      </c>
    </row>
    <row r="246" spans="1:102">
      <c r="A246" s="138">
        <f t="shared" si="298"/>
        <v>2</v>
      </c>
      <c r="B246" s="58">
        <f t="shared" si="299"/>
        <v>0</v>
      </c>
      <c r="C246" s="58">
        <f t="shared" si="300"/>
        <v>0</v>
      </c>
      <c r="D246" s="58">
        <f t="shared" si="301"/>
        <v>1</v>
      </c>
      <c r="E246" s="58">
        <f t="shared" si="302"/>
        <v>0</v>
      </c>
      <c r="F246" s="58">
        <f t="shared" si="303"/>
        <v>0</v>
      </c>
      <c r="G246" s="58">
        <f t="shared" si="304"/>
        <v>1</v>
      </c>
      <c r="H246" s="58">
        <f t="shared" si="305"/>
        <v>0</v>
      </c>
      <c r="I246" s="58">
        <f t="shared" si="306"/>
        <v>0</v>
      </c>
      <c r="J246" s="58">
        <f t="shared" si="307"/>
        <v>0</v>
      </c>
      <c r="K246" s="58">
        <f t="shared" si="308"/>
        <v>0</v>
      </c>
      <c r="L246" s="128">
        <v>560</v>
      </c>
      <c r="M246" s="50" t="s">
        <v>520</v>
      </c>
      <c r="N246" s="51">
        <v>117</v>
      </c>
      <c r="O246" s="52">
        <f t="shared" si="250"/>
        <v>3.0657163819306152E-3</v>
      </c>
      <c r="P246" s="53">
        <f t="shared" si="252"/>
        <v>390</v>
      </c>
      <c r="Q246" s="53">
        <v>5</v>
      </c>
      <c r="R246" s="54">
        <f t="shared" si="253"/>
        <v>0.2016673858377146</v>
      </c>
      <c r="S246" s="52">
        <f t="shared" si="254"/>
        <v>2.9111719333167453E-2</v>
      </c>
      <c r="T246" s="53">
        <f t="shared" si="255"/>
        <v>396</v>
      </c>
      <c r="U246" s="55">
        <f t="shared" si="256"/>
        <v>0.35074603538078447</v>
      </c>
      <c r="V246" s="56">
        <v>374</v>
      </c>
      <c r="W246" s="57">
        <f t="shared" si="241"/>
        <v>9.7998113405303421E-3</v>
      </c>
      <c r="X246" s="58">
        <f t="shared" si="257"/>
        <v>102</v>
      </c>
      <c r="Y246" s="58">
        <v>3</v>
      </c>
      <c r="Z246" s="59">
        <f t="shared" si="258"/>
        <v>1.0219343541950472</v>
      </c>
      <c r="AA246" s="57">
        <f t="shared" si="259"/>
        <v>9.3057974620552375E-2</v>
      </c>
      <c r="AB246" s="58">
        <f t="shared" si="260"/>
        <v>50</v>
      </c>
      <c r="AC246" s="60">
        <f t="shared" si="261"/>
        <v>1.777379230976782</v>
      </c>
      <c r="AD246" s="51">
        <v>600</v>
      </c>
      <c r="AE246" s="52">
        <f t="shared" si="242"/>
        <v>1.5721622471439052E-2</v>
      </c>
      <c r="AF246" s="53">
        <f t="shared" si="262"/>
        <v>365</v>
      </c>
      <c r="AG246" s="53">
        <v>15</v>
      </c>
      <c r="AH246" s="54">
        <f t="shared" si="263"/>
        <v>0.5017033417851563</v>
      </c>
      <c r="AI246" s="52">
        <f t="shared" si="264"/>
        <v>0.14929086837521771</v>
      </c>
      <c r="AJ246" s="53">
        <f t="shared" si="265"/>
        <v>344</v>
      </c>
      <c r="AK246" s="55">
        <f t="shared" si="266"/>
        <v>0.87257767207852266</v>
      </c>
      <c r="AL246" s="56">
        <v>178</v>
      </c>
      <c r="AM246" s="57">
        <f t="shared" si="243"/>
        <v>4.6640813331935852E-3</v>
      </c>
      <c r="AN246" s="58">
        <f t="shared" si="267"/>
        <v>358</v>
      </c>
      <c r="AO246" s="58">
        <v>5</v>
      </c>
      <c r="AP246" s="59">
        <f t="shared" si="268"/>
        <v>0.36662094700402326</v>
      </c>
      <c r="AQ246" s="57">
        <f t="shared" si="269"/>
        <v>4.4289624284647923E-2</v>
      </c>
      <c r="AR246" s="58">
        <f t="shared" si="270"/>
        <v>347</v>
      </c>
      <c r="AS246" s="60">
        <f t="shared" si="271"/>
        <v>0.6376382731151643</v>
      </c>
      <c r="AT246" s="51">
        <v>529</v>
      </c>
      <c r="AU246" s="52">
        <f t="shared" si="244"/>
        <v>1.3861230478985432E-2</v>
      </c>
      <c r="AV246" s="53">
        <f t="shared" si="272"/>
        <v>111</v>
      </c>
      <c r="AW246" s="53">
        <v>4</v>
      </c>
      <c r="AX246" s="54">
        <f t="shared" si="273"/>
        <v>1.0060176927506079</v>
      </c>
      <c r="AY246" s="52">
        <f t="shared" si="274"/>
        <v>0.13162478228415028</v>
      </c>
      <c r="AZ246" s="53">
        <f t="shared" si="275"/>
        <v>47</v>
      </c>
      <c r="BA246" s="55">
        <f t="shared" si="276"/>
        <v>1.7496964905329317</v>
      </c>
      <c r="BB246" s="56">
        <v>1092</v>
      </c>
      <c r="BC246" s="57">
        <f t="shared" si="245"/>
        <v>2.8613352898019074E-2</v>
      </c>
      <c r="BD246" s="58">
        <f t="shared" si="277"/>
        <v>244</v>
      </c>
      <c r="BE246" s="58">
        <v>11</v>
      </c>
      <c r="BF246" s="59">
        <f t="shared" si="278"/>
        <v>0.8311628513702437</v>
      </c>
      <c r="BG246" s="57">
        <f t="shared" si="279"/>
        <v>0.27170938044289622</v>
      </c>
      <c r="BH246" s="58">
        <f t="shared" si="280"/>
        <v>169</v>
      </c>
      <c r="BI246" s="60">
        <f t="shared" si="281"/>
        <v>1.4455836458776647</v>
      </c>
      <c r="BJ246" s="51">
        <v>72</v>
      </c>
      <c r="BK246" s="52">
        <f t="shared" si="246"/>
        <v>1.8865946965726864E-3</v>
      </c>
      <c r="BL246" s="53">
        <f t="shared" si="282"/>
        <v>384</v>
      </c>
      <c r="BM246" s="53">
        <v>4</v>
      </c>
      <c r="BN246" s="54">
        <f t="shared" si="283"/>
        <v>0.17724227626682304</v>
      </c>
      <c r="BO246" s="52">
        <f t="shared" si="284"/>
        <v>1.7914904205026127E-2</v>
      </c>
      <c r="BP246" s="53">
        <f t="shared" si="285"/>
        <v>378</v>
      </c>
      <c r="BQ246" s="55">
        <f t="shared" si="286"/>
        <v>0.30826514383679676</v>
      </c>
      <c r="BR246" s="56">
        <v>212</v>
      </c>
      <c r="BS246" s="57">
        <f t="shared" si="247"/>
        <v>5.5549732732417985E-3</v>
      </c>
      <c r="BT246" s="58">
        <f t="shared" si="287"/>
        <v>223</v>
      </c>
      <c r="BU246" s="58">
        <v>3</v>
      </c>
      <c r="BV246" s="59">
        <f t="shared" si="288"/>
        <v>0.66792274279373742</v>
      </c>
      <c r="BW246" s="57">
        <f t="shared" si="289"/>
        <v>5.2749440159243592E-2</v>
      </c>
      <c r="BX246" s="58">
        <f t="shared" si="290"/>
        <v>148</v>
      </c>
      <c r="BY246" s="60">
        <f t="shared" si="291"/>
        <v>1.1616714968680415</v>
      </c>
      <c r="BZ246" s="51">
        <v>845</v>
      </c>
      <c r="CA246" s="52">
        <f t="shared" si="248"/>
        <v>2.214128498061E-2</v>
      </c>
      <c r="CB246" s="53">
        <f t="shared" si="292"/>
        <v>401</v>
      </c>
      <c r="CC246" s="53">
        <v>21</v>
      </c>
      <c r="CD246" s="54">
        <f t="shared" si="293"/>
        <v>0.46967753635710713</v>
      </c>
      <c r="CE246" s="52">
        <f t="shared" si="294"/>
        <v>0.21025130629509828</v>
      </c>
      <c r="CF246" s="53">
        <f t="shared" si="309"/>
        <v>418</v>
      </c>
      <c r="CG246" s="55">
        <f t="shared" si="295"/>
        <v>0.81687741971940298</v>
      </c>
      <c r="CH246" s="61">
        <v>4019</v>
      </c>
      <c r="CI246" s="62">
        <f t="shared" si="249"/>
        <v>0.10530866785452259</v>
      </c>
      <c r="CJ246" s="63">
        <f t="shared" si="296"/>
        <v>412</v>
      </c>
      <c r="CK246" s="64">
        <v>71</v>
      </c>
      <c r="CL246" s="65">
        <f t="shared" si="297"/>
        <v>0.57496697181131673</v>
      </c>
      <c r="CM246" s="66">
        <v>38164</v>
      </c>
      <c r="CN246" s="44">
        <v>772</v>
      </c>
      <c r="CO246" s="120">
        <f t="shared" si="251"/>
        <v>4019</v>
      </c>
      <c r="CP246" s="121">
        <f t="shared" si="251"/>
        <v>0.10530866785452259</v>
      </c>
      <c r="CQ246" s="120">
        <f t="shared" si="310"/>
        <v>2578</v>
      </c>
      <c r="CR246" s="120">
        <f t="shared" si="311"/>
        <v>71</v>
      </c>
      <c r="CS246" s="120">
        <f t="shared" si="312"/>
        <v>5.2439491283604607</v>
      </c>
      <c r="CT246" s="120">
        <f t="shared" si="313"/>
        <v>1</v>
      </c>
      <c r="CU246" s="120">
        <f t="shared" si="314"/>
        <v>2297</v>
      </c>
      <c r="CV246" s="120">
        <f t="shared" si="315"/>
        <v>9.1204354083860899</v>
      </c>
      <c r="CW246" s="120">
        <f t="shared" si="316"/>
        <v>7921</v>
      </c>
      <c r="CX246" s="120">
        <f t="shared" si="317"/>
        <v>0.20755161932711458</v>
      </c>
    </row>
    <row r="247" spans="1:102">
      <c r="A247" s="138">
        <f t="shared" si="298"/>
        <v>2</v>
      </c>
      <c r="B247" s="58">
        <f t="shared" si="299"/>
        <v>0</v>
      </c>
      <c r="C247" s="58">
        <f t="shared" si="300"/>
        <v>0</v>
      </c>
      <c r="D247" s="58">
        <f t="shared" si="301"/>
        <v>0</v>
      </c>
      <c r="E247" s="58">
        <f t="shared" si="302"/>
        <v>0</v>
      </c>
      <c r="F247" s="58">
        <f t="shared" si="303"/>
        <v>1</v>
      </c>
      <c r="G247" s="58">
        <f t="shared" si="304"/>
        <v>0</v>
      </c>
      <c r="H247" s="58">
        <f t="shared" si="305"/>
        <v>1</v>
      </c>
      <c r="I247" s="58">
        <f t="shared" si="306"/>
        <v>0</v>
      </c>
      <c r="J247" s="58">
        <f t="shared" si="307"/>
        <v>0</v>
      </c>
      <c r="K247" s="58">
        <f t="shared" si="308"/>
        <v>0</v>
      </c>
      <c r="L247" s="128">
        <v>77</v>
      </c>
      <c r="M247" s="50" t="s">
        <v>51</v>
      </c>
      <c r="N247" s="51">
        <v>21</v>
      </c>
      <c r="O247" s="52">
        <f t="shared" si="250"/>
        <v>5.8955642897248739E-4</v>
      </c>
      <c r="P247" s="53">
        <f t="shared" si="252"/>
        <v>488</v>
      </c>
      <c r="Q247" s="53">
        <v>5</v>
      </c>
      <c r="R247" s="54">
        <f t="shared" si="253"/>
        <v>3.8781899243995582E-2</v>
      </c>
      <c r="S247" s="52">
        <f t="shared" si="254"/>
        <v>5.272407732864675E-3</v>
      </c>
      <c r="T247" s="53">
        <f t="shared" si="255"/>
        <v>501</v>
      </c>
      <c r="U247" s="55">
        <f t="shared" si="256"/>
        <v>6.3523424640411552E-2</v>
      </c>
      <c r="V247" s="56">
        <v>4</v>
      </c>
      <c r="W247" s="57">
        <f t="shared" si="241"/>
        <v>1.1229646266142616E-4</v>
      </c>
      <c r="X247" s="58">
        <f t="shared" si="257"/>
        <v>504</v>
      </c>
      <c r="Y247" s="58">
        <v>2</v>
      </c>
      <c r="Z247" s="59">
        <f t="shared" si="258"/>
        <v>1.1710390033088358E-2</v>
      </c>
      <c r="AA247" s="57">
        <f t="shared" si="259"/>
        <v>1.0042681395932714E-3</v>
      </c>
      <c r="AB247" s="58">
        <f t="shared" si="260"/>
        <v>501</v>
      </c>
      <c r="AC247" s="60">
        <f t="shared" si="261"/>
        <v>1.9181218384808397E-2</v>
      </c>
      <c r="AD247" s="51">
        <v>106</v>
      </c>
      <c r="AE247" s="52">
        <f t="shared" si="242"/>
        <v>2.9758562605277932E-3</v>
      </c>
      <c r="AF247" s="53">
        <f t="shared" si="262"/>
        <v>546</v>
      </c>
      <c r="AG247" s="53">
        <v>24</v>
      </c>
      <c r="AH247" s="54">
        <f t="shared" si="263"/>
        <v>9.4964564458366207E-2</v>
      </c>
      <c r="AI247" s="52">
        <f t="shared" si="264"/>
        <v>2.6613105699221692E-2</v>
      </c>
      <c r="AJ247" s="53">
        <f t="shared" si="265"/>
        <v>568</v>
      </c>
      <c r="AK247" s="55">
        <f t="shared" si="266"/>
        <v>0.15554870884294072</v>
      </c>
      <c r="AL247" s="56">
        <v>713</v>
      </c>
      <c r="AM247" s="57">
        <f t="shared" si="243"/>
        <v>2.0016844469399213E-2</v>
      </c>
      <c r="AN247" s="58">
        <f t="shared" si="267"/>
        <v>75</v>
      </c>
      <c r="AO247" s="58">
        <v>8</v>
      </c>
      <c r="AP247" s="59">
        <f t="shared" si="268"/>
        <v>1.5734276379735663</v>
      </c>
      <c r="AQ247" s="57">
        <f t="shared" si="269"/>
        <v>0.17901079588250063</v>
      </c>
      <c r="AR247" s="58">
        <f t="shared" si="270"/>
        <v>34</v>
      </c>
      <c r="AS247" s="60">
        <f t="shared" si="271"/>
        <v>2.5772206605747736</v>
      </c>
      <c r="AT247" s="51">
        <v>28</v>
      </c>
      <c r="AU247" s="52">
        <f t="shared" si="244"/>
        <v>7.8607523862998319E-4</v>
      </c>
      <c r="AV247" s="53">
        <f t="shared" si="272"/>
        <v>489</v>
      </c>
      <c r="AW247" s="53">
        <v>5</v>
      </c>
      <c r="AX247" s="54">
        <f t="shared" si="273"/>
        <v>5.7051615950967291E-2</v>
      </c>
      <c r="AY247" s="52">
        <f t="shared" si="274"/>
        <v>7.0298769771528994E-3</v>
      </c>
      <c r="AZ247" s="53">
        <f t="shared" si="275"/>
        <v>497</v>
      </c>
      <c r="BA247" s="55">
        <f t="shared" si="276"/>
        <v>9.3448595791400718E-2</v>
      </c>
      <c r="BB247" s="56">
        <v>1575</v>
      </c>
      <c r="BC247" s="57">
        <f t="shared" si="245"/>
        <v>4.4216732172936556E-2</v>
      </c>
      <c r="BD247" s="58">
        <f t="shared" si="277"/>
        <v>124</v>
      </c>
      <c r="BE247" s="58">
        <v>26</v>
      </c>
      <c r="BF247" s="59">
        <f t="shared" si="278"/>
        <v>1.284410999372138</v>
      </c>
      <c r="BG247" s="57">
        <f t="shared" si="279"/>
        <v>0.39543057996485059</v>
      </c>
      <c r="BH247" s="58">
        <f t="shared" si="280"/>
        <v>78</v>
      </c>
      <c r="BI247" s="60">
        <f t="shared" si="281"/>
        <v>2.1038212907678551</v>
      </c>
      <c r="BJ247" s="51">
        <v>1</v>
      </c>
      <c r="BK247" s="52">
        <f t="shared" si="246"/>
        <v>2.8074115665356541E-5</v>
      </c>
      <c r="BL247" s="53">
        <f t="shared" si="282"/>
        <v>511</v>
      </c>
      <c r="BM247" s="53">
        <v>1</v>
      </c>
      <c r="BN247" s="54">
        <f t="shared" si="283"/>
        <v>2.6375141273032605E-3</v>
      </c>
      <c r="BO247" s="52">
        <f t="shared" si="284"/>
        <v>2.5106703489831785E-4</v>
      </c>
      <c r="BP247" s="53">
        <f t="shared" si="285"/>
        <v>510</v>
      </c>
      <c r="BQ247" s="55">
        <f t="shared" si="286"/>
        <v>4.3201579388794254E-3</v>
      </c>
      <c r="BR247" s="56">
        <v>41</v>
      </c>
      <c r="BS247" s="57">
        <f t="shared" si="247"/>
        <v>1.1510387422796183E-3</v>
      </c>
      <c r="BT247" s="58">
        <f t="shared" si="287"/>
        <v>406</v>
      </c>
      <c r="BU247" s="58">
        <v>6</v>
      </c>
      <c r="BV247" s="59">
        <f t="shared" si="288"/>
        <v>0.13839939743879154</v>
      </c>
      <c r="BW247" s="57">
        <f t="shared" si="289"/>
        <v>1.0293748430831032E-2</v>
      </c>
      <c r="BX247" s="58">
        <f t="shared" si="290"/>
        <v>415</v>
      </c>
      <c r="BY247" s="60">
        <f t="shared" si="291"/>
        <v>0.22669347981565405</v>
      </c>
      <c r="BZ247" s="51">
        <v>1494</v>
      </c>
      <c r="CA247" s="52">
        <f t="shared" si="248"/>
        <v>4.1942728804042671E-2</v>
      </c>
      <c r="CB247" s="53">
        <f t="shared" si="292"/>
        <v>230</v>
      </c>
      <c r="CC247" s="53">
        <v>50</v>
      </c>
      <c r="CD247" s="54">
        <f t="shared" si="293"/>
        <v>0.88972060790639373</v>
      </c>
      <c r="CE247" s="52">
        <f t="shared" si="294"/>
        <v>0.37509415013808689</v>
      </c>
      <c r="CF247" s="53">
        <f t="shared" si="309"/>
        <v>148</v>
      </c>
      <c r="CG247" s="55">
        <f t="shared" si="295"/>
        <v>1.4573319277578547</v>
      </c>
      <c r="CH247" s="61">
        <v>3983</v>
      </c>
      <c r="CI247" s="62">
        <f t="shared" si="249"/>
        <v>0.11181920269511511</v>
      </c>
      <c r="CJ247" s="63">
        <f t="shared" si="296"/>
        <v>384</v>
      </c>
      <c r="CK247" s="64">
        <v>127</v>
      </c>
      <c r="CL247" s="65">
        <f t="shared" si="297"/>
        <v>0.61051335729345724</v>
      </c>
      <c r="CM247" s="66">
        <v>35620</v>
      </c>
      <c r="CN247" s="44">
        <v>948</v>
      </c>
      <c r="CO247" s="120">
        <f t="shared" si="251"/>
        <v>3983</v>
      </c>
      <c r="CP247" s="121">
        <f t="shared" si="251"/>
        <v>0.11181920269511511</v>
      </c>
      <c r="CQ247" s="120">
        <f t="shared" si="310"/>
        <v>3373</v>
      </c>
      <c r="CR247" s="120">
        <f t="shared" si="311"/>
        <v>127</v>
      </c>
      <c r="CS247" s="120">
        <f t="shared" si="312"/>
        <v>4.0911046265046105</v>
      </c>
      <c r="CT247" s="120">
        <f t="shared" si="313"/>
        <v>0.99999999999999989</v>
      </c>
      <c r="CU247" s="120">
        <f t="shared" si="314"/>
        <v>3252</v>
      </c>
      <c r="CV247" s="120">
        <f t="shared" si="315"/>
        <v>6.7010894645145784</v>
      </c>
      <c r="CW247" s="120">
        <f t="shared" si="316"/>
        <v>7945</v>
      </c>
      <c r="CX247" s="120">
        <f t="shared" si="317"/>
        <v>0.22304884896125773</v>
      </c>
    </row>
    <row r="248" spans="1:102">
      <c r="A248" s="138">
        <f t="shared" si="298"/>
        <v>0</v>
      </c>
      <c r="B248" s="58">
        <f t="shared" si="299"/>
        <v>0</v>
      </c>
      <c r="C248" s="58">
        <f t="shared" si="300"/>
        <v>0</v>
      </c>
      <c r="D248" s="58">
        <f t="shared" si="301"/>
        <v>0</v>
      </c>
      <c r="E248" s="58">
        <f t="shared" si="302"/>
        <v>0</v>
      </c>
      <c r="F248" s="58">
        <f t="shared" si="303"/>
        <v>0</v>
      </c>
      <c r="G248" s="58">
        <f t="shared" si="304"/>
        <v>0</v>
      </c>
      <c r="H248" s="58">
        <f t="shared" si="305"/>
        <v>0</v>
      </c>
      <c r="I248" s="58">
        <f t="shared" si="306"/>
        <v>0</v>
      </c>
      <c r="J248" s="58">
        <f t="shared" si="307"/>
        <v>0</v>
      </c>
      <c r="K248" s="58">
        <f t="shared" si="308"/>
        <v>0</v>
      </c>
      <c r="L248" s="128">
        <v>364</v>
      </c>
      <c r="M248" s="50" t="s">
        <v>335</v>
      </c>
      <c r="N248" s="51">
        <v>291</v>
      </c>
      <c r="O248" s="52">
        <f t="shared" si="250"/>
        <v>5.1643359125434799E-3</v>
      </c>
      <c r="P248" s="53">
        <f t="shared" si="252"/>
        <v>337</v>
      </c>
      <c r="Q248" s="53">
        <v>64</v>
      </c>
      <c r="R248" s="54">
        <f t="shared" si="253"/>
        <v>0.33971770161420078</v>
      </c>
      <c r="S248" s="52">
        <f t="shared" si="254"/>
        <v>7.3318216175359038E-2</v>
      </c>
      <c r="T248" s="53">
        <f t="shared" si="255"/>
        <v>205</v>
      </c>
      <c r="U248" s="55">
        <f t="shared" si="256"/>
        <v>0.88335811947045484</v>
      </c>
      <c r="V248" s="56">
        <v>251</v>
      </c>
      <c r="W248" s="57">
        <f t="shared" si="241"/>
        <v>4.4544615603038266E-3</v>
      </c>
      <c r="X248" s="58">
        <f t="shared" si="257"/>
        <v>249</v>
      </c>
      <c r="Y248" s="58">
        <v>31</v>
      </c>
      <c r="Z248" s="59">
        <f t="shared" si="258"/>
        <v>0.46451580951245142</v>
      </c>
      <c r="AA248" s="57">
        <f t="shared" si="259"/>
        <v>6.3240110859158483E-2</v>
      </c>
      <c r="AB248" s="58">
        <f t="shared" si="260"/>
        <v>106</v>
      </c>
      <c r="AC248" s="60">
        <f t="shared" si="261"/>
        <v>1.2078670319664684</v>
      </c>
      <c r="AD248" s="51">
        <v>285</v>
      </c>
      <c r="AE248" s="52">
        <f t="shared" si="242"/>
        <v>5.0578547597075318E-3</v>
      </c>
      <c r="AF248" s="53">
        <f t="shared" si="262"/>
        <v>503</v>
      </c>
      <c r="AG248" s="53">
        <v>55</v>
      </c>
      <c r="AH248" s="54">
        <f t="shared" si="263"/>
        <v>0.16140462855020826</v>
      </c>
      <c r="AI248" s="52">
        <f t="shared" si="264"/>
        <v>7.1806500377928947E-2</v>
      </c>
      <c r="AJ248" s="53">
        <f t="shared" si="265"/>
        <v>506</v>
      </c>
      <c r="AK248" s="55">
        <f t="shared" si="266"/>
        <v>0.41969578998228818</v>
      </c>
      <c r="AL248" s="56">
        <v>371</v>
      </c>
      <c r="AM248" s="57">
        <f t="shared" si="243"/>
        <v>6.5840846170227866E-3</v>
      </c>
      <c r="AN248" s="58">
        <f t="shared" si="267"/>
        <v>305</v>
      </c>
      <c r="AO248" s="58">
        <v>57</v>
      </c>
      <c r="AP248" s="59">
        <f t="shared" si="268"/>
        <v>0.51754314837273596</v>
      </c>
      <c r="AQ248" s="57">
        <f t="shared" si="269"/>
        <v>9.3474426807760136E-2</v>
      </c>
      <c r="AR248" s="58">
        <f t="shared" si="270"/>
        <v>111</v>
      </c>
      <c r="AS248" s="60">
        <f t="shared" si="271"/>
        <v>1.3457524883720922</v>
      </c>
      <c r="AT248" s="51">
        <v>167</v>
      </c>
      <c r="AU248" s="52">
        <f t="shared" si="244"/>
        <v>2.9637254206005539E-3</v>
      </c>
      <c r="AV248" s="53">
        <f t="shared" si="272"/>
        <v>405</v>
      </c>
      <c r="AW248" s="53">
        <v>29</v>
      </c>
      <c r="AX248" s="54">
        <f t="shared" si="273"/>
        <v>0.21510068778519645</v>
      </c>
      <c r="AY248" s="52">
        <f t="shared" si="274"/>
        <v>4.2076089695137313E-2</v>
      </c>
      <c r="AZ248" s="53">
        <f t="shared" si="275"/>
        <v>328</v>
      </c>
      <c r="BA248" s="55">
        <f t="shared" si="276"/>
        <v>0.55932010064791327</v>
      </c>
      <c r="BB248" s="56">
        <v>649</v>
      </c>
      <c r="BC248" s="57">
        <f t="shared" si="245"/>
        <v>1.151771136508838E-2</v>
      </c>
      <c r="BD248" s="58">
        <f t="shared" si="277"/>
        <v>456</v>
      </c>
      <c r="BE248" s="58">
        <v>73</v>
      </c>
      <c r="BF248" s="59">
        <f t="shared" si="278"/>
        <v>0.33456735579314345</v>
      </c>
      <c r="BG248" s="57">
        <f t="shared" si="279"/>
        <v>0.163517258755354</v>
      </c>
      <c r="BH248" s="58">
        <f t="shared" si="280"/>
        <v>382</v>
      </c>
      <c r="BI248" s="60">
        <f t="shared" si="281"/>
        <v>0.86996582411023693</v>
      </c>
      <c r="BJ248" s="51">
        <v>130</v>
      </c>
      <c r="BK248" s="52">
        <f t="shared" si="246"/>
        <v>2.3070916447788742E-3</v>
      </c>
      <c r="BL248" s="53">
        <f t="shared" si="282"/>
        <v>364</v>
      </c>
      <c r="BM248" s="53">
        <v>29</v>
      </c>
      <c r="BN248" s="54">
        <f t="shared" si="283"/>
        <v>0.21674723003284016</v>
      </c>
      <c r="BO248" s="52">
        <f t="shared" si="284"/>
        <v>3.2753842277651803E-2</v>
      </c>
      <c r="BP248" s="53">
        <f t="shared" si="285"/>
        <v>295</v>
      </c>
      <c r="BQ248" s="55">
        <f t="shared" si="286"/>
        <v>0.5636015568587498</v>
      </c>
      <c r="BR248" s="56">
        <v>265</v>
      </c>
      <c r="BS248" s="57">
        <f t="shared" si="247"/>
        <v>4.7029175835877051E-3</v>
      </c>
      <c r="BT248" s="58">
        <f t="shared" si="287"/>
        <v>251</v>
      </c>
      <c r="BU248" s="58">
        <v>54</v>
      </c>
      <c r="BV248" s="59">
        <f t="shared" si="288"/>
        <v>0.56547267773435161</v>
      </c>
      <c r="BW248" s="57">
        <f t="shared" si="289"/>
        <v>6.6767447719828676E-2</v>
      </c>
      <c r="BX248" s="58">
        <f t="shared" si="290"/>
        <v>98</v>
      </c>
      <c r="BY248" s="60">
        <f t="shared" si="291"/>
        <v>1.4703822580979651</v>
      </c>
      <c r="BZ248" s="51">
        <v>1560</v>
      </c>
      <c r="CA248" s="52">
        <f t="shared" si="248"/>
        <v>2.7685099737346491E-2</v>
      </c>
      <c r="CB248" s="53">
        <f t="shared" si="292"/>
        <v>358</v>
      </c>
      <c r="CC248" s="53">
        <v>280</v>
      </c>
      <c r="CD248" s="54">
        <f t="shared" si="293"/>
        <v>0.58727709118169946</v>
      </c>
      <c r="CE248" s="52">
        <f t="shared" si="294"/>
        <v>0.3930461073318216</v>
      </c>
      <c r="CF248" s="53">
        <f t="shared" si="309"/>
        <v>136</v>
      </c>
      <c r="CG248" s="55">
        <f t="shared" si="295"/>
        <v>1.5270796440966476</v>
      </c>
      <c r="CH248" s="61">
        <v>3969</v>
      </c>
      <c r="CI248" s="62">
        <f t="shared" si="249"/>
        <v>7.0437282600979631E-2</v>
      </c>
      <c r="CJ248" s="63">
        <f t="shared" si="296"/>
        <v>504</v>
      </c>
      <c r="CK248" s="64">
        <v>672</v>
      </c>
      <c r="CL248" s="65">
        <f t="shared" si="297"/>
        <v>0.38457528620198883</v>
      </c>
      <c r="CM248" s="66">
        <v>56348</v>
      </c>
      <c r="CN248" s="44">
        <v>5839</v>
      </c>
      <c r="CO248" s="120">
        <f t="shared" si="251"/>
        <v>3969</v>
      </c>
      <c r="CP248" s="121">
        <f t="shared" si="251"/>
        <v>7.0437282600979617E-2</v>
      </c>
      <c r="CQ248" s="120">
        <f t="shared" si="310"/>
        <v>3228</v>
      </c>
      <c r="CR248" s="120">
        <f t="shared" si="311"/>
        <v>672</v>
      </c>
      <c r="CS248" s="120">
        <f t="shared" si="312"/>
        <v>3.4023463305768278</v>
      </c>
      <c r="CT248" s="120">
        <f t="shared" si="313"/>
        <v>0.99999999999999989</v>
      </c>
      <c r="CU248" s="120">
        <f t="shared" si="314"/>
        <v>2167</v>
      </c>
      <c r="CV248" s="120">
        <f t="shared" si="315"/>
        <v>8.8470228136028162</v>
      </c>
      <c r="CW248" s="120">
        <f t="shared" si="316"/>
        <v>7647</v>
      </c>
      <c r="CX248" s="120">
        <f t="shared" si="317"/>
        <v>0.13571022928941578</v>
      </c>
    </row>
    <row r="249" spans="1:102">
      <c r="A249" s="138">
        <f t="shared" si="298"/>
        <v>0</v>
      </c>
      <c r="B249" s="58">
        <f t="shared" si="299"/>
        <v>0</v>
      </c>
      <c r="C249" s="58">
        <f t="shared" si="300"/>
        <v>0</v>
      </c>
      <c r="D249" s="58">
        <f t="shared" si="301"/>
        <v>0</v>
      </c>
      <c r="E249" s="58">
        <f t="shared" si="302"/>
        <v>0</v>
      </c>
      <c r="F249" s="58">
        <f t="shared" si="303"/>
        <v>0</v>
      </c>
      <c r="G249" s="58">
        <f t="shared" si="304"/>
        <v>0</v>
      </c>
      <c r="H249" s="58">
        <f t="shared" si="305"/>
        <v>0</v>
      </c>
      <c r="I249" s="58">
        <f t="shared" si="306"/>
        <v>0</v>
      </c>
      <c r="J249" s="58">
        <f t="shared" si="307"/>
        <v>0</v>
      </c>
      <c r="K249" s="58">
        <f t="shared" si="308"/>
        <v>0</v>
      </c>
      <c r="L249" s="128">
        <v>400</v>
      </c>
      <c r="M249" s="50" t="s">
        <v>364</v>
      </c>
      <c r="N249" s="51">
        <v>165</v>
      </c>
      <c r="O249" s="52">
        <f t="shared" si="250"/>
        <v>4.1423980719019881E-3</v>
      </c>
      <c r="P249" s="53">
        <f t="shared" si="252"/>
        <v>363</v>
      </c>
      <c r="Q249" s="53">
        <v>30</v>
      </c>
      <c r="R249" s="54">
        <f t="shared" si="253"/>
        <v>0.27249310966384438</v>
      </c>
      <c r="S249" s="52">
        <f t="shared" si="254"/>
        <v>4.1984732824427481E-2</v>
      </c>
      <c r="T249" s="53">
        <f t="shared" si="255"/>
        <v>340</v>
      </c>
      <c r="U249" s="55">
        <f t="shared" si="256"/>
        <v>0.50584365753732308</v>
      </c>
      <c r="V249" s="56">
        <v>41</v>
      </c>
      <c r="W249" s="57">
        <f t="shared" si="241"/>
        <v>1.0293231572604941E-3</v>
      </c>
      <c r="X249" s="58">
        <f t="shared" si="257"/>
        <v>427</v>
      </c>
      <c r="Y249" s="58">
        <v>10</v>
      </c>
      <c r="Z249" s="59">
        <f t="shared" si="258"/>
        <v>0.10733887208854</v>
      </c>
      <c r="AA249" s="57">
        <f t="shared" si="259"/>
        <v>1.0432569974554707E-2</v>
      </c>
      <c r="AB249" s="58">
        <f t="shared" si="260"/>
        <v>430</v>
      </c>
      <c r="AC249" s="60">
        <f t="shared" si="261"/>
        <v>0.19925893803399269</v>
      </c>
      <c r="AD249" s="51">
        <v>407</v>
      </c>
      <c r="AE249" s="52">
        <f t="shared" si="242"/>
        <v>1.0217915244024904E-2</v>
      </c>
      <c r="AF249" s="53">
        <f t="shared" si="262"/>
        <v>442</v>
      </c>
      <c r="AG249" s="53">
        <v>58</v>
      </c>
      <c r="AH249" s="54">
        <f t="shared" si="263"/>
        <v>0.32607081319486436</v>
      </c>
      <c r="AI249" s="52">
        <f t="shared" si="264"/>
        <v>0.10356234096692112</v>
      </c>
      <c r="AJ249" s="53">
        <f t="shared" si="265"/>
        <v>457</v>
      </c>
      <c r="AK249" s="55">
        <f t="shared" si="266"/>
        <v>0.60530283854199241</v>
      </c>
      <c r="AL249" s="56">
        <v>448</v>
      </c>
      <c r="AM249" s="57">
        <f t="shared" si="243"/>
        <v>1.1247238401285399E-2</v>
      </c>
      <c r="AN249" s="58">
        <f t="shared" si="267"/>
        <v>174</v>
      </c>
      <c r="AO249" s="58">
        <v>40</v>
      </c>
      <c r="AP249" s="59">
        <f t="shared" si="268"/>
        <v>0.88409118522721997</v>
      </c>
      <c r="AQ249" s="57">
        <f t="shared" si="269"/>
        <v>0.11399491094147583</v>
      </c>
      <c r="AR249" s="58">
        <f t="shared" si="270"/>
        <v>81</v>
      </c>
      <c r="AS249" s="60">
        <f t="shared" si="271"/>
        <v>1.6411861543344637</v>
      </c>
      <c r="AT249" s="51">
        <v>247</v>
      </c>
      <c r="AU249" s="52">
        <f t="shared" si="244"/>
        <v>6.2010443864229763E-3</v>
      </c>
      <c r="AV249" s="53">
        <f t="shared" si="272"/>
        <v>288</v>
      </c>
      <c r="AW249" s="53">
        <v>42</v>
      </c>
      <c r="AX249" s="54">
        <f t="shared" si="273"/>
        <v>0.45005819474188313</v>
      </c>
      <c r="AY249" s="52">
        <f t="shared" si="274"/>
        <v>6.2849872773536902E-2</v>
      </c>
      <c r="AZ249" s="53">
        <f t="shared" si="275"/>
        <v>210</v>
      </c>
      <c r="BA249" s="55">
        <f t="shared" si="276"/>
        <v>0.83546730269152891</v>
      </c>
      <c r="BB249" s="56">
        <v>1026</v>
      </c>
      <c r="BC249" s="57">
        <f t="shared" si="245"/>
        <v>2.5758184374372363E-2</v>
      </c>
      <c r="BD249" s="58">
        <f t="shared" si="277"/>
        <v>294</v>
      </c>
      <c r="BE249" s="58">
        <v>158</v>
      </c>
      <c r="BF249" s="59">
        <f t="shared" si="278"/>
        <v>0.74822569892555202</v>
      </c>
      <c r="BG249" s="57">
        <f t="shared" si="279"/>
        <v>0.26106870229007634</v>
      </c>
      <c r="BH249" s="58">
        <f t="shared" si="280"/>
        <v>189</v>
      </c>
      <c r="BI249" s="60">
        <f t="shared" si="281"/>
        <v>1.3889717236330554</v>
      </c>
      <c r="BJ249" s="51">
        <v>157</v>
      </c>
      <c r="BK249" s="52">
        <f t="shared" si="246"/>
        <v>3.9415545290218922E-3</v>
      </c>
      <c r="BL249" s="53">
        <f t="shared" si="282"/>
        <v>291</v>
      </c>
      <c r="BM249" s="53">
        <v>24</v>
      </c>
      <c r="BN249" s="54">
        <f t="shared" si="283"/>
        <v>0.37030216295147411</v>
      </c>
      <c r="BO249" s="52">
        <f t="shared" si="284"/>
        <v>3.9949109414758273E-2</v>
      </c>
      <c r="BP249" s="53">
        <f t="shared" si="285"/>
        <v>240</v>
      </c>
      <c r="BQ249" s="55">
        <f t="shared" si="286"/>
        <v>0.68741187890010447</v>
      </c>
      <c r="BR249" s="56">
        <v>171</v>
      </c>
      <c r="BS249" s="57">
        <f t="shared" si="247"/>
        <v>4.2930307290620605E-3</v>
      </c>
      <c r="BT249" s="58">
        <f t="shared" si="287"/>
        <v>269</v>
      </c>
      <c r="BU249" s="58">
        <v>26</v>
      </c>
      <c r="BV249" s="59">
        <f t="shared" si="288"/>
        <v>0.51618841683095096</v>
      </c>
      <c r="BW249" s="57">
        <f t="shared" si="289"/>
        <v>4.351145038167939E-2</v>
      </c>
      <c r="BX249" s="58">
        <f t="shared" si="290"/>
        <v>209</v>
      </c>
      <c r="BY249" s="60">
        <f t="shared" si="291"/>
        <v>0.95822840096867901</v>
      </c>
      <c r="BZ249" s="51">
        <v>1268</v>
      </c>
      <c r="CA249" s="52">
        <f t="shared" si="248"/>
        <v>3.1833701546495279E-2</v>
      </c>
      <c r="CB249" s="53">
        <f t="shared" si="292"/>
        <v>320</v>
      </c>
      <c r="CC249" s="53">
        <v>152</v>
      </c>
      <c r="CD249" s="54">
        <f t="shared" si="293"/>
        <v>0.67528034296920969</v>
      </c>
      <c r="CE249" s="52">
        <f t="shared" si="294"/>
        <v>0.32264631043256997</v>
      </c>
      <c r="CF249" s="53">
        <f t="shared" si="309"/>
        <v>207</v>
      </c>
      <c r="CG249" s="55">
        <f t="shared" si="295"/>
        <v>1.253559324755015</v>
      </c>
      <c r="CH249" s="61">
        <v>3930</v>
      </c>
      <c r="CI249" s="62">
        <f t="shared" si="249"/>
        <v>9.8664390439847358E-2</v>
      </c>
      <c r="CJ249" s="63">
        <f t="shared" si="296"/>
        <v>430</v>
      </c>
      <c r="CK249" s="64">
        <v>540</v>
      </c>
      <c r="CL249" s="65">
        <f t="shared" si="297"/>
        <v>0.53869037518521978</v>
      </c>
      <c r="CM249" s="66">
        <v>39832</v>
      </c>
      <c r="CN249" s="44">
        <v>5476</v>
      </c>
      <c r="CO249" s="120">
        <f t="shared" si="251"/>
        <v>3930</v>
      </c>
      <c r="CP249" s="121">
        <f t="shared" si="251"/>
        <v>9.8664390439847371E-2</v>
      </c>
      <c r="CQ249" s="120">
        <f t="shared" si="310"/>
        <v>2868</v>
      </c>
      <c r="CR249" s="120">
        <f t="shared" si="311"/>
        <v>540</v>
      </c>
      <c r="CS249" s="120">
        <f t="shared" si="312"/>
        <v>4.3500487965935388</v>
      </c>
      <c r="CT249" s="120">
        <f t="shared" si="313"/>
        <v>1</v>
      </c>
      <c r="CU249" s="120">
        <f t="shared" si="314"/>
        <v>2363</v>
      </c>
      <c r="CV249" s="120">
        <f t="shared" si="315"/>
        <v>8.0752302193961558</v>
      </c>
      <c r="CW249" s="120">
        <f t="shared" si="316"/>
        <v>7695</v>
      </c>
      <c r="CX249" s="120">
        <f t="shared" si="317"/>
        <v>0.19318638280779268</v>
      </c>
    </row>
    <row r="250" spans="1:102">
      <c r="A250" s="138">
        <f t="shared" si="298"/>
        <v>3</v>
      </c>
      <c r="B250" s="58">
        <f t="shared" si="299"/>
        <v>9</v>
      </c>
      <c r="C250" s="58">
        <f t="shared" si="300"/>
        <v>0</v>
      </c>
      <c r="D250" s="58">
        <f t="shared" si="301"/>
        <v>0</v>
      </c>
      <c r="E250" s="58">
        <f t="shared" si="302"/>
        <v>1</v>
      </c>
      <c r="F250" s="58">
        <f t="shared" si="303"/>
        <v>0</v>
      </c>
      <c r="G250" s="58">
        <f t="shared" si="304"/>
        <v>0</v>
      </c>
      <c r="H250" s="58">
        <f t="shared" si="305"/>
        <v>0</v>
      </c>
      <c r="I250" s="58">
        <f t="shared" si="306"/>
        <v>0</v>
      </c>
      <c r="J250" s="58">
        <f t="shared" si="307"/>
        <v>1</v>
      </c>
      <c r="K250" s="58">
        <f t="shared" si="308"/>
        <v>1</v>
      </c>
      <c r="L250" s="128">
        <v>238</v>
      </c>
      <c r="M250" s="50" t="s">
        <v>210</v>
      </c>
      <c r="N250" s="51">
        <v>0</v>
      </c>
      <c r="O250" s="52">
        <f t="shared" si="250"/>
        <v>0</v>
      </c>
      <c r="P250" s="53">
        <f t="shared" si="252"/>
        <v>537</v>
      </c>
      <c r="Q250" s="53">
        <v>0</v>
      </c>
      <c r="R250" s="54">
        <f t="shared" si="253"/>
        <v>0</v>
      </c>
      <c r="S250" s="52">
        <f t="shared" si="254"/>
        <v>0</v>
      </c>
      <c r="T250" s="53">
        <f t="shared" si="255"/>
        <v>537</v>
      </c>
      <c r="U250" s="55">
        <f t="shared" si="256"/>
        <v>0</v>
      </c>
      <c r="V250" s="56">
        <v>3</v>
      </c>
      <c r="W250" s="57">
        <f t="shared" si="241"/>
        <v>1.567070622649394E-4</v>
      </c>
      <c r="X250" s="58">
        <f t="shared" si="257"/>
        <v>501</v>
      </c>
      <c r="Y250" s="58">
        <v>1</v>
      </c>
      <c r="Z250" s="59">
        <f t="shared" si="258"/>
        <v>1.6341572802651246E-2</v>
      </c>
      <c r="AA250" s="57">
        <f t="shared" si="259"/>
        <v>7.6394194041252863E-4</v>
      </c>
      <c r="AB250" s="58">
        <f t="shared" si="260"/>
        <v>506</v>
      </c>
      <c r="AC250" s="60">
        <f t="shared" si="261"/>
        <v>1.4591060509299435E-2</v>
      </c>
      <c r="AD250" s="51">
        <v>687</v>
      </c>
      <c r="AE250" s="52">
        <f t="shared" si="242"/>
        <v>3.5885917258671123E-2</v>
      </c>
      <c r="AF250" s="53">
        <f t="shared" si="262"/>
        <v>138</v>
      </c>
      <c r="AG250" s="53">
        <v>8</v>
      </c>
      <c r="AH250" s="54">
        <f t="shared" si="263"/>
        <v>1.145179808534923</v>
      </c>
      <c r="AI250" s="52">
        <f t="shared" si="264"/>
        <v>0.17494270435446907</v>
      </c>
      <c r="AJ250" s="53">
        <f t="shared" si="265"/>
        <v>280</v>
      </c>
      <c r="AK250" s="55">
        <f t="shared" si="266"/>
        <v>1.022507936179196</v>
      </c>
      <c r="AL250" s="56">
        <v>0</v>
      </c>
      <c r="AM250" s="57">
        <f t="shared" si="243"/>
        <v>0</v>
      </c>
      <c r="AN250" s="58">
        <f t="shared" si="267"/>
        <v>554</v>
      </c>
      <c r="AO250" s="58">
        <v>0</v>
      </c>
      <c r="AP250" s="59">
        <f t="shared" si="268"/>
        <v>0</v>
      </c>
      <c r="AQ250" s="57">
        <f t="shared" si="269"/>
        <v>0</v>
      </c>
      <c r="AR250" s="58">
        <f t="shared" si="270"/>
        <v>554</v>
      </c>
      <c r="AS250" s="60">
        <f t="shared" si="271"/>
        <v>0</v>
      </c>
      <c r="AT250" s="51">
        <v>19</v>
      </c>
      <c r="AU250" s="52">
        <f t="shared" si="244"/>
        <v>9.9247806101128281E-4</v>
      </c>
      <c r="AV250" s="53">
        <f t="shared" si="272"/>
        <v>481</v>
      </c>
      <c r="AW250" s="53">
        <v>3</v>
      </c>
      <c r="AX250" s="54">
        <f t="shared" si="273"/>
        <v>7.2031879893916101E-2</v>
      </c>
      <c r="AY250" s="52">
        <f t="shared" si="274"/>
        <v>4.8382989559460146E-3</v>
      </c>
      <c r="AZ250" s="53">
        <f t="shared" si="275"/>
        <v>514</v>
      </c>
      <c r="BA250" s="55">
        <f t="shared" si="276"/>
        <v>6.4315811631069086E-2</v>
      </c>
      <c r="BB250" s="56">
        <v>209</v>
      </c>
      <c r="BC250" s="57">
        <f t="shared" si="245"/>
        <v>1.0917258671124112E-2</v>
      </c>
      <c r="BD250" s="58">
        <f t="shared" si="277"/>
        <v>463</v>
      </c>
      <c r="BE250" s="58">
        <v>7</v>
      </c>
      <c r="BF250" s="59">
        <f t="shared" si="278"/>
        <v>0.31712536026724208</v>
      </c>
      <c r="BG250" s="57">
        <f t="shared" si="279"/>
        <v>5.3221288515406161E-2</v>
      </c>
      <c r="BH250" s="58">
        <f t="shared" si="280"/>
        <v>551</v>
      </c>
      <c r="BI250" s="60">
        <f t="shared" si="281"/>
        <v>0.28315483317138229</v>
      </c>
      <c r="BJ250" s="51">
        <v>0</v>
      </c>
      <c r="BK250" s="52">
        <f t="shared" si="246"/>
        <v>0</v>
      </c>
      <c r="BL250" s="53">
        <f t="shared" si="282"/>
        <v>512</v>
      </c>
      <c r="BM250" s="53">
        <v>0</v>
      </c>
      <c r="BN250" s="54">
        <f t="shared" si="283"/>
        <v>0</v>
      </c>
      <c r="BO250" s="52">
        <f t="shared" si="284"/>
        <v>0</v>
      </c>
      <c r="BP250" s="53">
        <f t="shared" si="285"/>
        <v>512</v>
      </c>
      <c r="BQ250" s="55">
        <f t="shared" si="286"/>
        <v>0</v>
      </c>
      <c r="BR250" s="56">
        <v>781</v>
      </c>
      <c r="BS250" s="57">
        <f t="shared" si="247"/>
        <v>4.0796071876305892E-2</v>
      </c>
      <c r="BT250" s="58">
        <f t="shared" si="287"/>
        <v>11</v>
      </c>
      <c r="BU250" s="58">
        <v>1</v>
      </c>
      <c r="BV250" s="59">
        <f t="shared" si="288"/>
        <v>4.9052664850952192</v>
      </c>
      <c r="BW250" s="57">
        <f t="shared" si="289"/>
        <v>0.19887955182072828</v>
      </c>
      <c r="BX250" s="58">
        <f t="shared" si="290"/>
        <v>21</v>
      </c>
      <c r="BY250" s="60">
        <f t="shared" si="291"/>
        <v>4.3798134342767128</v>
      </c>
      <c r="BZ250" s="51">
        <v>2228</v>
      </c>
      <c r="CA250" s="52">
        <f t="shared" si="248"/>
        <v>0.11638111157542834</v>
      </c>
      <c r="CB250" s="53">
        <f t="shared" si="292"/>
        <v>36</v>
      </c>
      <c r="CC250" s="53">
        <v>11</v>
      </c>
      <c r="CD250" s="54">
        <f t="shared" si="293"/>
        <v>2.468763389799558</v>
      </c>
      <c r="CE250" s="52">
        <f t="shared" si="294"/>
        <v>0.56735421441303791</v>
      </c>
      <c r="CF250" s="53">
        <f t="shared" si="309"/>
        <v>66</v>
      </c>
      <c r="CG250" s="55">
        <f t="shared" si="295"/>
        <v>2.2043090000409489</v>
      </c>
      <c r="CH250" s="61">
        <v>3927</v>
      </c>
      <c r="CI250" s="62">
        <f t="shared" si="249"/>
        <v>0.20512954450480569</v>
      </c>
      <c r="CJ250" s="63">
        <f t="shared" si="296"/>
        <v>142</v>
      </c>
      <c r="CK250" s="64">
        <v>31</v>
      </c>
      <c r="CL250" s="65">
        <f t="shared" si="297"/>
        <v>1.1199715601368485</v>
      </c>
      <c r="CM250" s="66">
        <v>19144</v>
      </c>
      <c r="CN250" s="44">
        <v>334</v>
      </c>
      <c r="CO250" s="120">
        <f t="shared" si="251"/>
        <v>3927</v>
      </c>
      <c r="CP250" s="121">
        <f t="shared" si="251"/>
        <v>0.20512954450480569</v>
      </c>
      <c r="CQ250" s="120">
        <f t="shared" si="310"/>
        <v>3233</v>
      </c>
      <c r="CR250" s="120">
        <f t="shared" si="311"/>
        <v>31</v>
      </c>
      <c r="CS250" s="120">
        <f t="shared" si="312"/>
        <v>8.9247084963935084</v>
      </c>
      <c r="CT250" s="120">
        <f t="shared" si="313"/>
        <v>0.99999999999999989</v>
      </c>
      <c r="CU250" s="120">
        <f t="shared" si="314"/>
        <v>3541</v>
      </c>
      <c r="CV250" s="120">
        <f t="shared" si="315"/>
        <v>7.9686920758086073</v>
      </c>
      <c r="CW250" s="120">
        <f t="shared" si="316"/>
        <v>7854</v>
      </c>
      <c r="CX250" s="120">
        <f t="shared" si="317"/>
        <v>0.41025908900961139</v>
      </c>
    </row>
    <row r="251" spans="1:102">
      <c r="A251" s="138">
        <f t="shared" si="298"/>
        <v>1</v>
      </c>
      <c r="B251" s="58">
        <f t="shared" si="299"/>
        <v>0</v>
      </c>
      <c r="C251" s="58">
        <f t="shared" si="300"/>
        <v>0</v>
      </c>
      <c r="D251" s="58">
        <f t="shared" si="301"/>
        <v>0</v>
      </c>
      <c r="E251" s="58">
        <f t="shared" si="302"/>
        <v>0</v>
      </c>
      <c r="F251" s="58">
        <f t="shared" si="303"/>
        <v>0</v>
      </c>
      <c r="G251" s="58">
        <f t="shared" si="304"/>
        <v>0</v>
      </c>
      <c r="H251" s="58">
        <f t="shared" si="305"/>
        <v>1</v>
      </c>
      <c r="I251" s="58">
        <f t="shared" si="306"/>
        <v>0</v>
      </c>
      <c r="J251" s="58">
        <f t="shared" si="307"/>
        <v>0</v>
      </c>
      <c r="K251" s="58">
        <f t="shared" si="308"/>
        <v>0</v>
      </c>
      <c r="L251" s="128">
        <v>123</v>
      </c>
      <c r="M251" s="50" t="s">
        <v>97</v>
      </c>
      <c r="N251" s="51">
        <v>29</v>
      </c>
      <c r="O251" s="52">
        <f t="shared" si="250"/>
        <v>7.8847199564980968E-4</v>
      </c>
      <c r="P251" s="53">
        <f t="shared" si="252"/>
        <v>475</v>
      </c>
      <c r="Q251" s="53">
        <v>2</v>
      </c>
      <c r="R251" s="54">
        <f t="shared" si="253"/>
        <v>5.1866861235483251E-2</v>
      </c>
      <c r="S251" s="52">
        <f t="shared" si="254"/>
        <v>7.470376094796497E-3</v>
      </c>
      <c r="T251" s="53">
        <f t="shared" si="255"/>
        <v>484</v>
      </c>
      <c r="U251" s="55">
        <f t="shared" si="256"/>
        <v>9.0005154558769632E-2</v>
      </c>
      <c r="V251" s="56">
        <v>0</v>
      </c>
      <c r="W251" s="57">
        <f t="shared" si="241"/>
        <v>0</v>
      </c>
      <c r="X251" s="58">
        <f t="shared" si="257"/>
        <v>515</v>
      </c>
      <c r="Y251" s="58">
        <v>0</v>
      </c>
      <c r="Z251" s="59">
        <f t="shared" si="258"/>
        <v>0</v>
      </c>
      <c r="AA251" s="57">
        <f t="shared" si="259"/>
        <v>0</v>
      </c>
      <c r="AB251" s="58">
        <f t="shared" si="260"/>
        <v>515</v>
      </c>
      <c r="AC251" s="60">
        <f t="shared" si="261"/>
        <v>0</v>
      </c>
      <c r="AD251" s="51">
        <v>129</v>
      </c>
      <c r="AE251" s="52">
        <f t="shared" si="242"/>
        <v>3.5073409461663946E-3</v>
      </c>
      <c r="AF251" s="53">
        <f t="shared" si="262"/>
        <v>528</v>
      </c>
      <c r="AG251" s="53">
        <v>10</v>
      </c>
      <c r="AH251" s="54">
        <f t="shared" si="263"/>
        <v>0.11192513219728308</v>
      </c>
      <c r="AI251" s="52">
        <f t="shared" si="264"/>
        <v>3.3230293663060281E-2</v>
      </c>
      <c r="AJ251" s="53">
        <f t="shared" si="265"/>
        <v>560</v>
      </c>
      <c r="AK251" s="55">
        <f t="shared" si="266"/>
        <v>0.19422495563574713</v>
      </c>
      <c r="AL251" s="56">
        <v>109</v>
      </c>
      <c r="AM251" s="57">
        <f t="shared" si="243"/>
        <v>2.9635671560630777E-3</v>
      </c>
      <c r="AN251" s="58">
        <f t="shared" si="267"/>
        <v>404</v>
      </c>
      <c r="AO251" s="58">
        <v>2</v>
      </c>
      <c r="AP251" s="59">
        <f t="shared" si="268"/>
        <v>0.23295172610592413</v>
      </c>
      <c r="AQ251" s="57">
        <f t="shared" si="269"/>
        <v>2.8078310149407523E-2</v>
      </c>
      <c r="AR251" s="58">
        <f t="shared" si="270"/>
        <v>421</v>
      </c>
      <c r="AS251" s="60">
        <f t="shared" si="271"/>
        <v>0.4042437813559458</v>
      </c>
      <c r="AT251" s="51">
        <v>0</v>
      </c>
      <c r="AU251" s="52">
        <f t="shared" si="244"/>
        <v>0</v>
      </c>
      <c r="AV251" s="53">
        <f t="shared" si="272"/>
        <v>548</v>
      </c>
      <c r="AW251" s="53">
        <v>0</v>
      </c>
      <c r="AX251" s="54">
        <f t="shared" si="273"/>
        <v>0</v>
      </c>
      <c r="AY251" s="52">
        <f t="shared" si="274"/>
        <v>0</v>
      </c>
      <c r="AZ251" s="53">
        <f t="shared" si="275"/>
        <v>548</v>
      </c>
      <c r="BA251" s="55">
        <f t="shared" si="276"/>
        <v>0</v>
      </c>
      <c r="BB251" s="56">
        <v>2745</v>
      </c>
      <c r="BC251" s="57">
        <f t="shared" si="245"/>
        <v>7.4632952691680257E-2</v>
      </c>
      <c r="BD251" s="58">
        <f t="shared" si="277"/>
        <v>38</v>
      </c>
      <c r="BE251" s="58">
        <v>10</v>
      </c>
      <c r="BF251" s="59">
        <f t="shared" si="278"/>
        <v>2.1679436865188912</v>
      </c>
      <c r="BG251" s="57">
        <f t="shared" si="279"/>
        <v>0.70710973724884085</v>
      </c>
      <c r="BH251" s="58">
        <f t="shared" si="280"/>
        <v>24</v>
      </c>
      <c r="BI251" s="60">
        <f t="shared" si="281"/>
        <v>3.762057350915069</v>
      </c>
      <c r="BJ251" s="51">
        <v>0</v>
      </c>
      <c r="BK251" s="52">
        <f t="shared" si="246"/>
        <v>0</v>
      </c>
      <c r="BL251" s="53">
        <f t="shared" si="282"/>
        <v>512</v>
      </c>
      <c r="BM251" s="53">
        <v>0</v>
      </c>
      <c r="BN251" s="54">
        <f t="shared" si="283"/>
        <v>0</v>
      </c>
      <c r="BO251" s="52">
        <f t="shared" si="284"/>
        <v>0</v>
      </c>
      <c r="BP251" s="53">
        <f t="shared" si="285"/>
        <v>512</v>
      </c>
      <c r="BQ251" s="55">
        <f t="shared" si="286"/>
        <v>0</v>
      </c>
      <c r="BR251" s="56">
        <v>197</v>
      </c>
      <c r="BS251" s="57">
        <f t="shared" si="247"/>
        <v>5.3561718325176727E-3</v>
      </c>
      <c r="BT251" s="58">
        <f t="shared" si="287"/>
        <v>228</v>
      </c>
      <c r="BU251" s="58">
        <v>1</v>
      </c>
      <c r="BV251" s="59">
        <f t="shared" si="288"/>
        <v>0.64401911679441481</v>
      </c>
      <c r="BW251" s="57">
        <f t="shared" si="289"/>
        <v>5.0747037609479649E-2</v>
      </c>
      <c r="BX251" s="58">
        <f t="shared" si="290"/>
        <v>158</v>
      </c>
      <c r="BY251" s="60">
        <f t="shared" si="291"/>
        <v>1.1175737024593355</v>
      </c>
      <c r="BZ251" s="51">
        <v>673</v>
      </c>
      <c r="CA251" s="52">
        <f t="shared" si="248"/>
        <v>1.8297988036976617E-2</v>
      </c>
      <c r="CB251" s="53">
        <f t="shared" si="292"/>
        <v>437</v>
      </c>
      <c r="CC251" s="53">
        <v>12</v>
      </c>
      <c r="CD251" s="54">
        <f t="shared" si="293"/>
        <v>0.38815064026434043</v>
      </c>
      <c r="CE251" s="52">
        <f t="shared" si="294"/>
        <v>0.17336424523441524</v>
      </c>
      <c r="CF251" s="53">
        <f t="shared" si="309"/>
        <v>474</v>
      </c>
      <c r="CG251" s="55">
        <f t="shared" si="295"/>
        <v>0.67356222329446014</v>
      </c>
      <c r="CH251" s="61">
        <v>3882</v>
      </c>
      <c r="CI251" s="62">
        <f t="shared" si="249"/>
        <v>0.10554649265905383</v>
      </c>
      <c r="CJ251" s="63">
        <f t="shared" si="296"/>
        <v>411</v>
      </c>
      <c r="CK251" s="64">
        <v>37</v>
      </c>
      <c r="CL251" s="65">
        <f t="shared" si="297"/>
        <v>0.57626545379260863</v>
      </c>
      <c r="CM251" s="66">
        <v>36780</v>
      </c>
      <c r="CN251" s="44">
        <v>251</v>
      </c>
      <c r="CO251" s="120">
        <f t="shared" si="251"/>
        <v>3882</v>
      </c>
      <c r="CP251" s="121">
        <f t="shared" si="251"/>
        <v>0.10554649265905383</v>
      </c>
      <c r="CQ251" s="120">
        <f t="shared" si="310"/>
        <v>3685</v>
      </c>
      <c r="CR251" s="120">
        <f t="shared" si="311"/>
        <v>37</v>
      </c>
      <c r="CS251" s="120">
        <f t="shared" si="312"/>
        <v>3.5968571631163373</v>
      </c>
      <c r="CT251" s="120">
        <f t="shared" si="313"/>
        <v>1</v>
      </c>
      <c r="CU251" s="120">
        <f t="shared" si="314"/>
        <v>3696</v>
      </c>
      <c r="CV251" s="120">
        <f t="shared" si="315"/>
        <v>6.2416671682193261</v>
      </c>
      <c r="CW251" s="120">
        <f t="shared" si="316"/>
        <v>7735</v>
      </c>
      <c r="CX251" s="120">
        <f t="shared" si="317"/>
        <v>0.21030451332245784</v>
      </c>
    </row>
    <row r="252" spans="1:102">
      <c r="A252" s="138">
        <f t="shared" si="298"/>
        <v>5</v>
      </c>
      <c r="B252" s="58">
        <f t="shared" si="299"/>
        <v>9</v>
      </c>
      <c r="C252" s="58">
        <f t="shared" si="300"/>
        <v>0</v>
      </c>
      <c r="D252" s="58">
        <f t="shared" si="301"/>
        <v>0</v>
      </c>
      <c r="E252" s="58">
        <f t="shared" si="302"/>
        <v>1</v>
      </c>
      <c r="F252" s="58">
        <f t="shared" si="303"/>
        <v>1</v>
      </c>
      <c r="G252" s="58">
        <f t="shared" si="304"/>
        <v>0</v>
      </c>
      <c r="H252" s="58">
        <f t="shared" si="305"/>
        <v>1</v>
      </c>
      <c r="I252" s="58">
        <f t="shared" si="306"/>
        <v>1</v>
      </c>
      <c r="J252" s="58">
        <f t="shared" si="307"/>
        <v>1</v>
      </c>
      <c r="K252" s="58">
        <f t="shared" si="308"/>
        <v>0</v>
      </c>
      <c r="L252" s="128">
        <v>651</v>
      </c>
      <c r="M252" s="50" t="s">
        <v>610</v>
      </c>
      <c r="N252" s="51">
        <v>148</v>
      </c>
      <c r="O252" s="52">
        <f t="shared" si="250"/>
        <v>1.1949939442874445E-2</v>
      </c>
      <c r="P252" s="53">
        <f t="shared" si="252"/>
        <v>186</v>
      </c>
      <c r="Q252" s="53">
        <v>10</v>
      </c>
      <c r="R252" s="54">
        <f t="shared" si="253"/>
        <v>0.78608479980977819</v>
      </c>
      <c r="S252" s="52">
        <f t="shared" si="254"/>
        <v>3.8421599169262723E-2</v>
      </c>
      <c r="T252" s="53">
        <f t="shared" si="255"/>
        <v>355</v>
      </c>
      <c r="U252" s="55">
        <f t="shared" si="256"/>
        <v>0.46291403909816009</v>
      </c>
      <c r="V252" s="56">
        <v>79</v>
      </c>
      <c r="W252" s="57">
        <f t="shared" si="241"/>
        <v>6.378683891804602E-3</v>
      </c>
      <c r="X252" s="58">
        <f t="shared" si="257"/>
        <v>183</v>
      </c>
      <c r="Y252" s="58">
        <v>8</v>
      </c>
      <c r="Z252" s="59">
        <f t="shared" si="258"/>
        <v>0.66517568319156195</v>
      </c>
      <c r="AA252" s="57">
        <f t="shared" si="259"/>
        <v>2.0508826583592939E-2</v>
      </c>
      <c r="AB252" s="58">
        <f t="shared" si="260"/>
        <v>353</v>
      </c>
      <c r="AC252" s="60">
        <f t="shared" si="261"/>
        <v>0.39171239831961679</v>
      </c>
      <c r="AD252" s="51">
        <v>2078</v>
      </c>
      <c r="AE252" s="52">
        <f t="shared" si="242"/>
        <v>0.16778360920468308</v>
      </c>
      <c r="AF252" s="53">
        <f t="shared" si="262"/>
        <v>10</v>
      </c>
      <c r="AG252" s="53">
        <v>28</v>
      </c>
      <c r="AH252" s="54">
        <f t="shared" si="263"/>
        <v>5.3542563808339017</v>
      </c>
      <c r="AI252" s="52">
        <f t="shared" si="264"/>
        <v>0.53946002076843202</v>
      </c>
      <c r="AJ252" s="53">
        <f t="shared" si="265"/>
        <v>28</v>
      </c>
      <c r="AK252" s="55">
        <f t="shared" si="266"/>
        <v>3.153044618365215</v>
      </c>
      <c r="AL252" s="56">
        <v>159</v>
      </c>
      <c r="AM252" s="57">
        <f t="shared" si="243"/>
        <v>1.2838110617682681E-2</v>
      </c>
      <c r="AN252" s="58">
        <f t="shared" si="267"/>
        <v>141</v>
      </c>
      <c r="AO252" s="58">
        <v>16</v>
      </c>
      <c r="AP252" s="59">
        <f t="shared" si="268"/>
        <v>1.0091419802009434</v>
      </c>
      <c r="AQ252" s="57">
        <f t="shared" si="269"/>
        <v>4.1277258566978191E-2</v>
      </c>
      <c r="AR252" s="58">
        <f t="shared" si="270"/>
        <v>360</v>
      </c>
      <c r="AS252" s="60">
        <f t="shared" si="271"/>
        <v>0.5942692063138445</v>
      </c>
      <c r="AT252" s="51">
        <v>96</v>
      </c>
      <c r="AU252" s="52">
        <f t="shared" si="244"/>
        <v>7.751312071053694E-3</v>
      </c>
      <c r="AV252" s="53">
        <f t="shared" si="272"/>
        <v>236</v>
      </c>
      <c r="AW252" s="53">
        <v>9</v>
      </c>
      <c r="AX252" s="54">
        <f t="shared" si="273"/>
        <v>0.5625732215717506</v>
      </c>
      <c r="AY252" s="52">
        <f t="shared" si="274"/>
        <v>2.4922118380062305E-2</v>
      </c>
      <c r="AZ252" s="53">
        <f t="shared" si="275"/>
        <v>428</v>
      </c>
      <c r="BA252" s="55">
        <f t="shared" si="276"/>
        <v>0.33129128352216208</v>
      </c>
      <c r="BB252" s="56">
        <v>513</v>
      </c>
      <c r="BC252" s="57">
        <f t="shared" si="245"/>
        <v>4.1421073879693175E-2</v>
      </c>
      <c r="BD252" s="58">
        <f t="shared" si="277"/>
        <v>136</v>
      </c>
      <c r="BE252" s="58">
        <v>28</v>
      </c>
      <c r="BF252" s="59">
        <f t="shared" si="278"/>
        <v>1.2032025046266688</v>
      </c>
      <c r="BG252" s="57">
        <f t="shared" si="279"/>
        <v>0.13317757009345793</v>
      </c>
      <c r="BH252" s="58">
        <f t="shared" si="280"/>
        <v>454</v>
      </c>
      <c r="BI252" s="60">
        <f t="shared" si="281"/>
        <v>0.70854865964147296</v>
      </c>
      <c r="BJ252" s="51">
        <v>323</v>
      </c>
      <c r="BK252" s="52">
        <f t="shared" si="246"/>
        <v>2.6079935405732741E-2</v>
      </c>
      <c r="BL252" s="53">
        <f t="shared" si="282"/>
        <v>25</v>
      </c>
      <c r="BM252" s="53">
        <v>11</v>
      </c>
      <c r="BN252" s="54">
        <f t="shared" si="283"/>
        <v>2.4501643753166822</v>
      </c>
      <c r="BO252" s="52">
        <f t="shared" si="284"/>
        <v>8.3852544132917969E-2</v>
      </c>
      <c r="BP252" s="53">
        <f t="shared" si="285"/>
        <v>60</v>
      </c>
      <c r="BQ252" s="55">
        <f t="shared" si="286"/>
        <v>1.4428665809423238</v>
      </c>
      <c r="BR252" s="56">
        <v>246</v>
      </c>
      <c r="BS252" s="57">
        <f t="shared" si="247"/>
        <v>1.9862737182075089E-2</v>
      </c>
      <c r="BT252" s="58">
        <f t="shared" si="287"/>
        <v>31</v>
      </c>
      <c r="BU252" s="58">
        <v>10</v>
      </c>
      <c r="BV252" s="59">
        <f t="shared" si="288"/>
        <v>2.3882696181363361</v>
      </c>
      <c r="BW252" s="57">
        <f t="shared" si="289"/>
        <v>6.3862928348909651E-2</v>
      </c>
      <c r="BX252" s="58">
        <f t="shared" si="290"/>
        <v>106</v>
      </c>
      <c r="BY252" s="60">
        <f t="shared" si="291"/>
        <v>1.4064176481397974</v>
      </c>
      <c r="BZ252" s="51">
        <v>210</v>
      </c>
      <c r="CA252" s="52">
        <f t="shared" si="248"/>
        <v>1.6955995155429955E-2</v>
      </c>
      <c r="CB252" s="53">
        <f t="shared" si="292"/>
        <v>454</v>
      </c>
      <c r="CC252" s="53">
        <v>21</v>
      </c>
      <c r="CD252" s="54">
        <f t="shared" si="293"/>
        <v>0.35968328116726939</v>
      </c>
      <c r="CE252" s="52">
        <f t="shared" si="294"/>
        <v>5.4517133956386292E-2</v>
      </c>
      <c r="CF252" s="53">
        <f t="shared" si="309"/>
        <v>582</v>
      </c>
      <c r="CG252" s="55">
        <f t="shared" si="295"/>
        <v>0.21181231404234147</v>
      </c>
      <c r="CH252" s="61">
        <v>3852</v>
      </c>
      <c r="CI252" s="62">
        <f t="shared" si="249"/>
        <v>0.31102139685102947</v>
      </c>
      <c r="CJ252" s="63">
        <f t="shared" si="296"/>
        <v>41</v>
      </c>
      <c r="CK252" s="64">
        <v>141</v>
      </c>
      <c r="CL252" s="65">
        <f t="shared" si="297"/>
        <v>1.6981226176272659</v>
      </c>
      <c r="CM252" s="66">
        <v>12385</v>
      </c>
      <c r="CN252" s="44">
        <v>579</v>
      </c>
      <c r="CO252" s="120">
        <f t="shared" si="251"/>
        <v>3852</v>
      </c>
      <c r="CP252" s="121">
        <f t="shared" si="251"/>
        <v>0.31102139685102947</v>
      </c>
      <c r="CQ252" s="120">
        <f t="shared" si="310"/>
        <v>1402</v>
      </c>
      <c r="CR252" s="120">
        <f t="shared" si="311"/>
        <v>141</v>
      </c>
      <c r="CS252" s="120">
        <f t="shared" si="312"/>
        <v>14.77855184485489</v>
      </c>
      <c r="CT252" s="120">
        <f t="shared" si="313"/>
        <v>1</v>
      </c>
      <c r="CU252" s="120">
        <f t="shared" si="314"/>
        <v>2726</v>
      </c>
      <c r="CV252" s="120">
        <f t="shared" si="315"/>
        <v>8.7028767483849361</v>
      </c>
      <c r="CW252" s="120">
        <f t="shared" si="316"/>
        <v>7556</v>
      </c>
      <c r="CX252" s="120">
        <f t="shared" si="317"/>
        <v>0.61009285425918447</v>
      </c>
    </row>
    <row r="253" spans="1:102">
      <c r="A253" s="138">
        <f t="shared" si="298"/>
        <v>7</v>
      </c>
      <c r="B253" s="58">
        <f t="shared" si="299"/>
        <v>9</v>
      </c>
      <c r="C253" s="58">
        <f t="shared" si="300"/>
        <v>0</v>
      </c>
      <c r="D253" s="58">
        <f t="shared" si="301"/>
        <v>0</v>
      </c>
      <c r="E253" s="58">
        <f t="shared" si="302"/>
        <v>1</v>
      </c>
      <c r="F253" s="58">
        <f t="shared" si="303"/>
        <v>1</v>
      </c>
      <c r="G253" s="58">
        <f t="shared" si="304"/>
        <v>1</v>
      </c>
      <c r="H253" s="58">
        <f t="shared" si="305"/>
        <v>1</v>
      </c>
      <c r="I253" s="58">
        <f t="shared" si="306"/>
        <v>1</v>
      </c>
      <c r="J253" s="58">
        <f t="shared" si="307"/>
        <v>1</v>
      </c>
      <c r="K253" s="58">
        <f t="shared" si="308"/>
        <v>1</v>
      </c>
      <c r="L253" s="128">
        <v>67</v>
      </c>
      <c r="M253" s="50" t="s">
        <v>41</v>
      </c>
      <c r="N253" s="51">
        <v>24</v>
      </c>
      <c r="O253" s="52">
        <f t="shared" si="250"/>
        <v>3.0306856926379596E-3</v>
      </c>
      <c r="P253" s="53">
        <f t="shared" si="252"/>
        <v>392</v>
      </c>
      <c r="Q253" s="53">
        <v>3</v>
      </c>
      <c r="R253" s="54">
        <f t="shared" si="253"/>
        <v>0.19936301496525502</v>
      </c>
      <c r="S253" s="52">
        <f t="shared" si="254"/>
        <v>6.2745098039215684E-3</v>
      </c>
      <c r="T253" s="53">
        <f t="shared" si="255"/>
        <v>494</v>
      </c>
      <c r="U253" s="55">
        <f t="shared" si="256"/>
        <v>7.5597027179909376E-2</v>
      </c>
      <c r="V253" s="56">
        <v>23</v>
      </c>
      <c r="W253" s="57">
        <f t="shared" si="241"/>
        <v>2.9044071221113778E-3</v>
      </c>
      <c r="X253" s="58">
        <f t="shared" si="257"/>
        <v>319</v>
      </c>
      <c r="Y253" s="58">
        <v>4</v>
      </c>
      <c r="Z253" s="59">
        <f t="shared" si="258"/>
        <v>0.30287454661282892</v>
      </c>
      <c r="AA253" s="57">
        <f t="shared" si="259"/>
        <v>6.0130718954248367E-3</v>
      </c>
      <c r="AB253" s="58">
        <f t="shared" si="260"/>
        <v>459</v>
      </c>
      <c r="AC253" s="60">
        <f t="shared" si="261"/>
        <v>0.11484785849764133</v>
      </c>
      <c r="AD253" s="51">
        <v>279</v>
      </c>
      <c r="AE253" s="52">
        <f t="shared" si="242"/>
        <v>3.5231721176916274E-2</v>
      </c>
      <c r="AF253" s="53">
        <f t="shared" si="262"/>
        <v>145</v>
      </c>
      <c r="AG253" s="53">
        <v>14</v>
      </c>
      <c r="AH253" s="54">
        <f t="shared" si="263"/>
        <v>1.1243033143311336</v>
      </c>
      <c r="AI253" s="52">
        <f t="shared" si="264"/>
        <v>7.2941176470588232E-2</v>
      </c>
      <c r="AJ253" s="53">
        <f t="shared" si="265"/>
        <v>504</v>
      </c>
      <c r="AK253" s="55">
        <f t="shared" si="266"/>
        <v>0.4263277630846708</v>
      </c>
      <c r="AL253" s="56">
        <v>115</v>
      </c>
      <c r="AM253" s="57">
        <f t="shared" si="243"/>
        <v>1.4522035610556889E-2</v>
      </c>
      <c r="AN253" s="58">
        <f t="shared" si="267"/>
        <v>121</v>
      </c>
      <c r="AO253" s="58">
        <v>6</v>
      </c>
      <c r="AP253" s="59">
        <f t="shared" si="268"/>
        <v>1.14150720530489</v>
      </c>
      <c r="AQ253" s="57">
        <f t="shared" si="269"/>
        <v>3.0065359477124184E-2</v>
      </c>
      <c r="AR253" s="58">
        <f t="shared" si="270"/>
        <v>413</v>
      </c>
      <c r="AS253" s="60">
        <f t="shared" si="271"/>
        <v>0.43285135530547431</v>
      </c>
      <c r="AT253" s="51">
        <v>657</v>
      </c>
      <c r="AU253" s="52">
        <f t="shared" si="244"/>
        <v>8.2965020835964132E-2</v>
      </c>
      <c r="AV253" s="53">
        <f t="shared" si="272"/>
        <v>5</v>
      </c>
      <c r="AW253" s="53">
        <v>10</v>
      </c>
      <c r="AX253" s="54">
        <f t="shared" si="273"/>
        <v>6.0214191638282237</v>
      </c>
      <c r="AY253" s="52">
        <f t="shared" si="274"/>
        <v>0.17176470588235293</v>
      </c>
      <c r="AZ253" s="53">
        <f t="shared" si="275"/>
        <v>28</v>
      </c>
      <c r="BA253" s="55">
        <f t="shared" si="276"/>
        <v>2.2832790137573009</v>
      </c>
      <c r="BB253" s="56">
        <v>885</v>
      </c>
      <c r="BC253" s="57">
        <f t="shared" si="245"/>
        <v>0.11175653491602475</v>
      </c>
      <c r="BD253" s="58">
        <f t="shared" si="277"/>
        <v>19</v>
      </c>
      <c r="BE253" s="58">
        <v>46</v>
      </c>
      <c r="BF253" s="59">
        <f t="shared" si="278"/>
        <v>3.2463123266652203</v>
      </c>
      <c r="BG253" s="57">
        <f t="shared" si="279"/>
        <v>0.23137254901960785</v>
      </c>
      <c r="BH253" s="58">
        <f t="shared" si="280"/>
        <v>228</v>
      </c>
      <c r="BI253" s="60">
        <f t="shared" si="281"/>
        <v>1.2309783799976937</v>
      </c>
      <c r="BJ253" s="51">
        <v>790</v>
      </c>
      <c r="BK253" s="52">
        <f t="shared" si="246"/>
        <v>9.9760070715999488E-2</v>
      </c>
      <c r="BL253" s="53">
        <f t="shared" si="282"/>
        <v>3</v>
      </c>
      <c r="BM253" s="53">
        <v>6</v>
      </c>
      <c r="BN253" s="54">
        <f t="shared" si="283"/>
        <v>9.3722843843273491</v>
      </c>
      <c r="BO253" s="52">
        <f t="shared" si="284"/>
        <v>0.20653594771241829</v>
      </c>
      <c r="BP253" s="53">
        <f t="shared" si="285"/>
        <v>12</v>
      </c>
      <c r="BQ253" s="55">
        <f t="shared" si="286"/>
        <v>3.5539031021542051</v>
      </c>
      <c r="BR253" s="56">
        <v>658</v>
      </c>
      <c r="BS253" s="57">
        <f t="shared" si="247"/>
        <v>8.3091299406490723E-2</v>
      </c>
      <c r="BT253" s="58">
        <f t="shared" si="287"/>
        <v>2</v>
      </c>
      <c r="BU253" s="58">
        <v>4</v>
      </c>
      <c r="BV253" s="59">
        <f t="shared" si="288"/>
        <v>9.9907894911420154</v>
      </c>
      <c r="BW253" s="57">
        <f t="shared" si="289"/>
        <v>0.17202614379084968</v>
      </c>
      <c r="BX253" s="58">
        <f t="shared" si="290"/>
        <v>24</v>
      </c>
      <c r="BY253" s="60">
        <f t="shared" si="291"/>
        <v>3.7884358081274256</v>
      </c>
      <c r="BZ253" s="51">
        <v>394</v>
      </c>
      <c r="CA253" s="52">
        <f t="shared" si="248"/>
        <v>4.9753756787473166E-2</v>
      </c>
      <c r="CB253" s="53">
        <f t="shared" si="292"/>
        <v>163</v>
      </c>
      <c r="CC253" s="53">
        <v>27</v>
      </c>
      <c r="CD253" s="54">
        <f t="shared" si="293"/>
        <v>1.055413989428146</v>
      </c>
      <c r="CE253" s="52">
        <f t="shared" si="294"/>
        <v>0.10300653594771242</v>
      </c>
      <c r="CF253" s="53">
        <f t="shared" si="309"/>
        <v>546</v>
      </c>
      <c r="CG253" s="55">
        <f t="shared" si="295"/>
        <v>0.40020542455560926</v>
      </c>
      <c r="CH253" s="61">
        <v>3825</v>
      </c>
      <c r="CI253" s="62">
        <f t="shared" si="249"/>
        <v>0.48301553226417476</v>
      </c>
      <c r="CJ253" s="63">
        <f t="shared" si="296"/>
        <v>9</v>
      </c>
      <c r="CK253" s="64">
        <v>120</v>
      </c>
      <c r="CL253" s="65">
        <f t="shared" si="297"/>
        <v>2.6371806194283467</v>
      </c>
      <c r="CM253" s="66">
        <v>7919</v>
      </c>
      <c r="CN253" s="44">
        <v>448</v>
      </c>
      <c r="CO253" s="120">
        <f t="shared" si="251"/>
        <v>3825</v>
      </c>
      <c r="CP253" s="121">
        <f t="shared" si="251"/>
        <v>0.48301553226417476</v>
      </c>
      <c r="CQ253" s="120">
        <f t="shared" si="310"/>
        <v>1169</v>
      </c>
      <c r="CR253" s="120">
        <f t="shared" si="311"/>
        <v>120</v>
      </c>
      <c r="CS253" s="120">
        <f t="shared" si="312"/>
        <v>32.454267436605065</v>
      </c>
      <c r="CT253" s="120">
        <f t="shared" si="313"/>
        <v>1</v>
      </c>
      <c r="CU253" s="120">
        <f t="shared" si="314"/>
        <v>2708</v>
      </c>
      <c r="CV253" s="120">
        <f t="shared" si="315"/>
        <v>12.306425732659934</v>
      </c>
      <c r="CW253" s="120">
        <f t="shared" si="316"/>
        <v>7626</v>
      </c>
      <c r="CX253" s="120">
        <f t="shared" si="317"/>
        <v>0.96300037883571155</v>
      </c>
    </row>
    <row r="254" spans="1:102">
      <c r="A254" s="138">
        <f t="shared" si="298"/>
        <v>3</v>
      </c>
      <c r="B254" s="58">
        <f t="shared" si="299"/>
        <v>9</v>
      </c>
      <c r="C254" s="58">
        <f t="shared" si="300"/>
        <v>0</v>
      </c>
      <c r="D254" s="58">
        <f t="shared" si="301"/>
        <v>1</v>
      </c>
      <c r="E254" s="58">
        <f t="shared" si="302"/>
        <v>0</v>
      </c>
      <c r="F254" s="58">
        <f t="shared" si="303"/>
        <v>0</v>
      </c>
      <c r="G254" s="58">
        <f t="shared" si="304"/>
        <v>1</v>
      </c>
      <c r="H254" s="58">
        <f t="shared" si="305"/>
        <v>0</v>
      </c>
      <c r="I254" s="58">
        <f t="shared" si="306"/>
        <v>0</v>
      </c>
      <c r="J254" s="58">
        <f t="shared" si="307"/>
        <v>0</v>
      </c>
      <c r="K254" s="58">
        <f t="shared" si="308"/>
        <v>1</v>
      </c>
      <c r="L254" s="128">
        <v>361</v>
      </c>
      <c r="M254" s="50" t="s">
        <v>332</v>
      </c>
      <c r="N254" s="51">
        <v>167</v>
      </c>
      <c r="O254" s="52">
        <f t="shared" si="250"/>
        <v>9.9452120057170086E-3</v>
      </c>
      <c r="P254" s="53">
        <f t="shared" si="252"/>
        <v>222</v>
      </c>
      <c r="Q254" s="53">
        <v>76</v>
      </c>
      <c r="R254" s="54">
        <f t="shared" si="253"/>
        <v>0.65421084566595622</v>
      </c>
      <c r="S254" s="52">
        <f t="shared" si="254"/>
        <v>4.3970510795155342E-2</v>
      </c>
      <c r="T254" s="53">
        <f t="shared" si="255"/>
        <v>334</v>
      </c>
      <c r="U254" s="55">
        <f t="shared" si="256"/>
        <v>0.52976885901402726</v>
      </c>
      <c r="V254" s="56">
        <v>167</v>
      </c>
      <c r="W254" s="57">
        <f t="shared" si="241"/>
        <v>9.9452120057170086E-3</v>
      </c>
      <c r="X254" s="58">
        <f t="shared" si="257"/>
        <v>98</v>
      </c>
      <c r="Y254" s="58">
        <v>60</v>
      </c>
      <c r="Z254" s="59">
        <f t="shared" si="258"/>
        <v>1.0370968843411659</v>
      </c>
      <c r="AA254" s="57">
        <f t="shared" si="259"/>
        <v>4.3970510795155342E-2</v>
      </c>
      <c r="AB254" s="58">
        <f t="shared" si="260"/>
        <v>200</v>
      </c>
      <c r="AC254" s="60">
        <f t="shared" si="261"/>
        <v>0.83982348618072256</v>
      </c>
      <c r="AD254" s="51">
        <v>492</v>
      </c>
      <c r="AE254" s="52">
        <f t="shared" si="242"/>
        <v>2.9299666507860887E-2</v>
      </c>
      <c r="AF254" s="53">
        <f t="shared" si="262"/>
        <v>190</v>
      </c>
      <c r="AG254" s="53">
        <v>212</v>
      </c>
      <c r="AH254" s="54">
        <f t="shared" si="263"/>
        <v>0.93500150044239749</v>
      </c>
      <c r="AI254" s="52">
        <f t="shared" si="264"/>
        <v>0.12954186413902052</v>
      </c>
      <c r="AJ254" s="53">
        <f t="shared" si="265"/>
        <v>403</v>
      </c>
      <c r="AK254" s="55">
        <f t="shared" si="266"/>
        <v>0.75714837402541801</v>
      </c>
      <c r="AL254" s="56">
        <v>74</v>
      </c>
      <c r="AM254" s="57">
        <f t="shared" si="243"/>
        <v>4.4068604097189136E-3</v>
      </c>
      <c r="AN254" s="58">
        <f t="shared" si="267"/>
        <v>364</v>
      </c>
      <c r="AO254" s="58">
        <v>50</v>
      </c>
      <c r="AP254" s="59">
        <f t="shared" si="268"/>
        <v>0.34640205033033195</v>
      </c>
      <c r="AQ254" s="57">
        <f t="shared" si="269"/>
        <v>1.9483938915218536E-2</v>
      </c>
      <c r="AR254" s="58">
        <f t="shared" si="270"/>
        <v>458</v>
      </c>
      <c r="AS254" s="60">
        <f t="shared" si="271"/>
        <v>0.28051051152600798</v>
      </c>
      <c r="AT254" s="51">
        <v>590</v>
      </c>
      <c r="AU254" s="52">
        <f t="shared" si="244"/>
        <v>3.51357789423535E-2</v>
      </c>
      <c r="AV254" s="53">
        <f t="shared" si="272"/>
        <v>19</v>
      </c>
      <c r="AW254" s="53">
        <v>55</v>
      </c>
      <c r="AX254" s="54">
        <f t="shared" si="273"/>
        <v>2.550077737915883</v>
      </c>
      <c r="AY254" s="52">
        <f t="shared" si="274"/>
        <v>0.15534491837809372</v>
      </c>
      <c r="AZ254" s="53">
        <f t="shared" si="275"/>
        <v>40</v>
      </c>
      <c r="BA254" s="55">
        <f t="shared" si="276"/>
        <v>2.0650097480997327</v>
      </c>
      <c r="BB254" s="56">
        <v>265</v>
      </c>
      <c r="BC254" s="57">
        <f t="shared" si="245"/>
        <v>1.5781324440209625E-2</v>
      </c>
      <c r="BD254" s="58">
        <f t="shared" si="277"/>
        <v>409</v>
      </c>
      <c r="BE254" s="58">
        <v>111</v>
      </c>
      <c r="BF254" s="59">
        <f t="shared" si="278"/>
        <v>0.45841711269816399</v>
      </c>
      <c r="BG254" s="57">
        <f t="shared" si="279"/>
        <v>6.9773565034228546E-2</v>
      </c>
      <c r="BH254" s="58">
        <f t="shared" si="280"/>
        <v>535</v>
      </c>
      <c r="BI254" s="60">
        <f t="shared" si="281"/>
        <v>0.37121841124384891</v>
      </c>
      <c r="BJ254" s="51">
        <v>80</v>
      </c>
      <c r="BK254" s="52">
        <f t="shared" si="246"/>
        <v>4.7641734159123393E-3</v>
      </c>
      <c r="BL254" s="53">
        <f t="shared" si="282"/>
        <v>263</v>
      </c>
      <c r="BM254" s="53">
        <v>36</v>
      </c>
      <c r="BN254" s="54">
        <f t="shared" si="283"/>
        <v>0.44758577043612263</v>
      </c>
      <c r="BO254" s="52">
        <f t="shared" si="284"/>
        <v>2.1063717746182202E-2</v>
      </c>
      <c r="BP254" s="53">
        <f t="shared" si="285"/>
        <v>363</v>
      </c>
      <c r="BQ254" s="55">
        <f t="shared" si="286"/>
        <v>0.36244737378739872</v>
      </c>
      <c r="BR254" s="56">
        <v>70</v>
      </c>
      <c r="BS254" s="57">
        <f t="shared" si="247"/>
        <v>4.1686517389232965E-3</v>
      </c>
      <c r="BT254" s="58">
        <f t="shared" si="287"/>
        <v>273</v>
      </c>
      <c r="BU254" s="58">
        <v>45</v>
      </c>
      <c r="BV254" s="59">
        <f t="shared" si="288"/>
        <v>0.50123324924453394</v>
      </c>
      <c r="BW254" s="57">
        <f t="shared" si="289"/>
        <v>1.8430753027909426E-2</v>
      </c>
      <c r="BX254" s="58">
        <f t="shared" si="290"/>
        <v>363</v>
      </c>
      <c r="BY254" s="60">
        <f t="shared" si="291"/>
        <v>0.40589019321724207</v>
      </c>
      <c r="BZ254" s="51">
        <v>1893</v>
      </c>
      <c r="CA254" s="52">
        <f t="shared" si="248"/>
        <v>0.11273225345402572</v>
      </c>
      <c r="CB254" s="53">
        <f t="shared" si="292"/>
        <v>39</v>
      </c>
      <c r="CC254" s="53">
        <v>328</v>
      </c>
      <c r="CD254" s="54">
        <f t="shared" si="293"/>
        <v>2.3913610757749728</v>
      </c>
      <c r="CE254" s="52">
        <f t="shared" si="294"/>
        <v>0.49842022116903634</v>
      </c>
      <c r="CF254" s="53">
        <f t="shared" si="309"/>
        <v>86</v>
      </c>
      <c r="CG254" s="55">
        <f t="shared" si="295"/>
        <v>1.9364836841160147</v>
      </c>
      <c r="CH254" s="61">
        <v>3798</v>
      </c>
      <c r="CI254" s="62">
        <f t="shared" si="249"/>
        <v>0.22617913292043831</v>
      </c>
      <c r="CJ254" s="63">
        <f t="shared" si="296"/>
        <v>118</v>
      </c>
      <c r="CK254" s="64">
        <v>973</v>
      </c>
      <c r="CL254" s="65">
        <f t="shared" si="297"/>
        <v>1.2348986440681557</v>
      </c>
      <c r="CM254" s="66">
        <v>16792</v>
      </c>
      <c r="CN254" s="44">
        <v>4648</v>
      </c>
      <c r="CO254" s="120">
        <f t="shared" si="251"/>
        <v>3798</v>
      </c>
      <c r="CP254" s="121">
        <f t="shared" si="251"/>
        <v>0.22617913292043834</v>
      </c>
      <c r="CQ254" s="120">
        <f t="shared" si="310"/>
        <v>1877</v>
      </c>
      <c r="CR254" s="120">
        <f t="shared" si="311"/>
        <v>973</v>
      </c>
      <c r="CS254" s="120">
        <f t="shared" si="312"/>
        <v>9.321386226849528</v>
      </c>
      <c r="CT254" s="120">
        <f t="shared" si="313"/>
        <v>1</v>
      </c>
      <c r="CU254" s="120">
        <f t="shared" si="314"/>
        <v>2782</v>
      </c>
      <c r="CV254" s="120">
        <f t="shared" si="315"/>
        <v>7.5483006412104121</v>
      </c>
      <c r="CW254" s="120">
        <f t="shared" si="316"/>
        <v>7429</v>
      </c>
      <c r="CX254" s="120">
        <f t="shared" si="317"/>
        <v>0.44241305383515961</v>
      </c>
    </row>
    <row r="255" spans="1:102">
      <c r="A255" s="138">
        <f t="shared" si="298"/>
        <v>4</v>
      </c>
      <c r="B255" s="58">
        <f t="shared" si="299"/>
        <v>0</v>
      </c>
      <c r="C255" s="58">
        <f t="shared" si="300"/>
        <v>1</v>
      </c>
      <c r="D255" s="58">
        <f t="shared" si="301"/>
        <v>0</v>
      </c>
      <c r="E255" s="58">
        <f t="shared" si="302"/>
        <v>0</v>
      </c>
      <c r="F255" s="58">
        <f t="shared" si="303"/>
        <v>0</v>
      </c>
      <c r="G255" s="58">
        <f t="shared" si="304"/>
        <v>0</v>
      </c>
      <c r="H255" s="58">
        <f t="shared" si="305"/>
        <v>0</v>
      </c>
      <c r="I255" s="58">
        <f t="shared" si="306"/>
        <v>1</v>
      </c>
      <c r="J255" s="58">
        <f t="shared" si="307"/>
        <v>1</v>
      </c>
      <c r="K255" s="58">
        <f t="shared" si="308"/>
        <v>1</v>
      </c>
      <c r="L255" s="128">
        <v>144</v>
      </c>
      <c r="M255" s="50" t="s">
        <v>118</v>
      </c>
      <c r="N255" s="51">
        <v>457</v>
      </c>
      <c r="O255" s="52">
        <f t="shared" si="250"/>
        <v>1.5500457890988027E-2</v>
      </c>
      <c r="P255" s="53">
        <f t="shared" si="252"/>
        <v>123</v>
      </c>
      <c r="Q255" s="53">
        <v>7</v>
      </c>
      <c r="R255" s="54">
        <f t="shared" si="253"/>
        <v>1.0196431870173821</v>
      </c>
      <c r="S255" s="52">
        <f t="shared" si="254"/>
        <v>0.12118801378944577</v>
      </c>
      <c r="T255" s="53">
        <f t="shared" si="255"/>
        <v>96</v>
      </c>
      <c r="U255" s="55">
        <f t="shared" si="256"/>
        <v>1.4601066630884945</v>
      </c>
      <c r="V255" s="56">
        <v>82</v>
      </c>
      <c r="W255" s="57">
        <f t="shared" si="241"/>
        <v>2.7812637791269543E-3</v>
      </c>
      <c r="X255" s="58">
        <f t="shared" si="257"/>
        <v>325</v>
      </c>
      <c r="Y255" s="58">
        <v>2</v>
      </c>
      <c r="Z255" s="59">
        <f t="shared" si="258"/>
        <v>0.29003303280064613</v>
      </c>
      <c r="AA255" s="57">
        <f t="shared" si="259"/>
        <v>2.1744895253248474E-2</v>
      </c>
      <c r="AB255" s="58">
        <f t="shared" si="260"/>
        <v>346</v>
      </c>
      <c r="AC255" s="60">
        <f t="shared" si="261"/>
        <v>0.41532093687276123</v>
      </c>
      <c r="AD255" s="51">
        <v>40</v>
      </c>
      <c r="AE255" s="52">
        <f t="shared" si="242"/>
        <v>1.3567140385985143E-3</v>
      </c>
      <c r="AF255" s="53">
        <f t="shared" si="262"/>
        <v>575</v>
      </c>
      <c r="AG255" s="53">
        <v>5</v>
      </c>
      <c r="AH255" s="54">
        <f t="shared" si="263"/>
        <v>4.3295020488391511E-2</v>
      </c>
      <c r="AI255" s="52">
        <f t="shared" si="264"/>
        <v>1.0607265977194379E-2</v>
      </c>
      <c r="AJ255" s="53">
        <f t="shared" si="265"/>
        <v>586</v>
      </c>
      <c r="AK255" s="55">
        <f t="shared" si="266"/>
        <v>6.1997519032680685E-2</v>
      </c>
      <c r="AL255" s="56">
        <v>105</v>
      </c>
      <c r="AM255" s="57">
        <f t="shared" si="243"/>
        <v>3.5613743513211002E-3</v>
      </c>
      <c r="AN255" s="58">
        <f t="shared" si="267"/>
        <v>389</v>
      </c>
      <c r="AO255" s="58">
        <v>6</v>
      </c>
      <c r="AP255" s="59">
        <f t="shared" si="268"/>
        <v>0.27994246756052182</v>
      </c>
      <c r="AQ255" s="57">
        <f t="shared" si="269"/>
        <v>2.7844073190135241E-2</v>
      </c>
      <c r="AR255" s="58">
        <f t="shared" si="270"/>
        <v>424</v>
      </c>
      <c r="AS255" s="60">
        <f t="shared" si="271"/>
        <v>0.40087146893238124</v>
      </c>
      <c r="AT255" s="51">
        <v>1</v>
      </c>
      <c r="AU255" s="52">
        <f t="shared" si="244"/>
        <v>3.3917850964962857E-5</v>
      </c>
      <c r="AV255" s="53">
        <f t="shared" si="272"/>
        <v>544</v>
      </c>
      <c r="AW255" s="53">
        <v>1</v>
      </c>
      <c r="AX255" s="54">
        <f t="shared" si="273"/>
        <v>2.4616831977912874E-3</v>
      </c>
      <c r="AY255" s="52">
        <f t="shared" si="274"/>
        <v>2.6518164942985947E-4</v>
      </c>
      <c r="AZ255" s="53">
        <f t="shared" si="275"/>
        <v>546</v>
      </c>
      <c r="BA255" s="55">
        <f t="shared" si="276"/>
        <v>3.5250763063714545E-3</v>
      </c>
      <c r="BB255" s="56">
        <v>132</v>
      </c>
      <c r="BC255" s="57">
        <f t="shared" si="245"/>
        <v>4.4771563273750979E-3</v>
      </c>
      <c r="BD255" s="58">
        <f t="shared" si="277"/>
        <v>540</v>
      </c>
      <c r="BE255" s="58">
        <v>7</v>
      </c>
      <c r="BF255" s="59">
        <f t="shared" si="278"/>
        <v>0.13005277753901534</v>
      </c>
      <c r="BG255" s="57">
        <f t="shared" si="279"/>
        <v>3.5003977724741446E-2</v>
      </c>
      <c r="BH255" s="58">
        <f t="shared" si="280"/>
        <v>565</v>
      </c>
      <c r="BI255" s="60">
        <f t="shared" si="281"/>
        <v>0.18623272283448783</v>
      </c>
      <c r="BJ255" s="51">
        <v>345</v>
      </c>
      <c r="BK255" s="52">
        <f t="shared" si="246"/>
        <v>1.1701658582912187E-2</v>
      </c>
      <c r="BL255" s="53">
        <f t="shared" si="282"/>
        <v>81</v>
      </c>
      <c r="BM255" s="53">
        <v>6</v>
      </c>
      <c r="BN255" s="54">
        <f t="shared" si="283"/>
        <v>1.0993503835775544</v>
      </c>
      <c r="BO255" s="52">
        <f t="shared" si="284"/>
        <v>9.148766905330151E-2</v>
      </c>
      <c r="BP255" s="53">
        <f t="shared" si="285"/>
        <v>49</v>
      </c>
      <c r="BQ255" s="55">
        <f t="shared" si="286"/>
        <v>1.574245619024683</v>
      </c>
      <c r="BR255" s="56">
        <v>834</v>
      </c>
      <c r="BS255" s="57">
        <f t="shared" si="247"/>
        <v>2.8287487704779027E-2</v>
      </c>
      <c r="BT255" s="58">
        <f t="shared" si="287"/>
        <v>17</v>
      </c>
      <c r="BU255" s="58">
        <v>8</v>
      </c>
      <c r="BV255" s="59">
        <f t="shared" si="288"/>
        <v>3.4012506352697467</v>
      </c>
      <c r="BW255" s="57">
        <f t="shared" si="289"/>
        <v>0.2211614956245028</v>
      </c>
      <c r="BX255" s="58">
        <f t="shared" si="290"/>
        <v>15</v>
      </c>
      <c r="BY255" s="60">
        <f t="shared" si="291"/>
        <v>4.8705162537477644</v>
      </c>
      <c r="BZ255" s="51">
        <v>1775</v>
      </c>
      <c r="CA255" s="52">
        <f t="shared" si="248"/>
        <v>6.0204185462809076E-2</v>
      </c>
      <c r="CB255" s="53">
        <f t="shared" si="292"/>
        <v>110</v>
      </c>
      <c r="CC255" s="53">
        <v>30</v>
      </c>
      <c r="CD255" s="54">
        <f t="shared" si="293"/>
        <v>1.2770963171885203</v>
      </c>
      <c r="CE255" s="52">
        <f t="shared" si="294"/>
        <v>0.47069742773800055</v>
      </c>
      <c r="CF255" s="53">
        <f t="shared" si="309"/>
        <v>93</v>
      </c>
      <c r="CG255" s="55">
        <f t="shared" si="295"/>
        <v>1.8287738945103627</v>
      </c>
      <c r="CH255" s="61">
        <v>3771</v>
      </c>
      <c r="CI255" s="62">
        <f t="shared" si="249"/>
        <v>0.12790421598887494</v>
      </c>
      <c r="CJ255" s="63">
        <f t="shared" si="296"/>
        <v>317</v>
      </c>
      <c r="CK255" s="64">
        <v>72</v>
      </c>
      <c r="CL255" s="65">
        <f t="shared" si="297"/>
        <v>0.69833472635525073</v>
      </c>
      <c r="CM255" s="66">
        <v>29483</v>
      </c>
      <c r="CN255" s="44">
        <v>641</v>
      </c>
      <c r="CO255" s="120">
        <f t="shared" si="251"/>
        <v>3771</v>
      </c>
      <c r="CP255" s="121">
        <f t="shared" si="251"/>
        <v>0.12790421598887494</v>
      </c>
      <c r="CQ255" s="120">
        <f t="shared" si="310"/>
        <v>2704</v>
      </c>
      <c r="CR255" s="120">
        <f t="shared" si="311"/>
        <v>72</v>
      </c>
      <c r="CS255" s="120">
        <f t="shared" si="312"/>
        <v>7.5431255046395691</v>
      </c>
      <c r="CT255" s="120">
        <f t="shared" si="313"/>
        <v>1</v>
      </c>
      <c r="CU255" s="120">
        <f t="shared" si="314"/>
        <v>2720</v>
      </c>
      <c r="CV255" s="120">
        <f t="shared" si="315"/>
        <v>10.801590154349986</v>
      </c>
      <c r="CW255" s="120">
        <f t="shared" si="316"/>
        <v>7085</v>
      </c>
      <c r="CX255" s="120">
        <f t="shared" si="317"/>
        <v>0.24030797408676186</v>
      </c>
    </row>
    <row r="256" spans="1:102">
      <c r="A256" s="138">
        <f t="shared" si="298"/>
        <v>0</v>
      </c>
      <c r="B256" s="58">
        <f t="shared" si="299"/>
        <v>0</v>
      </c>
      <c r="C256" s="58">
        <f t="shared" si="300"/>
        <v>0</v>
      </c>
      <c r="D256" s="58">
        <f t="shared" si="301"/>
        <v>0</v>
      </c>
      <c r="E256" s="58">
        <f t="shared" si="302"/>
        <v>0</v>
      </c>
      <c r="F256" s="58">
        <f t="shared" si="303"/>
        <v>0</v>
      </c>
      <c r="G256" s="58">
        <f t="shared" si="304"/>
        <v>0</v>
      </c>
      <c r="H256" s="58">
        <f t="shared" si="305"/>
        <v>0</v>
      </c>
      <c r="I256" s="58">
        <f t="shared" si="306"/>
        <v>0</v>
      </c>
      <c r="J256" s="58">
        <f t="shared" si="307"/>
        <v>0</v>
      </c>
      <c r="K256" s="58">
        <f t="shared" si="308"/>
        <v>0</v>
      </c>
      <c r="L256" s="128">
        <v>654</v>
      </c>
      <c r="M256" s="50" t="s">
        <v>613</v>
      </c>
      <c r="N256" s="51">
        <v>288</v>
      </c>
      <c r="O256" s="52">
        <f t="shared" si="250"/>
        <v>8.1704445516184859E-3</v>
      </c>
      <c r="P256" s="53">
        <f t="shared" si="252"/>
        <v>263</v>
      </c>
      <c r="Q256" s="53">
        <v>28</v>
      </c>
      <c r="R256" s="54">
        <f t="shared" si="253"/>
        <v>0.5374640014218347</v>
      </c>
      <c r="S256" s="52">
        <f t="shared" si="254"/>
        <v>7.6759061833688705E-2</v>
      </c>
      <c r="T256" s="53">
        <f t="shared" si="255"/>
        <v>197</v>
      </c>
      <c r="U256" s="55">
        <f t="shared" si="256"/>
        <v>0.92481437834697255</v>
      </c>
      <c r="V256" s="56">
        <v>84</v>
      </c>
      <c r="W256" s="57">
        <f t="shared" si="241"/>
        <v>2.3830463275553914E-3</v>
      </c>
      <c r="X256" s="58">
        <f t="shared" si="257"/>
        <v>345</v>
      </c>
      <c r="Y256" s="58">
        <v>19</v>
      </c>
      <c r="Z256" s="59">
        <f t="shared" si="258"/>
        <v>0.24850650947688596</v>
      </c>
      <c r="AA256" s="57">
        <f t="shared" si="259"/>
        <v>2.2388059701492536E-2</v>
      </c>
      <c r="AB256" s="58">
        <f t="shared" si="260"/>
        <v>338</v>
      </c>
      <c r="AC256" s="60">
        <f t="shared" si="261"/>
        <v>0.42760518373148415</v>
      </c>
      <c r="AD256" s="51">
        <v>811</v>
      </c>
      <c r="AE256" s="52">
        <f t="shared" si="242"/>
        <v>2.3007744900564554E-2</v>
      </c>
      <c r="AF256" s="53">
        <f t="shared" si="262"/>
        <v>265</v>
      </c>
      <c r="AG256" s="53">
        <v>62</v>
      </c>
      <c r="AH256" s="54">
        <f t="shared" si="263"/>
        <v>0.73421572897603427</v>
      </c>
      <c r="AI256" s="52">
        <f t="shared" si="264"/>
        <v>0.21615138592750532</v>
      </c>
      <c r="AJ256" s="53">
        <f t="shared" si="265"/>
        <v>188</v>
      </c>
      <c r="AK256" s="55">
        <f t="shared" si="266"/>
        <v>1.2633651019775167</v>
      </c>
      <c r="AL256" s="56">
        <v>185</v>
      </c>
      <c r="AM256" s="57">
        <f t="shared" si="243"/>
        <v>5.2483758404493746E-3</v>
      </c>
      <c r="AN256" s="58">
        <f t="shared" si="267"/>
        <v>342</v>
      </c>
      <c r="AO256" s="58">
        <v>27</v>
      </c>
      <c r="AP256" s="59">
        <f t="shared" si="268"/>
        <v>0.4125495212025117</v>
      </c>
      <c r="AQ256" s="57">
        <f t="shared" si="269"/>
        <v>4.9307036247334755E-2</v>
      </c>
      <c r="AR256" s="58">
        <f t="shared" si="270"/>
        <v>316</v>
      </c>
      <c r="AS256" s="60">
        <f t="shared" si="271"/>
        <v>0.70987401570880748</v>
      </c>
      <c r="AT256" s="51">
        <v>346</v>
      </c>
      <c r="AU256" s="52">
        <f t="shared" si="244"/>
        <v>9.8158813015972093E-3</v>
      </c>
      <c r="AV256" s="53">
        <f t="shared" si="272"/>
        <v>178</v>
      </c>
      <c r="AW256" s="53">
        <v>26</v>
      </c>
      <c r="AX256" s="54">
        <f t="shared" si="273"/>
        <v>0.71241512608261981</v>
      </c>
      <c r="AY256" s="52">
        <f t="shared" si="274"/>
        <v>9.2217484008528791E-2</v>
      </c>
      <c r="AZ256" s="53">
        <f t="shared" si="275"/>
        <v>97</v>
      </c>
      <c r="BA256" s="55">
        <f t="shared" si="276"/>
        <v>1.2258528016948447</v>
      </c>
      <c r="BB256" s="56">
        <v>642</v>
      </c>
      <c r="BC256" s="57">
        <f t="shared" si="245"/>
        <v>1.8213282646316206E-2</v>
      </c>
      <c r="BD256" s="58">
        <f t="shared" si="277"/>
        <v>383</v>
      </c>
      <c r="BE256" s="58">
        <v>48</v>
      </c>
      <c r="BF256" s="59">
        <f t="shared" si="278"/>
        <v>0.52906081964873075</v>
      </c>
      <c r="BG256" s="57">
        <f t="shared" si="279"/>
        <v>0.1711087420042644</v>
      </c>
      <c r="BH256" s="58">
        <f t="shared" si="280"/>
        <v>365</v>
      </c>
      <c r="BI256" s="60">
        <f t="shared" si="281"/>
        <v>0.91035502235834642</v>
      </c>
      <c r="BJ256" s="51">
        <v>267</v>
      </c>
      <c r="BK256" s="52">
        <f t="shared" si="246"/>
        <v>7.5746829697296379E-3</v>
      </c>
      <c r="BL256" s="53">
        <f t="shared" si="282"/>
        <v>167</v>
      </c>
      <c r="BM256" s="53">
        <v>28</v>
      </c>
      <c r="BN256" s="54">
        <f t="shared" si="283"/>
        <v>0.71162823366004002</v>
      </c>
      <c r="BO256" s="52">
        <f t="shared" si="284"/>
        <v>7.1162046908315568E-2</v>
      </c>
      <c r="BP256" s="53">
        <f t="shared" si="285"/>
        <v>83</v>
      </c>
      <c r="BQ256" s="55">
        <f t="shared" si="286"/>
        <v>1.2244987957992146</v>
      </c>
      <c r="BR256" s="56">
        <v>174</v>
      </c>
      <c r="BS256" s="57">
        <f t="shared" si="247"/>
        <v>4.9363102499361683E-3</v>
      </c>
      <c r="BT256" s="58">
        <f t="shared" si="287"/>
        <v>241</v>
      </c>
      <c r="BU256" s="58">
        <v>27</v>
      </c>
      <c r="BV256" s="59">
        <f t="shared" si="288"/>
        <v>0.5935355075964357</v>
      </c>
      <c r="BW256" s="57">
        <f t="shared" si="289"/>
        <v>4.6375266524520259E-2</v>
      </c>
      <c r="BX256" s="58">
        <f t="shared" si="290"/>
        <v>187</v>
      </c>
      <c r="BY256" s="60">
        <f t="shared" si="291"/>
        <v>1.0212966264392358</v>
      </c>
      <c r="BZ256" s="51">
        <v>955</v>
      </c>
      <c r="CA256" s="52">
        <f t="shared" si="248"/>
        <v>2.7092967176373797E-2</v>
      </c>
      <c r="CB256" s="53">
        <f t="shared" si="292"/>
        <v>365</v>
      </c>
      <c r="CC256" s="53">
        <v>135</v>
      </c>
      <c r="CD256" s="54">
        <f t="shared" si="293"/>
        <v>0.5747163313758421</v>
      </c>
      <c r="CE256" s="52">
        <f t="shared" si="294"/>
        <v>0.2545309168443497</v>
      </c>
      <c r="CF256" s="53">
        <f t="shared" si="309"/>
        <v>332</v>
      </c>
      <c r="CG256" s="55">
        <f t="shared" si="295"/>
        <v>0.98891446742689604</v>
      </c>
      <c r="CH256" s="61">
        <v>3752</v>
      </c>
      <c r="CI256" s="62">
        <f t="shared" si="249"/>
        <v>0.10644273596414083</v>
      </c>
      <c r="CJ256" s="63">
        <f t="shared" si="296"/>
        <v>403</v>
      </c>
      <c r="CK256" s="64">
        <v>400</v>
      </c>
      <c r="CL256" s="65">
        <f t="shared" si="297"/>
        <v>0.5811587860285069</v>
      </c>
      <c r="CM256" s="66">
        <v>35249</v>
      </c>
      <c r="CN256" s="44">
        <v>2505</v>
      </c>
      <c r="CO256" s="120">
        <f t="shared" si="251"/>
        <v>3752</v>
      </c>
      <c r="CP256" s="121">
        <f t="shared" si="251"/>
        <v>0.10644273596414082</v>
      </c>
      <c r="CQ256" s="120">
        <f t="shared" si="310"/>
        <v>2549</v>
      </c>
      <c r="CR256" s="120">
        <f t="shared" si="311"/>
        <v>400</v>
      </c>
      <c r="CS256" s="120">
        <f t="shared" si="312"/>
        <v>5.0540917794409355</v>
      </c>
      <c r="CT256" s="120">
        <f t="shared" si="313"/>
        <v>1</v>
      </c>
      <c r="CU256" s="120">
        <f t="shared" si="314"/>
        <v>2103</v>
      </c>
      <c r="CV256" s="120">
        <f t="shared" si="315"/>
        <v>8.6965763934833173</v>
      </c>
      <c r="CW256" s="120">
        <f t="shared" si="316"/>
        <v>7216</v>
      </c>
      <c r="CX256" s="120">
        <f t="shared" si="317"/>
        <v>0.20471502737666319</v>
      </c>
    </row>
    <row r="257" spans="1:102">
      <c r="A257" s="138">
        <f t="shared" si="298"/>
        <v>6</v>
      </c>
      <c r="B257" s="58">
        <f t="shared" si="299"/>
        <v>9</v>
      </c>
      <c r="C257" s="58">
        <f t="shared" si="300"/>
        <v>0</v>
      </c>
      <c r="D257" s="58">
        <f t="shared" si="301"/>
        <v>0</v>
      </c>
      <c r="E257" s="58">
        <f t="shared" si="302"/>
        <v>1</v>
      </c>
      <c r="F257" s="58">
        <f t="shared" si="303"/>
        <v>1</v>
      </c>
      <c r="G257" s="58">
        <f t="shared" si="304"/>
        <v>1</v>
      </c>
      <c r="H257" s="58">
        <f t="shared" si="305"/>
        <v>1</v>
      </c>
      <c r="I257" s="58">
        <f t="shared" si="306"/>
        <v>0</v>
      </c>
      <c r="J257" s="58">
        <f t="shared" si="307"/>
        <v>1</v>
      </c>
      <c r="K257" s="58">
        <f t="shared" si="308"/>
        <v>1</v>
      </c>
      <c r="L257" s="128">
        <v>640</v>
      </c>
      <c r="M257" s="50" t="s">
        <v>599</v>
      </c>
      <c r="N257" s="51">
        <v>90</v>
      </c>
      <c r="O257" s="52">
        <f t="shared" si="250"/>
        <v>5.9571088165210487E-3</v>
      </c>
      <c r="P257" s="53">
        <f t="shared" si="252"/>
        <v>319</v>
      </c>
      <c r="Q257" s="53">
        <v>32</v>
      </c>
      <c r="R257" s="54">
        <f t="shared" si="253"/>
        <v>0.39186748299986457</v>
      </c>
      <c r="S257" s="52">
        <f t="shared" si="254"/>
        <v>2.4012806830309499E-2</v>
      </c>
      <c r="T257" s="53">
        <f t="shared" si="255"/>
        <v>412</v>
      </c>
      <c r="U257" s="55">
        <f t="shared" si="256"/>
        <v>0.28931292919205581</v>
      </c>
      <c r="V257" s="56">
        <v>126</v>
      </c>
      <c r="W257" s="57">
        <f t="shared" si="241"/>
        <v>8.339952343129467E-3</v>
      </c>
      <c r="X257" s="58">
        <f t="shared" si="257"/>
        <v>135</v>
      </c>
      <c r="Y257" s="58">
        <v>19</v>
      </c>
      <c r="Z257" s="59">
        <f t="shared" si="258"/>
        <v>0.86969876415317249</v>
      </c>
      <c r="AA257" s="57">
        <f t="shared" si="259"/>
        <v>3.3617929562433299E-2</v>
      </c>
      <c r="AB257" s="58">
        <f t="shared" si="260"/>
        <v>256</v>
      </c>
      <c r="AC257" s="60">
        <f t="shared" si="261"/>
        <v>0.64209230897566516</v>
      </c>
      <c r="AD257" s="51">
        <v>661</v>
      </c>
      <c r="AE257" s="52">
        <f t="shared" si="242"/>
        <v>4.3751654752449035E-2</v>
      </c>
      <c r="AF257" s="53">
        <f t="shared" si="262"/>
        <v>105</v>
      </c>
      <c r="AG257" s="53">
        <v>117</v>
      </c>
      <c r="AH257" s="54">
        <f t="shared" si="263"/>
        <v>1.3961886845845948</v>
      </c>
      <c r="AI257" s="52">
        <f t="shared" si="264"/>
        <v>0.17636072572038419</v>
      </c>
      <c r="AJ257" s="53">
        <f t="shared" si="265"/>
        <v>279</v>
      </c>
      <c r="AK257" s="55">
        <f t="shared" si="266"/>
        <v>1.0307960102984917</v>
      </c>
      <c r="AL257" s="56">
        <v>224</v>
      </c>
      <c r="AM257" s="57">
        <f t="shared" si="243"/>
        <v>1.4826581943341277E-2</v>
      </c>
      <c r="AN257" s="58">
        <f t="shared" si="267"/>
        <v>117</v>
      </c>
      <c r="AO257" s="58">
        <v>65</v>
      </c>
      <c r="AP257" s="59">
        <f t="shared" si="268"/>
        <v>1.1654461242378418</v>
      </c>
      <c r="AQ257" s="57">
        <f t="shared" si="269"/>
        <v>5.9765208110992528E-2</v>
      </c>
      <c r="AR257" s="58">
        <f t="shared" si="270"/>
        <v>255</v>
      </c>
      <c r="AS257" s="60">
        <f t="shared" si="271"/>
        <v>0.86044044644269502</v>
      </c>
      <c r="AT257" s="51">
        <v>399</v>
      </c>
      <c r="AU257" s="52">
        <f t="shared" si="244"/>
        <v>2.6409849086576648E-2</v>
      </c>
      <c r="AV257" s="53">
        <f t="shared" si="272"/>
        <v>34</v>
      </c>
      <c r="AW257" s="53">
        <v>49</v>
      </c>
      <c r="AX257" s="54">
        <f t="shared" si="273"/>
        <v>1.91676889611277</v>
      </c>
      <c r="AY257" s="52">
        <f t="shared" si="274"/>
        <v>0.10645677694770544</v>
      </c>
      <c r="AZ257" s="53">
        <f t="shared" si="275"/>
        <v>68</v>
      </c>
      <c r="BA257" s="55">
        <f t="shared" si="276"/>
        <v>1.4151366162698438</v>
      </c>
      <c r="BB257" s="56">
        <v>706</v>
      </c>
      <c r="BC257" s="57">
        <f t="shared" si="245"/>
        <v>4.6730209160709558E-2</v>
      </c>
      <c r="BD257" s="58">
        <f t="shared" si="277"/>
        <v>105</v>
      </c>
      <c r="BE257" s="58">
        <v>155</v>
      </c>
      <c r="BF257" s="59">
        <f t="shared" si="278"/>
        <v>1.3574226700930319</v>
      </c>
      <c r="BG257" s="57">
        <f t="shared" si="279"/>
        <v>0.18836712913553896</v>
      </c>
      <c r="BH257" s="58">
        <f t="shared" si="280"/>
        <v>317</v>
      </c>
      <c r="BI257" s="60">
        <f t="shared" si="281"/>
        <v>1.0021753421078123</v>
      </c>
      <c r="BJ257" s="51">
        <v>77</v>
      </c>
      <c r="BK257" s="52">
        <f t="shared" si="246"/>
        <v>5.0966375430235638E-3</v>
      </c>
      <c r="BL257" s="53">
        <f t="shared" si="282"/>
        <v>248</v>
      </c>
      <c r="BM257" s="53">
        <v>33</v>
      </c>
      <c r="BN257" s="54">
        <f t="shared" si="283"/>
        <v>0.47882019443471968</v>
      </c>
      <c r="BO257" s="52">
        <f t="shared" si="284"/>
        <v>2.0544290288153681E-2</v>
      </c>
      <c r="BP257" s="53">
        <f t="shared" si="285"/>
        <v>365</v>
      </c>
      <c r="BQ257" s="55">
        <f t="shared" si="286"/>
        <v>0.35350948730866327</v>
      </c>
      <c r="BR257" s="56">
        <v>196</v>
      </c>
      <c r="BS257" s="57">
        <f t="shared" si="247"/>
        <v>1.2973259200423616E-2</v>
      </c>
      <c r="BT257" s="58">
        <f t="shared" si="287"/>
        <v>72</v>
      </c>
      <c r="BU257" s="58">
        <v>38</v>
      </c>
      <c r="BV257" s="59">
        <f t="shared" si="288"/>
        <v>1.5598877693725046</v>
      </c>
      <c r="BW257" s="57">
        <f t="shared" si="289"/>
        <v>5.2294557097118465E-2</v>
      </c>
      <c r="BX257" s="58">
        <f t="shared" si="290"/>
        <v>152</v>
      </c>
      <c r="BY257" s="60">
        <f t="shared" si="291"/>
        <v>1.1516538609256775</v>
      </c>
      <c r="BZ257" s="51">
        <v>1269</v>
      </c>
      <c r="CA257" s="52">
        <f t="shared" si="248"/>
        <v>8.3995234312946782E-2</v>
      </c>
      <c r="CB257" s="53">
        <f t="shared" si="292"/>
        <v>57</v>
      </c>
      <c r="CC257" s="53">
        <v>239</v>
      </c>
      <c r="CD257" s="54">
        <f t="shared" si="293"/>
        <v>1.7817698815760381</v>
      </c>
      <c r="CE257" s="52">
        <f t="shared" si="294"/>
        <v>0.33858057630736393</v>
      </c>
      <c r="CF257" s="53">
        <f t="shared" si="309"/>
        <v>190</v>
      </c>
      <c r="CG257" s="55">
        <f t="shared" si="295"/>
        <v>1.3154678199852685</v>
      </c>
      <c r="CH257" s="61">
        <v>3748</v>
      </c>
      <c r="CI257" s="62">
        <f t="shared" si="249"/>
        <v>0.24808048715912098</v>
      </c>
      <c r="CJ257" s="63">
        <f t="shared" si="296"/>
        <v>90</v>
      </c>
      <c r="CK257" s="64">
        <v>747</v>
      </c>
      <c r="CL257" s="65">
        <f t="shared" si="297"/>
        <v>1.3544762209355998</v>
      </c>
      <c r="CM257" s="66">
        <v>15108</v>
      </c>
      <c r="CN257" s="44">
        <v>3695</v>
      </c>
      <c r="CO257" s="120">
        <f t="shared" si="251"/>
        <v>3748</v>
      </c>
      <c r="CP257" s="121">
        <f t="shared" si="251"/>
        <v>0.24808048715912095</v>
      </c>
      <c r="CQ257" s="120">
        <f t="shared" si="310"/>
        <v>1192</v>
      </c>
      <c r="CR257" s="120">
        <f t="shared" si="311"/>
        <v>747</v>
      </c>
      <c r="CS257" s="120">
        <f t="shared" si="312"/>
        <v>10.917870467564537</v>
      </c>
      <c r="CT257" s="120">
        <f t="shared" si="313"/>
        <v>1</v>
      </c>
      <c r="CU257" s="120">
        <f t="shared" si="314"/>
        <v>2294</v>
      </c>
      <c r="CV257" s="120">
        <f t="shared" si="315"/>
        <v>8.0605848215061737</v>
      </c>
      <c r="CW257" s="120">
        <f t="shared" si="316"/>
        <v>7406</v>
      </c>
      <c r="CX257" s="120">
        <f t="shared" si="317"/>
        <v>0.49020386550172101</v>
      </c>
    </row>
    <row r="258" spans="1:102">
      <c r="A258" s="138">
        <f t="shared" si="298"/>
        <v>1</v>
      </c>
      <c r="B258" s="58">
        <f t="shared" si="299"/>
        <v>9</v>
      </c>
      <c r="C258" s="58">
        <f t="shared" si="300"/>
        <v>0</v>
      </c>
      <c r="D258" s="58">
        <f t="shared" si="301"/>
        <v>0</v>
      </c>
      <c r="E258" s="58">
        <f t="shared" si="302"/>
        <v>0</v>
      </c>
      <c r="F258" s="58">
        <f t="shared" si="303"/>
        <v>1</v>
      </c>
      <c r="G258" s="58">
        <f t="shared" si="304"/>
        <v>0</v>
      </c>
      <c r="H258" s="58">
        <f t="shared" si="305"/>
        <v>0</v>
      </c>
      <c r="I258" s="58">
        <f t="shared" si="306"/>
        <v>0</v>
      </c>
      <c r="J258" s="58">
        <f t="shared" si="307"/>
        <v>0</v>
      </c>
      <c r="K258" s="58">
        <f t="shared" si="308"/>
        <v>0</v>
      </c>
      <c r="L258" s="128">
        <v>46</v>
      </c>
      <c r="M258" s="50" t="s">
        <v>20</v>
      </c>
      <c r="N258" s="51">
        <v>0</v>
      </c>
      <c r="O258" s="52">
        <f t="shared" si="250"/>
        <v>0</v>
      </c>
      <c r="P258" s="53">
        <f t="shared" si="252"/>
        <v>537</v>
      </c>
      <c r="Q258" s="53">
        <v>0</v>
      </c>
      <c r="R258" s="54">
        <f t="shared" si="253"/>
        <v>0</v>
      </c>
      <c r="S258" s="52">
        <f t="shared" si="254"/>
        <v>0</v>
      </c>
      <c r="T258" s="53">
        <f t="shared" si="255"/>
        <v>537</v>
      </c>
      <c r="U258" s="55">
        <f t="shared" si="256"/>
        <v>0</v>
      </c>
      <c r="V258" s="56">
        <v>28</v>
      </c>
      <c r="W258" s="57">
        <f t="shared" si="241"/>
        <v>6.1068702290076335E-3</v>
      </c>
      <c r="X258" s="58">
        <f t="shared" si="257"/>
        <v>191</v>
      </c>
      <c r="Y258" s="58">
        <v>7</v>
      </c>
      <c r="Z258" s="59">
        <f t="shared" si="258"/>
        <v>0.63683067630321732</v>
      </c>
      <c r="AA258" s="57">
        <f t="shared" si="259"/>
        <v>7.5107296137339056E-3</v>
      </c>
      <c r="AB258" s="58">
        <f t="shared" si="260"/>
        <v>450</v>
      </c>
      <c r="AC258" s="60">
        <f t="shared" si="261"/>
        <v>0.14345266893423897</v>
      </c>
      <c r="AD258" s="51">
        <v>142</v>
      </c>
      <c r="AE258" s="52">
        <f t="shared" si="242"/>
        <v>3.0970556161395855E-2</v>
      </c>
      <c r="AF258" s="53">
        <f t="shared" si="262"/>
        <v>170</v>
      </c>
      <c r="AG258" s="53">
        <v>13</v>
      </c>
      <c r="AH258" s="54">
        <f t="shared" si="263"/>
        <v>0.98832239174707237</v>
      </c>
      <c r="AI258" s="52">
        <f t="shared" si="264"/>
        <v>3.8090128755364806E-2</v>
      </c>
      <c r="AJ258" s="53">
        <f t="shared" si="265"/>
        <v>552</v>
      </c>
      <c r="AK258" s="55">
        <f t="shared" si="266"/>
        <v>0.22262979805966951</v>
      </c>
      <c r="AL258" s="56">
        <v>3530</v>
      </c>
      <c r="AM258" s="57">
        <f t="shared" si="243"/>
        <v>0.76990185387131949</v>
      </c>
      <c r="AN258" s="58">
        <f t="shared" si="267"/>
        <v>1</v>
      </c>
      <c r="AO258" s="58">
        <v>88</v>
      </c>
      <c r="AP258" s="59">
        <f t="shared" si="268"/>
        <v>60.518272860646277</v>
      </c>
      <c r="AQ258" s="57">
        <f t="shared" si="269"/>
        <v>0.94688841201716734</v>
      </c>
      <c r="AR258" s="58">
        <f t="shared" si="270"/>
        <v>1</v>
      </c>
      <c r="AS258" s="60">
        <f t="shared" si="271"/>
        <v>13.632364275455636</v>
      </c>
      <c r="AT258" s="51">
        <v>1</v>
      </c>
      <c r="AU258" s="52">
        <f t="shared" si="244"/>
        <v>2.1810250817884405E-4</v>
      </c>
      <c r="AV258" s="53">
        <f t="shared" si="272"/>
        <v>526</v>
      </c>
      <c r="AW258" s="53">
        <v>1</v>
      </c>
      <c r="AX258" s="54">
        <f t="shared" si="273"/>
        <v>1.5829401465753658E-2</v>
      </c>
      <c r="AY258" s="52">
        <f t="shared" si="274"/>
        <v>2.6824034334763948E-4</v>
      </c>
      <c r="AZ258" s="53">
        <f t="shared" si="275"/>
        <v>545</v>
      </c>
      <c r="BA258" s="55">
        <f t="shared" si="276"/>
        <v>3.5657357165576058E-3</v>
      </c>
      <c r="BB258" s="56">
        <v>18</v>
      </c>
      <c r="BC258" s="57">
        <f t="shared" si="245"/>
        <v>3.9258451472191933E-3</v>
      </c>
      <c r="BD258" s="58">
        <f t="shared" si="277"/>
        <v>545</v>
      </c>
      <c r="BE258" s="58">
        <v>1</v>
      </c>
      <c r="BF258" s="59">
        <f t="shared" si="278"/>
        <v>0.1140382484440207</v>
      </c>
      <c r="BG258" s="57">
        <f t="shared" si="279"/>
        <v>4.8283261802575111E-3</v>
      </c>
      <c r="BH258" s="58">
        <f t="shared" si="280"/>
        <v>604</v>
      </c>
      <c r="BI258" s="60">
        <f t="shared" si="281"/>
        <v>2.5688290009590338E-2</v>
      </c>
      <c r="BJ258" s="51">
        <v>7</v>
      </c>
      <c r="BK258" s="52">
        <f t="shared" si="246"/>
        <v>1.5267175572519084E-3</v>
      </c>
      <c r="BL258" s="53">
        <f t="shared" si="282"/>
        <v>392</v>
      </c>
      <c r="BM258" s="53">
        <v>1</v>
      </c>
      <c r="BN258" s="54">
        <f t="shared" si="283"/>
        <v>0.14343244765578952</v>
      </c>
      <c r="BO258" s="52">
        <f t="shared" si="284"/>
        <v>1.8776824034334764E-3</v>
      </c>
      <c r="BP258" s="53">
        <f t="shared" si="285"/>
        <v>488</v>
      </c>
      <c r="BQ258" s="55">
        <f t="shared" si="286"/>
        <v>3.2309636130337251E-2</v>
      </c>
      <c r="BR258" s="56">
        <v>2</v>
      </c>
      <c r="BS258" s="57">
        <f t="shared" si="247"/>
        <v>4.362050163576881E-4</v>
      </c>
      <c r="BT258" s="58">
        <f t="shared" si="287"/>
        <v>472</v>
      </c>
      <c r="BU258" s="58">
        <v>1</v>
      </c>
      <c r="BV258" s="59">
        <f t="shared" si="288"/>
        <v>5.2448722363696618E-2</v>
      </c>
      <c r="BW258" s="57">
        <f t="shared" si="289"/>
        <v>5.3648068669527897E-4</v>
      </c>
      <c r="BX258" s="58">
        <f t="shared" si="290"/>
        <v>513</v>
      </c>
      <c r="BY258" s="60">
        <f t="shared" si="291"/>
        <v>1.1814614912929839E-2</v>
      </c>
      <c r="BZ258" s="51">
        <v>0</v>
      </c>
      <c r="CA258" s="52">
        <f t="shared" si="248"/>
        <v>0</v>
      </c>
      <c r="CB258" s="53">
        <f t="shared" si="292"/>
        <v>634</v>
      </c>
      <c r="CC258" s="53">
        <v>0</v>
      </c>
      <c r="CD258" s="54">
        <f t="shared" si="293"/>
        <v>0</v>
      </c>
      <c r="CE258" s="52">
        <f t="shared" si="294"/>
        <v>0</v>
      </c>
      <c r="CF258" s="53">
        <f t="shared" si="309"/>
        <v>634</v>
      </c>
      <c r="CG258" s="55">
        <f t="shared" si="295"/>
        <v>0</v>
      </c>
      <c r="CH258" s="61">
        <v>3728</v>
      </c>
      <c r="CI258" s="62">
        <f t="shared" si="249"/>
        <v>0.81308615049073063</v>
      </c>
      <c r="CJ258" s="63">
        <f t="shared" si="296"/>
        <v>6</v>
      </c>
      <c r="CK258" s="64">
        <v>112</v>
      </c>
      <c r="CL258" s="65">
        <f t="shared" si="297"/>
        <v>4.4393086656000156</v>
      </c>
      <c r="CM258" s="66">
        <v>4585</v>
      </c>
      <c r="CN258" s="44">
        <v>134</v>
      </c>
      <c r="CO258" s="120">
        <f t="shared" si="251"/>
        <v>3728</v>
      </c>
      <c r="CP258" s="121">
        <f t="shared" si="251"/>
        <v>0.81308615049073074</v>
      </c>
      <c r="CQ258" s="120">
        <f t="shared" si="310"/>
        <v>3468</v>
      </c>
      <c r="CR258" s="120">
        <f t="shared" si="311"/>
        <v>112</v>
      </c>
      <c r="CS258" s="120">
        <f t="shared" si="312"/>
        <v>62.469174748625832</v>
      </c>
      <c r="CT258" s="120">
        <f t="shared" si="313"/>
        <v>0.99999999999999989</v>
      </c>
      <c r="CU258" s="120">
        <f t="shared" si="314"/>
        <v>4324</v>
      </c>
      <c r="CV258" s="120">
        <f t="shared" si="315"/>
        <v>14.071825019218959</v>
      </c>
      <c r="CW258" s="120">
        <f t="shared" si="316"/>
        <v>7456</v>
      </c>
      <c r="CX258" s="120">
        <f t="shared" si="317"/>
        <v>1.626172300981461</v>
      </c>
    </row>
    <row r="259" spans="1:102">
      <c r="A259" s="138">
        <f t="shared" si="298"/>
        <v>1</v>
      </c>
      <c r="B259" s="58">
        <f t="shared" si="299"/>
        <v>0</v>
      </c>
      <c r="C259" s="58">
        <f t="shared" si="300"/>
        <v>0</v>
      </c>
      <c r="D259" s="58">
        <f t="shared" si="301"/>
        <v>0</v>
      </c>
      <c r="E259" s="58">
        <f t="shared" si="302"/>
        <v>1</v>
      </c>
      <c r="F259" s="58">
        <f t="shared" si="303"/>
        <v>0</v>
      </c>
      <c r="G259" s="58">
        <f t="shared" si="304"/>
        <v>0</v>
      </c>
      <c r="H259" s="58">
        <f t="shared" si="305"/>
        <v>0</v>
      </c>
      <c r="I259" s="58">
        <f t="shared" si="306"/>
        <v>0</v>
      </c>
      <c r="J259" s="58">
        <f t="shared" si="307"/>
        <v>0</v>
      </c>
      <c r="K259" s="58">
        <f t="shared" si="308"/>
        <v>0</v>
      </c>
      <c r="L259" s="128">
        <v>230</v>
      </c>
      <c r="M259" s="50" t="s">
        <v>202</v>
      </c>
      <c r="N259" s="51">
        <v>0</v>
      </c>
      <c r="O259" s="52">
        <f t="shared" si="250"/>
        <v>0</v>
      </c>
      <c r="P259" s="53">
        <f t="shared" si="252"/>
        <v>537</v>
      </c>
      <c r="Q259" s="53">
        <v>1</v>
      </c>
      <c r="R259" s="54">
        <f t="shared" si="253"/>
        <v>0</v>
      </c>
      <c r="S259" s="52">
        <f t="shared" si="254"/>
        <v>0</v>
      </c>
      <c r="T259" s="53">
        <f t="shared" si="255"/>
        <v>537</v>
      </c>
      <c r="U259" s="55">
        <f t="shared" si="256"/>
        <v>0</v>
      </c>
      <c r="V259" s="56">
        <v>0</v>
      </c>
      <c r="W259" s="57">
        <f t="shared" si="241"/>
        <v>0</v>
      </c>
      <c r="X259" s="58">
        <f t="shared" si="257"/>
        <v>515</v>
      </c>
      <c r="Y259" s="58">
        <v>0</v>
      </c>
      <c r="Z259" s="59">
        <f t="shared" si="258"/>
        <v>0</v>
      </c>
      <c r="AA259" s="57">
        <f t="shared" si="259"/>
        <v>0</v>
      </c>
      <c r="AB259" s="58">
        <f t="shared" si="260"/>
        <v>515</v>
      </c>
      <c r="AC259" s="60">
        <f t="shared" si="261"/>
        <v>0</v>
      </c>
      <c r="AD259" s="51">
        <v>2809</v>
      </c>
      <c r="AE259" s="52">
        <f t="shared" si="242"/>
        <v>7.7161850346115807E-2</v>
      </c>
      <c r="AF259" s="53">
        <f t="shared" si="262"/>
        <v>40</v>
      </c>
      <c r="AG259" s="53">
        <v>8</v>
      </c>
      <c r="AH259" s="54">
        <f t="shared" si="263"/>
        <v>2.4623640624432923</v>
      </c>
      <c r="AI259" s="52">
        <f t="shared" si="264"/>
        <v>0.75449905989793176</v>
      </c>
      <c r="AJ259" s="53">
        <f t="shared" si="265"/>
        <v>13</v>
      </c>
      <c r="AK259" s="55">
        <f t="shared" si="266"/>
        <v>4.4099082578613951</v>
      </c>
      <c r="AL259" s="56">
        <v>0</v>
      </c>
      <c r="AM259" s="57">
        <f t="shared" si="243"/>
        <v>0</v>
      </c>
      <c r="AN259" s="58">
        <f t="shared" si="267"/>
        <v>554</v>
      </c>
      <c r="AO259" s="58">
        <v>1</v>
      </c>
      <c r="AP259" s="59">
        <f t="shared" si="268"/>
        <v>0</v>
      </c>
      <c r="AQ259" s="57">
        <f t="shared" si="269"/>
        <v>0</v>
      </c>
      <c r="AR259" s="58">
        <f t="shared" si="270"/>
        <v>554</v>
      </c>
      <c r="AS259" s="60">
        <f t="shared" si="271"/>
        <v>0</v>
      </c>
      <c r="AT259" s="51">
        <v>11</v>
      </c>
      <c r="AU259" s="52">
        <f t="shared" si="244"/>
        <v>3.0216459729700033E-4</v>
      </c>
      <c r="AV259" s="53">
        <f t="shared" si="272"/>
        <v>520</v>
      </c>
      <c r="AW259" s="53">
        <v>2</v>
      </c>
      <c r="AX259" s="54">
        <f t="shared" si="273"/>
        <v>2.1930443438228926E-2</v>
      </c>
      <c r="AY259" s="52">
        <f t="shared" si="274"/>
        <v>2.9546065001343001E-3</v>
      </c>
      <c r="AZ259" s="53">
        <f t="shared" si="275"/>
        <v>531</v>
      </c>
      <c r="BA259" s="55">
        <f t="shared" si="276"/>
        <v>3.927576961176317E-2</v>
      </c>
      <c r="BB259" s="56">
        <v>461</v>
      </c>
      <c r="BC259" s="57">
        <f t="shared" si="245"/>
        <v>1.2663443577628832E-2</v>
      </c>
      <c r="BD259" s="58">
        <f t="shared" si="277"/>
        <v>439</v>
      </c>
      <c r="BE259" s="58">
        <v>14</v>
      </c>
      <c r="BF259" s="59">
        <f t="shared" si="278"/>
        <v>0.36784867224969153</v>
      </c>
      <c r="BG259" s="57">
        <f t="shared" si="279"/>
        <v>0.12382487241471932</v>
      </c>
      <c r="BH259" s="58">
        <f t="shared" si="280"/>
        <v>466</v>
      </c>
      <c r="BI259" s="60">
        <f t="shared" si="281"/>
        <v>0.6587892189214497</v>
      </c>
      <c r="BJ259" s="51">
        <v>11</v>
      </c>
      <c r="BK259" s="52">
        <f t="shared" si="246"/>
        <v>3.0216459729700033E-4</v>
      </c>
      <c r="BL259" s="53">
        <f t="shared" si="282"/>
        <v>469</v>
      </c>
      <c r="BM259" s="53">
        <v>2</v>
      </c>
      <c r="BN259" s="54">
        <f t="shared" si="283"/>
        <v>2.8387836099328743E-2</v>
      </c>
      <c r="BO259" s="52">
        <f t="shared" si="284"/>
        <v>2.9546065001343001E-3</v>
      </c>
      <c r="BP259" s="53">
        <f t="shared" si="285"/>
        <v>476</v>
      </c>
      <c r="BQ259" s="55">
        <f t="shared" si="286"/>
        <v>5.0840472676906868E-2</v>
      </c>
      <c r="BR259" s="56">
        <v>8</v>
      </c>
      <c r="BS259" s="57">
        <f t="shared" si="247"/>
        <v>2.1975607076145479E-4</v>
      </c>
      <c r="BT259" s="58">
        <f t="shared" si="287"/>
        <v>496</v>
      </c>
      <c r="BU259" s="58">
        <v>1</v>
      </c>
      <c r="BV259" s="59">
        <f t="shared" si="288"/>
        <v>2.6423183390566863E-2</v>
      </c>
      <c r="BW259" s="57">
        <f t="shared" si="289"/>
        <v>2.1488047273704003E-3</v>
      </c>
      <c r="BX259" s="58">
        <f t="shared" si="290"/>
        <v>506</v>
      </c>
      <c r="BY259" s="60">
        <f t="shared" si="291"/>
        <v>4.7321927902661771E-2</v>
      </c>
      <c r="BZ259" s="51">
        <v>423</v>
      </c>
      <c r="CA259" s="52">
        <f t="shared" si="248"/>
        <v>1.1619602241511921E-2</v>
      </c>
      <c r="CB259" s="53">
        <f t="shared" si="292"/>
        <v>509</v>
      </c>
      <c r="CC259" s="53">
        <v>7</v>
      </c>
      <c r="CD259" s="54">
        <f t="shared" si="293"/>
        <v>0.2464837139769511</v>
      </c>
      <c r="CE259" s="52">
        <f t="shared" si="294"/>
        <v>0.11361804995970991</v>
      </c>
      <c r="CF259" s="53">
        <f t="shared" si="309"/>
        <v>536</v>
      </c>
      <c r="CG259" s="55">
        <f t="shared" si="295"/>
        <v>0.44143373527663943</v>
      </c>
      <c r="CH259" s="61">
        <v>3723</v>
      </c>
      <c r="CI259" s="62">
        <f t="shared" si="249"/>
        <v>0.10226898143061203</v>
      </c>
      <c r="CJ259" s="63">
        <f t="shared" si="296"/>
        <v>421</v>
      </c>
      <c r="CK259" s="64">
        <v>36</v>
      </c>
      <c r="CL259" s="65">
        <f t="shared" si="297"/>
        <v>0.55837081373602715</v>
      </c>
      <c r="CM259" s="66">
        <v>36404</v>
      </c>
      <c r="CN259" s="44">
        <v>575</v>
      </c>
      <c r="CO259" s="120">
        <f t="shared" si="251"/>
        <v>3723</v>
      </c>
      <c r="CP259" s="121">
        <f t="shared" si="251"/>
        <v>0.10226898143061201</v>
      </c>
      <c r="CQ259" s="120">
        <f t="shared" si="310"/>
        <v>4079</v>
      </c>
      <c r="CR259" s="120">
        <f t="shared" si="311"/>
        <v>36</v>
      </c>
      <c r="CS259" s="120">
        <f t="shared" si="312"/>
        <v>3.1534379115980595</v>
      </c>
      <c r="CT259" s="120">
        <f t="shared" si="313"/>
        <v>1</v>
      </c>
      <c r="CU259" s="120">
        <f t="shared" si="314"/>
        <v>4134</v>
      </c>
      <c r="CV259" s="120">
        <f t="shared" si="315"/>
        <v>5.6475693822508157</v>
      </c>
      <c r="CW259" s="120">
        <f t="shared" si="316"/>
        <v>7446</v>
      </c>
      <c r="CX259" s="120">
        <f t="shared" si="317"/>
        <v>0.20453796286122405</v>
      </c>
    </row>
    <row r="260" spans="1:102">
      <c r="A260" s="138">
        <f t="shared" si="298"/>
        <v>2</v>
      </c>
      <c r="B260" s="58">
        <f t="shared" si="299"/>
        <v>9</v>
      </c>
      <c r="C260" s="58">
        <f t="shared" si="300"/>
        <v>1</v>
      </c>
      <c r="D260" s="58">
        <f t="shared" si="301"/>
        <v>0</v>
      </c>
      <c r="E260" s="58">
        <f t="shared" si="302"/>
        <v>0</v>
      </c>
      <c r="F260" s="58">
        <f t="shared" si="303"/>
        <v>0</v>
      </c>
      <c r="G260" s="58">
        <f t="shared" si="304"/>
        <v>0</v>
      </c>
      <c r="H260" s="58">
        <f t="shared" si="305"/>
        <v>0</v>
      </c>
      <c r="I260" s="58">
        <f t="shared" si="306"/>
        <v>0</v>
      </c>
      <c r="J260" s="58">
        <f t="shared" si="307"/>
        <v>0</v>
      </c>
      <c r="K260" s="58">
        <f t="shared" si="308"/>
        <v>1</v>
      </c>
      <c r="L260" s="128">
        <v>122</v>
      </c>
      <c r="M260" s="50" t="s">
        <v>96</v>
      </c>
      <c r="N260" s="51">
        <v>712</v>
      </c>
      <c r="O260" s="52">
        <f t="shared" si="250"/>
        <v>4.2350701879609799E-2</v>
      </c>
      <c r="P260" s="53">
        <f t="shared" si="252"/>
        <v>22</v>
      </c>
      <c r="Q260" s="53">
        <v>1</v>
      </c>
      <c r="R260" s="54">
        <f t="shared" si="253"/>
        <v>2.7858921936786625</v>
      </c>
      <c r="S260" s="52">
        <f t="shared" si="254"/>
        <v>0.19295392953929538</v>
      </c>
      <c r="T260" s="53">
        <f t="shared" si="255"/>
        <v>52</v>
      </c>
      <c r="U260" s="55">
        <f t="shared" si="256"/>
        <v>2.3247622382764814</v>
      </c>
      <c r="V260" s="56">
        <v>0</v>
      </c>
      <c r="W260" s="57">
        <f t="shared" ref="W260:W323" si="318">V260/$CM260</f>
        <v>0</v>
      </c>
      <c r="X260" s="58">
        <f t="shared" si="257"/>
        <v>515</v>
      </c>
      <c r="Y260" s="58">
        <v>0</v>
      </c>
      <c r="Z260" s="59">
        <f t="shared" si="258"/>
        <v>0</v>
      </c>
      <c r="AA260" s="57">
        <f t="shared" si="259"/>
        <v>0</v>
      </c>
      <c r="AB260" s="58">
        <f t="shared" si="260"/>
        <v>515</v>
      </c>
      <c r="AC260" s="60">
        <f t="shared" si="261"/>
        <v>0</v>
      </c>
      <c r="AD260" s="51">
        <v>0</v>
      </c>
      <c r="AE260" s="52">
        <f t="shared" ref="AE260:AE323" si="319">AD260/$CM260</f>
        <v>0</v>
      </c>
      <c r="AF260" s="53">
        <f t="shared" si="262"/>
        <v>619</v>
      </c>
      <c r="AG260" s="53">
        <v>0</v>
      </c>
      <c r="AH260" s="54">
        <f t="shared" si="263"/>
        <v>0</v>
      </c>
      <c r="AI260" s="52">
        <f t="shared" si="264"/>
        <v>0</v>
      </c>
      <c r="AJ260" s="53">
        <f t="shared" si="265"/>
        <v>619</v>
      </c>
      <c r="AK260" s="55">
        <f t="shared" si="266"/>
        <v>0</v>
      </c>
      <c r="AL260" s="56">
        <v>0</v>
      </c>
      <c r="AM260" s="57">
        <f t="shared" ref="AM260:AM323" si="320">AL260/$CM260</f>
        <v>0</v>
      </c>
      <c r="AN260" s="58">
        <f t="shared" si="267"/>
        <v>554</v>
      </c>
      <c r="AO260" s="58">
        <v>0</v>
      </c>
      <c r="AP260" s="59">
        <f t="shared" si="268"/>
        <v>0</v>
      </c>
      <c r="AQ260" s="57">
        <f t="shared" si="269"/>
        <v>0</v>
      </c>
      <c r="AR260" s="58">
        <f t="shared" si="270"/>
        <v>554</v>
      </c>
      <c r="AS260" s="60">
        <f t="shared" si="271"/>
        <v>0</v>
      </c>
      <c r="AT260" s="51">
        <v>0</v>
      </c>
      <c r="AU260" s="52">
        <f t="shared" ref="AU260:AU323" si="321">AT260/$CM260</f>
        <v>0</v>
      </c>
      <c r="AV260" s="53">
        <f t="shared" si="272"/>
        <v>548</v>
      </c>
      <c r="AW260" s="53">
        <v>0</v>
      </c>
      <c r="AX260" s="54">
        <f t="shared" si="273"/>
        <v>0</v>
      </c>
      <c r="AY260" s="52">
        <f t="shared" si="274"/>
        <v>0</v>
      </c>
      <c r="AZ260" s="53">
        <f t="shared" si="275"/>
        <v>548</v>
      </c>
      <c r="BA260" s="55">
        <f t="shared" si="276"/>
        <v>0</v>
      </c>
      <c r="BB260" s="56">
        <v>55</v>
      </c>
      <c r="BC260" s="57">
        <f t="shared" ref="BC260:BC323" si="322">BB260/$CM260</f>
        <v>3.271472757554128E-3</v>
      </c>
      <c r="BD260" s="58">
        <f t="shared" si="277"/>
        <v>553</v>
      </c>
      <c r="BE260" s="58">
        <v>2</v>
      </c>
      <c r="BF260" s="59">
        <f t="shared" si="278"/>
        <v>9.5029989496163189E-2</v>
      </c>
      <c r="BG260" s="57">
        <f t="shared" si="279"/>
        <v>1.4905149051490514E-2</v>
      </c>
      <c r="BH260" s="58">
        <f t="shared" si="280"/>
        <v>589</v>
      </c>
      <c r="BI260" s="60">
        <f t="shared" si="281"/>
        <v>7.9300315922408951E-2</v>
      </c>
      <c r="BJ260" s="51">
        <v>0</v>
      </c>
      <c r="BK260" s="52">
        <f t="shared" ref="BK260:BK323" si="323">BJ260/$CM260</f>
        <v>0</v>
      </c>
      <c r="BL260" s="53">
        <f t="shared" si="282"/>
        <v>512</v>
      </c>
      <c r="BM260" s="53">
        <v>0</v>
      </c>
      <c r="BN260" s="54">
        <f t="shared" si="283"/>
        <v>0</v>
      </c>
      <c r="BO260" s="52">
        <f t="shared" si="284"/>
        <v>0</v>
      </c>
      <c r="BP260" s="53">
        <f t="shared" si="285"/>
        <v>512</v>
      </c>
      <c r="BQ260" s="55">
        <f t="shared" si="286"/>
        <v>0</v>
      </c>
      <c r="BR260" s="56">
        <v>0</v>
      </c>
      <c r="BS260" s="57">
        <f t="shared" ref="BS260:BS323" si="324">BR260/$CM260</f>
        <v>0</v>
      </c>
      <c r="BT260" s="58">
        <f t="shared" si="287"/>
        <v>527</v>
      </c>
      <c r="BU260" s="58">
        <v>0</v>
      </c>
      <c r="BV260" s="59">
        <f t="shared" si="288"/>
        <v>0</v>
      </c>
      <c r="BW260" s="57">
        <f t="shared" si="289"/>
        <v>0</v>
      </c>
      <c r="BX260" s="58">
        <f t="shared" si="290"/>
        <v>527</v>
      </c>
      <c r="BY260" s="60">
        <f t="shared" si="291"/>
        <v>0</v>
      </c>
      <c r="BZ260" s="51">
        <v>2923</v>
      </c>
      <c r="CA260" s="52">
        <f t="shared" ref="CA260:CA323" si="325">BZ260/$CM260</f>
        <v>0.17386390673328575</v>
      </c>
      <c r="CB260" s="53">
        <f t="shared" si="292"/>
        <v>16</v>
      </c>
      <c r="CC260" s="53">
        <v>4</v>
      </c>
      <c r="CD260" s="54">
        <f t="shared" si="293"/>
        <v>3.6881315356098061</v>
      </c>
      <c r="CE260" s="52">
        <f t="shared" si="294"/>
        <v>0.7921409214092141</v>
      </c>
      <c r="CF260" s="53">
        <f t="shared" si="309"/>
        <v>32</v>
      </c>
      <c r="CG260" s="55">
        <f t="shared" si="295"/>
        <v>3.0776599838418934</v>
      </c>
      <c r="CH260" s="61">
        <v>3690</v>
      </c>
      <c r="CI260" s="62">
        <f t="shared" ref="CI260:CI323" si="326">CH260/$CM260</f>
        <v>0.21948608137044967</v>
      </c>
      <c r="CJ260" s="63">
        <f t="shared" si="296"/>
        <v>125</v>
      </c>
      <c r="CK260" s="64">
        <v>7</v>
      </c>
      <c r="CL260" s="65">
        <f t="shared" si="297"/>
        <v>1.1983557491642891</v>
      </c>
      <c r="CM260" s="66">
        <v>16812</v>
      </c>
      <c r="CN260" s="44">
        <v>71</v>
      </c>
      <c r="CO260" s="120">
        <f t="shared" si="251"/>
        <v>3690</v>
      </c>
      <c r="CP260" s="121">
        <f t="shared" si="251"/>
        <v>0.21948608137044967</v>
      </c>
      <c r="CQ260" s="120">
        <f t="shared" si="310"/>
        <v>3866</v>
      </c>
      <c r="CR260" s="120">
        <f t="shared" si="311"/>
        <v>7</v>
      </c>
      <c r="CS260" s="120">
        <f t="shared" si="312"/>
        <v>6.5690537187846321</v>
      </c>
      <c r="CT260" s="120">
        <f t="shared" si="313"/>
        <v>1</v>
      </c>
      <c r="CU260" s="120">
        <f t="shared" si="314"/>
        <v>3948</v>
      </c>
      <c r="CV260" s="120">
        <f t="shared" si="315"/>
        <v>5.4817225380407839</v>
      </c>
      <c r="CW260" s="120">
        <f t="shared" si="316"/>
        <v>6668</v>
      </c>
      <c r="CX260" s="120">
        <f t="shared" si="317"/>
        <v>0.39662146086128958</v>
      </c>
    </row>
    <row r="261" spans="1:102">
      <c r="A261" s="138">
        <f t="shared" si="298"/>
        <v>0</v>
      </c>
      <c r="B261" s="58">
        <f t="shared" si="299"/>
        <v>0</v>
      </c>
      <c r="C261" s="58">
        <f t="shared" si="300"/>
        <v>0</v>
      </c>
      <c r="D261" s="58">
        <f t="shared" si="301"/>
        <v>0</v>
      </c>
      <c r="E261" s="58">
        <f t="shared" si="302"/>
        <v>0</v>
      </c>
      <c r="F261" s="58">
        <f t="shared" si="303"/>
        <v>0</v>
      </c>
      <c r="G261" s="58">
        <f t="shared" si="304"/>
        <v>0</v>
      </c>
      <c r="H261" s="58">
        <f t="shared" si="305"/>
        <v>0</v>
      </c>
      <c r="I261" s="58">
        <f t="shared" si="306"/>
        <v>0</v>
      </c>
      <c r="J261" s="58">
        <f t="shared" si="307"/>
        <v>0</v>
      </c>
      <c r="K261" s="58">
        <f t="shared" si="308"/>
        <v>0</v>
      </c>
      <c r="L261" s="128">
        <v>504</v>
      </c>
      <c r="M261" s="50" t="s">
        <v>465</v>
      </c>
      <c r="N261" s="51">
        <v>31</v>
      </c>
      <c r="O261" s="52">
        <f t="shared" ref="O261:O324" si="327">N261/$CM261</f>
        <v>6.2236498695041151E-4</v>
      </c>
      <c r="P261" s="53">
        <f t="shared" si="252"/>
        <v>484</v>
      </c>
      <c r="Q261" s="53">
        <v>7</v>
      </c>
      <c r="R261" s="54">
        <f t="shared" si="253"/>
        <v>4.0940095011715756E-2</v>
      </c>
      <c r="S261" s="52">
        <f t="shared" si="254"/>
        <v>8.4033613445378148E-3</v>
      </c>
      <c r="T261" s="53">
        <f t="shared" si="255"/>
        <v>480</v>
      </c>
      <c r="U261" s="55">
        <f t="shared" si="256"/>
        <v>0.10124601854452149</v>
      </c>
      <c r="V261" s="56">
        <v>50</v>
      </c>
      <c r="W261" s="57">
        <f t="shared" si="318"/>
        <v>1.0038144950813091E-3</v>
      </c>
      <c r="X261" s="58">
        <f t="shared" si="257"/>
        <v>429</v>
      </c>
      <c r="Y261" s="58">
        <v>5</v>
      </c>
      <c r="Z261" s="59">
        <f t="shared" si="258"/>
        <v>0.10467880269489244</v>
      </c>
      <c r="AA261" s="57">
        <f t="shared" si="259"/>
        <v>1.3553808620222282E-2</v>
      </c>
      <c r="AB261" s="58">
        <f t="shared" si="260"/>
        <v>407</v>
      </c>
      <c r="AC261" s="60">
        <f t="shared" si="261"/>
        <v>0.258873654197248</v>
      </c>
      <c r="AD261" s="51">
        <v>851</v>
      </c>
      <c r="AE261" s="52">
        <f t="shared" si="319"/>
        <v>1.7084922706283878E-2</v>
      </c>
      <c r="AF261" s="53">
        <f t="shared" si="262"/>
        <v>344</v>
      </c>
      <c r="AG261" s="53">
        <v>39</v>
      </c>
      <c r="AH261" s="54">
        <f t="shared" si="263"/>
        <v>0.54520853884231035</v>
      </c>
      <c r="AI261" s="52">
        <f t="shared" si="264"/>
        <v>0.23068582271618324</v>
      </c>
      <c r="AJ261" s="53">
        <f t="shared" si="265"/>
        <v>169</v>
      </c>
      <c r="AK261" s="55">
        <f t="shared" si="266"/>
        <v>1.3483162122233345</v>
      </c>
      <c r="AL261" s="56">
        <v>64</v>
      </c>
      <c r="AM261" s="57">
        <f t="shared" si="320"/>
        <v>1.2848825537040754E-3</v>
      </c>
      <c r="AN261" s="58">
        <f t="shared" si="267"/>
        <v>464</v>
      </c>
      <c r="AO261" s="58">
        <v>12</v>
      </c>
      <c r="AP261" s="59">
        <f t="shared" si="268"/>
        <v>0.10099842283526149</v>
      </c>
      <c r="AQ261" s="57">
        <f t="shared" si="269"/>
        <v>1.734887503388452E-2</v>
      </c>
      <c r="AR261" s="58">
        <f t="shared" si="270"/>
        <v>467</v>
      </c>
      <c r="AS261" s="60">
        <f t="shared" si="271"/>
        <v>0.24977197020231734</v>
      </c>
      <c r="AT261" s="51">
        <v>263</v>
      </c>
      <c r="AU261" s="52">
        <f t="shared" si="321"/>
        <v>5.2800642441276852E-3</v>
      </c>
      <c r="AV261" s="53">
        <f t="shared" si="272"/>
        <v>314</v>
      </c>
      <c r="AW261" s="53">
        <v>19</v>
      </c>
      <c r="AX261" s="54">
        <f t="shared" si="273"/>
        <v>0.38321547690195501</v>
      </c>
      <c r="AY261" s="52">
        <f t="shared" si="274"/>
        <v>7.1293033342369208E-2</v>
      </c>
      <c r="AZ261" s="53">
        <f t="shared" si="275"/>
        <v>172</v>
      </c>
      <c r="BA261" s="55">
        <f t="shared" si="276"/>
        <v>0.94770276595254443</v>
      </c>
      <c r="BB261" s="56">
        <v>1246</v>
      </c>
      <c r="BC261" s="57">
        <f t="shared" si="322"/>
        <v>2.501505721742622E-2</v>
      </c>
      <c r="BD261" s="58">
        <f t="shared" si="277"/>
        <v>305</v>
      </c>
      <c r="BE261" s="58">
        <v>47</v>
      </c>
      <c r="BF261" s="59">
        <f t="shared" si="278"/>
        <v>0.72663928474684947</v>
      </c>
      <c r="BG261" s="57">
        <f t="shared" si="279"/>
        <v>0.33776091081593929</v>
      </c>
      <c r="BH261" s="58">
        <f t="shared" si="280"/>
        <v>112</v>
      </c>
      <c r="BI261" s="60">
        <f t="shared" si="281"/>
        <v>1.7969996033864635</v>
      </c>
      <c r="BJ261" s="51">
        <v>252</v>
      </c>
      <c r="BK261" s="52">
        <f t="shared" si="323"/>
        <v>5.0592250552097973E-3</v>
      </c>
      <c r="BL261" s="53">
        <f t="shared" si="282"/>
        <v>251</v>
      </c>
      <c r="BM261" s="53">
        <v>11</v>
      </c>
      <c r="BN261" s="54">
        <f t="shared" si="283"/>
        <v>0.47530535655620598</v>
      </c>
      <c r="BO261" s="52">
        <f t="shared" si="284"/>
        <v>6.8311195445920306E-2</v>
      </c>
      <c r="BP261" s="53">
        <f t="shared" si="285"/>
        <v>91</v>
      </c>
      <c r="BQ261" s="55">
        <f t="shared" si="286"/>
        <v>1.175443655673706</v>
      </c>
      <c r="BR261" s="56">
        <v>16</v>
      </c>
      <c r="BS261" s="57">
        <f t="shared" si="324"/>
        <v>3.2122063842601886E-4</v>
      </c>
      <c r="BT261" s="58">
        <f t="shared" si="287"/>
        <v>482</v>
      </c>
      <c r="BU261" s="58">
        <v>5</v>
      </c>
      <c r="BV261" s="59">
        <f t="shared" si="288"/>
        <v>3.8623150698662755E-2</v>
      </c>
      <c r="BW261" s="57">
        <f t="shared" si="289"/>
        <v>4.33721875847113E-3</v>
      </c>
      <c r="BX261" s="58">
        <f t="shared" si="290"/>
        <v>477</v>
      </c>
      <c r="BY261" s="60">
        <f t="shared" si="291"/>
        <v>9.5516149407215908E-2</v>
      </c>
      <c r="BZ261" s="51">
        <v>916</v>
      </c>
      <c r="CA261" s="52">
        <f t="shared" si="325"/>
        <v>1.8389881549889582E-2</v>
      </c>
      <c r="CB261" s="53">
        <f t="shared" si="292"/>
        <v>435</v>
      </c>
      <c r="CC261" s="53">
        <v>34</v>
      </c>
      <c r="CD261" s="54">
        <f t="shared" si="293"/>
        <v>0.39009995435292916</v>
      </c>
      <c r="CE261" s="52">
        <f t="shared" si="294"/>
        <v>0.24830577392247222</v>
      </c>
      <c r="CF261" s="53">
        <f t="shared" si="309"/>
        <v>345</v>
      </c>
      <c r="CG261" s="55">
        <f t="shared" si="295"/>
        <v>0.96472827435625474</v>
      </c>
      <c r="CH261" s="61">
        <v>3689</v>
      </c>
      <c r="CI261" s="62">
        <f t="shared" si="326"/>
        <v>7.4061433447098979E-2</v>
      </c>
      <c r="CJ261" s="63">
        <f t="shared" si="296"/>
        <v>498</v>
      </c>
      <c r="CK261" s="64">
        <v>179</v>
      </c>
      <c r="CL261" s="65">
        <f t="shared" si="297"/>
        <v>0.40436251815386631</v>
      </c>
      <c r="CM261" s="66">
        <v>49810</v>
      </c>
      <c r="CN261" s="44">
        <v>2169</v>
      </c>
      <c r="CO261" s="120">
        <f t="shared" ref="CO261:CP324" si="328">BZ261+BR261+BJ261+BB261+AT261+AL261+AD261+V261+N261</f>
        <v>3689</v>
      </c>
      <c r="CP261" s="121">
        <f t="shared" si="328"/>
        <v>7.4061433447098979E-2</v>
      </c>
      <c r="CQ261" s="120">
        <f t="shared" si="310"/>
        <v>3508</v>
      </c>
      <c r="CR261" s="120">
        <f t="shared" si="311"/>
        <v>179</v>
      </c>
      <c r="CS261" s="120">
        <f t="shared" si="312"/>
        <v>2.8057090826407829</v>
      </c>
      <c r="CT261" s="120">
        <f t="shared" si="313"/>
        <v>1</v>
      </c>
      <c r="CU261" s="120">
        <f t="shared" si="314"/>
        <v>2720</v>
      </c>
      <c r="CV261" s="120">
        <f t="shared" si="315"/>
        <v>6.9385983039436061</v>
      </c>
      <c r="CW261" s="120">
        <f t="shared" si="316"/>
        <v>7347</v>
      </c>
      <c r="CX261" s="120">
        <f t="shared" si="317"/>
        <v>0.14750050190724751</v>
      </c>
    </row>
    <row r="262" spans="1:102">
      <c r="A262" s="138">
        <f t="shared" si="298"/>
        <v>0</v>
      </c>
      <c r="B262" s="58">
        <f t="shared" si="299"/>
        <v>0</v>
      </c>
      <c r="C262" s="58">
        <f t="shared" si="300"/>
        <v>0</v>
      </c>
      <c r="D262" s="58">
        <f t="shared" si="301"/>
        <v>0</v>
      </c>
      <c r="E262" s="58">
        <f t="shared" si="302"/>
        <v>0</v>
      </c>
      <c r="F262" s="58">
        <f t="shared" si="303"/>
        <v>0</v>
      </c>
      <c r="G262" s="58">
        <f t="shared" si="304"/>
        <v>0</v>
      </c>
      <c r="H262" s="58">
        <f t="shared" si="305"/>
        <v>0</v>
      </c>
      <c r="I262" s="58">
        <f t="shared" si="306"/>
        <v>0</v>
      </c>
      <c r="J262" s="58">
        <f t="shared" si="307"/>
        <v>0</v>
      </c>
      <c r="K262" s="58">
        <f t="shared" si="308"/>
        <v>0</v>
      </c>
      <c r="L262" s="128">
        <v>496</v>
      </c>
      <c r="M262" s="50" t="s">
        <v>457</v>
      </c>
      <c r="N262" s="51">
        <v>295</v>
      </c>
      <c r="O262" s="52">
        <f t="shared" si="327"/>
        <v>6.1781398563320695E-3</v>
      </c>
      <c r="P262" s="53">
        <f t="shared" si="252"/>
        <v>309</v>
      </c>
      <c r="Q262" s="53">
        <v>21</v>
      </c>
      <c r="R262" s="54">
        <f t="shared" si="253"/>
        <v>0.4064072337251452</v>
      </c>
      <c r="S262" s="52">
        <f t="shared" si="254"/>
        <v>8.2035595105672973E-2</v>
      </c>
      <c r="T262" s="53">
        <f t="shared" si="255"/>
        <v>169</v>
      </c>
      <c r="U262" s="55">
        <f t="shared" si="256"/>
        <v>0.98838750862219893</v>
      </c>
      <c r="V262" s="56">
        <v>150</v>
      </c>
      <c r="W262" s="57">
        <f t="shared" si="318"/>
        <v>3.1414270455925779E-3</v>
      </c>
      <c r="X262" s="58">
        <f t="shared" si="257"/>
        <v>308</v>
      </c>
      <c r="Y262" s="58">
        <v>11</v>
      </c>
      <c r="Z262" s="59">
        <f t="shared" si="258"/>
        <v>0.32759122676281754</v>
      </c>
      <c r="AA262" s="57">
        <f t="shared" si="259"/>
        <v>4.1713014460511677E-2</v>
      </c>
      <c r="AB262" s="58">
        <f t="shared" si="260"/>
        <v>211</v>
      </c>
      <c r="AC262" s="60">
        <f t="shared" si="261"/>
        <v>0.79670598748635812</v>
      </c>
      <c r="AD262" s="51">
        <v>519</v>
      </c>
      <c r="AE262" s="52">
        <f t="shared" si="319"/>
        <v>1.086933757775032E-2</v>
      </c>
      <c r="AF262" s="53">
        <f t="shared" si="262"/>
        <v>436</v>
      </c>
      <c r="AG262" s="53">
        <v>36</v>
      </c>
      <c r="AH262" s="54">
        <f t="shared" si="263"/>
        <v>0.34685879244683093</v>
      </c>
      <c r="AI262" s="52">
        <f t="shared" si="264"/>
        <v>0.14432703003337041</v>
      </c>
      <c r="AJ262" s="53">
        <f t="shared" si="265"/>
        <v>363</v>
      </c>
      <c r="AK262" s="55">
        <f t="shared" si="266"/>
        <v>0.84356494978651253</v>
      </c>
      <c r="AL262" s="56">
        <v>212</v>
      </c>
      <c r="AM262" s="57">
        <f t="shared" si="320"/>
        <v>4.4398835577708438E-3</v>
      </c>
      <c r="AN262" s="58">
        <f t="shared" si="267"/>
        <v>363</v>
      </c>
      <c r="AO262" s="58">
        <v>19</v>
      </c>
      <c r="AP262" s="59">
        <f t="shared" si="268"/>
        <v>0.34899784078657659</v>
      </c>
      <c r="AQ262" s="57">
        <f t="shared" si="269"/>
        <v>5.8954393770856504E-2</v>
      </c>
      <c r="AR262" s="58">
        <f t="shared" si="270"/>
        <v>263</v>
      </c>
      <c r="AS262" s="60">
        <f t="shared" si="271"/>
        <v>0.84876714227694805</v>
      </c>
      <c r="AT262" s="51">
        <v>274</v>
      </c>
      <c r="AU262" s="52">
        <f t="shared" si="321"/>
        <v>5.7383400699491088E-3</v>
      </c>
      <c r="AV262" s="53">
        <f t="shared" si="272"/>
        <v>300</v>
      </c>
      <c r="AW262" s="53">
        <v>12</v>
      </c>
      <c r="AX262" s="54">
        <f t="shared" si="273"/>
        <v>0.41647613075481504</v>
      </c>
      <c r="AY262" s="52">
        <f t="shared" si="274"/>
        <v>7.6195773081201332E-2</v>
      </c>
      <c r="AZ262" s="53">
        <f t="shared" si="275"/>
        <v>147</v>
      </c>
      <c r="BA262" s="55">
        <f t="shared" si="276"/>
        <v>1.0128751929542632</v>
      </c>
      <c r="BB262" s="56">
        <v>959</v>
      </c>
      <c r="BC262" s="57">
        <f t="shared" si="322"/>
        <v>2.008419024482188E-2</v>
      </c>
      <c r="BD262" s="58">
        <f t="shared" si="277"/>
        <v>363</v>
      </c>
      <c r="BE262" s="58">
        <v>39</v>
      </c>
      <c r="BF262" s="59">
        <f t="shared" si="278"/>
        <v>0.58340708587508017</v>
      </c>
      <c r="BG262" s="57">
        <f t="shared" si="279"/>
        <v>0.26668520578420468</v>
      </c>
      <c r="BH262" s="58">
        <f t="shared" si="280"/>
        <v>181</v>
      </c>
      <c r="BI262" s="60">
        <f t="shared" si="281"/>
        <v>1.4188533772767105</v>
      </c>
      <c r="BJ262" s="51">
        <v>248</v>
      </c>
      <c r="BK262" s="52">
        <f t="shared" si="323"/>
        <v>5.1938260487130617E-3</v>
      </c>
      <c r="BL262" s="53">
        <f t="shared" si="282"/>
        <v>243</v>
      </c>
      <c r="BM262" s="53">
        <v>15</v>
      </c>
      <c r="BN262" s="54">
        <f t="shared" si="283"/>
        <v>0.48795088477677956</v>
      </c>
      <c r="BO262" s="52">
        <f t="shared" si="284"/>
        <v>6.8965517241379309E-2</v>
      </c>
      <c r="BP262" s="53">
        <f t="shared" si="285"/>
        <v>90</v>
      </c>
      <c r="BQ262" s="55">
        <f t="shared" si="286"/>
        <v>1.1867026945211554</v>
      </c>
      <c r="BR262" s="56">
        <v>116</v>
      </c>
      <c r="BS262" s="57">
        <f t="shared" si="324"/>
        <v>2.4293702485915936E-3</v>
      </c>
      <c r="BT262" s="58">
        <f t="shared" si="287"/>
        <v>344</v>
      </c>
      <c r="BU262" s="58">
        <v>14</v>
      </c>
      <c r="BV262" s="59">
        <f t="shared" si="288"/>
        <v>0.29210431083745925</v>
      </c>
      <c r="BW262" s="57">
        <f t="shared" si="289"/>
        <v>3.2258064516129031E-2</v>
      </c>
      <c r="BX262" s="58">
        <f t="shared" si="290"/>
        <v>290</v>
      </c>
      <c r="BY262" s="60">
        <f t="shared" si="291"/>
        <v>0.71040136121616837</v>
      </c>
      <c r="BZ262" s="51">
        <v>823</v>
      </c>
      <c r="CA262" s="52">
        <f t="shared" si="325"/>
        <v>1.7235963056817943E-2</v>
      </c>
      <c r="CB262" s="53">
        <f t="shared" si="292"/>
        <v>450</v>
      </c>
      <c r="CC262" s="53">
        <v>54</v>
      </c>
      <c r="CD262" s="54">
        <f t="shared" si="293"/>
        <v>0.36562217018378917</v>
      </c>
      <c r="CE262" s="52">
        <f t="shared" si="294"/>
        <v>0.22886540600667407</v>
      </c>
      <c r="CF262" s="53">
        <f t="shared" si="309"/>
        <v>385</v>
      </c>
      <c r="CG262" s="55">
        <f t="shared" si="295"/>
        <v>0.88919772065227864</v>
      </c>
      <c r="CH262" s="61">
        <v>3596</v>
      </c>
      <c r="CI262" s="62">
        <f t="shared" si="326"/>
        <v>7.5310477706339404E-2</v>
      </c>
      <c r="CJ262" s="63">
        <f t="shared" si="296"/>
        <v>495</v>
      </c>
      <c r="CK262" s="64">
        <v>221</v>
      </c>
      <c r="CL262" s="65">
        <f t="shared" si="297"/>
        <v>0.41118208210833462</v>
      </c>
      <c r="CM262" s="66">
        <v>47749</v>
      </c>
      <c r="CN262" s="44">
        <v>1247</v>
      </c>
      <c r="CO262" s="120">
        <f t="shared" si="328"/>
        <v>3596</v>
      </c>
      <c r="CP262" s="121">
        <f t="shared" si="328"/>
        <v>7.531047770633939E-2</v>
      </c>
      <c r="CQ262" s="120">
        <f t="shared" si="310"/>
        <v>3116</v>
      </c>
      <c r="CR262" s="120">
        <f t="shared" si="311"/>
        <v>221</v>
      </c>
      <c r="CS262" s="120">
        <f t="shared" si="312"/>
        <v>3.5754156761492935</v>
      </c>
      <c r="CT262" s="120">
        <f t="shared" si="313"/>
        <v>0.99999999999999989</v>
      </c>
      <c r="CU262" s="120">
        <f t="shared" si="314"/>
        <v>2099</v>
      </c>
      <c r="CV262" s="120">
        <f t="shared" si="315"/>
        <v>8.6954559347925944</v>
      </c>
      <c r="CW262" s="120">
        <f t="shared" si="316"/>
        <v>6897</v>
      </c>
      <c r="CX262" s="120">
        <f t="shared" si="317"/>
        <v>0.14444281555634675</v>
      </c>
    </row>
    <row r="263" spans="1:102">
      <c r="A263" s="138">
        <f t="shared" si="298"/>
        <v>1</v>
      </c>
      <c r="B263" s="58">
        <f t="shared" si="299"/>
        <v>0</v>
      </c>
      <c r="C263" s="58">
        <f t="shared" si="300"/>
        <v>0</v>
      </c>
      <c r="D263" s="58">
        <f t="shared" si="301"/>
        <v>0</v>
      </c>
      <c r="E263" s="58">
        <f t="shared" si="302"/>
        <v>0</v>
      </c>
      <c r="F263" s="58">
        <f t="shared" si="303"/>
        <v>0</v>
      </c>
      <c r="G263" s="58">
        <f t="shared" si="304"/>
        <v>0</v>
      </c>
      <c r="H263" s="58">
        <f t="shared" si="305"/>
        <v>0</v>
      </c>
      <c r="I263" s="58">
        <f t="shared" si="306"/>
        <v>0</v>
      </c>
      <c r="J263" s="58">
        <f t="shared" si="307"/>
        <v>1</v>
      </c>
      <c r="K263" s="58">
        <f t="shared" si="308"/>
        <v>0</v>
      </c>
      <c r="L263" s="128">
        <v>562</v>
      </c>
      <c r="M263" s="50" t="s">
        <v>522</v>
      </c>
      <c r="N263" s="51">
        <v>216</v>
      </c>
      <c r="O263" s="52">
        <f t="shared" si="327"/>
        <v>7.7184205824548865E-3</v>
      </c>
      <c r="P263" s="53">
        <f t="shared" ref="P263:P326" si="329">RANK(O263,O$7:O$679)</f>
        <v>278</v>
      </c>
      <c r="Q263" s="53">
        <v>47</v>
      </c>
      <c r="R263" s="54">
        <f t="shared" ref="R263:R326" si="330">O263/O$4</f>
        <v>0.50772919205248135</v>
      </c>
      <c r="S263" s="52">
        <f t="shared" ref="S263:S326" si="331">N263/$CH263</f>
        <v>6.0352053646269908E-2</v>
      </c>
      <c r="T263" s="53">
        <f t="shared" ref="T263:T326" si="332">RANK(S263,S$7:S$664)</f>
        <v>260</v>
      </c>
      <c r="U263" s="55">
        <f t="shared" ref="U263:U326" si="333">S263/S$4</f>
        <v>0.72713821197775375</v>
      </c>
      <c r="V263" s="56">
        <v>164</v>
      </c>
      <c r="W263" s="57">
        <f t="shared" si="318"/>
        <v>5.8602822940861179E-3</v>
      </c>
      <c r="X263" s="58">
        <f t="shared" ref="X263:X326" si="334">RANK(W263,W$7:W$679)</f>
        <v>204</v>
      </c>
      <c r="Y263" s="58">
        <v>27</v>
      </c>
      <c r="Z263" s="59">
        <f t="shared" ref="Z263:Z326" si="335">W263/W$4</f>
        <v>0.61111623412981608</v>
      </c>
      <c r="AA263" s="57">
        <f t="shared" ref="AA263:AA326" si="336">V263/$CH263</f>
        <v>4.5822855546241964E-2</v>
      </c>
      <c r="AB263" s="58">
        <f t="shared" ref="AB263:AB326" si="337">RANK(AA263,AA$7:AA$664)</f>
        <v>191</v>
      </c>
      <c r="AC263" s="60">
        <f t="shared" ref="AC263:AC326" si="338">AA263/AA$4</f>
        <v>0.8752027119011917</v>
      </c>
      <c r="AD263" s="51">
        <v>549</v>
      </c>
      <c r="AE263" s="52">
        <f t="shared" si="319"/>
        <v>1.9617652313739502E-2</v>
      </c>
      <c r="AF263" s="53">
        <f t="shared" ref="AF263:AF326" si="339">RANK(AE263,AE$7:AE$679)</f>
        <v>313</v>
      </c>
      <c r="AG263" s="53">
        <v>93</v>
      </c>
      <c r="AH263" s="54">
        <f t="shared" ref="AH263:AH326" si="340">AE263/AE$4</f>
        <v>0.62603218857738663</v>
      </c>
      <c r="AI263" s="52">
        <f t="shared" ref="AI263:AI326" si="341">AD263/$CH263</f>
        <v>0.15339480301760269</v>
      </c>
      <c r="AJ263" s="53">
        <f t="shared" ref="AJ263:AJ326" si="342">RANK(AI263,AI$7:AI$664)</f>
        <v>334</v>
      </c>
      <c r="AK263" s="55">
        <f t="shared" ref="AK263:AK326" si="343">AI263/AI$4</f>
        <v>0.89656441537761344</v>
      </c>
      <c r="AL263" s="56">
        <v>196</v>
      </c>
      <c r="AM263" s="57">
        <f t="shared" si="320"/>
        <v>7.0037520100053596E-3</v>
      </c>
      <c r="AN263" s="58">
        <f t="shared" ref="AN263:AN326" si="344">RANK(AM263,AM$7:AM$679)</f>
        <v>286</v>
      </c>
      <c r="AO263" s="58">
        <v>37</v>
      </c>
      <c r="AP263" s="59">
        <f t="shared" ref="AP263:AP326" si="345">AM263/AM$4</f>
        <v>0.55053117882301761</v>
      </c>
      <c r="AQ263" s="57">
        <f t="shared" ref="AQ263:AQ326" si="346">AL263/$CH263</f>
        <v>5.4763900530874543E-2</v>
      </c>
      <c r="AR263" s="58">
        <f t="shared" ref="AR263:AR326" si="347">RANK(AQ263,AQ$7:AQ$664)</f>
        <v>287</v>
      </c>
      <c r="AS263" s="60">
        <f t="shared" ref="AS263:AS326" si="348">AQ263/AQ$4</f>
        <v>0.78843655884571617</v>
      </c>
      <c r="AT263" s="51">
        <v>266</v>
      </c>
      <c r="AU263" s="52">
        <f t="shared" si="321"/>
        <v>9.5050920135787021E-3</v>
      </c>
      <c r="AV263" s="53">
        <f t="shared" ref="AV263:AV326" si="349">RANK(AU263,AU$7:AU$679)</f>
        <v>186</v>
      </c>
      <c r="AW263" s="53">
        <v>55</v>
      </c>
      <c r="AX263" s="54">
        <f t="shared" ref="AX263:AX326" si="350">AU263/AU$4</f>
        <v>0.68985872151680616</v>
      </c>
      <c r="AY263" s="52">
        <f t="shared" ref="AY263:AY326" si="351">AT263/$CH263</f>
        <v>7.4322436434758318E-2</v>
      </c>
      <c r="AZ263" s="53">
        <f t="shared" ref="AZ263:AZ326" si="352">RANK(AY263,AY$7:AY$664)</f>
        <v>159</v>
      </c>
      <c r="BA263" s="55">
        <f t="shared" ref="BA263:BA326" si="353">AY263/AY$4</f>
        <v>0.98797281135873616</v>
      </c>
      <c r="BB263" s="56">
        <v>749</v>
      </c>
      <c r="BC263" s="57">
        <f t="shared" si="322"/>
        <v>2.6764338038234768E-2</v>
      </c>
      <c r="BD263" s="58">
        <f t="shared" ref="BD263:BD326" si="354">RANK(BC263,BC$7:BC$679)</f>
        <v>275</v>
      </c>
      <c r="BE263" s="58">
        <v>123</v>
      </c>
      <c r="BF263" s="59">
        <f t="shared" ref="BF263:BF326" si="355">BC263/BC$4</f>
        <v>0.7774525270834779</v>
      </c>
      <c r="BG263" s="57">
        <f t="shared" ref="BG263:BG326" si="356">BB263/$CH263</f>
        <v>0.20927633417155631</v>
      </c>
      <c r="BH263" s="58">
        <f t="shared" ref="BH263:BH326" si="357">RANK(BG263,BG$7:BG$664)</f>
        <v>268</v>
      </c>
      <c r="BI263" s="60">
        <f t="shared" ref="BI263:BI326" si="358">BG263/BG$4</f>
        <v>1.1134192189261249</v>
      </c>
      <c r="BJ263" s="51">
        <v>218</v>
      </c>
      <c r="BK263" s="52">
        <f t="shared" si="323"/>
        <v>7.7898874396998396E-3</v>
      </c>
      <c r="BL263" s="53">
        <f t="shared" ref="BL263:BL326" si="359">RANK(BK263,BK$7:BK$679)</f>
        <v>160</v>
      </c>
      <c r="BM263" s="53">
        <v>24</v>
      </c>
      <c r="BN263" s="54">
        <f t="shared" ref="BN263:BN326" si="360">BK263/BK$4</f>
        <v>0.73184631769770181</v>
      </c>
      <c r="BO263" s="52">
        <f t="shared" ref="BO263:BO326" si="361">BJ263/$CH263</f>
        <v>6.0910868957809443E-2</v>
      </c>
      <c r="BP263" s="53">
        <f t="shared" ref="BP263:BP326" si="362">RANK(BO263,BO$7:BO$664)</f>
        <v>121</v>
      </c>
      <c r="BQ263" s="55">
        <f t="shared" ref="BQ263:BQ326" si="363">BO263/BO$4</f>
        <v>1.0481048386089333</v>
      </c>
      <c r="BR263" s="56">
        <v>329</v>
      </c>
      <c r="BS263" s="57">
        <f t="shared" si="324"/>
        <v>1.1756298016794712E-2</v>
      </c>
      <c r="BT263" s="58">
        <f t="shared" ref="BT263:BT326" si="364">RANK(BS263,BS$7:BS$679)</f>
        <v>86</v>
      </c>
      <c r="BU263" s="58">
        <v>35</v>
      </c>
      <c r="BV263" s="59">
        <f t="shared" ref="BV263:BV326" si="365">BS263/BS$4</f>
        <v>1.4135619435475009</v>
      </c>
      <c r="BW263" s="57">
        <f t="shared" ref="BW263:BW326" si="366">BR263/$CH263</f>
        <v>9.1925118748253695E-2</v>
      </c>
      <c r="BX263" s="58">
        <f t="shared" ref="BX263:BX326" si="367">RANK(BW263,BW$7:BW$664)</f>
        <v>55</v>
      </c>
      <c r="BY263" s="60">
        <f t="shared" ref="BY263:BY326" si="368">BW263/BW$4</f>
        <v>2.0244156141502376</v>
      </c>
      <c r="BZ263" s="51">
        <v>892</v>
      </c>
      <c r="CA263" s="52">
        <f t="shared" si="325"/>
        <v>3.1874218331248885E-2</v>
      </c>
      <c r="CB263" s="53">
        <f t="shared" ref="CB263:CB326" si="369">RANK(CA263,CA$7:CA$679)</f>
        <v>319</v>
      </c>
      <c r="CC263" s="53">
        <v>146</v>
      </c>
      <c r="CD263" s="54">
        <f t="shared" ref="CD263:CD326" si="370">CA263/CA$4</f>
        <v>0.67613981538288626</v>
      </c>
      <c r="CE263" s="52">
        <f t="shared" ref="CE263:CE326" si="371">BZ263/$CH263</f>
        <v>0.24923162894663314</v>
      </c>
      <c r="CF263" s="53">
        <f t="shared" si="309"/>
        <v>344</v>
      </c>
      <c r="CG263" s="55">
        <f t="shared" ref="CG263:CG326" si="372">CE263/CE$4</f>
        <v>0.96832544612416427</v>
      </c>
      <c r="CH263" s="61">
        <v>3579</v>
      </c>
      <c r="CI263" s="62">
        <f t="shared" si="326"/>
        <v>0.12788994103984277</v>
      </c>
      <c r="CJ263" s="63">
        <f t="shared" ref="CJ263:CJ326" si="373">RANK(CI263,$CI$7:$CI$679)</f>
        <v>318</v>
      </c>
      <c r="CK263" s="64">
        <v>587</v>
      </c>
      <c r="CL263" s="65">
        <f t="shared" ref="CL263:CL326" si="374">CI263/CI$4</f>
        <v>0.69825678762157384</v>
      </c>
      <c r="CM263" s="66">
        <v>27985</v>
      </c>
      <c r="CN263" s="44">
        <v>3764</v>
      </c>
      <c r="CO263" s="120">
        <f t="shared" si="328"/>
        <v>3579</v>
      </c>
      <c r="CP263" s="121">
        <f t="shared" si="328"/>
        <v>0.12788994103984277</v>
      </c>
      <c r="CQ263" s="120">
        <f t="shared" si="310"/>
        <v>2107</v>
      </c>
      <c r="CR263" s="120">
        <f t="shared" si="311"/>
        <v>587</v>
      </c>
      <c r="CS263" s="120">
        <f t="shared" si="312"/>
        <v>6.5842681188110745</v>
      </c>
      <c r="CT263" s="120">
        <f t="shared" si="313"/>
        <v>1</v>
      </c>
      <c r="CU263" s="120">
        <f t="shared" si="314"/>
        <v>2019</v>
      </c>
      <c r="CV263" s="120">
        <f t="shared" si="315"/>
        <v>9.4295798272704712</v>
      </c>
      <c r="CW263" s="120">
        <f t="shared" si="316"/>
        <v>6942</v>
      </c>
      <c r="CX263" s="120">
        <f t="shared" si="317"/>
        <v>0.24806146149723066</v>
      </c>
    </row>
    <row r="264" spans="1:102">
      <c r="A264" s="138">
        <f t="shared" ref="A264:A327" si="375">SUM(C264:K264)</f>
        <v>2</v>
      </c>
      <c r="B264" s="58">
        <f t="shared" ref="B264:B327" si="376">IF(CL264&gt;1,9,0)</f>
        <v>0</v>
      </c>
      <c r="C264" s="58">
        <f t="shared" ref="C264:C327" si="377">IF(R264&gt;1,1,0)</f>
        <v>0</v>
      </c>
      <c r="D264" s="58">
        <f t="shared" ref="D264:D327" si="378">IF(Z264&gt;1,1,0)</f>
        <v>0</v>
      </c>
      <c r="E264" s="58">
        <f t="shared" ref="E264:E327" si="379">IF(AH264&gt;1,1,0)</f>
        <v>0</v>
      </c>
      <c r="F264" s="58">
        <f t="shared" ref="F264:F327" si="380">IF(AP264&gt;1,1,0)</f>
        <v>0</v>
      </c>
      <c r="G264" s="58">
        <f t="shared" ref="G264:G327" si="381">IF(AX264&gt;1,1,0)</f>
        <v>0</v>
      </c>
      <c r="H264" s="58">
        <f t="shared" ref="H264:H327" si="382">IF(BF264&gt;1,1,0)</f>
        <v>1</v>
      </c>
      <c r="I264" s="58">
        <f t="shared" ref="I264:I327" si="383">IF(BN264&gt;1,1,0)</f>
        <v>0</v>
      </c>
      <c r="J264" s="58">
        <f t="shared" ref="J264:J327" si="384">IF(BV264&gt;1,1,0)</f>
        <v>0</v>
      </c>
      <c r="K264" s="58">
        <f t="shared" ref="K264:K327" si="385">IF(CD264&gt;1,1,0)</f>
        <v>1</v>
      </c>
      <c r="L264" s="128">
        <v>105</v>
      </c>
      <c r="M264" s="50" t="s">
        <v>79</v>
      </c>
      <c r="N264" s="51">
        <v>279</v>
      </c>
      <c r="O264" s="52">
        <f t="shared" si="327"/>
        <v>1.2837029538971197E-2</v>
      </c>
      <c r="P264" s="53">
        <f t="shared" si="329"/>
        <v>169</v>
      </c>
      <c r="Q264" s="53">
        <v>30</v>
      </c>
      <c r="R264" s="54">
        <f t="shared" si="330"/>
        <v>0.84443890645081698</v>
      </c>
      <c r="S264" s="52">
        <f t="shared" si="331"/>
        <v>7.8020134228187918E-2</v>
      </c>
      <c r="T264" s="53">
        <f t="shared" si="332"/>
        <v>189</v>
      </c>
      <c r="U264" s="55">
        <f t="shared" si="333"/>
        <v>0.94000812687266722</v>
      </c>
      <c r="V264" s="56">
        <v>142</v>
      </c>
      <c r="W264" s="57">
        <f t="shared" si="318"/>
        <v>6.5335419158921507E-3</v>
      </c>
      <c r="X264" s="58">
        <f t="shared" si="334"/>
        <v>178</v>
      </c>
      <c r="Y264" s="58">
        <v>29</v>
      </c>
      <c r="Z264" s="59">
        <f t="shared" si="335"/>
        <v>0.68132443640105644</v>
      </c>
      <c r="AA264" s="57">
        <f t="shared" si="336"/>
        <v>3.9709172259507833E-2</v>
      </c>
      <c r="AB264" s="58">
        <f t="shared" si="337"/>
        <v>224</v>
      </c>
      <c r="AC264" s="60">
        <f t="shared" si="338"/>
        <v>0.75843320619338939</v>
      </c>
      <c r="AD264" s="51">
        <v>556</v>
      </c>
      <c r="AE264" s="52">
        <f t="shared" si="319"/>
        <v>2.5582037360817152E-2</v>
      </c>
      <c r="AF264" s="53">
        <f t="shared" si="339"/>
        <v>228</v>
      </c>
      <c r="AG264" s="53">
        <v>107</v>
      </c>
      <c r="AH264" s="54">
        <f t="shared" si="340"/>
        <v>0.81636571905417932</v>
      </c>
      <c r="AI264" s="52">
        <f t="shared" si="341"/>
        <v>0.15548098434004473</v>
      </c>
      <c r="AJ264" s="53">
        <f t="shared" si="342"/>
        <v>331</v>
      </c>
      <c r="AK264" s="55">
        <f t="shared" si="343"/>
        <v>0.90875776157274046</v>
      </c>
      <c r="AL264" s="56">
        <v>178</v>
      </c>
      <c r="AM264" s="57">
        <f t="shared" si="320"/>
        <v>8.189932824146498E-3</v>
      </c>
      <c r="AN264" s="58">
        <f t="shared" si="344"/>
        <v>255</v>
      </c>
      <c r="AO264" s="58">
        <v>29</v>
      </c>
      <c r="AP264" s="59">
        <f t="shared" si="345"/>
        <v>0.64377113377480188</v>
      </c>
      <c r="AQ264" s="57">
        <f t="shared" si="346"/>
        <v>4.9776286353467564E-2</v>
      </c>
      <c r="AR264" s="58">
        <f t="shared" si="347"/>
        <v>314</v>
      </c>
      <c r="AS264" s="60">
        <f t="shared" si="348"/>
        <v>0.71662981533832359</v>
      </c>
      <c r="AT264" s="51">
        <v>129</v>
      </c>
      <c r="AU264" s="52">
        <f t="shared" si="321"/>
        <v>5.9354007545780801E-3</v>
      </c>
      <c r="AV264" s="53">
        <f t="shared" si="349"/>
        <v>294</v>
      </c>
      <c r="AW264" s="53">
        <v>26</v>
      </c>
      <c r="AX264" s="54">
        <f t="shared" si="350"/>
        <v>0.43077836283896143</v>
      </c>
      <c r="AY264" s="52">
        <f t="shared" si="351"/>
        <v>3.6073825503355708E-2</v>
      </c>
      <c r="AZ264" s="53">
        <f t="shared" si="352"/>
        <v>372</v>
      </c>
      <c r="BA264" s="55">
        <f t="shared" si="353"/>
        <v>0.47953162609651884</v>
      </c>
      <c r="BB264" s="56">
        <v>855</v>
      </c>
      <c r="BC264" s="57">
        <f t="shared" si="322"/>
        <v>3.9339284071040766E-2</v>
      </c>
      <c r="BD264" s="58">
        <f t="shared" si="354"/>
        <v>150</v>
      </c>
      <c r="BE264" s="58">
        <v>130</v>
      </c>
      <c r="BF264" s="59">
        <f t="shared" si="355"/>
        <v>1.1427305159198564</v>
      </c>
      <c r="BG264" s="57">
        <f t="shared" si="356"/>
        <v>0.23909395973154363</v>
      </c>
      <c r="BH264" s="58">
        <f t="shared" si="357"/>
        <v>220</v>
      </c>
      <c r="BI264" s="60">
        <f t="shared" si="358"/>
        <v>1.2720588352623761</v>
      </c>
      <c r="BJ264" s="51">
        <v>136</v>
      </c>
      <c r="BK264" s="52">
        <f t="shared" si="323"/>
        <v>6.2574767645164255E-3</v>
      </c>
      <c r="BL264" s="53">
        <f t="shared" si="359"/>
        <v>210</v>
      </c>
      <c r="BM264" s="53">
        <v>24</v>
      </c>
      <c r="BN264" s="54">
        <f t="shared" si="360"/>
        <v>0.58787901155690303</v>
      </c>
      <c r="BO264" s="52">
        <f t="shared" si="361"/>
        <v>3.803131991051454E-2</v>
      </c>
      <c r="BP264" s="53">
        <f t="shared" si="362"/>
        <v>254</v>
      </c>
      <c r="BQ264" s="55">
        <f t="shared" si="363"/>
        <v>0.65441211230305318</v>
      </c>
      <c r="BR264" s="56">
        <v>148</v>
      </c>
      <c r="BS264" s="57">
        <f t="shared" si="324"/>
        <v>6.8096070672678749E-3</v>
      </c>
      <c r="BT264" s="58">
        <f t="shared" si="364"/>
        <v>175</v>
      </c>
      <c r="BU264" s="58">
        <v>33</v>
      </c>
      <c r="BV264" s="59">
        <f t="shared" si="365"/>
        <v>0.81877827416852056</v>
      </c>
      <c r="BW264" s="57">
        <f t="shared" si="366"/>
        <v>4.1387024608501119E-2</v>
      </c>
      <c r="BX264" s="58">
        <f t="shared" si="367"/>
        <v>225</v>
      </c>
      <c r="BY264" s="60">
        <f t="shared" si="368"/>
        <v>0.91144335717555391</v>
      </c>
      <c r="BZ264" s="51">
        <v>1153</v>
      </c>
      <c r="CA264" s="52">
        <f t="shared" si="325"/>
        <v>5.305051992270176E-2</v>
      </c>
      <c r="CB264" s="53">
        <f t="shared" si="369"/>
        <v>144</v>
      </c>
      <c r="CC264" s="53">
        <v>165</v>
      </c>
      <c r="CD264" s="54">
        <f t="shared" si="370"/>
        <v>1.1253474006399664</v>
      </c>
      <c r="CE264" s="52">
        <f t="shared" si="371"/>
        <v>0.32242729306487694</v>
      </c>
      <c r="CF264" s="53">
        <f t="shared" ref="CF264:CF327" si="386">RANK(CE264,CE$7:CE$664)</f>
        <v>208</v>
      </c>
      <c r="CG264" s="55">
        <f t="shared" si="372"/>
        <v>1.2527083890564576</v>
      </c>
      <c r="CH264" s="61">
        <v>3576</v>
      </c>
      <c r="CI264" s="62">
        <f t="shared" si="326"/>
        <v>0.1645348302199319</v>
      </c>
      <c r="CJ264" s="63">
        <f t="shared" si="373"/>
        <v>224</v>
      </c>
      <c r="CK264" s="64">
        <v>573</v>
      </c>
      <c r="CL264" s="65">
        <f t="shared" si="374"/>
        <v>0.8983314955586591</v>
      </c>
      <c r="CM264" s="66">
        <v>21734</v>
      </c>
      <c r="CN264" s="44">
        <v>2905</v>
      </c>
      <c r="CO264" s="120">
        <f t="shared" si="328"/>
        <v>3576</v>
      </c>
      <c r="CP264" s="121">
        <f t="shared" si="328"/>
        <v>0.16453483021993187</v>
      </c>
      <c r="CQ264" s="120">
        <f t="shared" si="310"/>
        <v>1803</v>
      </c>
      <c r="CR264" s="120">
        <f t="shared" si="311"/>
        <v>573</v>
      </c>
      <c r="CS264" s="120">
        <f t="shared" si="312"/>
        <v>7.0914137608050627</v>
      </c>
      <c r="CT264" s="120">
        <f t="shared" si="313"/>
        <v>1</v>
      </c>
      <c r="CU264" s="120">
        <f t="shared" si="314"/>
        <v>2337</v>
      </c>
      <c r="CV264" s="120">
        <f t="shared" si="315"/>
        <v>7.8939832298710808</v>
      </c>
      <c r="CW264" s="120">
        <f t="shared" si="316"/>
        <v>6873</v>
      </c>
      <c r="CX264" s="120">
        <f t="shared" si="317"/>
        <v>0.31623263090089265</v>
      </c>
    </row>
    <row r="265" spans="1:102">
      <c r="A265" s="138">
        <f t="shared" si="375"/>
        <v>2</v>
      </c>
      <c r="B265" s="58">
        <f t="shared" si="376"/>
        <v>9</v>
      </c>
      <c r="C265" s="58">
        <f t="shared" si="377"/>
        <v>1</v>
      </c>
      <c r="D265" s="58">
        <f t="shared" si="378"/>
        <v>0</v>
      </c>
      <c r="E265" s="58">
        <f t="shared" si="379"/>
        <v>0</v>
      </c>
      <c r="F265" s="58">
        <f t="shared" si="380"/>
        <v>0</v>
      </c>
      <c r="G265" s="58">
        <f t="shared" si="381"/>
        <v>0</v>
      </c>
      <c r="H265" s="58">
        <f t="shared" si="382"/>
        <v>0</v>
      </c>
      <c r="I265" s="58">
        <f t="shared" si="383"/>
        <v>0</v>
      </c>
      <c r="J265" s="58">
        <f t="shared" si="384"/>
        <v>0</v>
      </c>
      <c r="K265" s="58">
        <f t="shared" si="385"/>
        <v>1</v>
      </c>
      <c r="L265" s="130">
        <v>2</v>
      </c>
      <c r="M265" s="68" t="s">
        <v>633</v>
      </c>
      <c r="N265" s="51">
        <v>336</v>
      </c>
      <c r="O265" s="52">
        <f t="shared" si="327"/>
        <v>2.8230549487481094E-2</v>
      </c>
      <c r="P265" s="53">
        <f t="shared" si="329"/>
        <v>42</v>
      </c>
      <c r="Q265" s="53">
        <v>7</v>
      </c>
      <c r="R265" s="54">
        <f t="shared" si="330"/>
        <v>1.8570475564726903</v>
      </c>
      <c r="S265" s="52">
        <f t="shared" si="331"/>
        <v>9.6054888507718691E-2</v>
      </c>
      <c r="T265" s="53">
        <f t="shared" si="332"/>
        <v>130</v>
      </c>
      <c r="U265" s="55">
        <f t="shared" si="333"/>
        <v>1.1572958277541874</v>
      </c>
      <c r="V265" s="56">
        <v>2</v>
      </c>
      <c r="W265" s="57">
        <f t="shared" si="318"/>
        <v>1.6803898504453034E-4</v>
      </c>
      <c r="X265" s="58">
        <f t="shared" si="334"/>
        <v>500</v>
      </c>
      <c r="Y265" s="58">
        <v>2</v>
      </c>
      <c r="Z265" s="59">
        <f t="shared" si="335"/>
        <v>1.7523277305436371E-2</v>
      </c>
      <c r="AA265" s="57">
        <f t="shared" si="336"/>
        <v>5.717552887364208E-4</v>
      </c>
      <c r="AB265" s="58">
        <f t="shared" si="337"/>
        <v>510</v>
      </c>
      <c r="AC265" s="60">
        <f t="shared" si="338"/>
        <v>1.0920353462934797E-2</v>
      </c>
      <c r="AD265" s="51">
        <v>11</v>
      </c>
      <c r="AE265" s="52">
        <f t="shared" si="319"/>
        <v>9.2421441774491681E-4</v>
      </c>
      <c r="AF265" s="53">
        <f t="shared" si="339"/>
        <v>588</v>
      </c>
      <c r="AG265" s="53">
        <v>8</v>
      </c>
      <c r="AH265" s="54">
        <f t="shared" si="340"/>
        <v>2.949323218713602E-2</v>
      </c>
      <c r="AI265" s="52">
        <f t="shared" si="341"/>
        <v>3.1446540880503146E-3</v>
      </c>
      <c r="AJ265" s="53">
        <f t="shared" si="342"/>
        <v>605</v>
      </c>
      <c r="AK265" s="55">
        <f t="shared" si="343"/>
        <v>1.8379924864169721E-2</v>
      </c>
      <c r="AL265" s="56">
        <v>67</v>
      </c>
      <c r="AM265" s="57">
        <f t="shared" si="320"/>
        <v>5.6293059989917663E-3</v>
      </c>
      <c r="AN265" s="58">
        <f t="shared" si="344"/>
        <v>328</v>
      </c>
      <c r="AO265" s="58">
        <v>8</v>
      </c>
      <c r="AP265" s="59">
        <f t="shared" si="345"/>
        <v>0.44249260441448018</v>
      </c>
      <c r="AQ265" s="57">
        <f t="shared" si="346"/>
        <v>1.9153802172670098E-2</v>
      </c>
      <c r="AR265" s="58">
        <f t="shared" si="347"/>
        <v>461</v>
      </c>
      <c r="AS265" s="60">
        <f t="shared" si="348"/>
        <v>0.27575752872675174</v>
      </c>
      <c r="AT265" s="51">
        <v>6</v>
      </c>
      <c r="AU265" s="52">
        <f t="shared" si="321"/>
        <v>5.0411695513359102E-4</v>
      </c>
      <c r="AV265" s="53">
        <f t="shared" si="349"/>
        <v>506</v>
      </c>
      <c r="AW265" s="53">
        <v>6</v>
      </c>
      <c r="AX265" s="54">
        <f t="shared" si="350"/>
        <v>3.6587702430085967E-2</v>
      </c>
      <c r="AY265" s="52">
        <f t="shared" si="351"/>
        <v>1.7152658662092624E-3</v>
      </c>
      <c r="AZ265" s="53">
        <f t="shared" si="352"/>
        <v>540</v>
      </c>
      <c r="BA265" s="55">
        <f t="shared" si="353"/>
        <v>2.2801136794728564E-2</v>
      </c>
      <c r="BB265" s="56">
        <v>37</v>
      </c>
      <c r="BC265" s="57">
        <f t="shared" si="322"/>
        <v>3.1087212233238113E-3</v>
      </c>
      <c r="BD265" s="58">
        <f t="shared" si="354"/>
        <v>556</v>
      </c>
      <c r="BE265" s="58">
        <v>20</v>
      </c>
      <c r="BF265" s="59">
        <f t="shared" si="355"/>
        <v>9.0302370550635239E-2</v>
      </c>
      <c r="BG265" s="57">
        <f t="shared" si="356"/>
        <v>1.0577472841623786E-2</v>
      </c>
      <c r="BH265" s="58">
        <f t="shared" si="357"/>
        <v>592</v>
      </c>
      <c r="BI265" s="60">
        <f t="shared" si="358"/>
        <v>5.6275649113189323E-2</v>
      </c>
      <c r="BJ265" s="51">
        <v>30</v>
      </c>
      <c r="BK265" s="52">
        <f t="shared" si="323"/>
        <v>2.520584775667955E-3</v>
      </c>
      <c r="BL265" s="53">
        <f t="shared" si="359"/>
        <v>356</v>
      </c>
      <c r="BM265" s="53">
        <v>6</v>
      </c>
      <c r="BN265" s="54">
        <f t="shared" si="360"/>
        <v>0.23680453675317292</v>
      </c>
      <c r="BO265" s="52">
        <f t="shared" si="361"/>
        <v>8.5763293310463125E-3</v>
      </c>
      <c r="BP265" s="53">
        <f t="shared" si="362"/>
        <v>427</v>
      </c>
      <c r="BQ265" s="55">
        <f t="shared" si="363"/>
        <v>0.14757452033067542</v>
      </c>
      <c r="BR265" s="56">
        <v>16</v>
      </c>
      <c r="BS265" s="57">
        <f t="shared" si="324"/>
        <v>1.3443118803562427E-3</v>
      </c>
      <c r="BT265" s="58">
        <f t="shared" si="364"/>
        <v>395</v>
      </c>
      <c r="BU265" s="58">
        <v>13</v>
      </c>
      <c r="BV265" s="59">
        <f t="shared" si="365"/>
        <v>0.16163830753658143</v>
      </c>
      <c r="BW265" s="57">
        <f t="shared" si="366"/>
        <v>4.5740423098913664E-3</v>
      </c>
      <c r="BX265" s="58">
        <f t="shared" si="367"/>
        <v>473</v>
      </c>
      <c r="BY265" s="60">
        <f t="shared" si="368"/>
        <v>0.10073158237942238</v>
      </c>
      <c r="BZ265" s="51">
        <v>2993</v>
      </c>
      <c r="CA265" s="52">
        <f t="shared" si="325"/>
        <v>0.25147034111913963</v>
      </c>
      <c r="CB265" s="53">
        <f t="shared" si="369"/>
        <v>5</v>
      </c>
      <c r="CC265" s="53">
        <v>201</v>
      </c>
      <c r="CD265" s="54">
        <f t="shared" si="370"/>
        <v>5.3343774034412368</v>
      </c>
      <c r="CE265" s="52">
        <f t="shared" si="371"/>
        <v>0.85563178959405373</v>
      </c>
      <c r="CF265" s="53">
        <f t="shared" si="386"/>
        <v>22</v>
      </c>
      <c r="CG265" s="55">
        <f t="shared" si="372"/>
        <v>3.324337436136922</v>
      </c>
      <c r="CH265" s="61">
        <v>3498</v>
      </c>
      <c r="CI265" s="62">
        <f t="shared" si="326"/>
        <v>0.29390018484288355</v>
      </c>
      <c r="CJ265" s="63">
        <f t="shared" si="373"/>
        <v>46</v>
      </c>
      <c r="CK265" s="64">
        <v>271</v>
      </c>
      <c r="CL265" s="65">
        <f t="shared" si="374"/>
        <v>1.6046437841881964</v>
      </c>
      <c r="CM265" s="66">
        <v>11902</v>
      </c>
      <c r="CN265" s="44">
        <v>1669</v>
      </c>
      <c r="CO265" s="120">
        <f t="shared" si="328"/>
        <v>3498</v>
      </c>
      <c r="CP265" s="121">
        <f t="shared" si="328"/>
        <v>0.29390018484288349</v>
      </c>
      <c r="CQ265" s="120">
        <f t="shared" si="310"/>
        <v>3276</v>
      </c>
      <c r="CR265" s="120">
        <f t="shared" si="311"/>
        <v>271</v>
      </c>
      <c r="CS265" s="120">
        <f t="shared" si="312"/>
        <v>8.2062669910914536</v>
      </c>
      <c r="CT265" s="120">
        <f t="shared" si="313"/>
        <v>1</v>
      </c>
      <c r="CU265" s="120">
        <f t="shared" si="314"/>
        <v>3760</v>
      </c>
      <c r="CV265" s="120">
        <f t="shared" si="315"/>
        <v>5.1140739595629814</v>
      </c>
      <c r="CW265" s="120">
        <f t="shared" si="316"/>
        <v>6660</v>
      </c>
      <c r="CX265" s="120">
        <f t="shared" si="317"/>
        <v>0.55956982019828616</v>
      </c>
    </row>
    <row r="266" spans="1:102">
      <c r="A266" s="138">
        <f t="shared" si="375"/>
        <v>1</v>
      </c>
      <c r="B266" s="58">
        <f t="shared" si="376"/>
        <v>0</v>
      </c>
      <c r="C266" s="58">
        <f t="shared" si="377"/>
        <v>0</v>
      </c>
      <c r="D266" s="58">
        <f t="shared" si="378"/>
        <v>0</v>
      </c>
      <c r="E266" s="58">
        <f t="shared" si="379"/>
        <v>0</v>
      </c>
      <c r="F266" s="58">
        <f t="shared" si="380"/>
        <v>1</v>
      </c>
      <c r="G266" s="58">
        <f t="shared" si="381"/>
        <v>0</v>
      </c>
      <c r="H266" s="58">
        <f t="shared" si="382"/>
        <v>0</v>
      </c>
      <c r="I266" s="58">
        <f t="shared" si="383"/>
        <v>0</v>
      </c>
      <c r="J266" s="58">
        <f t="shared" si="384"/>
        <v>0</v>
      </c>
      <c r="K266" s="58">
        <f t="shared" si="385"/>
        <v>0</v>
      </c>
      <c r="L266" s="128">
        <v>297</v>
      </c>
      <c r="M266" s="50" t="s">
        <v>269</v>
      </c>
      <c r="N266" s="51">
        <v>153</v>
      </c>
      <c r="O266" s="52">
        <f t="shared" si="327"/>
        <v>4.722076479121015E-3</v>
      </c>
      <c r="P266" s="53">
        <f t="shared" si="329"/>
        <v>347</v>
      </c>
      <c r="Q266" s="53">
        <v>26</v>
      </c>
      <c r="R266" s="54">
        <f t="shared" si="330"/>
        <v>0.31062521793695635</v>
      </c>
      <c r="S266" s="52">
        <f t="shared" si="331"/>
        <v>4.386467889908257E-2</v>
      </c>
      <c r="T266" s="53">
        <f t="shared" si="332"/>
        <v>336</v>
      </c>
      <c r="U266" s="55">
        <f t="shared" si="333"/>
        <v>0.52849376709865337</v>
      </c>
      <c r="V266" s="56">
        <v>210</v>
      </c>
      <c r="W266" s="57">
        <f t="shared" si="318"/>
        <v>6.4812814419308046E-3</v>
      </c>
      <c r="X266" s="58">
        <f t="shared" si="334"/>
        <v>180</v>
      </c>
      <c r="Y266" s="58">
        <v>56</v>
      </c>
      <c r="Z266" s="59">
        <f t="shared" si="335"/>
        <v>0.67587466070111679</v>
      </c>
      <c r="AA266" s="57">
        <f t="shared" si="336"/>
        <v>6.0206422018348624E-2</v>
      </c>
      <c r="AB266" s="58">
        <f t="shared" si="337"/>
        <v>120</v>
      </c>
      <c r="AC266" s="60">
        <f t="shared" si="338"/>
        <v>1.1499244906540487</v>
      </c>
      <c r="AD266" s="51">
        <v>517</v>
      </c>
      <c r="AE266" s="52">
        <f t="shared" si="319"/>
        <v>1.5956297645134409E-2</v>
      </c>
      <c r="AF266" s="53">
        <f t="shared" si="339"/>
        <v>360</v>
      </c>
      <c r="AG266" s="53">
        <v>100</v>
      </c>
      <c r="AH266" s="54">
        <f t="shared" si="340"/>
        <v>0.50919222018119092</v>
      </c>
      <c r="AI266" s="52">
        <f t="shared" si="341"/>
        <v>0.14822247706422018</v>
      </c>
      <c r="AJ266" s="53">
        <f t="shared" si="342"/>
        <v>349</v>
      </c>
      <c r="AK266" s="55">
        <f t="shared" si="343"/>
        <v>0.86633312133563267</v>
      </c>
      <c r="AL266" s="56">
        <v>573</v>
      </c>
      <c r="AM266" s="57">
        <f t="shared" si="320"/>
        <v>1.7684639362982625E-2</v>
      </c>
      <c r="AN266" s="58">
        <f t="shared" si="344"/>
        <v>91</v>
      </c>
      <c r="AO266" s="58">
        <v>63</v>
      </c>
      <c r="AP266" s="59">
        <f t="shared" si="345"/>
        <v>1.3901042386501223</v>
      </c>
      <c r="AQ266" s="57">
        <f t="shared" si="346"/>
        <v>0.16427752293577982</v>
      </c>
      <c r="AR266" s="58">
        <f t="shared" si="347"/>
        <v>41</v>
      </c>
      <c r="AS266" s="60">
        <f t="shared" si="348"/>
        <v>2.365105546237761</v>
      </c>
      <c r="AT266" s="51">
        <v>130</v>
      </c>
      <c r="AU266" s="52">
        <f t="shared" si="321"/>
        <v>4.0122218450047839E-3</v>
      </c>
      <c r="AV266" s="53">
        <f t="shared" si="349"/>
        <v>365</v>
      </c>
      <c r="AW266" s="53">
        <v>53</v>
      </c>
      <c r="AX266" s="54">
        <f t="shared" si="350"/>
        <v>0.29119825757422513</v>
      </c>
      <c r="AY266" s="52">
        <f t="shared" si="351"/>
        <v>3.7270642201834861E-2</v>
      </c>
      <c r="AZ266" s="53">
        <f t="shared" si="352"/>
        <v>362</v>
      </c>
      <c r="BA266" s="55">
        <f t="shared" si="353"/>
        <v>0.49544098557123795</v>
      </c>
      <c r="BB266" s="56">
        <v>805</v>
      </c>
      <c r="BC266" s="57">
        <f t="shared" si="322"/>
        <v>2.4844912194068085E-2</v>
      </c>
      <c r="BD266" s="58">
        <f t="shared" si="354"/>
        <v>308</v>
      </c>
      <c r="BE266" s="58">
        <v>148</v>
      </c>
      <c r="BF266" s="59">
        <f t="shared" si="355"/>
        <v>0.72169689916677315</v>
      </c>
      <c r="BG266" s="57">
        <f t="shared" si="356"/>
        <v>0.23079128440366972</v>
      </c>
      <c r="BH266" s="58">
        <f t="shared" si="357"/>
        <v>231</v>
      </c>
      <c r="BI266" s="60">
        <f t="shared" si="358"/>
        <v>1.2278858602570875</v>
      </c>
      <c r="BJ266" s="51">
        <v>80</v>
      </c>
      <c r="BK266" s="52">
        <f t="shared" si="323"/>
        <v>2.4690595969260208E-3</v>
      </c>
      <c r="BL266" s="53">
        <f t="shared" si="359"/>
        <v>358</v>
      </c>
      <c r="BM266" s="53">
        <v>30</v>
      </c>
      <c r="BN266" s="54">
        <f t="shared" si="360"/>
        <v>0.23196383621380115</v>
      </c>
      <c r="BO266" s="52">
        <f t="shared" si="361"/>
        <v>2.2935779816513763E-2</v>
      </c>
      <c r="BP266" s="53">
        <f t="shared" si="362"/>
        <v>354</v>
      </c>
      <c r="BQ266" s="55">
        <f t="shared" si="363"/>
        <v>0.39466029978341177</v>
      </c>
      <c r="BR266" s="56">
        <v>184</v>
      </c>
      <c r="BS266" s="57">
        <f t="shared" si="324"/>
        <v>5.6788370729298479E-3</v>
      </c>
      <c r="BT266" s="58">
        <f t="shared" si="364"/>
        <v>217</v>
      </c>
      <c r="BU266" s="58">
        <v>34</v>
      </c>
      <c r="BV266" s="59">
        <f t="shared" si="365"/>
        <v>0.68281596455215909</v>
      </c>
      <c r="BW266" s="57">
        <f t="shared" si="366"/>
        <v>5.2752293577981654E-2</v>
      </c>
      <c r="BX266" s="58">
        <f t="shared" si="367"/>
        <v>147</v>
      </c>
      <c r="BY266" s="60">
        <f t="shared" si="368"/>
        <v>1.1617343361172663</v>
      </c>
      <c r="BZ266" s="51">
        <v>836</v>
      </c>
      <c r="CA266" s="52">
        <f t="shared" si="325"/>
        <v>2.5801672787876918E-2</v>
      </c>
      <c r="CB266" s="53">
        <f t="shared" si="369"/>
        <v>374</v>
      </c>
      <c r="CC266" s="53">
        <v>208</v>
      </c>
      <c r="CD266" s="54">
        <f t="shared" si="370"/>
        <v>0.54732442672206527</v>
      </c>
      <c r="CE266" s="52">
        <f t="shared" si="371"/>
        <v>0.23967889908256881</v>
      </c>
      <c r="CF266" s="53">
        <f t="shared" si="386"/>
        <v>358</v>
      </c>
      <c r="CG266" s="55">
        <f t="shared" si="372"/>
        <v>0.93121076912101219</v>
      </c>
      <c r="CH266" s="61">
        <v>3488</v>
      </c>
      <c r="CI266" s="62">
        <f t="shared" si="326"/>
        <v>0.1076509984259745</v>
      </c>
      <c r="CJ266" s="63">
        <f t="shared" si="373"/>
        <v>398</v>
      </c>
      <c r="CK266" s="64">
        <v>718</v>
      </c>
      <c r="CL266" s="65">
        <f t="shared" si="374"/>
        <v>0.58775568847715898</v>
      </c>
      <c r="CM266" s="66">
        <v>32401</v>
      </c>
      <c r="CN266" s="44">
        <v>4729</v>
      </c>
      <c r="CO266" s="120">
        <f t="shared" si="328"/>
        <v>3488</v>
      </c>
      <c r="CP266" s="121">
        <f t="shared" si="328"/>
        <v>0.10765099842597449</v>
      </c>
      <c r="CQ266" s="120">
        <f t="shared" si="310"/>
        <v>2600</v>
      </c>
      <c r="CR266" s="120">
        <f t="shared" si="311"/>
        <v>718</v>
      </c>
      <c r="CS266" s="120">
        <f t="shared" si="312"/>
        <v>5.3607957216984099</v>
      </c>
      <c r="CT266" s="120">
        <f t="shared" si="313"/>
        <v>0.99999999999999989</v>
      </c>
      <c r="CU266" s="120">
        <f t="shared" si="314"/>
        <v>2298</v>
      </c>
      <c r="CV266" s="120">
        <f t="shared" si="315"/>
        <v>9.1207891761761122</v>
      </c>
      <c r="CW266" s="120">
        <f t="shared" si="316"/>
        <v>6823</v>
      </c>
      <c r="CX266" s="120">
        <f t="shared" si="317"/>
        <v>0.21057992037282799</v>
      </c>
    </row>
    <row r="267" spans="1:102">
      <c r="A267" s="138">
        <f t="shared" si="375"/>
        <v>4</v>
      </c>
      <c r="B267" s="58">
        <f t="shared" si="376"/>
        <v>0</v>
      </c>
      <c r="C267" s="58">
        <f t="shared" si="377"/>
        <v>0</v>
      </c>
      <c r="D267" s="58">
        <f t="shared" si="378"/>
        <v>1</v>
      </c>
      <c r="E267" s="58">
        <f t="shared" si="379"/>
        <v>0</v>
      </c>
      <c r="F267" s="58">
        <f t="shared" si="380"/>
        <v>0</v>
      </c>
      <c r="G267" s="58">
        <f t="shared" si="381"/>
        <v>1</v>
      </c>
      <c r="H267" s="58">
        <f t="shared" si="382"/>
        <v>0</v>
      </c>
      <c r="I267" s="58">
        <f t="shared" si="383"/>
        <v>1</v>
      </c>
      <c r="J267" s="58">
        <f t="shared" si="384"/>
        <v>0</v>
      </c>
      <c r="K267" s="58">
        <f t="shared" si="385"/>
        <v>1</v>
      </c>
      <c r="L267" s="128">
        <v>432</v>
      </c>
      <c r="M267" s="50" t="s">
        <v>394</v>
      </c>
      <c r="N267" s="51">
        <v>219</v>
      </c>
      <c r="O267" s="52">
        <f t="shared" si="327"/>
        <v>1.1076269471980579E-2</v>
      </c>
      <c r="P267" s="53">
        <f t="shared" si="329"/>
        <v>202</v>
      </c>
      <c r="Q267" s="53">
        <v>68</v>
      </c>
      <c r="R267" s="54">
        <f t="shared" si="330"/>
        <v>0.728613488975694</v>
      </c>
      <c r="S267" s="52">
        <f t="shared" si="331"/>
        <v>6.3607319198373508E-2</v>
      </c>
      <c r="T267" s="53">
        <f t="shared" si="332"/>
        <v>246</v>
      </c>
      <c r="U267" s="55">
        <f t="shared" si="333"/>
        <v>0.7663585504759729</v>
      </c>
      <c r="V267" s="56">
        <v>209</v>
      </c>
      <c r="W267" s="57">
        <f t="shared" si="318"/>
        <v>1.0570503742666397E-2</v>
      </c>
      <c r="X267" s="58">
        <f t="shared" si="334"/>
        <v>88</v>
      </c>
      <c r="Y267" s="58">
        <v>62</v>
      </c>
      <c r="Z267" s="59">
        <f t="shared" si="335"/>
        <v>1.1023029464966738</v>
      </c>
      <c r="AA267" s="57">
        <f t="shared" si="336"/>
        <v>6.070287539936102E-2</v>
      </c>
      <c r="AB267" s="58">
        <f t="shared" si="337"/>
        <v>118</v>
      </c>
      <c r="AC267" s="60">
        <f t="shared" si="338"/>
        <v>1.1594066004050678</v>
      </c>
      <c r="AD267" s="51">
        <v>600</v>
      </c>
      <c r="AE267" s="52">
        <f t="shared" si="319"/>
        <v>3.0345943758850899E-2</v>
      </c>
      <c r="AF267" s="53">
        <f t="shared" si="339"/>
        <v>174</v>
      </c>
      <c r="AG267" s="53">
        <v>151</v>
      </c>
      <c r="AH267" s="54">
        <f t="shared" si="340"/>
        <v>0.96838996236540076</v>
      </c>
      <c r="AI267" s="52">
        <f t="shared" si="341"/>
        <v>0.17426662794074935</v>
      </c>
      <c r="AJ267" s="53">
        <f t="shared" si="342"/>
        <v>283</v>
      </c>
      <c r="AK267" s="55">
        <f t="shared" si="343"/>
        <v>1.0185563938668554</v>
      </c>
      <c r="AL267" s="56">
        <v>237</v>
      </c>
      <c r="AM267" s="57">
        <f t="shared" si="320"/>
        <v>1.1986647784746106E-2</v>
      </c>
      <c r="AN267" s="58">
        <f t="shared" si="344"/>
        <v>155</v>
      </c>
      <c r="AO267" s="58">
        <v>66</v>
      </c>
      <c r="AP267" s="59">
        <f t="shared" si="345"/>
        <v>0.94221259200003238</v>
      </c>
      <c r="AQ267" s="57">
        <f t="shared" si="346"/>
        <v>6.8835318036595997E-2</v>
      </c>
      <c r="AR267" s="58">
        <f t="shared" si="347"/>
        <v>211</v>
      </c>
      <c r="AS267" s="60">
        <f t="shared" si="348"/>
        <v>0.99102293214536141</v>
      </c>
      <c r="AT267" s="51">
        <v>273</v>
      </c>
      <c r="AU267" s="52">
        <f t="shared" si="321"/>
        <v>1.380740441027716E-2</v>
      </c>
      <c r="AV267" s="53">
        <f t="shared" si="349"/>
        <v>112</v>
      </c>
      <c r="AW267" s="53">
        <v>61</v>
      </c>
      <c r="AX267" s="54">
        <f t="shared" si="350"/>
        <v>1.0021111147932018</v>
      </c>
      <c r="AY267" s="52">
        <f t="shared" si="351"/>
        <v>7.9291315713040947E-2</v>
      </c>
      <c r="AZ267" s="53">
        <f t="shared" si="352"/>
        <v>138</v>
      </c>
      <c r="BA267" s="55">
        <f t="shared" si="353"/>
        <v>1.0540244354087143</v>
      </c>
      <c r="BB267" s="56">
        <v>418</v>
      </c>
      <c r="BC267" s="57">
        <f t="shared" si="322"/>
        <v>2.1141007485332795E-2</v>
      </c>
      <c r="BD267" s="58">
        <f t="shared" si="354"/>
        <v>357</v>
      </c>
      <c r="BE267" s="58">
        <v>118</v>
      </c>
      <c r="BF267" s="59">
        <f t="shared" si="355"/>
        <v>0.61410559346106441</v>
      </c>
      <c r="BG267" s="57">
        <f t="shared" si="356"/>
        <v>0.12140575079872204</v>
      </c>
      <c r="BH267" s="58">
        <f t="shared" si="357"/>
        <v>470</v>
      </c>
      <c r="BI267" s="60">
        <f t="shared" si="358"/>
        <v>0.64591869292130011</v>
      </c>
      <c r="BJ267" s="51">
        <v>225</v>
      </c>
      <c r="BK267" s="52">
        <f t="shared" si="323"/>
        <v>1.1379728909569087E-2</v>
      </c>
      <c r="BL267" s="53">
        <f t="shared" si="359"/>
        <v>85</v>
      </c>
      <c r="BM267" s="53">
        <v>64</v>
      </c>
      <c r="BN267" s="54">
        <f t="shared" si="360"/>
        <v>1.0691056531090422</v>
      </c>
      <c r="BO267" s="52">
        <f t="shared" si="361"/>
        <v>6.5349985477781009E-2</v>
      </c>
      <c r="BP267" s="53">
        <f t="shared" si="362"/>
        <v>105</v>
      </c>
      <c r="BQ267" s="55">
        <f t="shared" si="363"/>
        <v>1.124489555874316</v>
      </c>
      <c r="BR267" s="56">
        <v>141</v>
      </c>
      <c r="BS267" s="57">
        <f t="shared" si="324"/>
        <v>7.1312967833299613E-3</v>
      </c>
      <c r="BT267" s="58">
        <f t="shared" si="364"/>
        <v>164</v>
      </c>
      <c r="BU267" s="58">
        <v>26</v>
      </c>
      <c r="BV267" s="59">
        <f t="shared" si="365"/>
        <v>0.85745782615047561</v>
      </c>
      <c r="BW267" s="57">
        <f t="shared" si="366"/>
        <v>4.0952657566076099E-2</v>
      </c>
      <c r="BX267" s="58">
        <f t="shared" si="367"/>
        <v>231</v>
      </c>
      <c r="BY267" s="60">
        <f t="shared" si="368"/>
        <v>0.90187753409116245</v>
      </c>
      <c r="BZ267" s="51">
        <v>1121</v>
      </c>
      <c r="CA267" s="52">
        <f t="shared" si="325"/>
        <v>5.6696338256119763E-2</v>
      </c>
      <c r="CB267" s="53">
        <f t="shared" si="369"/>
        <v>124</v>
      </c>
      <c r="CC267" s="53">
        <v>301</v>
      </c>
      <c r="CD267" s="54">
        <f t="shared" si="370"/>
        <v>1.2026852324028889</v>
      </c>
      <c r="CE267" s="52">
        <f t="shared" si="371"/>
        <v>0.32558814986930001</v>
      </c>
      <c r="CF267" s="53">
        <f t="shared" si="386"/>
        <v>200</v>
      </c>
      <c r="CG267" s="55">
        <f t="shared" si="372"/>
        <v>1.264989085885402</v>
      </c>
      <c r="CH267" s="61">
        <v>3443</v>
      </c>
      <c r="CI267" s="62">
        <f t="shared" si="326"/>
        <v>0.17413514060287275</v>
      </c>
      <c r="CJ267" s="63">
        <f t="shared" si="373"/>
        <v>197</v>
      </c>
      <c r="CK267" s="64">
        <v>917</v>
      </c>
      <c r="CL267" s="65">
        <f t="shared" si="374"/>
        <v>0.95074751697252402</v>
      </c>
      <c r="CM267" s="66">
        <v>19772</v>
      </c>
      <c r="CN267" s="44">
        <v>5059</v>
      </c>
      <c r="CO267" s="120">
        <f t="shared" si="328"/>
        <v>3443</v>
      </c>
      <c r="CP267" s="121">
        <f t="shared" si="328"/>
        <v>0.17413514060287277</v>
      </c>
      <c r="CQ267" s="120">
        <f t="shared" si="310"/>
        <v>1461</v>
      </c>
      <c r="CR267" s="120">
        <f t="shared" si="311"/>
        <v>917</v>
      </c>
      <c r="CS267" s="120">
        <f t="shared" si="312"/>
        <v>8.4869844097544753</v>
      </c>
      <c r="CT267" s="120">
        <f t="shared" si="313"/>
        <v>1</v>
      </c>
      <c r="CU267" s="120">
        <f t="shared" si="314"/>
        <v>2002</v>
      </c>
      <c r="CV267" s="120">
        <f t="shared" si="315"/>
        <v>8.9266437810741532</v>
      </c>
      <c r="CW267" s="120">
        <f t="shared" si="316"/>
        <v>6667</v>
      </c>
      <c r="CX267" s="120">
        <f t="shared" si="317"/>
        <v>0.33719401173376495</v>
      </c>
    </row>
    <row r="268" spans="1:102">
      <c r="A268" s="138">
        <f t="shared" si="375"/>
        <v>1</v>
      </c>
      <c r="B268" s="58">
        <f t="shared" si="376"/>
        <v>0</v>
      </c>
      <c r="C268" s="58">
        <f t="shared" si="377"/>
        <v>0</v>
      </c>
      <c r="D268" s="58">
        <f t="shared" si="378"/>
        <v>1</v>
      </c>
      <c r="E268" s="58">
        <f t="shared" si="379"/>
        <v>0</v>
      </c>
      <c r="F268" s="58">
        <f t="shared" si="380"/>
        <v>0</v>
      </c>
      <c r="G268" s="58">
        <f t="shared" si="381"/>
        <v>0</v>
      </c>
      <c r="H268" s="58">
        <f t="shared" si="382"/>
        <v>0</v>
      </c>
      <c r="I268" s="58">
        <f t="shared" si="383"/>
        <v>0</v>
      </c>
      <c r="J268" s="58">
        <f t="shared" si="384"/>
        <v>0</v>
      </c>
      <c r="K268" s="58">
        <f t="shared" si="385"/>
        <v>0</v>
      </c>
      <c r="L268" s="128">
        <v>664</v>
      </c>
      <c r="M268" s="50" t="s">
        <v>623</v>
      </c>
      <c r="N268" s="51">
        <v>204</v>
      </c>
      <c r="O268" s="52">
        <f t="shared" si="327"/>
        <v>8.9792684537171527E-3</v>
      </c>
      <c r="P268" s="53">
        <f t="shared" si="329"/>
        <v>243</v>
      </c>
      <c r="Q268" s="53">
        <v>54</v>
      </c>
      <c r="R268" s="54">
        <f t="shared" si="330"/>
        <v>0.590669641350137</v>
      </c>
      <c r="S268" s="52">
        <f t="shared" si="331"/>
        <v>5.9319569642337887E-2</v>
      </c>
      <c r="T268" s="53">
        <f t="shared" si="332"/>
        <v>265</v>
      </c>
      <c r="U268" s="55">
        <f t="shared" si="333"/>
        <v>0.71469855951927996</v>
      </c>
      <c r="V268" s="56">
        <v>270</v>
      </c>
      <c r="W268" s="57">
        <f t="shared" si="318"/>
        <v>1.1884325894625644E-2</v>
      </c>
      <c r="X268" s="58">
        <f t="shared" si="334"/>
        <v>71</v>
      </c>
      <c r="Y268" s="58">
        <v>69</v>
      </c>
      <c r="Z268" s="59">
        <f t="shared" si="335"/>
        <v>1.2393096648644744</v>
      </c>
      <c r="AA268" s="57">
        <f t="shared" si="336"/>
        <v>7.8511195114858975E-2</v>
      </c>
      <c r="AB268" s="58">
        <f t="shared" si="337"/>
        <v>63</v>
      </c>
      <c r="AC268" s="60">
        <f t="shared" si="338"/>
        <v>1.4995401325390227</v>
      </c>
      <c r="AD268" s="51">
        <v>639</v>
      </c>
      <c r="AE268" s="52">
        <f t="shared" si="319"/>
        <v>2.8126237950614023E-2</v>
      </c>
      <c r="AF268" s="53">
        <f t="shared" si="339"/>
        <v>199</v>
      </c>
      <c r="AG268" s="53">
        <v>196</v>
      </c>
      <c r="AH268" s="54">
        <f t="shared" si="340"/>
        <v>0.89755542707520009</v>
      </c>
      <c r="AI268" s="52">
        <f t="shared" si="341"/>
        <v>0.18580982843849955</v>
      </c>
      <c r="AJ268" s="53">
        <f t="shared" si="342"/>
        <v>256</v>
      </c>
      <c r="AK268" s="55">
        <f t="shared" si="343"/>
        <v>1.0860242780601963</v>
      </c>
      <c r="AL268" s="56">
        <v>260</v>
      </c>
      <c r="AM268" s="57">
        <f t="shared" si="320"/>
        <v>1.1444165676306175E-2</v>
      </c>
      <c r="AN268" s="58">
        <f t="shared" si="344"/>
        <v>167</v>
      </c>
      <c r="AO268" s="58">
        <v>96</v>
      </c>
      <c r="AP268" s="59">
        <f t="shared" si="345"/>
        <v>0.8995706888853614</v>
      </c>
      <c r="AQ268" s="57">
        <f t="shared" si="346"/>
        <v>7.5603373073567903E-2</v>
      </c>
      <c r="AR268" s="58">
        <f t="shared" si="347"/>
        <v>165</v>
      </c>
      <c r="AS268" s="60">
        <f t="shared" si="348"/>
        <v>1.0884627049099063</v>
      </c>
      <c r="AT268" s="51">
        <v>205</v>
      </c>
      <c r="AU268" s="52">
        <f t="shared" si="321"/>
        <v>9.0232844755490996E-3</v>
      </c>
      <c r="AV268" s="53">
        <f t="shared" si="349"/>
        <v>202</v>
      </c>
      <c r="AW268" s="53">
        <v>84</v>
      </c>
      <c r="AX268" s="54">
        <f t="shared" si="350"/>
        <v>0.65489018762703055</v>
      </c>
      <c r="AY268" s="52">
        <f t="shared" si="351"/>
        <v>5.9610351846467E-2</v>
      </c>
      <c r="AZ268" s="53">
        <f t="shared" si="352"/>
        <v>230</v>
      </c>
      <c r="BA268" s="55">
        <f t="shared" si="353"/>
        <v>0.79240414772375245</v>
      </c>
      <c r="BB268" s="56">
        <v>696</v>
      </c>
      <c r="BC268" s="57">
        <f t="shared" si="322"/>
        <v>3.0635151195034994E-2</v>
      </c>
      <c r="BD268" s="58">
        <f t="shared" si="354"/>
        <v>220</v>
      </c>
      <c r="BE268" s="58">
        <v>177</v>
      </c>
      <c r="BF268" s="59">
        <f t="shared" si="355"/>
        <v>0.88989220208396569</v>
      </c>
      <c r="BG268" s="57">
        <f t="shared" si="356"/>
        <v>0.20238441407385868</v>
      </c>
      <c r="BH268" s="58">
        <f t="shared" si="357"/>
        <v>277</v>
      </c>
      <c r="BI268" s="60">
        <f t="shared" si="358"/>
        <v>1.0767519276986839</v>
      </c>
      <c r="BJ268" s="51">
        <v>157</v>
      </c>
      <c r="BK268" s="52">
        <f t="shared" si="323"/>
        <v>6.910515427615652E-3</v>
      </c>
      <c r="BL268" s="53">
        <f t="shared" si="359"/>
        <v>187</v>
      </c>
      <c r="BM268" s="53">
        <v>49</v>
      </c>
      <c r="BN268" s="54">
        <f t="shared" si="360"/>
        <v>0.64923085323663521</v>
      </c>
      <c r="BO268" s="52">
        <f t="shared" si="361"/>
        <v>4.5652806048269844E-2</v>
      </c>
      <c r="BP268" s="53">
        <f t="shared" si="362"/>
        <v>205</v>
      </c>
      <c r="BQ268" s="55">
        <f t="shared" si="363"/>
        <v>0.78555646527403611</v>
      </c>
      <c r="BR268" s="56">
        <v>113</v>
      </c>
      <c r="BS268" s="57">
        <f t="shared" si="324"/>
        <v>4.9738104670099918E-3</v>
      </c>
      <c r="BT268" s="58">
        <f t="shared" si="364"/>
        <v>239</v>
      </c>
      <c r="BU268" s="58">
        <v>48</v>
      </c>
      <c r="BV268" s="59">
        <f t="shared" si="365"/>
        <v>0.59804448479781325</v>
      </c>
      <c r="BW268" s="57">
        <f t="shared" si="366"/>
        <v>3.2858389066589125E-2</v>
      </c>
      <c r="BX268" s="58">
        <f t="shared" si="367"/>
        <v>284</v>
      </c>
      <c r="BY268" s="60">
        <f t="shared" si="368"/>
        <v>0.72362197392853678</v>
      </c>
      <c r="BZ268" s="51">
        <v>895</v>
      </c>
      <c r="CA268" s="52">
        <f t="shared" si="325"/>
        <v>3.9394339539592413E-2</v>
      </c>
      <c r="CB268" s="53">
        <f t="shared" si="369"/>
        <v>249</v>
      </c>
      <c r="CC268" s="53">
        <v>262</v>
      </c>
      <c r="CD268" s="54">
        <f t="shared" si="370"/>
        <v>0.83566226429832902</v>
      </c>
      <c r="CE268" s="52">
        <f t="shared" si="371"/>
        <v>0.260250072695551</v>
      </c>
      <c r="CF268" s="53">
        <f t="shared" si="386"/>
        <v>317</v>
      </c>
      <c r="CG268" s="55">
        <f t="shared" si="372"/>
        <v>1.0111347777642086</v>
      </c>
      <c r="CH268" s="61">
        <v>3439</v>
      </c>
      <c r="CI268" s="62">
        <f t="shared" si="326"/>
        <v>0.15137109908006513</v>
      </c>
      <c r="CJ268" s="63">
        <f t="shared" si="373"/>
        <v>258</v>
      </c>
      <c r="CK268" s="64">
        <v>1035</v>
      </c>
      <c r="CL268" s="65">
        <f t="shared" si="374"/>
        <v>0.82645981789501954</v>
      </c>
      <c r="CM268" s="66">
        <v>22719</v>
      </c>
      <c r="CN268" s="44">
        <v>7991</v>
      </c>
      <c r="CO268" s="120">
        <f t="shared" si="328"/>
        <v>3439</v>
      </c>
      <c r="CP268" s="121">
        <f t="shared" si="328"/>
        <v>0.15137109908006516</v>
      </c>
      <c r="CQ268" s="120">
        <f t="shared" si="310"/>
        <v>1777</v>
      </c>
      <c r="CR268" s="120">
        <f t="shared" si="311"/>
        <v>1035</v>
      </c>
      <c r="CS268" s="120">
        <f t="shared" si="312"/>
        <v>7.2548254142189466</v>
      </c>
      <c r="CT268" s="120">
        <f t="shared" si="313"/>
        <v>0.99999999999999989</v>
      </c>
      <c r="CU268" s="120">
        <f t="shared" si="314"/>
        <v>2062</v>
      </c>
      <c r="CV268" s="120">
        <f t="shared" si="315"/>
        <v>8.7781949674176225</v>
      </c>
      <c r="CW268" s="120">
        <f t="shared" si="316"/>
        <v>6674</v>
      </c>
      <c r="CX268" s="120">
        <f t="shared" si="317"/>
        <v>0.2937629297064131</v>
      </c>
    </row>
    <row r="269" spans="1:102">
      <c r="A269" s="138">
        <f t="shared" si="375"/>
        <v>3</v>
      </c>
      <c r="B269" s="58">
        <f t="shared" si="376"/>
        <v>0</v>
      </c>
      <c r="C269" s="58">
        <f t="shared" si="377"/>
        <v>0</v>
      </c>
      <c r="D269" s="58">
        <f t="shared" si="378"/>
        <v>1</v>
      </c>
      <c r="E269" s="58">
        <f t="shared" si="379"/>
        <v>0</v>
      </c>
      <c r="F269" s="58">
        <f t="shared" si="380"/>
        <v>1</v>
      </c>
      <c r="G269" s="58">
        <f t="shared" si="381"/>
        <v>0</v>
      </c>
      <c r="H269" s="58">
        <f t="shared" si="382"/>
        <v>0</v>
      </c>
      <c r="I269" s="58">
        <f t="shared" si="383"/>
        <v>1</v>
      </c>
      <c r="J269" s="58">
        <f t="shared" si="384"/>
        <v>0</v>
      </c>
      <c r="K269" s="58">
        <f t="shared" si="385"/>
        <v>0</v>
      </c>
      <c r="L269" s="128">
        <v>638</v>
      </c>
      <c r="M269" s="50" t="s">
        <v>597</v>
      </c>
      <c r="N269" s="51">
        <v>61</v>
      </c>
      <c r="O269" s="52">
        <f t="shared" si="327"/>
        <v>1.7954906693353741E-3</v>
      </c>
      <c r="P269" s="53">
        <f t="shared" si="329"/>
        <v>434</v>
      </c>
      <c r="Q269" s="53">
        <v>6</v>
      </c>
      <c r="R269" s="54">
        <f t="shared" si="330"/>
        <v>0.1181100481815765</v>
      </c>
      <c r="S269" s="52">
        <f t="shared" si="331"/>
        <v>1.7878077373974208E-2</v>
      </c>
      <c r="T269" s="53">
        <f t="shared" si="332"/>
        <v>438</v>
      </c>
      <c r="U269" s="55">
        <f t="shared" si="333"/>
        <v>0.21540001424814817</v>
      </c>
      <c r="V269" s="56">
        <v>489</v>
      </c>
      <c r="W269" s="57">
        <f t="shared" si="318"/>
        <v>1.4393359627950787E-2</v>
      </c>
      <c r="X269" s="58">
        <f t="shared" si="334"/>
        <v>49</v>
      </c>
      <c r="Y269" s="58">
        <v>10</v>
      </c>
      <c r="Z269" s="59">
        <f t="shared" si="335"/>
        <v>1.5009542699309693</v>
      </c>
      <c r="AA269" s="57">
        <f t="shared" si="336"/>
        <v>0.14331770222743259</v>
      </c>
      <c r="AB269" s="58">
        <f t="shared" si="337"/>
        <v>24</v>
      </c>
      <c r="AC269" s="60">
        <f t="shared" si="338"/>
        <v>2.7373248602177838</v>
      </c>
      <c r="AD269" s="51">
        <v>360</v>
      </c>
      <c r="AE269" s="52">
        <f t="shared" si="319"/>
        <v>1.0596338376405487E-2</v>
      </c>
      <c r="AF269" s="53">
        <f t="shared" si="339"/>
        <v>439</v>
      </c>
      <c r="AG269" s="53">
        <v>26</v>
      </c>
      <c r="AH269" s="54">
        <f t="shared" si="340"/>
        <v>0.33814693005042751</v>
      </c>
      <c r="AI269" s="52">
        <f t="shared" si="341"/>
        <v>0.10550996483001172</v>
      </c>
      <c r="AJ269" s="53">
        <f t="shared" si="342"/>
        <v>452</v>
      </c>
      <c r="AK269" s="55">
        <f t="shared" si="343"/>
        <v>0.61668634186698401</v>
      </c>
      <c r="AL269" s="56">
        <v>449</v>
      </c>
      <c r="AM269" s="57">
        <f t="shared" si="320"/>
        <v>1.3215988697239065E-2</v>
      </c>
      <c r="AN269" s="58">
        <f t="shared" si="344"/>
        <v>136</v>
      </c>
      <c r="AO269" s="58">
        <v>16</v>
      </c>
      <c r="AP269" s="59">
        <f t="shared" si="345"/>
        <v>1.0388451541985895</v>
      </c>
      <c r="AQ269" s="57">
        <f t="shared" si="346"/>
        <v>0.13159437280187572</v>
      </c>
      <c r="AR269" s="58">
        <f t="shared" si="347"/>
        <v>59</v>
      </c>
      <c r="AS269" s="60">
        <f t="shared" si="348"/>
        <v>1.8945658262029261</v>
      </c>
      <c r="AT269" s="51">
        <v>94</v>
      </c>
      <c r="AU269" s="52">
        <f t="shared" si="321"/>
        <v>2.7668216871725437E-3</v>
      </c>
      <c r="AV269" s="53">
        <f t="shared" si="349"/>
        <v>410</v>
      </c>
      <c r="AW269" s="53">
        <v>11</v>
      </c>
      <c r="AX269" s="54">
        <f t="shared" si="350"/>
        <v>0.20080984687482104</v>
      </c>
      <c r="AY269" s="52">
        <f t="shared" si="351"/>
        <v>2.7549824150058615E-2</v>
      </c>
      <c r="AZ269" s="53">
        <f t="shared" si="352"/>
        <v>410</v>
      </c>
      <c r="BA269" s="55">
        <f t="shared" si="353"/>
        <v>0.36622154121474643</v>
      </c>
      <c r="BB269" s="56">
        <v>1041</v>
      </c>
      <c r="BC269" s="57">
        <f t="shared" si="322"/>
        <v>3.0641078471772533E-2</v>
      </c>
      <c r="BD269" s="58">
        <f t="shared" si="354"/>
        <v>219</v>
      </c>
      <c r="BE269" s="58">
        <v>37</v>
      </c>
      <c r="BF269" s="59">
        <f t="shared" si="355"/>
        <v>0.89006437806947825</v>
      </c>
      <c r="BG269" s="57">
        <f t="shared" si="356"/>
        <v>0.30509964830011721</v>
      </c>
      <c r="BH269" s="58">
        <f t="shared" si="357"/>
        <v>145</v>
      </c>
      <c r="BI269" s="60">
        <f t="shared" si="358"/>
        <v>1.6232308992304714</v>
      </c>
      <c r="BJ269" s="51">
        <v>423</v>
      </c>
      <c r="BK269" s="52">
        <f t="shared" si="323"/>
        <v>1.2450697592276447E-2</v>
      </c>
      <c r="BL269" s="53">
        <f t="shared" si="359"/>
        <v>72</v>
      </c>
      <c r="BM269" s="53">
        <v>13</v>
      </c>
      <c r="BN269" s="54">
        <f t="shared" si="360"/>
        <v>1.1697212900968776</v>
      </c>
      <c r="BO269" s="52">
        <f t="shared" si="361"/>
        <v>0.12397420867526378</v>
      </c>
      <c r="BP269" s="53">
        <f t="shared" si="362"/>
        <v>32</v>
      </c>
      <c r="BQ269" s="55">
        <f t="shared" si="363"/>
        <v>2.133247648547921</v>
      </c>
      <c r="BR269" s="56">
        <v>25</v>
      </c>
      <c r="BS269" s="57">
        <f t="shared" si="324"/>
        <v>7.3585683169482543E-4</v>
      </c>
      <c r="BT269" s="58">
        <f t="shared" si="364"/>
        <v>433</v>
      </c>
      <c r="BU269" s="58">
        <v>7</v>
      </c>
      <c r="BV269" s="59">
        <f t="shared" si="365"/>
        <v>8.8478465899492625E-2</v>
      </c>
      <c r="BW269" s="57">
        <f t="shared" si="366"/>
        <v>7.3270808909730364E-3</v>
      </c>
      <c r="BX269" s="58">
        <f t="shared" si="367"/>
        <v>440</v>
      </c>
      <c r="BY269" s="60">
        <f t="shared" si="368"/>
        <v>0.16136021539933484</v>
      </c>
      <c r="BZ269" s="51">
        <v>470</v>
      </c>
      <c r="CA269" s="52">
        <f t="shared" si="325"/>
        <v>1.3834108435862719E-2</v>
      </c>
      <c r="CB269" s="53">
        <f t="shared" si="369"/>
        <v>481</v>
      </c>
      <c r="CC269" s="53">
        <v>48</v>
      </c>
      <c r="CD269" s="54">
        <f t="shared" si="370"/>
        <v>0.29345947958952034</v>
      </c>
      <c r="CE269" s="52">
        <f t="shared" si="371"/>
        <v>0.13774912075029308</v>
      </c>
      <c r="CF269" s="53">
        <f t="shared" si="386"/>
        <v>518</v>
      </c>
      <c r="CG269" s="55">
        <f t="shared" si="372"/>
        <v>0.53518880957240089</v>
      </c>
      <c r="CH269" s="61">
        <v>3412</v>
      </c>
      <c r="CI269" s="62">
        <f t="shared" si="326"/>
        <v>0.10042974038970978</v>
      </c>
      <c r="CJ269" s="63">
        <f t="shared" si="373"/>
        <v>428</v>
      </c>
      <c r="CK269" s="64">
        <v>174</v>
      </c>
      <c r="CL269" s="65">
        <f t="shared" si="374"/>
        <v>0.54832887822147358</v>
      </c>
      <c r="CM269" s="66">
        <v>33974</v>
      </c>
      <c r="CN269" s="44">
        <v>1620</v>
      </c>
      <c r="CO269" s="120">
        <f t="shared" si="328"/>
        <v>3412</v>
      </c>
      <c r="CP269" s="121">
        <f t="shared" si="328"/>
        <v>0.10042974038970978</v>
      </c>
      <c r="CQ269" s="120">
        <f t="shared" si="310"/>
        <v>2673</v>
      </c>
      <c r="CR269" s="120">
        <f t="shared" si="311"/>
        <v>174</v>
      </c>
      <c r="CS269" s="120">
        <f t="shared" si="312"/>
        <v>5.6385898628917532</v>
      </c>
      <c r="CT269" s="120">
        <f t="shared" si="313"/>
        <v>0.99999999999999978</v>
      </c>
      <c r="CU269" s="120">
        <f t="shared" si="314"/>
        <v>2518</v>
      </c>
      <c r="CV269" s="120">
        <f t="shared" si="315"/>
        <v>10.283226156500717</v>
      </c>
      <c r="CW269" s="120">
        <f t="shared" si="316"/>
        <v>6763</v>
      </c>
      <c r="CX269" s="120">
        <f t="shared" si="317"/>
        <v>0.19906399011008419</v>
      </c>
    </row>
    <row r="270" spans="1:102">
      <c r="A270" s="138">
        <f t="shared" si="375"/>
        <v>3</v>
      </c>
      <c r="B270" s="58">
        <f t="shared" si="376"/>
        <v>9</v>
      </c>
      <c r="C270" s="58">
        <f t="shared" si="377"/>
        <v>0</v>
      </c>
      <c r="D270" s="58">
        <f t="shared" si="378"/>
        <v>0</v>
      </c>
      <c r="E270" s="58">
        <f t="shared" si="379"/>
        <v>0</v>
      </c>
      <c r="F270" s="58">
        <f t="shared" si="380"/>
        <v>1</v>
      </c>
      <c r="G270" s="58">
        <f t="shared" si="381"/>
        <v>1</v>
      </c>
      <c r="H270" s="58">
        <f t="shared" si="382"/>
        <v>0</v>
      </c>
      <c r="I270" s="58">
        <f t="shared" si="383"/>
        <v>0</v>
      </c>
      <c r="J270" s="58">
        <f t="shared" si="384"/>
        <v>0</v>
      </c>
      <c r="K270" s="58">
        <f t="shared" si="385"/>
        <v>1</v>
      </c>
      <c r="L270" s="128">
        <v>43</v>
      </c>
      <c r="M270" s="50" t="s">
        <v>17</v>
      </c>
      <c r="N270" s="51">
        <v>0</v>
      </c>
      <c r="O270" s="52">
        <f t="shared" si="327"/>
        <v>0</v>
      </c>
      <c r="P270" s="53">
        <f t="shared" si="329"/>
        <v>537</v>
      </c>
      <c r="Q270" s="53">
        <v>0</v>
      </c>
      <c r="R270" s="54">
        <f t="shared" si="330"/>
        <v>0</v>
      </c>
      <c r="S270" s="52">
        <f t="shared" si="331"/>
        <v>0</v>
      </c>
      <c r="T270" s="53">
        <f t="shared" si="332"/>
        <v>537</v>
      </c>
      <c r="U270" s="55">
        <f t="shared" si="333"/>
        <v>0</v>
      </c>
      <c r="V270" s="56">
        <v>60</v>
      </c>
      <c r="W270" s="57">
        <f t="shared" si="318"/>
        <v>5.0108568565224651E-3</v>
      </c>
      <c r="X270" s="58">
        <f t="shared" si="334"/>
        <v>234</v>
      </c>
      <c r="Y270" s="58">
        <v>1</v>
      </c>
      <c r="Z270" s="59">
        <f t="shared" si="335"/>
        <v>0.52253728033064217</v>
      </c>
      <c r="AA270" s="57">
        <f t="shared" si="336"/>
        <v>1.7605633802816902E-2</v>
      </c>
      <c r="AB270" s="58">
        <f t="shared" si="337"/>
        <v>376</v>
      </c>
      <c r="AC270" s="60">
        <f t="shared" si="338"/>
        <v>0.33626229237100286</v>
      </c>
      <c r="AD270" s="51">
        <v>24</v>
      </c>
      <c r="AE270" s="52">
        <f t="shared" si="319"/>
        <v>2.0043427426089861E-3</v>
      </c>
      <c r="AF270" s="53">
        <f t="shared" si="339"/>
        <v>560</v>
      </c>
      <c r="AG270" s="53">
        <v>3</v>
      </c>
      <c r="AH270" s="54">
        <f t="shared" si="340"/>
        <v>6.3961938653378E-2</v>
      </c>
      <c r="AI270" s="52">
        <f t="shared" si="341"/>
        <v>7.0422535211267607E-3</v>
      </c>
      <c r="AJ270" s="53">
        <f t="shared" si="342"/>
        <v>593</v>
      </c>
      <c r="AK270" s="55">
        <f t="shared" si="343"/>
        <v>4.1160676808492752E-2</v>
      </c>
      <c r="AL270" s="56">
        <v>432</v>
      </c>
      <c r="AM270" s="57">
        <f t="shared" si="320"/>
        <v>3.6078169366961753E-2</v>
      </c>
      <c r="AN270" s="58">
        <f t="shared" si="344"/>
        <v>26</v>
      </c>
      <c r="AO270" s="58">
        <v>5</v>
      </c>
      <c r="AP270" s="59">
        <f t="shared" si="345"/>
        <v>2.8359309528657537</v>
      </c>
      <c r="AQ270" s="57">
        <f t="shared" si="346"/>
        <v>0.12676056338028169</v>
      </c>
      <c r="AR270" s="58">
        <f t="shared" si="347"/>
        <v>66</v>
      </c>
      <c r="AS270" s="60">
        <f t="shared" si="348"/>
        <v>1.8249734116829091</v>
      </c>
      <c r="AT270" s="51">
        <v>165</v>
      </c>
      <c r="AU270" s="52">
        <f t="shared" si="321"/>
        <v>1.3779856355436779E-2</v>
      </c>
      <c r="AV270" s="53">
        <f t="shared" si="349"/>
        <v>113</v>
      </c>
      <c r="AW270" s="53">
        <v>3</v>
      </c>
      <c r="AX270" s="54">
        <f t="shared" si="350"/>
        <v>1.0001117374210193</v>
      </c>
      <c r="AY270" s="52">
        <f t="shared" si="351"/>
        <v>4.8415492957746477E-2</v>
      </c>
      <c r="AZ270" s="53">
        <f t="shared" si="352"/>
        <v>287</v>
      </c>
      <c r="BA270" s="55">
        <f t="shared" si="353"/>
        <v>0.64359018602374241</v>
      </c>
      <c r="BB270" s="56">
        <v>0</v>
      </c>
      <c r="BC270" s="57">
        <f t="shared" si="322"/>
        <v>0</v>
      </c>
      <c r="BD270" s="58">
        <f t="shared" si="354"/>
        <v>618</v>
      </c>
      <c r="BE270" s="58">
        <v>0</v>
      </c>
      <c r="BF270" s="59">
        <f t="shared" si="355"/>
        <v>0</v>
      </c>
      <c r="BG270" s="57">
        <f t="shared" si="356"/>
        <v>0</v>
      </c>
      <c r="BH270" s="58">
        <f t="shared" si="357"/>
        <v>618</v>
      </c>
      <c r="BI270" s="60">
        <f t="shared" si="358"/>
        <v>0</v>
      </c>
      <c r="BJ270" s="51">
        <v>0</v>
      </c>
      <c r="BK270" s="52">
        <f t="shared" si="323"/>
        <v>0</v>
      </c>
      <c r="BL270" s="53">
        <f t="shared" si="359"/>
        <v>512</v>
      </c>
      <c r="BM270" s="53">
        <v>0</v>
      </c>
      <c r="BN270" s="54">
        <f t="shared" si="360"/>
        <v>0</v>
      </c>
      <c r="BO270" s="52">
        <f t="shared" si="361"/>
        <v>0</v>
      </c>
      <c r="BP270" s="53">
        <f t="shared" si="362"/>
        <v>512</v>
      </c>
      <c r="BQ270" s="55">
        <f t="shared" si="363"/>
        <v>0</v>
      </c>
      <c r="BR270" s="56">
        <v>0</v>
      </c>
      <c r="BS270" s="57">
        <f t="shared" si="324"/>
        <v>0</v>
      </c>
      <c r="BT270" s="58">
        <f t="shared" si="364"/>
        <v>527</v>
      </c>
      <c r="BU270" s="58">
        <v>0</v>
      </c>
      <c r="BV270" s="59">
        <f t="shared" si="365"/>
        <v>0</v>
      </c>
      <c r="BW270" s="57">
        <f t="shared" si="366"/>
        <v>0</v>
      </c>
      <c r="BX270" s="58">
        <f t="shared" si="367"/>
        <v>527</v>
      </c>
      <c r="BY270" s="60">
        <f t="shared" si="368"/>
        <v>0</v>
      </c>
      <c r="BZ270" s="51">
        <v>2727</v>
      </c>
      <c r="CA270" s="52">
        <f t="shared" si="325"/>
        <v>0.22774344412894604</v>
      </c>
      <c r="CB270" s="53">
        <f t="shared" si="369"/>
        <v>7</v>
      </c>
      <c r="CC270" s="53">
        <v>19</v>
      </c>
      <c r="CD270" s="54">
        <f t="shared" si="370"/>
        <v>4.8310646764015814</v>
      </c>
      <c r="CE270" s="52">
        <f t="shared" si="371"/>
        <v>0.80017605633802813</v>
      </c>
      <c r="CF270" s="53">
        <f t="shared" si="386"/>
        <v>30</v>
      </c>
      <c r="CG270" s="55">
        <f t="shared" si="372"/>
        <v>3.1088784357193546</v>
      </c>
      <c r="CH270" s="61">
        <v>3408</v>
      </c>
      <c r="CI270" s="62">
        <f t="shared" si="326"/>
        <v>0.28461666945047603</v>
      </c>
      <c r="CJ270" s="63">
        <f t="shared" si="373"/>
        <v>55</v>
      </c>
      <c r="CK270" s="64">
        <v>31</v>
      </c>
      <c r="CL270" s="65">
        <f t="shared" si="374"/>
        <v>1.5539574082071612</v>
      </c>
      <c r="CM270" s="66">
        <v>11974</v>
      </c>
      <c r="CN270" s="44">
        <v>117</v>
      </c>
      <c r="CO270" s="120">
        <f t="shared" si="328"/>
        <v>3408</v>
      </c>
      <c r="CP270" s="121">
        <f t="shared" si="328"/>
        <v>0.28461666945047598</v>
      </c>
      <c r="CQ270" s="120">
        <f t="shared" si="310"/>
        <v>3134</v>
      </c>
      <c r="CR270" s="120">
        <f t="shared" si="311"/>
        <v>31</v>
      </c>
      <c r="CS270" s="120">
        <f t="shared" si="312"/>
        <v>9.2536065856723742</v>
      </c>
      <c r="CT270" s="120">
        <f t="shared" si="313"/>
        <v>0.99999999999999989</v>
      </c>
      <c r="CU270" s="120">
        <f t="shared" si="314"/>
        <v>3546</v>
      </c>
      <c r="CV270" s="120">
        <f t="shared" si="315"/>
        <v>5.9548650026055014</v>
      </c>
      <c r="CW270" s="120">
        <f t="shared" si="316"/>
        <v>6816</v>
      </c>
      <c r="CX270" s="120">
        <f t="shared" si="317"/>
        <v>0.56923333890095196</v>
      </c>
    </row>
    <row r="271" spans="1:102">
      <c r="A271" s="138">
        <f t="shared" si="375"/>
        <v>0</v>
      </c>
      <c r="B271" s="58">
        <f t="shared" si="376"/>
        <v>0</v>
      </c>
      <c r="C271" s="58">
        <f t="shared" si="377"/>
        <v>0</v>
      </c>
      <c r="D271" s="58">
        <f t="shared" si="378"/>
        <v>0</v>
      </c>
      <c r="E271" s="58">
        <f t="shared" si="379"/>
        <v>0</v>
      </c>
      <c r="F271" s="58">
        <f t="shared" si="380"/>
        <v>0</v>
      </c>
      <c r="G271" s="58">
        <f t="shared" si="381"/>
        <v>0</v>
      </c>
      <c r="H271" s="58">
        <f t="shared" si="382"/>
        <v>0</v>
      </c>
      <c r="I271" s="58">
        <f t="shared" si="383"/>
        <v>0</v>
      </c>
      <c r="J271" s="58">
        <f t="shared" si="384"/>
        <v>0</v>
      </c>
      <c r="K271" s="58">
        <f t="shared" si="385"/>
        <v>0</v>
      </c>
      <c r="L271" s="128">
        <v>558</v>
      </c>
      <c r="M271" s="50" t="s">
        <v>518</v>
      </c>
      <c r="N271" s="51">
        <v>400</v>
      </c>
      <c r="O271" s="52">
        <f t="shared" si="327"/>
        <v>1.2866287111196886E-2</v>
      </c>
      <c r="P271" s="53">
        <f t="shared" si="329"/>
        <v>168</v>
      </c>
      <c r="Q271" s="53">
        <v>45</v>
      </c>
      <c r="R271" s="54">
        <f t="shared" si="330"/>
        <v>0.84636351309136904</v>
      </c>
      <c r="S271" s="52">
        <f t="shared" si="331"/>
        <v>0.1188707280832095</v>
      </c>
      <c r="T271" s="53">
        <f t="shared" si="332"/>
        <v>100</v>
      </c>
      <c r="U271" s="55">
        <f t="shared" si="333"/>
        <v>1.4321873648496948</v>
      </c>
      <c r="V271" s="56">
        <v>107</v>
      </c>
      <c r="W271" s="57">
        <f t="shared" si="318"/>
        <v>3.441731802245167E-3</v>
      </c>
      <c r="X271" s="58">
        <f t="shared" si="334"/>
        <v>291</v>
      </c>
      <c r="Y271" s="58">
        <v>26</v>
      </c>
      <c r="Z271" s="59">
        <f t="shared" si="335"/>
        <v>0.35890731407178572</v>
      </c>
      <c r="AA271" s="57">
        <f t="shared" si="336"/>
        <v>3.1797919762258542E-2</v>
      </c>
      <c r="AB271" s="58">
        <f t="shared" si="337"/>
        <v>272</v>
      </c>
      <c r="AC271" s="60">
        <f t="shared" si="338"/>
        <v>0.60733067105914018</v>
      </c>
      <c r="AD271" s="51">
        <v>398</v>
      </c>
      <c r="AE271" s="52">
        <f t="shared" si="319"/>
        <v>1.2801955675640901E-2</v>
      </c>
      <c r="AF271" s="53">
        <f t="shared" si="339"/>
        <v>410</v>
      </c>
      <c r="AG271" s="53">
        <v>89</v>
      </c>
      <c r="AH271" s="54">
        <f t="shared" si="340"/>
        <v>0.40853187738877117</v>
      </c>
      <c r="AI271" s="52">
        <f t="shared" si="341"/>
        <v>0.11827637444279346</v>
      </c>
      <c r="AJ271" s="53">
        <f t="shared" si="342"/>
        <v>427</v>
      </c>
      <c r="AK271" s="55">
        <f t="shared" si="343"/>
        <v>0.69130365839785335</v>
      </c>
      <c r="AL271" s="56">
        <v>375</v>
      </c>
      <c r="AM271" s="57">
        <f t="shared" si="320"/>
        <v>1.2062144166747082E-2</v>
      </c>
      <c r="AN271" s="58">
        <f t="shared" si="344"/>
        <v>153</v>
      </c>
      <c r="AO271" s="58">
        <v>55</v>
      </c>
      <c r="AP271" s="59">
        <f t="shared" si="345"/>
        <v>0.94814699860387763</v>
      </c>
      <c r="AQ271" s="57">
        <f t="shared" si="346"/>
        <v>0.11144130757800892</v>
      </c>
      <c r="AR271" s="58">
        <f t="shared" si="347"/>
        <v>83</v>
      </c>
      <c r="AS271" s="60">
        <f t="shared" si="348"/>
        <v>1.6044218948673423</v>
      </c>
      <c r="AT271" s="51">
        <v>212</v>
      </c>
      <c r="AU271" s="52">
        <f t="shared" si="321"/>
        <v>6.8191321689343495E-3</v>
      </c>
      <c r="AV271" s="53">
        <f t="shared" si="349"/>
        <v>265</v>
      </c>
      <c r="AW271" s="53">
        <v>33</v>
      </c>
      <c r="AX271" s="54">
        <f t="shared" si="350"/>
        <v>0.49491764973919622</v>
      </c>
      <c r="AY271" s="52">
        <f t="shared" si="351"/>
        <v>6.3001485884101038E-2</v>
      </c>
      <c r="AZ271" s="53">
        <f t="shared" si="352"/>
        <v>207</v>
      </c>
      <c r="BA271" s="55">
        <f t="shared" si="353"/>
        <v>0.83748270528418178</v>
      </c>
      <c r="BB271" s="56">
        <v>523</v>
      </c>
      <c r="BC271" s="57">
        <f t="shared" si="322"/>
        <v>1.6822670397889927E-2</v>
      </c>
      <c r="BD271" s="58">
        <f t="shared" si="354"/>
        <v>396</v>
      </c>
      <c r="BE271" s="58">
        <v>88</v>
      </c>
      <c r="BF271" s="59">
        <f t="shared" si="355"/>
        <v>0.48866620928370808</v>
      </c>
      <c r="BG271" s="57">
        <f t="shared" si="356"/>
        <v>0.15542347696879644</v>
      </c>
      <c r="BH271" s="58">
        <f t="shared" si="357"/>
        <v>402</v>
      </c>
      <c r="BI271" s="60">
        <f t="shared" si="358"/>
        <v>0.82690423173945349</v>
      </c>
      <c r="BJ271" s="51">
        <v>253</v>
      </c>
      <c r="BK271" s="52">
        <f t="shared" si="323"/>
        <v>8.1379265978320306E-3</v>
      </c>
      <c r="BL271" s="53">
        <f t="shared" si="359"/>
        <v>148</v>
      </c>
      <c r="BM271" s="53">
        <v>22</v>
      </c>
      <c r="BN271" s="54">
        <f t="shared" si="360"/>
        <v>0.76454398865448103</v>
      </c>
      <c r="BO271" s="52">
        <f t="shared" si="361"/>
        <v>7.5185735512630011E-2</v>
      </c>
      <c r="BP271" s="53">
        <f t="shared" si="362"/>
        <v>77</v>
      </c>
      <c r="BQ271" s="55">
        <f t="shared" si="363"/>
        <v>1.2937351663746979</v>
      </c>
      <c r="BR271" s="56">
        <v>110</v>
      </c>
      <c r="BS271" s="57">
        <f t="shared" si="324"/>
        <v>3.5382289555791436E-3</v>
      </c>
      <c r="BT271" s="58">
        <f t="shared" si="364"/>
        <v>298</v>
      </c>
      <c r="BU271" s="58">
        <v>26</v>
      </c>
      <c r="BV271" s="59">
        <f t="shared" si="365"/>
        <v>0.42543203583470662</v>
      </c>
      <c r="BW271" s="57">
        <f t="shared" si="366"/>
        <v>3.2689450222882617E-2</v>
      </c>
      <c r="BX271" s="58">
        <f t="shared" si="367"/>
        <v>286</v>
      </c>
      <c r="BY271" s="60">
        <f t="shared" si="368"/>
        <v>0.71990152800806373</v>
      </c>
      <c r="BZ271" s="51">
        <v>987</v>
      </c>
      <c r="CA271" s="52">
        <f t="shared" si="325"/>
        <v>3.1747563446878319E-2</v>
      </c>
      <c r="CB271" s="53">
        <f t="shared" si="369"/>
        <v>321</v>
      </c>
      <c r="CC271" s="53">
        <v>181</v>
      </c>
      <c r="CD271" s="54">
        <f t="shared" si="370"/>
        <v>0.67345311702229627</v>
      </c>
      <c r="CE271" s="52">
        <f t="shared" si="371"/>
        <v>0.29331352154531948</v>
      </c>
      <c r="CF271" s="53">
        <f t="shared" si="386"/>
        <v>242</v>
      </c>
      <c r="CG271" s="55">
        <f t="shared" si="372"/>
        <v>1.1395943115447746</v>
      </c>
      <c r="CH271" s="61">
        <v>3365</v>
      </c>
      <c r="CI271" s="62">
        <f t="shared" si="326"/>
        <v>0.10823764032294381</v>
      </c>
      <c r="CJ271" s="63">
        <f t="shared" si="373"/>
        <v>396</v>
      </c>
      <c r="CK271" s="64">
        <v>565</v>
      </c>
      <c r="CL271" s="65">
        <f t="shared" si="374"/>
        <v>0.59095865098641842</v>
      </c>
      <c r="CM271" s="66">
        <v>31089</v>
      </c>
      <c r="CN271" s="44">
        <v>4654</v>
      </c>
      <c r="CO271" s="120">
        <f t="shared" si="328"/>
        <v>3365</v>
      </c>
      <c r="CP271" s="121">
        <f t="shared" si="328"/>
        <v>0.10823764032294381</v>
      </c>
      <c r="CQ271" s="120">
        <f t="shared" si="310"/>
        <v>2450</v>
      </c>
      <c r="CR271" s="120">
        <f t="shared" si="311"/>
        <v>565</v>
      </c>
      <c r="CS271" s="120">
        <f t="shared" si="312"/>
        <v>5.4089627036901913</v>
      </c>
      <c r="CT271" s="120">
        <f t="shared" si="313"/>
        <v>1</v>
      </c>
      <c r="CU271" s="120">
        <f t="shared" si="314"/>
        <v>2096</v>
      </c>
      <c r="CV271" s="120">
        <f t="shared" si="315"/>
        <v>9.1528615321252023</v>
      </c>
      <c r="CW271" s="120">
        <f t="shared" si="316"/>
        <v>6330</v>
      </c>
      <c r="CX271" s="120">
        <f t="shared" si="317"/>
        <v>0.20360899353469072</v>
      </c>
    </row>
    <row r="272" spans="1:102">
      <c r="A272" s="138">
        <f t="shared" si="375"/>
        <v>3</v>
      </c>
      <c r="B272" s="58">
        <f t="shared" si="376"/>
        <v>0</v>
      </c>
      <c r="C272" s="58">
        <f t="shared" si="377"/>
        <v>1</v>
      </c>
      <c r="D272" s="58">
        <f t="shared" si="378"/>
        <v>0</v>
      </c>
      <c r="E272" s="58">
        <f t="shared" si="379"/>
        <v>0</v>
      </c>
      <c r="F272" s="58">
        <f t="shared" si="380"/>
        <v>0</v>
      </c>
      <c r="G272" s="58">
        <f t="shared" si="381"/>
        <v>1</v>
      </c>
      <c r="H272" s="58">
        <f t="shared" si="382"/>
        <v>0</v>
      </c>
      <c r="I272" s="58">
        <f t="shared" si="383"/>
        <v>0</v>
      </c>
      <c r="J272" s="58">
        <f t="shared" si="384"/>
        <v>0</v>
      </c>
      <c r="K272" s="58">
        <f t="shared" si="385"/>
        <v>1</v>
      </c>
      <c r="L272" s="128">
        <v>131</v>
      </c>
      <c r="M272" s="50" t="s">
        <v>105</v>
      </c>
      <c r="N272" s="51">
        <v>384</v>
      </c>
      <c r="O272" s="52">
        <f t="shared" si="327"/>
        <v>1.8465089440276975E-2</v>
      </c>
      <c r="P272" s="53">
        <f t="shared" si="329"/>
        <v>90</v>
      </c>
      <c r="Q272" s="53">
        <v>34</v>
      </c>
      <c r="R272" s="54">
        <f t="shared" si="330"/>
        <v>1.2146610621349139</v>
      </c>
      <c r="S272" s="52">
        <f t="shared" si="331"/>
        <v>0.11524609843937575</v>
      </c>
      <c r="T272" s="53">
        <f t="shared" si="332"/>
        <v>104</v>
      </c>
      <c r="U272" s="55">
        <f t="shared" si="333"/>
        <v>1.3885168257534377</v>
      </c>
      <c r="V272" s="56">
        <v>119</v>
      </c>
      <c r="W272" s="57">
        <f t="shared" si="318"/>
        <v>5.7222542796691676E-3</v>
      </c>
      <c r="X272" s="58">
        <f t="shared" si="334"/>
        <v>210</v>
      </c>
      <c r="Y272" s="58">
        <v>23</v>
      </c>
      <c r="Z272" s="59">
        <f t="shared" si="335"/>
        <v>0.59672253154998889</v>
      </c>
      <c r="AA272" s="57">
        <f t="shared" si="336"/>
        <v>3.5714285714285712E-2</v>
      </c>
      <c r="AB272" s="58">
        <f t="shared" si="337"/>
        <v>242</v>
      </c>
      <c r="AC272" s="60">
        <f t="shared" si="338"/>
        <v>0.68213207880974858</v>
      </c>
      <c r="AD272" s="51">
        <v>446</v>
      </c>
      <c r="AE272" s="52">
        <f t="shared" si="319"/>
        <v>2.1446432006155029E-2</v>
      </c>
      <c r="AF272" s="53">
        <f t="shared" si="339"/>
        <v>292</v>
      </c>
      <c r="AG272" s="53">
        <v>34</v>
      </c>
      <c r="AH272" s="54">
        <f t="shared" si="340"/>
        <v>0.68439161584009445</v>
      </c>
      <c r="AI272" s="52">
        <f t="shared" si="341"/>
        <v>0.13385354141656663</v>
      </c>
      <c r="AJ272" s="53">
        <f t="shared" si="342"/>
        <v>389</v>
      </c>
      <c r="AK272" s="55">
        <f t="shared" si="343"/>
        <v>0.78234933482456881</v>
      </c>
      <c r="AL272" s="56">
        <v>155</v>
      </c>
      <c r="AM272" s="57">
        <f t="shared" si="320"/>
        <v>7.4533564146951337E-3</v>
      </c>
      <c r="AN272" s="58">
        <f t="shared" si="344"/>
        <v>274</v>
      </c>
      <c r="AO272" s="58">
        <v>20</v>
      </c>
      <c r="AP272" s="59">
        <f t="shared" si="345"/>
        <v>0.58587241343045104</v>
      </c>
      <c r="AQ272" s="57">
        <f t="shared" si="346"/>
        <v>4.6518607442977193E-2</v>
      </c>
      <c r="AR272" s="58">
        <f t="shared" si="347"/>
        <v>334</v>
      </c>
      <c r="AS272" s="60">
        <f t="shared" si="348"/>
        <v>0.66972897144092358</v>
      </c>
      <c r="AT272" s="51">
        <v>420</v>
      </c>
      <c r="AU272" s="52">
        <f t="shared" si="321"/>
        <v>2.0196191575302943E-2</v>
      </c>
      <c r="AV272" s="53">
        <f t="shared" si="349"/>
        <v>59</v>
      </c>
      <c r="AW272" s="53">
        <v>10</v>
      </c>
      <c r="AX272" s="54">
        <f t="shared" si="350"/>
        <v>1.4657952684459425</v>
      </c>
      <c r="AY272" s="52">
        <f t="shared" si="351"/>
        <v>0.12605042016806722</v>
      </c>
      <c r="AZ272" s="53">
        <f t="shared" si="352"/>
        <v>50</v>
      </c>
      <c r="BA272" s="55">
        <f t="shared" si="353"/>
        <v>1.675596145125221</v>
      </c>
      <c r="BB272" s="56">
        <v>591</v>
      </c>
      <c r="BC272" s="57">
        <f t="shared" si="322"/>
        <v>2.8418926716676285E-2</v>
      </c>
      <c r="BD272" s="58">
        <f t="shared" si="354"/>
        <v>249</v>
      </c>
      <c r="BE272" s="58">
        <v>34</v>
      </c>
      <c r="BF272" s="59">
        <f t="shared" si="355"/>
        <v>0.82551514486615596</v>
      </c>
      <c r="BG272" s="57">
        <f t="shared" si="356"/>
        <v>0.17737094837935174</v>
      </c>
      <c r="BH272" s="58">
        <f t="shared" si="357"/>
        <v>348</v>
      </c>
      <c r="BI272" s="60">
        <f t="shared" si="358"/>
        <v>0.94367202859560306</v>
      </c>
      <c r="BJ272" s="51">
        <v>106</v>
      </c>
      <c r="BK272" s="52">
        <f t="shared" si="323"/>
        <v>5.0971340642431235E-3</v>
      </c>
      <c r="BL272" s="53">
        <f t="shared" si="359"/>
        <v>247</v>
      </c>
      <c r="BM272" s="53">
        <v>12</v>
      </c>
      <c r="BN272" s="54">
        <f t="shared" si="360"/>
        <v>0.47886684173598126</v>
      </c>
      <c r="BO272" s="52">
        <f t="shared" si="361"/>
        <v>3.1812725090036013E-2</v>
      </c>
      <c r="BP272" s="53">
        <f t="shared" si="362"/>
        <v>299</v>
      </c>
      <c r="BQ272" s="55">
        <f t="shared" si="363"/>
        <v>0.54740757547389429</v>
      </c>
      <c r="BR272" s="56">
        <v>27</v>
      </c>
      <c r="BS272" s="57">
        <f t="shared" si="324"/>
        <v>1.298326601269475E-3</v>
      </c>
      <c r="BT272" s="58">
        <f t="shared" si="364"/>
        <v>399</v>
      </c>
      <c r="BU272" s="58">
        <v>7</v>
      </c>
      <c r="BV272" s="59">
        <f t="shared" si="365"/>
        <v>0.15610909754312904</v>
      </c>
      <c r="BW272" s="57">
        <f t="shared" si="366"/>
        <v>8.1032412965186072E-3</v>
      </c>
      <c r="BX272" s="58">
        <f t="shared" si="367"/>
        <v>431</v>
      </c>
      <c r="BY272" s="60">
        <f t="shared" si="368"/>
        <v>0.17845316306660652</v>
      </c>
      <c r="BZ272" s="51">
        <v>1084</v>
      </c>
      <c r="CA272" s="52">
        <f t="shared" si="325"/>
        <v>5.2125408732448544E-2</v>
      </c>
      <c r="CB272" s="53">
        <f t="shared" si="369"/>
        <v>149</v>
      </c>
      <c r="CC272" s="53">
        <v>53</v>
      </c>
      <c r="CD272" s="54">
        <f t="shared" si="370"/>
        <v>1.1057232485153252</v>
      </c>
      <c r="CE272" s="52">
        <f t="shared" si="371"/>
        <v>0.32533013205282113</v>
      </c>
      <c r="CF272" s="53">
        <f t="shared" si="386"/>
        <v>202</v>
      </c>
      <c r="CG272" s="55">
        <f t="shared" si="372"/>
        <v>1.2639866239655171</v>
      </c>
      <c r="CH272" s="61">
        <v>3332</v>
      </c>
      <c r="CI272" s="62">
        <f t="shared" si="326"/>
        <v>0.16022311983073667</v>
      </c>
      <c r="CJ272" s="63">
        <f t="shared" si="373"/>
        <v>235</v>
      </c>
      <c r="CK272" s="64">
        <v>227</v>
      </c>
      <c r="CL272" s="65">
        <f t="shared" si="374"/>
        <v>0.87479030833912574</v>
      </c>
      <c r="CM272" s="66">
        <v>20796</v>
      </c>
      <c r="CN272" s="44">
        <v>1228</v>
      </c>
      <c r="CO272" s="120">
        <f t="shared" si="328"/>
        <v>3332</v>
      </c>
      <c r="CP272" s="121">
        <f t="shared" si="328"/>
        <v>0.16022311983073667</v>
      </c>
      <c r="CQ272" s="120">
        <f t="shared" si="310"/>
        <v>1969</v>
      </c>
      <c r="CR272" s="120">
        <f t="shared" si="311"/>
        <v>227</v>
      </c>
      <c r="CS272" s="120">
        <f t="shared" si="312"/>
        <v>7.1136572240619813</v>
      </c>
      <c r="CT272" s="120">
        <f t="shared" si="313"/>
        <v>0.99999999999999989</v>
      </c>
      <c r="CU272" s="120">
        <f t="shared" si="314"/>
        <v>2399</v>
      </c>
      <c r="CV272" s="120">
        <f t="shared" si="315"/>
        <v>8.1318427470555203</v>
      </c>
      <c r="CW272" s="120">
        <f t="shared" si="316"/>
        <v>6280</v>
      </c>
      <c r="CX272" s="120">
        <f t="shared" si="317"/>
        <v>0.30198115022119632</v>
      </c>
    </row>
    <row r="273" spans="1:102">
      <c r="A273" s="138">
        <f t="shared" si="375"/>
        <v>2</v>
      </c>
      <c r="B273" s="58">
        <f t="shared" si="376"/>
        <v>0</v>
      </c>
      <c r="C273" s="58">
        <f t="shared" si="377"/>
        <v>1</v>
      </c>
      <c r="D273" s="58">
        <f t="shared" si="378"/>
        <v>0</v>
      </c>
      <c r="E273" s="58">
        <f t="shared" si="379"/>
        <v>0</v>
      </c>
      <c r="F273" s="58">
        <f t="shared" si="380"/>
        <v>1</v>
      </c>
      <c r="G273" s="58">
        <f t="shared" si="381"/>
        <v>0</v>
      </c>
      <c r="H273" s="58">
        <f t="shared" si="382"/>
        <v>0</v>
      </c>
      <c r="I273" s="58">
        <f t="shared" si="383"/>
        <v>0</v>
      </c>
      <c r="J273" s="58">
        <f t="shared" si="384"/>
        <v>0</v>
      </c>
      <c r="K273" s="58">
        <f t="shared" si="385"/>
        <v>0</v>
      </c>
      <c r="L273" s="128">
        <v>328</v>
      </c>
      <c r="M273" s="50" t="s">
        <v>299</v>
      </c>
      <c r="N273" s="51">
        <v>854</v>
      </c>
      <c r="O273" s="52">
        <f t="shared" si="327"/>
        <v>2.8574296516880249E-2</v>
      </c>
      <c r="P273" s="53">
        <f t="shared" si="329"/>
        <v>40</v>
      </c>
      <c r="Q273" s="53">
        <v>11</v>
      </c>
      <c r="R273" s="54">
        <f t="shared" si="330"/>
        <v>1.8796597476124175</v>
      </c>
      <c r="S273" s="52">
        <f t="shared" si="331"/>
        <v>0.2565334935416041</v>
      </c>
      <c r="T273" s="53">
        <f t="shared" si="332"/>
        <v>29</v>
      </c>
      <c r="U273" s="55">
        <f t="shared" si="333"/>
        <v>3.0907863864840919</v>
      </c>
      <c r="V273" s="56">
        <v>2</v>
      </c>
      <c r="W273" s="57">
        <f t="shared" si="318"/>
        <v>6.6918727205808549E-5</v>
      </c>
      <c r="X273" s="58">
        <f t="shared" si="334"/>
        <v>507</v>
      </c>
      <c r="Y273" s="58">
        <v>2</v>
      </c>
      <c r="Z273" s="59">
        <f t="shared" si="335"/>
        <v>6.9783533472514364E-3</v>
      </c>
      <c r="AA273" s="57">
        <f t="shared" si="336"/>
        <v>6.007810153199159E-4</v>
      </c>
      <c r="AB273" s="58">
        <f t="shared" si="337"/>
        <v>509</v>
      </c>
      <c r="AC273" s="60">
        <f t="shared" si="338"/>
        <v>1.1474736080908958E-2</v>
      </c>
      <c r="AD273" s="51">
        <v>242</v>
      </c>
      <c r="AE273" s="52">
        <f t="shared" si="319"/>
        <v>8.0971659919028341E-3</v>
      </c>
      <c r="AF273" s="53">
        <f t="shared" si="339"/>
        <v>461</v>
      </c>
      <c r="AG273" s="53">
        <v>16</v>
      </c>
      <c r="AH273" s="54">
        <f t="shared" si="340"/>
        <v>0.25839414758284351</v>
      </c>
      <c r="AI273" s="52">
        <f t="shared" si="341"/>
        <v>7.2694502853709819E-2</v>
      </c>
      <c r="AJ273" s="53">
        <f t="shared" si="342"/>
        <v>505</v>
      </c>
      <c r="AK273" s="55">
        <f t="shared" si="343"/>
        <v>0.42488600115561581</v>
      </c>
      <c r="AL273" s="56">
        <v>865</v>
      </c>
      <c r="AM273" s="57">
        <f t="shared" si="320"/>
        <v>2.8942349516512197E-2</v>
      </c>
      <c r="AN273" s="58">
        <f t="shared" si="344"/>
        <v>37</v>
      </c>
      <c r="AO273" s="58">
        <v>20</v>
      </c>
      <c r="AP273" s="59">
        <f t="shared" si="345"/>
        <v>2.2750185578345543</v>
      </c>
      <c r="AQ273" s="57">
        <f t="shared" si="346"/>
        <v>0.25983778912586364</v>
      </c>
      <c r="AR273" s="58">
        <f t="shared" si="347"/>
        <v>15</v>
      </c>
      <c r="AS273" s="60">
        <f t="shared" si="348"/>
        <v>3.7408878902074654</v>
      </c>
      <c r="AT273" s="51">
        <v>42</v>
      </c>
      <c r="AU273" s="52">
        <f t="shared" si="321"/>
        <v>1.4052932713219794E-3</v>
      </c>
      <c r="AV273" s="53">
        <f t="shared" si="349"/>
        <v>461</v>
      </c>
      <c r="AW273" s="53">
        <v>4</v>
      </c>
      <c r="AX273" s="54">
        <f t="shared" si="350"/>
        <v>0.10199310202630515</v>
      </c>
      <c r="AY273" s="52">
        <f t="shared" si="351"/>
        <v>1.2616401321718233E-2</v>
      </c>
      <c r="AZ273" s="53">
        <f t="shared" si="352"/>
        <v>472</v>
      </c>
      <c r="BA273" s="55">
        <f t="shared" si="353"/>
        <v>0.16771061446552227</v>
      </c>
      <c r="BB273" s="56">
        <v>253</v>
      </c>
      <c r="BC273" s="57">
        <f t="shared" si="322"/>
        <v>8.4652189915347814E-3</v>
      </c>
      <c r="BD273" s="58">
        <f t="shared" si="354"/>
        <v>495</v>
      </c>
      <c r="BE273" s="58">
        <v>7</v>
      </c>
      <c r="BF273" s="59">
        <f t="shared" si="355"/>
        <v>0.24589832514751161</v>
      </c>
      <c r="BG273" s="57">
        <f t="shared" si="356"/>
        <v>7.5998798437969362E-2</v>
      </c>
      <c r="BH273" s="58">
        <f t="shared" si="357"/>
        <v>528</v>
      </c>
      <c r="BI273" s="60">
        <f t="shared" si="358"/>
        <v>0.4043387090618713</v>
      </c>
      <c r="BJ273" s="51">
        <v>307</v>
      </c>
      <c r="BK273" s="52">
        <f t="shared" si="323"/>
        <v>1.0272024626091612E-2</v>
      </c>
      <c r="BL273" s="53">
        <f t="shared" si="359"/>
        <v>102</v>
      </c>
      <c r="BM273" s="53">
        <v>2</v>
      </c>
      <c r="BN273" s="54">
        <f t="shared" si="360"/>
        <v>0.96503877059806731</v>
      </c>
      <c r="BO273" s="52">
        <f t="shared" si="361"/>
        <v>9.2219885851607092E-2</v>
      </c>
      <c r="BP273" s="53">
        <f t="shared" si="362"/>
        <v>48</v>
      </c>
      <c r="BQ273" s="55">
        <f t="shared" si="363"/>
        <v>1.5868450119137649</v>
      </c>
      <c r="BR273" s="56">
        <v>1</v>
      </c>
      <c r="BS273" s="57">
        <f t="shared" si="324"/>
        <v>3.3459363602904275E-5</v>
      </c>
      <c r="BT273" s="58">
        <f t="shared" si="364"/>
        <v>524</v>
      </c>
      <c r="BU273" s="58">
        <v>1</v>
      </c>
      <c r="BV273" s="59">
        <f t="shared" si="365"/>
        <v>4.0231102492312544E-3</v>
      </c>
      <c r="BW273" s="57">
        <f t="shared" si="366"/>
        <v>3.0039050765995795E-4</v>
      </c>
      <c r="BX273" s="58">
        <f t="shared" si="367"/>
        <v>519</v>
      </c>
      <c r="BY273" s="60">
        <f t="shared" si="368"/>
        <v>6.6153325916795498E-3</v>
      </c>
      <c r="BZ273" s="51">
        <v>763</v>
      </c>
      <c r="CA273" s="52">
        <f t="shared" si="325"/>
        <v>2.5529494429015961E-2</v>
      </c>
      <c r="CB273" s="53">
        <f t="shared" si="369"/>
        <v>377</v>
      </c>
      <c r="CC273" s="53">
        <v>15</v>
      </c>
      <c r="CD273" s="54">
        <f t="shared" si="370"/>
        <v>0.54155077532145846</v>
      </c>
      <c r="CE273" s="52">
        <f t="shared" si="371"/>
        <v>0.22919795734454793</v>
      </c>
      <c r="CF273" s="53">
        <f t="shared" si="386"/>
        <v>384</v>
      </c>
      <c r="CG273" s="55">
        <f t="shared" si="372"/>
        <v>0.89048976341573882</v>
      </c>
      <c r="CH273" s="61">
        <v>3329</v>
      </c>
      <c r="CI273" s="62">
        <f t="shared" si="326"/>
        <v>0.11138622143406833</v>
      </c>
      <c r="CJ273" s="63">
        <f t="shared" si="373"/>
        <v>387</v>
      </c>
      <c r="CK273" s="64">
        <v>78</v>
      </c>
      <c r="CL273" s="65">
        <f t="shared" si="374"/>
        <v>0.60814935507419998</v>
      </c>
      <c r="CM273" s="66">
        <v>29887</v>
      </c>
      <c r="CN273" s="44">
        <v>712</v>
      </c>
      <c r="CO273" s="120">
        <f t="shared" si="328"/>
        <v>3329</v>
      </c>
      <c r="CP273" s="121">
        <f t="shared" si="328"/>
        <v>0.11138622143406832</v>
      </c>
      <c r="CQ273" s="120">
        <f t="shared" si="310"/>
        <v>3004</v>
      </c>
      <c r="CR273" s="120">
        <f t="shared" si="311"/>
        <v>78</v>
      </c>
      <c r="CS273" s="120">
        <f t="shared" si="312"/>
        <v>6.2785548897196408</v>
      </c>
      <c r="CT273" s="120">
        <f t="shared" si="313"/>
        <v>1</v>
      </c>
      <c r="CU273" s="120">
        <f t="shared" si="314"/>
        <v>3009</v>
      </c>
      <c r="CV273" s="120">
        <f t="shared" si="315"/>
        <v>10.324034445376659</v>
      </c>
      <c r="CW273" s="120">
        <f t="shared" si="316"/>
        <v>5804</v>
      </c>
      <c r="CX273" s="120">
        <f t="shared" si="317"/>
        <v>0.1941981463512564</v>
      </c>
    </row>
    <row r="274" spans="1:102">
      <c r="A274" s="138">
        <f t="shared" si="375"/>
        <v>3</v>
      </c>
      <c r="B274" s="58">
        <f t="shared" si="376"/>
        <v>0</v>
      </c>
      <c r="C274" s="58">
        <f t="shared" si="377"/>
        <v>1</v>
      </c>
      <c r="D274" s="58">
        <f t="shared" si="378"/>
        <v>0</v>
      </c>
      <c r="E274" s="58">
        <f t="shared" si="379"/>
        <v>0</v>
      </c>
      <c r="F274" s="58">
        <f t="shared" si="380"/>
        <v>1</v>
      </c>
      <c r="G274" s="58">
        <f t="shared" si="381"/>
        <v>0</v>
      </c>
      <c r="H274" s="58">
        <f t="shared" si="382"/>
        <v>0</v>
      </c>
      <c r="I274" s="58">
        <f t="shared" si="383"/>
        <v>0</v>
      </c>
      <c r="J274" s="58">
        <f t="shared" si="384"/>
        <v>0</v>
      </c>
      <c r="K274" s="58">
        <f t="shared" si="385"/>
        <v>1</v>
      </c>
      <c r="L274" s="128">
        <v>365</v>
      </c>
      <c r="M274" s="50" t="s">
        <v>336</v>
      </c>
      <c r="N274" s="51">
        <v>408</v>
      </c>
      <c r="O274" s="52">
        <f t="shared" si="327"/>
        <v>1.8435678460078622E-2</v>
      </c>
      <c r="P274" s="53">
        <f t="shared" si="329"/>
        <v>91</v>
      </c>
      <c r="Q274" s="53">
        <v>14</v>
      </c>
      <c r="R274" s="54">
        <f t="shared" si="330"/>
        <v>1.2127263640896264</v>
      </c>
      <c r="S274" s="52">
        <f t="shared" si="331"/>
        <v>0.12730109204368176</v>
      </c>
      <c r="T274" s="53">
        <f t="shared" si="332"/>
        <v>87</v>
      </c>
      <c r="U274" s="55">
        <f t="shared" si="333"/>
        <v>1.5337587183693004</v>
      </c>
      <c r="V274" s="56">
        <v>43</v>
      </c>
      <c r="W274" s="57">
        <f t="shared" si="318"/>
        <v>1.9429759161357371E-3</v>
      </c>
      <c r="X274" s="58">
        <f t="shared" si="334"/>
        <v>371</v>
      </c>
      <c r="Y274" s="58">
        <v>4</v>
      </c>
      <c r="Z274" s="59">
        <f t="shared" si="335"/>
        <v>0.20261551667434949</v>
      </c>
      <c r="AA274" s="57">
        <f t="shared" si="336"/>
        <v>1.3416536661466459E-2</v>
      </c>
      <c r="AB274" s="58">
        <f t="shared" si="337"/>
        <v>408</v>
      </c>
      <c r="AC274" s="60">
        <f t="shared" si="338"/>
        <v>0.25625180121277297</v>
      </c>
      <c r="AD274" s="51">
        <v>261</v>
      </c>
      <c r="AE274" s="52">
        <f t="shared" si="319"/>
        <v>1.1793411956079707E-2</v>
      </c>
      <c r="AF274" s="53">
        <f t="shared" si="339"/>
        <v>421</v>
      </c>
      <c r="AG274" s="53">
        <v>22</v>
      </c>
      <c r="AH274" s="54">
        <f t="shared" si="340"/>
        <v>0.3763475557413396</v>
      </c>
      <c r="AI274" s="52">
        <f t="shared" si="341"/>
        <v>8.1435257410296405E-2</v>
      </c>
      <c r="AJ274" s="53">
        <f t="shared" si="342"/>
        <v>490</v>
      </c>
      <c r="AK274" s="55">
        <f t="shared" si="343"/>
        <v>0.47597410417359076</v>
      </c>
      <c r="AL274" s="56">
        <v>513</v>
      </c>
      <c r="AM274" s="57">
        <f t="shared" si="320"/>
        <v>2.3180154534363562E-2</v>
      </c>
      <c r="AN274" s="58">
        <f t="shared" si="344"/>
        <v>51</v>
      </c>
      <c r="AO274" s="58">
        <v>31</v>
      </c>
      <c r="AP274" s="59">
        <f t="shared" si="345"/>
        <v>1.8220801911421651</v>
      </c>
      <c r="AQ274" s="57">
        <f t="shared" si="346"/>
        <v>0.16006240249609985</v>
      </c>
      <c r="AR274" s="58">
        <f t="shared" si="347"/>
        <v>42</v>
      </c>
      <c r="AS274" s="60">
        <f t="shared" si="348"/>
        <v>2.3044204047053771</v>
      </c>
      <c r="AT274" s="51">
        <v>60</v>
      </c>
      <c r="AU274" s="52">
        <f t="shared" si="321"/>
        <v>2.7111291853056797E-3</v>
      </c>
      <c r="AV274" s="53">
        <f t="shared" si="349"/>
        <v>414</v>
      </c>
      <c r="AW274" s="53">
        <v>4</v>
      </c>
      <c r="AX274" s="54">
        <f t="shared" si="350"/>
        <v>0.19676780729424029</v>
      </c>
      <c r="AY274" s="52">
        <f t="shared" si="351"/>
        <v>1.8720748829953199E-2</v>
      </c>
      <c r="AZ274" s="53">
        <f t="shared" si="352"/>
        <v>447</v>
      </c>
      <c r="BA274" s="55">
        <f t="shared" si="353"/>
        <v>0.24885608894839478</v>
      </c>
      <c r="BB274" s="56">
        <v>577</v>
      </c>
      <c r="BC274" s="57">
        <f t="shared" si="322"/>
        <v>2.6072025665356286E-2</v>
      </c>
      <c r="BD274" s="58">
        <f t="shared" si="354"/>
        <v>287</v>
      </c>
      <c r="BE274" s="58">
        <v>29</v>
      </c>
      <c r="BF274" s="59">
        <f t="shared" si="355"/>
        <v>0.7573421846174464</v>
      </c>
      <c r="BG274" s="57">
        <f t="shared" si="356"/>
        <v>0.18003120124804992</v>
      </c>
      <c r="BH274" s="58">
        <f t="shared" si="357"/>
        <v>343</v>
      </c>
      <c r="BI274" s="60">
        <f t="shared" si="358"/>
        <v>0.95782545250250206</v>
      </c>
      <c r="BJ274" s="51">
        <v>188</v>
      </c>
      <c r="BK274" s="52">
        <f t="shared" si="323"/>
        <v>8.4948714472911305E-3</v>
      </c>
      <c r="BL274" s="53">
        <f t="shared" si="359"/>
        <v>139</v>
      </c>
      <c r="BM274" s="53">
        <v>12</v>
      </c>
      <c r="BN274" s="54">
        <f t="shared" si="360"/>
        <v>0.79807833375509118</v>
      </c>
      <c r="BO274" s="52">
        <f t="shared" si="361"/>
        <v>5.8658346333853355E-2</v>
      </c>
      <c r="BP274" s="53">
        <f t="shared" si="362"/>
        <v>130</v>
      </c>
      <c r="BQ274" s="55">
        <f t="shared" si="363"/>
        <v>1.0093452559328142</v>
      </c>
      <c r="BR274" s="56">
        <v>50</v>
      </c>
      <c r="BS274" s="57">
        <f t="shared" si="324"/>
        <v>2.2592743210880666E-3</v>
      </c>
      <c r="BT274" s="58">
        <f t="shared" si="364"/>
        <v>349</v>
      </c>
      <c r="BU274" s="58">
        <v>3</v>
      </c>
      <c r="BV274" s="59">
        <f t="shared" si="365"/>
        <v>0.27165219831633119</v>
      </c>
      <c r="BW274" s="57">
        <f t="shared" si="366"/>
        <v>1.5600624024960999E-2</v>
      </c>
      <c r="BX274" s="58">
        <f t="shared" si="367"/>
        <v>381</v>
      </c>
      <c r="BY274" s="60">
        <f t="shared" si="368"/>
        <v>0.34356384083777258</v>
      </c>
      <c r="BZ274" s="51">
        <v>1105</v>
      </c>
      <c r="CA274" s="52">
        <f t="shared" si="325"/>
        <v>4.9929962496046268E-2</v>
      </c>
      <c r="CB274" s="53">
        <f t="shared" si="369"/>
        <v>161</v>
      </c>
      <c r="CC274" s="53">
        <v>45</v>
      </c>
      <c r="CD274" s="54">
        <f t="shared" si="370"/>
        <v>1.0591517970200337</v>
      </c>
      <c r="CE274" s="52">
        <f t="shared" si="371"/>
        <v>0.34477379095163807</v>
      </c>
      <c r="CF274" s="53">
        <f t="shared" si="386"/>
        <v>184</v>
      </c>
      <c r="CG274" s="55">
        <f t="shared" si="372"/>
        <v>1.339529963938288</v>
      </c>
      <c r="CH274" s="61">
        <v>3205</v>
      </c>
      <c r="CI274" s="62">
        <f t="shared" si="326"/>
        <v>0.14481948398174507</v>
      </c>
      <c r="CJ274" s="63">
        <f t="shared" si="373"/>
        <v>276</v>
      </c>
      <c r="CK274" s="64">
        <v>164</v>
      </c>
      <c r="CL274" s="65">
        <f t="shared" si="374"/>
        <v>0.79068914136573132</v>
      </c>
      <c r="CM274" s="66">
        <v>22131</v>
      </c>
      <c r="CN274" s="44">
        <v>1406</v>
      </c>
      <c r="CO274" s="120">
        <f t="shared" si="328"/>
        <v>3205</v>
      </c>
      <c r="CP274" s="121">
        <f t="shared" si="328"/>
        <v>0.14481948398174507</v>
      </c>
      <c r="CQ274" s="120">
        <f t="shared" si="310"/>
        <v>2284</v>
      </c>
      <c r="CR274" s="120">
        <f t="shared" si="311"/>
        <v>164</v>
      </c>
      <c r="CS274" s="120">
        <f t="shared" si="312"/>
        <v>6.6967619486506234</v>
      </c>
      <c r="CT274" s="120">
        <f t="shared" si="313"/>
        <v>1</v>
      </c>
      <c r="CU274" s="120">
        <f t="shared" si="314"/>
        <v>2512</v>
      </c>
      <c r="CV274" s="120">
        <f t="shared" si="315"/>
        <v>8.4695256306208115</v>
      </c>
      <c r="CW274" s="120">
        <f t="shared" si="316"/>
        <v>6002</v>
      </c>
      <c r="CX274" s="120">
        <f t="shared" si="317"/>
        <v>0.27120328950341155</v>
      </c>
    </row>
    <row r="275" spans="1:102">
      <c r="A275" s="138">
        <f t="shared" si="375"/>
        <v>0</v>
      </c>
      <c r="B275" s="58">
        <f t="shared" si="376"/>
        <v>0</v>
      </c>
      <c r="C275" s="58">
        <f t="shared" si="377"/>
        <v>0</v>
      </c>
      <c r="D275" s="58">
        <f t="shared" si="378"/>
        <v>0</v>
      </c>
      <c r="E275" s="58">
        <f t="shared" si="379"/>
        <v>0</v>
      </c>
      <c r="F275" s="58">
        <f t="shared" si="380"/>
        <v>0</v>
      </c>
      <c r="G275" s="58">
        <f t="shared" si="381"/>
        <v>0</v>
      </c>
      <c r="H275" s="58">
        <f t="shared" si="382"/>
        <v>0</v>
      </c>
      <c r="I275" s="58">
        <f t="shared" si="383"/>
        <v>0</v>
      </c>
      <c r="J275" s="58">
        <f t="shared" si="384"/>
        <v>0</v>
      </c>
      <c r="K275" s="58">
        <f t="shared" si="385"/>
        <v>0</v>
      </c>
      <c r="L275" s="128">
        <v>218</v>
      </c>
      <c r="M275" s="50" t="s">
        <v>190</v>
      </c>
      <c r="N275" s="51">
        <v>187</v>
      </c>
      <c r="O275" s="52">
        <f t="shared" si="327"/>
        <v>2.226402514525193E-3</v>
      </c>
      <c r="P275" s="53">
        <f t="shared" si="329"/>
        <v>416</v>
      </c>
      <c r="Q275" s="53">
        <v>17</v>
      </c>
      <c r="R275" s="54">
        <f t="shared" si="330"/>
        <v>0.14645607061800667</v>
      </c>
      <c r="S275" s="52">
        <f t="shared" si="331"/>
        <v>5.8492336565530184E-2</v>
      </c>
      <c r="T275" s="53">
        <f t="shared" si="332"/>
        <v>267</v>
      </c>
      <c r="U275" s="55">
        <f t="shared" si="333"/>
        <v>0.70473182692250136</v>
      </c>
      <c r="V275" s="56">
        <v>219</v>
      </c>
      <c r="W275" s="57">
        <f t="shared" si="318"/>
        <v>2.6073911801123917E-3</v>
      </c>
      <c r="X275" s="58">
        <f t="shared" si="334"/>
        <v>336</v>
      </c>
      <c r="Y275" s="58">
        <v>22</v>
      </c>
      <c r="Z275" s="59">
        <f t="shared" si="335"/>
        <v>0.27190142026120051</v>
      </c>
      <c r="AA275" s="57">
        <f t="shared" si="336"/>
        <v>6.8501720362840163E-2</v>
      </c>
      <c r="AB275" s="58">
        <f t="shared" si="337"/>
        <v>92</v>
      </c>
      <c r="AC275" s="60">
        <f t="shared" si="338"/>
        <v>1.3083621855681509</v>
      </c>
      <c r="AD275" s="51">
        <v>383</v>
      </c>
      <c r="AE275" s="52">
        <f t="shared" si="319"/>
        <v>4.5599580912467855E-3</v>
      </c>
      <c r="AF275" s="53">
        <f t="shared" si="339"/>
        <v>516</v>
      </c>
      <c r="AG275" s="53">
        <v>58</v>
      </c>
      <c r="AH275" s="54">
        <f t="shared" si="340"/>
        <v>0.1455159107741486</v>
      </c>
      <c r="AI275" s="52">
        <f t="shared" si="341"/>
        <v>0.1197998123240538</v>
      </c>
      <c r="AJ275" s="53">
        <f t="shared" si="342"/>
        <v>424</v>
      </c>
      <c r="AK275" s="55">
        <f t="shared" si="343"/>
        <v>0.70020787266396212</v>
      </c>
      <c r="AL275" s="56">
        <v>103</v>
      </c>
      <c r="AM275" s="57">
        <f t="shared" si="320"/>
        <v>1.2263072673587962E-3</v>
      </c>
      <c r="AN275" s="58">
        <f t="shared" si="344"/>
        <v>467</v>
      </c>
      <c r="AO275" s="58">
        <v>23</v>
      </c>
      <c r="AP275" s="59">
        <f t="shared" si="345"/>
        <v>9.6394101980454741E-2</v>
      </c>
      <c r="AQ275" s="57">
        <f t="shared" si="346"/>
        <v>3.221770409759149E-2</v>
      </c>
      <c r="AR275" s="58">
        <f t="shared" si="347"/>
        <v>401</v>
      </c>
      <c r="AS275" s="60">
        <f t="shared" si="348"/>
        <v>0.46383868764595676</v>
      </c>
      <c r="AT275" s="51">
        <v>220</v>
      </c>
      <c r="AU275" s="52">
        <f t="shared" si="321"/>
        <v>2.6192970759119916E-3</v>
      </c>
      <c r="AV275" s="53">
        <f t="shared" si="349"/>
        <v>417</v>
      </c>
      <c r="AW275" s="53">
        <v>32</v>
      </c>
      <c r="AX275" s="54">
        <f t="shared" si="350"/>
        <v>0.19010283429976327</v>
      </c>
      <c r="AY275" s="52">
        <f t="shared" si="351"/>
        <v>6.8814513606506103E-2</v>
      </c>
      <c r="AZ275" s="53">
        <f t="shared" si="352"/>
        <v>176</v>
      </c>
      <c r="BA275" s="55">
        <f t="shared" si="353"/>
        <v>0.9147556475733144</v>
      </c>
      <c r="BB275" s="56">
        <v>749</v>
      </c>
      <c r="BC275" s="57">
        <f t="shared" si="322"/>
        <v>8.917515953900371E-3</v>
      </c>
      <c r="BD275" s="58">
        <f t="shared" si="354"/>
        <v>487</v>
      </c>
      <c r="BE275" s="58">
        <v>77</v>
      </c>
      <c r="BF275" s="59">
        <f t="shared" si="355"/>
        <v>0.25903668171291466</v>
      </c>
      <c r="BG275" s="57">
        <f t="shared" si="356"/>
        <v>0.23428213950578666</v>
      </c>
      <c r="BH275" s="58">
        <f t="shared" si="357"/>
        <v>225</v>
      </c>
      <c r="BI275" s="60">
        <f t="shared" si="358"/>
        <v>1.2464583623824215</v>
      </c>
      <c r="BJ275" s="51">
        <v>169</v>
      </c>
      <c r="BK275" s="52">
        <f t="shared" si="323"/>
        <v>2.0120963901323935E-3</v>
      </c>
      <c r="BL275" s="53">
        <f t="shared" si="359"/>
        <v>374</v>
      </c>
      <c r="BM275" s="53">
        <v>24</v>
      </c>
      <c r="BN275" s="54">
        <f t="shared" si="360"/>
        <v>0.18903294115222427</v>
      </c>
      <c r="BO275" s="52">
        <f t="shared" si="361"/>
        <v>5.2862058179543321E-2</v>
      </c>
      <c r="BP275" s="53">
        <f t="shared" si="362"/>
        <v>164</v>
      </c>
      <c r="BQ275" s="55">
        <f t="shared" si="363"/>
        <v>0.90960742975417308</v>
      </c>
      <c r="BR275" s="56">
        <v>55</v>
      </c>
      <c r="BS275" s="57">
        <f t="shared" si="324"/>
        <v>6.5482426897799789E-4</v>
      </c>
      <c r="BT275" s="58">
        <f t="shared" si="364"/>
        <v>445</v>
      </c>
      <c r="BU275" s="58">
        <v>9</v>
      </c>
      <c r="BV275" s="59">
        <f t="shared" si="365"/>
        <v>7.8735216223361715E-2</v>
      </c>
      <c r="BW275" s="57">
        <f t="shared" si="366"/>
        <v>1.7203628401626526E-2</v>
      </c>
      <c r="BX275" s="58">
        <f t="shared" si="367"/>
        <v>373</v>
      </c>
      <c r="BY275" s="60">
        <f t="shared" si="368"/>
        <v>0.3788659120655512</v>
      </c>
      <c r="BZ275" s="51">
        <v>1112</v>
      </c>
      <c r="CA275" s="52">
        <f t="shared" si="325"/>
        <v>1.3239356129155158E-2</v>
      </c>
      <c r="CB275" s="53">
        <f t="shared" si="369"/>
        <v>487</v>
      </c>
      <c r="CC275" s="53">
        <v>99</v>
      </c>
      <c r="CD275" s="54">
        <f t="shared" si="370"/>
        <v>0.28084314777310843</v>
      </c>
      <c r="CE275" s="52">
        <f t="shared" si="371"/>
        <v>0.34782608695652173</v>
      </c>
      <c r="CF275" s="53">
        <f t="shared" si="386"/>
        <v>176</v>
      </c>
      <c r="CG275" s="55">
        <f t="shared" si="372"/>
        <v>1.3513888756788395</v>
      </c>
      <c r="CH275" s="61">
        <v>3197</v>
      </c>
      <c r="CI275" s="62">
        <f t="shared" si="326"/>
        <v>3.8063148871321076E-2</v>
      </c>
      <c r="CJ275" s="63">
        <f t="shared" si="373"/>
        <v>571</v>
      </c>
      <c r="CK275" s="64">
        <v>361</v>
      </c>
      <c r="CL275" s="65">
        <f t="shared" si="374"/>
        <v>0.20781815865698411</v>
      </c>
      <c r="CM275" s="66">
        <v>83992</v>
      </c>
      <c r="CN275" s="44">
        <v>5425</v>
      </c>
      <c r="CO275" s="120">
        <f t="shared" si="328"/>
        <v>3197</v>
      </c>
      <c r="CP275" s="121">
        <f t="shared" si="328"/>
        <v>3.8063148871321083E-2</v>
      </c>
      <c r="CQ275" s="120">
        <f t="shared" si="310"/>
        <v>3945</v>
      </c>
      <c r="CR275" s="120">
        <f t="shared" si="311"/>
        <v>361</v>
      </c>
      <c r="CS275" s="120">
        <f t="shared" si="312"/>
        <v>1.658018324795183</v>
      </c>
      <c r="CT275" s="120">
        <f t="shared" si="313"/>
        <v>1</v>
      </c>
      <c r="CU275" s="120">
        <f t="shared" si="314"/>
        <v>2298</v>
      </c>
      <c r="CV275" s="120">
        <f t="shared" si="315"/>
        <v>7.9782168002548701</v>
      </c>
      <c r="CW275" s="120">
        <f t="shared" si="316"/>
        <v>6207</v>
      </c>
      <c r="CX275" s="120">
        <f t="shared" si="317"/>
        <v>7.3899895228116977E-2</v>
      </c>
    </row>
    <row r="276" spans="1:102">
      <c r="A276" s="138">
        <f t="shared" si="375"/>
        <v>0</v>
      </c>
      <c r="B276" s="58">
        <f t="shared" si="376"/>
        <v>0</v>
      </c>
      <c r="C276" s="58">
        <f t="shared" si="377"/>
        <v>0</v>
      </c>
      <c r="D276" s="58">
        <f t="shared" si="378"/>
        <v>0</v>
      </c>
      <c r="E276" s="58">
        <f t="shared" si="379"/>
        <v>0</v>
      </c>
      <c r="F276" s="58">
        <f t="shared" si="380"/>
        <v>0</v>
      </c>
      <c r="G276" s="58">
        <f t="shared" si="381"/>
        <v>0</v>
      </c>
      <c r="H276" s="58">
        <f t="shared" si="382"/>
        <v>0</v>
      </c>
      <c r="I276" s="58">
        <f t="shared" si="383"/>
        <v>0</v>
      </c>
      <c r="J276" s="58">
        <f t="shared" si="384"/>
        <v>0</v>
      </c>
      <c r="K276" s="58">
        <f t="shared" si="385"/>
        <v>0</v>
      </c>
      <c r="L276" s="128">
        <v>102</v>
      </c>
      <c r="M276" s="50" t="s">
        <v>76</v>
      </c>
      <c r="N276" s="51">
        <v>19</v>
      </c>
      <c r="O276" s="52">
        <f t="shared" si="327"/>
        <v>4.6308708474493648E-4</v>
      </c>
      <c r="P276" s="53">
        <f t="shared" si="329"/>
        <v>500</v>
      </c>
      <c r="Q276" s="53">
        <v>6</v>
      </c>
      <c r="R276" s="54">
        <f t="shared" si="330"/>
        <v>3.0462557575827699E-2</v>
      </c>
      <c r="S276" s="52">
        <f t="shared" si="331"/>
        <v>5.9598494353826853E-3</v>
      </c>
      <c r="T276" s="53">
        <f t="shared" si="332"/>
        <v>496</v>
      </c>
      <c r="U276" s="55">
        <f t="shared" si="333"/>
        <v>7.1805912148420054E-2</v>
      </c>
      <c r="V276" s="56">
        <v>11</v>
      </c>
      <c r="W276" s="57">
        <f t="shared" si="318"/>
        <v>2.68103049062858E-4</v>
      </c>
      <c r="X276" s="58">
        <f t="shared" si="334"/>
        <v>486</v>
      </c>
      <c r="Y276" s="58">
        <v>3</v>
      </c>
      <c r="Z276" s="59">
        <f t="shared" si="335"/>
        <v>2.7958060291285926E-2</v>
      </c>
      <c r="AA276" s="57">
        <f t="shared" si="336"/>
        <v>3.4504391468005019E-3</v>
      </c>
      <c r="AB276" s="58">
        <f t="shared" si="337"/>
        <v>473</v>
      </c>
      <c r="AC276" s="60">
        <f t="shared" si="338"/>
        <v>6.5902346384379723E-2</v>
      </c>
      <c r="AD276" s="51">
        <v>1219</v>
      </c>
      <c r="AE276" s="52">
        <f t="shared" si="319"/>
        <v>2.9710692437056718E-2</v>
      </c>
      <c r="AF276" s="53">
        <f t="shared" si="339"/>
        <v>182</v>
      </c>
      <c r="AG276" s="53">
        <v>45</v>
      </c>
      <c r="AH276" s="54">
        <f t="shared" si="340"/>
        <v>0.94811802722660932</v>
      </c>
      <c r="AI276" s="52">
        <f t="shared" si="341"/>
        <v>0.38237139272271015</v>
      </c>
      <c r="AJ276" s="53">
        <f t="shared" si="342"/>
        <v>64</v>
      </c>
      <c r="AK276" s="55">
        <f t="shared" si="343"/>
        <v>2.2348904749675276</v>
      </c>
      <c r="AL276" s="56">
        <v>271</v>
      </c>
      <c r="AM276" s="57">
        <f t="shared" si="320"/>
        <v>6.6050842087304103E-3</v>
      </c>
      <c r="AN276" s="58">
        <f t="shared" si="344"/>
        <v>304</v>
      </c>
      <c r="AO276" s="58">
        <v>32</v>
      </c>
      <c r="AP276" s="59">
        <f t="shared" si="345"/>
        <v>0.51919382503305811</v>
      </c>
      <c r="AQ276" s="57">
        <f t="shared" si="346"/>
        <v>8.500627352572146E-2</v>
      </c>
      <c r="AR276" s="58">
        <f t="shared" si="347"/>
        <v>128</v>
      </c>
      <c r="AS276" s="60">
        <f t="shared" si="348"/>
        <v>1.2238363799731931</v>
      </c>
      <c r="AT276" s="51">
        <v>211</v>
      </c>
      <c r="AU276" s="52">
        <f t="shared" si="321"/>
        <v>5.1427039411148208E-3</v>
      </c>
      <c r="AV276" s="53">
        <f t="shared" si="349"/>
        <v>318</v>
      </c>
      <c r="AW276" s="53">
        <v>28</v>
      </c>
      <c r="AX276" s="54">
        <f t="shared" si="350"/>
        <v>0.373246167516181</v>
      </c>
      <c r="AY276" s="52">
        <f t="shared" si="351"/>
        <v>6.6185696361355087E-2</v>
      </c>
      <c r="AZ276" s="53">
        <f t="shared" si="352"/>
        <v>192</v>
      </c>
      <c r="BA276" s="55">
        <f t="shared" si="353"/>
        <v>0.87981061497175195</v>
      </c>
      <c r="BB276" s="56">
        <v>741</v>
      </c>
      <c r="BC276" s="57">
        <f t="shared" si="322"/>
        <v>1.8060396305052524E-2</v>
      </c>
      <c r="BD276" s="58">
        <f t="shared" si="354"/>
        <v>385</v>
      </c>
      <c r="BE276" s="58">
        <v>56</v>
      </c>
      <c r="BF276" s="59">
        <f t="shared" si="355"/>
        <v>0.52461976557886381</v>
      </c>
      <c r="BG276" s="57">
        <f t="shared" si="356"/>
        <v>0.23243412797992472</v>
      </c>
      <c r="BH276" s="58">
        <f t="shared" si="357"/>
        <v>227</v>
      </c>
      <c r="BI276" s="60">
        <f t="shared" si="358"/>
        <v>1.2366263306917051</v>
      </c>
      <c r="BJ276" s="51">
        <v>9</v>
      </c>
      <c r="BK276" s="52">
        <f t="shared" si="323"/>
        <v>2.1935704014233834E-4</v>
      </c>
      <c r="BL276" s="53">
        <f t="shared" si="359"/>
        <v>479</v>
      </c>
      <c r="BM276" s="53">
        <v>1</v>
      </c>
      <c r="BN276" s="54">
        <f t="shared" si="360"/>
        <v>2.0608210751684886E-2</v>
      </c>
      <c r="BO276" s="52">
        <f t="shared" si="361"/>
        <v>2.8230865746549563E-3</v>
      </c>
      <c r="BP276" s="53">
        <f t="shared" si="362"/>
        <v>477</v>
      </c>
      <c r="BQ276" s="55">
        <f t="shared" si="363"/>
        <v>4.8577384452638261E-2</v>
      </c>
      <c r="BR276" s="56">
        <v>22</v>
      </c>
      <c r="BS276" s="57">
        <f t="shared" si="324"/>
        <v>5.36206098125716E-4</v>
      </c>
      <c r="BT276" s="58">
        <f t="shared" si="364"/>
        <v>462</v>
      </c>
      <c r="BU276" s="58">
        <v>4</v>
      </c>
      <c r="BV276" s="59">
        <f t="shared" si="365"/>
        <v>6.4472722035951141E-2</v>
      </c>
      <c r="BW276" s="57">
        <f t="shared" si="366"/>
        <v>6.9008782936010038E-3</v>
      </c>
      <c r="BX276" s="58">
        <f t="shared" si="367"/>
        <v>445</v>
      </c>
      <c r="BY276" s="60">
        <f t="shared" si="368"/>
        <v>0.15197419333419915</v>
      </c>
      <c r="BZ276" s="51">
        <v>685</v>
      </c>
      <c r="CA276" s="52">
        <f t="shared" si="325"/>
        <v>1.6695508055277974E-2</v>
      </c>
      <c r="CB276" s="53">
        <f t="shared" si="369"/>
        <v>456</v>
      </c>
      <c r="CC276" s="53">
        <v>43</v>
      </c>
      <c r="CD276" s="54">
        <f t="shared" si="370"/>
        <v>0.35415763351134821</v>
      </c>
      <c r="CE276" s="52">
        <f t="shared" si="371"/>
        <v>0.21486825595984943</v>
      </c>
      <c r="CF276" s="53">
        <f t="shared" si="386"/>
        <v>407</v>
      </c>
      <c r="CG276" s="55">
        <f t="shared" si="372"/>
        <v>0.83481539116688031</v>
      </c>
      <c r="CH276" s="61">
        <v>3188</v>
      </c>
      <c r="CI276" s="62">
        <f t="shared" si="326"/>
        <v>7.7701138219308297E-2</v>
      </c>
      <c r="CJ276" s="63">
        <f t="shared" si="373"/>
        <v>487</v>
      </c>
      <c r="CK276" s="64">
        <v>218</v>
      </c>
      <c r="CL276" s="65">
        <f t="shared" si="374"/>
        <v>0.42423467183123825</v>
      </c>
      <c r="CM276" s="66">
        <v>41029</v>
      </c>
      <c r="CN276" s="44">
        <v>1485</v>
      </c>
      <c r="CO276" s="120">
        <f t="shared" si="328"/>
        <v>3188</v>
      </c>
      <c r="CP276" s="121">
        <f t="shared" si="328"/>
        <v>7.7701138219308297E-2</v>
      </c>
      <c r="CQ276" s="120">
        <f t="shared" ref="CQ276:CQ339" si="387">CB276+BT276+BL276+BD276+AV276+AN276+AF276+X276+P276</f>
        <v>3572</v>
      </c>
      <c r="CR276" s="120">
        <f t="shared" ref="CR276:CR339" si="388">CC276+BU276+BM276+BE276+AW276+AO276+AG276+Y276+Q276</f>
        <v>218</v>
      </c>
      <c r="CS276" s="120">
        <f t="shared" ref="CS276:CS339" si="389">CD276+BV276+BN276+BF276+AX276+AP276+AH276+Z276+R276</f>
        <v>2.86283696952081</v>
      </c>
      <c r="CT276" s="120">
        <f t="shared" ref="CT276:CT339" si="390">CE276+BW276+BO276+BG276+AY276+AQ276+AI276+AA276+S276</f>
        <v>1</v>
      </c>
      <c r="CU276" s="120">
        <f t="shared" ref="CU276:CU339" si="391">CF276+BX276+BP276+BH276+AZ276+AR276+AJ276+AB276+T276</f>
        <v>2909</v>
      </c>
      <c r="CV276" s="120">
        <f t="shared" ref="CV276:CV339" si="392">CG276+BY276+BQ276+BI276+BA276+AS276+AK276+AC276+U276</f>
        <v>6.748239028090695</v>
      </c>
      <c r="CW276" s="120">
        <f t="shared" ref="CW276:CW339" si="393">CH276+BZ276+BR276+BJ276+BB276+AT276+AL276+AD276+V276</f>
        <v>6357</v>
      </c>
      <c r="CX276" s="120">
        <f t="shared" ref="CX276:CX339" si="394">CI276+CA276+BS276+BK276+BC276+AU276+AM276+AE276+W276</f>
        <v>0.15493918935387163</v>
      </c>
    </row>
    <row r="277" spans="1:102">
      <c r="A277" s="138">
        <f t="shared" si="375"/>
        <v>4</v>
      </c>
      <c r="B277" s="58">
        <f t="shared" si="376"/>
        <v>9</v>
      </c>
      <c r="C277" s="58">
        <f t="shared" si="377"/>
        <v>1</v>
      </c>
      <c r="D277" s="58">
        <f t="shared" si="378"/>
        <v>0</v>
      </c>
      <c r="E277" s="58">
        <f t="shared" si="379"/>
        <v>0</v>
      </c>
      <c r="F277" s="58">
        <f t="shared" si="380"/>
        <v>1</v>
      </c>
      <c r="G277" s="58">
        <f t="shared" si="381"/>
        <v>1</v>
      </c>
      <c r="H277" s="58">
        <f t="shared" si="382"/>
        <v>0</v>
      </c>
      <c r="I277" s="58">
        <f t="shared" si="383"/>
        <v>0</v>
      </c>
      <c r="J277" s="58">
        <f t="shared" si="384"/>
        <v>0</v>
      </c>
      <c r="K277" s="58">
        <f t="shared" si="385"/>
        <v>1</v>
      </c>
      <c r="L277" s="131">
        <v>48</v>
      </c>
      <c r="M277" s="68" t="s">
        <v>22</v>
      </c>
      <c r="N277" s="51">
        <v>195</v>
      </c>
      <c r="O277" s="52">
        <f t="shared" si="327"/>
        <v>1.6950625869262863E-2</v>
      </c>
      <c r="P277" s="53">
        <f t="shared" si="329"/>
        <v>108</v>
      </c>
      <c r="Q277" s="53">
        <v>3</v>
      </c>
      <c r="R277" s="54">
        <f t="shared" si="330"/>
        <v>1.1150373946903309</v>
      </c>
      <c r="S277" s="52">
        <f t="shared" si="331"/>
        <v>6.1262959472196045E-2</v>
      </c>
      <c r="T277" s="53">
        <f t="shared" si="332"/>
        <v>257</v>
      </c>
      <c r="U277" s="55">
        <f t="shared" si="333"/>
        <v>0.73811305696689333</v>
      </c>
      <c r="V277" s="56">
        <v>9</v>
      </c>
      <c r="W277" s="57">
        <f t="shared" si="318"/>
        <v>7.8233657858136295E-4</v>
      </c>
      <c r="X277" s="58">
        <f t="shared" si="334"/>
        <v>437</v>
      </c>
      <c r="Y277" s="58">
        <v>2</v>
      </c>
      <c r="Z277" s="59">
        <f t="shared" si="335"/>
        <v>8.1582858936184499E-2</v>
      </c>
      <c r="AA277" s="57">
        <f t="shared" si="336"/>
        <v>2.8275212064090482E-3</v>
      </c>
      <c r="AB277" s="58">
        <f t="shared" si="337"/>
        <v>478</v>
      </c>
      <c r="AC277" s="60">
        <f t="shared" si="338"/>
        <v>5.4004801715380663E-2</v>
      </c>
      <c r="AD277" s="51">
        <v>257</v>
      </c>
      <c r="AE277" s="52">
        <f t="shared" si="319"/>
        <v>2.2340055632823364E-2</v>
      </c>
      <c r="AF277" s="53">
        <f t="shared" si="339"/>
        <v>273</v>
      </c>
      <c r="AG277" s="53">
        <v>17</v>
      </c>
      <c r="AH277" s="54">
        <f t="shared" si="340"/>
        <v>0.71290864457629188</v>
      </c>
      <c r="AI277" s="52">
        <f t="shared" si="341"/>
        <v>8.0741438894125037E-2</v>
      </c>
      <c r="AJ277" s="53">
        <f t="shared" si="342"/>
        <v>491</v>
      </c>
      <c r="AK277" s="55">
        <f t="shared" si="343"/>
        <v>0.47191886253507209</v>
      </c>
      <c r="AL277" s="56">
        <v>407</v>
      </c>
      <c r="AM277" s="57">
        <f t="shared" si="320"/>
        <v>3.5378998609179417E-2</v>
      </c>
      <c r="AN277" s="58">
        <f t="shared" si="344"/>
        <v>27</v>
      </c>
      <c r="AO277" s="58">
        <v>23</v>
      </c>
      <c r="AP277" s="59">
        <f t="shared" si="345"/>
        <v>2.7809725104579397</v>
      </c>
      <c r="AQ277" s="57">
        <f t="shared" si="346"/>
        <v>0.12786679233427584</v>
      </c>
      <c r="AR277" s="58">
        <f t="shared" si="347"/>
        <v>64</v>
      </c>
      <c r="AS277" s="60">
        <f t="shared" si="348"/>
        <v>1.8408998037281747</v>
      </c>
      <c r="AT277" s="51">
        <v>372</v>
      </c>
      <c r="AU277" s="52">
        <f t="shared" si="321"/>
        <v>3.2336578581363004E-2</v>
      </c>
      <c r="AV277" s="53">
        <f t="shared" si="349"/>
        <v>23</v>
      </c>
      <c r="AW277" s="53">
        <v>25</v>
      </c>
      <c r="AX277" s="54">
        <f t="shared" si="350"/>
        <v>2.346917917943216</v>
      </c>
      <c r="AY277" s="52">
        <f t="shared" si="351"/>
        <v>0.11687087653157399</v>
      </c>
      <c r="AZ277" s="53">
        <f t="shared" si="352"/>
        <v>59</v>
      </c>
      <c r="BA277" s="55">
        <f t="shared" si="353"/>
        <v>1.5535718955367743</v>
      </c>
      <c r="BB277" s="56">
        <v>292</v>
      </c>
      <c r="BC277" s="57">
        <f t="shared" si="322"/>
        <v>2.5382475660639777E-2</v>
      </c>
      <c r="BD277" s="58">
        <f t="shared" si="354"/>
        <v>299</v>
      </c>
      <c r="BE277" s="58">
        <v>16</v>
      </c>
      <c r="BF277" s="59">
        <f t="shared" si="355"/>
        <v>0.73731208363189515</v>
      </c>
      <c r="BG277" s="57">
        <f t="shared" si="356"/>
        <v>9.1737354696826895E-2</v>
      </c>
      <c r="BH277" s="58">
        <f t="shared" si="357"/>
        <v>511</v>
      </c>
      <c r="BI277" s="60">
        <f t="shared" si="358"/>
        <v>0.48807302659056462</v>
      </c>
      <c r="BJ277" s="51">
        <v>40</v>
      </c>
      <c r="BK277" s="52">
        <f t="shared" si="323"/>
        <v>3.4770514603616135E-3</v>
      </c>
      <c r="BL277" s="53">
        <f t="shared" si="359"/>
        <v>309</v>
      </c>
      <c r="BM277" s="53">
        <v>1</v>
      </c>
      <c r="BN277" s="54">
        <f t="shared" si="360"/>
        <v>0.3266629110380464</v>
      </c>
      <c r="BO277" s="52">
        <f t="shared" si="361"/>
        <v>1.2566760917373547E-2</v>
      </c>
      <c r="BP277" s="53">
        <f t="shared" si="362"/>
        <v>407</v>
      </c>
      <c r="BQ277" s="55">
        <f t="shared" si="363"/>
        <v>0.21623863110972985</v>
      </c>
      <c r="BR277" s="56">
        <v>7</v>
      </c>
      <c r="BS277" s="57">
        <f t="shared" si="324"/>
        <v>6.0848400556328232E-4</v>
      </c>
      <c r="BT277" s="58">
        <f t="shared" si="364"/>
        <v>447</v>
      </c>
      <c r="BU277" s="58">
        <v>1</v>
      </c>
      <c r="BV277" s="59">
        <f t="shared" si="365"/>
        <v>7.3163323377209794E-2</v>
      </c>
      <c r="BW277" s="57">
        <f t="shared" si="366"/>
        <v>2.1991831605403709E-3</v>
      </c>
      <c r="BX277" s="58">
        <f t="shared" si="367"/>
        <v>505</v>
      </c>
      <c r="BY277" s="60">
        <f t="shared" si="368"/>
        <v>4.8431384035158204E-2</v>
      </c>
      <c r="BZ277" s="51">
        <v>1604</v>
      </c>
      <c r="CA277" s="52">
        <f t="shared" si="325"/>
        <v>0.13942976356050069</v>
      </c>
      <c r="CB277" s="53">
        <f t="shared" si="369"/>
        <v>27</v>
      </c>
      <c r="CC277" s="53">
        <v>44</v>
      </c>
      <c r="CD277" s="54">
        <f t="shared" si="370"/>
        <v>2.9576886753094724</v>
      </c>
      <c r="CE277" s="52">
        <f t="shared" si="371"/>
        <v>0.50392711278667923</v>
      </c>
      <c r="CF277" s="53">
        <f t="shared" si="386"/>
        <v>85</v>
      </c>
      <c r="CG277" s="55">
        <f t="shared" si="372"/>
        <v>1.9578792963220133</v>
      </c>
      <c r="CH277" s="61">
        <v>3183</v>
      </c>
      <c r="CI277" s="62">
        <f t="shared" si="326"/>
        <v>0.27668636995827539</v>
      </c>
      <c r="CJ277" s="63">
        <f t="shared" si="373"/>
        <v>63</v>
      </c>
      <c r="CK277" s="64">
        <v>132</v>
      </c>
      <c r="CL277" s="65">
        <f t="shared" si="374"/>
        <v>1.5106593551837737</v>
      </c>
      <c r="CM277" s="66">
        <v>11504</v>
      </c>
      <c r="CN277" s="44">
        <v>648</v>
      </c>
      <c r="CO277" s="120">
        <f t="shared" si="328"/>
        <v>3183</v>
      </c>
      <c r="CP277" s="121">
        <f t="shared" si="328"/>
        <v>0.27668636995827539</v>
      </c>
      <c r="CQ277" s="120">
        <f t="shared" si="387"/>
        <v>1950</v>
      </c>
      <c r="CR277" s="120">
        <f t="shared" si="388"/>
        <v>132</v>
      </c>
      <c r="CS277" s="120">
        <f t="shared" si="389"/>
        <v>11.132246319960588</v>
      </c>
      <c r="CT277" s="120">
        <f t="shared" si="390"/>
        <v>1</v>
      </c>
      <c r="CU277" s="120">
        <f t="shared" si="391"/>
        <v>2857</v>
      </c>
      <c r="CV277" s="120">
        <f t="shared" si="392"/>
        <v>7.3691307585397618</v>
      </c>
      <c r="CW277" s="120">
        <f t="shared" si="393"/>
        <v>6171</v>
      </c>
      <c r="CX277" s="120">
        <f t="shared" si="394"/>
        <v>0.5364221140472879</v>
      </c>
    </row>
    <row r="278" spans="1:102">
      <c r="A278" s="138">
        <f t="shared" si="375"/>
        <v>1</v>
      </c>
      <c r="B278" s="58">
        <f t="shared" si="376"/>
        <v>0</v>
      </c>
      <c r="C278" s="58">
        <f t="shared" si="377"/>
        <v>0</v>
      </c>
      <c r="D278" s="58">
        <f t="shared" si="378"/>
        <v>0</v>
      </c>
      <c r="E278" s="58">
        <f t="shared" si="379"/>
        <v>1</v>
      </c>
      <c r="F278" s="58">
        <f t="shared" si="380"/>
        <v>0</v>
      </c>
      <c r="G278" s="58">
        <f t="shared" si="381"/>
        <v>0</v>
      </c>
      <c r="H278" s="58">
        <f t="shared" si="382"/>
        <v>0</v>
      </c>
      <c r="I278" s="58">
        <f t="shared" si="383"/>
        <v>0</v>
      </c>
      <c r="J278" s="58">
        <f t="shared" si="384"/>
        <v>0</v>
      </c>
      <c r="K278" s="58">
        <f t="shared" si="385"/>
        <v>0</v>
      </c>
      <c r="L278" s="128">
        <v>286</v>
      </c>
      <c r="M278" s="50" t="s">
        <v>258</v>
      </c>
      <c r="N278" s="51">
        <v>126</v>
      </c>
      <c r="O278" s="52">
        <f t="shared" si="327"/>
        <v>4.4289781714647262E-3</v>
      </c>
      <c r="P278" s="53">
        <f t="shared" si="329"/>
        <v>352</v>
      </c>
      <c r="Q278" s="53">
        <v>22</v>
      </c>
      <c r="R278" s="54">
        <f t="shared" si="330"/>
        <v>0.29134477508618001</v>
      </c>
      <c r="S278" s="52">
        <f t="shared" si="331"/>
        <v>3.962264150943396E-2</v>
      </c>
      <c r="T278" s="53">
        <f t="shared" si="332"/>
        <v>351</v>
      </c>
      <c r="U278" s="55">
        <f t="shared" si="333"/>
        <v>0.47738452894860228</v>
      </c>
      <c r="V278" s="56">
        <v>122</v>
      </c>
      <c r="W278" s="57">
        <f t="shared" si="318"/>
        <v>4.2883756898309255E-3</v>
      </c>
      <c r="X278" s="58">
        <f t="shared" si="334"/>
        <v>255</v>
      </c>
      <c r="Y278" s="58">
        <v>21</v>
      </c>
      <c r="Z278" s="59">
        <f t="shared" si="335"/>
        <v>0.44719620499305857</v>
      </c>
      <c r="AA278" s="57">
        <f t="shared" si="336"/>
        <v>3.8364779874213835E-2</v>
      </c>
      <c r="AB278" s="58">
        <f t="shared" si="337"/>
        <v>228</v>
      </c>
      <c r="AC278" s="60">
        <f t="shared" si="338"/>
        <v>0.73275571736292489</v>
      </c>
      <c r="AD278" s="51">
        <v>1024</v>
      </c>
      <c r="AE278" s="52">
        <f t="shared" si="319"/>
        <v>3.5994235298253012E-2</v>
      </c>
      <c r="AF278" s="53">
        <f t="shared" si="339"/>
        <v>136</v>
      </c>
      <c r="AG278" s="53">
        <v>99</v>
      </c>
      <c r="AH278" s="54">
        <f t="shared" si="340"/>
        <v>1.1486364188518654</v>
      </c>
      <c r="AI278" s="52">
        <f t="shared" si="341"/>
        <v>0.32201257861635219</v>
      </c>
      <c r="AJ278" s="53">
        <f t="shared" si="342"/>
        <v>94</v>
      </c>
      <c r="AK278" s="55">
        <f t="shared" si="343"/>
        <v>1.8821043060909792</v>
      </c>
      <c r="AL278" s="56">
        <v>162</v>
      </c>
      <c r="AM278" s="57">
        <f t="shared" si="320"/>
        <v>5.6944005061689337E-3</v>
      </c>
      <c r="AN278" s="58">
        <f t="shared" si="344"/>
        <v>324</v>
      </c>
      <c r="AO278" s="58">
        <v>17</v>
      </c>
      <c r="AP278" s="59">
        <f t="shared" si="345"/>
        <v>0.44760936978823329</v>
      </c>
      <c r="AQ278" s="57">
        <f t="shared" si="346"/>
        <v>5.0943396226415097E-2</v>
      </c>
      <c r="AR278" s="58">
        <f t="shared" si="347"/>
        <v>311</v>
      </c>
      <c r="AS278" s="60">
        <f t="shared" si="348"/>
        <v>0.73343271073294281</v>
      </c>
      <c r="AT278" s="51">
        <v>384</v>
      </c>
      <c r="AU278" s="52">
        <f t="shared" si="321"/>
        <v>1.349783823684488E-2</v>
      </c>
      <c r="AV278" s="53">
        <f t="shared" si="349"/>
        <v>117</v>
      </c>
      <c r="AW278" s="53">
        <v>40</v>
      </c>
      <c r="AX278" s="54">
        <f t="shared" si="350"/>
        <v>0.97964348120020117</v>
      </c>
      <c r="AY278" s="52">
        <f t="shared" si="351"/>
        <v>0.12075471698113208</v>
      </c>
      <c r="AZ278" s="53">
        <f t="shared" si="352"/>
        <v>54</v>
      </c>
      <c r="BA278" s="55">
        <f t="shared" si="353"/>
        <v>1.6052000303488911</v>
      </c>
      <c r="BB278" s="56">
        <v>531</v>
      </c>
      <c r="BC278" s="57">
        <f t="shared" si="322"/>
        <v>1.8664979436887059E-2</v>
      </c>
      <c r="BD278" s="58">
        <f t="shared" si="354"/>
        <v>376</v>
      </c>
      <c r="BE278" s="58">
        <v>53</v>
      </c>
      <c r="BF278" s="59">
        <f t="shared" si="355"/>
        <v>0.54218174237819006</v>
      </c>
      <c r="BG278" s="57">
        <f t="shared" si="356"/>
        <v>0.16698113207547169</v>
      </c>
      <c r="BH278" s="58">
        <f t="shared" si="357"/>
        <v>377</v>
      </c>
      <c r="BI278" s="60">
        <f t="shared" si="358"/>
        <v>0.88839477424361846</v>
      </c>
      <c r="BJ278" s="51">
        <v>30</v>
      </c>
      <c r="BK278" s="52">
        <f t="shared" si="323"/>
        <v>1.0545186122535063E-3</v>
      </c>
      <c r="BL278" s="53">
        <f t="shared" si="359"/>
        <v>414</v>
      </c>
      <c r="BM278" s="53">
        <v>5</v>
      </c>
      <c r="BN278" s="54">
        <f t="shared" si="360"/>
        <v>9.9070181603439986E-2</v>
      </c>
      <c r="BO278" s="52">
        <f t="shared" si="361"/>
        <v>9.433962264150943E-3</v>
      </c>
      <c r="BP278" s="53">
        <f t="shared" si="362"/>
        <v>421</v>
      </c>
      <c r="BQ278" s="55">
        <f t="shared" si="363"/>
        <v>0.16233197236374294</v>
      </c>
      <c r="BR278" s="56">
        <v>161</v>
      </c>
      <c r="BS278" s="57">
        <f t="shared" si="324"/>
        <v>5.6592498857604839E-3</v>
      </c>
      <c r="BT278" s="58">
        <f t="shared" si="364"/>
        <v>219</v>
      </c>
      <c r="BU278" s="58">
        <v>9</v>
      </c>
      <c r="BV278" s="59">
        <f t="shared" si="365"/>
        <v>0.68046082670823915</v>
      </c>
      <c r="BW278" s="57">
        <f t="shared" si="366"/>
        <v>5.0628930817610066E-2</v>
      </c>
      <c r="BX278" s="58">
        <f t="shared" si="367"/>
        <v>159</v>
      </c>
      <c r="BY278" s="60">
        <f t="shared" si="368"/>
        <v>1.1149727024622316</v>
      </c>
      <c r="BZ278" s="51">
        <v>640</v>
      </c>
      <c r="CA278" s="52">
        <f t="shared" si="325"/>
        <v>2.2496397061408133E-2</v>
      </c>
      <c r="CB278" s="53">
        <f t="shared" si="369"/>
        <v>399</v>
      </c>
      <c r="CC278" s="53">
        <v>44</v>
      </c>
      <c r="CD278" s="54">
        <f t="shared" si="370"/>
        <v>0.47721044004295804</v>
      </c>
      <c r="CE278" s="52">
        <f t="shared" si="371"/>
        <v>0.20125786163522014</v>
      </c>
      <c r="CF278" s="53">
        <f t="shared" si="386"/>
        <v>428</v>
      </c>
      <c r="CG278" s="55">
        <f t="shared" si="372"/>
        <v>0.7819357016506493</v>
      </c>
      <c r="CH278" s="61">
        <v>3180</v>
      </c>
      <c r="CI278" s="62">
        <f t="shared" si="326"/>
        <v>0.11177897289887166</v>
      </c>
      <c r="CJ278" s="63">
        <f t="shared" si="373"/>
        <v>385</v>
      </c>
      <c r="CK278" s="64">
        <v>310</v>
      </c>
      <c r="CL278" s="65">
        <f t="shared" si="374"/>
        <v>0.61029370961778218</v>
      </c>
      <c r="CM278" s="66">
        <v>28449</v>
      </c>
      <c r="CN278" s="44">
        <v>1708</v>
      </c>
      <c r="CO278" s="120">
        <f t="shared" si="328"/>
        <v>3180</v>
      </c>
      <c r="CP278" s="121">
        <f t="shared" si="328"/>
        <v>0.11177897289887168</v>
      </c>
      <c r="CQ278" s="120">
        <f t="shared" si="387"/>
        <v>2592</v>
      </c>
      <c r="CR278" s="120">
        <f t="shared" si="388"/>
        <v>310</v>
      </c>
      <c r="CS278" s="120">
        <f t="shared" si="389"/>
        <v>5.1133534406523653</v>
      </c>
      <c r="CT278" s="120">
        <f t="shared" si="390"/>
        <v>1</v>
      </c>
      <c r="CU278" s="120">
        <f t="shared" si="391"/>
        <v>2423</v>
      </c>
      <c r="CV278" s="120">
        <f t="shared" si="392"/>
        <v>8.3785124442045831</v>
      </c>
      <c r="CW278" s="120">
        <f t="shared" si="393"/>
        <v>6234</v>
      </c>
      <c r="CX278" s="120">
        <f t="shared" si="394"/>
        <v>0.21912896762627859</v>
      </c>
    </row>
    <row r="279" spans="1:102">
      <c r="A279" s="138">
        <f t="shared" si="375"/>
        <v>0</v>
      </c>
      <c r="B279" s="58">
        <f t="shared" si="376"/>
        <v>0</v>
      </c>
      <c r="C279" s="58">
        <f t="shared" si="377"/>
        <v>0</v>
      </c>
      <c r="D279" s="58">
        <f t="shared" si="378"/>
        <v>0</v>
      </c>
      <c r="E279" s="58">
        <f t="shared" si="379"/>
        <v>0</v>
      </c>
      <c r="F279" s="58">
        <f t="shared" si="380"/>
        <v>0</v>
      </c>
      <c r="G279" s="58">
        <f t="shared" si="381"/>
        <v>0</v>
      </c>
      <c r="H279" s="58">
        <f t="shared" si="382"/>
        <v>0</v>
      </c>
      <c r="I279" s="58">
        <f t="shared" si="383"/>
        <v>0</v>
      </c>
      <c r="J279" s="58">
        <f t="shared" si="384"/>
        <v>0</v>
      </c>
      <c r="K279" s="58">
        <f t="shared" si="385"/>
        <v>0</v>
      </c>
      <c r="L279" s="128">
        <v>294</v>
      </c>
      <c r="M279" s="50" t="s">
        <v>266</v>
      </c>
      <c r="N279" s="51">
        <v>161</v>
      </c>
      <c r="O279" s="52">
        <f t="shared" si="327"/>
        <v>2.8494062262180769E-3</v>
      </c>
      <c r="P279" s="53">
        <f t="shared" si="329"/>
        <v>396</v>
      </c>
      <c r="Q279" s="53">
        <v>44</v>
      </c>
      <c r="R279" s="54">
        <f t="shared" si="330"/>
        <v>0.18743818189379807</v>
      </c>
      <c r="S279" s="52">
        <f t="shared" si="331"/>
        <v>5.0820707070707072E-2</v>
      </c>
      <c r="T279" s="53">
        <f t="shared" si="332"/>
        <v>301</v>
      </c>
      <c r="U279" s="55">
        <f t="shared" si="333"/>
        <v>0.61230191581265381</v>
      </c>
      <c r="V279" s="56">
        <v>135</v>
      </c>
      <c r="W279" s="57">
        <f t="shared" si="318"/>
        <v>2.3892536679468346E-3</v>
      </c>
      <c r="X279" s="58">
        <f t="shared" si="334"/>
        <v>344</v>
      </c>
      <c r="Y279" s="58">
        <v>41</v>
      </c>
      <c r="Z279" s="59">
        <f t="shared" si="335"/>
        <v>0.24915381728453351</v>
      </c>
      <c r="AA279" s="57">
        <f t="shared" si="336"/>
        <v>4.261363636363636E-2</v>
      </c>
      <c r="AB279" s="58">
        <f t="shared" si="337"/>
        <v>205</v>
      </c>
      <c r="AC279" s="60">
        <f t="shared" si="338"/>
        <v>0.81390759403435908</v>
      </c>
      <c r="AD279" s="51">
        <v>616</v>
      </c>
      <c r="AE279" s="52">
        <f t="shared" si="319"/>
        <v>1.0902075995964816E-2</v>
      </c>
      <c r="AF279" s="53">
        <f t="shared" si="339"/>
        <v>434</v>
      </c>
      <c r="AG279" s="53">
        <v>97</v>
      </c>
      <c r="AH279" s="54">
        <f t="shared" si="340"/>
        <v>0.34790353028179749</v>
      </c>
      <c r="AI279" s="52">
        <f t="shared" si="341"/>
        <v>0.19444444444444445</v>
      </c>
      <c r="AJ279" s="53">
        <f t="shared" si="342"/>
        <v>233</v>
      </c>
      <c r="AK279" s="55">
        <f t="shared" si="343"/>
        <v>1.1364920207678277</v>
      </c>
      <c r="AL279" s="56">
        <v>238</v>
      </c>
      <c r="AM279" s="57">
        <f t="shared" si="320"/>
        <v>4.2121657257136787E-3</v>
      </c>
      <c r="AN279" s="58">
        <f t="shared" si="344"/>
        <v>367</v>
      </c>
      <c r="AO279" s="58">
        <v>54</v>
      </c>
      <c r="AP279" s="59">
        <f t="shared" si="345"/>
        <v>0.33109803988809255</v>
      </c>
      <c r="AQ279" s="57">
        <f t="shared" si="346"/>
        <v>7.5126262626262624E-2</v>
      </c>
      <c r="AR279" s="58">
        <f t="shared" si="347"/>
        <v>174</v>
      </c>
      <c r="AS279" s="60">
        <f t="shared" si="348"/>
        <v>1.081593739850512</v>
      </c>
      <c r="AT279" s="51">
        <v>275</v>
      </c>
      <c r="AU279" s="52">
        <f t="shared" si="321"/>
        <v>4.8669982124842932E-3</v>
      </c>
      <c r="AV279" s="53">
        <f t="shared" si="349"/>
        <v>328</v>
      </c>
      <c r="AW279" s="53">
        <v>47</v>
      </c>
      <c r="AX279" s="54">
        <f t="shared" si="350"/>
        <v>0.35323605070761105</v>
      </c>
      <c r="AY279" s="52">
        <f t="shared" si="351"/>
        <v>8.6805555555555552E-2</v>
      </c>
      <c r="AZ279" s="53">
        <f t="shared" si="352"/>
        <v>118</v>
      </c>
      <c r="BA279" s="55">
        <f t="shared" si="353"/>
        <v>1.1539116971637806</v>
      </c>
      <c r="BB279" s="56">
        <v>841</v>
      </c>
      <c r="BC279" s="57">
        <f t="shared" si="322"/>
        <v>1.4884165442542873E-2</v>
      </c>
      <c r="BD279" s="58">
        <f t="shared" si="354"/>
        <v>419</v>
      </c>
      <c r="BE279" s="58">
        <v>117</v>
      </c>
      <c r="BF279" s="59">
        <f t="shared" si="355"/>
        <v>0.43235636989424076</v>
      </c>
      <c r="BG279" s="57">
        <f t="shared" si="356"/>
        <v>0.26546717171717171</v>
      </c>
      <c r="BH279" s="58">
        <f t="shared" si="357"/>
        <v>184</v>
      </c>
      <c r="BI279" s="60">
        <f t="shared" si="358"/>
        <v>1.4123730337399705</v>
      </c>
      <c r="BJ279" s="51">
        <v>29</v>
      </c>
      <c r="BK279" s="52">
        <f t="shared" si="323"/>
        <v>5.1324708422561638E-4</v>
      </c>
      <c r="BL279" s="53">
        <f t="shared" si="359"/>
        <v>453</v>
      </c>
      <c r="BM279" s="53">
        <v>14</v>
      </c>
      <c r="BN279" s="54">
        <f t="shared" si="360"/>
        <v>4.8218667030453639E-2</v>
      </c>
      <c r="BO279" s="52">
        <f t="shared" si="361"/>
        <v>9.154040404040404E-3</v>
      </c>
      <c r="BP279" s="53">
        <f t="shared" si="362"/>
        <v>423</v>
      </c>
      <c r="BQ279" s="55">
        <f t="shared" si="363"/>
        <v>0.15751530399183897</v>
      </c>
      <c r="BR279" s="56">
        <v>173</v>
      </c>
      <c r="BS279" s="57">
        <f t="shared" si="324"/>
        <v>3.0617843300355732E-3</v>
      </c>
      <c r="BT279" s="58">
        <f t="shared" si="364"/>
        <v>317</v>
      </c>
      <c r="BU279" s="58">
        <v>28</v>
      </c>
      <c r="BV279" s="59">
        <f t="shared" si="365"/>
        <v>0.36814495533419445</v>
      </c>
      <c r="BW279" s="57">
        <f t="shared" si="366"/>
        <v>5.4608585858585856E-2</v>
      </c>
      <c r="BX279" s="58">
        <f t="shared" si="367"/>
        <v>134</v>
      </c>
      <c r="BY279" s="60">
        <f t="shared" si="368"/>
        <v>1.2026144255689113</v>
      </c>
      <c r="BZ279" s="51">
        <v>700</v>
      </c>
      <c r="CA279" s="52">
        <f t="shared" si="325"/>
        <v>1.2388722722687292E-2</v>
      </c>
      <c r="CB279" s="53">
        <f t="shared" si="369"/>
        <v>500</v>
      </c>
      <c r="CC279" s="53">
        <v>119</v>
      </c>
      <c r="CD279" s="54">
        <f t="shared" si="370"/>
        <v>0.26279887423420772</v>
      </c>
      <c r="CE279" s="52">
        <f t="shared" si="371"/>
        <v>0.22095959595959597</v>
      </c>
      <c r="CF279" s="53">
        <f t="shared" si="386"/>
        <v>401</v>
      </c>
      <c r="CG279" s="55">
        <f t="shared" si="372"/>
        <v>0.85848172736858097</v>
      </c>
      <c r="CH279" s="61">
        <v>3168</v>
      </c>
      <c r="CI279" s="62">
        <f t="shared" si="326"/>
        <v>5.6067819407819054E-2</v>
      </c>
      <c r="CJ279" s="63">
        <f t="shared" si="373"/>
        <v>533</v>
      </c>
      <c r="CK279" s="64">
        <v>561</v>
      </c>
      <c r="CL279" s="65">
        <f t="shared" si="374"/>
        <v>0.30612052167928966</v>
      </c>
      <c r="CM279" s="66">
        <v>56503</v>
      </c>
      <c r="CN279" s="44">
        <v>4243</v>
      </c>
      <c r="CO279" s="120">
        <f t="shared" si="328"/>
        <v>3168</v>
      </c>
      <c r="CP279" s="121">
        <f t="shared" si="328"/>
        <v>5.6067819407819054E-2</v>
      </c>
      <c r="CQ279" s="120">
        <f t="shared" si="387"/>
        <v>3558</v>
      </c>
      <c r="CR279" s="120">
        <f t="shared" si="388"/>
        <v>561</v>
      </c>
      <c r="CS279" s="120">
        <f t="shared" si="389"/>
        <v>2.5803484865489295</v>
      </c>
      <c r="CT279" s="120">
        <f t="shared" si="390"/>
        <v>1</v>
      </c>
      <c r="CU279" s="120">
        <f t="shared" si="391"/>
        <v>2173</v>
      </c>
      <c r="CV279" s="120">
        <f t="shared" si="392"/>
        <v>8.4291914582984351</v>
      </c>
      <c r="CW279" s="120">
        <f t="shared" si="393"/>
        <v>6175</v>
      </c>
      <c r="CX279" s="120">
        <f t="shared" si="394"/>
        <v>0.10928623258942004</v>
      </c>
    </row>
    <row r="280" spans="1:102">
      <c r="A280" s="138">
        <f t="shared" si="375"/>
        <v>1</v>
      </c>
      <c r="B280" s="58">
        <f t="shared" si="376"/>
        <v>0</v>
      </c>
      <c r="C280" s="58">
        <f t="shared" si="377"/>
        <v>0</v>
      </c>
      <c r="D280" s="58">
        <f t="shared" si="378"/>
        <v>0</v>
      </c>
      <c r="E280" s="58">
        <f t="shared" si="379"/>
        <v>1</v>
      </c>
      <c r="F280" s="58">
        <f t="shared" si="380"/>
        <v>0</v>
      </c>
      <c r="G280" s="58">
        <f t="shared" si="381"/>
        <v>0</v>
      </c>
      <c r="H280" s="58">
        <f t="shared" si="382"/>
        <v>0</v>
      </c>
      <c r="I280" s="58">
        <f t="shared" si="383"/>
        <v>0</v>
      </c>
      <c r="J280" s="58">
        <f t="shared" si="384"/>
        <v>0</v>
      </c>
      <c r="K280" s="58">
        <f t="shared" si="385"/>
        <v>0</v>
      </c>
      <c r="L280" s="128">
        <v>237</v>
      </c>
      <c r="M280" s="50" t="s">
        <v>209</v>
      </c>
      <c r="N280" s="51">
        <v>0</v>
      </c>
      <c r="O280" s="52">
        <f t="shared" si="327"/>
        <v>0</v>
      </c>
      <c r="P280" s="53">
        <f t="shared" si="329"/>
        <v>537</v>
      </c>
      <c r="Q280" s="53">
        <v>0</v>
      </c>
      <c r="R280" s="54">
        <f t="shared" si="330"/>
        <v>0</v>
      </c>
      <c r="S280" s="52">
        <f t="shared" si="331"/>
        <v>0</v>
      </c>
      <c r="T280" s="53">
        <f t="shared" si="332"/>
        <v>537</v>
      </c>
      <c r="U280" s="55">
        <f t="shared" si="333"/>
        <v>0</v>
      </c>
      <c r="V280" s="56">
        <v>38</v>
      </c>
      <c r="W280" s="57">
        <f t="shared" si="318"/>
        <v>1.2744834987925946E-3</v>
      </c>
      <c r="X280" s="58">
        <f t="shared" si="334"/>
        <v>408</v>
      </c>
      <c r="Y280" s="58">
        <v>1</v>
      </c>
      <c r="Z280" s="59">
        <f t="shared" si="335"/>
        <v>0.13290444336251575</v>
      </c>
      <c r="AA280" s="57">
        <f t="shared" si="336"/>
        <v>1.2044374009508717E-2</v>
      </c>
      <c r="AB280" s="58">
        <f t="shared" si="337"/>
        <v>418</v>
      </c>
      <c r="AC280" s="60">
        <f t="shared" si="338"/>
        <v>0.23004390866991206</v>
      </c>
      <c r="AD280" s="51">
        <v>2860</v>
      </c>
      <c r="AE280" s="52">
        <f t="shared" si="319"/>
        <v>9.5921652803863694E-2</v>
      </c>
      <c r="AF280" s="53">
        <f t="shared" si="339"/>
        <v>27</v>
      </c>
      <c r="AG280" s="53">
        <v>3</v>
      </c>
      <c r="AH280" s="54">
        <f t="shared" si="340"/>
        <v>3.0610208233074911</v>
      </c>
      <c r="AI280" s="52">
        <f t="shared" si="341"/>
        <v>0.90649762282091917</v>
      </c>
      <c r="AJ280" s="53">
        <f t="shared" si="342"/>
        <v>4</v>
      </c>
      <c r="AK280" s="55">
        <f t="shared" si="343"/>
        <v>5.2983119066450328</v>
      </c>
      <c r="AL280" s="56">
        <v>0</v>
      </c>
      <c r="AM280" s="57">
        <f t="shared" si="320"/>
        <v>0</v>
      </c>
      <c r="AN280" s="58">
        <f t="shared" si="344"/>
        <v>554</v>
      </c>
      <c r="AO280" s="58">
        <v>0</v>
      </c>
      <c r="AP280" s="59">
        <f t="shared" si="345"/>
        <v>0</v>
      </c>
      <c r="AQ280" s="57">
        <f t="shared" si="346"/>
        <v>0</v>
      </c>
      <c r="AR280" s="58">
        <f t="shared" si="347"/>
        <v>554</v>
      </c>
      <c r="AS280" s="60">
        <f t="shared" si="348"/>
        <v>0</v>
      </c>
      <c r="AT280" s="51">
        <v>0</v>
      </c>
      <c r="AU280" s="52">
        <f t="shared" si="321"/>
        <v>0</v>
      </c>
      <c r="AV280" s="53">
        <f t="shared" si="349"/>
        <v>548</v>
      </c>
      <c r="AW280" s="53">
        <v>0</v>
      </c>
      <c r="AX280" s="54">
        <f t="shared" si="350"/>
        <v>0</v>
      </c>
      <c r="AY280" s="52">
        <f t="shared" si="351"/>
        <v>0</v>
      </c>
      <c r="AZ280" s="53">
        <f t="shared" si="352"/>
        <v>548</v>
      </c>
      <c r="BA280" s="55">
        <f t="shared" si="353"/>
        <v>0</v>
      </c>
      <c r="BB280" s="56">
        <v>24</v>
      </c>
      <c r="BC280" s="57">
        <f t="shared" si="322"/>
        <v>8.0493694660584917E-4</v>
      </c>
      <c r="BD280" s="58">
        <f t="shared" si="354"/>
        <v>592</v>
      </c>
      <c r="BE280" s="58">
        <v>2</v>
      </c>
      <c r="BF280" s="59">
        <f t="shared" si="355"/>
        <v>2.3381869650113355E-2</v>
      </c>
      <c r="BG280" s="57">
        <f t="shared" si="356"/>
        <v>7.6069730586370843E-3</v>
      </c>
      <c r="BH280" s="58">
        <f t="shared" si="357"/>
        <v>598</v>
      </c>
      <c r="BI280" s="60">
        <f t="shared" si="358"/>
        <v>4.0471609151929329E-2</v>
      </c>
      <c r="BJ280" s="51">
        <v>0</v>
      </c>
      <c r="BK280" s="52">
        <f t="shared" si="323"/>
        <v>0</v>
      </c>
      <c r="BL280" s="53">
        <f t="shared" si="359"/>
        <v>512</v>
      </c>
      <c r="BM280" s="53">
        <v>0</v>
      </c>
      <c r="BN280" s="54">
        <f t="shared" si="360"/>
        <v>0</v>
      </c>
      <c r="BO280" s="52">
        <f t="shared" si="361"/>
        <v>0</v>
      </c>
      <c r="BP280" s="53">
        <f t="shared" si="362"/>
        <v>512</v>
      </c>
      <c r="BQ280" s="55">
        <f t="shared" si="363"/>
        <v>0</v>
      </c>
      <c r="BR280" s="56">
        <v>0</v>
      </c>
      <c r="BS280" s="57">
        <f t="shared" si="324"/>
        <v>0</v>
      </c>
      <c r="BT280" s="58">
        <f t="shared" si="364"/>
        <v>527</v>
      </c>
      <c r="BU280" s="58">
        <v>0</v>
      </c>
      <c r="BV280" s="59">
        <f t="shared" si="365"/>
        <v>0</v>
      </c>
      <c r="BW280" s="57">
        <f t="shared" si="366"/>
        <v>0</v>
      </c>
      <c r="BX280" s="58">
        <f t="shared" si="367"/>
        <v>527</v>
      </c>
      <c r="BY280" s="60">
        <f t="shared" si="368"/>
        <v>0</v>
      </c>
      <c r="BZ280" s="51">
        <v>233</v>
      </c>
      <c r="CA280" s="52">
        <f t="shared" si="325"/>
        <v>7.8145961899651201E-3</v>
      </c>
      <c r="CB280" s="53">
        <f t="shared" si="369"/>
        <v>541</v>
      </c>
      <c r="CC280" s="53">
        <v>4</v>
      </c>
      <c r="CD280" s="54">
        <f t="shared" si="370"/>
        <v>0.1657690729938536</v>
      </c>
      <c r="CE280" s="52">
        <f t="shared" si="371"/>
        <v>7.3851030110935023E-2</v>
      </c>
      <c r="CF280" s="53">
        <f t="shared" si="386"/>
        <v>568</v>
      </c>
      <c r="CG280" s="55">
        <f t="shared" si="372"/>
        <v>0.28692919907935421</v>
      </c>
      <c r="CH280" s="61">
        <v>3155</v>
      </c>
      <c r="CI280" s="62">
        <f t="shared" si="326"/>
        <v>0.10581566943922727</v>
      </c>
      <c r="CJ280" s="63">
        <f t="shared" si="373"/>
        <v>408</v>
      </c>
      <c r="CK280" s="64">
        <v>10</v>
      </c>
      <c r="CL280" s="65">
        <f t="shared" si="374"/>
        <v>0.57773511209644401</v>
      </c>
      <c r="CM280" s="66">
        <v>29816</v>
      </c>
      <c r="CN280" s="44">
        <v>133</v>
      </c>
      <c r="CO280" s="120">
        <f t="shared" si="328"/>
        <v>3155</v>
      </c>
      <c r="CP280" s="121">
        <f t="shared" si="328"/>
        <v>0.10581566943922725</v>
      </c>
      <c r="CQ280" s="120">
        <f t="shared" si="387"/>
        <v>4246</v>
      </c>
      <c r="CR280" s="120">
        <f t="shared" si="388"/>
        <v>10</v>
      </c>
      <c r="CS280" s="120">
        <f t="shared" si="389"/>
        <v>3.3830762093139741</v>
      </c>
      <c r="CT280" s="120">
        <f t="shared" si="390"/>
        <v>1</v>
      </c>
      <c r="CU280" s="120">
        <f t="shared" si="391"/>
        <v>4266</v>
      </c>
      <c r="CV280" s="120">
        <f t="shared" si="392"/>
        <v>5.8557566235462284</v>
      </c>
      <c r="CW280" s="120">
        <f t="shared" si="393"/>
        <v>6310</v>
      </c>
      <c r="CX280" s="120">
        <f t="shared" si="394"/>
        <v>0.21163133887845451</v>
      </c>
    </row>
    <row r="281" spans="1:102">
      <c r="A281" s="138">
        <f t="shared" si="375"/>
        <v>2</v>
      </c>
      <c r="B281" s="58">
        <f t="shared" si="376"/>
        <v>0</v>
      </c>
      <c r="C281" s="58">
        <f t="shared" si="377"/>
        <v>0</v>
      </c>
      <c r="D281" s="58">
        <f t="shared" si="378"/>
        <v>0</v>
      </c>
      <c r="E281" s="58">
        <f t="shared" si="379"/>
        <v>1</v>
      </c>
      <c r="F281" s="58">
        <f t="shared" si="380"/>
        <v>0</v>
      </c>
      <c r="G281" s="58">
        <f t="shared" si="381"/>
        <v>0</v>
      </c>
      <c r="H281" s="58">
        <f t="shared" si="382"/>
        <v>1</v>
      </c>
      <c r="I281" s="58">
        <f t="shared" si="383"/>
        <v>0</v>
      </c>
      <c r="J281" s="58">
        <f t="shared" si="384"/>
        <v>0</v>
      </c>
      <c r="K281" s="58">
        <f t="shared" si="385"/>
        <v>0</v>
      </c>
      <c r="L281" s="128">
        <v>159</v>
      </c>
      <c r="M281" s="50" t="s">
        <v>133</v>
      </c>
      <c r="N281" s="51">
        <v>33</v>
      </c>
      <c r="O281" s="52">
        <f t="shared" si="327"/>
        <v>1.2794665012406947E-3</v>
      </c>
      <c r="P281" s="53">
        <f t="shared" si="329"/>
        <v>451</v>
      </c>
      <c r="Q281" s="53">
        <v>8</v>
      </c>
      <c r="R281" s="54">
        <f t="shared" si="330"/>
        <v>8.4165210484880959E-2</v>
      </c>
      <c r="S281" s="52">
        <f t="shared" si="331"/>
        <v>1.0492845786963434E-2</v>
      </c>
      <c r="T281" s="53">
        <f t="shared" si="332"/>
        <v>470</v>
      </c>
      <c r="U281" s="55">
        <f t="shared" si="333"/>
        <v>0.12642070423667279</v>
      </c>
      <c r="V281" s="56">
        <v>227</v>
      </c>
      <c r="W281" s="57">
        <f t="shared" si="318"/>
        <v>8.8011786600496276E-3</v>
      </c>
      <c r="X281" s="58">
        <f t="shared" si="334"/>
        <v>127</v>
      </c>
      <c r="Y281" s="58">
        <v>7</v>
      </c>
      <c r="Z281" s="59">
        <f t="shared" si="335"/>
        <v>0.91779591642896885</v>
      </c>
      <c r="AA281" s="57">
        <f t="shared" si="336"/>
        <v>7.2178060413354533E-2</v>
      </c>
      <c r="AB281" s="58">
        <f t="shared" si="337"/>
        <v>83</v>
      </c>
      <c r="AC281" s="60">
        <f t="shared" si="338"/>
        <v>1.3785791710380801</v>
      </c>
      <c r="AD281" s="51">
        <v>1126</v>
      </c>
      <c r="AE281" s="52">
        <f t="shared" si="319"/>
        <v>4.3656947890818858E-2</v>
      </c>
      <c r="AF281" s="53">
        <f t="shared" si="339"/>
        <v>106</v>
      </c>
      <c r="AG281" s="53">
        <v>36</v>
      </c>
      <c r="AH281" s="54">
        <f t="shared" si="340"/>
        <v>1.3931664297851194</v>
      </c>
      <c r="AI281" s="52">
        <f t="shared" si="341"/>
        <v>0.35802861685214626</v>
      </c>
      <c r="AJ281" s="53">
        <f t="shared" si="342"/>
        <v>75</v>
      </c>
      <c r="AK281" s="55">
        <f t="shared" si="343"/>
        <v>2.0926114264748881</v>
      </c>
      <c r="AL281" s="56">
        <v>105</v>
      </c>
      <c r="AM281" s="57">
        <f t="shared" si="320"/>
        <v>4.0710297766749382E-3</v>
      </c>
      <c r="AN281" s="58">
        <f t="shared" si="344"/>
        <v>371</v>
      </c>
      <c r="AO281" s="58">
        <v>11</v>
      </c>
      <c r="AP281" s="59">
        <f t="shared" si="345"/>
        <v>0.32000402338271039</v>
      </c>
      <c r="AQ281" s="57">
        <f t="shared" si="346"/>
        <v>3.3386327503974564E-2</v>
      </c>
      <c r="AR281" s="58">
        <f t="shared" si="347"/>
        <v>397</v>
      </c>
      <c r="AS281" s="60">
        <f t="shared" si="348"/>
        <v>0.48066337340032106</v>
      </c>
      <c r="AT281" s="51">
        <v>170</v>
      </c>
      <c r="AU281" s="52">
        <f t="shared" si="321"/>
        <v>6.5911910669975184E-3</v>
      </c>
      <c r="AV281" s="53">
        <f t="shared" si="349"/>
        <v>274</v>
      </c>
      <c r="AW281" s="53">
        <v>13</v>
      </c>
      <c r="AX281" s="54">
        <f t="shared" si="350"/>
        <v>0.47837418472711263</v>
      </c>
      <c r="AY281" s="52">
        <f t="shared" si="351"/>
        <v>5.4054054054054057E-2</v>
      </c>
      <c r="AZ281" s="53">
        <f t="shared" si="352"/>
        <v>255</v>
      </c>
      <c r="BA281" s="55">
        <f t="shared" si="353"/>
        <v>0.71854393250414894</v>
      </c>
      <c r="BB281" s="56">
        <v>1057</v>
      </c>
      <c r="BC281" s="57">
        <f t="shared" si="322"/>
        <v>4.0981699751861042E-2</v>
      </c>
      <c r="BD281" s="58">
        <f t="shared" si="354"/>
        <v>140</v>
      </c>
      <c r="BE281" s="58">
        <v>23</v>
      </c>
      <c r="BF281" s="59">
        <f t="shared" si="355"/>
        <v>1.1904395315417302</v>
      </c>
      <c r="BG281" s="57">
        <f t="shared" si="356"/>
        <v>0.33608903020667724</v>
      </c>
      <c r="BH281" s="58">
        <f t="shared" si="357"/>
        <v>114</v>
      </c>
      <c r="BI281" s="60">
        <f t="shared" si="358"/>
        <v>1.7881046463457104</v>
      </c>
      <c r="BJ281" s="51">
        <v>90</v>
      </c>
      <c r="BK281" s="52">
        <f t="shared" si="323"/>
        <v>3.4894540942928039E-3</v>
      </c>
      <c r="BL281" s="53">
        <f t="shared" si="359"/>
        <v>307</v>
      </c>
      <c r="BM281" s="53">
        <v>4</v>
      </c>
      <c r="BN281" s="54">
        <f t="shared" si="360"/>
        <v>0.32782811683114116</v>
      </c>
      <c r="BO281" s="52">
        <f t="shared" si="361"/>
        <v>2.8616852146263912E-2</v>
      </c>
      <c r="BP281" s="53">
        <f t="shared" si="362"/>
        <v>317</v>
      </c>
      <c r="BQ281" s="55">
        <f t="shared" si="363"/>
        <v>0.49241558548493092</v>
      </c>
      <c r="BR281" s="56">
        <v>8</v>
      </c>
      <c r="BS281" s="57">
        <f t="shared" si="324"/>
        <v>3.1017369727047146E-4</v>
      </c>
      <c r="BT281" s="58">
        <f t="shared" si="364"/>
        <v>483</v>
      </c>
      <c r="BU281" s="58">
        <v>2</v>
      </c>
      <c r="BV281" s="59">
        <f t="shared" si="365"/>
        <v>3.7294880899123604E-2</v>
      </c>
      <c r="BW281" s="57">
        <f t="shared" si="366"/>
        <v>2.5437201907790143E-3</v>
      </c>
      <c r="BX281" s="58">
        <f t="shared" si="367"/>
        <v>497</v>
      </c>
      <c r="BY281" s="60">
        <f t="shared" si="368"/>
        <v>5.601893086855636E-2</v>
      </c>
      <c r="BZ281" s="51">
        <v>329</v>
      </c>
      <c r="CA281" s="52">
        <f t="shared" si="325"/>
        <v>1.275589330024814E-2</v>
      </c>
      <c r="CB281" s="53">
        <f t="shared" si="369"/>
        <v>493</v>
      </c>
      <c r="CC281" s="53">
        <v>29</v>
      </c>
      <c r="CD281" s="54">
        <f t="shared" si="370"/>
        <v>0.27058757179365911</v>
      </c>
      <c r="CE281" s="52">
        <f t="shared" si="371"/>
        <v>0.10461049284578697</v>
      </c>
      <c r="CF281" s="53">
        <f t="shared" si="386"/>
        <v>545</v>
      </c>
      <c r="CG281" s="55">
        <f t="shared" si="372"/>
        <v>0.40643718689434732</v>
      </c>
      <c r="CH281" s="61">
        <v>3145</v>
      </c>
      <c r="CI281" s="62">
        <f t="shared" si="326"/>
        <v>0.12193703473945409</v>
      </c>
      <c r="CJ281" s="63">
        <f t="shared" si="373"/>
        <v>337</v>
      </c>
      <c r="CK281" s="64">
        <v>133</v>
      </c>
      <c r="CL281" s="65">
        <f t="shared" si="374"/>
        <v>0.66575495677760888</v>
      </c>
      <c r="CM281" s="66">
        <v>25792</v>
      </c>
      <c r="CN281" s="44">
        <v>1057</v>
      </c>
      <c r="CO281" s="120">
        <f t="shared" si="328"/>
        <v>3145</v>
      </c>
      <c r="CP281" s="121">
        <f t="shared" si="328"/>
        <v>0.12193703473945409</v>
      </c>
      <c r="CQ281" s="120">
        <f t="shared" si="387"/>
        <v>2752</v>
      </c>
      <c r="CR281" s="120">
        <f t="shared" si="388"/>
        <v>133</v>
      </c>
      <c r="CS281" s="120">
        <f t="shared" si="389"/>
        <v>5.0196558658744461</v>
      </c>
      <c r="CT281" s="120">
        <f t="shared" si="390"/>
        <v>0.99999999999999989</v>
      </c>
      <c r="CU281" s="120">
        <f t="shared" si="391"/>
        <v>2753</v>
      </c>
      <c r="CV281" s="120">
        <f t="shared" si="392"/>
        <v>7.5397949572476559</v>
      </c>
      <c r="CW281" s="120">
        <f t="shared" si="393"/>
        <v>6257</v>
      </c>
      <c r="CX281" s="120">
        <f t="shared" si="394"/>
        <v>0.24259460297766747</v>
      </c>
    </row>
    <row r="282" spans="1:102">
      <c r="A282" s="138">
        <f t="shared" si="375"/>
        <v>3</v>
      </c>
      <c r="B282" s="58">
        <f t="shared" si="376"/>
        <v>9</v>
      </c>
      <c r="C282" s="58">
        <f t="shared" si="377"/>
        <v>0</v>
      </c>
      <c r="D282" s="58">
        <f t="shared" si="378"/>
        <v>0</v>
      </c>
      <c r="E282" s="58">
        <f t="shared" si="379"/>
        <v>1</v>
      </c>
      <c r="F282" s="58">
        <f t="shared" si="380"/>
        <v>1</v>
      </c>
      <c r="G282" s="58">
        <f t="shared" si="381"/>
        <v>1</v>
      </c>
      <c r="H282" s="58">
        <f t="shared" si="382"/>
        <v>0</v>
      </c>
      <c r="I282" s="58">
        <f t="shared" si="383"/>
        <v>0</v>
      </c>
      <c r="J282" s="58">
        <f t="shared" si="384"/>
        <v>0</v>
      </c>
      <c r="K282" s="58">
        <f t="shared" si="385"/>
        <v>0</v>
      </c>
      <c r="L282" s="128">
        <v>106</v>
      </c>
      <c r="M282" s="50" t="s">
        <v>80</v>
      </c>
      <c r="N282" s="51">
        <v>18</v>
      </c>
      <c r="O282" s="52">
        <f t="shared" si="327"/>
        <v>1.2320328542094457E-3</v>
      </c>
      <c r="P282" s="53">
        <f t="shared" si="329"/>
        <v>453</v>
      </c>
      <c r="Q282" s="53">
        <v>7</v>
      </c>
      <c r="R282" s="54">
        <f t="shared" si="330"/>
        <v>8.1044954594961735E-2</v>
      </c>
      <c r="S282" s="52">
        <f t="shared" si="331"/>
        <v>5.7840616966580976E-3</v>
      </c>
      <c r="T282" s="53">
        <f t="shared" si="332"/>
        <v>497</v>
      </c>
      <c r="U282" s="55">
        <f t="shared" si="333"/>
        <v>6.9687972918497765E-2</v>
      </c>
      <c r="V282" s="56">
        <v>74</v>
      </c>
      <c r="W282" s="57">
        <f t="shared" si="318"/>
        <v>5.0650239561943877E-3</v>
      </c>
      <c r="X282" s="58">
        <f t="shared" si="334"/>
        <v>232</v>
      </c>
      <c r="Y282" s="58">
        <v>10</v>
      </c>
      <c r="Z282" s="59">
        <f t="shared" si="335"/>
        <v>0.52818588091062535</v>
      </c>
      <c r="AA282" s="57">
        <f t="shared" si="336"/>
        <v>2.377892030848329E-2</v>
      </c>
      <c r="AB282" s="58">
        <f t="shared" si="337"/>
        <v>323</v>
      </c>
      <c r="AC282" s="60">
        <f t="shared" si="338"/>
        <v>0.4541702015725575</v>
      </c>
      <c r="AD282" s="51">
        <v>697</v>
      </c>
      <c r="AE282" s="52">
        <f t="shared" si="319"/>
        <v>4.7707049965776863E-2</v>
      </c>
      <c r="AF282" s="53">
        <f t="shared" si="339"/>
        <v>94</v>
      </c>
      <c r="AG282" s="53">
        <v>75</v>
      </c>
      <c r="AH282" s="54">
        <f t="shared" si="340"/>
        <v>1.5224119799354809</v>
      </c>
      <c r="AI282" s="52">
        <f t="shared" si="341"/>
        <v>0.22397172236503857</v>
      </c>
      <c r="AJ282" s="53">
        <f t="shared" si="342"/>
        <v>177</v>
      </c>
      <c r="AK282" s="55">
        <f t="shared" si="343"/>
        <v>1.3090735303482526</v>
      </c>
      <c r="AL282" s="56">
        <v>1102</v>
      </c>
      <c r="AM282" s="57">
        <f t="shared" si="320"/>
        <v>7.5427789185489397E-2</v>
      </c>
      <c r="AN282" s="58">
        <f t="shared" si="344"/>
        <v>9</v>
      </c>
      <c r="AO282" s="58">
        <v>69</v>
      </c>
      <c r="AP282" s="59">
        <f t="shared" si="345"/>
        <v>5.929014853321422</v>
      </c>
      <c r="AQ282" s="57">
        <f t="shared" si="346"/>
        <v>0.35411311053984573</v>
      </c>
      <c r="AR282" s="58">
        <f t="shared" si="347"/>
        <v>10</v>
      </c>
      <c r="AS282" s="60">
        <f t="shared" si="348"/>
        <v>5.0981708682124456</v>
      </c>
      <c r="AT282" s="51">
        <v>516</v>
      </c>
      <c r="AU282" s="52">
        <f t="shared" si="321"/>
        <v>3.5318275154004104E-2</v>
      </c>
      <c r="AV282" s="53">
        <f t="shared" si="349"/>
        <v>18</v>
      </c>
      <c r="AW282" s="53">
        <v>20</v>
      </c>
      <c r="AX282" s="54">
        <f t="shared" si="350"/>
        <v>2.5633229125097845</v>
      </c>
      <c r="AY282" s="52">
        <f t="shared" si="351"/>
        <v>0.16580976863753213</v>
      </c>
      <c r="AZ282" s="53">
        <f t="shared" si="352"/>
        <v>32</v>
      </c>
      <c r="BA282" s="55">
        <f t="shared" si="353"/>
        <v>2.2041196592816852</v>
      </c>
      <c r="BB282" s="56">
        <v>364</v>
      </c>
      <c r="BC282" s="57">
        <f t="shared" si="322"/>
        <v>2.4914442162902121E-2</v>
      </c>
      <c r="BD282" s="58">
        <f t="shared" si="354"/>
        <v>307</v>
      </c>
      <c r="BE282" s="58">
        <v>44</v>
      </c>
      <c r="BF282" s="59">
        <f t="shared" si="355"/>
        <v>0.72371661099005202</v>
      </c>
      <c r="BG282" s="57">
        <f t="shared" si="356"/>
        <v>0.11696658097686376</v>
      </c>
      <c r="BH282" s="58">
        <f t="shared" si="357"/>
        <v>479</v>
      </c>
      <c r="BI282" s="60">
        <f t="shared" si="358"/>
        <v>0.62230084327145829</v>
      </c>
      <c r="BJ282" s="51">
        <v>26</v>
      </c>
      <c r="BK282" s="52">
        <f t="shared" si="323"/>
        <v>1.7796030116358659E-3</v>
      </c>
      <c r="BL282" s="53">
        <f t="shared" si="359"/>
        <v>388</v>
      </c>
      <c r="BM282" s="53">
        <v>5</v>
      </c>
      <c r="BN282" s="54">
        <f t="shared" si="360"/>
        <v>0.16719059435852809</v>
      </c>
      <c r="BO282" s="52">
        <f t="shared" si="361"/>
        <v>8.3547557840616959E-3</v>
      </c>
      <c r="BP282" s="53">
        <f t="shared" si="362"/>
        <v>430</v>
      </c>
      <c r="BQ282" s="55">
        <f t="shared" si="363"/>
        <v>0.14376186241467723</v>
      </c>
      <c r="BR282" s="56">
        <v>16</v>
      </c>
      <c r="BS282" s="57">
        <f t="shared" si="324"/>
        <v>1.0951403148528405E-3</v>
      </c>
      <c r="BT282" s="58">
        <f t="shared" si="364"/>
        <v>409</v>
      </c>
      <c r="BU282" s="58">
        <v>4</v>
      </c>
      <c r="BV282" s="59">
        <f t="shared" si="365"/>
        <v>0.13167824341549569</v>
      </c>
      <c r="BW282" s="57">
        <f t="shared" si="366"/>
        <v>5.1413881748071976E-3</v>
      </c>
      <c r="BX282" s="58">
        <f t="shared" si="367"/>
        <v>462</v>
      </c>
      <c r="BY282" s="60">
        <f t="shared" si="368"/>
        <v>0.11322592389563609</v>
      </c>
      <c r="BZ282" s="51">
        <v>299</v>
      </c>
      <c r="CA282" s="52">
        <f t="shared" si="325"/>
        <v>2.0465434633812458E-2</v>
      </c>
      <c r="CB282" s="53">
        <f t="shared" si="369"/>
        <v>419</v>
      </c>
      <c r="CC282" s="53">
        <v>57</v>
      </c>
      <c r="CD282" s="54">
        <f t="shared" si="370"/>
        <v>0.43412814241378467</v>
      </c>
      <c r="CE282" s="52">
        <f t="shared" si="371"/>
        <v>9.6079691516709517E-2</v>
      </c>
      <c r="CF282" s="53">
        <f t="shared" si="386"/>
        <v>550</v>
      </c>
      <c r="CG282" s="55">
        <f t="shared" si="372"/>
        <v>0.37329295059621542</v>
      </c>
      <c r="CH282" s="61">
        <v>3112</v>
      </c>
      <c r="CI282" s="62">
        <f t="shared" si="326"/>
        <v>0.21300479123887747</v>
      </c>
      <c r="CJ282" s="63">
        <f t="shared" si="373"/>
        <v>134</v>
      </c>
      <c r="CK282" s="64">
        <v>291</v>
      </c>
      <c r="CL282" s="65">
        <f t="shared" si="374"/>
        <v>1.1629690346962207</v>
      </c>
      <c r="CM282" s="66">
        <v>14610</v>
      </c>
      <c r="CN282" s="44">
        <v>1285</v>
      </c>
      <c r="CO282" s="120">
        <f t="shared" si="328"/>
        <v>3112</v>
      </c>
      <c r="CP282" s="121">
        <f t="shared" si="328"/>
        <v>0.21300479123887744</v>
      </c>
      <c r="CQ282" s="120">
        <f t="shared" si="387"/>
        <v>2329</v>
      </c>
      <c r="CR282" s="120">
        <f t="shared" si="388"/>
        <v>291</v>
      </c>
      <c r="CS282" s="120">
        <f t="shared" si="389"/>
        <v>12.080694172450135</v>
      </c>
      <c r="CT282" s="120">
        <f t="shared" si="390"/>
        <v>1</v>
      </c>
      <c r="CU282" s="120">
        <f t="shared" si="391"/>
        <v>2960</v>
      </c>
      <c r="CV282" s="120">
        <f t="shared" si="392"/>
        <v>10.387803812511425</v>
      </c>
      <c r="CW282" s="120">
        <f t="shared" si="393"/>
        <v>6206</v>
      </c>
      <c r="CX282" s="120">
        <f t="shared" si="394"/>
        <v>0.42477754962354553</v>
      </c>
    </row>
    <row r="283" spans="1:102">
      <c r="A283" s="138">
        <f t="shared" si="375"/>
        <v>1</v>
      </c>
      <c r="B283" s="58">
        <f t="shared" si="376"/>
        <v>0</v>
      </c>
      <c r="C283" s="58">
        <f t="shared" si="377"/>
        <v>0</v>
      </c>
      <c r="D283" s="58">
        <f t="shared" si="378"/>
        <v>0</v>
      </c>
      <c r="E283" s="58">
        <f t="shared" si="379"/>
        <v>0</v>
      </c>
      <c r="F283" s="58">
        <f t="shared" si="380"/>
        <v>0</v>
      </c>
      <c r="G283" s="58">
        <f t="shared" si="381"/>
        <v>1</v>
      </c>
      <c r="H283" s="58">
        <f t="shared" si="382"/>
        <v>0</v>
      </c>
      <c r="I283" s="58">
        <f t="shared" si="383"/>
        <v>0</v>
      </c>
      <c r="J283" s="58">
        <f t="shared" si="384"/>
        <v>0</v>
      </c>
      <c r="K283" s="58">
        <f t="shared" si="385"/>
        <v>0</v>
      </c>
      <c r="L283" s="128">
        <v>212</v>
      </c>
      <c r="M283" s="50" t="s">
        <v>185</v>
      </c>
      <c r="N283" s="51">
        <v>144</v>
      </c>
      <c r="O283" s="52">
        <f t="shared" si="327"/>
        <v>4.4071738997367941E-3</v>
      </c>
      <c r="P283" s="53">
        <f t="shared" si="329"/>
        <v>353</v>
      </c>
      <c r="Q283" s="53">
        <v>32</v>
      </c>
      <c r="R283" s="54">
        <f t="shared" si="330"/>
        <v>0.28991045764397155</v>
      </c>
      <c r="S283" s="52">
        <f t="shared" si="331"/>
        <v>4.633204633204633E-2</v>
      </c>
      <c r="T283" s="53">
        <f t="shared" si="332"/>
        <v>324</v>
      </c>
      <c r="U283" s="55">
        <f t="shared" si="333"/>
        <v>0.55822129143465904</v>
      </c>
      <c r="V283" s="56">
        <v>79</v>
      </c>
      <c r="W283" s="57">
        <f t="shared" si="318"/>
        <v>2.4178245699944911E-3</v>
      </c>
      <c r="X283" s="58">
        <f t="shared" si="334"/>
        <v>343</v>
      </c>
      <c r="Y283" s="58">
        <v>33</v>
      </c>
      <c r="Z283" s="59">
        <f t="shared" si="335"/>
        <v>0.25213322018508583</v>
      </c>
      <c r="AA283" s="57">
        <f t="shared" si="336"/>
        <v>2.5418275418275418E-2</v>
      </c>
      <c r="AB283" s="58">
        <f t="shared" si="337"/>
        <v>310</v>
      </c>
      <c r="AC283" s="60">
        <f t="shared" si="338"/>
        <v>0.48548138942315439</v>
      </c>
      <c r="AD283" s="51">
        <v>250</v>
      </c>
      <c r="AE283" s="52">
        <f t="shared" si="319"/>
        <v>7.6513435759319338E-3</v>
      </c>
      <c r="AF283" s="53">
        <f t="shared" si="339"/>
        <v>466</v>
      </c>
      <c r="AG283" s="53">
        <v>51</v>
      </c>
      <c r="AH283" s="54">
        <f t="shared" si="340"/>
        <v>0.24416720654405014</v>
      </c>
      <c r="AI283" s="52">
        <f t="shared" si="341"/>
        <v>8.0437580437580439E-2</v>
      </c>
      <c r="AJ283" s="53">
        <f t="shared" si="342"/>
        <v>492</v>
      </c>
      <c r="AK283" s="55">
        <f t="shared" si="343"/>
        <v>0.47014286573407105</v>
      </c>
      <c r="AL283" s="56">
        <v>134</v>
      </c>
      <c r="AM283" s="57">
        <f t="shared" si="320"/>
        <v>4.1011201566995168E-3</v>
      </c>
      <c r="AN283" s="58">
        <f t="shared" si="344"/>
        <v>370</v>
      </c>
      <c r="AO283" s="58">
        <v>23</v>
      </c>
      <c r="AP283" s="59">
        <f t="shared" si="345"/>
        <v>0.32236928308386753</v>
      </c>
      <c r="AQ283" s="57">
        <f t="shared" si="346"/>
        <v>4.3114543114543116E-2</v>
      </c>
      <c r="AR283" s="58">
        <f t="shared" si="347"/>
        <v>353</v>
      </c>
      <c r="AS283" s="60">
        <f t="shared" si="348"/>
        <v>0.62072061485597019</v>
      </c>
      <c r="AT283" s="51">
        <v>599</v>
      </c>
      <c r="AU283" s="52">
        <f t="shared" si="321"/>
        <v>1.8332619207932912E-2</v>
      </c>
      <c r="AV283" s="53">
        <f t="shared" si="349"/>
        <v>82</v>
      </c>
      <c r="AW283" s="53">
        <v>76</v>
      </c>
      <c r="AX283" s="54">
        <f t="shared" si="350"/>
        <v>1.3305412752209045</v>
      </c>
      <c r="AY283" s="52">
        <f t="shared" si="351"/>
        <v>0.19272844272844272</v>
      </c>
      <c r="AZ283" s="53">
        <f t="shared" si="352"/>
        <v>25</v>
      </c>
      <c r="BA283" s="55">
        <f t="shared" si="353"/>
        <v>2.5619512831546736</v>
      </c>
      <c r="BB283" s="56">
        <v>622</v>
      </c>
      <c r="BC283" s="57">
        <f t="shared" si="322"/>
        <v>1.9036542816918651E-2</v>
      </c>
      <c r="BD283" s="58">
        <f t="shared" si="354"/>
        <v>372</v>
      </c>
      <c r="BE283" s="58">
        <v>168</v>
      </c>
      <c r="BF283" s="59">
        <f t="shared" si="355"/>
        <v>0.55297494370319811</v>
      </c>
      <c r="BG283" s="57">
        <f t="shared" si="356"/>
        <v>0.20012870012870013</v>
      </c>
      <c r="BH283" s="58">
        <f t="shared" si="357"/>
        <v>281</v>
      </c>
      <c r="BI283" s="60">
        <f t="shared" si="358"/>
        <v>1.0647507844787327</v>
      </c>
      <c r="BJ283" s="51">
        <v>67</v>
      </c>
      <c r="BK283" s="52">
        <f t="shared" si="323"/>
        <v>2.0505600783497584E-3</v>
      </c>
      <c r="BL283" s="53">
        <f t="shared" si="359"/>
        <v>373</v>
      </c>
      <c r="BM283" s="53">
        <v>38</v>
      </c>
      <c r="BN283" s="54">
        <f t="shared" si="360"/>
        <v>0.19264653747243446</v>
      </c>
      <c r="BO283" s="52">
        <f t="shared" si="361"/>
        <v>2.1557271557271558E-2</v>
      </c>
      <c r="BP283" s="53">
        <f t="shared" si="362"/>
        <v>361</v>
      </c>
      <c r="BQ283" s="55">
        <f t="shared" si="363"/>
        <v>0.3709400475313071</v>
      </c>
      <c r="BR283" s="56">
        <v>50</v>
      </c>
      <c r="BS283" s="57">
        <f t="shared" si="324"/>
        <v>1.5302687151863867E-3</v>
      </c>
      <c r="BT283" s="58">
        <f t="shared" si="364"/>
        <v>387</v>
      </c>
      <c r="BU283" s="58">
        <v>20</v>
      </c>
      <c r="BV283" s="59">
        <f t="shared" si="365"/>
        <v>0.18399751487233656</v>
      </c>
      <c r="BW283" s="57">
        <f t="shared" si="366"/>
        <v>1.6087516087516088E-2</v>
      </c>
      <c r="BX283" s="58">
        <f t="shared" si="367"/>
        <v>378</v>
      </c>
      <c r="BY283" s="60">
        <f t="shared" si="368"/>
        <v>0.35428639314191152</v>
      </c>
      <c r="BZ283" s="51">
        <v>1163</v>
      </c>
      <c r="CA283" s="52">
        <f t="shared" si="325"/>
        <v>3.5594050315235354E-2</v>
      </c>
      <c r="CB283" s="53">
        <f t="shared" si="369"/>
        <v>280</v>
      </c>
      <c r="CC283" s="53">
        <v>267</v>
      </c>
      <c r="CD283" s="54">
        <f t="shared" si="370"/>
        <v>0.75504768018979151</v>
      </c>
      <c r="CE283" s="52">
        <f t="shared" si="371"/>
        <v>0.37419562419562419</v>
      </c>
      <c r="CF283" s="53">
        <f t="shared" si="386"/>
        <v>150</v>
      </c>
      <c r="CG283" s="55">
        <f t="shared" si="372"/>
        <v>1.4538409361137901</v>
      </c>
      <c r="CH283" s="61">
        <v>3108</v>
      </c>
      <c r="CI283" s="62">
        <f t="shared" si="326"/>
        <v>9.5121503335985805E-2</v>
      </c>
      <c r="CJ283" s="63">
        <f t="shared" si="373"/>
        <v>441</v>
      </c>
      <c r="CK283" s="64">
        <v>708</v>
      </c>
      <c r="CL283" s="65">
        <f t="shared" si="374"/>
        <v>0.51934682910228291</v>
      </c>
      <c r="CM283" s="66">
        <v>32674</v>
      </c>
      <c r="CN283" s="44">
        <v>6539</v>
      </c>
      <c r="CO283" s="120">
        <f t="shared" si="328"/>
        <v>3108</v>
      </c>
      <c r="CP283" s="121">
        <f t="shared" si="328"/>
        <v>9.5121503335985805E-2</v>
      </c>
      <c r="CQ283" s="120">
        <f t="shared" si="387"/>
        <v>3026</v>
      </c>
      <c r="CR283" s="120">
        <f t="shared" si="388"/>
        <v>708</v>
      </c>
      <c r="CS283" s="120">
        <f t="shared" si="389"/>
        <v>4.1237881189156402</v>
      </c>
      <c r="CT283" s="120">
        <f t="shared" si="390"/>
        <v>1</v>
      </c>
      <c r="CU283" s="120">
        <f t="shared" si="391"/>
        <v>2674</v>
      </c>
      <c r="CV283" s="120">
        <f t="shared" si="392"/>
        <v>7.9403356058682695</v>
      </c>
      <c r="CW283" s="120">
        <f t="shared" si="393"/>
        <v>6072</v>
      </c>
      <c r="CX283" s="120">
        <f t="shared" si="394"/>
        <v>0.18583583277223484</v>
      </c>
    </row>
    <row r="284" spans="1:102">
      <c r="A284" s="138">
        <f t="shared" si="375"/>
        <v>4</v>
      </c>
      <c r="B284" s="58">
        <f t="shared" si="376"/>
        <v>0</v>
      </c>
      <c r="C284" s="58">
        <f t="shared" si="377"/>
        <v>0</v>
      </c>
      <c r="D284" s="58">
        <f t="shared" si="378"/>
        <v>0</v>
      </c>
      <c r="E284" s="58">
        <f t="shared" si="379"/>
        <v>0</v>
      </c>
      <c r="F284" s="58">
        <f t="shared" si="380"/>
        <v>1</v>
      </c>
      <c r="G284" s="58">
        <f t="shared" si="381"/>
        <v>0</v>
      </c>
      <c r="H284" s="58">
        <f t="shared" si="382"/>
        <v>0</v>
      </c>
      <c r="I284" s="58">
        <f t="shared" si="383"/>
        <v>1</v>
      </c>
      <c r="J284" s="58">
        <f t="shared" si="384"/>
        <v>1</v>
      </c>
      <c r="K284" s="58">
        <f t="shared" si="385"/>
        <v>1</v>
      </c>
      <c r="L284" s="128">
        <v>49</v>
      </c>
      <c r="M284" s="50" t="s">
        <v>23</v>
      </c>
      <c r="N284" s="51">
        <v>63</v>
      </c>
      <c r="O284" s="52">
        <f t="shared" si="327"/>
        <v>3.2243205895900505E-3</v>
      </c>
      <c r="P284" s="53">
        <f t="shared" si="329"/>
        <v>385</v>
      </c>
      <c r="Q284" s="53">
        <v>3</v>
      </c>
      <c r="R284" s="54">
        <f t="shared" si="330"/>
        <v>0.21210060664380817</v>
      </c>
      <c r="S284" s="52">
        <f t="shared" si="331"/>
        <v>2.0461188697629102E-2</v>
      </c>
      <c r="T284" s="53">
        <f t="shared" si="332"/>
        <v>428</v>
      </c>
      <c r="U284" s="55">
        <f t="shared" si="333"/>
        <v>0.24652205294845006</v>
      </c>
      <c r="V284" s="56">
        <v>0</v>
      </c>
      <c r="W284" s="57">
        <f t="shared" si="318"/>
        <v>0</v>
      </c>
      <c r="X284" s="58">
        <f t="shared" si="334"/>
        <v>515</v>
      </c>
      <c r="Y284" s="58">
        <v>0</v>
      </c>
      <c r="Z284" s="59">
        <f t="shared" si="335"/>
        <v>0</v>
      </c>
      <c r="AA284" s="57">
        <f t="shared" si="336"/>
        <v>0</v>
      </c>
      <c r="AB284" s="58">
        <f t="shared" si="337"/>
        <v>515</v>
      </c>
      <c r="AC284" s="60">
        <f t="shared" si="338"/>
        <v>0</v>
      </c>
      <c r="AD284" s="51">
        <v>11</v>
      </c>
      <c r="AE284" s="52">
        <f t="shared" si="319"/>
        <v>5.6297661088080251E-4</v>
      </c>
      <c r="AF284" s="53">
        <f t="shared" si="339"/>
        <v>596</v>
      </c>
      <c r="AG284" s="53">
        <v>1</v>
      </c>
      <c r="AH284" s="54">
        <f t="shared" si="340"/>
        <v>1.7965527892486458E-2</v>
      </c>
      <c r="AI284" s="52">
        <f t="shared" si="341"/>
        <v>3.5725885027606367E-3</v>
      </c>
      <c r="AJ284" s="53">
        <f t="shared" si="342"/>
        <v>604</v>
      </c>
      <c r="AK284" s="55">
        <f t="shared" si="343"/>
        <v>2.0881122823925197E-2</v>
      </c>
      <c r="AL284" s="56">
        <v>762</v>
      </c>
      <c r="AM284" s="57">
        <f t="shared" si="320"/>
        <v>3.8998925226470138E-2</v>
      </c>
      <c r="AN284" s="58">
        <f t="shared" si="344"/>
        <v>21</v>
      </c>
      <c r="AO284" s="58">
        <v>20</v>
      </c>
      <c r="AP284" s="59">
        <f t="shared" si="345"/>
        <v>3.0655174893525241</v>
      </c>
      <c r="AQ284" s="57">
        <f t="shared" si="346"/>
        <v>0.24748294900941864</v>
      </c>
      <c r="AR284" s="58">
        <f t="shared" si="347"/>
        <v>19</v>
      </c>
      <c r="AS284" s="60">
        <f t="shared" si="348"/>
        <v>3.5630151029868555</v>
      </c>
      <c r="AT284" s="51">
        <v>18</v>
      </c>
      <c r="AU284" s="52">
        <f t="shared" si="321"/>
        <v>9.2123445416858593E-4</v>
      </c>
      <c r="AV284" s="53">
        <f t="shared" si="349"/>
        <v>483</v>
      </c>
      <c r="AW284" s="53">
        <v>2</v>
      </c>
      <c r="AX284" s="54">
        <f t="shared" si="350"/>
        <v>6.6861175237660553E-2</v>
      </c>
      <c r="AY284" s="52">
        <f t="shared" si="351"/>
        <v>5.8460539136083144E-3</v>
      </c>
      <c r="AZ284" s="53">
        <f t="shared" si="352"/>
        <v>505</v>
      </c>
      <c r="BA284" s="55">
        <f t="shared" si="353"/>
        <v>7.7711961521234676E-2</v>
      </c>
      <c r="BB284" s="56">
        <v>9</v>
      </c>
      <c r="BC284" s="57">
        <f t="shared" si="322"/>
        <v>4.6061722708429296E-4</v>
      </c>
      <c r="BD284" s="58">
        <f t="shared" si="354"/>
        <v>602</v>
      </c>
      <c r="BE284" s="58">
        <v>2</v>
      </c>
      <c r="BF284" s="59">
        <f t="shared" si="355"/>
        <v>1.3380044247807843E-2</v>
      </c>
      <c r="BG284" s="57">
        <f t="shared" si="356"/>
        <v>2.9230269568041572E-3</v>
      </c>
      <c r="BH284" s="58">
        <f t="shared" si="357"/>
        <v>610</v>
      </c>
      <c r="BI284" s="60">
        <f t="shared" si="358"/>
        <v>1.5551468846338547E-2</v>
      </c>
      <c r="BJ284" s="51">
        <v>234</v>
      </c>
      <c r="BK284" s="52">
        <f t="shared" si="323"/>
        <v>1.1976047904191617E-2</v>
      </c>
      <c r="BL284" s="53">
        <f t="shared" si="359"/>
        <v>75</v>
      </c>
      <c r="BM284" s="53">
        <v>2</v>
      </c>
      <c r="BN284" s="54">
        <f t="shared" si="360"/>
        <v>1.1251287810124808</v>
      </c>
      <c r="BO284" s="52">
        <f t="shared" si="361"/>
        <v>7.599870087690809E-2</v>
      </c>
      <c r="BP284" s="53">
        <f t="shared" si="362"/>
        <v>74</v>
      </c>
      <c r="BQ284" s="55">
        <f t="shared" si="363"/>
        <v>1.3077240151056448</v>
      </c>
      <c r="BR284" s="56">
        <v>337</v>
      </c>
      <c r="BS284" s="57">
        <f t="shared" si="324"/>
        <v>1.724755616971186E-2</v>
      </c>
      <c r="BT284" s="58">
        <f t="shared" si="364"/>
        <v>37</v>
      </c>
      <c r="BU284" s="58">
        <v>16</v>
      </c>
      <c r="BV284" s="59">
        <f t="shared" si="365"/>
        <v>2.0738236633567229</v>
      </c>
      <c r="BW284" s="57">
        <f t="shared" si="366"/>
        <v>0.10945112049366677</v>
      </c>
      <c r="BX284" s="58">
        <f t="shared" si="367"/>
        <v>41</v>
      </c>
      <c r="BY284" s="60">
        <f t="shared" si="368"/>
        <v>2.4103809745454079</v>
      </c>
      <c r="BZ284" s="51">
        <v>1645</v>
      </c>
      <c r="CA284" s="52">
        <f t="shared" si="325"/>
        <v>8.41905931726291E-2</v>
      </c>
      <c r="CB284" s="53">
        <f t="shared" si="369"/>
        <v>56</v>
      </c>
      <c r="CC284" s="53">
        <v>35</v>
      </c>
      <c r="CD284" s="54">
        <f t="shared" si="370"/>
        <v>1.7859139801683954</v>
      </c>
      <c r="CE284" s="52">
        <f t="shared" si="371"/>
        <v>0.53426437154920425</v>
      </c>
      <c r="CF284" s="53">
        <f t="shared" si="386"/>
        <v>74</v>
      </c>
      <c r="CG284" s="55">
        <f t="shared" si="372"/>
        <v>2.0757469191015301</v>
      </c>
      <c r="CH284" s="61">
        <v>3079</v>
      </c>
      <c r="CI284" s="62">
        <f t="shared" si="326"/>
        <v>0.15758227135472644</v>
      </c>
      <c r="CJ284" s="63">
        <f t="shared" si="373"/>
        <v>244</v>
      </c>
      <c r="CK284" s="64">
        <v>81</v>
      </c>
      <c r="CL284" s="65">
        <f t="shared" si="374"/>
        <v>0.86037173594429006</v>
      </c>
      <c r="CM284" s="66">
        <v>19539</v>
      </c>
      <c r="CN284" s="44">
        <v>273</v>
      </c>
      <c r="CO284" s="120">
        <f t="shared" si="328"/>
        <v>3079</v>
      </c>
      <c r="CP284" s="121">
        <f t="shared" si="328"/>
        <v>0.15758227135472644</v>
      </c>
      <c r="CQ284" s="120">
        <f t="shared" si="387"/>
        <v>2770</v>
      </c>
      <c r="CR284" s="120">
        <f t="shared" si="388"/>
        <v>81</v>
      </c>
      <c r="CS284" s="120">
        <f t="shared" si="389"/>
        <v>8.3606912679118874</v>
      </c>
      <c r="CT284" s="120">
        <f t="shared" si="390"/>
        <v>1</v>
      </c>
      <c r="CU284" s="120">
        <f t="shared" si="391"/>
        <v>2870</v>
      </c>
      <c r="CV284" s="120">
        <f t="shared" si="392"/>
        <v>9.7175336178793863</v>
      </c>
      <c r="CW284" s="120">
        <f t="shared" si="393"/>
        <v>6095</v>
      </c>
      <c r="CX284" s="120">
        <f t="shared" si="394"/>
        <v>0.31194022211986278</v>
      </c>
    </row>
    <row r="285" spans="1:102">
      <c r="A285" s="138">
        <f t="shared" si="375"/>
        <v>4</v>
      </c>
      <c r="B285" s="58">
        <f t="shared" si="376"/>
        <v>9</v>
      </c>
      <c r="C285" s="58">
        <f t="shared" si="377"/>
        <v>1</v>
      </c>
      <c r="D285" s="58">
        <f t="shared" si="378"/>
        <v>1</v>
      </c>
      <c r="E285" s="58">
        <f t="shared" si="379"/>
        <v>1</v>
      </c>
      <c r="F285" s="58">
        <f t="shared" si="380"/>
        <v>0</v>
      </c>
      <c r="G285" s="58">
        <f t="shared" si="381"/>
        <v>1</v>
      </c>
      <c r="H285" s="58">
        <f t="shared" si="382"/>
        <v>0</v>
      </c>
      <c r="I285" s="58">
        <f t="shared" si="383"/>
        <v>0</v>
      </c>
      <c r="J285" s="58">
        <f t="shared" si="384"/>
        <v>0</v>
      </c>
      <c r="K285" s="58">
        <f t="shared" si="385"/>
        <v>0</v>
      </c>
      <c r="L285" s="128">
        <v>414</v>
      </c>
      <c r="M285" s="50" t="s">
        <v>377</v>
      </c>
      <c r="N285" s="51">
        <v>309</v>
      </c>
      <c r="O285" s="52">
        <f t="shared" si="327"/>
        <v>2.4621513944223107E-2</v>
      </c>
      <c r="P285" s="53">
        <f t="shared" si="329"/>
        <v>60</v>
      </c>
      <c r="Q285" s="53">
        <v>58</v>
      </c>
      <c r="R285" s="54">
        <f t="shared" si="330"/>
        <v>1.6196398276644921</v>
      </c>
      <c r="S285" s="52">
        <f t="shared" si="331"/>
        <v>0.10131147540983607</v>
      </c>
      <c r="T285" s="53">
        <f t="shared" si="332"/>
        <v>121</v>
      </c>
      <c r="U285" s="55">
        <f t="shared" si="333"/>
        <v>1.2206286386559344</v>
      </c>
      <c r="V285" s="56">
        <v>404</v>
      </c>
      <c r="W285" s="57">
        <f t="shared" si="318"/>
        <v>3.2191235059760959E-2</v>
      </c>
      <c r="X285" s="58">
        <f t="shared" si="334"/>
        <v>11</v>
      </c>
      <c r="Y285" s="58">
        <v>85</v>
      </c>
      <c r="Z285" s="59">
        <f t="shared" si="335"/>
        <v>3.3569349315409838</v>
      </c>
      <c r="AA285" s="57">
        <f t="shared" si="336"/>
        <v>0.13245901639344262</v>
      </c>
      <c r="AB285" s="58">
        <f t="shared" si="337"/>
        <v>28</v>
      </c>
      <c r="AC285" s="60">
        <f t="shared" si="338"/>
        <v>2.5299272378675002</v>
      </c>
      <c r="AD285" s="51">
        <v>901</v>
      </c>
      <c r="AE285" s="52">
        <f t="shared" si="319"/>
        <v>7.1792828685258964E-2</v>
      </c>
      <c r="AF285" s="53">
        <f t="shared" si="339"/>
        <v>45</v>
      </c>
      <c r="AG285" s="53">
        <v>196</v>
      </c>
      <c r="AH285" s="54">
        <f t="shared" si="340"/>
        <v>2.2910295761800428</v>
      </c>
      <c r="AI285" s="52">
        <f t="shared" si="341"/>
        <v>0.29540983606557375</v>
      </c>
      <c r="AJ285" s="53">
        <f t="shared" si="342"/>
        <v>115</v>
      </c>
      <c r="AK285" s="55">
        <f t="shared" si="343"/>
        <v>1.726616167944977</v>
      </c>
      <c r="AL285" s="56">
        <v>143</v>
      </c>
      <c r="AM285" s="57">
        <f t="shared" si="320"/>
        <v>1.1394422310756972E-2</v>
      </c>
      <c r="AN285" s="58">
        <f t="shared" si="344"/>
        <v>169</v>
      </c>
      <c r="AO285" s="58">
        <v>43</v>
      </c>
      <c r="AP285" s="59">
        <f t="shared" si="345"/>
        <v>0.89566060274363257</v>
      </c>
      <c r="AQ285" s="57">
        <f t="shared" si="346"/>
        <v>4.6885245901639346E-2</v>
      </c>
      <c r="AR285" s="58">
        <f t="shared" si="347"/>
        <v>330</v>
      </c>
      <c r="AS285" s="60">
        <f t="shared" si="348"/>
        <v>0.67500746990224325</v>
      </c>
      <c r="AT285" s="51">
        <v>257</v>
      </c>
      <c r="AU285" s="52">
        <f t="shared" si="321"/>
        <v>2.0478087649402392E-2</v>
      </c>
      <c r="AV285" s="53">
        <f t="shared" si="349"/>
        <v>58</v>
      </c>
      <c r="AW285" s="53">
        <v>47</v>
      </c>
      <c r="AX285" s="54">
        <f t="shared" si="350"/>
        <v>1.4862546669452985</v>
      </c>
      <c r="AY285" s="52">
        <f t="shared" si="351"/>
        <v>8.4262295081967212E-2</v>
      </c>
      <c r="AZ285" s="53">
        <f t="shared" si="352"/>
        <v>124</v>
      </c>
      <c r="BA285" s="55">
        <f t="shared" si="353"/>
        <v>1.1201039760954019</v>
      </c>
      <c r="BB285" s="56">
        <v>356</v>
      </c>
      <c r="BC285" s="57">
        <f t="shared" si="322"/>
        <v>2.8366533864541833E-2</v>
      </c>
      <c r="BD285" s="58">
        <f t="shared" si="354"/>
        <v>250</v>
      </c>
      <c r="BE285" s="58">
        <v>67</v>
      </c>
      <c r="BF285" s="59">
        <f t="shared" si="355"/>
        <v>0.82399323331224983</v>
      </c>
      <c r="BG285" s="57">
        <f t="shared" si="356"/>
        <v>0.11672131147540983</v>
      </c>
      <c r="BH285" s="58">
        <f t="shared" si="357"/>
        <v>480</v>
      </c>
      <c r="BI285" s="60">
        <f t="shared" si="358"/>
        <v>0.62099592851453522</v>
      </c>
      <c r="BJ285" s="51">
        <v>52</v>
      </c>
      <c r="BK285" s="52">
        <f t="shared" si="323"/>
        <v>4.1434262948207169E-3</v>
      </c>
      <c r="BL285" s="53">
        <f t="shared" si="359"/>
        <v>284</v>
      </c>
      <c r="BM285" s="53">
        <v>14</v>
      </c>
      <c r="BN285" s="54">
        <f t="shared" si="360"/>
        <v>0.38926766272160884</v>
      </c>
      <c r="BO285" s="52">
        <f t="shared" si="361"/>
        <v>1.7049180327868854E-2</v>
      </c>
      <c r="BP285" s="53">
        <f t="shared" si="362"/>
        <v>384</v>
      </c>
      <c r="BQ285" s="55">
        <f t="shared" si="363"/>
        <v>0.29336846939965616</v>
      </c>
      <c r="BR285" s="56">
        <v>102</v>
      </c>
      <c r="BS285" s="57">
        <f t="shared" si="324"/>
        <v>8.1274900398406371E-3</v>
      </c>
      <c r="BT285" s="58">
        <f t="shared" si="364"/>
        <v>138</v>
      </c>
      <c r="BU285" s="58">
        <v>21</v>
      </c>
      <c r="BV285" s="59">
        <f t="shared" si="365"/>
        <v>0.97723880429601584</v>
      </c>
      <c r="BW285" s="57">
        <f t="shared" si="366"/>
        <v>3.3442622950819671E-2</v>
      </c>
      <c r="BX285" s="58">
        <f t="shared" si="367"/>
        <v>281</v>
      </c>
      <c r="BY285" s="60">
        <f t="shared" si="368"/>
        <v>0.73648823087394244</v>
      </c>
      <c r="BZ285" s="51">
        <v>526</v>
      </c>
      <c r="CA285" s="52">
        <f t="shared" si="325"/>
        <v>4.191235059760956E-2</v>
      </c>
      <c r="CB285" s="53">
        <f t="shared" si="369"/>
        <v>231</v>
      </c>
      <c r="CC285" s="53">
        <v>99</v>
      </c>
      <c r="CD285" s="54">
        <f t="shared" si="370"/>
        <v>0.88907620261695608</v>
      </c>
      <c r="CE285" s="52">
        <f t="shared" si="371"/>
        <v>0.17245901639344263</v>
      </c>
      <c r="CF285" s="53">
        <f t="shared" si="386"/>
        <v>476</v>
      </c>
      <c r="CG285" s="55">
        <f t="shared" si="372"/>
        <v>0.67004518926076229</v>
      </c>
      <c r="CH285" s="61">
        <v>3050</v>
      </c>
      <c r="CI285" s="62">
        <f t="shared" si="326"/>
        <v>0.24302788844621515</v>
      </c>
      <c r="CJ285" s="63">
        <f t="shared" si="373"/>
        <v>96</v>
      </c>
      <c r="CK285" s="64">
        <v>630</v>
      </c>
      <c r="CL285" s="65">
        <f t="shared" si="374"/>
        <v>1.3268899126010341</v>
      </c>
      <c r="CM285" s="66">
        <v>12550</v>
      </c>
      <c r="CN285" s="44">
        <v>2666</v>
      </c>
      <c r="CO285" s="120">
        <f t="shared" si="328"/>
        <v>3050</v>
      </c>
      <c r="CP285" s="121">
        <f t="shared" si="328"/>
        <v>0.24302788844621512</v>
      </c>
      <c r="CQ285" s="120">
        <f t="shared" si="387"/>
        <v>1246</v>
      </c>
      <c r="CR285" s="120">
        <f t="shared" si="388"/>
        <v>630</v>
      </c>
      <c r="CS285" s="120">
        <f t="shared" si="389"/>
        <v>12.729095508021281</v>
      </c>
      <c r="CT285" s="120">
        <f t="shared" si="390"/>
        <v>0.99999999999999989</v>
      </c>
      <c r="CU285" s="120">
        <f t="shared" si="391"/>
        <v>2339</v>
      </c>
      <c r="CV285" s="120">
        <f t="shared" si="392"/>
        <v>9.5931813085149535</v>
      </c>
      <c r="CW285" s="120">
        <f t="shared" si="393"/>
        <v>5791</v>
      </c>
      <c r="CX285" s="120">
        <f t="shared" si="394"/>
        <v>0.46143426294820722</v>
      </c>
    </row>
    <row r="286" spans="1:102">
      <c r="A286" s="138">
        <f t="shared" si="375"/>
        <v>1</v>
      </c>
      <c r="B286" s="58">
        <f t="shared" si="376"/>
        <v>0</v>
      </c>
      <c r="C286" s="58">
        <f t="shared" si="377"/>
        <v>0</v>
      </c>
      <c r="D286" s="58">
        <f t="shared" si="378"/>
        <v>0</v>
      </c>
      <c r="E286" s="58">
        <f t="shared" si="379"/>
        <v>0</v>
      </c>
      <c r="F286" s="58">
        <f t="shared" si="380"/>
        <v>0</v>
      </c>
      <c r="G286" s="58">
        <f t="shared" si="381"/>
        <v>0</v>
      </c>
      <c r="H286" s="58">
        <f t="shared" si="382"/>
        <v>0</v>
      </c>
      <c r="I286" s="58">
        <f t="shared" si="383"/>
        <v>0</v>
      </c>
      <c r="J286" s="58">
        <f t="shared" si="384"/>
        <v>1</v>
      </c>
      <c r="K286" s="58">
        <f t="shared" si="385"/>
        <v>0</v>
      </c>
      <c r="L286" s="128">
        <v>158</v>
      </c>
      <c r="M286" s="50" t="s">
        <v>132</v>
      </c>
      <c r="N286" s="51">
        <v>20</v>
      </c>
      <c r="O286" s="52">
        <f t="shared" si="327"/>
        <v>4.5112103577389813E-4</v>
      </c>
      <c r="P286" s="53">
        <f t="shared" si="329"/>
        <v>501</v>
      </c>
      <c r="Q286" s="53">
        <v>4</v>
      </c>
      <c r="R286" s="54">
        <f t="shared" si="330"/>
        <v>2.9675413067281966E-2</v>
      </c>
      <c r="S286" s="52">
        <f t="shared" si="331"/>
        <v>6.5746219592373442E-3</v>
      </c>
      <c r="T286" s="53">
        <f t="shared" si="332"/>
        <v>491</v>
      </c>
      <c r="U286" s="55">
        <f t="shared" si="333"/>
        <v>7.9212861320171329E-2</v>
      </c>
      <c r="V286" s="56">
        <v>66</v>
      </c>
      <c r="W286" s="57">
        <f t="shared" si="318"/>
        <v>1.4886994180538639E-3</v>
      </c>
      <c r="X286" s="58">
        <f t="shared" si="334"/>
        <v>393</v>
      </c>
      <c r="Y286" s="58">
        <v>7</v>
      </c>
      <c r="Z286" s="59">
        <f t="shared" si="335"/>
        <v>0.15524309861837463</v>
      </c>
      <c r="AA286" s="57">
        <f t="shared" si="336"/>
        <v>2.1696252465483234E-2</v>
      </c>
      <c r="AB286" s="58">
        <f t="shared" si="337"/>
        <v>347</v>
      </c>
      <c r="AC286" s="60">
        <f t="shared" si="338"/>
        <v>0.41439187430651392</v>
      </c>
      <c r="AD286" s="51">
        <v>477</v>
      </c>
      <c r="AE286" s="52">
        <f t="shared" si="319"/>
        <v>1.075923670320747E-2</v>
      </c>
      <c r="AF286" s="53">
        <f t="shared" si="339"/>
        <v>438</v>
      </c>
      <c r="AG286" s="53">
        <v>38</v>
      </c>
      <c r="AH286" s="54">
        <f t="shared" si="340"/>
        <v>0.34334528887606619</v>
      </c>
      <c r="AI286" s="52">
        <f t="shared" si="341"/>
        <v>0.15680473372781065</v>
      </c>
      <c r="AJ286" s="53">
        <f t="shared" si="342"/>
        <v>324</v>
      </c>
      <c r="AK286" s="55">
        <f t="shared" si="343"/>
        <v>0.91649483331572923</v>
      </c>
      <c r="AL286" s="56">
        <v>31</v>
      </c>
      <c r="AM286" s="57">
        <f t="shared" si="320"/>
        <v>6.9923760544954208E-4</v>
      </c>
      <c r="AN286" s="58">
        <f t="shared" si="344"/>
        <v>498</v>
      </c>
      <c r="AO286" s="58">
        <v>7</v>
      </c>
      <c r="AP286" s="59">
        <f t="shared" si="345"/>
        <v>5.496369698064537E-2</v>
      </c>
      <c r="AQ286" s="57">
        <f t="shared" si="346"/>
        <v>1.0190664036817882E-2</v>
      </c>
      <c r="AR286" s="58">
        <f t="shared" si="347"/>
        <v>493</v>
      </c>
      <c r="AS286" s="60">
        <f t="shared" si="348"/>
        <v>0.14671511721506622</v>
      </c>
      <c r="AT286" s="51">
        <v>48</v>
      </c>
      <c r="AU286" s="52">
        <f t="shared" si="321"/>
        <v>1.0826904858573555E-3</v>
      </c>
      <c r="AV286" s="53">
        <f t="shared" si="349"/>
        <v>472</v>
      </c>
      <c r="AW286" s="53">
        <v>7</v>
      </c>
      <c r="AX286" s="54">
        <f t="shared" si="350"/>
        <v>7.8579299737967817E-2</v>
      </c>
      <c r="AY286" s="52">
        <f t="shared" si="351"/>
        <v>1.5779092702169626E-2</v>
      </c>
      <c r="AZ286" s="53">
        <f t="shared" si="352"/>
        <v>458</v>
      </c>
      <c r="BA286" s="55">
        <f t="shared" si="353"/>
        <v>0.20975246944894288</v>
      </c>
      <c r="BB286" s="56">
        <v>467</v>
      </c>
      <c r="BC286" s="57">
        <f t="shared" si="322"/>
        <v>1.0533676185320522E-2</v>
      </c>
      <c r="BD286" s="58">
        <f t="shared" si="354"/>
        <v>470</v>
      </c>
      <c r="BE286" s="58">
        <v>32</v>
      </c>
      <c r="BF286" s="59">
        <f t="shared" si="355"/>
        <v>0.30598302704357189</v>
      </c>
      <c r="BG286" s="57">
        <f t="shared" si="356"/>
        <v>0.15351742274819197</v>
      </c>
      <c r="BH286" s="58">
        <f t="shared" si="357"/>
        <v>407</v>
      </c>
      <c r="BI286" s="60">
        <f t="shared" si="358"/>
        <v>0.81676339374199247</v>
      </c>
      <c r="BJ286" s="51">
        <v>14</v>
      </c>
      <c r="BK286" s="52">
        <f t="shared" si="323"/>
        <v>3.1578472504172869E-4</v>
      </c>
      <c r="BL286" s="53">
        <f t="shared" si="359"/>
        <v>466</v>
      </c>
      <c r="BM286" s="53">
        <v>4</v>
      </c>
      <c r="BN286" s="54">
        <f t="shared" si="360"/>
        <v>2.9667423309504892E-2</v>
      </c>
      <c r="BO286" s="52">
        <f t="shared" si="361"/>
        <v>4.6022353714661405E-3</v>
      </c>
      <c r="BP286" s="53">
        <f t="shared" si="362"/>
        <v>458</v>
      </c>
      <c r="BQ286" s="55">
        <f t="shared" si="363"/>
        <v>7.9191534184021875E-2</v>
      </c>
      <c r="BR286" s="56">
        <v>435</v>
      </c>
      <c r="BS286" s="57">
        <f t="shared" si="324"/>
        <v>9.8118825280822837E-3</v>
      </c>
      <c r="BT286" s="58">
        <f t="shared" si="364"/>
        <v>110</v>
      </c>
      <c r="BU286" s="58">
        <v>7</v>
      </c>
      <c r="BV286" s="59">
        <f t="shared" si="365"/>
        <v>1.1797679606660103</v>
      </c>
      <c r="BW286" s="57">
        <f t="shared" si="366"/>
        <v>0.14299802761341224</v>
      </c>
      <c r="BX286" s="58">
        <f t="shared" si="367"/>
        <v>28</v>
      </c>
      <c r="BY286" s="60">
        <f t="shared" si="368"/>
        <v>3.149165797501654</v>
      </c>
      <c r="BZ286" s="51">
        <v>1484</v>
      </c>
      <c r="CA286" s="52">
        <f t="shared" si="325"/>
        <v>3.3473180854423239E-2</v>
      </c>
      <c r="CB286" s="53">
        <f t="shared" si="369"/>
        <v>303</v>
      </c>
      <c r="CC286" s="53">
        <v>83</v>
      </c>
      <c r="CD286" s="54">
        <f t="shared" si="370"/>
        <v>0.71005820716861834</v>
      </c>
      <c r="CE286" s="52">
        <f t="shared" si="371"/>
        <v>0.48783694937541089</v>
      </c>
      <c r="CF286" s="53">
        <f t="shared" si="386"/>
        <v>88</v>
      </c>
      <c r="CG286" s="55">
        <f t="shared" si="372"/>
        <v>1.8953651012767154</v>
      </c>
      <c r="CH286" s="61">
        <v>3042</v>
      </c>
      <c r="CI286" s="62">
        <f t="shared" si="326"/>
        <v>6.8615509541209901E-2</v>
      </c>
      <c r="CJ286" s="63">
        <f t="shared" si="373"/>
        <v>506</v>
      </c>
      <c r="CK286" s="64">
        <v>189</v>
      </c>
      <c r="CL286" s="65">
        <f t="shared" si="374"/>
        <v>0.3746287228198536</v>
      </c>
      <c r="CM286" s="66">
        <v>44334</v>
      </c>
      <c r="CN286" s="44">
        <v>1545</v>
      </c>
      <c r="CO286" s="120">
        <f t="shared" si="328"/>
        <v>3042</v>
      </c>
      <c r="CP286" s="121">
        <f t="shared" si="328"/>
        <v>6.8615509541209901E-2</v>
      </c>
      <c r="CQ286" s="120">
        <f t="shared" si="387"/>
        <v>3651</v>
      </c>
      <c r="CR286" s="120">
        <f t="shared" si="388"/>
        <v>189</v>
      </c>
      <c r="CS286" s="120">
        <f t="shared" si="389"/>
        <v>2.8872834154680418</v>
      </c>
      <c r="CT286" s="120">
        <f t="shared" si="390"/>
        <v>0.99999999999999978</v>
      </c>
      <c r="CU286" s="120">
        <f t="shared" si="391"/>
        <v>3094</v>
      </c>
      <c r="CV286" s="120">
        <f t="shared" si="392"/>
        <v>7.7070529823108078</v>
      </c>
      <c r="CW286" s="120">
        <f t="shared" si="393"/>
        <v>6064</v>
      </c>
      <c r="CX286" s="120">
        <f t="shared" si="394"/>
        <v>0.13677989804664589</v>
      </c>
    </row>
    <row r="287" spans="1:102">
      <c r="A287" s="138">
        <f t="shared" si="375"/>
        <v>1</v>
      </c>
      <c r="B287" s="58">
        <f t="shared" si="376"/>
        <v>0</v>
      </c>
      <c r="C287" s="58">
        <f t="shared" si="377"/>
        <v>0</v>
      </c>
      <c r="D287" s="58">
        <f t="shared" si="378"/>
        <v>0</v>
      </c>
      <c r="E287" s="58">
        <f t="shared" si="379"/>
        <v>0</v>
      </c>
      <c r="F287" s="58">
        <f t="shared" si="380"/>
        <v>0</v>
      </c>
      <c r="G287" s="58">
        <f t="shared" si="381"/>
        <v>0</v>
      </c>
      <c r="H287" s="58">
        <f t="shared" si="382"/>
        <v>0</v>
      </c>
      <c r="I287" s="58">
        <f t="shared" si="383"/>
        <v>0</v>
      </c>
      <c r="J287" s="58">
        <f t="shared" si="384"/>
        <v>1</v>
      </c>
      <c r="K287" s="58">
        <f t="shared" si="385"/>
        <v>0</v>
      </c>
      <c r="L287" s="128">
        <v>119</v>
      </c>
      <c r="M287" s="50" t="s">
        <v>93</v>
      </c>
      <c r="N287" s="51">
        <v>42</v>
      </c>
      <c r="O287" s="52">
        <f t="shared" si="327"/>
        <v>1.5046752409271665E-3</v>
      </c>
      <c r="P287" s="53">
        <f t="shared" si="329"/>
        <v>444</v>
      </c>
      <c r="Q287" s="53">
        <v>19</v>
      </c>
      <c r="R287" s="54">
        <f t="shared" si="330"/>
        <v>9.8979776524997135E-2</v>
      </c>
      <c r="S287" s="52">
        <f t="shared" si="331"/>
        <v>1.4213197969543147E-2</v>
      </c>
      <c r="T287" s="53">
        <f t="shared" si="332"/>
        <v>449</v>
      </c>
      <c r="U287" s="55">
        <f t="shared" si="333"/>
        <v>0.17124453491895716</v>
      </c>
      <c r="V287" s="56">
        <v>140</v>
      </c>
      <c r="W287" s="57">
        <f t="shared" si="318"/>
        <v>5.0155841364238887E-3</v>
      </c>
      <c r="X287" s="58">
        <f t="shared" si="334"/>
        <v>233</v>
      </c>
      <c r="Y287" s="58">
        <v>34</v>
      </c>
      <c r="Z287" s="59">
        <f t="shared" si="335"/>
        <v>0.52303024591592651</v>
      </c>
      <c r="AA287" s="57">
        <f t="shared" si="336"/>
        <v>4.7377326565143825E-2</v>
      </c>
      <c r="AB287" s="58">
        <f t="shared" si="337"/>
        <v>182</v>
      </c>
      <c r="AC287" s="60">
        <f t="shared" si="338"/>
        <v>0.90489263923323671</v>
      </c>
      <c r="AD287" s="51">
        <v>594</v>
      </c>
      <c r="AE287" s="52">
        <f t="shared" si="319"/>
        <v>2.128040697882707E-2</v>
      </c>
      <c r="AF287" s="53">
        <f t="shared" si="339"/>
        <v>295</v>
      </c>
      <c r="AG287" s="53">
        <v>84</v>
      </c>
      <c r="AH287" s="54">
        <f t="shared" si="340"/>
        <v>0.67909347875648685</v>
      </c>
      <c r="AI287" s="52">
        <f t="shared" si="341"/>
        <v>0.20101522842639594</v>
      </c>
      <c r="AJ287" s="53">
        <f t="shared" si="342"/>
        <v>213</v>
      </c>
      <c r="AK287" s="55">
        <f t="shared" si="343"/>
        <v>1.1748970448198806</v>
      </c>
      <c r="AL287" s="56">
        <v>252</v>
      </c>
      <c r="AM287" s="57">
        <f t="shared" si="320"/>
        <v>9.0280514455630002E-3</v>
      </c>
      <c r="AN287" s="58">
        <f t="shared" si="344"/>
        <v>227</v>
      </c>
      <c r="AO287" s="58">
        <v>70</v>
      </c>
      <c r="AP287" s="59">
        <f t="shared" si="345"/>
        <v>0.70965159784360266</v>
      </c>
      <c r="AQ287" s="57">
        <f t="shared" si="346"/>
        <v>8.5279187817258878E-2</v>
      </c>
      <c r="AR287" s="58">
        <f t="shared" si="347"/>
        <v>126</v>
      </c>
      <c r="AS287" s="60">
        <f t="shared" si="348"/>
        <v>1.227765530431683</v>
      </c>
      <c r="AT287" s="51">
        <v>127</v>
      </c>
      <c r="AU287" s="52">
        <f t="shared" si="321"/>
        <v>4.5498513237559558E-3</v>
      </c>
      <c r="AV287" s="53">
        <f t="shared" si="349"/>
        <v>338</v>
      </c>
      <c r="AW287" s="53">
        <v>23</v>
      </c>
      <c r="AX287" s="54">
        <f t="shared" si="350"/>
        <v>0.33021822543263091</v>
      </c>
      <c r="AY287" s="52">
        <f t="shared" si="351"/>
        <v>4.2978003384094757E-2</v>
      </c>
      <c r="AZ287" s="53">
        <f t="shared" si="352"/>
        <v>315</v>
      </c>
      <c r="BA287" s="55">
        <f t="shared" si="353"/>
        <v>0.57130929591150514</v>
      </c>
      <c r="BB287" s="56">
        <v>344</v>
      </c>
      <c r="BC287" s="57">
        <f t="shared" si="322"/>
        <v>1.2324006735212983E-2</v>
      </c>
      <c r="BD287" s="58">
        <f t="shared" si="354"/>
        <v>447</v>
      </c>
      <c r="BE287" s="58">
        <v>54</v>
      </c>
      <c r="BF287" s="59">
        <f t="shared" si="355"/>
        <v>0.35798868503295395</v>
      </c>
      <c r="BG287" s="57">
        <f t="shared" si="356"/>
        <v>0.11641285956006768</v>
      </c>
      <c r="BH287" s="58">
        <f t="shared" si="357"/>
        <v>481</v>
      </c>
      <c r="BI287" s="60">
        <f t="shared" si="358"/>
        <v>0.61935486244743287</v>
      </c>
      <c r="BJ287" s="51">
        <v>143</v>
      </c>
      <c r="BK287" s="52">
        <f t="shared" si="323"/>
        <v>5.1230609393472576E-3</v>
      </c>
      <c r="BL287" s="53">
        <f t="shared" si="359"/>
        <v>246</v>
      </c>
      <c r="BM287" s="53">
        <v>22</v>
      </c>
      <c r="BN287" s="54">
        <f t="shared" si="360"/>
        <v>0.48130262636332627</v>
      </c>
      <c r="BO287" s="52">
        <f t="shared" si="361"/>
        <v>4.8392554991539764E-2</v>
      </c>
      <c r="BP287" s="53">
        <f t="shared" si="362"/>
        <v>186</v>
      </c>
      <c r="BQ287" s="55">
        <f t="shared" si="363"/>
        <v>0.83269984334673963</v>
      </c>
      <c r="BR287" s="56">
        <v>478</v>
      </c>
      <c r="BS287" s="57">
        <f t="shared" si="324"/>
        <v>1.7124637265790135E-2</v>
      </c>
      <c r="BT287" s="58">
        <f t="shared" si="364"/>
        <v>39</v>
      </c>
      <c r="BU287" s="58">
        <v>41</v>
      </c>
      <c r="BV287" s="59">
        <f t="shared" si="365"/>
        <v>2.0590440546331177</v>
      </c>
      <c r="BW287" s="57">
        <f t="shared" si="366"/>
        <v>0.16175972927241963</v>
      </c>
      <c r="BX287" s="58">
        <f t="shared" si="367"/>
        <v>26</v>
      </c>
      <c r="BY287" s="60">
        <f t="shared" si="368"/>
        <v>3.5623442878176594</v>
      </c>
      <c r="BZ287" s="51">
        <v>835</v>
      </c>
      <c r="CA287" s="52">
        <f t="shared" si="325"/>
        <v>2.991437681367105E-2</v>
      </c>
      <c r="CB287" s="53">
        <f t="shared" si="369"/>
        <v>337</v>
      </c>
      <c r="CC287" s="53">
        <v>156</v>
      </c>
      <c r="CD287" s="54">
        <f t="shared" si="370"/>
        <v>0.63456618781644447</v>
      </c>
      <c r="CE287" s="52">
        <f t="shared" si="371"/>
        <v>0.28257191201353637</v>
      </c>
      <c r="CF287" s="53">
        <f t="shared" si="386"/>
        <v>268</v>
      </c>
      <c r="CG287" s="55">
        <f t="shared" si="372"/>
        <v>1.0978605481138795</v>
      </c>
      <c r="CH287" s="61">
        <v>2955</v>
      </c>
      <c r="CI287" s="62">
        <f t="shared" si="326"/>
        <v>0.1058646508795185</v>
      </c>
      <c r="CJ287" s="63">
        <f t="shared" si="373"/>
        <v>407</v>
      </c>
      <c r="CK287" s="64">
        <v>503</v>
      </c>
      <c r="CL287" s="65">
        <f t="shared" si="374"/>
        <v>0.57800254222326042</v>
      </c>
      <c r="CM287" s="66">
        <v>27913</v>
      </c>
      <c r="CN287" s="44">
        <v>3268</v>
      </c>
      <c r="CO287" s="120">
        <f t="shared" si="328"/>
        <v>2955</v>
      </c>
      <c r="CP287" s="121">
        <f t="shared" si="328"/>
        <v>0.1058646508795185</v>
      </c>
      <c r="CQ287" s="120">
        <f t="shared" si="387"/>
        <v>2606</v>
      </c>
      <c r="CR287" s="120">
        <f t="shared" si="388"/>
        <v>503</v>
      </c>
      <c r="CS287" s="120">
        <f t="shared" si="389"/>
        <v>5.8738748783194872</v>
      </c>
      <c r="CT287" s="120">
        <f t="shared" si="390"/>
        <v>1</v>
      </c>
      <c r="CU287" s="120">
        <f t="shared" si="391"/>
        <v>2246</v>
      </c>
      <c r="CV287" s="120">
        <f t="shared" si="392"/>
        <v>10.162368587040975</v>
      </c>
      <c r="CW287" s="120">
        <f t="shared" si="393"/>
        <v>5868</v>
      </c>
      <c r="CX287" s="120">
        <f t="shared" si="394"/>
        <v>0.21022462651810986</v>
      </c>
    </row>
    <row r="288" spans="1:102">
      <c r="A288" s="138">
        <f t="shared" si="375"/>
        <v>0</v>
      </c>
      <c r="B288" s="58">
        <f t="shared" si="376"/>
        <v>0</v>
      </c>
      <c r="C288" s="58">
        <f t="shared" si="377"/>
        <v>0</v>
      </c>
      <c r="D288" s="58">
        <f t="shared" si="378"/>
        <v>0</v>
      </c>
      <c r="E288" s="58">
        <f t="shared" si="379"/>
        <v>0</v>
      </c>
      <c r="F288" s="58">
        <f t="shared" si="380"/>
        <v>0</v>
      </c>
      <c r="G288" s="58">
        <f t="shared" si="381"/>
        <v>0</v>
      </c>
      <c r="H288" s="58">
        <f t="shared" si="382"/>
        <v>0</v>
      </c>
      <c r="I288" s="58">
        <f t="shared" si="383"/>
        <v>0</v>
      </c>
      <c r="J288" s="58">
        <f t="shared" si="384"/>
        <v>0</v>
      </c>
      <c r="K288" s="58">
        <f t="shared" si="385"/>
        <v>0</v>
      </c>
      <c r="L288" s="128">
        <v>652</v>
      </c>
      <c r="M288" s="50" t="s">
        <v>611</v>
      </c>
      <c r="N288" s="51">
        <v>124</v>
      </c>
      <c r="O288" s="52">
        <f t="shared" si="327"/>
        <v>4.2757146305299814E-3</v>
      </c>
      <c r="P288" s="53">
        <f t="shared" si="329"/>
        <v>359</v>
      </c>
      <c r="Q288" s="53">
        <v>28</v>
      </c>
      <c r="R288" s="54">
        <f t="shared" si="330"/>
        <v>0.28126287128492972</v>
      </c>
      <c r="S288" s="52">
        <f t="shared" si="331"/>
        <v>4.2033898305084749E-2</v>
      </c>
      <c r="T288" s="53">
        <f t="shared" si="332"/>
        <v>339</v>
      </c>
      <c r="U288" s="55">
        <f t="shared" si="333"/>
        <v>0.50643601682812178</v>
      </c>
      <c r="V288" s="56">
        <v>92</v>
      </c>
      <c r="W288" s="57">
        <f t="shared" si="318"/>
        <v>3.1723044032964383E-3</v>
      </c>
      <c r="X288" s="58">
        <f t="shared" si="334"/>
        <v>306</v>
      </c>
      <c r="Y288" s="58">
        <v>21</v>
      </c>
      <c r="Z288" s="59">
        <f t="shared" si="335"/>
        <v>0.33081114921926724</v>
      </c>
      <c r="AA288" s="57">
        <f t="shared" si="336"/>
        <v>3.1186440677966103E-2</v>
      </c>
      <c r="AB288" s="58">
        <f t="shared" si="337"/>
        <v>275</v>
      </c>
      <c r="AC288" s="60">
        <f t="shared" si="338"/>
        <v>0.5956516050894618</v>
      </c>
      <c r="AD288" s="51">
        <v>562</v>
      </c>
      <c r="AE288" s="52">
        <f t="shared" si="319"/>
        <v>1.9378642115789112E-2</v>
      </c>
      <c r="AF288" s="53">
        <f t="shared" si="339"/>
        <v>316</v>
      </c>
      <c r="AG288" s="53">
        <v>96</v>
      </c>
      <c r="AH288" s="54">
        <f t="shared" si="340"/>
        <v>0.61840497228655633</v>
      </c>
      <c r="AI288" s="52">
        <f t="shared" si="341"/>
        <v>0.19050847457627118</v>
      </c>
      <c r="AJ288" s="53">
        <f t="shared" si="342"/>
        <v>245</v>
      </c>
      <c r="AK288" s="55">
        <f t="shared" si="343"/>
        <v>1.1134870006864257</v>
      </c>
      <c r="AL288" s="56">
        <v>314</v>
      </c>
      <c r="AM288" s="57">
        <f t="shared" si="320"/>
        <v>1.0827212854729148E-2</v>
      </c>
      <c r="AN288" s="58">
        <f t="shared" si="344"/>
        <v>188</v>
      </c>
      <c r="AO288" s="58">
        <v>48</v>
      </c>
      <c r="AP288" s="59">
        <f t="shared" si="345"/>
        <v>0.85107500205125142</v>
      </c>
      <c r="AQ288" s="57">
        <f t="shared" si="346"/>
        <v>0.1064406779661017</v>
      </c>
      <c r="AR288" s="58">
        <f t="shared" si="347"/>
        <v>89</v>
      </c>
      <c r="AS288" s="60">
        <f t="shared" si="348"/>
        <v>1.5324277679871479</v>
      </c>
      <c r="AT288" s="51">
        <v>214</v>
      </c>
      <c r="AU288" s="52">
        <f t="shared" si="321"/>
        <v>7.3790558946243232E-3</v>
      </c>
      <c r="AV288" s="53">
        <f t="shared" si="349"/>
        <v>246</v>
      </c>
      <c r="AW288" s="53">
        <v>44</v>
      </c>
      <c r="AX288" s="54">
        <f t="shared" si="350"/>
        <v>0.5355556851206108</v>
      </c>
      <c r="AY288" s="52">
        <f t="shared" si="351"/>
        <v>7.2542372881355927E-2</v>
      </c>
      <c r="AZ288" s="53">
        <f t="shared" si="352"/>
        <v>169</v>
      </c>
      <c r="BA288" s="55">
        <f t="shared" si="353"/>
        <v>0.96431031484200846</v>
      </c>
      <c r="BB288" s="56">
        <v>773</v>
      </c>
      <c r="BC288" s="57">
        <f t="shared" si="322"/>
        <v>2.6654253301610288E-2</v>
      </c>
      <c r="BD288" s="58">
        <f t="shared" si="354"/>
        <v>278</v>
      </c>
      <c r="BE288" s="58">
        <v>113</v>
      </c>
      <c r="BF288" s="59">
        <f t="shared" si="355"/>
        <v>0.77425477728074577</v>
      </c>
      <c r="BG288" s="57">
        <f t="shared" si="356"/>
        <v>0.26203389830508472</v>
      </c>
      <c r="BH288" s="58">
        <f t="shared" si="357"/>
        <v>187</v>
      </c>
      <c r="BI288" s="60">
        <f t="shared" si="358"/>
        <v>1.3941068852240468</v>
      </c>
      <c r="BJ288" s="51">
        <v>139</v>
      </c>
      <c r="BK288" s="52">
        <f t="shared" si="323"/>
        <v>4.7929381745457052E-3</v>
      </c>
      <c r="BL288" s="53">
        <f t="shared" si="359"/>
        <v>261</v>
      </c>
      <c r="BM288" s="53">
        <v>30</v>
      </c>
      <c r="BN288" s="54">
        <f t="shared" si="360"/>
        <v>0.45028816926386528</v>
      </c>
      <c r="BO288" s="52">
        <f t="shared" si="361"/>
        <v>4.711864406779661E-2</v>
      </c>
      <c r="BP288" s="53">
        <f t="shared" si="362"/>
        <v>198</v>
      </c>
      <c r="BQ288" s="55">
        <f t="shared" si="363"/>
        <v>0.81077941722284363</v>
      </c>
      <c r="BR288" s="56">
        <v>53</v>
      </c>
      <c r="BS288" s="57">
        <f t="shared" si="324"/>
        <v>1.8275231888555568E-3</v>
      </c>
      <c r="BT288" s="58">
        <f t="shared" si="364"/>
        <v>375</v>
      </c>
      <c r="BU288" s="58">
        <v>20</v>
      </c>
      <c r="BV288" s="59">
        <f t="shared" si="365"/>
        <v>0.21973900517206471</v>
      </c>
      <c r="BW288" s="57">
        <f t="shared" si="366"/>
        <v>1.7966101694915255E-2</v>
      </c>
      <c r="BX288" s="58">
        <f t="shared" si="367"/>
        <v>366</v>
      </c>
      <c r="BY288" s="60">
        <f t="shared" si="368"/>
        <v>0.39565743609429316</v>
      </c>
      <c r="BZ288" s="51">
        <v>679</v>
      </c>
      <c r="CA288" s="52">
        <f t="shared" si="325"/>
        <v>2.3412985759111753E-2</v>
      </c>
      <c r="CB288" s="53">
        <f t="shared" si="369"/>
        <v>394</v>
      </c>
      <c r="CC288" s="53">
        <v>148</v>
      </c>
      <c r="CD288" s="54">
        <f t="shared" si="370"/>
        <v>0.49665380666631403</v>
      </c>
      <c r="CE288" s="52">
        <f t="shared" si="371"/>
        <v>0.23016949152542374</v>
      </c>
      <c r="CF288" s="53">
        <f t="shared" si="386"/>
        <v>381</v>
      </c>
      <c r="CG288" s="55">
        <f t="shared" si="372"/>
        <v>0.89426440980832356</v>
      </c>
      <c r="CH288" s="61">
        <v>2950</v>
      </c>
      <c r="CI288" s="62">
        <f t="shared" si="326"/>
        <v>0.10172063032309231</v>
      </c>
      <c r="CJ288" s="63">
        <f t="shared" si="373"/>
        <v>425</v>
      </c>
      <c r="CK288" s="64">
        <v>548</v>
      </c>
      <c r="CL288" s="65">
        <f t="shared" si="374"/>
        <v>0.55537691226330566</v>
      </c>
      <c r="CM288" s="66">
        <v>29001</v>
      </c>
      <c r="CN288" s="44">
        <v>4891</v>
      </c>
      <c r="CO288" s="120">
        <f t="shared" si="328"/>
        <v>2950</v>
      </c>
      <c r="CP288" s="121">
        <f t="shared" si="328"/>
        <v>0.10172063032309231</v>
      </c>
      <c r="CQ288" s="120">
        <f t="shared" si="387"/>
        <v>2723</v>
      </c>
      <c r="CR288" s="120">
        <f t="shared" si="388"/>
        <v>548</v>
      </c>
      <c r="CS288" s="120">
        <f t="shared" si="389"/>
        <v>4.558045438345605</v>
      </c>
      <c r="CT288" s="120">
        <f t="shared" si="390"/>
        <v>0.99999999999999989</v>
      </c>
      <c r="CU288" s="120">
        <f t="shared" si="391"/>
        <v>2249</v>
      </c>
      <c r="CV288" s="120">
        <f t="shared" si="392"/>
        <v>8.2071208537826728</v>
      </c>
      <c r="CW288" s="120">
        <f t="shared" si="393"/>
        <v>5776</v>
      </c>
      <c r="CX288" s="120">
        <f t="shared" si="394"/>
        <v>0.19916554601565462</v>
      </c>
    </row>
    <row r="289" spans="1:102">
      <c r="A289" s="138">
        <f t="shared" si="375"/>
        <v>7</v>
      </c>
      <c r="B289" s="58">
        <f t="shared" si="376"/>
        <v>9</v>
      </c>
      <c r="C289" s="58">
        <f t="shared" si="377"/>
        <v>0</v>
      </c>
      <c r="D289" s="58">
        <f t="shared" si="378"/>
        <v>1</v>
      </c>
      <c r="E289" s="58">
        <f t="shared" si="379"/>
        <v>1</v>
      </c>
      <c r="F289" s="58">
        <f t="shared" si="380"/>
        <v>1</v>
      </c>
      <c r="G289" s="58">
        <f t="shared" si="381"/>
        <v>0</v>
      </c>
      <c r="H289" s="58">
        <f t="shared" si="382"/>
        <v>1</v>
      </c>
      <c r="I289" s="58">
        <f t="shared" si="383"/>
        <v>1</v>
      </c>
      <c r="J289" s="58">
        <f t="shared" si="384"/>
        <v>1</v>
      </c>
      <c r="K289" s="58">
        <f t="shared" si="385"/>
        <v>1</v>
      </c>
      <c r="L289" s="128">
        <v>359</v>
      </c>
      <c r="M289" s="50" t="s">
        <v>330</v>
      </c>
      <c r="N289" s="51">
        <v>120</v>
      </c>
      <c r="O289" s="52">
        <f t="shared" si="327"/>
        <v>1.3370473537604457E-2</v>
      </c>
      <c r="P289" s="53">
        <f t="shared" si="329"/>
        <v>160</v>
      </c>
      <c r="Q289" s="53">
        <v>30</v>
      </c>
      <c r="R289" s="54">
        <f t="shared" si="330"/>
        <v>0.87952964652359578</v>
      </c>
      <c r="S289" s="52">
        <f t="shared" si="331"/>
        <v>4.0691759918616482E-2</v>
      </c>
      <c r="T289" s="53">
        <f t="shared" si="332"/>
        <v>346</v>
      </c>
      <c r="U289" s="55">
        <f t="shared" si="333"/>
        <v>0.49026556284020584</v>
      </c>
      <c r="V289" s="56">
        <v>173</v>
      </c>
      <c r="W289" s="57">
        <f t="shared" si="318"/>
        <v>1.9275766016713092E-2</v>
      </c>
      <c r="X289" s="58">
        <f t="shared" si="334"/>
        <v>34</v>
      </c>
      <c r="Y289" s="58">
        <v>9</v>
      </c>
      <c r="Z289" s="59">
        <f t="shared" si="335"/>
        <v>2.010096604047328</v>
      </c>
      <c r="AA289" s="57">
        <f t="shared" si="336"/>
        <v>5.8663953882672093E-2</v>
      </c>
      <c r="AB289" s="58">
        <f t="shared" si="337"/>
        <v>125</v>
      </c>
      <c r="AC289" s="60">
        <f t="shared" si="338"/>
        <v>1.1204638147692174</v>
      </c>
      <c r="AD289" s="51">
        <v>919</v>
      </c>
      <c r="AE289" s="52">
        <f t="shared" si="319"/>
        <v>0.10239554317548746</v>
      </c>
      <c r="AF289" s="53">
        <f t="shared" si="339"/>
        <v>26</v>
      </c>
      <c r="AG289" s="53">
        <v>51</v>
      </c>
      <c r="AH289" s="54">
        <f t="shared" si="340"/>
        <v>3.2676135232463732</v>
      </c>
      <c r="AI289" s="52">
        <f t="shared" si="341"/>
        <v>0.31163106137673785</v>
      </c>
      <c r="AJ289" s="53">
        <f t="shared" si="342"/>
        <v>102</v>
      </c>
      <c r="AK289" s="55">
        <f t="shared" si="343"/>
        <v>1.8214262469157976</v>
      </c>
      <c r="AL289" s="56">
        <v>212</v>
      </c>
      <c r="AM289" s="57">
        <f t="shared" si="320"/>
        <v>2.362116991643454E-2</v>
      </c>
      <c r="AN289" s="58">
        <f t="shared" si="344"/>
        <v>50</v>
      </c>
      <c r="AO289" s="58">
        <v>26</v>
      </c>
      <c r="AP289" s="59">
        <f t="shared" si="345"/>
        <v>1.8567462840911693</v>
      </c>
      <c r="AQ289" s="57">
        <f t="shared" si="346"/>
        <v>7.1888775856222442E-2</v>
      </c>
      <c r="AR289" s="58">
        <f t="shared" si="347"/>
        <v>191</v>
      </c>
      <c r="AS289" s="60">
        <f t="shared" si="348"/>
        <v>1.0349836024509682</v>
      </c>
      <c r="AT289" s="51">
        <v>121</v>
      </c>
      <c r="AU289" s="52">
        <f t="shared" si="321"/>
        <v>1.3481894150417827E-2</v>
      </c>
      <c r="AV289" s="53">
        <f t="shared" si="349"/>
        <v>118</v>
      </c>
      <c r="AW289" s="53">
        <v>29</v>
      </c>
      <c r="AX289" s="54">
        <f t="shared" si="350"/>
        <v>0.97848629439310797</v>
      </c>
      <c r="AY289" s="52">
        <f t="shared" si="351"/>
        <v>4.1030857917938285E-2</v>
      </c>
      <c r="AZ289" s="53">
        <f t="shared" si="352"/>
        <v>335</v>
      </c>
      <c r="BA289" s="55">
        <f t="shared" si="353"/>
        <v>0.54542576904392581</v>
      </c>
      <c r="BB289" s="56">
        <v>476</v>
      </c>
      <c r="BC289" s="57">
        <f t="shared" si="322"/>
        <v>5.3036211699164344E-2</v>
      </c>
      <c r="BD289" s="58">
        <f t="shared" si="354"/>
        <v>78</v>
      </c>
      <c r="BE289" s="58">
        <v>74</v>
      </c>
      <c r="BF289" s="59">
        <f t="shared" si="355"/>
        <v>1.5405999114771736</v>
      </c>
      <c r="BG289" s="57">
        <f t="shared" si="356"/>
        <v>0.16141064767717869</v>
      </c>
      <c r="BH289" s="58">
        <f t="shared" si="357"/>
        <v>387</v>
      </c>
      <c r="BI289" s="60">
        <f t="shared" si="358"/>
        <v>0.85875795738929039</v>
      </c>
      <c r="BJ289" s="51">
        <v>100</v>
      </c>
      <c r="BK289" s="52">
        <f t="shared" si="323"/>
        <v>1.1142061281337047E-2</v>
      </c>
      <c r="BL289" s="53">
        <f t="shared" si="359"/>
        <v>90</v>
      </c>
      <c r="BM289" s="53">
        <v>30</v>
      </c>
      <c r="BN289" s="54">
        <f t="shared" si="360"/>
        <v>1.0467771945909987</v>
      </c>
      <c r="BO289" s="52">
        <f t="shared" si="361"/>
        <v>3.39097999321804E-2</v>
      </c>
      <c r="BP289" s="53">
        <f t="shared" si="362"/>
        <v>285</v>
      </c>
      <c r="BQ289" s="55">
        <f t="shared" si="363"/>
        <v>0.58349233877778073</v>
      </c>
      <c r="BR289" s="56">
        <v>196</v>
      </c>
      <c r="BS289" s="57">
        <f t="shared" si="324"/>
        <v>2.1838440111420613E-2</v>
      </c>
      <c r="BT289" s="58">
        <f t="shared" si="364"/>
        <v>28</v>
      </c>
      <c r="BU289" s="58">
        <v>14</v>
      </c>
      <c r="BV289" s="59">
        <f t="shared" si="365"/>
        <v>2.6258255620813151</v>
      </c>
      <c r="BW289" s="57">
        <f t="shared" si="366"/>
        <v>6.646320786707359E-2</v>
      </c>
      <c r="BX289" s="58">
        <f t="shared" si="367"/>
        <v>99</v>
      </c>
      <c r="BY289" s="60">
        <f t="shared" si="368"/>
        <v>1.4636821535264291</v>
      </c>
      <c r="BZ289" s="51">
        <v>632</v>
      </c>
      <c r="CA289" s="52">
        <f t="shared" si="325"/>
        <v>7.0417827298050142E-2</v>
      </c>
      <c r="CB289" s="53">
        <f t="shared" si="369"/>
        <v>77</v>
      </c>
      <c r="CC289" s="53">
        <v>98</v>
      </c>
      <c r="CD289" s="54">
        <f t="shared" si="370"/>
        <v>1.4937557449774193</v>
      </c>
      <c r="CE289" s="52">
        <f t="shared" si="371"/>
        <v>0.21430993557138012</v>
      </c>
      <c r="CF289" s="53">
        <f t="shared" si="386"/>
        <v>411</v>
      </c>
      <c r="CG289" s="55">
        <f t="shared" si="372"/>
        <v>0.83264618077600916</v>
      </c>
      <c r="CH289" s="61">
        <v>2949</v>
      </c>
      <c r="CI289" s="62">
        <f t="shared" si="326"/>
        <v>0.32857938718662955</v>
      </c>
      <c r="CJ289" s="63">
        <f t="shared" si="373"/>
        <v>36</v>
      </c>
      <c r="CK289" s="64">
        <v>361</v>
      </c>
      <c r="CL289" s="65">
        <f t="shared" si="374"/>
        <v>1.7939861846063709</v>
      </c>
      <c r="CM289" s="66">
        <v>8975</v>
      </c>
      <c r="CN289" s="44">
        <v>1557</v>
      </c>
      <c r="CO289" s="120">
        <f t="shared" si="328"/>
        <v>2949</v>
      </c>
      <c r="CP289" s="121">
        <f t="shared" si="328"/>
        <v>0.32857938718662955</v>
      </c>
      <c r="CQ289" s="120">
        <f t="shared" si="387"/>
        <v>661</v>
      </c>
      <c r="CR289" s="120">
        <f t="shared" si="388"/>
        <v>361</v>
      </c>
      <c r="CS289" s="120">
        <f t="shared" si="389"/>
        <v>15.699430765428481</v>
      </c>
      <c r="CT289" s="120">
        <f t="shared" si="390"/>
        <v>1</v>
      </c>
      <c r="CU289" s="120">
        <f t="shared" si="391"/>
        <v>2281</v>
      </c>
      <c r="CV289" s="120">
        <f t="shared" si="392"/>
        <v>8.7511436264896236</v>
      </c>
      <c r="CW289" s="120">
        <f t="shared" si="393"/>
        <v>5778</v>
      </c>
      <c r="CX289" s="120">
        <f t="shared" si="394"/>
        <v>0.64378830083565464</v>
      </c>
    </row>
    <row r="290" spans="1:102">
      <c r="A290" s="138">
        <f t="shared" si="375"/>
        <v>0</v>
      </c>
      <c r="B290" s="58">
        <f t="shared" si="376"/>
        <v>0</v>
      </c>
      <c r="C290" s="58">
        <f t="shared" si="377"/>
        <v>0</v>
      </c>
      <c r="D290" s="58">
        <f t="shared" si="378"/>
        <v>0</v>
      </c>
      <c r="E290" s="58">
        <f t="shared" si="379"/>
        <v>0</v>
      </c>
      <c r="F290" s="58">
        <f t="shared" si="380"/>
        <v>0</v>
      </c>
      <c r="G290" s="58">
        <f t="shared" si="381"/>
        <v>0</v>
      </c>
      <c r="H290" s="58">
        <f t="shared" si="382"/>
        <v>0</v>
      </c>
      <c r="I290" s="58">
        <f t="shared" si="383"/>
        <v>0</v>
      </c>
      <c r="J290" s="58">
        <f t="shared" si="384"/>
        <v>0</v>
      </c>
      <c r="K290" s="58">
        <f t="shared" si="385"/>
        <v>0</v>
      </c>
      <c r="L290" s="128">
        <v>527</v>
      </c>
      <c r="M290" s="50" t="s">
        <v>487</v>
      </c>
      <c r="N290" s="51">
        <v>111</v>
      </c>
      <c r="O290" s="52">
        <f t="shared" si="327"/>
        <v>3.428147873621792E-3</v>
      </c>
      <c r="P290" s="53">
        <f t="shared" si="329"/>
        <v>377</v>
      </c>
      <c r="Q290" s="53">
        <v>10</v>
      </c>
      <c r="R290" s="54">
        <f t="shared" si="330"/>
        <v>0.22550866871222325</v>
      </c>
      <c r="S290" s="52">
        <f t="shared" si="331"/>
        <v>3.8355217691776092E-2</v>
      </c>
      <c r="T290" s="53">
        <f t="shared" si="332"/>
        <v>356</v>
      </c>
      <c r="U290" s="55">
        <f t="shared" si="333"/>
        <v>0.46211425672238582</v>
      </c>
      <c r="V290" s="56">
        <v>8</v>
      </c>
      <c r="W290" s="57">
        <f t="shared" si="318"/>
        <v>2.4707372062139041E-4</v>
      </c>
      <c r="X290" s="58">
        <f t="shared" si="334"/>
        <v>490</v>
      </c>
      <c r="Y290" s="58">
        <v>1</v>
      </c>
      <c r="Z290" s="59">
        <f t="shared" si="335"/>
        <v>2.5765100403261826E-2</v>
      </c>
      <c r="AA290" s="57">
        <f t="shared" si="336"/>
        <v>2.7643400138217E-3</v>
      </c>
      <c r="AB290" s="58">
        <f t="shared" si="337"/>
        <v>479</v>
      </c>
      <c r="AC290" s="60">
        <f t="shared" si="338"/>
        <v>5.2798060004624628E-2</v>
      </c>
      <c r="AD290" s="51">
        <v>904</v>
      </c>
      <c r="AE290" s="52">
        <f t="shared" si="319"/>
        <v>2.7919330430217115E-2</v>
      </c>
      <c r="AF290" s="53">
        <f t="shared" si="339"/>
        <v>201</v>
      </c>
      <c r="AG290" s="53">
        <v>78</v>
      </c>
      <c r="AH290" s="54">
        <f t="shared" si="340"/>
        <v>0.8909526610685623</v>
      </c>
      <c r="AI290" s="52">
        <f t="shared" si="341"/>
        <v>0.31237042156185213</v>
      </c>
      <c r="AJ290" s="53">
        <f t="shared" si="342"/>
        <v>101</v>
      </c>
      <c r="AK290" s="55">
        <f t="shared" si="343"/>
        <v>1.8257476712344844</v>
      </c>
      <c r="AL290" s="56">
        <v>171</v>
      </c>
      <c r="AM290" s="57">
        <f t="shared" si="320"/>
        <v>5.2812007782822197E-3</v>
      </c>
      <c r="AN290" s="58">
        <f t="shared" si="344"/>
        <v>340</v>
      </c>
      <c r="AO290" s="58">
        <v>14</v>
      </c>
      <c r="AP290" s="59">
        <f t="shared" si="345"/>
        <v>0.41512973130905068</v>
      </c>
      <c r="AQ290" s="57">
        <f t="shared" si="346"/>
        <v>5.9087767795438839E-2</v>
      </c>
      <c r="AR290" s="58">
        <f t="shared" si="347"/>
        <v>259</v>
      </c>
      <c r="AS290" s="60">
        <f t="shared" si="348"/>
        <v>0.85068732977202643</v>
      </c>
      <c r="AT290" s="51">
        <v>39</v>
      </c>
      <c r="AU290" s="52">
        <f t="shared" si="321"/>
        <v>1.2044843880292782E-3</v>
      </c>
      <c r="AV290" s="53">
        <f t="shared" si="349"/>
        <v>466</v>
      </c>
      <c r="AW290" s="53">
        <v>13</v>
      </c>
      <c r="AX290" s="54">
        <f t="shared" si="350"/>
        <v>8.7418833907740842E-2</v>
      </c>
      <c r="AY290" s="52">
        <f t="shared" si="351"/>
        <v>1.3476157567380787E-2</v>
      </c>
      <c r="AZ290" s="53">
        <f t="shared" si="352"/>
        <v>467</v>
      </c>
      <c r="BA290" s="55">
        <f t="shared" si="353"/>
        <v>0.17913940818995969</v>
      </c>
      <c r="BB290" s="56">
        <v>934</v>
      </c>
      <c r="BC290" s="57">
        <f t="shared" si="322"/>
        <v>2.884585688254733E-2</v>
      </c>
      <c r="BD290" s="58">
        <f t="shared" si="354"/>
        <v>242</v>
      </c>
      <c r="BE290" s="58">
        <v>62</v>
      </c>
      <c r="BF290" s="59">
        <f t="shared" si="355"/>
        <v>0.83791664479753647</v>
      </c>
      <c r="BG290" s="57">
        <f t="shared" si="356"/>
        <v>0.32273669661368348</v>
      </c>
      <c r="BH290" s="58">
        <f t="shared" si="357"/>
        <v>124</v>
      </c>
      <c r="BI290" s="60">
        <f t="shared" si="358"/>
        <v>1.7170658215363797</v>
      </c>
      <c r="BJ290" s="51">
        <v>30</v>
      </c>
      <c r="BK290" s="52">
        <f t="shared" si="323"/>
        <v>9.2652645233021397E-4</v>
      </c>
      <c r="BL290" s="53">
        <f t="shared" si="359"/>
        <v>424</v>
      </c>
      <c r="BM290" s="53">
        <v>17</v>
      </c>
      <c r="BN290" s="54">
        <f t="shared" si="360"/>
        <v>8.7045541753490344E-2</v>
      </c>
      <c r="BO290" s="52">
        <f t="shared" si="361"/>
        <v>1.0366275051831375E-2</v>
      </c>
      <c r="BP290" s="53">
        <f t="shared" si="362"/>
        <v>415</v>
      </c>
      <c r="BQ290" s="55">
        <f t="shared" si="363"/>
        <v>0.17837445477425798</v>
      </c>
      <c r="BR290" s="56">
        <v>50</v>
      </c>
      <c r="BS290" s="57">
        <f t="shared" si="324"/>
        <v>1.5442107538836901E-3</v>
      </c>
      <c r="BT290" s="58">
        <f t="shared" si="364"/>
        <v>386</v>
      </c>
      <c r="BU290" s="58">
        <v>6</v>
      </c>
      <c r="BV290" s="59">
        <f t="shared" si="365"/>
        <v>0.18567388742514362</v>
      </c>
      <c r="BW290" s="57">
        <f t="shared" si="366"/>
        <v>1.7277125086385625E-2</v>
      </c>
      <c r="BX290" s="58">
        <f t="shared" si="367"/>
        <v>371</v>
      </c>
      <c r="BY290" s="60">
        <f t="shared" si="368"/>
        <v>0.38048448855738115</v>
      </c>
      <c r="BZ290" s="51">
        <v>647</v>
      </c>
      <c r="CA290" s="52">
        <f t="shared" si="325"/>
        <v>1.998208715525495E-2</v>
      </c>
      <c r="CB290" s="53">
        <f t="shared" si="369"/>
        <v>424</v>
      </c>
      <c r="CC290" s="53">
        <v>62</v>
      </c>
      <c r="CD290" s="54">
        <f t="shared" si="370"/>
        <v>0.4238750133324275</v>
      </c>
      <c r="CE290" s="52">
        <f t="shared" si="371"/>
        <v>0.22356599861783</v>
      </c>
      <c r="CF290" s="53">
        <f t="shared" si="386"/>
        <v>397</v>
      </c>
      <c r="CG290" s="55">
        <f t="shared" si="372"/>
        <v>0.86860823509747798</v>
      </c>
      <c r="CH290" s="61">
        <v>2894</v>
      </c>
      <c r="CI290" s="62">
        <f t="shared" si="326"/>
        <v>8.9378918434787985E-2</v>
      </c>
      <c r="CJ290" s="63">
        <f t="shared" si="373"/>
        <v>452</v>
      </c>
      <c r="CK290" s="64">
        <v>263</v>
      </c>
      <c r="CL290" s="65">
        <f t="shared" si="374"/>
        <v>0.48799331644013128</v>
      </c>
      <c r="CM290" s="66">
        <v>32379</v>
      </c>
      <c r="CN290" s="44">
        <v>3157</v>
      </c>
      <c r="CO290" s="120">
        <f t="shared" si="328"/>
        <v>2894</v>
      </c>
      <c r="CP290" s="121">
        <f t="shared" si="328"/>
        <v>8.9378918434787985E-2</v>
      </c>
      <c r="CQ290" s="120">
        <f t="shared" si="387"/>
        <v>3350</v>
      </c>
      <c r="CR290" s="120">
        <f t="shared" si="388"/>
        <v>263</v>
      </c>
      <c r="CS290" s="120">
        <f t="shared" si="389"/>
        <v>3.1792860827094369</v>
      </c>
      <c r="CT290" s="120">
        <f t="shared" si="390"/>
        <v>1</v>
      </c>
      <c r="CU290" s="120">
        <f t="shared" si="391"/>
        <v>2969</v>
      </c>
      <c r="CV290" s="120">
        <f t="shared" si="392"/>
        <v>6.5150197258889788</v>
      </c>
      <c r="CW290" s="120">
        <f t="shared" si="393"/>
        <v>5677</v>
      </c>
      <c r="CX290" s="120">
        <f t="shared" si="394"/>
        <v>0.17532968899595416</v>
      </c>
    </row>
    <row r="291" spans="1:102">
      <c r="A291" s="138">
        <f t="shared" si="375"/>
        <v>3</v>
      </c>
      <c r="B291" s="58">
        <f t="shared" si="376"/>
        <v>0</v>
      </c>
      <c r="C291" s="58">
        <f t="shared" si="377"/>
        <v>0</v>
      </c>
      <c r="D291" s="58">
        <f t="shared" si="378"/>
        <v>0</v>
      </c>
      <c r="E291" s="58">
        <f t="shared" si="379"/>
        <v>0</v>
      </c>
      <c r="F291" s="58">
        <f t="shared" si="380"/>
        <v>1</v>
      </c>
      <c r="G291" s="58">
        <f t="shared" si="381"/>
        <v>0</v>
      </c>
      <c r="H291" s="58">
        <f t="shared" si="382"/>
        <v>0</v>
      </c>
      <c r="I291" s="58">
        <f t="shared" si="383"/>
        <v>0</v>
      </c>
      <c r="J291" s="58">
        <f t="shared" si="384"/>
        <v>1</v>
      </c>
      <c r="K291" s="58">
        <f t="shared" si="385"/>
        <v>1</v>
      </c>
      <c r="L291" s="131">
        <v>138</v>
      </c>
      <c r="M291" s="68" t="s">
        <v>112</v>
      </c>
      <c r="N291" s="51">
        <v>23</v>
      </c>
      <c r="O291" s="52">
        <f t="shared" si="327"/>
        <v>8.5030869902769047E-4</v>
      </c>
      <c r="P291" s="53">
        <f t="shared" si="329"/>
        <v>472</v>
      </c>
      <c r="Q291" s="53">
        <v>2</v>
      </c>
      <c r="R291" s="54">
        <f t="shared" si="330"/>
        <v>5.5934571605738122E-2</v>
      </c>
      <c r="S291" s="52">
        <f t="shared" si="331"/>
        <v>7.9502246802627026E-3</v>
      </c>
      <c r="T291" s="53">
        <f t="shared" si="332"/>
        <v>481</v>
      </c>
      <c r="U291" s="55">
        <f t="shared" si="333"/>
        <v>9.5786502853907815E-2</v>
      </c>
      <c r="V291" s="56">
        <v>0</v>
      </c>
      <c r="W291" s="57">
        <f t="shared" si="318"/>
        <v>0</v>
      </c>
      <c r="X291" s="58">
        <f t="shared" si="334"/>
        <v>515</v>
      </c>
      <c r="Y291" s="58">
        <v>1</v>
      </c>
      <c r="Z291" s="59">
        <f t="shared" si="335"/>
        <v>0</v>
      </c>
      <c r="AA291" s="57">
        <f t="shared" si="336"/>
        <v>0</v>
      </c>
      <c r="AB291" s="58">
        <f t="shared" si="337"/>
        <v>515</v>
      </c>
      <c r="AC291" s="60">
        <f t="shared" si="338"/>
        <v>0</v>
      </c>
      <c r="AD291" s="51">
        <v>301</v>
      </c>
      <c r="AE291" s="52">
        <f t="shared" si="319"/>
        <v>1.1127952974231949E-2</v>
      </c>
      <c r="AF291" s="53">
        <f t="shared" si="339"/>
        <v>429</v>
      </c>
      <c r="AG291" s="53">
        <v>3</v>
      </c>
      <c r="AH291" s="54">
        <f t="shared" si="340"/>
        <v>0.35511164350515112</v>
      </c>
      <c r="AI291" s="52">
        <f t="shared" si="341"/>
        <v>0.10404424472865538</v>
      </c>
      <c r="AJ291" s="53">
        <f t="shared" si="342"/>
        <v>454</v>
      </c>
      <c r="AK291" s="55">
        <f t="shared" si="343"/>
        <v>0.6081194774105072</v>
      </c>
      <c r="AL291" s="56">
        <v>407</v>
      </c>
      <c r="AM291" s="57">
        <f t="shared" si="320"/>
        <v>1.5046766978446523E-2</v>
      </c>
      <c r="AN291" s="58">
        <f t="shared" si="344"/>
        <v>115</v>
      </c>
      <c r="AO291" s="58">
        <v>2</v>
      </c>
      <c r="AP291" s="59">
        <f t="shared" si="345"/>
        <v>1.1827538082852651</v>
      </c>
      <c r="AQ291" s="57">
        <f t="shared" si="346"/>
        <v>0.14068441064638784</v>
      </c>
      <c r="AR291" s="58">
        <f t="shared" si="347"/>
        <v>52</v>
      </c>
      <c r="AS291" s="60">
        <f t="shared" si="348"/>
        <v>2.0254352144026204</v>
      </c>
      <c r="AT291" s="51">
        <v>0</v>
      </c>
      <c r="AU291" s="52">
        <f t="shared" si="321"/>
        <v>0</v>
      </c>
      <c r="AV291" s="53">
        <f t="shared" si="349"/>
        <v>548</v>
      </c>
      <c r="AW291" s="53">
        <v>0</v>
      </c>
      <c r="AX291" s="54">
        <f t="shared" si="350"/>
        <v>0</v>
      </c>
      <c r="AY291" s="52">
        <f t="shared" si="351"/>
        <v>0</v>
      </c>
      <c r="AZ291" s="53">
        <f t="shared" si="352"/>
        <v>548</v>
      </c>
      <c r="BA291" s="55">
        <f t="shared" si="353"/>
        <v>0</v>
      </c>
      <c r="BB291" s="56">
        <v>16</v>
      </c>
      <c r="BC291" s="57">
        <f t="shared" si="322"/>
        <v>5.9151909497578471E-4</v>
      </c>
      <c r="BD291" s="58">
        <f t="shared" si="354"/>
        <v>597</v>
      </c>
      <c r="BE291" s="58">
        <v>2</v>
      </c>
      <c r="BF291" s="59">
        <f t="shared" si="355"/>
        <v>1.7182491662976571E-2</v>
      </c>
      <c r="BG291" s="57">
        <f t="shared" si="356"/>
        <v>5.5305910819218804E-3</v>
      </c>
      <c r="BH291" s="58">
        <f t="shared" si="357"/>
        <v>602</v>
      </c>
      <c r="BI291" s="60">
        <f t="shared" si="358"/>
        <v>2.9424571235012565E-2</v>
      </c>
      <c r="BJ291" s="51">
        <v>1</v>
      </c>
      <c r="BK291" s="52">
        <f t="shared" si="323"/>
        <v>3.6969943435986544E-5</v>
      </c>
      <c r="BL291" s="53">
        <f t="shared" si="359"/>
        <v>508</v>
      </c>
      <c r="BM291" s="53">
        <v>1</v>
      </c>
      <c r="BN291" s="54">
        <f t="shared" si="360"/>
        <v>3.4732616072513638E-3</v>
      </c>
      <c r="BO291" s="52">
        <f t="shared" si="361"/>
        <v>3.4566194262011752E-4</v>
      </c>
      <c r="BP291" s="53">
        <f t="shared" si="362"/>
        <v>509</v>
      </c>
      <c r="BQ291" s="55">
        <f t="shared" si="363"/>
        <v>5.9478704011603012E-3</v>
      </c>
      <c r="BR291" s="56">
        <v>387</v>
      </c>
      <c r="BS291" s="57">
        <f t="shared" si="324"/>
        <v>1.4307368109726793E-2</v>
      </c>
      <c r="BT291" s="58">
        <f t="shared" si="364"/>
        <v>58</v>
      </c>
      <c r="BU291" s="58">
        <v>1</v>
      </c>
      <c r="BV291" s="59">
        <f t="shared" si="365"/>
        <v>1.7202992849741481</v>
      </c>
      <c r="BW291" s="57">
        <f t="shared" si="366"/>
        <v>0.13377117179398548</v>
      </c>
      <c r="BX291" s="58">
        <f t="shared" si="367"/>
        <v>31</v>
      </c>
      <c r="BY291" s="60">
        <f t="shared" si="368"/>
        <v>2.945967898551805</v>
      </c>
      <c r="BZ291" s="51">
        <v>1758</v>
      </c>
      <c r="CA291" s="52">
        <f t="shared" si="325"/>
        <v>6.4993160560464336E-2</v>
      </c>
      <c r="CB291" s="53">
        <f t="shared" si="369"/>
        <v>94</v>
      </c>
      <c r="CC291" s="53">
        <v>8</v>
      </c>
      <c r="CD291" s="54">
        <f t="shared" si="370"/>
        <v>1.3786836472604667</v>
      </c>
      <c r="CE291" s="52">
        <f t="shared" si="371"/>
        <v>0.60767369512616665</v>
      </c>
      <c r="CF291" s="53">
        <f t="shared" si="386"/>
        <v>56</v>
      </c>
      <c r="CG291" s="55">
        <f t="shared" si="372"/>
        <v>2.360959980953949</v>
      </c>
      <c r="CH291" s="61">
        <v>2893</v>
      </c>
      <c r="CI291" s="62">
        <f t="shared" si="326"/>
        <v>0.10695404636030907</v>
      </c>
      <c r="CJ291" s="63">
        <f t="shared" si="373"/>
        <v>400</v>
      </c>
      <c r="CK291" s="64">
        <v>20</v>
      </c>
      <c r="CL291" s="65">
        <f t="shared" si="374"/>
        <v>0.5839504516732249</v>
      </c>
      <c r="CM291" s="66">
        <v>27049</v>
      </c>
      <c r="CN291" s="44">
        <v>118</v>
      </c>
      <c r="CO291" s="120">
        <f t="shared" si="328"/>
        <v>2893</v>
      </c>
      <c r="CP291" s="121">
        <f t="shared" si="328"/>
        <v>0.10695404636030906</v>
      </c>
      <c r="CQ291" s="120">
        <f t="shared" si="387"/>
        <v>3336</v>
      </c>
      <c r="CR291" s="120">
        <f t="shared" si="388"/>
        <v>20</v>
      </c>
      <c r="CS291" s="120">
        <f t="shared" si="389"/>
        <v>4.7134387089009975</v>
      </c>
      <c r="CT291" s="120">
        <f t="shared" si="390"/>
        <v>1</v>
      </c>
      <c r="CU291" s="120">
        <f t="shared" si="391"/>
        <v>3248</v>
      </c>
      <c r="CV291" s="120">
        <f t="shared" si="392"/>
        <v>8.0716415158089614</v>
      </c>
      <c r="CW291" s="120">
        <f t="shared" si="393"/>
        <v>5763</v>
      </c>
      <c r="CX291" s="120">
        <f t="shared" si="394"/>
        <v>0.21305778402159048</v>
      </c>
    </row>
    <row r="292" spans="1:102">
      <c r="A292" s="138">
        <f t="shared" si="375"/>
        <v>1</v>
      </c>
      <c r="B292" s="58">
        <f t="shared" si="376"/>
        <v>0</v>
      </c>
      <c r="C292" s="58">
        <f t="shared" si="377"/>
        <v>0</v>
      </c>
      <c r="D292" s="58">
        <f t="shared" si="378"/>
        <v>0</v>
      </c>
      <c r="E292" s="58">
        <f t="shared" si="379"/>
        <v>1</v>
      </c>
      <c r="F292" s="58">
        <f t="shared" si="380"/>
        <v>0</v>
      </c>
      <c r="G292" s="58">
        <f t="shared" si="381"/>
        <v>0</v>
      </c>
      <c r="H292" s="58">
        <f t="shared" si="382"/>
        <v>0</v>
      </c>
      <c r="I292" s="58">
        <f t="shared" si="383"/>
        <v>0</v>
      </c>
      <c r="J292" s="58">
        <f t="shared" si="384"/>
        <v>0</v>
      </c>
      <c r="K292" s="58">
        <f t="shared" si="385"/>
        <v>0</v>
      </c>
      <c r="L292" s="128">
        <v>96</v>
      </c>
      <c r="M292" s="50" t="s">
        <v>70</v>
      </c>
      <c r="N292" s="51">
        <v>13</v>
      </c>
      <c r="O292" s="52">
        <f t="shared" si="327"/>
        <v>5.6952597914658725E-4</v>
      </c>
      <c r="P292" s="53">
        <f t="shared" si="329"/>
        <v>490</v>
      </c>
      <c r="Q292" s="53">
        <v>2</v>
      </c>
      <c r="R292" s="54">
        <f t="shared" si="330"/>
        <v>3.7464266446209198E-2</v>
      </c>
      <c r="S292" s="52">
        <f t="shared" si="331"/>
        <v>4.5138888888888885E-3</v>
      </c>
      <c r="T292" s="53">
        <f t="shared" si="332"/>
        <v>507</v>
      </c>
      <c r="U292" s="55">
        <f t="shared" si="333"/>
        <v>5.4384580100130114E-2</v>
      </c>
      <c r="V292" s="56">
        <v>0</v>
      </c>
      <c r="W292" s="57">
        <f t="shared" si="318"/>
        <v>0</v>
      </c>
      <c r="X292" s="58">
        <f t="shared" si="334"/>
        <v>515</v>
      </c>
      <c r="Y292" s="58">
        <v>2</v>
      </c>
      <c r="Z292" s="59">
        <f t="shared" si="335"/>
        <v>0</v>
      </c>
      <c r="AA292" s="57">
        <f t="shared" si="336"/>
        <v>0</v>
      </c>
      <c r="AB292" s="58">
        <f t="shared" si="337"/>
        <v>515</v>
      </c>
      <c r="AC292" s="60">
        <f t="shared" si="338"/>
        <v>0</v>
      </c>
      <c r="AD292" s="51">
        <v>2034</v>
      </c>
      <c r="AE292" s="52">
        <f t="shared" si="319"/>
        <v>8.9108910891089105E-2</v>
      </c>
      <c r="AF292" s="53">
        <f t="shared" si="339"/>
        <v>29</v>
      </c>
      <c r="AG292" s="53">
        <v>14</v>
      </c>
      <c r="AH292" s="54">
        <f t="shared" si="340"/>
        <v>2.8436148023597085</v>
      </c>
      <c r="AI292" s="52">
        <f t="shared" si="341"/>
        <v>0.70625000000000004</v>
      </c>
      <c r="AJ292" s="53">
        <f t="shared" si="342"/>
        <v>15</v>
      </c>
      <c r="AK292" s="55">
        <f t="shared" si="343"/>
        <v>4.1279013754317173</v>
      </c>
      <c r="AL292" s="56">
        <v>16</v>
      </c>
      <c r="AM292" s="57">
        <f t="shared" si="320"/>
        <v>7.0095505125733818E-4</v>
      </c>
      <c r="AN292" s="58">
        <f t="shared" si="344"/>
        <v>496</v>
      </c>
      <c r="AO292" s="58">
        <v>3</v>
      </c>
      <c r="AP292" s="59">
        <f t="shared" si="345"/>
        <v>5.5098697115398838E-2</v>
      </c>
      <c r="AQ292" s="57">
        <f t="shared" si="346"/>
        <v>5.5555555555555558E-3</v>
      </c>
      <c r="AR292" s="58">
        <f t="shared" si="347"/>
        <v>524</v>
      </c>
      <c r="AS292" s="60">
        <f t="shared" si="348"/>
        <v>7.9983402610794174E-2</v>
      </c>
      <c r="AT292" s="51">
        <v>220</v>
      </c>
      <c r="AU292" s="52">
        <f t="shared" si="321"/>
        <v>9.6381319547883988E-3</v>
      </c>
      <c r="AV292" s="53">
        <f t="shared" si="349"/>
        <v>181</v>
      </c>
      <c r="AW292" s="53">
        <v>5</v>
      </c>
      <c r="AX292" s="54">
        <f t="shared" si="350"/>
        <v>0.6995144685229876</v>
      </c>
      <c r="AY292" s="52">
        <f t="shared" si="351"/>
        <v>7.6388888888888895E-2</v>
      </c>
      <c r="AZ292" s="53">
        <f t="shared" si="352"/>
        <v>145</v>
      </c>
      <c r="BA292" s="55">
        <f t="shared" si="353"/>
        <v>1.0154422935041272</v>
      </c>
      <c r="BB292" s="56">
        <v>246</v>
      </c>
      <c r="BC292" s="57">
        <f t="shared" si="322"/>
        <v>1.0777183913081573E-2</v>
      </c>
      <c r="BD292" s="58">
        <f t="shared" si="354"/>
        <v>467</v>
      </c>
      <c r="BE292" s="58">
        <v>18</v>
      </c>
      <c r="BF292" s="59">
        <f t="shared" si="355"/>
        <v>0.31305645804125748</v>
      </c>
      <c r="BG292" s="57">
        <f t="shared" si="356"/>
        <v>8.5416666666666669E-2</v>
      </c>
      <c r="BH292" s="58">
        <f t="shared" si="357"/>
        <v>516</v>
      </c>
      <c r="BI292" s="60">
        <f t="shared" si="358"/>
        <v>0.45444487863262312</v>
      </c>
      <c r="BJ292" s="51">
        <v>0</v>
      </c>
      <c r="BK292" s="52">
        <f t="shared" si="323"/>
        <v>0</v>
      </c>
      <c r="BL292" s="53">
        <f t="shared" si="359"/>
        <v>512</v>
      </c>
      <c r="BM292" s="53">
        <v>0</v>
      </c>
      <c r="BN292" s="54">
        <f t="shared" si="360"/>
        <v>0</v>
      </c>
      <c r="BO292" s="52">
        <f t="shared" si="361"/>
        <v>0</v>
      </c>
      <c r="BP292" s="53">
        <f t="shared" si="362"/>
        <v>512</v>
      </c>
      <c r="BQ292" s="55">
        <f t="shared" si="363"/>
        <v>0</v>
      </c>
      <c r="BR292" s="56">
        <v>166</v>
      </c>
      <c r="BS292" s="57">
        <f t="shared" si="324"/>
        <v>7.2724086567948834E-3</v>
      </c>
      <c r="BT292" s="58">
        <f t="shared" si="364"/>
        <v>162</v>
      </c>
      <c r="BU292" s="58">
        <v>6</v>
      </c>
      <c r="BV292" s="59">
        <f t="shared" si="365"/>
        <v>0.87442493380866415</v>
      </c>
      <c r="BW292" s="57">
        <f t="shared" si="366"/>
        <v>5.7638888888888892E-2</v>
      </c>
      <c r="BX292" s="58">
        <f t="shared" si="367"/>
        <v>121</v>
      </c>
      <c r="BY292" s="60">
        <f t="shared" si="368"/>
        <v>1.2693490988952787</v>
      </c>
      <c r="BZ292" s="51">
        <v>185</v>
      </c>
      <c r="CA292" s="52">
        <f t="shared" si="325"/>
        <v>8.104792780162972E-3</v>
      </c>
      <c r="CB292" s="53">
        <f t="shared" si="369"/>
        <v>540</v>
      </c>
      <c r="CC292" s="53">
        <v>7</v>
      </c>
      <c r="CD292" s="54">
        <f t="shared" si="370"/>
        <v>0.17192494062586874</v>
      </c>
      <c r="CE292" s="52">
        <f t="shared" si="371"/>
        <v>6.4236111111111105E-2</v>
      </c>
      <c r="CF292" s="53">
        <f t="shared" si="386"/>
        <v>575</v>
      </c>
      <c r="CG292" s="55">
        <f t="shared" si="372"/>
        <v>0.24957290217072314</v>
      </c>
      <c r="CH292" s="61">
        <v>2880</v>
      </c>
      <c r="CI292" s="62">
        <f t="shared" si="326"/>
        <v>0.12617190922632085</v>
      </c>
      <c r="CJ292" s="63">
        <f t="shared" si="373"/>
        <v>324</v>
      </c>
      <c r="CK292" s="64">
        <v>57</v>
      </c>
      <c r="CL292" s="65">
        <f t="shared" si="374"/>
        <v>0.68887663336246951</v>
      </c>
      <c r="CM292" s="66">
        <v>22826</v>
      </c>
      <c r="CN292" s="44">
        <v>680</v>
      </c>
      <c r="CO292" s="120">
        <f t="shared" si="328"/>
        <v>2880</v>
      </c>
      <c r="CP292" s="121">
        <f t="shared" si="328"/>
        <v>0.12617190922632085</v>
      </c>
      <c r="CQ292" s="120">
        <f t="shared" si="387"/>
        <v>3392</v>
      </c>
      <c r="CR292" s="120">
        <f t="shared" si="388"/>
        <v>57</v>
      </c>
      <c r="CS292" s="120">
        <f t="shared" si="389"/>
        <v>4.9950985669200945</v>
      </c>
      <c r="CT292" s="120">
        <f t="shared" si="390"/>
        <v>1</v>
      </c>
      <c r="CU292" s="120">
        <f t="shared" si="391"/>
        <v>3430</v>
      </c>
      <c r="CV292" s="120">
        <f t="shared" si="392"/>
        <v>7.251078531345394</v>
      </c>
      <c r="CW292" s="120">
        <f t="shared" si="393"/>
        <v>5747</v>
      </c>
      <c r="CX292" s="120">
        <f t="shared" si="394"/>
        <v>0.25177429247349514</v>
      </c>
    </row>
    <row r="293" spans="1:102">
      <c r="A293" s="138">
        <f t="shared" si="375"/>
        <v>2</v>
      </c>
      <c r="B293" s="58">
        <f t="shared" si="376"/>
        <v>0</v>
      </c>
      <c r="C293" s="58">
        <f t="shared" si="377"/>
        <v>0</v>
      </c>
      <c r="D293" s="58">
        <f t="shared" si="378"/>
        <v>0</v>
      </c>
      <c r="E293" s="58">
        <f t="shared" si="379"/>
        <v>1</v>
      </c>
      <c r="F293" s="58">
        <f t="shared" si="380"/>
        <v>0</v>
      </c>
      <c r="G293" s="58">
        <f t="shared" si="381"/>
        <v>0</v>
      </c>
      <c r="H293" s="58">
        <f t="shared" si="382"/>
        <v>0</v>
      </c>
      <c r="I293" s="58">
        <f t="shared" si="383"/>
        <v>0</v>
      </c>
      <c r="J293" s="58">
        <f t="shared" si="384"/>
        <v>0</v>
      </c>
      <c r="K293" s="58">
        <f t="shared" si="385"/>
        <v>1</v>
      </c>
      <c r="L293" s="128">
        <v>395</v>
      </c>
      <c r="M293" s="50" t="s">
        <v>359</v>
      </c>
      <c r="N293" s="51">
        <v>246</v>
      </c>
      <c r="O293" s="52">
        <f t="shared" si="327"/>
        <v>1.459420977693403E-2</v>
      </c>
      <c r="P293" s="53">
        <f t="shared" si="329"/>
        <v>140</v>
      </c>
      <c r="Q293" s="53">
        <v>10</v>
      </c>
      <c r="R293" s="54">
        <f t="shared" si="330"/>
        <v>0.96002883744518319</v>
      </c>
      <c r="S293" s="52">
        <f t="shared" si="331"/>
        <v>8.8077336197636955E-2</v>
      </c>
      <c r="T293" s="53">
        <f t="shared" si="332"/>
        <v>154</v>
      </c>
      <c r="U293" s="55">
        <f t="shared" si="333"/>
        <v>1.0611800740681427</v>
      </c>
      <c r="V293" s="56">
        <v>139</v>
      </c>
      <c r="W293" s="57">
        <f t="shared" si="318"/>
        <v>8.2463217845277648E-3</v>
      </c>
      <c r="X293" s="58">
        <f t="shared" si="334"/>
        <v>139</v>
      </c>
      <c r="Y293" s="58">
        <v>16</v>
      </c>
      <c r="Z293" s="59">
        <f t="shared" si="335"/>
        <v>0.85993487369521859</v>
      </c>
      <c r="AA293" s="57">
        <f t="shared" si="336"/>
        <v>4.9767275331185107E-2</v>
      </c>
      <c r="AB293" s="58">
        <f t="shared" si="337"/>
        <v>166</v>
      </c>
      <c r="AC293" s="60">
        <f t="shared" si="338"/>
        <v>0.95053993939403558</v>
      </c>
      <c r="AD293" s="51">
        <v>533</v>
      </c>
      <c r="AE293" s="52">
        <f t="shared" si="319"/>
        <v>3.1620787850023729E-2</v>
      </c>
      <c r="AF293" s="53">
        <f t="shared" si="339"/>
        <v>168</v>
      </c>
      <c r="AG293" s="53">
        <v>18</v>
      </c>
      <c r="AH293" s="54">
        <f t="shared" si="340"/>
        <v>1.0090723755169948</v>
      </c>
      <c r="AI293" s="52">
        <f t="shared" si="341"/>
        <v>0.1908342284282134</v>
      </c>
      <c r="AJ293" s="53">
        <f t="shared" si="342"/>
        <v>244</v>
      </c>
      <c r="AK293" s="55">
        <f t="shared" si="343"/>
        <v>1.1153909720471116</v>
      </c>
      <c r="AL293" s="56">
        <v>190</v>
      </c>
      <c r="AM293" s="57">
        <f t="shared" si="320"/>
        <v>1.1271950640721404E-2</v>
      </c>
      <c r="AN293" s="58">
        <f t="shared" si="344"/>
        <v>171</v>
      </c>
      <c r="AO293" s="58">
        <v>8</v>
      </c>
      <c r="AP293" s="59">
        <f t="shared" si="345"/>
        <v>0.88603369522594999</v>
      </c>
      <c r="AQ293" s="57">
        <f t="shared" si="346"/>
        <v>6.8027210884353748E-2</v>
      </c>
      <c r="AR293" s="58">
        <f t="shared" si="347"/>
        <v>218</v>
      </c>
      <c r="AS293" s="60">
        <f t="shared" si="348"/>
        <v>0.97938860339747968</v>
      </c>
      <c r="AT293" s="51">
        <v>115</v>
      </c>
      <c r="AU293" s="52">
        <f t="shared" si="321"/>
        <v>6.8224964404366394E-3</v>
      </c>
      <c r="AV293" s="53">
        <f t="shared" si="349"/>
        <v>264</v>
      </c>
      <c r="AW293" s="53">
        <v>4</v>
      </c>
      <c r="AX293" s="54">
        <f t="shared" si="350"/>
        <v>0.49516182118268037</v>
      </c>
      <c r="AY293" s="52">
        <f t="shared" si="351"/>
        <v>4.1174364482635159E-2</v>
      </c>
      <c r="AZ293" s="53">
        <f t="shared" si="352"/>
        <v>334</v>
      </c>
      <c r="BA293" s="55">
        <f t="shared" si="353"/>
        <v>0.54733341081366871</v>
      </c>
      <c r="BB293" s="56">
        <v>554</v>
      </c>
      <c r="BC293" s="57">
        <f t="shared" si="322"/>
        <v>3.2866635026103465E-2</v>
      </c>
      <c r="BD293" s="58">
        <f t="shared" si="354"/>
        <v>191</v>
      </c>
      <c r="BE293" s="58">
        <v>10</v>
      </c>
      <c r="BF293" s="59">
        <f t="shared" si="355"/>
        <v>0.95471251413994529</v>
      </c>
      <c r="BG293" s="57">
        <f t="shared" si="356"/>
        <v>0.19835302542069461</v>
      </c>
      <c r="BH293" s="58">
        <f t="shared" si="357"/>
        <v>286</v>
      </c>
      <c r="BI293" s="60">
        <f t="shared" si="358"/>
        <v>1.055303608550882</v>
      </c>
      <c r="BJ293" s="51">
        <v>100</v>
      </c>
      <c r="BK293" s="52">
        <f t="shared" si="323"/>
        <v>5.9326056003796866E-3</v>
      </c>
      <c r="BL293" s="53">
        <f t="shared" si="359"/>
        <v>222</v>
      </c>
      <c r="BM293" s="53">
        <v>3</v>
      </c>
      <c r="BN293" s="54">
        <f t="shared" si="360"/>
        <v>0.55735793316648152</v>
      </c>
      <c r="BO293" s="52">
        <f t="shared" si="361"/>
        <v>3.580379520229144E-2</v>
      </c>
      <c r="BP293" s="53">
        <f t="shared" si="362"/>
        <v>273</v>
      </c>
      <c r="BQ293" s="55">
        <f t="shared" si="363"/>
        <v>0.61608267348932155</v>
      </c>
      <c r="BR293" s="56">
        <v>107</v>
      </c>
      <c r="BS293" s="57">
        <f t="shared" si="324"/>
        <v>6.3478879924062648E-3</v>
      </c>
      <c r="BT293" s="58">
        <f t="shared" si="364"/>
        <v>196</v>
      </c>
      <c r="BU293" s="58">
        <v>3</v>
      </c>
      <c r="BV293" s="59">
        <f t="shared" si="365"/>
        <v>0.76326177468016565</v>
      </c>
      <c r="BW293" s="57">
        <f t="shared" si="366"/>
        <v>3.8310060866451841E-2</v>
      </c>
      <c r="BX293" s="58">
        <f t="shared" si="367"/>
        <v>247</v>
      </c>
      <c r="BY293" s="60">
        <f t="shared" si="368"/>
        <v>0.84368110102185123</v>
      </c>
      <c r="BZ293" s="51">
        <v>809</v>
      </c>
      <c r="CA293" s="52">
        <f t="shared" si="325"/>
        <v>4.7994779307071668E-2</v>
      </c>
      <c r="CB293" s="53">
        <f t="shared" si="369"/>
        <v>177</v>
      </c>
      <c r="CC293" s="53">
        <v>22</v>
      </c>
      <c r="CD293" s="54">
        <f t="shared" si="370"/>
        <v>1.018101240406303</v>
      </c>
      <c r="CE293" s="52">
        <f t="shared" si="371"/>
        <v>0.2896527031865378</v>
      </c>
      <c r="CF293" s="53">
        <f t="shared" si="386"/>
        <v>250</v>
      </c>
      <c r="CG293" s="55">
        <f t="shared" si="372"/>
        <v>1.1253711425777018</v>
      </c>
      <c r="CH293" s="61">
        <v>2793</v>
      </c>
      <c r="CI293" s="62">
        <f t="shared" si="326"/>
        <v>0.16569767441860464</v>
      </c>
      <c r="CJ293" s="63">
        <f t="shared" si="373"/>
        <v>219</v>
      </c>
      <c r="CK293" s="64">
        <v>94</v>
      </c>
      <c r="CL293" s="65">
        <f t="shared" si="374"/>
        <v>0.90468042220658562</v>
      </c>
      <c r="CM293" s="66">
        <v>16856</v>
      </c>
      <c r="CN293" s="44">
        <v>611</v>
      </c>
      <c r="CO293" s="120">
        <f t="shared" si="328"/>
        <v>2793</v>
      </c>
      <c r="CP293" s="121">
        <f t="shared" si="328"/>
        <v>0.16569767441860467</v>
      </c>
      <c r="CQ293" s="120">
        <f t="shared" si="387"/>
        <v>1668</v>
      </c>
      <c r="CR293" s="120">
        <f t="shared" si="388"/>
        <v>94</v>
      </c>
      <c r="CS293" s="120">
        <f t="shared" si="389"/>
        <v>7.5036650654589225</v>
      </c>
      <c r="CT293" s="120">
        <f t="shared" si="390"/>
        <v>0.99999999999999989</v>
      </c>
      <c r="CU293" s="120">
        <f t="shared" si="391"/>
        <v>2172</v>
      </c>
      <c r="CV293" s="120">
        <f t="shared" si="392"/>
        <v>8.2942715253601946</v>
      </c>
      <c r="CW293" s="120">
        <f t="shared" si="393"/>
        <v>5340</v>
      </c>
      <c r="CX293" s="120">
        <f t="shared" si="394"/>
        <v>0.31680113906027529</v>
      </c>
    </row>
    <row r="294" spans="1:102">
      <c r="A294" s="138">
        <f t="shared" si="375"/>
        <v>0</v>
      </c>
      <c r="B294" s="58">
        <f t="shared" si="376"/>
        <v>0</v>
      </c>
      <c r="C294" s="58">
        <f t="shared" si="377"/>
        <v>0</v>
      </c>
      <c r="D294" s="58">
        <f t="shared" si="378"/>
        <v>0</v>
      </c>
      <c r="E294" s="58">
        <f t="shared" si="379"/>
        <v>0</v>
      </c>
      <c r="F294" s="58">
        <f t="shared" si="380"/>
        <v>0</v>
      </c>
      <c r="G294" s="58">
        <f t="shared" si="381"/>
        <v>0</v>
      </c>
      <c r="H294" s="58">
        <f t="shared" si="382"/>
        <v>0</v>
      </c>
      <c r="I294" s="58">
        <f t="shared" si="383"/>
        <v>0</v>
      </c>
      <c r="J294" s="58">
        <f t="shared" si="384"/>
        <v>0</v>
      </c>
      <c r="K294" s="58">
        <f t="shared" si="385"/>
        <v>0</v>
      </c>
      <c r="L294" s="128">
        <v>515</v>
      </c>
      <c r="M294" s="50" t="s">
        <v>476</v>
      </c>
      <c r="N294" s="51">
        <v>124</v>
      </c>
      <c r="O294" s="52">
        <f t="shared" si="327"/>
        <v>2.1101354570825675E-3</v>
      </c>
      <c r="P294" s="53">
        <f t="shared" si="329"/>
        <v>420</v>
      </c>
      <c r="Q294" s="53">
        <v>12</v>
      </c>
      <c r="R294" s="54">
        <f t="shared" si="330"/>
        <v>0.13880785055704595</v>
      </c>
      <c r="S294" s="52">
        <f t="shared" si="331"/>
        <v>4.4976423648893725E-2</v>
      </c>
      <c r="T294" s="53">
        <f t="shared" si="332"/>
        <v>330</v>
      </c>
      <c r="U294" s="55">
        <f t="shared" si="333"/>
        <v>0.54188837491583575</v>
      </c>
      <c r="V294" s="56">
        <v>45</v>
      </c>
      <c r="W294" s="57">
        <f t="shared" si="318"/>
        <v>7.65774964263835E-4</v>
      </c>
      <c r="X294" s="58">
        <f t="shared" si="334"/>
        <v>439</v>
      </c>
      <c r="Y294" s="58">
        <v>4</v>
      </c>
      <c r="Z294" s="59">
        <f t="shared" si="335"/>
        <v>7.9855796848569402E-2</v>
      </c>
      <c r="AA294" s="57">
        <f t="shared" si="336"/>
        <v>1.6322089227421111E-2</v>
      </c>
      <c r="AB294" s="58">
        <f t="shared" si="337"/>
        <v>388</v>
      </c>
      <c r="AC294" s="60">
        <f t="shared" si="338"/>
        <v>0.31174697834613102</v>
      </c>
      <c r="AD294" s="51">
        <v>217</v>
      </c>
      <c r="AE294" s="52">
        <f t="shared" si="319"/>
        <v>3.6927370498944932E-3</v>
      </c>
      <c r="AF294" s="53">
        <f t="shared" si="339"/>
        <v>525</v>
      </c>
      <c r="AG294" s="53">
        <v>15</v>
      </c>
      <c r="AH294" s="54">
        <f t="shared" si="340"/>
        <v>0.11784143281850137</v>
      </c>
      <c r="AI294" s="52">
        <f t="shared" si="341"/>
        <v>7.8708741385564024E-2</v>
      </c>
      <c r="AJ294" s="53">
        <f t="shared" si="342"/>
        <v>494</v>
      </c>
      <c r="AK294" s="55">
        <f t="shared" si="343"/>
        <v>0.46003811939677036</v>
      </c>
      <c r="AL294" s="56">
        <v>170</v>
      </c>
      <c r="AM294" s="57">
        <f t="shared" si="320"/>
        <v>2.8929276427744877E-3</v>
      </c>
      <c r="AN294" s="58">
        <f t="shared" si="344"/>
        <v>405</v>
      </c>
      <c r="AO294" s="58">
        <v>9</v>
      </c>
      <c r="AP294" s="59">
        <f t="shared" si="345"/>
        <v>0.22739909453548937</v>
      </c>
      <c r="AQ294" s="57">
        <f t="shared" si="346"/>
        <v>6.1661225970257527E-2</v>
      </c>
      <c r="AR294" s="58">
        <f t="shared" si="347"/>
        <v>246</v>
      </c>
      <c r="AS294" s="60">
        <f t="shared" si="348"/>
        <v>0.88773743920576764</v>
      </c>
      <c r="AT294" s="51">
        <v>574</v>
      </c>
      <c r="AU294" s="52">
        <f t="shared" si="321"/>
        <v>9.7678850997209177E-3</v>
      </c>
      <c r="AV294" s="53">
        <f t="shared" si="349"/>
        <v>179</v>
      </c>
      <c r="AW294" s="53">
        <v>28</v>
      </c>
      <c r="AX294" s="54">
        <f t="shared" si="350"/>
        <v>0.70893166706752131</v>
      </c>
      <c r="AY294" s="52">
        <f t="shared" si="351"/>
        <v>0.20819731592310484</v>
      </c>
      <c r="AZ294" s="53">
        <f t="shared" si="352"/>
        <v>21</v>
      </c>
      <c r="BA294" s="55">
        <f t="shared" si="353"/>
        <v>2.7675799852236334</v>
      </c>
      <c r="BB294" s="56">
        <v>325</v>
      </c>
      <c r="BC294" s="57">
        <f t="shared" si="322"/>
        <v>5.5305969641276974E-3</v>
      </c>
      <c r="BD294" s="58">
        <f t="shared" si="354"/>
        <v>533</v>
      </c>
      <c r="BE294" s="58">
        <v>12</v>
      </c>
      <c r="BF294" s="59">
        <f t="shared" si="355"/>
        <v>0.1606532012821969</v>
      </c>
      <c r="BG294" s="57">
        <f t="shared" si="356"/>
        <v>0.11788175553137469</v>
      </c>
      <c r="BH294" s="58">
        <f t="shared" si="357"/>
        <v>477</v>
      </c>
      <c r="BI294" s="60">
        <f t="shared" si="358"/>
        <v>0.62716987417119352</v>
      </c>
      <c r="BJ294" s="51">
        <v>191</v>
      </c>
      <c r="BK294" s="52">
        <f t="shared" si="323"/>
        <v>3.2502892927642776E-3</v>
      </c>
      <c r="BL294" s="53">
        <f t="shared" si="359"/>
        <v>316</v>
      </c>
      <c r="BM294" s="53">
        <v>8</v>
      </c>
      <c r="BN294" s="54">
        <f t="shared" si="360"/>
        <v>0.30535900149713341</v>
      </c>
      <c r="BO294" s="52">
        <f t="shared" si="361"/>
        <v>6.927820094305405E-2</v>
      </c>
      <c r="BP294" s="53">
        <f t="shared" si="362"/>
        <v>88</v>
      </c>
      <c r="BQ294" s="55">
        <f t="shared" si="363"/>
        <v>1.1920831020951541</v>
      </c>
      <c r="BR294" s="56">
        <v>42</v>
      </c>
      <c r="BS294" s="57">
        <f t="shared" si="324"/>
        <v>7.1472329997957938E-4</v>
      </c>
      <c r="BT294" s="58">
        <f t="shared" si="364"/>
        <v>436</v>
      </c>
      <c r="BU294" s="58">
        <v>6</v>
      </c>
      <c r="BV294" s="59">
        <f t="shared" si="365"/>
        <v>8.5937397603780025E-2</v>
      </c>
      <c r="BW294" s="57">
        <f t="shared" si="366"/>
        <v>1.5233949945593036E-2</v>
      </c>
      <c r="BX294" s="58">
        <f t="shared" si="367"/>
        <v>383</v>
      </c>
      <c r="BY294" s="60">
        <f t="shared" si="368"/>
        <v>0.33548878211949629</v>
      </c>
      <c r="BZ294" s="51">
        <v>1069</v>
      </c>
      <c r="CA294" s="52">
        <f t="shared" si="325"/>
        <v>1.8191409706623102E-2</v>
      </c>
      <c r="CB294" s="53">
        <f t="shared" si="369"/>
        <v>438</v>
      </c>
      <c r="CC294" s="53">
        <v>50</v>
      </c>
      <c r="CD294" s="54">
        <f t="shared" si="370"/>
        <v>0.38588982081897716</v>
      </c>
      <c r="CE294" s="52">
        <f t="shared" si="371"/>
        <v>0.38774029742473703</v>
      </c>
      <c r="CF294" s="53">
        <f t="shared" si="386"/>
        <v>137</v>
      </c>
      <c r="CG294" s="55">
        <f t="shared" si="372"/>
        <v>1.5064652832025582</v>
      </c>
      <c r="CH294" s="61">
        <v>2757</v>
      </c>
      <c r="CI294" s="62">
        <f t="shared" si="326"/>
        <v>4.691647947723096E-2</v>
      </c>
      <c r="CJ294" s="63">
        <f t="shared" si="373"/>
        <v>558</v>
      </c>
      <c r="CK294" s="64">
        <v>144</v>
      </c>
      <c r="CL294" s="65">
        <f t="shared" si="374"/>
        <v>0.25615580068239163</v>
      </c>
      <c r="CM294" s="66">
        <v>58764</v>
      </c>
      <c r="CN294" s="44">
        <v>4261</v>
      </c>
      <c r="CO294" s="120">
        <f t="shared" si="328"/>
        <v>2757</v>
      </c>
      <c r="CP294" s="121">
        <f t="shared" si="328"/>
        <v>4.6916479477230953E-2</v>
      </c>
      <c r="CQ294" s="120">
        <f t="shared" si="387"/>
        <v>3691</v>
      </c>
      <c r="CR294" s="120">
        <f t="shared" si="388"/>
        <v>144</v>
      </c>
      <c r="CS294" s="120">
        <f t="shared" si="389"/>
        <v>2.210675263029215</v>
      </c>
      <c r="CT294" s="120">
        <f t="shared" si="390"/>
        <v>1</v>
      </c>
      <c r="CU294" s="120">
        <f t="shared" si="391"/>
        <v>2564</v>
      </c>
      <c r="CV294" s="120">
        <f t="shared" si="392"/>
        <v>8.6301979386765399</v>
      </c>
      <c r="CW294" s="120">
        <f t="shared" si="393"/>
        <v>5390</v>
      </c>
      <c r="CX294" s="120">
        <f t="shared" si="394"/>
        <v>9.1722823497379341E-2</v>
      </c>
    </row>
    <row r="295" spans="1:102">
      <c r="A295" s="138">
        <f t="shared" si="375"/>
        <v>1</v>
      </c>
      <c r="B295" s="58">
        <f t="shared" si="376"/>
        <v>0</v>
      </c>
      <c r="C295" s="58">
        <f t="shared" si="377"/>
        <v>1</v>
      </c>
      <c r="D295" s="58">
        <f t="shared" si="378"/>
        <v>0</v>
      </c>
      <c r="E295" s="58">
        <f t="shared" si="379"/>
        <v>0</v>
      </c>
      <c r="F295" s="58">
        <f t="shared" si="380"/>
        <v>0</v>
      </c>
      <c r="G295" s="58">
        <f t="shared" si="381"/>
        <v>0</v>
      </c>
      <c r="H295" s="58">
        <f t="shared" si="382"/>
        <v>0</v>
      </c>
      <c r="I295" s="58">
        <f t="shared" si="383"/>
        <v>0</v>
      </c>
      <c r="J295" s="58">
        <f t="shared" si="384"/>
        <v>0</v>
      </c>
      <c r="K295" s="58">
        <f t="shared" si="385"/>
        <v>0</v>
      </c>
      <c r="L295" s="128">
        <v>622</v>
      </c>
      <c r="M295" s="50" t="s">
        <v>582</v>
      </c>
      <c r="N295" s="51">
        <v>514</v>
      </c>
      <c r="O295" s="52">
        <f t="shared" si="327"/>
        <v>1.5470744040452684E-2</v>
      </c>
      <c r="P295" s="53">
        <f t="shared" si="329"/>
        <v>125</v>
      </c>
      <c r="Q295" s="53">
        <v>16</v>
      </c>
      <c r="R295" s="54">
        <f t="shared" si="330"/>
        <v>1.0176885657106123</v>
      </c>
      <c r="S295" s="52">
        <f t="shared" si="331"/>
        <v>0.18656987295825772</v>
      </c>
      <c r="T295" s="53">
        <f t="shared" si="332"/>
        <v>53</v>
      </c>
      <c r="U295" s="55">
        <f t="shared" si="333"/>
        <v>2.2478453612683129</v>
      </c>
      <c r="V295" s="56">
        <v>2</v>
      </c>
      <c r="W295" s="57">
        <f t="shared" si="318"/>
        <v>6.0197447628220562E-5</v>
      </c>
      <c r="X295" s="58">
        <f t="shared" si="334"/>
        <v>509</v>
      </c>
      <c r="Y295" s="58">
        <v>6</v>
      </c>
      <c r="Z295" s="59">
        <f t="shared" si="335"/>
        <v>6.2774514353871793E-3</v>
      </c>
      <c r="AA295" s="57">
        <f t="shared" si="336"/>
        <v>7.2595281306715059E-4</v>
      </c>
      <c r="AB295" s="58">
        <f t="shared" si="337"/>
        <v>508</v>
      </c>
      <c r="AC295" s="60">
        <f t="shared" si="338"/>
        <v>1.3865479641867847E-2</v>
      </c>
      <c r="AD295" s="51">
        <v>364</v>
      </c>
      <c r="AE295" s="52">
        <f t="shared" si="319"/>
        <v>1.0955935468336142E-2</v>
      </c>
      <c r="AF295" s="53">
        <f t="shared" si="339"/>
        <v>432</v>
      </c>
      <c r="AG295" s="53">
        <v>31</v>
      </c>
      <c r="AH295" s="54">
        <f t="shared" si="340"/>
        <v>0.34962227637969984</v>
      </c>
      <c r="AI295" s="52">
        <f t="shared" si="341"/>
        <v>0.13212341197822142</v>
      </c>
      <c r="AJ295" s="53">
        <f t="shared" si="342"/>
        <v>400</v>
      </c>
      <c r="AK295" s="55">
        <f t="shared" si="343"/>
        <v>0.77223704641646951</v>
      </c>
      <c r="AL295" s="56">
        <v>188</v>
      </c>
      <c r="AM295" s="57">
        <f t="shared" si="320"/>
        <v>5.6585600770527331E-3</v>
      </c>
      <c r="AN295" s="58">
        <f t="shared" si="344"/>
        <v>326</v>
      </c>
      <c r="AO295" s="58">
        <v>8</v>
      </c>
      <c r="AP295" s="59">
        <f t="shared" si="345"/>
        <v>0.44479212645027999</v>
      </c>
      <c r="AQ295" s="57">
        <f t="shared" si="346"/>
        <v>6.8239564428312166E-2</v>
      </c>
      <c r="AR295" s="58">
        <f t="shared" si="347"/>
        <v>216</v>
      </c>
      <c r="AS295" s="60">
        <f t="shared" si="348"/>
        <v>0.98244586001788559</v>
      </c>
      <c r="AT295" s="51">
        <v>110</v>
      </c>
      <c r="AU295" s="52">
        <f t="shared" si="321"/>
        <v>3.3108596195521312E-3</v>
      </c>
      <c r="AV295" s="53">
        <f t="shared" si="349"/>
        <v>396</v>
      </c>
      <c r="AW295" s="53">
        <v>11</v>
      </c>
      <c r="AX295" s="54">
        <f t="shared" si="350"/>
        <v>0.24029492623563864</v>
      </c>
      <c r="AY295" s="52">
        <f t="shared" si="351"/>
        <v>3.9927404718693285E-2</v>
      </c>
      <c r="AZ295" s="53">
        <f t="shared" si="352"/>
        <v>339</v>
      </c>
      <c r="BA295" s="55">
        <f t="shared" si="353"/>
        <v>0.5307574964232098</v>
      </c>
      <c r="BB295" s="56">
        <v>733</v>
      </c>
      <c r="BC295" s="57">
        <f t="shared" si="322"/>
        <v>2.2062364555742838E-2</v>
      </c>
      <c r="BD295" s="58">
        <f t="shared" si="354"/>
        <v>348</v>
      </c>
      <c r="BE295" s="58">
        <v>26</v>
      </c>
      <c r="BF295" s="59">
        <f t="shared" si="355"/>
        <v>0.64086924372258847</v>
      </c>
      <c r="BG295" s="57">
        <f t="shared" si="356"/>
        <v>0.26606170598911072</v>
      </c>
      <c r="BH295" s="58">
        <f t="shared" si="357"/>
        <v>182</v>
      </c>
      <c r="BI295" s="60">
        <f t="shared" si="358"/>
        <v>1.4155361524332886</v>
      </c>
      <c r="BJ295" s="51">
        <v>15</v>
      </c>
      <c r="BK295" s="52">
        <f t="shared" si="323"/>
        <v>4.5148085721165423E-4</v>
      </c>
      <c r="BL295" s="53">
        <f t="shared" si="359"/>
        <v>456</v>
      </c>
      <c r="BM295" s="53">
        <v>7</v>
      </c>
      <c r="BN295" s="54">
        <f t="shared" si="360"/>
        <v>4.2415837894839034E-2</v>
      </c>
      <c r="BO295" s="52">
        <f t="shared" si="361"/>
        <v>5.4446460980036296E-3</v>
      </c>
      <c r="BP295" s="53">
        <f t="shared" si="362"/>
        <v>447</v>
      </c>
      <c r="BQ295" s="55">
        <f t="shared" si="363"/>
        <v>9.3687054830617525E-2</v>
      </c>
      <c r="BR295" s="56">
        <v>97</v>
      </c>
      <c r="BS295" s="57">
        <f t="shared" si="324"/>
        <v>2.9195762099686975E-3</v>
      </c>
      <c r="BT295" s="58">
        <f t="shared" si="364"/>
        <v>325</v>
      </c>
      <c r="BU295" s="58">
        <v>5</v>
      </c>
      <c r="BV295" s="59">
        <f t="shared" si="365"/>
        <v>0.35104603641407195</v>
      </c>
      <c r="BW295" s="57">
        <f t="shared" si="366"/>
        <v>3.5208711433756805E-2</v>
      </c>
      <c r="BX295" s="58">
        <f t="shared" si="367"/>
        <v>263</v>
      </c>
      <c r="BY295" s="60">
        <f t="shared" si="368"/>
        <v>0.77538181240545123</v>
      </c>
      <c r="BZ295" s="51">
        <v>732</v>
      </c>
      <c r="CA295" s="52">
        <f t="shared" si="325"/>
        <v>2.2032265831928726E-2</v>
      </c>
      <c r="CB295" s="53">
        <f t="shared" si="369"/>
        <v>405</v>
      </c>
      <c r="CC295" s="53">
        <v>60</v>
      </c>
      <c r="CD295" s="54">
        <f t="shared" si="370"/>
        <v>0.46736494044349092</v>
      </c>
      <c r="CE295" s="52">
        <f t="shared" si="371"/>
        <v>0.26569872958257712</v>
      </c>
      <c r="CF295" s="53">
        <f t="shared" si="386"/>
        <v>303</v>
      </c>
      <c r="CG295" s="55">
        <f t="shared" si="372"/>
        <v>1.0323041338896979</v>
      </c>
      <c r="CH295" s="61">
        <v>2755</v>
      </c>
      <c r="CI295" s="62">
        <f t="shared" si="326"/>
        <v>8.2921984107873825E-2</v>
      </c>
      <c r="CJ295" s="63">
        <f t="shared" si="373"/>
        <v>472</v>
      </c>
      <c r="CK295" s="64">
        <v>170</v>
      </c>
      <c r="CL295" s="65">
        <f t="shared" si="374"/>
        <v>0.45273958042042395</v>
      </c>
      <c r="CM295" s="66">
        <v>33224</v>
      </c>
      <c r="CN295" s="44">
        <v>922</v>
      </c>
      <c r="CO295" s="120">
        <f t="shared" si="328"/>
        <v>2755</v>
      </c>
      <c r="CP295" s="121">
        <f t="shared" si="328"/>
        <v>8.2921984107873825E-2</v>
      </c>
      <c r="CQ295" s="120">
        <f t="shared" si="387"/>
        <v>3322</v>
      </c>
      <c r="CR295" s="120">
        <f t="shared" si="388"/>
        <v>170</v>
      </c>
      <c r="CS295" s="120">
        <f t="shared" si="389"/>
        <v>3.5603714046866082</v>
      </c>
      <c r="CT295" s="120">
        <f t="shared" si="390"/>
        <v>1</v>
      </c>
      <c r="CU295" s="120">
        <f t="shared" si="391"/>
        <v>2711</v>
      </c>
      <c r="CV295" s="120">
        <f t="shared" si="392"/>
        <v>7.8640603973268002</v>
      </c>
      <c r="CW295" s="120">
        <f t="shared" si="393"/>
        <v>4996</v>
      </c>
      <c r="CX295" s="120">
        <f t="shared" si="394"/>
        <v>0.15037322417529497</v>
      </c>
    </row>
    <row r="296" spans="1:102">
      <c r="A296" s="138">
        <f t="shared" si="375"/>
        <v>2</v>
      </c>
      <c r="B296" s="58">
        <f t="shared" si="376"/>
        <v>0</v>
      </c>
      <c r="C296" s="58">
        <f t="shared" si="377"/>
        <v>0</v>
      </c>
      <c r="D296" s="58">
        <f t="shared" si="378"/>
        <v>0</v>
      </c>
      <c r="E296" s="58">
        <f t="shared" si="379"/>
        <v>1</v>
      </c>
      <c r="F296" s="58">
        <f t="shared" si="380"/>
        <v>1</v>
      </c>
      <c r="G296" s="58">
        <f t="shared" si="381"/>
        <v>0</v>
      </c>
      <c r="H296" s="58">
        <f t="shared" si="382"/>
        <v>0</v>
      </c>
      <c r="I296" s="58">
        <f t="shared" si="383"/>
        <v>0</v>
      </c>
      <c r="J296" s="58">
        <f t="shared" si="384"/>
        <v>0</v>
      </c>
      <c r="K296" s="58">
        <f t="shared" si="385"/>
        <v>0</v>
      </c>
      <c r="L296" s="128">
        <v>54</v>
      </c>
      <c r="M296" s="50" t="s">
        <v>28</v>
      </c>
      <c r="N296" s="51">
        <v>10</v>
      </c>
      <c r="O296" s="52">
        <f t="shared" si="327"/>
        <v>6.2142679592344023E-4</v>
      </c>
      <c r="P296" s="53">
        <f t="shared" si="329"/>
        <v>485</v>
      </c>
      <c r="Q296" s="53">
        <v>4</v>
      </c>
      <c r="R296" s="54">
        <f t="shared" si="330"/>
        <v>4.0878379409796134E-2</v>
      </c>
      <c r="S296" s="52">
        <f t="shared" si="331"/>
        <v>3.6616623947272062E-3</v>
      </c>
      <c r="T296" s="53">
        <f t="shared" si="332"/>
        <v>515</v>
      </c>
      <c r="U296" s="55">
        <f t="shared" si="333"/>
        <v>4.4116719907718996E-2</v>
      </c>
      <c r="V296" s="56">
        <v>5</v>
      </c>
      <c r="W296" s="57">
        <f t="shared" si="318"/>
        <v>3.1071339796172011E-4</v>
      </c>
      <c r="X296" s="58">
        <f t="shared" si="334"/>
        <v>479</v>
      </c>
      <c r="Y296" s="58">
        <v>2</v>
      </c>
      <c r="Z296" s="59">
        <f t="shared" si="335"/>
        <v>3.2401511075270888E-2</v>
      </c>
      <c r="AA296" s="57">
        <f t="shared" si="336"/>
        <v>1.8308311973636031E-3</v>
      </c>
      <c r="AB296" s="58">
        <f t="shared" si="337"/>
        <v>494</v>
      </c>
      <c r="AC296" s="60">
        <f t="shared" si="338"/>
        <v>3.4968323337006516E-2</v>
      </c>
      <c r="AD296" s="51">
        <v>940</v>
      </c>
      <c r="AE296" s="52">
        <f t="shared" si="319"/>
        <v>5.8414118816803383E-2</v>
      </c>
      <c r="AF296" s="53">
        <f t="shared" si="339"/>
        <v>61</v>
      </c>
      <c r="AG296" s="53">
        <v>42</v>
      </c>
      <c r="AH296" s="54">
        <f t="shared" si="340"/>
        <v>1.8640925051511499</v>
      </c>
      <c r="AI296" s="52">
        <f t="shared" si="341"/>
        <v>0.34419626510435736</v>
      </c>
      <c r="AJ296" s="53">
        <f t="shared" si="342"/>
        <v>81</v>
      </c>
      <c r="AK296" s="55">
        <f t="shared" si="343"/>
        <v>2.0117638741844059</v>
      </c>
      <c r="AL296" s="56">
        <v>633</v>
      </c>
      <c r="AM296" s="57">
        <f t="shared" si="320"/>
        <v>3.9336316181953768E-2</v>
      </c>
      <c r="AN296" s="58">
        <f t="shared" si="344"/>
        <v>20</v>
      </c>
      <c r="AO296" s="58">
        <v>15</v>
      </c>
      <c r="AP296" s="59">
        <f t="shared" si="345"/>
        <v>3.0920381657244573</v>
      </c>
      <c r="AQ296" s="57">
        <f t="shared" si="346"/>
        <v>0.23178322958623215</v>
      </c>
      <c r="AR296" s="58">
        <f t="shared" si="347"/>
        <v>24</v>
      </c>
      <c r="AS296" s="60">
        <f t="shared" si="348"/>
        <v>3.3369860466766341</v>
      </c>
      <c r="AT296" s="51">
        <v>127</v>
      </c>
      <c r="AU296" s="52">
        <f t="shared" si="321"/>
        <v>7.8921203082276906E-3</v>
      </c>
      <c r="AV296" s="53">
        <f t="shared" si="349"/>
        <v>231</v>
      </c>
      <c r="AW296" s="53">
        <v>4</v>
      </c>
      <c r="AX296" s="54">
        <f t="shared" si="350"/>
        <v>0.5727927744532082</v>
      </c>
      <c r="AY296" s="52">
        <f t="shared" si="351"/>
        <v>4.6503112413035515E-2</v>
      </c>
      <c r="AZ296" s="53">
        <f t="shared" si="352"/>
        <v>297</v>
      </c>
      <c r="BA296" s="55">
        <f t="shared" si="353"/>
        <v>0.61816879143848324</v>
      </c>
      <c r="BB296" s="56">
        <v>515</v>
      </c>
      <c r="BC296" s="57">
        <f t="shared" si="322"/>
        <v>3.200347999005717E-2</v>
      </c>
      <c r="BD296" s="58">
        <f t="shared" si="354"/>
        <v>205</v>
      </c>
      <c r="BE296" s="58">
        <v>15</v>
      </c>
      <c r="BF296" s="59">
        <f t="shared" si="355"/>
        <v>0.92963952099958214</v>
      </c>
      <c r="BG296" s="57">
        <f t="shared" si="356"/>
        <v>0.18857561332845113</v>
      </c>
      <c r="BH296" s="58">
        <f t="shared" si="357"/>
        <v>315</v>
      </c>
      <c r="BI296" s="60">
        <f t="shared" si="358"/>
        <v>1.0032845468736051</v>
      </c>
      <c r="BJ296" s="51">
        <v>41</v>
      </c>
      <c r="BK296" s="52">
        <f t="shared" si="323"/>
        <v>2.547849863286105E-3</v>
      </c>
      <c r="BL296" s="53">
        <f t="shared" si="359"/>
        <v>355</v>
      </c>
      <c r="BM296" s="53">
        <v>2</v>
      </c>
      <c r="BN296" s="54">
        <f t="shared" si="360"/>
        <v>0.23936604410863954</v>
      </c>
      <c r="BO296" s="52">
        <f t="shared" si="361"/>
        <v>1.5012815818381545E-2</v>
      </c>
      <c r="BP296" s="53">
        <f t="shared" si="362"/>
        <v>395</v>
      </c>
      <c r="BQ296" s="55">
        <f t="shared" si="363"/>
        <v>0.25832836026833644</v>
      </c>
      <c r="BR296" s="56">
        <v>9</v>
      </c>
      <c r="BS296" s="57">
        <f t="shared" si="324"/>
        <v>5.5928411633109618E-4</v>
      </c>
      <c r="BT296" s="58">
        <f t="shared" si="364"/>
        <v>458</v>
      </c>
      <c r="BU296" s="58">
        <v>4</v>
      </c>
      <c r="BV296" s="59">
        <f t="shared" si="365"/>
        <v>6.7247592851663596E-2</v>
      </c>
      <c r="BW296" s="57">
        <f t="shared" si="366"/>
        <v>3.2954961552544857E-3</v>
      </c>
      <c r="BX296" s="58">
        <f t="shared" si="367"/>
        <v>487</v>
      </c>
      <c r="BY296" s="60">
        <f t="shared" si="368"/>
        <v>7.2574873591838521E-2</v>
      </c>
      <c r="BZ296" s="51">
        <v>451</v>
      </c>
      <c r="CA296" s="52">
        <f t="shared" si="325"/>
        <v>2.8026348496147154E-2</v>
      </c>
      <c r="CB296" s="53">
        <f t="shared" si="369"/>
        <v>353</v>
      </c>
      <c r="CC296" s="53">
        <v>12</v>
      </c>
      <c r="CD296" s="54">
        <f t="shared" si="370"/>
        <v>0.59451591568799067</v>
      </c>
      <c r="CE296" s="52">
        <f t="shared" si="371"/>
        <v>0.16514097400219699</v>
      </c>
      <c r="CF296" s="53">
        <f t="shared" si="386"/>
        <v>491</v>
      </c>
      <c r="CG296" s="55">
        <f t="shared" si="372"/>
        <v>0.64161281615784516</v>
      </c>
      <c r="CH296" s="61">
        <v>2731</v>
      </c>
      <c r="CI296" s="62">
        <f t="shared" si="326"/>
        <v>0.16971165796669152</v>
      </c>
      <c r="CJ296" s="63">
        <f t="shared" si="373"/>
        <v>206</v>
      </c>
      <c r="CK296" s="64">
        <v>100</v>
      </c>
      <c r="CL296" s="65">
        <f t="shared" si="374"/>
        <v>0.9265960727656849</v>
      </c>
      <c r="CM296" s="66">
        <v>16092</v>
      </c>
      <c r="CN296" s="44">
        <v>458</v>
      </c>
      <c r="CO296" s="120">
        <f t="shared" si="328"/>
        <v>2731</v>
      </c>
      <c r="CP296" s="121">
        <f t="shared" si="328"/>
        <v>0.16971165796669152</v>
      </c>
      <c r="CQ296" s="120">
        <f t="shared" si="387"/>
        <v>2647</v>
      </c>
      <c r="CR296" s="120">
        <f t="shared" si="388"/>
        <v>100</v>
      </c>
      <c r="CS296" s="120">
        <f t="shared" si="389"/>
        <v>7.4329724094617582</v>
      </c>
      <c r="CT296" s="120">
        <f t="shared" si="390"/>
        <v>1</v>
      </c>
      <c r="CU296" s="120">
        <f t="shared" si="391"/>
        <v>3099</v>
      </c>
      <c r="CV296" s="120">
        <f t="shared" si="392"/>
        <v>8.0218043524358738</v>
      </c>
      <c r="CW296" s="120">
        <f t="shared" si="393"/>
        <v>5452</v>
      </c>
      <c r="CX296" s="120">
        <f t="shared" si="394"/>
        <v>0.33880188913745962</v>
      </c>
    </row>
    <row r="297" spans="1:102">
      <c r="A297" s="138">
        <f t="shared" si="375"/>
        <v>2</v>
      </c>
      <c r="B297" s="58">
        <f t="shared" si="376"/>
        <v>9</v>
      </c>
      <c r="C297" s="58">
        <f t="shared" si="377"/>
        <v>0</v>
      </c>
      <c r="D297" s="58">
        <f t="shared" si="378"/>
        <v>0</v>
      </c>
      <c r="E297" s="58">
        <f t="shared" si="379"/>
        <v>1</v>
      </c>
      <c r="F297" s="58">
        <f t="shared" si="380"/>
        <v>1</v>
      </c>
      <c r="G297" s="58">
        <f t="shared" si="381"/>
        <v>0</v>
      </c>
      <c r="H297" s="58">
        <f t="shared" si="382"/>
        <v>0</v>
      </c>
      <c r="I297" s="58">
        <f t="shared" si="383"/>
        <v>0</v>
      </c>
      <c r="J297" s="58">
        <f t="shared" si="384"/>
        <v>0</v>
      </c>
      <c r="K297" s="58">
        <f t="shared" si="385"/>
        <v>0</v>
      </c>
      <c r="L297" s="128">
        <v>300</v>
      </c>
      <c r="M297" s="50" t="s">
        <v>272</v>
      </c>
      <c r="N297" s="51">
        <v>194</v>
      </c>
      <c r="O297" s="52">
        <f t="shared" si="327"/>
        <v>1.354086689467439E-2</v>
      </c>
      <c r="P297" s="53">
        <f t="shared" si="329"/>
        <v>155</v>
      </c>
      <c r="Q297" s="53">
        <v>32</v>
      </c>
      <c r="R297" s="54">
        <f t="shared" si="330"/>
        <v>0.89073837512189036</v>
      </c>
      <c r="S297" s="52">
        <f t="shared" si="331"/>
        <v>7.1192660550458711E-2</v>
      </c>
      <c r="T297" s="53">
        <f t="shared" si="332"/>
        <v>213</v>
      </c>
      <c r="U297" s="55">
        <f t="shared" si="333"/>
        <v>0.85774883820874237</v>
      </c>
      <c r="V297" s="56">
        <v>40</v>
      </c>
      <c r="W297" s="57">
        <f t="shared" si="318"/>
        <v>2.7919313184895651E-3</v>
      </c>
      <c r="X297" s="58">
        <f t="shared" si="334"/>
        <v>324</v>
      </c>
      <c r="Y297" s="58">
        <v>10</v>
      </c>
      <c r="Z297" s="59">
        <f t="shared" si="335"/>
        <v>0.29114545472088177</v>
      </c>
      <c r="AA297" s="57">
        <f t="shared" si="336"/>
        <v>1.4678899082568808E-2</v>
      </c>
      <c r="AB297" s="58">
        <f t="shared" si="337"/>
        <v>399</v>
      </c>
      <c r="AC297" s="60">
        <f t="shared" si="338"/>
        <v>0.2803625424832728</v>
      </c>
      <c r="AD297" s="51">
        <v>1111</v>
      </c>
      <c r="AE297" s="52">
        <f t="shared" si="319"/>
        <v>7.754589237104767E-2</v>
      </c>
      <c r="AF297" s="53">
        <f t="shared" si="339"/>
        <v>38</v>
      </c>
      <c r="AG297" s="53">
        <v>66</v>
      </c>
      <c r="AH297" s="54">
        <f t="shared" si="340"/>
        <v>2.4746194875843224</v>
      </c>
      <c r="AI297" s="52">
        <f t="shared" si="341"/>
        <v>0.40770642201834861</v>
      </c>
      <c r="AJ297" s="53">
        <f t="shared" si="342"/>
        <v>57</v>
      </c>
      <c r="AK297" s="55">
        <f t="shared" si="343"/>
        <v>2.3829690622610764</v>
      </c>
      <c r="AL297" s="56">
        <v>236</v>
      </c>
      <c r="AM297" s="57">
        <f t="shared" si="320"/>
        <v>1.6472394779088434E-2</v>
      </c>
      <c r="AN297" s="58">
        <f t="shared" si="344"/>
        <v>101</v>
      </c>
      <c r="AO297" s="58">
        <v>33</v>
      </c>
      <c r="AP297" s="59">
        <f t="shared" si="345"/>
        <v>1.2948155364174205</v>
      </c>
      <c r="AQ297" s="57">
        <f t="shared" si="346"/>
        <v>8.6605504587155963E-2</v>
      </c>
      <c r="AR297" s="58">
        <f t="shared" si="347"/>
        <v>122</v>
      </c>
      <c r="AS297" s="60">
        <f t="shared" si="348"/>
        <v>1.2468605295069857</v>
      </c>
      <c r="AT297" s="51">
        <v>57</v>
      </c>
      <c r="AU297" s="52">
        <f t="shared" si="321"/>
        <v>3.9785021288476306E-3</v>
      </c>
      <c r="AV297" s="53">
        <f t="shared" si="349"/>
        <v>368</v>
      </c>
      <c r="AW297" s="53">
        <v>16</v>
      </c>
      <c r="AX297" s="54">
        <f t="shared" si="350"/>
        <v>0.28875095456602151</v>
      </c>
      <c r="AY297" s="52">
        <f t="shared" si="351"/>
        <v>2.0917431192660551E-2</v>
      </c>
      <c r="AZ297" s="53">
        <f t="shared" si="352"/>
        <v>444</v>
      </c>
      <c r="BA297" s="55">
        <f t="shared" si="353"/>
        <v>0.27805672544059634</v>
      </c>
      <c r="BB297" s="56">
        <v>383</v>
      </c>
      <c r="BC297" s="57">
        <f t="shared" si="322"/>
        <v>2.6732742374537585E-2</v>
      </c>
      <c r="BD297" s="58">
        <f t="shared" si="354"/>
        <v>276</v>
      </c>
      <c r="BE297" s="58">
        <v>68</v>
      </c>
      <c r="BF297" s="59">
        <f t="shared" si="355"/>
        <v>0.77653473384117311</v>
      </c>
      <c r="BG297" s="57">
        <f t="shared" si="356"/>
        <v>0.14055045871559632</v>
      </c>
      <c r="BH297" s="58">
        <f t="shared" si="357"/>
        <v>441</v>
      </c>
      <c r="BI297" s="60">
        <f t="shared" si="358"/>
        <v>0.74777486227631618</v>
      </c>
      <c r="BJ297" s="51">
        <v>38</v>
      </c>
      <c r="BK297" s="52">
        <f t="shared" si="323"/>
        <v>2.6523347525650868E-3</v>
      </c>
      <c r="BL297" s="53">
        <f t="shared" si="359"/>
        <v>351</v>
      </c>
      <c r="BM297" s="53">
        <v>14</v>
      </c>
      <c r="BN297" s="54">
        <f t="shared" si="360"/>
        <v>0.24918221694371473</v>
      </c>
      <c r="BO297" s="52">
        <f t="shared" si="361"/>
        <v>1.3944954128440367E-2</v>
      </c>
      <c r="BP297" s="53">
        <f t="shared" si="362"/>
        <v>402</v>
      </c>
      <c r="BQ297" s="55">
        <f t="shared" si="363"/>
        <v>0.23995346226831435</v>
      </c>
      <c r="BR297" s="56">
        <v>31</v>
      </c>
      <c r="BS297" s="57">
        <f t="shared" si="324"/>
        <v>2.1637467718294131E-3</v>
      </c>
      <c r="BT297" s="58">
        <f t="shared" si="364"/>
        <v>354</v>
      </c>
      <c r="BU297" s="58">
        <v>7</v>
      </c>
      <c r="BV297" s="59">
        <f t="shared" si="365"/>
        <v>0.26016609035960142</v>
      </c>
      <c r="BW297" s="57">
        <f t="shared" si="366"/>
        <v>1.1376146788990826E-2</v>
      </c>
      <c r="BX297" s="58">
        <f t="shared" si="367"/>
        <v>402</v>
      </c>
      <c r="BY297" s="60">
        <f t="shared" si="368"/>
        <v>0.25053053509311479</v>
      </c>
      <c r="BZ297" s="51">
        <v>635</v>
      </c>
      <c r="CA297" s="52">
        <f t="shared" si="325"/>
        <v>4.432190968102185E-2</v>
      </c>
      <c r="CB297" s="53">
        <f t="shared" si="369"/>
        <v>207</v>
      </c>
      <c r="CC297" s="53">
        <v>128</v>
      </c>
      <c r="CD297" s="54">
        <f t="shared" si="370"/>
        <v>0.94018957634368705</v>
      </c>
      <c r="CE297" s="52">
        <f t="shared" si="371"/>
        <v>0.23302752293577983</v>
      </c>
      <c r="CF297" s="53">
        <f t="shared" si="386"/>
        <v>375</v>
      </c>
      <c r="CG297" s="55">
        <f t="shared" si="372"/>
        <v>0.90536855638942437</v>
      </c>
      <c r="CH297" s="61">
        <v>2725</v>
      </c>
      <c r="CI297" s="62">
        <f t="shared" si="326"/>
        <v>0.19020032107210164</v>
      </c>
      <c r="CJ297" s="63">
        <f t="shared" si="373"/>
        <v>164</v>
      </c>
      <c r="CK297" s="64">
        <v>374</v>
      </c>
      <c r="CL297" s="65">
        <f t="shared" si="374"/>
        <v>1.0384606022691221</v>
      </c>
      <c r="CM297" s="66">
        <v>14327</v>
      </c>
      <c r="CN297" s="44">
        <v>2130</v>
      </c>
      <c r="CO297" s="120">
        <f t="shared" si="328"/>
        <v>2725</v>
      </c>
      <c r="CP297" s="121">
        <f t="shared" si="328"/>
        <v>0.19020032107210166</v>
      </c>
      <c r="CQ297" s="120">
        <f t="shared" si="387"/>
        <v>2174</v>
      </c>
      <c r="CR297" s="120">
        <f t="shared" si="388"/>
        <v>374</v>
      </c>
      <c r="CS297" s="120">
        <f t="shared" si="389"/>
        <v>7.4661424258987132</v>
      </c>
      <c r="CT297" s="120">
        <f t="shared" si="390"/>
        <v>1</v>
      </c>
      <c r="CU297" s="120">
        <f t="shared" si="391"/>
        <v>2855</v>
      </c>
      <c r="CV297" s="120">
        <f t="shared" si="392"/>
        <v>7.1896251139278426</v>
      </c>
      <c r="CW297" s="120">
        <f t="shared" si="393"/>
        <v>5256</v>
      </c>
      <c r="CX297" s="120">
        <f t="shared" si="394"/>
        <v>0.36685977524952884</v>
      </c>
    </row>
    <row r="298" spans="1:102">
      <c r="A298" s="138">
        <f t="shared" si="375"/>
        <v>0</v>
      </c>
      <c r="B298" s="58">
        <f t="shared" si="376"/>
        <v>0</v>
      </c>
      <c r="C298" s="58">
        <f t="shared" si="377"/>
        <v>0</v>
      </c>
      <c r="D298" s="58">
        <f t="shared" si="378"/>
        <v>0</v>
      </c>
      <c r="E298" s="58">
        <f t="shared" si="379"/>
        <v>0</v>
      </c>
      <c r="F298" s="58">
        <f t="shared" si="380"/>
        <v>0</v>
      </c>
      <c r="G298" s="58">
        <f t="shared" si="381"/>
        <v>0</v>
      </c>
      <c r="H298" s="58">
        <f t="shared" si="382"/>
        <v>0</v>
      </c>
      <c r="I298" s="58">
        <f t="shared" si="383"/>
        <v>0</v>
      </c>
      <c r="J298" s="58">
        <f t="shared" si="384"/>
        <v>0</v>
      </c>
      <c r="K298" s="58">
        <f t="shared" si="385"/>
        <v>0</v>
      </c>
      <c r="L298" s="128">
        <v>596</v>
      </c>
      <c r="M298" s="50" t="s">
        <v>556</v>
      </c>
      <c r="N298" s="51">
        <v>299</v>
      </c>
      <c r="O298" s="52">
        <f t="shared" si="327"/>
        <v>1.2192138313488827E-2</v>
      </c>
      <c r="P298" s="53">
        <f t="shared" si="329"/>
        <v>179</v>
      </c>
      <c r="Q298" s="53">
        <v>24</v>
      </c>
      <c r="R298" s="54">
        <f t="shared" si="330"/>
        <v>0.80201700194613179</v>
      </c>
      <c r="S298" s="52">
        <f t="shared" si="331"/>
        <v>0.1098053617333823</v>
      </c>
      <c r="T298" s="53">
        <f t="shared" si="332"/>
        <v>109</v>
      </c>
      <c r="U298" s="55">
        <f t="shared" si="333"/>
        <v>1.3229653271511639</v>
      </c>
      <c r="V298" s="56">
        <v>17</v>
      </c>
      <c r="W298" s="57">
        <f t="shared" si="318"/>
        <v>6.9319849942913066E-4</v>
      </c>
      <c r="X298" s="58">
        <f t="shared" si="334"/>
        <v>445</v>
      </c>
      <c r="Y298" s="58">
        <v>7</v>
      </c>
      <c r="Z298" s="59">
        <f t="shared" si="335"/>
        <v>7.2287448832126941E-2</v>
      </c>
      <c r="AA298" s="57">
        <f t="shared" si="336"/>
        <v>6.243114212265883E-3</v>
      </c>
      <c r="AB298" s="58">
        <f t="shared" si="337"/>
        <v>457</v>
      </c>
      <c r="AC298" s="60">
        <f t="shared" si="338"/>
        <v>0.11924159732406915</v>
      </c>
      <c r="AD298" s="51">
        <v>208</v>
      </c>
      <c r="AE298" s="52">
        <f t="shared" si="319"/>
        <v>8.4814875224270107E-3</v>
      </c>
      <c r="AF298" s="53">
        <f t="shared" si="339"/>
        <v>458</v>
      </c>
      <c r="AG298" s="53">
        <v>42</v>
      </c>
      <c r="AH298" s="54">
        <f t="shared" si="340"/>
        <v>0.27065849221611826</v>
      </c>
      <c r="AI298" s="52">
        <f t="shared" si="341"/>
        <v>7.6386338597135506E-2</v>
      </c>
      <c r="AJ298" s="53">
        <f t="shared" si="342"/>
        <v>498</v>
      </c>
      <c r="AK298" s="55">
        <f t="shared" si="343"/>
        <v>0.44646410217247223</v>
      </c>
      <c r="AL298" s="56">
        <v>65</v>
      </c>
      <c r="AM298" s="57">
        <f t="shared" si="320"/>
        <v>2.6504648507584406E-3</v>
      </c>
      <c r="AN298" s="58">
        <f t="shared" si="344"/>
        <v>412</v>
      </c>
      <c r="AO298" s="58">
        <v>39</v>
      </c>
      <c r="AP298" s="59">
        <f t="shared" si="345"/>
        <v>0.20834026342344769</v>
      </c>
      <c r="AQ298" s="57">
        <f t="shared" si="346"/>
        <v>2.3870730811604849E-2</v>
      </c>
      <c r="AR298" s="58">
        <f t="shared" si="347"/>
        <v>437</v>
      </c>
      <c r="AS298" s="60">
        <f t="shared" si="348"/>
        <v>0.34366720916132643</v>
      </c>
      <c r="AT298" s="51">
        <v>82</v>
      </c>
      <c r="AU298" s="52">
        <f t="shared" si="321"/>
        <v>3.3436633501875714E-3</v>
      </c>
      <c r="AV298" s="53">
        <f t="shared" si="349"/>
        <v>393</v>
      </c>
      <c r="AW298" s="53">
        <v>21</v>
      </c>
      <c r="AX298" s="54">
        <f t="shared" si="350"/>
        <v>0.24267574902460462</v>
      </c>
      <c r="AY298" s="52">
        <f t="shared" si="351"/>
        <v>3.0113845023870732E-2</v>
      </c>
      <c r="AZ298" s="53">
        <f t="shared" si="352"/>
        <v>397</v>
      </c>
      <c r="BA298" s="55">
        <f t="shared" si="353"/>
        <v>0.40030523158604253</v>
      </c>
      <c r="BB298" s="56">
        <v>689</v>
      </c>
      <c r="BC298" s="57">
        <f t="shared" si="322"/>
        <v>2.8094927418039473E-2</v>
      </c>
      <c r="BD298" s="58">
        <f t="shared" si="354"/>
        <v>257</v>
      </c>
      <c r="BE298" s="58">
        <v>56</v>
      </c>
      <c r="BF298" s="59">
        <f t="shared" si="355"/>
        <v>0.81610358859532217</v>
      </c>
      <c r="BG298" s="57">
        <f t="shared" si="356"/>
        <v>0.25302974660301136</v>
      </c>
      <c r="BH298" s="58">
        <f t="shared" si="357"/>
        <v>195</v>
      </c>
      <c r="BI298" s="60">
        <f t="shared" si="358"/>
        <v>1.3462018242198892</v>
      </c>
      <c r="BJ298" s="51">
        <v>128</v>
      </c>
      <c r="BK298" s="52">
        <f t="shared" si="323"/>
        <v>5.2193769368781605E-3</v>
      </c>
      <c r="BL298" s="53">
        <f t="shared" si="359"/>
        <v>241</v>
      </c>
      <c r="BM298" s="53">
        <v>20</v>
      </c>
      <c r="BN298" s="54">
        <f t="shared" si="360"/>
        <v>0.49035134608797071</v>
      </c>
      <c r="BO298" s="52">
        <f t="shared" si="361"/>
        <v>4.7006977598237236E-2</v>
      </c>
      <c r="BP298" s="53">
        <f t="shared" si="362"/>
        <v>200</v>
      </c>
      <c r="BQ298" s="55">
        <f t="shared" si="363"/>
        <v>0.80885795116829384</v>
      </c>
      <c r="BR298" s="56">
        <v>183</v>
      </c>
      <c r="BS298" s="57">
        <f t="shared" si="324"/>
        <v>7.4620779644429943E-3</v>
      </c>
      <c r="BT298" s="58">
        <f t="shared" si="364"/>
        <v>156</v>
      </c>
      <c r="BU298" s="58">
        <v>22</v>
      </c>
      <c r="BV298" s="59">
        <f t="shared" si="365"/>
        <v>0.89723052403505676</v>
      </c>
      <c r="BW298" s="57">
        <f t="shared" si="366"/>
        <v>6.7205288284979806E-2</v>
      </c>
      <c r="BX298" s="58">
        <f t="shared" si="367"/>
        <v>97</v>
      </c>
      <c r="BY298" s="60">
        <f t="shared" si="368"/>
        <v>1.4800245766358147</v>
      </c>
      <c r="BZ298" s="51">
        <v>1052</v>
      </c>
      <c r="CA298" s="52">
        <f t="shared" si="325"/>
        <v>4.2896754199967378E-2</v>
      </c>
      <c r="CB298" s="53">
        <f t="shared" si="369"/>
        <v>220</v>
      </c>
      <c r="CC298" s="53">
        <v>147</v>
      </c>
      <c r="CD298" s="54">
        <f t="shared" si="370"/>
        <v>0.9099581098387538</v>
      </c>
      <c r="CE298" s="52">
        <f t="shared" si="371"/>
        <v>0.38633859713551233</v>
      </c>
      <c r="CF298" s="53">
        <f t="shared" si="386"/>
        <v>139</v>
      </c>
      <c r="CG298" s="55">
        <f t="shared" si="372"/>
        <v>1.5010193369411129</v>
      </c>
      <c r="CH298" s="61">
        <v>2723</v>
      </c>
      <c r="CI298" s="62">
        <f t="shared" si="326"/>
        <v>0.11103408905561898</v>
      </c>
      <c r="CJ298" s="63">
        <f t="shared" si="373"/>
        <v>388</v>
      </c>
      <c r="CK298" s="64">
        <v>378</v>
      </c>
      <c r="CL298" s="65">
        <f t="shared" si="374"/>
        <v>0.60622677366244548</v>
      </c>
      <c r="CM298" s="66">
        <v>24524</v>
      </c>
      <c r="CN298" s="44">
        <v>3781</v>
      </c>
      <c r="CO298" s="120">
        <f t="shared" si="328"/>
        <v>2723</v>
      </c>
      <c r="CP298" s="121">
        <f t="shared" si="328"/>
        <v>0.11103408905561898</v>
      </c>
      <c r="CQ298" s="120">
        <f t="shared" si="387"/>
        <v>2761</v>
      </c>
      <c r="CR298" s="120">
        <f t="shared" si="388"/>
        <v>378</v>
      </c>
      <c r="CS298" s="120">
        <f t="shared" si="389"/>
        <v>4.7096225239995331</v>
      </c>
      <c r="CT298" s="120">
        <f t="shared" si="390"/>
        <v>0.99999999999999989</v>
      </c>
      <c r="CU298" s="120">
        <f t="shared" si="391"/>
        <v>2529</v>
      </c>
      <c r="CV298" s="120">
        <f t="shared" si="392"/>
        <v>7.7687471563601846</v>
      </c>
      <c r="CW298" s="120">
        <f t="shared" si="393"/>
        <v>5147</v>
      </c>
      <c r="CX298" s="120">
        <f t="shared" si="394"/>
        <v>0.20987603979774913</v>
      </c>
    </row>
    <row r="299" spans="1:102">
      <c r="A299" s="138">
        <f t="shared" si="375"/>
        <v>2</v>
      </c>
      <c r="B299" s="58">
        <f t="shared" si="376"/>
        <v>0</v>
      </c>
      <c r="C299" s="58">
        <f t="shared" si="377"/>
        <v>0</v>
      </c>
      <c r="D299" s="58">
        <f t="shared" si="378"/>
        <v>1</v>
      </c>
      <c r="E299" s="58">
        <f t="shared" si="379"/>
        <v>1</v>
      </c>
      <c r="F299" s="58">
        <f t="shared" si="380"/>
        <v>0</v>
      </c>
      <c r="G299" s="58">
        <f t="shared" si="381"/>
        <v>0</v>
      </c>
      <c r="H299" s="58">
        <f t="shared" si="382"/>
        <v>0</v>
      </c>
      <c r="I299" s="58">
        <f t="shared" si="383"/>
        <v>0</v>
      </c>
      <c r="J299" s="58">
        <f t="shared" si="384"/>
        <v>0</v>
      </c>
      <c r="K299" s="58">
        <f t="shared" si="385"/>
        <v>0</v>
      </c>
      <c r="L299" s="128">
        <v>659</v>
      </c>
      <c r="M299" s="50" t="s">
        <v>618</v>
      </c>
      <c r="N299" s="51">
        <v>75</v>
      </c>
      <c r="O299" s="52">
        <f t="shared" si="327"/>
        <v>4.8424586776859508E-3</v>
      </c>
      <c r="P299" s="53">
        <f t="shared" si="329"/>
        <v>343</v>
      </c>
      <c r="Q299" s="53">
        <v>21</v>
      </c>
      <c r="R299" s="54">
        <f t="shared" si="330"/>
        <v>0.31854413810487442</v>
      </c>
      <c r="S299" s="52">
        <f t="shared" si="331"/>
        <v>2.7654867256637169E-2</v>
      </c>
      <c r="T299" s="53">
        <f t="shared" si="332"/>
        <v>401</v>
      </c>
      <c r="U299" s="55">
        <f t="shared" si="333"/>
        <v>0.33319347917030029</v>
      </c>
      <c r="V299" s="56">
        <v>446</v>
      </c>
      <c r="W299" s="57">
        <f t="shared" si="318"/>
        <v>2.8796487603305786E-2</v>
      </c>
      <c r="X299" s="58">
        <f t="shared" si="334"/>
        <v>15</v>
      </c>
      <c r="Y299" s="58">
        <v>22</v>
      </c>
      <c r="Z299" s="59">
        <f t="shared" si="335"/>
        <v>3.0029271931246591</v>
      </c>
      <c r="AA299" s="57">
        <f t="shared" si="336"/>
        <v>0.16445427728613568</v>
      </c>
      <c r="AB299" s="58">
        <f t="shared" si="337"/>
        <v>17</v>
      </c>
      <c r="AC299" s="60">
        <f t="shared" si="338"/>
        <v>3.1410270649617034</v>
      </c>
      <c r="AD299" s="51">
        <v>1337</v>
      </c>
      <c r="AE299" s="52">
        <f t="shared" si="319"/>
        <v>8.6324896694214878E-2</v>
      </c>
      <c r="AF299" s="53">
        <f t="shared" si="339"/>
        <v>31</v>
      </c>
      <c r="AG299" s="53">
        <v>91</v>
      </c>
      <c r="AH299" s="54">
        <f t="shared" si="340"/>
        <v>2.7547722399151171</v>
      </c>
      <c r="AI299" s="52">
        <f t="shared" si="341"/>
        <v>0.49299410029498525</v>
      </c>
      <c r="AJ299" s="53">
        <f t="shared" si="342"/>
        <v>37</v>
      </c>
      <c r="AK299" s="55">
        <f t="shared" si="343"/>
        <v>2.8814598579644484</v>
      </c>
      <c r="AL299" s="56">
        <v>108</v>
      </c>
      <c r="AM299" s="57">
        <f t="shared" si="320"/>
        <v>6.9731404958677688E-3</v>
      </c>
      <c r="AN299" s="58">
        <f t="shared" si="344"/>
        <v>289</v>
      </c>
      <c r="AO299" s="58">
        <v>18</v>
      </c>
      <c r="AP299" s="59">
        <f t="shared" si="345"/>
        <v>0.54812495528174288</v>
      </c>
      <c r="AQ299" s="57">
        <f t="shared" si="346"/>
        <v>3.9823008849557522E-2</v>
      </c>
      <c r="AR299" s="58">
        <f t="shared" si="347"/>
        <v>365</v>
      </c>
      <c r="AS299" s="60">
        <f t="shared" si="348"/>
        <v>0.57333235499772806</v>
      </c>
      <c r="AT299" s="51">
        <v>100</v>
      </c>
      <c r="AU299" s="52">
        <f t="shared" si="321"/>
        <v>6.4566115702479341E-3</v>
      </c>
      <c r="AV299" s="53">
        <f t="shared" si="349"/>
        <v>282</v>
      </c>
      <c r="AW299" s="53">
        <v>15</v>
      </c>
      <c r="AX299" s="54">
        <f t="shared" si="350"/>
        <v>0.46860670015806127</v>
      </c>
      <c r="AY299" s="52">
        <f t="shared" si="351"/>
        <v>3.687315634218289E-2</v>
      </c>
      <c r="AZ299" s="53">
        <f t="shared" si="352"/>
        <v>368</v>
      </c>
      <c r="BA299" s="55">
        <f t="shared" si="353"/>
        <v>0.49015718109611922</v>
      </c>
      <c r="BB299" s="56">
        <v>251</v>
      </c>
      <c r="BC299" s="57">
        <f t="shared" si="322"/>
        <v>1.6206095041322314E-2</v>
      </c>
      <c r="BD299" s="58">
        <f t="shared" si="354"/>
        <v>405</v>
      </c>
      <c r="BE299" s="58">
        <v>42</v>
      </c>
      <c r="BF299" s="59">
        <f t="shared" si="355"/>
        <v>0.47075588142818298</v>
      </c>
      <c r="BG299" s="57">
        <f t="shared" si="356"/>
        <v>9.2551622418879056E-2</v>
      </c>
      <c r="BH299" s="58">
        <f t="shared" si="357"/>
        <v>509</v>
      </c>
      <c r="BI299" s="60">
        <f t="shared" si="358"/>
        <v>0.4924051998134617</v>
      </c>
      <c r="BJ299" s="51">
        <v>31</v>
      </c>
      <c r="BK299" s="52">
        <f t="shared" si="323"/>
        <v>2.0015495867768593E-3</v>
      </c>
      <c r="BL299" s="53">
        <f t="shared" si="359"/>
        <v>376</v>
      </c>
      <c r="BM299" s="53">
        <v>9</v>
      </c>
      <c r="BN299" s="54">
        <f t="shared" si="360"/>
        <v>0.18804208739997455</v>
      </c>
      <c r="BO299" s="52">
        <f t="shared" si="361"/>
        <v>1.1430678466076696E-2</v>
      </c>
      <c r="BP299" s="53">
        <f t="shared" si="362"/>
        <v>412</v>
      </c>
      <c r="BQ299" s="55">
        <f t="shared" si="363"/>
        <v>0.19668984557052335</v>
      </c>
      <c r="BR299" s="56">
        <v>22</v>
      </c>
      <c r="BS299" s="57">
        <f t="shared" si="324"/>
        <v>1.4204545454545455E-3</v>
      </c>
      <c r="BT299" s="58">
        <f t="shared" si="364"/>
        <v>393</v>
      </c>
      <c r="BU299" s="58">
        <v>9</v>
      </c>
      <c r="BV299" s="59">
        <f t="shared" si="365"/>
        <v>0.17079360229939561</v>
      </c>
      <c r="BW299" s="57">
        <f t="shared" si="366"/>
        <v>8.1120943952802359E-3</v>
      </c>
      <c r="BX299" s="58">
        <f t="shared" si="367"/>
        <v>430</v>
      </c>
      <c r="BY299" s="60">
        <f t="shared" si="368"/>
        <v>0.17864812992235501</v>
      </c>
      <c r="BZ299" s="51">
        <v>342</v>
      </c>
      <c r="CA299" s="52">
        <f t="shared" si="325"/>
        <v>2.2081611570247933E-2</v>
      </c>
      <c r="CB299" s="53">
        <f t="shared" si="369"/>
        <v>402</v>
      </c>
      <c r="CC299" s="53">
        <v>63</v>
      </c>
      <c r="CD299" s="54">
        <f t="shared" si="370"/>
        <v>0.46841169923927828</v>
      </c>
      <c r="CE299" s="52">
        <f t="shared" si="371"/>
        <v>0.12610619469026549</v>
      </c>
      <c r="CF299" s="53">
        <f t="shared" si="386"/>
        <v>528</v>
      </c>
      <c r="CG299" s="55">
        <f t="shared" si="372"/>
        <v>0.4899532123935173</v>
      </c>
      <c r="CH299" s="61">
        <v>2712</v>
      </c>
      <c r="CI299" s="62">
        <f t="shared" si="326"/>
        <v>0.17510330578512398</v>
      </c>
      <c r="CJ299" s="63">
        <f t="shared" si="373"/>
        <v>195</v>
      </c>
      <c r="CK299" s="64">
        <v>290</v>
      </c>
      <c r="CL299" s="65">
        <f t="shared" si="374"/>
        <v>0.95603353012218362</v>
      </c>
      <c r="CM299" s="66">
        <v>15488</v>
      </c>
      <c r="CN299" s="44">
        <v>1556</v>
      </c>
      <c r="CO299" s="120">
        <f t="shared" si="328"/>
        <v>2712</v>
      </c>
      <c r="CP299" s="121">
        <f t="shared" si="328"/>
        <v>0.17510330578512395</v>
      </c>
      <c r="CQ299" s="120">
        <f t="shared" si="387"/>
        <v>2536</v>
      </c>
      <c r="CR299" s="120">
        <f t="shared" si="388"/>
        <v>290</v>
      </c>
      <c r="CS299" s="120">
        <f t="shared" si="389"/>
        <v>8.3909784969512859</v>
      </c>
      <c r="CT299" s="120">
        <f t="shared" si="390"/>
        <v>1</v>
      </c>
      <c r="CU299" s="120">
        <f t="shared" si="391"/>
        <v>3067</v>
      </c>
      <c r="CV299" s="120">
        <f t="shared" si="392"/>
        <v>8.7768663258901558</v>
      </c>
      <c r="CW299" s="120">
        <f t="shared" si="393"/>
        <v>5349</v>
      </c>
      <c r="CX299" s="120">
        <f t="shared" si="394"/>
        <v>0.345364152892562</v>
      </c>
    </row>
    <row r="300" spans="1:102">
      <c r="A300" s="138">
        <f t="shared" si="375"/>
        <v>0</v>
      </c>
      <c r="B300" s="58">
        <f t="shared" si="376"/>
        <v>0</v>
      </c>
      <c r="C300" s="58">
        <f t="shared" si="377"/>
        <v>0</v>
      </c>
      <c r="D300" s="58">
        <f t="shared" si="378"/>
        <v>0</v>
      </c>
      <c r="E300" s="58">
        <f t="shared" si="379"/>
        <v>0</v>
      </c>
      <c r="F300" s="58">
        <f t="shared" si="380"/>
        <v>0</v>
      </c>
      <c r="G300" s="58">
        <f t="shared" si="381"/>
        <v>0</v>
      </c>
      <c r="H300" s="58">
        <f t="shared" si="382"/>
        <v>0</v>
      </c>
      <c r="I300" s="58">
        <f t="shared" si="383"/>
        <v>0</v>
      </c>
      <c r="J300" s="58">
        <f t="shared" si="384"/>
        <v>0</v>
      </c>
      <c r="K300" s="58">
        <f t="shared" si="385"/>
        <v>0</v>
      </c>
      <c r="L300" s="128">
        <v>173</v>
      </c>
      <c r="M300" s="50" t="s">
        <v>147</v>
      </c>
      <c r="N300" s="51">
        <v>76</v>
      </c>
      <c r="O300" s="52">
        <f t="shared" si="327"/>
        <v>1.682867961294037E-3</v>
      </c>
      <c r="P300" s="53">
        <f t="shared" si="329"/>
        <v>439</v>
      </c>
      <c r="Q300" s="53">
        <v>1</v>
      </c>
      <c r="R300" s="54">
        <f t="shared" si="330"/>
        <v>0.11070155884755739</v>
      </c>
      <c r="S300" s="52">
        <f t="shared" si="331"/>
        <v>2.8189910979228485E-2</v>
      </c>
      <c r="T300" s="53">
        <f t="shared" si="332"/>
        <v>398</v>
      </c>
      <c r="U300" s="55">
        <f t="shared" si="333"/>
        <v>0.33963983372279388</v>
      </c>
      <c r="V300" s="56">
        <v>6</v>
      </c>
      <c r="W300" s="57">
        <f t="shared" si="318"/>
        <v>1.3285799694426608E-4</v>
      </c>
      <c r="X300" s="58">
        <f t="shared" si="334"/>
        <v>503</v>
      </c>
      <c r="Y300" s="58">
        <v>6</v>
      </c>
      <c r="Z300" s="59">
        <f t="shared" si="335"/>
        <v>1.3854567867582893E-2</v>
      </c>
      <c r="AA300" s="57">
        <f t="shared" si="336"/>
        <v>2.225519287833828E-3</v>
      </c>
      <c r="AB300" s="58">
        <f t="shared" si="337"/>
        <v>487</v>
      </c>
      <c r="AC300" s="60">
        <f t="shared" si="338"/>
        <v>4.2506746750755844E-2</v>
      </c>
      <c r="AD300" s="51">
        <v>537</v>
      </c>
      <c r="AE300" s="52">
        <f t="shared" si="319"/>
        <v>1.1890790726511813E-2</v>
      </c>
      <c r="AF300" s="53">
        <f t="shared" si="339"/>
        <v>420</v>
      </c>
      <c r="AG300" s="53">
        <v>26</v>
      </c>
      <c r="AH300" s="54">
        <f t="shared" si="340"/>
        <v>0.37945507563208053</v>
      </c>
      <c r="AI300" s="52">
        <f t="shared" si="341"/>
        <v>0.1991839762611276</v>
      </c>
      <c r="AJ300" s="53">
        <f t="shared" si="342"/>
        <v>223</v>
      </c>
      <c r="AK300" s="55">
        <f t="shared" si="343"/>
        <v>1.1641937126686968</v>
      </c>
      <c r="AL300" s="56">
        <v>7</v>
      </c>
      <c r="AM300" s="57">
        <f t="shared" si="320"/>
        <v>1.5500099643497709E-4</v>
      </c>
      <c r="AN300" s="58">
        <f t="shared" si="344"/>
        <v>543</v>
      </c>
      <c r="AO300" s="58">
        <v>2</v>
      </c>
      <c r="AP300" s="59">
        <f t="shared" si="345"/>
        <v>1.2183881034649168E-2</v>
      </c>
      <c r="AQ300" s="57">
        <f t="shared" si="346"/>
        <v>2.5964391691394658E-3</v>
      </c>
      <c r="AR300" s="58">
        <f t="shared" si="347"/>
        <v>539</v>
      </c>
      <c r="AS300" s="60">
        <f t="shared" si="348"/>
        <v>3.7380967095549202E-2</v>
      </c>
      <c r="AT300" s="51">
        <v>398</v>
      </c>
      <c r="AU300" s="52">
        <f t="shared" si="321"/>
        <v>8.8129137973029827E-3</v>
      </c>
      <c r="AV300" s="53">
        <f t="shared" si="349"/>
        <v>207</v>
      </c>
      <c r="AW300" s="53">
        <v>11</v>
      </c>
      <c r="AX300" s="54">
        <f t="shared" si="350"/>
        <v>0.63962194541199824</v>
      </c>
      <c r="AY300" s="52">
        <f t="shared" si="351"/>
        <v>0.14762611275964391</v>
      </c>
      <c r="AZ300" s="53">
        <f t="shared" si="352"/>
        <v>42</v>
      </c>
      <c r="BA300" s="55">
        <f t="shared" si="353"/>
        <v>1.9624031806483857</v>
      </c>
      <c r="BB300" s="56">
        <v>96</v>
      </c>
      <c r="BC300" s="57">
        <f t="shared" si="322"/>
        <v>2.1257279511082573E-3</v>
      </c>
      <c r="BD300" s="58">
        <f t="shared" si="354"/>
        <v>569</v>
      </c>
      <c r="BE300" s="58">
        <v>13</v>
      </c>
      <c r="BF300" s="59">
        <f t="shared" si="355"/>
        <v>6.1748307210892577E-2</v>
      </c>
      <c r="BG300" s="57">
        <f t="shared" si="356"/>
        <v>3.5608308605341248E-2</v>
      </c>
      <c r="BH300" s="58">
        <f t="shared" si="357"/>
        <v>564</v>
      </c>
      <c r="BI300" s="60">
        <f t="shared" si="358"/>
        <v>0.1894479627215683</v>
      </c>
      <c r="BJ300" s="51">
        <v>0</v>
      </c>
      <c r="BK300" s="52">
        <f t="shared" si="323"/>
        <v>0</v>
      </c>
      <c r="BL300" s="53">
        <f t="shared" si="359"/>
        <v>512</v>
      </c>
      <c r="BM300" s="53">
        <v>0</v>
      </c>
      <c r="BN300" s="54">
        <f t="shared" si="360"/>
        <v>0</v>
      </c>
      <c r="BO300" s="52">
        <f t="shared" si="361"/>
        <v>0</v>
      </c>
      <c r="BP300" s="53">
        <f t="shared" si="362"/>
        <v>512</v>
      </c>
      <c r="BQ300" s="55">
        <f t="shared" si="363"/>
        <v>0</v>
      </c>
      <c r="BR300" s="56">
        <v>8</v>
      </c>
      <c r="BS300" s="57">
        <f t="shared" si="324"/>
        <v>1.771439959256881E-4</v>
      </c>
      <c r="BT300" s="58">
        <f t="shared" si="364"/>
        <v>502</v>
      </c>
      <c r="BU300" s="58">
        <v>3</v>
      </c>
      <c r="BV300" s="59">
        <f t="shared" si="365"/>
        <v>2.1299563077659841E-2</v>
      </c>
      <c r="BW300" s="57">
        <f t="shared" si="366"/>
        <v>2.967359050445104E-3</v>
      </c>
      <c r="BX300" s="58">
        <f t="shared" si="367"/>
        <v>491</v>
      </c>
      <c r="BY300" s="60">
        <f t="shared" si="368"/>
        <v>6.5348493168252877E-2</v>
      </c>
      <c r="BZ300" s="51">
        <v>1568</v>
      </c>
      <c r="CA300" s="52">
        <f t="shared" si="325"/>
        <v>3.4720223201434863E-2</v>
      </c>
      <c r="CB300" s="53">
        <f t="shared" si="369"/>
        <v>289</v>
      </c>
      <c r="CC300" s="53">
        <v>30</v>
      </c>
      <c r="CD300" s="54">
        <f t="shared" si="370"/>
        <v>0.73651140434260043</v>
      </c>
      <c r="CE300" s="52">
        <f t="shared" si="371"/>
        <v>0.58160237388724034</v>
      </c>
      <c r="CF300" s="53">
        <f t="shared" si="386"/>
        <v>61</v>
      </c>
      <c r="CG300" s="55">
        <f t="shared" si="372"/>
        <v>2.2596665621514127</v>
      </c>
      <c r="CH300" s="61">
        <v>2696</v>
      </c>
      <c r="CI300" s="62">
        <f t="shared" si="326"/>
        <v>5.969752662695689E-2</v>
      </c>
      <c r="CJ300" s="63">
        <f t="shared" si="373"/>
        <v>527</v>
      </c>
      <c r="CK300" s="64">
        <v>92</v>
      </c>
      <c r="CL300" s="65">
        <f t="shared" si="374"/>
        <v>0.32593809045940531</v>
      </c>
      <c r="CM300" s="66">
        <v>45161</v>
      </c>
      <c r="CN300" s="44">
        <v>1359</v>
      </c>
      <c r="CO300" s="120">
        <f t="shared" si="328"/>
        <v>2696</v>
      </c>
      <c r="CP300" s="121">
        <f t="shared" si="328"/>
        <v>5.9697526626956883E-2</v>
      </c>
      <c r="CQ300" s="120">
        <f t="shared" si="387"/>
        <v>3984</v>
      </c>
      <c r="CR300" s="120">
        <f t="shared" si="388"/>
        <v>92</v>
      </c>
      <c r="CS300" s="120">
        <f t="shared" si="389"/>
        <v>1.9753763034250209</v>
      </c>
      <c r="CT300" s="120">
        <f t="shared" si="390"/>
        <v>1</v>
      </c>
      <c r="CU300" s="120">
        <f t="shared" si="391"/>
        <v>3317</v>
      </c>
      <c r="CV300" s="120">
        <f t="shared" si="392"/>
        <v>6.0605874589274151</v>
      </c>
      <c r="CW300" s="120">
        <f t="shared" si="393"/>
        <v>5316</v>
      </c>
      <c r="CX300" s="120">
        <f t="shared" si="394"/>
        <v>0.11771218529261973</v>
      </c>
    </row>
    <row r="301" spans="1:102">
      <c r="A301" s="138">
        <f t="shared" si="375"/>
        <v>0</v>
      </c>
      <c r="B301" s="58">
        <f t="shared" si="376"/>
        <v>0</v>
      </c>
      <c r="C301" s="58">
        <f t="shared" si="377"/>
        <v>0</v>
      </c>
      <c r="D301" s="58">
        <f t="shared" si="378"/>
        <v>0</v>
      </c>
      <c r="E301" s="58">
        <f t="shared" si="379"/>
        <v>0</v>
      </c>
      <c r="F301" s="58">
        <f t="shared" si="380"/>
        <v>0</v>
      </c>
      <c r="G301" s="58">
        <f t="shared" si="381"/>
        <v>0</v>
      </c>
      <c r="H301" s="58">
        <f t="shared" si="382"/>
        <v>0</v>
      </c>
      <c r="I301" s="58">
        <f t="shared" si="383"/>
        <v>0</v>
      </c>
      <c r="J301" s="58">
        <f t="shared" si="384"/>
        <v>0</v>
      </c>
      <c r="K301" s="58">
        <f t="shared" si="385"/>
        <v>0</v>
      </c>
      <c r="L301" s="128">
        <v>635</v>
      </c>
      <c r="M301" s="50" t="s">
        <v>696</v>
      </c>
      <c r="N301" s="51">
        <v>94</v>
      </c>
      <c r="O301" s="52">
        <f t="shared" si="327"/>
        <v>1.6566503938950671E-3</v>
      </c>
      <c r="P301" s="53">
        <f t="shared" si="329"/>
        <v>441</v>
      </c>
      <c r="Q301" s="53">
        <v>14</v>
      </c>
      <c r="R301" s="54">
        <f t="shared" si="330"/>
        <v>0.1089769282484787</v>
      </c>
      <c r="S301" s="52">
        <f t="shared" si="331"/>
        <v>3.4931252322556672E-2</v>
      </c>
      <c r="T301" s="53">
        <f t="shared" si="332"/>
        <v>376</v>
      </c>
      <c r="U301" s="55">
        <f t="shared" si="333"/>
        <v>0.42086137623151892</v>
      </c>
      <c r="V301" s="56">
        <v>140</v>
      </c>
      <c r="W301" s="57">
        <f t="shared" si="318"/>
        <v>2.4673516504820146E-3</v>
      </c>
      <c r="X301" s="58">
        <f t="shared" si="334"/>
        <v>342</v>
      </c>
      <c r="Y301" s="58">
        <v>14</v>
      </c>
      <c r="Z301" s="59">
        <f t="shared" si="335"/>
        <v>0.25729795481664502</v>
      </c>
      <c r="AA301" s="57">
        <f t="shared" si="336"/>
        <v>5.2025269416573768E-2</v>
      </c>
      <c r="AB301" s="58">
        <f t="shared" si="337"/>
        <v>154</v>
      </c>
      <c r="AC301" s="60">
        <f t="shared" si="338"/>
        <v>0.99366694497741159</v>
      </c>
      <c r="AD301" s="51">
        <v>354</v>
      </c>
      <c r="AE301" s="52">
        <f t="shared" si="319"/>
        <v>6.2388748876473802E-3</v>
      </c>
      <c r="AF301" s="53">
        <f t="shared" si="339"/>
        <v>488</v>
      </c>
      <c r="AG301" s="53">
        <v>53</v>
      </c>
      <c r="AH301" s="54">
        <f t="shared" si="340"/>
        <v>0.19909296167100221</v>
      </c>
      <c r="AI301" s="52">
        <f t="shared" si="341"/>
        <v>0.13154960981047936</v>
      </c>
      <c r="AJ301" s="53">
        <f t="shared" si="342"/>
        <v>402</v>
      </c>
      <c r="AK301" s="55">
        <f t="shared" si="343"/>
        <v>0.76888327826433056</v>
      </c>
      <c r="AL301" s="56">
        <v>176</v>
      </c>
      <c r="AM301" s="57">
        <f t="shared" si="320"/>
        <v>3.1018135034631042E-3</v>
      </c>
      <c r="AN301" s="58">
        <f t="shared" si="344"/>
        <v>397</v>
      </c>
      <c r="AO301" s="58">
        <v>26</v>
      </c>
      <c r="AP301" s="59">
        <f t="shared" si="345"/>
        <v>0.2438186049579146</v>
      </c>
      <c r="AQ301" s="57">
        <f t="shared" si="346"/>
        <v>6.5403195837978448E-2</v>
      </c>
      <c r="AR301" s="58">
        <f t="shared" si="347"/>
        <v>230</v>
      </c>
      <c r="AS301" s="60">
        <f t="shared" si="348"/>
        <v>0.94161062605349655</v>
      </c>
      <c r="AT301" s="51">
        <v>81</v>
      </c>
      <c r="AU301" s="52">
        <f t="shared" si="321"/>
        <v>1.4275391692074515E-3</v>
      </c>
      <c r="AV301" s="53">
        <f t="shared" si="349"/>
        <v>457</v>
      </c>
      <c r="AW301" s="53">
        <v>20</v>
      </c>
      <c r="AX301" s="54">
        <f t="shared" si="350"/>
        <v>0.1036076604811146</v>
      </c>
      <c r="AY301" s="52">
        <f t="shared" si="351"/>
        <v>3.0100334448160536E-2</v>
      </c>
      <c r="AZ301" s="53">
        <f t="shared" si="352"/>
        <v>398</v>
      </c>
      <c r="BA301" s="55">
        <f t="shared" si="353"/>
        <v>0.40012563465532036</v>
      </c>
      <c r="BB301" s="56">
        <v>712</v>
      </c>
      <c r="BC301" s="57">
        <f t="shared" si="322"/>
        <v>1.2548245536737104E-2</v>
      </c>
      <c r="BD301" s="58">
        <f t="shared" si="354"/>
        <v>445</v>
      </c>
      <c r="BE301" s="58">
        <v>53</v>
      </c>
      <c r="BF301" s="59">
        <f t="shared" si="355"/>
        <v>0.36450239079567631</v>
      </c>
      <c r="BG301" s="57">
        <f t="shared" si="356"/>
        <v>0.26458565589000371</v>
      </c>
      <c r="BH301" s="58">
        <f t="shared" si="357"/>
        <v>185</v>
      </c>
      <c r="BI301" s="60">
        <f t="shared" si="358"/>
        <v>1.4076830783867205</v>
      </c>
      <c r="BJ301" s="51">
        <v>93</v>
      </c>
      <c r="BK301" s="52">
        <f t="shared" si="323"/>
        <v>1.6390264535344813E-3</v>
      </c>
      <c r="BL301" s="53">
        <f t="shared" si="359"/>
        <v>390</v>
      </c>
      <c r="BM301" s="53">
        <v>9</v>
      </c>
      <c r="BN301" s="54">
        <f t="shared" si="360"/>
        <v>0.15398367228199042</v>
      </c>
      <c r="BO301" s="52">
        <f t="shared" si="361"/>
        <v>3.4559643255295432E-2</v>
      </c>
      <c r="BP301" s="53">
        <f t="shared" si="362"/>
        <v>277</v>
      </c>
      <c r="BQ301" s="55">
        <f t="shared" si="363"/>
        <v>0.59467431570485996</v>
      </c>
      <c r="BR301" s="56">
        <v>111</v>
      </c>
      <c r="BS301" s="57">
        <f t="shared" si="324"/>
        <v>1.9562573800250261E-3</v>
      </c>
      <c r="BT301" s="58">
        <f t="shared" si="364"/>
        <v>369</v>
      </c>
      <c r="BU301" s="58">
        <v>9</v>
      </c>
      <c r="BV301" s="59">
        <f t="shared" si="365"/>
        <v>0.23521783645131333</v>
      </c>
      <c r="BW301" s="57">
        <f t="shared" si="366"/>
        <v>4.1248606465997768E-2</v>
      </c>
      <c r="BX301" s="58">
        <f t="shared" si="367"/>
        <v>227</v>
      </c>
      <c r="BY301" s="60">
        <f t="shared" si="368"/>
        <v>0.9083950516331607</v>
      </c>
      <c r="BZ301" s="51">
        <v>930</v>
      </c>
      <c r="CA301" s="52">
        <f t="shared" si="325"/>
        <v>1.6390264535344812E-2</v>
      </c>
      <c r="CB301" s="53">
        <f t="shared" si="369"/>
        <v>458</v>
      </c>
      <c r="CC301" s="53">
        <v>75</v>
      </c>
      <c r="CD301" s="54">
        <f t="shared" si="370"/>
        <v>0.34768257912508604</v>
      </c>
      <c r="CE301" s="52">
        <f t="shared" si="371"/>
        <v>0.3455964325529543</v>
      </c>
      <c r="CF301" s="53">
        <f t="shared" si="386"/>
        <v>181</v>
      </c>
      <c r="CG301" s="55">
        <f t="shared" si="372"/>
        <v>1.3427261264757699</v>
      </c>
      <c r="CH301" s="61">
        <v>2691</v>
      </c>
      <c r="CI301" s="62">
        <f t="shared" si="326"/>
        <v>4.7426023510336444E-2</v>
      </c>
      <c r="CJ301" s="63">
        <f t="shared" si="373"/>
        <v>557</v>
      </c>
      <c r="CK301" s="64">
        <v>273</v>
      </c>
      <c r="CL301" s="65">
        <f t="shared" si="374"/>
        <v>0.25893782229265366</v>
      </c>
      <c r="CM301" s="66">
        <v>56741</v>
      </c>
      <c r="CN301" s="44">
        <v>3853</v>
      </c>
      <c r="CO301" s="120">
        <f t="shared" si="328"/>
        <v>2691</v>
      </c>
      <c r="CP301" s="121">
        <f t="shared" si="328"/>
        <v>4.7426023510336437E-2</v>
      </c>
      <c r="CQ301" s="120">
        <f t="shared" si="387"/>
        <v>3787</v>
      </c>
      <c r="CR301" s="120">
        <f t="shared" si="388"/>
        <v>273</v>
      </c>
      <c r="CS301" s="120">
        <f t="shared" si="389"/>
        <v>2.014180588829221</v>
      </c>
      <c r="CT301" s="120">
        <f t="shared" si="390"/>
        <v>1</v>
      </c>
      <c r="CU301" s="120">
        <f t="shared" si="391"/>
        <v>2430</v>
      </c>
      <c r="CV301" s="120">
        <f t="shared" si="392"/>
        <v>7.7786264323825893</v>
      </c>
      <c r="CW301" s="120">
        <f t="shared" si="393"/>
        <v>5288</v>
      </c>
      <c r="CX301" s="120">
        <f t="shared" si="394"/>
        <v>9.3195396626777796E-2</v>
      </c>
    </row>
    <row r="302" spans="1:102">
      <c r="A302" s="138">
        <f t="shared" si="375"/>
        <v>6</v>
      </c>
      <c r="B302" s="58">
        <f t="shared" si="376"/>
        <v>9</v>
      </c>
      <c r="C302" s="58">
        <f t="shared" si="377"/>
        <v>1</v>
      </c>
      <c r="D302" s="58">
        <f t="shared" si="378"/>
        <v>1</v>
      </c>
      <c r="E302" s="58">
        <f t="shared" si="379"/>
        <v>0</v>
      </c>
      <c r="F302" s="58">
        <f t="shared" si="380"/>
        <v>1</v>
      </c>
      <c r="G302" s="58">
        <f t="shared" si="381"/>
        <v>0</v>
      </c>
      <c r="H302" s="58">
        <f t="shared" si="382"/>
        <v>1</v>
      </c>
      <c r="I302" s="58">
        <f t="shared" si="383"/>
        <v>1</v>
      </c>
      <c r="J302" s="58">
        <f t="shared" si="384"/>
        <v>1</v>
      </c>
      <c r="K302" s="58">
        <f t="shared" si="385"/>
        <v>0</v>
      </c>
      <c r="L302" s="128">
        <v>574</v>
      </c>
      <c r="M302" s="50" t="s">
        <v>534</v>
      </c>
      <c r="N302" s="51">
        <v>353</v>
      </c>
      <c r="O302" s="52">
        <f t="shared" si="327"/>
        <v>2.5766423357664235E-2</v>
      </c>
      <c r="P302" s="53">
        <f t="shared" si="329"/>
        <v>52</v>
      </c>
      <c r="Q302" s="53">
        <v>25</v>
      </c>
      <c r="R302" s="54">
        <f t="shared" si="330"/>
        <v>1.6949536726732928</v>
      </c>
      <c r="S302" s="52">
        <f t="shared" si="331"/>
        <v>0.13156913902348119</v>
      </c>
      <c r="T302" s="53">
        <f t="shared" si="332"/>
        <v>82</v>
      </c>
      <c r="U302" s="55">
        <f t="shared" si="333"/>
        <v>1.5851813272455142</v>
      </c>
      <c r="V302" s="56">
        <v>185</v>
      </c>
      <c r="W302" s="57">
        <f t="shared" si="318"/>
        <v>1.3503649635036497E-2</v>
      </c>
      <c r="X302" s="58">
        <f t="shared" si="334"/>
        <v>57</v>
      </c>
      <c r="Y302" s="58">
        <v>33</v>
      </c>
      <c r="Z302" s="59">
        <f t="shared" si="335"/>
        <v>1.4081744014788751</v>
      </c>
      <c r="AA302" s="57">
        <f t="shared" si="336"/>
        <v>6.8952664927320162E-2</v>
      </c>
      <c r="AB302" s="58">
        <f t="shared" si="337"/>
        <v>90</v>
      </c>
      <c r="AC302" s="60">
        <f t="shared" si="338"/>
        <v>1.3169750906576585</v>
      </c>
      <c r="AD302" s="51">
        <v>356</v>
      </c>
      <c r="AE302" s="52">
        <f t="shared" si="319"/>
        <v>2.5985401459854014E-2</v>
      </c>
      <c r="AF302" s="53">
        <f t="shared" si="339"/>
        <v>224</v>
      </c>
      <c r="AG302" s="53">
        <v>100</v>
      </c>
      <c r="AH302" s="54">
        <f t="shared" si="340"/>
        <v>0.82923774398739403</v>
      </c>
      <c r="AI302" s="52">
        <f t="shared" si="341"/>
        <v>0.13268729034662691</v>
      </c>
      <c r="AJ302" s="53">
        <f t="shared" si="342"/>
        <v>395</v>
      </c>
      <c r="AK302" s="55">
        <f t="shared" si="343"/>
        <v>0.77553281178640543</v>
      </c>
      <c r="AL302" s="56">
        <v>202</v>
      </c>
      <c r="AM302" s="57">
        <f t="shared" si="320"/>
        <v>1.4744525547445255E-2</v>
      </c>
      <c r="AN302" s="58">
        <f t="shared" si="344"/>
        <v>118</v>
      </c>
      <c r="AO302" s="58">
        <v>42</v>
      </c>
      <c r="AP302" s="59">
        <f t="shared" si="345"/>
        <v>1.158996066569028</v>
      </c>
      <c r="AQ302" s="57">
        <f t="shared" si="346"/>
        <v>7.5288855758479309E-2</v>
      </c>
      <c r="AR302" s="58">
        <f t="shared" si="347"/>
        <v>170</v>
      </c>
      <c r="AS302" s="60">
        <f t="shared" si="348"/>
        <v>1.0839345952025627</v>
      </c>
      <c r="AT302" s="51">
        <v>95</v>
      </c>
      <c r="AU302" s="52">
        <f t="shared" si="321"/>
        <v>6.9343065693430661E-3</v>
      </c>
      <c r="AV302" s="53">
        <f t="shared" si="349"/>
        <v>259</v>
      </c>
      <c r="AW302" s="53">
        <v>32</v>
      </c>
      <c r="AX302" s="54">
        <f t="shared" si="350"/>
        <v>0.50327675499603286</v>
      </c>
      <c r="AY302" s="52">
        <f t="shared" si="351"/>
        <v>3.5408125232948194E-2</v>
      </c>
      <c r="AZ302" s="53">
        <f t="shared" si="352"/>
        <v>378</v>
      </c>
      <c r="BA302" s="55">
        <f t="shared" si="353"/>
        <v>0.47068243062841658</v>
      </c>
      <c r="BB302" s="56">
        <v>771</v>
      </c>
      <c r="BC302" s="57">
        <f t="shared" si="322"/>
        <v>5.6277372262773726E-2</v>
      </c>
      <c r="BD302" s="58">
        <f t="shared" si="354"/>
        <v>63</v>
      </c>
      <c r="BE302" s="58">
        <v>95</v>
      </c>
      <c r="BF302" s="59">
        <f t="shared" si="355"/>
        <v>1.6347493900580241</v>
      </c>
      <c r="BG302" s="57">
        <f t="shared" si="356"/>
        <v>0.28736489004845323</v>
      </c>
      <c r="BH302" s="58">
        <f t="shared" si="357"/>
        <v>157</v>
      </c>
      <c r="BI302" s="60">
        <f t="shared" si="358"/>
        <v>1.5288761277816165</v>
      </c>
      <c r="BJ302" s="51">
        <v>155</v>
      </c>
      <c r="BK302" s="52">
        <f t="shared" si="323"/>
        <v>1.1313868613138687E-2</v>
      </c>
      <c r="BL302" s="53">
        <f t="shared" si="359"/>
        <v>88</v>
      </c>
      <c r="BM302" s="53">
        <v>27</v>
      </c>
      <c r="BN302" s="54">
        <f t="shared" si="360"/>
        <v>1.0629181933032139</v>
      </c>
      <c r="BO302" s="52">
        <f t="shared" si="361"/>
        <v>5.7771151695862839E-2</v>
      </c>
      <c r="BP302" s="53">
        <f t="shared" si="362"/>
        <v>133</v>
      </c>
      <c r="BQ302" s="55">
        <f t="shared" si="363"/>
        <v>0.9940791300545273</v>
      </c>
      <c r="BR302" s="56">
        <v>115</v>
      </c>
      <c r="BS302" s="57">
        <f t="shared" si="324"/>
        <v>8.3941605839416063E-3</v>
      </c>
      <c r="BT302" s="58">
        <f t="shared" si="364"/>
        <v>134</v>
      </c>
      <c r="BU302" s="58">
        <v>34</v>
      </c>
      <c r="BV302" s="59">
        <f t="shared" si="365"/>
        <v>1.0093029227853334</v>
      </c>
      <c r="BW302" s="57">
        <f t="shared" si="366"/>
        <v>4.2862467387253078E-2</v>
      </c>
      <c r="BX302" s="58">
        <f t="shared" si="367"/>
        <v>217</v>
      </c>
      <c r="BY302" s="60">
        <f t="shared" si="368"/>
        <v>0.94393621048663456</v>
      </c>
      <c r="BZ302" s="51">
        <v>451</v>
      </c>
      <c r="CA302" s="52">
        <f t="shared" si="325"/>
        <v>3.2919708029197081E-2</v>
      </c>
      <c r="CB302" s="53">
        <f t="shared" si="369"/>
        <v>307</v>
      </c>
      <c r="CC302" s="53">
        <v>160</v>
      </c>
      <c r="CD302" s="54">
        <f t="shared" si="370"/>
        <v>0.6983175266606676</v>
      </c>
      <c r="CE302" s="52">
        <f t="shared" si="371"/>
        <v>0.16809541557957511</v>
      </c>
      <c r="CF302" s="53">
        <f t="shared" si="386"/>
        <v>487</v>
      </c>
      <c r="CG302" s="55">
        <f t="shared" si="372"/>
        <v>0.65309153966719169</v>
      </c>
      <c r="CH302" s="61">
        <v>2683</v>
      </c>
      <c r="CI302" s="62">
        <f t="shared" si="326"/>
        <v>0.19583941605839417</v>
      </c>
      <c r="CJ302" s="63">
        <f t="shared" si="373"/>
        <v>155</v>
      </c>
      <c r="CK302" s="64">
        <v>548</v>
      </c>
      <c r="CL302" s="65">
        <f t="shared" si="374"/>
        <v>1.0692490780335673</v>
      </c>
      <c r="CM302" s="66">
        <v>13700</v>
      </c>
      <c r="CN302" s="44">
        <v>3070</v>
      </c>
      <c r="CO302" s="120">
        <f t="shared" si="328"/>
        <v>2683</v>
      </c>
      <c r="CP302" s="121">
        <f t="shared" si="328"/>
        <v>0.19583941605839417</v>
      </c>
      <c r="CQ302" s="120">
        <f t="shared" si="387"/>
        <v>1302</v>
      </c>
      <c r="CR302" s="120">
        <f t="shared" si="388"/>
        <v>548</v>
      </c>
      <c r="CS302" s="120">
        <f t="shared" si="389"/>
        <v>9.9999266725118616</v>
      </c>
      <c r="CT302" s="120">
        <f t="shared" si="390"/>
        <v>1.0000000000000002</v>
      </c>
      <c r="CU302" s="120">
        <f t="shared" si="391"/>
        <v>2109</v>
      </c>
      <c r="CV302" s="120">
        <f t="shared" si="392"/>
        <v>9.3522892635105279</v>
      </c>
      <c r="CW302" s="120">
        <f t="shared" si="393"/>
        <v>5013</v>
      </c>
      <c r="CX302" s="120">
        <f t="shared" si="394"/>
        <v>0.36591240875912406</v>
      </c>
    </row>
    <row r="303" spans="1:102">
      <c r="A303" s="138">
        <f t="shared" si="375"/>
        <v>1</v>
      </c>
      <c r="B303" s="58">
        <f t="shared" si="376"/>
        <v>9</v>
      </c>
      <c r="C303" s="58">
        <f t="shared" si="377"/>
        <v>0</v>
      </c>
      <c r="D303" s="58">
        <f t="shared" si="378"/>
        <v>0</v>
      </c>
      <c r="E303" s="58">
        <f t="shared" si="379"/>
        <v>1</v>
      </c>
      <c r="F303" s="58">
        <f t="shared" si="380"/>
        <v>0</v>
      </c>
      <c r="G303" s="58">
        <f t="shared" si="381"/>
        <v>0</v>
      </c>
      <c r="H303" s="58">
        <f t="shared" si="382"/>
        <v>0</v>
      </c>
      <c r="I303" s="58">
        <f t="shared" si="383"/>
        <v>0</v>
      </c>
      <c r="J303" s="58">
        <f t="shared" si="384"/>
        <v>0</v>
      </c>
      <c r="K303" s="58">
        <f t="shared" si="385"/>
        <v>0</v>
      </c>
      <c r="L303" s="128">
        <v>191</v>
      </c>
      <c r="M303" s="50" t="s">
        <v>165</v>
      </c>
      <c r="N303" s="51">
        <v>0</v>
      </c>
      <c r="O303" s="52">
        <f t="shared" si="327"/>
        <v>0</v>
      </c>
      <c r="P303" s="53">
        <f t="shared" si="329"/>
        <v>537</v>
      </c>
      <c r="Q303" s="53">
        <v>0</v>
      </c>
      <c r="R303" s="54">
        <f t="shared" si="330"/>
        <v>0</v>
      </c>
      <c r="S303" s="52">
        <f t="shared" si="331"/>
        <v>0</v>
      </c>
      <c r="T303" s="53">
        <f t="shared" si="332"/>
        <v>537</v>
      </c>
      <c r="U303" s="55">
        <f t="shared" si="333"/>
        <v>0</v>
      </c>
      <c r="V303" s="56">
        <v>0</v>
      </c>
      <c r="W303" s="57">
        <f t="shared" si="318"/>
        <v>0</v>
      </c>
      <c r="X303" s="58">
        <f t="shared" si="334"/>
        <v>515</v>
      </c>
      <c r="Y303" s="58">
        <v>0</v>
      </c>
      <c r="Z303" s="59">
        <f t="shared" si="335"/>
        <v>0</v>
      </c>
      <c r="AA303" s="57">
        <f t="shared" si="336"/>
        <v>0</v>
      </c>
      <c r="AB303" s="58">
        <f t="shared" si="337"/>
        <v>515</v>
      </c>
      <c r="AC303" s="60">
        <f t="shared" si="338"/>
        <v>0</v>
      </c>
      <c r="AD303" s="51">
        <v>2623</v>
      </c>
      <c r="AE303" s="52">
        <f t="shared" si="319"/>
        <v>0.36496451927090579</v>
      </c>
      <c r="AF303" s="53">
        <f t="shared" si="339"/>
        <v>2</v>
      </c>
      <c r="AG303" s="53">
        <v>1</v>
      </c>
      <c r="AH303" s="54">
        <f t="shared" si="340"/>
        <v>11.646629938091014</v>
      </c>
      <c r="AI303" s="52">
        <f t="shared" si="341"/>
        <v>0.99280847842543529</v>
      </c>
      <c r="AJ303" s="53">
        <f t="shared" si="342"/>
        <v>2</v>
      </c>
      <c r="AK303" s="55">
        <f t="shared" si="343"/>
        <v>5.8027829856745123</v>
      </c>
      <c r="AL303" s="56">
        <v>2</v>
      </c>
      <c r="AM303" s="57">
        <f t="shared" si="320"/>
        <v>2.7828022818978711E-4</v>
      </c>
      <c r="AN303" s="58">
        <f t="shared" si="344"/>
        <v>532</v>
      </c>
      <c r="AO303" s="58">
        <v>1</v>
      </c>
      <c r="AP303" s="59">
        <f t="shared" si="345"/>
        <v>2.1874267085642371E-2</v>
      </c>
      <c r="AQ303" s="57">
        <f t="shared" si="346"/>
        <v>7.5700227100681302E-4</v>
      </c>
      <c r="AR303" s="58">
        <f t="shared" si="347"/>
        <v>551</v>
      </c>
      <c r="AS303" s="60">
        <f t="shared" si="348"/>
        <v>1.0898571135460219E-2</v>
      </c>
      <c r="AT303" s="51">
        <v>14</v>
      </c>
      <c r="AU303" s="52">
        <f t="shared" si="321"/>
        <v>1.9479615973285098E-3</v>
      </c>
      <c r="AV303" s="53">
        <f t="shared" si="349"/>
        <v>433</v>
      </c>
      <c r="AW303" s="53">
        <v>1</v>
      </c>
      <c r="AX303" s="54">
        <f t="shared" si="350"/>
        <v>0.14137877836186552</v>
      </c>
      <c r="AY303" s="52">
        <f t="shared" si="351"/>
        <v>5.2990158970476911E-3</v>
      </c>
      <c r="AZ303" s="53">
        <f t="shared" si="352"/>
        <v>508</v>
      </c>
      <c r="BA303" s="55">
        <f t="shared" si="353"/>
        <v>7.0440150839732985E-2</v>
      </c>
      <c r="BB303" s="56">
        <v>3</v>
      </c>
      <c r="BC303" s="57">
        <f t="shared" si="322"/>
        <v>4.1742034228468069E-4</v>
      </c>
      <c r="BD303" s="58">
        <f t="shared" si="354"/>
        <v>604</v>
      </c>
      <c r="BE303" s="58">
        <v>1</v>
      </c>
      <c r="BF303" s="59">
        <f t="shared" si="355"/>
        <v>1.212525785250765E-2</v>
      </c>
      <c r="BG303" s="57">
        <f t="shared" si="356"/>
        <v>1.1355034065102195E-3</v>
      </c>
      <c r="BH303" s="58">
        <f t="shared" si="357"/>
        <v>615</v>
      </c>
      <c r="BI303" s="60">
        <f t="shared" si="358"/>
        <v>6.0412531640015622E-3</v>
      </c>
      <c r="BJ303" s="51">
        <v>0</v>
      </c>
      <c r="BK303" s="52">
        <f t="shared" si="323"/>
        <v>0</v>
      </c>
      <c r="BL303" s="53">
        <f t="shared" si="359"/>
        <v>512</v>
      </c>
      <c r="BM303" s="53">
        <v>0</v>
      </c>
      <c r="BN303" s="54">
        <f t="shared" si="360"/>
        <v>0</v>
      </c>
      <c r="BO303" s="52">
        <f t="shared" si="361"/>
        <v>0</v>
      </c>
      <c r="BP303" s="53">
        <f t="shared" si="362"/>
        <v>512</v>
      </c>
      <c r="BQ303" s="55">
        <f t="shared" si="363"/>
        <v>0</v>
      </c>
      <c r="BR303" s="56">
        <v>0</v>
      </c>
      <c r="BS303" s="57">
        <f t="shared" si="324"/>
        <v>0</v>
      </c>
      <c r="BT303" s="58">
        <f t="shared" si="364"/>
        <v>527</v>
      </c>
      <c r="BU303" s="58">
        <v>0</v>
      </c>
      <c r="BV303" s="59">
        <f t="shared" si="365"/>
        <v>0</v>
      </c>
      <c r="BW303" s="57">
        <f t="shared" si="366"/>
        <v>0</v>
      </c>
      <c r="BX303" s="58">
        <f t="shared" si="367"/>
        <v>527</v>
      </c>
      <c r="BY303" s="60">
        <f t="shared" si="368"/>
        <v>0</v>
      </c>
      <c r="BZ303" s="51">
        <v>0</v>
      </c>
      <c r="CA303" s="52">
        <f t="shared" si="325"/>
        <v>0</v>
      </c>
      <c r="CB303" s="53">
        <f t="shared" si="369"/>
        <v>634</v>
      </c>
      <c r="CC303" s="53">
        <v>0</v>
      </c>
      <c r="CD303" s="54">
        <f t="shared" si="370"/>
        <v>0</v>
      </c>
      <c r="CE303" s="52">
        <f t="shared" si="371"/>
        <v>0</v>
      </c>
      <c r="CF303" s="53">
        <f t="shared" si="386"/>
        <v>634</v>
      </c>
      <c r="CG303" s="55">
        <f t="shared" si="372"/>
        <v>0</v>
      </c>
      <c r="CH303" s="61">
        <v>2642</v>
      </c>
      <c r="CI303" s="62">
        <f t="shared" si="326"/>
        <v>0.36760818143870877</v>
      </c>
      <c r="CJ303" s="63">
        <f t="shared" si="373"/>
        <v>21</v>
      </c>
      <c r="CK303" s="64">
        <v>4</v>
      </c>
      <c r="CL303" s="65">
        <f t="shared" si="374"/>
        <v>2.0070765987360488</v>
      </c>
      <c r="CM303" s="66">
        <v>7187</v>
      </c>
      <c r="CN303" s="44">
        <v>32</v>
      </c>
      <c r="CO303" s="120">
        <f t="shared" si="328"/>
        <v>2642</v>
      </c>
      <c r="CP303" s="121">
        <f t="shared" si="328"/>
        <v>0.36760818143870877</v>
      </c>
      <c r="CQ303" s="120">
        <f t="shared" si="387"/>
        <v>4296</v>
      </c>
      <c r="CR303" s="120">
        <f t="shared" si="388"/>
        <v>4</v>
      </c>
      <c r="CS303" s="120">
        <f t="shared" si="389"/>
        <v>11.822008241391028</v>
      </c>
      <c r="CT303" s="120">
        <f t="shared" si="390"/>
        <v>1</v>
      </c>
      <c r="CU303" s="120">
        <f t="shared" si="391"/>
        <v>4401</v>
      </c>
      <c r="CV303" s="120">
        <f t="shared" si="392"/>
        <v>5.8901629608137069</v>
      </c>
      <c r="CW303" s="120">
        <f t="shared" si="393"/>
        <v>5284</v>
      </c>
      <c r="CX303" s="120">
        <f t="shared" si="394"/>
        <v>0.73521636287741754</v>
      </c>
    </row>
    <row r="304" spans="1:102">
      <c r="A304" s="138">
        <f t="shared" si="375"/>
        <v>0</v>
      </c>
      <c r="B304" s="58">
        <f t="shared" si="376"/>
        <v>0</v>
      </c>
      <c r="C304" s="58">
        <f t="shared" si="377"/>
        <v>0</v>
      </c>
      <c r="D304" s="58">
        <f t="shared" si="378"/>
        <v>0</v>
      </c>
      <c r="E304" s="58">
        <f t="shared" si="379"/>
        <v>0</v>
      </c>
      <c r="F304" s="58">
        <f t="shared" si="380"/>
        <v>0</v>
      </c>
      <c r="G304" s="58">
        <f t="shared" si="381"/>
        <v>0</v>
      </c>
      <c r="H304" s="58">
        <f t="shared" si="382"/>
        <v>0</v>
      </c>
      <c r="I304" s="58">
        <f t="shared" si="383"/>
        <v>0</v>
      </c>
      <c r="J304" s="58">
        <f t="shared" si="384"/>
        <v>0</v>
      </c>
      <c r="K304" s="58">
        <f t="shared" si="385"/>
        <v>0</v>
      </c>
      <c r="L304" s="128">
        <v>503</v>
      </c>
      <c r="M304" s="50" t="s">
        <v>464</v>
      </c>
      <c r="N304" s="51">
        <v>129</v>
      </c>
      <c r="O304" s="52">
        <f t="shared" si="327"/>
        <v>3.2244357237483441E-3</v>
      </c>
      <c r="P304" s="53">
        <f t="shared" si="329"/>
        <v>384</v>
      </c>
      <c r="Q304" s="53">
        <v>15</v>
      </c>
      <c r="R304" s="54">
        <f t="shared" si="330"/>
        <v>0.21210818034007717</v>
      </c>
      <c r="S304" s="52">
        <f t="shared" si="331"/>
        <v>4.9236641221374049E-2</v>
      </c>
      <c r="T304" s="53">
        <f t="shared" si="332"/>
        <v>308</v>
      </c>
      <c r="U304" s="55">
        <f t="shared" si="333"/>
        <v>0.59321665293013337</v>
      </c>
      <c r="V304" s="56">
        <v>47</v>
      </c>
      <c r="W304" s="57">
        <f t="shared" si="318"/>
        <v>1.1747944109780789E-3</v>
      </c>
      <c r="X304" s="58">
        <f t="shared" si="334"/>
        <v>417</v>
      </c>
      <c r="Y304" s="58">
        <v>10</v>
      </c>
      <c r="Z304" s="59">
        <f t="shared" si="335"/>
        <v>0.1225087632788921</v>
      </c>
      <c r="AA304" s="57">
        <f t="shared" si="336"/>
        <v>1.7938931297709924E-2</v>
      </c>
      <c r="AB304" s="58">
        <f t="shared" si="337"/>
        <v>373</v>
      </c>
      <c r="AC304" s="60">
        <f t="shared" si="338"/>
        <v>0.34262817393649969</v>
      </c>
      <c r="AD304" s="51">
        <v>770</v>
      </c>
      <c r="AE304" s="52">
        <f t="shared" si="319"/>
        <v>1.92466318394281E-2</v>
      </c>
      <c r="AF304" s="53">
        <f t="shared" si="339"/>
        <v>319</v>
      </c>
      <c r="AG304" s="53">
        <v>61</v>
      </c>
      <c r="AH304" s="54">
        <f t="shared" si="340"/>
        <v>0.61419230295674521</v>
      </c>
      <c r="AI304" s="52">
        <f t="shared" si="341"/>
        <v>0.29389312977099236</v>
      </c>
      <c r="AJ304" s="53">
        <f t="shared" si="342"/>
        <v>117</v>
      </c>
      <c r="AK304" s="55">
        <f t="shared" si="343"/>
        <v>1.7177512985651135</v>
      </c>
      <c r="AL304" s="56">
        <v>75</v>
      </c>
      <c r="AM304" s="57">
        <f t="shared" si="320"/>
        <v>1.8746719324118279E-3</v>
      </c>
      <c r="AN304" s="58">
        <f t="shared" si="344"/>
        <v>450</v>
      </c>
      <c r="AO304" s="58">
        <v>15</v>
      </c>
      <c r="AP304" s="59">
        <f t="shared" si="345"/>
        <v>0.14735892238656209</v>
      </c>
      <c r="AQ304" s="57">
        <f t="shared" si="346"/>
        <v>2.8625954198473282E-2</v>
      </c>
      <c r="AR304" s="58">
        <f t="shared" si="347"/>
        <v>419</v>
      </c>
      <c r="AS304" s="60">
        <f t="shared" si="348"/>
        <v>0.41212821955943557</v>
      </c>
      <c r="AT304" s="51">
        <v>250</v>
      </c>
      <c r="AU304" s="52">
        <f t="shared" si="321"/>
        <v>6.2489064413727598E-3</v>
      </c>
      <c r="AV304" s="53">
        <f t="shared" si="349"/>
        <v>285</v>
      </c>
      <c r="AW304" s="53">
        <v>30</v>
      </c>
      <c r="AX304" s="54">
        <f t="shared" si="350"/>
        <v>0.45353191766741152</v>
      </c>
      <c r="AY304" s="52">
        <f t="shared" si="351"/>
        <v>9.5419847328244281E-2</v>
      </c>
      <c r="AZ304" s="53">
        <f t="shared" si="352"/>
        <v>92</v>
      </c>
      <c r="BA304" s="55">
        <f t="shared" si="353"/>
        <v>1.2684220182563697</v>
      </c>
      <c r="BB304" s="56">
        <v>644</v>
      </c>
      <c r="BC304" s="57">
        <f t="shared" si="322"/>
        <v>1.6097182992976231E-2</v>
      </c>
      <c r="BD304" s="58">
        <f t="shared" si="354"/>
        <v>406</v>
      </c>
      <c r="BE304" s="58">
        <v>71</v>
      </c>
      <c r="BF304" s="59">
        <f t="shared" si="355"/>
        <v>0.46759219596375873</v>
      </c>
      <c r="BG304" s="57">
        <f t="shared" si="356"/>
        <v>0.24580152671755726</v>
      </c>
      <c r="BH304" s="58">
        <f t="shared" si="357"/>
        <v>209</v>
      </c>
      <c r="BI304" s="60">
        <f t="shared" si="358"/>
        <v>1.307745307046327</v>
      </c>
      <c r="BJ304" s="51">
        <v>34</v>
      </c>
      <c r="BK304" s="52">
        <f t="shared" si="323"/>
        <v>8.4985127602669531E-4</v>
      </c>
      <c r="BL304" s="53">
        <f t="shared" si="359"/>
        <v>428</v>
      </c>
      <c r="BM304" s="53">
        <v>9</v>
      </c>
      <c r="BN304" s="54">
        <f t="shared" si="360"/>
        <v>7.9842042874857716E-2</v>
      </c>
      <c r="BO304" s="52">
        <f t="shared" si="361"/>
        <v>1.2977099236641221E-2</v>
      </c>
      <c r="BP304" s="53">
        <f t="shared" si="362"/>
        <v>404</v>
      </c>
      <c r="BQ304" s="55">
        <f t="shared" si="363"/>
        <v>0.22329940015226321</v>
      </c>
      <c r="BR304" s="56">
        <v>35</v>
      </c>
      <c r="BS304" s="57">
        <f t="shared" si="324"/>
        <v>8.7484690179218637E-4</v>
      </c>
      <c r="BT304" s="58">
        <f t="shared" si="364"/>
        <v>419</v>
      </c>
      <c r="BU304" s="58">
        <v>8</v>
      </c>
      <c r="BV304" s="59">
        <f t="shared" si="365"/>
        <v>0.10519045068755736</v>
      </c>
      <c r="BW304" s="57">
        <f t="shared" si="366"/>
        <v>1.3358778625954198E-2</v>
      </c>
      <c r="BX304" s="58">
        <f t="shared" si="367"/>
        <v>396</v>
      </c>
      <c r="BY304" s="60">
        <f t="shared" si="368"/>
        <v>0.29419293012196285</v>
      </c>
      <c r="BZ304" s="51">
        <v>636</v>
      </c>
      <c r="CA304" s="52">
        <f t="shared" si="325"/>
        <v>1.5897217986852299E-2</v>
      </c>
      <c r="CB304" s="53">
        <f t="shared" si="369"/>
        <v>464</v>
      </c>
      <c r="CC304" s="53">
        <v>74</v>
      </c>
      <c r="CD304" s="54">
        <f t="shared" si="370"/>
        <v>0.33722370610086294</v>
      </c>
      <c r="CE304" s="52">
        <f t="shared" si="371"/>
        <v>0.24274809160305344</v>
      </c>
      <c r="CF304" s="53">
        <f t="shared" si="386"/>
        <v>353</v>
      </c>
      <c r="CG304" s="55">
        <f t="shared" si="372"/>
        <v>0.94313532793082366</v>
      </c>
      <c r="CH304" s="61">
        <v>2620</v>
      </c>
      <c r="CI304" s="62">
        <f t="shared" si="326"/>
        <v>6.5488539505586515E-2</v>
      </c>
      <c r="CJ304" s="63">
        <f t="shared" si="373"/>
        <v>516</v>
      </c>
      <c r="CK304" s="64">
        <v>293</v>
      </c>
      <c r="CL304" s="65">
        <f t="shared" si="374"/>
        <v>0.35755601143762628</v>
      </c>
      <c r="CM304" s="66">
        <v>40007</v>
      </c>
      <c r="CN304" s="44">
        <v>2864</v>
      </c>
      <c r="CO304" s="120">
        <f t="shared" si="328"/>
        <v>2620</v>
      </c>
      <c r="CP304" s="121">
        <f t="shared" si="328"/>
        <v>6.5488539505586529E-2</v>
      </c>
      <c r="CQ304" s="120">
        <f t="shared" si="387"/>
        <v>3572</v>
      </c>
      <c r="CR304" s="120">
        <f t="shared" si="388"/>
        <v>293</v>
      </c>
      <c r="CS304" s="120">
        <f t="shared" si="389"/>
        <v>2.5395484822567247</v>
      </c>
      <c r="CT304" s="120">
        <f t="shared" si="390"/>
        <v>1</v>
      </c>
      <c r="CU304" s="120">
        <f t="shared" si="391"/>
        <v>2671</v>
      </c>
      <c r="CV304" s="120">
        <f t="shared" si="392"/>
        <v>7.1025193284989285</v>
      </c>
      <c r="CW304" s="120">
        <f t="shared" si="393"/>
        <v>5111</v>
      </c>
      <c r="CX304" s="120">
        <f t="shared" si="394"/>
        <v>0.12775264328742469</v>
      </c>
    </row>
    <row r="305" spans="1:102">
      <c r="A305" s="138">
        <f t="shared" si="375"/>
        <v>2</v>
      </c>
      <c r="B305" s="58">
        <f t="shared" si="376"/>
        <v>0</v>
      </c>
      <c r="C305" s="58">
        <f t="shared" si="377"/>
        <v>1</v>
      </c>
      <c r="D305" s="58">
        <f t="shared" si="378"/>
        <v>0</v>
      </c>
      <c r="E305" s="58">
        <f t="shared" si="379"/>
        <v>0</v>
      </c>
      <c r="F305" s="58">
        <f t="shared" si="380"/>
        <v>0</v>
      </c>
      <c r="G305" s="58">
        <f t="shared" si="381"/>
        <v>0</v>
      </c>
      <c r="H305" s="58">
        <f t="shared" si="382"/>
        <v>1</v>
      </c>
      <c r="I305" s="58">
        <f t="shared" si="383"/>
        <v>0</v>
      </c>
      <c r="J305" s="58">
        <f t="shared" si="384"/>
        <v>0</v>
      </c>
      <c r="K305" s="58">
        <f t="shared" si="385"/>
        <v>0</v>
      </c>
      <c r="L305" s="128">
        <v>197</v>
      </c>
      <c r="M305" s="50" t="s">
        <v>171</v>
      </c>
      <c r="N305" s="51">
        <v>982</v>
      </c>
      <c r="O305" s="52">
        <f t="shared" si="327"/>
        <v>4.5343307013898507E-2</v>
      </c>
      <c r="P305" s="53">
        <f t="shared" si="329"/>
        <v>18</v>
      </c>
      <c r="Q305" s="53">
        <v>2</v>
      </c>
      <c r="R305" s="54">
        <f t="shared" si="330"/>
        <v>2.982750212846264</v>
      </c>
      <c r="S305" s="52">
        <f t="shared" si="331"/>
        <v>0.38003095975232198</v>
      </c>
      <c r="T305" s="53">
        <f t="shared" si="332"/>
        <v>17</v>
      </c>
      <c r="U305" s="55">
        <f t="shared" si="333"/>
        <v>4.5787179702305316</v>
      </c>
      <c r="V305" s="56">
        <v>5</v>
      </c>
      <c r="W305" s="57">
        <f t="shared" si="318"/>
        <v>2.3087223530498223E-4</v>
      </c>
      <c r="X305" s="58">
        <f t="shared" si="334"/>
        <v>493</v>
      </c>
      <c r="Y305" s="58">
        <v>1</v>
      </c>
      <c r="Z305" s="59">
        <f t="shared" si="335"/>
        <v>2.4075592936383578E-2</v>
      </c>
      <c r="AA305" s="57">
        <f t="shared" si="336"/>
        <v>1.934984520123839E-3</v>
      </c>
      <c r="AB305" s="58">
        <f t="shared" si="337"/>
        <v>493</v>
      </c>
      <c r="AC305" s="60">
        <f t="shared" si="338"/>
        <v>3.6957620368949229E-2</v>
      </c>
      <c r="AD305" s="51">
        <v>352</v>
      </c>
      <c r="AE305" s="52">
        <f t="shared" si="319"/>
        <v>1.6253405365470749E-2</v>
      </c>
      <c r="AF305" s="53">
        <f t="shared" si="339"/>
        <v>352</v>
      </c>
      <c r="AG305" s="53">
        <v>34</v>
      </c>
      <c r="AH305" s="54">
        <f t="shared" si="340"/>
        <v>0.51867342585405984</v>
      </c>
      <c r="AI305" s="52">
        <f t="shared" si="341"/>
        <v>0.13622291021671826</v>
      </c>
      <c r="AJ305" s="53">
        <f t="shared" si="342"/>
        <v>382</v>
      </c>
      <c r="AK305" s="55">
        <f t="shared" si="343"/>
        <v>0.7961978597506586</v>
      </c>
      <c r="AL305" s="56">
        <v>16</v>
      </c>
      <c r="AM305" s="57">
        <f t="shared" si="320"/>
        <v>7.3879115297594315E-4</v>
      </c>
      <c r="AN305" s="58">
        <f t="shared" si="344"/>
        <v>494</v>
      </c>
      <c r="AO305" s="58">
        <v>2</v>
      </c>
      <c r="AP305" s="59">
        <f t="shared" si="345"/>
        <v>5.8072810655035043E-2</v>
      </c>
      <c r="AQ305" s="57">
        <f t="shared" si="346"/>
        <v>6.1919504643962852E-3</v>
      </c>
      <c r="AR305" s="58">
        <f t="shared" si="347"/>
        <v>519</v>
      </c>
      <c r="AS305" s="60">
        <f t="shared" si="348"/>
        <v>8.9145588049182364E-2</v>
      </c>
      <c r="AT305" s="51">
        <v>248</v>
      </c>
      <c r="AU305" s="52">
        <f t="shared" si="321"/>
        <v>1.1451262871127119E-2</v>
      </c>
      <c r="AV305" s="53">
        <f t="shared" si="349"/>
        <v>145</v>
      </c>
      <c r="AW305" s="53">
        <v>5</v>
      </c>
      <c r="AX305" s="54">
        <f t="shared" si="350"/>
        <v>0.83110753191481612</v>
      </c>
      <c r="AY305" s="52">
        <f t="shared" si="351"/>
        <v>9.5975232198142413E-2</v>
      </c>
      <c r="AZ305" s="53">
        <f t="shared" si="352"/>
        <v>88</v>
      </c>
      <c r="BA305" s="55">
        <f t="shared" si="353"/>
        <v>1.2758047841830631</v>
      </c>
      <c r="BB305" s="56">
        <v>828</v>
      </c>
      <c r="BC305" s="57">
        <f t="shared" si="322"/>
        <v>3.8232442166505058E-2</v>
      </c>
      <c r="BD305" s="58">
        <f t="shared" si="354"/>
        <v>155</v>
      </c>
      <c r="BE305" s="58">
        <v>10</v>
      </c>
      <c r="BF305" s="59">
        <f t="shared" si="355"/>
        <v>1.1105788880883043</v>
      </c>
      <c r="BG305" s="57">
        <f t="shared" si="356"/>
        <v>0.32043343653250772</v>
      </c>
      <c r="BH305" s="58">
        <f t="shared" si="357"/>
        <v>125</v>
      </c>
      <c r="BI305" s="60">
        <f t="shared" si="358"/>
        <v>1.7048117171689734</v>
      </c>
      <c r="BJ305" s="51">
        <v>27</v>
      </c>
      <c r="BK305" s="52">
        <f t="shared" si="323"/>
        <v>1.246710070646904E-3</v>
      </c>
      <c r="BL305" s="53">
        <f t="shared" si="359"/>
        <v>405</v>
      </c>
      <c r="BM305" s="53">
        <v>3</v>
      </c>
      <c r="BN305" s="54">
        <f t="shared" si="360"/>
        <v>0.11712623340225504</v>
      </c>
      <c r="BO305" s="52">
        <f t="shared" si="361"/>
        <v>1.044891640866873E-2</v>
      </c>
      <c r="BP305" s="53">
        <f t="shared" si="362"/>
        <v>414</v>
      </c>
      <c r="BQ305" s="55">
        <f t="shared" si="363"/>
        <v>0.17979648022640568</v>
      </c>
      <c r="BR305" s="56">
        <v>0</v>
      </c>
      <c r="BS305" s="57">
        <f t="shared" si="324"/>
        <v>0</v>
      </c>
      <c r="BT305" s="58">
        <f t="shared" si="364"/>
        <v>527</v>
      </c>
      <c r="BU305" s="58">
        <v>0</v>
      </c>
      <c r="BV305" s="59">
        <f t="shared" si="365"/>
        <v>0</v>
      </c>
      <c r="BW305" s="57">
        <f t="shared" si="366"/>
        <v>0</v>
      </c>
      <c r="BX305" s="58">
        <f t="shared" si="367"/>
        <v>527</v>
      </c>
      <c r="BY305" s="60">
        <f t="shared" si="368"/>
        <v>0</v>
      </c>
      <c r="BZ305" s="51">
        <v>126</v>
      </c>
      <c r="CA305" s="52">
        <f t="shared" si="325"/>
        <v>5.8179803296855518E-3</v>
      </c>
      <c r="CB305" s="53">
        <f t="shared" si="369"/>
        <v>557</v>
      </c>
      <c r="CC305" s="53">
        <v>9</v>
      </c>
      <c r="CD305" s="54">
        <f t="shared" si="370"/>
        <v>0.12341536050025297</v>
      </c>
      <c r="CE305" s="52">
        <f t="shared" si="371"/>
        <v>4.8761609907120744E-2</v>
      </c>
      <c r="CF305" s="53">
        <f t="shared" si="386"/>
        <v>591</v>
      </c>
      <c r="CG305" s="55">
        <f t="shared" si="372"/>
        <v>0.18945070441743792</v>
      </c>
      <c r="CH305" s="61">
        <v>2584</v>
      </c>
      <c r="CI305" s="62">
        <f t="shared" si="326"/>
        <v>0.11931477120561482</v>
      </c>
      <c r="CJ305" s="63">
        <f t="shared" si="373"/>
        <v>356</v>
      </c>
      <c r="CK305" s="64">
        <v>66</v>
      </c>
      <c r="CL305" s="65">
        <f t="shared" si="374"/>
        <v>0.65143785492778172</v>
      </c>
      <c r="CM305" s="66">
        <v>21657</v>
      </c>
      <c r="CN305" s="44">
        <v>455</v>
      </c>
      <c r="CO305" s="120">
        <f t="shared" si="328"/>
        <v>2584</v>
      </c>
      <c r="CP305" s="121">
        <f t="shared" si="328"/>
        <v>0.1193147712056148</v>
      </c>
      <c r="CQ305" s="120">
        <f t="shared" si="387"/>
        <v>3146</v>
      </c>
      <c r="CR305" s="120">
        <f t="shared" si="388"/>
        <v>66</v>
      </c>
      <c r="CS305" s="120">
        <f t="shared" si="389"/>
        <v>5.7658000561973708</v>
      </c>
      <c r="CT305" s="120">
        <f t="shared" si="390"/>
        <v>1</v>
      </c>
      <c r="CU305" s="120">
        <f t="shared" si="391"/>
        <v>3156</v>
      </c>
      <c r="CV305" s="120">
        <f t="shared" si="392"/>
        <v>8.850882724395202</v>
      </c>
      <c r="CW305" s="120">
        <f t="shared" si="393"/>
        <v>4186</v>
      </c>
      <c r="CX305" s="120">
        <f t="shared" si="394"/>
        <v>0.19328623539733114</v>
      </c>
    </row>
    <row r="306" spans="1:102">
      <c r="A306" s="138">
        <f t="shared" si="375"/>
        <v>2</v>
      </c>
      <c r="B306" s="58">
        <f t="shared" si="376"/>
        <v>9</v>
      </c>
      <c r="C306" s="58">
        <f t="shared" si="377"/>
        <v>0</v>
      </c>
      <c r="D306" s="58">
        <f t="shared" si="378"/>
        <v>1</v>
      </c>
      <c r="E306" s="58">
        <f t="shared" si="379"/>
        <v>0</v>
      </c>
      <c r="F306" s="58">
        <f t="shared" si="380"/>
        <v>0</v>
      </c>
      <c r="G306" s="58">
        <f t="shared" si="381"/>
        <v>0</v>
      </c>
      <c r="H306" s="58">
        <f t="shared" si="382"/>
        <v>1</v>
      </c>
      <c r="I306" s="58">
        <f t="shared" si="383"/>
        <v>0</v>
      </c>
      <c r="J306" s="58">
        <f t="shared" si="384"/>
        <v>0</v>
      </c>
      <c r="K306" s="58">
        <f t="shared" si="385"/>
        <v>0</v>
      </c>
      <c r="L306" s="128">
        <v>72</v>
      </c>
      <c r="M306" s="50" t="s">
        <v>46</v>
      </c>
      <c r="N306" s="51">
        <v>0</v>
      </c>
      <c r="O306" s="52">
        <f t="shared" si="327"/>
        <v>0</v>
      </c>
      <c r="P306" s="53">
        <f t="shared" si="329"/>
        <v>537</v>
      </c>
      <c r="Q306" s="53">
        <v>0</v>
      </c>
      <c r="R306" s="54">
        <f t="shared" si="330"/>
        <v>0</v>
      </c>
      <c r="S306" s="52">
        <f t="shared" si="331"/>
        <v>0</v>
      </c>
      <c r="T306" s="53">
        <f t="shared" si="332"/>
        <v>537</v>
      </c>
      <c r="U306" s="55">
        <f t="shared" si="333"/>
        <v>0</v>
      </c>
      <c r="V306" s="56">
        <v>247</v>
      </c>
      <c r="W306" s="57">
        <f t="shared" si="318"/>
        <v>6.553462456885116E-2</v>
      </c>
      <c r="X306" s="58">
        <f t="shared" si="334"/>
        <v>3</v>
      </c>
      <c r="Y306" s="58">
        <v>1</v>
      </c>
      <c r="Z306" s="59">
        <f t="shared" si="335"/>
        <v>6.8340177079938993</v>
      </c>
      <c r="AA306" s="57">
        <f t="shared" si="336"/>
        <v>9.59968907889623E-2</v>
      </c>
      <c r="AB306" s="58">
        <f t="shared" si="337"/>
        <v>48</v>
      </c>
      <c r="AC306" s="60">
        <f t="shared" si="338"/>
        <v>1.8335116428481233</v>
      </c>
      <c r="AD306" s="51">
        <v>12</v>
      </c>
      <c r="AE306" s="52">
        <f t="shared" si="319"/>
        <v>3.1838684001061291E-3</v>
      </c>
      <c r="AF306" s="53">
        <f t="shared" si="339"/>
        <v>542</v>
      </c>
      <c r="AG306" s="53">
        <v>3</v>
      </c>
      <c r="AH306" s="54">
        <f t="shared" si="340"/>
        <v>0.10160258071577981</v>
      </c>
      <c r="AI306" s="52">
        <f t="shared" si="341"/>
        <v>4.6638165565487761E-3</v>
      </c>
      <c r="AJ306" s="53">
        <f t="shared" si="342"/>
        <v>600</v>
      </c>
      <c r="AK306" s="55">
        <f t="shared" si="343"/>
        <v>2.7259150128904647E-2</v>
      </c>
      <c r="AL306" s="56">
        <v>9</v>
      </c>
      <c r="AM306" s="57">
        <f t="shared" si="320"/>
        <v>2.3879013000795966E-3</v>
      </c>
      <c r="AN306" s="58">
        <f t="shared" si="344"/>
        <v>425</v>
      </c>
      <c r="AO306" s="58">
        <v>1</v>
      </c>
      <c r="AP306" s="59">
        <f t="shared" si="345"/>
        <v>0.1877014085832589</v>
      </c>
      <c r="AQ306" s="57">
        <f t="shared" si="346"/>
        <v>3.4978624174115819E-3</v>
      </c>
      <c r="AR306" s="58">
        <f t="shared" si="347"/>
        <v>536</v>
      </c>
      <c r="AS306" s="60">
        <f t="shared" si="348"/>
        <v>5.0358768841619335E-2</v>
      </c>
      <c r="AT306" s="51">
        <v>0</v>
      </c>
      <c r="AU306" s="52">
        <f t="shared" si="321"/>
        <v>0</v>
      </c>
      <c r="AV306" s="53">
        <f t="shared" si="349"/>
        <v>548</v>
      </c>
      <c r="AW306" s="53">
        <v>0</v>
      </c>
      <c r="AX306" s="54">
        <f t="shared" si="350"/>
        <v>0</v>
      </c>
      <c r="AY306" s="52">
        <f t="shared" si="351"/>
        <v>0</v>
      </c>
      <c r="AZ306" s="53">
        <f t="shared" si="352"/>
        <v>548</v>
      </c>
      <c r="BA306" s="55">
        <f t="shared" si="353"/>
        <v>0</v>
      </c>
      <c r="BB306" s="56">
        <v>2200</v>
      </c>
      <c r="BC306" s="57">
        <f t="shared" si="322"/>
        <v>0.58370920668612369</v>
      </c>
      <c r="BD306" s="58">
        <f t="shared" si="354"/>
        <v>3</v>
      </c>
      <c r="BE306" s="58">
        <v>4</v>
      </c>
      <c r="BF306" s="59">
        <f t="shared" si="355"/>
        <v>16.955629433902846</v>
      </c>
      <c r="BG306" s="57">
        <f t="shared" si="356"/>
        <v>0.8550330353672756</v>
      </c>
      <c r="BH306" s="58">
        <f t="shared" si="357"/>
        <v>12</v>
      </c>
      <c r="BI306" s="60">
        <f t="shared" si="358"/>
        <v>4.5490581539632959</v>
      </c>
      <c r="BJ306" s="51">
        <v>0</v>
      </c>
      <c r="BK306" s="52">
        <f t="shared" si="323"/>
        <v>0</v>
      </c>
      <c r="BL306" s="53">
        <f t="shared" si="359"/>
        <v>512</v>
      </c>
      <c r="BM306" s="53">
        <v>0</v>
      </c>
      <c r="BN306" s="54">
        <f t="shared" si="360"/>
        <v>0</v>
      </c>
      <c r="BO306" s="52">
        <f t="shared" si="361"/>
        <v>0</v>
      </c>
      <c r="BP306" s="53">
        <f t="shared" si="362"/>
        <v>512</v>
      </c>
      <c r="BQ306" s="55">
        <f t="shared" si="363"/>
        <v>0</v>
      </c>
      <c r="BR306" s="56">
        <v>0</v>
      </c>
      <c r="BS306" s="57">
        <f t="shared" si="324"/>
        <v>0</v>
      </c>
      <c r="BT306" s="58">
        <f t="shared" si="364"/>
        <v>527</v>
      </c>
      <c r="BU306" s="58">
        <v>0</v>
      </c>
      <c r="BV306" s="59">
        <f t="shared" si="365"/>
        <v>0</v>
      </c>
      <c r="BW306" s="57">
        <f t="shared" si="366"/>
        <v>0</v>
      </c>
      <c r="BX306" s="58">
        <f t="shared" si="367"/>
        <v>527</v>
      </c>
      <c r="BY306" s="60">
        <f t="shared" si="368"/>
        <v>0</v>
      </c>
      <c r="BZ306" s="51">
        <v>105</v>
      </c>
      <c r="CA306" s="52">
        <f t="shared" si="325"/>
        <v>2.7858848500928627E-2</v>
      </c>
      <c r="CB306" s="53">
        <f t="shared" si="369"/>
        <v>356</v>
      </c>
      <c r="CC306" s="53">
        <v>5</v>
      </c>
      <c r="CD306" s="54">
        <f t="shared" si="370"/>
        <v>0.59096278021446413</v>
      </c>
      <c r="CE306" s="52">
        <f t="shared" si="371"/>
        <v>4.0808394869801791E-2</v>
      </c>
      <c r="CF306" s="53">
        <f t="shared" si="386"/>
        <v>600</v>
      </c>
      <c r="CG306" s="55">
        <f t="shared" si="372"/>
        <v>0.15855053122640875</v>
      </c>
      <c r="CH306" s="61">
        <v>2573</v>
      </c>
      <c r="CI306" s="62">
        <f t="shared" si="326"/>
        <v>0.68267444945608913</v>
      </c>
      <c r="CJ306" s="63">
        <f t="shared" si="373"/>
        <v>7</v>
      </c>
      <c r="CK306" s="64">
        <v>14</v>
      </c>
      <c r="CL306" s="65">
        <f t="shared" si="374"/>
        <v>3.7272835079346072</v>
      </c>
      <c r="CM306" s="66">
        <v>3769</v>
      </c>
      <c r="CN306" s="44">
        <v>39</v>
      </c>
      <c r="CO306" s="120">
        <f t="shared" si="328"/>
        <v>2573</v>
      </c>
      <c r="CP306" s="121">
        <f t="shared" si="328"/>
        <v>0.68267444945608924</v>
      </c>
      <c r="CQ306" s="120">
        <f t="shared" si="387"/>
        <v>3453</v>
      </c>
      <c r="CR306" s="120">
        <f t="shared" si="388"/>
        <v>14</v>
      </c>
      <c r="CS306" s="120">
        <f t="shared" si="389"/>
        <v>24.669913911410248</v>
      </c>
      <c r="CT306" s="120">
        <f t="shared" si="390"/>
        <v>1</v>
      </c>
      <c r="CU306" s="120">
        <f t="shared" si="391"/>
        <v>3920</v>
      </c>
      <c r="CV306" s="120">
        <f t="shared" si="392"/>
        <v>6.618738247008352</v>
      </c>
      <c r="CW306" s="120">
        <f t="shared" si="393"/>
        <v>5146</v>
      </c>
      <c r="CX306" s="120">
        <f t="shared" si="394"/>
        <v>1.3653488989121785</v>
      </c>
    </row>
    <row r="307" spans="1:102">
      <c r="A307" s="138">
        <f t="shared" si="375"/>
        <v>4</v>
      </c>
      <c r="B307" s="58">
        <f t="shared" si="376"/>
        <v>9</v>
      </c>
      <c r="C307" s="58">
        <f t="shared" si="377"/>
        <v>1</v>
      </c>
      <c r="D307" s="58">
        <f t="shared" si="378"/>
        <v>0</v>
      </c>
      <c r="E307" s="58">
        <f t="shared" si="379"/>
        <v>1</v>
      </c>
      <c r="F307" s="58">
        <f t="shared" si="380"/>
        <v>1</v>
      </c>
      <c r="G307" s="58">
        <f t="shared" si="381"/>
        <v>0</v>
      </c>
      <c r="H307" s="58">
        <f t="shared" si="382"/>
        <v>1</v>
      </c>
      <c r="I307" s="58">
        <f t="shared" si="383"/>
        <v>0</v>
      </c>
      <c r="J307" s="58">
        <f t="shared" si="384"/>
        <v>0</v>
      </c>
      <c r="K307" s="58">
        <f t="shared" si="385"/>
        <v>0</v>
      </c>
      <c r="L307" s="128">
        <v>187</v>
      </c>
      <c r="M307" s="50" t="s">
        <v>161</v>
      </c>
      <c r="N307" s="51">
        <v>129</v>
      </c>
      <c r="O307" s="52">
        <f t="shared" si="327"/>
        <v>1.7131474103585658E-2</v>
      </c>
      <c r="P307" s="53">
        <f t="shared" si="329"/>
        <v>106</v>
      </c>
      <c r="Q307" s="53">
        <v>14</v>
      </c>
      <c r="R307" s="54">
        <f t="shared" si="330"/>
        <v>1.1269338606727048</v>
      </c>
      <c r="S307" s="52">
        <f t="shared" si="331"/>
        <v>5.0175029171528586E-2</v>
      </c>
      <c r="T307" s="53">
        <f t="shared" si="332"/>
        <v>304</v>
      </c>
      <c r="U307" s="55">
        <f t="shared" si="333"/>
        <v>0.60452261014272635</v>
      </c>
      <c r="V307" s="56">
        <v>5</v>
      </c>
      <c r="W307" s="57">
        <f t="shared" si="318"/>
        <v>6.6401062416998667E-4</v>
      </c>
      <c r="X307" s="58">
        <f t="shared" si="334"/>
        <v>448</v>
      </c>
      <c r="Y307" s="58">
        <v>1</v>
      </c>
      <c r="Z307" s="59">
        <f t="shared" si="335"/>
        <v>6.9243707333766155E-2</v>
      </c>
      <c r="AA307" s="57">
        <f t="shared" si="336"/>
        <v>1.9447685725398677E-3</v>
      </c>
      <c r="AB307" s="58">
        <f t="shared" si="337"/>
        <v>491</v>
      </c>
      <c r="AC307" s="60">
        <f t="shared" si="338"/>
        <v>3.7144492817333646E-2</v>
      </c>
      <c r="AD307" s="51">
        <v>789</v>
      </c>
      <c r="AE307" s="52">
        <f t="shared" si="319"/>
        <v>0.1047808764940239</v>
      </c>
      <c r="AF307" s="53">
        <f t="shared" si="339"/>
        <v>23</v>
      </c>
      <c r="AG307" s="53">
        <v>21</v>
      </c>
      <c r="AH307" s="54">
        <f t="shared" si="340"/>
        <v>3.3437335101850789</v>
      </c>
      <c r="AI307" s="52">
        <f t="shared" si="341"/>
        <v>0.30688448074679114</v>
      </c>
      <c r="AJ307" s="53">
        <f t="shared" si="342"/>
        <v>104</v>
      </c>
      <c r="AK307" s="55">
        <f t="shared" si="343"/>
        <v>1.7936833559976317</v>
      </c>
      <c r="AL307" s="56">
        <v>123</v>
      </c>
      <c r="AM307" s="57">
        <f t="shared" si="320"/>
        <v>1.6334661354581673E-2</v>
      </c>
      <c r="AN307" s="58">
        <f t="shared" si="344"/>
        <v>103</v>
      </c>
      <c r="AO307" s="58">
        <v>12</v>
      </c>
      <c r="AP307" s="59">
        <f t="shared" si="345"/>
        <v>1.2839889759611516</v>
      </c>
      <c r="AQ307" s="57">
        <f t="shared" si="346"/>
        <v>4.7841306884480746E-2</v>
      </c>
      <c r="AR307" s="58">
        <f t="shared" si="347"/>
        <v>321</v>
      </c>
      <c r="AS307" s="60">
        <f t="shared" si="348"/>
        <v>0.68877189179423681</v>
      </c>
      <c r="AT307" s="51">
        <v>40</v>
      </c>
      <c r="AU307" s="52">
        <f t="shared" si="321"/>
        <v>5.3120849933598934E-3</v>
      </c>
      <c r="AV307" s="53">
        <f t="shared" si="349"/>
        <v>313</v>
      </c>
      <c r="AW307" s="53">
        <v>10</v>
      </c>
      <c r="AX307" s="54">
        <f t="shared" si="350"/>
        <v>0.38553947261875443</v>
      </c>
      <c r="AY307" s="52">
        <f t="shared" si="351"/>
        <v>1.5558148580318941E-2</v>
      </c>
      <c r="AZ307" s="53">
        <f t="shared" si="352"/>
        <v>459</v>
      </c>
      <c r="BA307" s="55">
        <f t="shared" si="353"/>
        <v>0.20681544537264493</v>
      </c>
      <c r="BB307" s="56">
        <v>1264</v>
      </c>
      <c r="BC307" s="57">
        <f t="shared" si="322"/>
        <v>0.16786188579017264</v>
      </c>
      <c r="BD307" s="58">
        <f t="shared" si="354"/>
        <v>9</v>
      </c>
      <c r="BE307" s="58">
        <v>128</v>
      </c>
      <c r="BF307" s="59">
        <f t="shared" si="355"/>
        <v>4.8760648263421524</v>
      </c>
      <c r="BG307" s="57">
        <f t="shared" si="356"/>
        <v>0.49163749513807858</v>
      </c>
      <c r="BH307" s="58">
        <f t="shared" si="357"/>
        <v>48</v>
      </c>
      <c r="BI307" s="60">
        <f t="shared" si="358"/>
        <v>2.6156738553280503</v>
      </c>
      <c r="BJ307" s="51">
        <v>7</v>
      </c>
      <c r="BK307" s="52">
        <f t="shared" si="323"/>
        <v>9.2961487383798141E-4</v>
      </c>
      <c r="BL307" s="53">
        <f t="shared" si="359"/>
        <v>423</v>
      </c>
      <c r="BM307" s="53">
        <v>1</v>
      </c>
      <c r="BN307" s="54">
        <f t="shared" si="360"/>
        <v>8.733569355933532E-2</v>
      </c>
      <c r="BO307" s="52">
        <f t="shared" si="361"/>
        <v>2.7226760015558148E-3</v>
      </c>
      <c r="BP307" s="53">
        <f t="shared" si="362"/>
        <v>479</v>
      </c>
      <c r="BQ307" s="55">
        <f t="shared" si="363"/>
        <v>4.6849600736638373E-2</v>
      </c>
      <c r="BR307" s="56">
        <v>1</v>
      </c>
      <c r="BS307" s="57">
        <f t="shared" si="324"/>
        <v>1.3280212483399734E-4</v>
      </c>
      <c r="BT307" s="58">
        <f t="shared" si="364"/>
        <v>509</v>
      </c>
      <c r="BU307" s="58">
        <v>1</v>
      </c>
      <c r="BV307" s="59">
        <f t="shared" si="365"/>
        <v>1.596795431856235E-2</v>
      </c>
      <c r="BW307" s="57">
        <f t="shared" si="366"/>
        <v>3.8895371450797355E-4</v>
      </c>
      <c r="BX307" s="58">
        <f t="shared" si="367"/>
        <v>516</v>
      </c>
      <c r="BY307" s="60">
        <f t="shared" si="368"/>
        <v>8.5657106953330297E-3</v>
      </c>
      <c r="BZ307" s="51">
        <v>213</v>
      </c>
      <c r="CA307" s="52">
        <f t="shared" si="325"/>
        <v>2.8286852589641434E-2</v>
      </c>
      <c r="CB307" s="53">
        <f t="shared" si="369"/>
        <v>349</v>
      </c>
      <c r="CC307" s="53">
        <v>13</v>
      </c>
      <c r="CD307" s="54">
        <f t="shared" si="370"/>
        <v>0.60004192381942856</v>
      </c>
      <c r="CE307" s="52">
        <f t="shared" si="371"/>
        <v>8.284714119019837E-2</v>
      </c>
      <c r="CF307" s="53">
        <f t="shared" si="386"/>
        <v>560</v>
      </c>
      <c r="CG307" s="55">
        <f t="shared" si="372"/>
        <v>0.32188127683540618</v>
      </c>
      <c r="CH307" s="61">
        <v>2571</v>
      </c>
      <c r="CI307" s="62">
        <f t="shared" si="326"/>
        <v>0.34143426294820717</v>
      </c>
      <c r="CJ307" s="63">
        <f t="shared" si="373"/>
        <v>33</v>
      </c>
      <c r="CK307" s="64">
        <v>201</v>
      </c>
      <c r="CL307" s="65">
        <f t="shared" si="374"/>
        <v>1.864171565736207</v>
      </c>
      <c r="CM307" s="66">
        <v>7530</v>
      </c>
      <c r="CN307" s="44">
        <v>422</v>
      </c>
      <c r="CO307" s="120">
        <f t="shared" si="328"/>
        <v>2571</v>
      </c>
      <c r="CP307" s="121">
        <f t="shared" si="328"/>
        <v>0.34143426294820717</v>
      </c>
      <c r="CQ307" s="120">
        <f t="shared" si="387"/>
        <v>2283</v>
      </c>
      <c r="CR307" s="120">
        <f t="shared" si="388"/>
        <v>201</v>
      </c>
      <c r="CS307" s="120">
        <f t="shared" si="389"/>
        <v>11.788849924810936</v>
      </c>
      <c r="CT307" s="120">
        <f t="shared" si="390"/>
        <v>1</v>
      </c>
      <c r="CU307" s="120">
        <f t="shared" si="391"/>
        <v>3282</v>
      </c>
      <c r="CV307" s="120">
        <f t="shared" si="392"/>
        <v>6.3239082397199997</v>
      </c>
      <c r="CW307" s="120">
        <f t="shared" si="393"/>
        <v>5013</v>
      </c>
      <c r="CX307" s="120">
        <f t="shared" si="394"/>
        <v>0.66573705179282872</v>
      </c>
    </row>
    <row r="308" spans="1:102">
      <c r="A308" s="138">
        <f t="shared" si="375"/>
        <v>1</v>
      </c>
      <c r="B308" s="58">
        <f t="shared" si="376"/>
        <v>9</v>
      </c>
      <c r="C308" s="58">
        <f t="shared" si="377"/>
        <v>0</v>
      </c>
      <c r="D308" s="58">
        <f t="shared" si="378"/>
        <v>0</v>
      </c>
      <c r="E308" s="58">
        <f t="shared" si="379"/>
        <v>0</v>
      </c>
      <c r="F308" s="58">
        <f t="shared" si="380"/>
        <v>0</v>
      </c>
      <c r="G308" s="58">
        <f t="shared" si="381"/>
        <v>0</v>
      </c>
      <c r="H308" s="58">
        <f t="shared" si="382"/>
        <v>0</v>
      </c>
      <c r="I308" s="58">
        <f t="shared" si="383"/>
        <v>0</v>
      </c>
      <c r="J308" s="58">
        <f t="shared" si="384"/>
        <v>0</v>
      </c>
      <c r="K308" s="58">
        <f t="shared" si="385"/>
        <v>1</v>
      </c>
      <c r="L308" s="128">
        <v>107</v>
      </c>
      <c r="M308" s="50" t="s">
        <v>81</v>
      </c>
      <c r="N308" s="51">
        <v>0</v>
      </c>
      <c r="O308" s="52">
        <f t="shared" si="327"/>
        <v>0</v>
      </c>
      <c r="P308" s="53">
        <f t="shared" si="329"/>
        <v>537</v>
      </c>
      <c r="Q308" s="53">
        <v>0</v>
      </c>
      <c r="R308" s="54">
        <f t="shared" si="330"/>
        <v>0</v>
      </c>
      <c r="S308" s="52">
        <f t="shared" si="331"/>
        <v>0</v>
      </c>
      <c r="T308" s="53">
        <f t="shared" si="332"/>
        <v>537</v>
      </c>
      <c r="U308" s="55">
        <f t="shared" si="333"/>
        <v>0</v>
      </c>
      <c r="V308" s="56">
        <v>0</v>
      </c>
      <c r="W308" s="57">
        <f t="shared" si="318"/>
        <v>0</v>
      </c>
      <c r="X308" s="58">
        <f t="shared" si="334"/>
        <v>515</v>
      </c>
      <c r="Y308" s="58">
        <v>0</v>
      </c>
      <c r="Z308" s="59">
        <f t="shared" si="335"/>
        <v>0</v>
      </c>
      <c r="AA308" s="57">
        <f t="shared" si="336"/>
        <v>0</v>
      </c>
      <c r="AB308" s="58">
        <f t="shared" si="337"/>
        <v>515</v>
      </c>
      <c r="AC308" s="60">
        <f t="shared" si="338"/>
        <v>0</v>
      </c>
      <c r="AD308" s="51">
        <v>0</v>
      </c>
      <c r="AE308" s="52">
        <f t="shared" si="319"/>
        <v>0</v>
      </c>
      <c r="AF308" s="53">
        <f t="shared" si="339"/>
        <v>619</v>
      </c>
      <c r="AG308" s="53">
        <v>0</v>
      </c>
      <c r="AH308" s="54">
        <f t="shared" si="340"/>
        <v>0</v>
      </c>
      <c r="AI308" s="52">
        <f t="shared" si="341"/>
        <v>0</v>
      </c>
      <c r="AJ308" s="53">
        <f t="shared" si="342"/>
        <v>619</v>
      </c>
      <c r="AK308" s="55">
        <f t="shared" si="343"/>
        <v>0</v>
      </c>
      <c r="AL308" s="56">
        <v>0</v>
      </c>
      <c r="AM308" s="57">
        <f t="shared" si="320"/>
        <v>0</v>
      </c>
      <c r="AN308" s="58">
        <f t="shared" si="344"/>
        <v>554</v>
      </c>
      <c r="AO308" s="58">
        <v>0</v>
      </c>
      <c r="AP308" s="59">
        <f t="shared" si="345"/>
        <v>0</v>
      </c>
      <c r="AQ308" s="57">
        <f t="shared" si="346"/>
        <v>0</v>
      </c>
      <c r="AR308" s="58">
        <f t="shared" si="347"/>
        <v>554</v>
      </c>
      <c r="AS308" s="60">
        <f t="shared" si="348"/>
        <v>0</v>
      </c>
      <c r="AT308" s="51">
        <v>8</v>
      </c>
      <c r="AU308" s="52">
        <f t="shared" si="321"/>
        <v>7.4738415545590436E-4</v>
      </c>
      <c r="AV308" s="53">
        <f t="shared" si="349"/>
        <v>494</v>
      </c>
      <c r="AW308" s="53">
        <v>1</v>
      </c>
      <c r="AX308" s="54">
        <f t="shared" si="350"/>
        <v>5.4243502033244045E-2</v>
      </c>
      <c r="AY308" s="52">
        <f t="shared" si="351"/>
        <v>3.1201248049921998E-3</v>
      </c>
      <c r="AZ308" s="53">
        <f t="shared" si="352"/>
        <v>529</v>
      </c>
      <c r="BA308" s="55">
        <f t="shared" si="353"/>
        <v>4.1476014824732461E-2</v>
      </c>
      <c r="BB308" s="56">
        <v>0</v>
      </c>
      <c r="BC308" s="57">
        <f t="shared" si="322"/>
        <v>0</v>
      </c>
      <c r="BD308" s="58">
        <f t="shared" si="354"/>
        <v>618</v>
      </c>
      <c r="BE308" s="58">
        <v>0</v>
      </c>
      <c r="BF308" s="59">
        <f t="shared" si="355"/>
        <v>0</v>
      </c>
      <c r="BG308" s="57">
        <f t="shared" si="356"/>
        <v>0</v>
      </c>
      <c r="BH308" s="58">
        <f t="shared" si="357"/>
        <v>618</v>
      </c>
      <c r="BI308" s="60">
        <f t="shared" si="358"/>
        <v>0</v>
      </c>
      <c r="BJ308" s="51">
        <v>0</v>
      </c>
      <c r="BK308" s="52">
        <f t="shared" si="323"/>
        <v>0</v>
      </c>
      <c r="BL308" s="53">
        <f t="shared" si="359"/>
        <v>512</v>
      </c>
      <c r="BM308" s="53">
        <v>0</v>
      </c>
      <c r="BN308" s="54">
        <f t="shared" si="360"/>
        <v>0</v>
      </c>
      <c r="BO308" s="52">
        <f t="shared" si="361"/>
        <v>0</v>
      </c>
      <c r="BP308" s="53">
        <f t="shared" si="362"/>
        <v>512</v>
      </c>
      <c r="BQ308" s="55">
        <f t="shared" si="363"/>
        <v>0</v>
      </c>
      <c r="BR308" s="56">
        <v>0</v>
      </c>
      <c r="BS308" s="57">
        <f t="shared" si="324"/>
        <v>0</v>
      </c>
      <c r="BT308" s="58">
        <f t="shared" si="364"/>
        <v>527</v>
      </c>
      <c r="BU308" s="58">
        <v>0</v>
      </c>
      <c r="BV308" s="59">
        <f t="shared" si="365"/>
        <v>0</v>
      </c>
      <c r="BW308" s="57">
        <f t="shared" si="366"/>
        <v>0</v>
      </c>
      <c r="BX308" s="58">
        <f t="shared" si="367"/>
        <v>527</v>
      </c>
      <c r="BY308" s="60">
        <f t="shared" si="368"/>
        <v>0</v>
      </c>
      <c r="BZ308" s="51">
        <v>2556</v>
      </c>
      <c r="CA308" s="52">
        <f t="shared" si="325"/>
        <v>0.23878923766816143</v>
      </c>
      <c r="CB308" s="53">
        <f t="shared" si="369"/>
        <v>6</v>
      </c>
      <c r="CC308" s="53">
        <v>3</v>
      </c>
      <c r="CD308" s="54">
        <f t="shared" si="370"/>
        <v>5.0653763300003334</v>
      </c>
      <c r="CE308" s="52">
        <f t="shared" si="371"/>
        <v>0.99687987519500776</v>
      </c>
      <c r="CF308" s="53">
        <f t="shared" si="386"/>
        <v>9</v>
      </c>
      <c r="CG308" s="55">
        <f t="shared" si="372"/>
        <v>3.8731205744640995</v>
      </c>
      <c r="CH308" s="61">
        <v>2564</v>
      </c>
      <c r="CI308" s="62">
        <f t="shared" si="326"/>
        <v>0.23953662182361735</v>
      </c>
      <c r="CJ308" s="63">
        <f t="shared" si="373"/>
        <v>101</v>
      </c>
      <c r="CK308" s="64">
        <v>4</v>
      </c>
      <c r="CL308" s="65">
        <f t="shared" si="374"/>
        <v>1.3078282053486545</v>
      </c>
      <c r="CM308" s="66">
        <v>10704</v>
      </c>
      <c r="CN308" s="44">
        <v>172</v>
      </c>
      <c r="CO308" s="120">
        <f t="shared" si="328"/>
        <v>2564</v>
      </c>
      <c r="CP308" s="121">
        <f t="shared" si="328"/>
        <v>0.23953662182361735</v>
      </c>
      <c r="CQ308" s="120">
        <f t="shared" si="387"/>
        <v>4382</v>
      </c>
      <c r="CR308" s="120">
        <f t="shared" si="388"/>
        <v>4</v>
      </c>
      <c r="CS308" s="120">
        <f t="shared" si="389"/>
        <v>5.1196198320335773</v>
      </c>
      <c r="CT308" s="120">
        <f t="shared" si="390"/>
        <v>1</v>
      </c>
      <c r="CU308" s="120">
        <f t="shared" si="391"/>
        <v>4420</v>
      </c>
      <c r="CV308" s="120">
        <f t="shared" si="392"/>
        <v>3.9145965892888319</v>
      </c>
      <c r="CW308" s="120">
        <f t="shared" si="393"/>
        <v>5128</v>
      </c>
      <c r="CX308" s="120">
        <f t="shared" si="394"/>
        <v>0.47907324364723464</v>
      </c>
    </row>
    <row r="309" spans="1:102">
      <c r="A309" s="138">
        <f t="shared" si="375"/>
        <v>3</v>
      </c>
      <c r="B309" s="58">
        <f t="shared" si="376"/>
        <v>9</v>
      </c>
      <c r="C309" s="58">
        <f t="shared" si="377"/>
        <v>1</v>
      </c>
      <c r="D309" s="58">
        <f t="shared" si="378"/>
        <v>0</v>
      </c>
      <c r="E309" s="58">
        <f t="shared" si="379"/>
        <v>0</v>
      </c>
      <c r="F309" s="58">
        <f t="shared" si="380"/>
        <v>0</v>
      </c>
      <c r="G309" s="58">
        <f t="shared" si="381"/>
        <v>0</v>
      </c>
      <c r="H309" s="58">
        <f t="shared" si="382"/>
        <v>1</v>
      </c>
      <c r="I309" s="58">
        <f t="shared" si="383"/>
        <v>1</v>
      </c>
      <c r="J309" s="58">
        <f t="shared" si="384"/>
        <v>0</v>
      </c>
      <c r="K309" s="58">
        <f t="shared" si="385"/>
        <v>0</v>
      </c>
      <c r="L309" s="128">
        <v>309</v>
      </c>
      <c r="M309" s="50" t="s">
        <v>281</v>
      </c>
      <c r="N309" s="51">
        <v>392</v>
      </c>
      <c r="O309" s="52">
        <f t="shared" si="327"/>
        <v>2.8823529411764706E-2</v>
      </c>
      <c r="P309" s="53">
        <f t="shared" si="329"/>
        <v>39</v>
      </c>
      <c r="Q309" s="53">
        <v>12</v>
      </c>
      <c r="R309" s="54">
        <f t="shared" si="330"/>
        <v>1.8960546583329134</v>
      </c>
      <c r="S309" s="52">
        <f t="shared" si="331"/>
        <v>0.15288611544461778</v>
      </c>
      <c r="T309" s="53">
        <f t="shared" si="332"/>
        <v>66</v>
      </c>
      <c r="U309" s="55">
        <f t="shared" si="333"/>
        <v>1.8420141470611695</v>
      </c>
      <c r="V309" s="56">
        <v>92</v>
      </c>
      <c r="W309" s="57">
        <f t="shared" si="318"/>
        <v>6.7647058823529409E-3</v>
      </c>
      <c r="X309" s="58">
        <f t="shared" si="334"/>
        <v>169</v>
      </c>
      <c r="Y309" s="58">
        <v>6</v>
      </c>
      <c r="Z309" s="59">
        <f t="shared" si="335"/>
        <v>0.70543045136088001</v>
      </c>
      <c r="AA309" s="57">
        <f t="shared" si="336"/>
        <v>3.5881435257410298E-2</v>
      </c>
      <c r="AB309" s="58">
        <f t="shared" si="337"/>
        <v>240</v>
      </c>
      <c r="AC309" s="60">
        <f t="shared" si="338"/>
        <v>0.68532458463881141</v>
      </c>
      <c r="AD309" s="51">
        <v>18</v>
      </c>
      <c r="AE309" s="52">
        <f t="shared" si="319"/>
        <v>1.3235294117647058E-3</v>
      </c>
      <c r="AF309" s="53">
        <f t="shared" si="339"/>
        <v>576</v>
      </c>
      <c r="AG309" s="53">
        <v>1</v>
      </c>
      <c r="AH309" s="54">
        <f t="shared" si="340"/>
        <v>4.2236043387989787E-2</v>
      </c>
      <c r="AI309" s="52">
        <f t="shared" si="341"/>
        <v>7.0202808112324495E-3</v>
      </c>
      <c r="AJ309" s="53">
        <f t="shared" si="342"/>
        <v>594</v>
      </c>
      <c r="AK309" s="55">
        <f t="shared" si="343"/>
        <v>4.1032250359792313E-2</v>
      </c>
      <c r="AL309" s="56">
        <v>11</v>
      </c>
      <c r="AM309" s="57">
        <f t="shared" si="320"/>
        <v>8.0882352941176472E-4</v>
      </c>
      <c r="AN309" s="58">
        <f t="shared" si="344"/>
        <v>491</v>
      </c>
      <c r="AO309" s="58">
        <v>4</v>
      </c>
      <c r="AP309" s="59">
        <f t="shared" si="345"/>
        <v>6.357771812461871E-2</v>
      </c>
      <c r="AQ309" s="57">
        <f t="shared" si="346"/>
        <v>4.2901716068642747E-3</v>
      </c>
      <c r="AR309" s="58">
        <f t="shared" si="347"/>
        <v>531</v>
      </c>
      <c r="AS309" s="60">
        <f t="shared" si="348"/>
        <v>6.1765654122220147E-2</v>
      </c>
      <c r="AT309" s="51">
        <v>23</v>
      </c>
      <c r="AU309" s="52">
        <f t="shared" si="321"/>
        <v>1.6911764705882352E-3</v>
      </c>
      <c r="AV309" s="53">
        <f t="shared" si="349"/>
        <v>442</v>
      </c>
      <c r="AW309" s="53">
        <v>4</v>
      </c>
      <c r="AX309" s="54">
        <f t="shared" si="350"/>
        <v>0.12274187732140089</v>
      </c>
      <c r="AY309" s="52">
        <f t="shared" si="351"/>
        <v>8.9703588143525744E-3</v>
      </c>
      <c r="AZ309" s="53">
        <f t="shared" si="352"/>
        <v>490</v>
      </c>
      <c r="BA309" s="55">
        <f t="shared" si="353"/>
        <v>0.11924354262110583</v>
      </c>
      <c r="BB309" s="56">
        <v>798</v>
      </c>
      <c r="BC309" s="57">
        <f t="shared" si="322"/>
        <v>5.8676470588235295E-2</v>
      </c>
      <c r="BD309" s="58">
        <f t="shared" si="354"/>
        <v>58</v>
      </c>
      <c r="BE309" s="58">
        <v>12</v>
      </c>
      <c r="BF309" s="59">
        <f t="shared" si="355"/>
        <v>1.7044385806962266</v>
      </c>
      <c r="BG309" s="57">
        <f t="shared" si="356"/>
        <v>0.31123244929797189</v>
      </c>
      <c r="BH309" s="58">
        <f t="shared" si="357"/>
        <v>139</v>
      </c>
      <c r="BI309" s="60">
        <f t="shared" si="358"/>
        <v>1.6558594261200101</v>
      </c>
      <c r="BJ309" s="51">
        <v>1161</v>
      </c>
      <c r="BK309" s="52">
        <f t="shared" si="323"/>
        <v>8.5367647058823534E-2</v>
      </c>
      <c r="BL309" s="53">
        <f t="shared" si="359"/>
        <v>6</v>
      </c>
      <c r="BM309" s="53">
        <v>9</v>
      </c>
      <c r="BN309" s="54">
        <f t="shared" si="360"/>
        <v>8.0201413222120159</v>
      </c>
      <c r="BO309" s="52">
        <f t="shared" si="361"/>
        <v>0.45280811232449297</v>
      </c>
      <c r="BP309" s="53">
        <f t="shared" si="362"/>
        <v>5</v>
      </c>
      <c r="BQ309" s="55">
        <f t="shared" si="363"/>
        <v>7.7915548014494496</v>
      </c>
      <c r="BR309" s="56">
        <v>17</v>
      </c>
      <c r="BS309" s="57">
        <f t="shared" si="324"/>
        <v>1.25E-3</v>
      </c>
      <c r="BT309" s="58">
        <f t="shared" si="364"/>
        <v>402</v>
      </c>
      <c r="BU309" s="58">
        <v>2</v>
      </c>
      <c r="BV309" s="59">
        <f t="shared" si="365"/>
        <v>0.15029837002346813</v>
      </c>
      <c r="BW309" s="57">
        <f t="shared" si="366"/>
        <v>6.6302652106084246E-3</v>
      </c>
      <c r="BX309" s="58">
        <f t="shared" si="367"/>
        <v>447</v>
      </c>
      <c r="BY309" s="60">
        <f t="shared" si="368"/>
        <v>0.14601463235605333</v>
      </c>
      <c r="BZ309" s="51">
        <v>52</v>
      </c>
      <c r="CA309" s="52">
        <f t="shared" si="325"/>
        <v>3.8235294117647061E-3</v>
      </c>
      <c r="CB309" s="53">
        <f t="shared" si="369"/>
        <v>579</v>
      </c>
      <c r="CC309" s="53">
        <v>8</v>
      </c>
      <c r="CD309" s="54">
        <f t="shared" si="370"/>
        <v>8.1107572387025498E-2</v>
      </c>
      <c r="CE309" s="52">
        <f t="shared" si="371"/>
        <v>2.0280811232449299E-2</v>
      </c>
      <c r="CF309" s="53">
        <f t="shared" si="386"/>
        <v>616</v>
      </c>
      <c r="CG309" s="55">
        <f t="shared" si="372"/>
        <v>7.8795880231664006E-2</v>
      </c>
      <c r="CH309" s="61">
        <v>2564</v>
      </c>
      <c r="CI309" s="62">
        <f t="shared" si="326"/>
        <v>0.18852941176470589</v>
      </c>
      <c r="CJ309" s="63">
        <f t="shared" si="373"/>
        <v>167</v>
      </c>
      <c r="CK309" s="64">
        <v>58</v>
      </c>
      <c r="CL309" s="65">
        <f t="shared" si="374"/>
        <v>1.0293377286802941</v>
      </c>
      <c r="CM309" s="66">
        <v>13600</v>
      </c>
      <c r="CN309" s="44">
        <v>392</v>
      </c>
      <c r="CO309" s="120">
        <f t="shared" si="328"/>
        <v>2564</v>
      </c>
      <c r="CP309" s="121">
        <f t="shared" si="328"/>
        <v>0.18852941176470589</v>
      </c>
      <c r="CQ309" s="120">
        <f t="shared" si="387"/>
        <v>2762</v>
      </c>
      <c r="CR309" s="120">
        <f t="shared" si="388"/>
        <v>58</v>
      </c>
      <c r="CS309" s="120">
        <f t="shared" si="389"/>
        <v>12.786026593846538</v>
      </c>
      <c r="CT309" s="120">
        <f t="shared" si="390"/>
        <v>1</v>
      </c>
      <c r="CU309" s="120">
        <f t="shared" si="391"/>
        <v>3128</v>
      </c>
      <c r="CV309" s="120">
        <f t="shared" si="392"/>
        <v>12.421604918960277</v>
      </c>
      <c r="CW309" s="120">
        <f t="shared" si="393"/>
        <v>4736</v>
      </c>
      <c r="CX309" s="120">
        <f t="shared" si="394"/>
        <v>0.34823529411764709</v>
      </c>
    </row>
    <row r="310" spans="1:102">
      <c r="A310" s="138">
        <f t="shared" si="375"/>
        <v>0</v>
      </c>
      <c r="B310" s="58">
        <f t="shared" si="376"/>
        <v>0</v>
      </c>
      <c r="C310" s="58">
        <f t="shared" si="377"/>
        <v>0</v>
      </c>
      <c r="D310" s="58">
        <f t="shared" si="378"/>
        <v>0</v>
      </c>
      <c r="E310" s="58">
        <f t="shared" si="379"/>
        <v>0</v>
      </c>
      <c r="F310" s="58">
        <f t="shared" si="380"/>
        <v>0</v>
      </c>
      <c r="G310" s="58">
        <f t="shared" si="381"/>
        <v>0</v>
      </c>
      <c r="H310" s="58">
        <f t="shared" si="382"/>
        <v>0</v>
      </c>
      <c r="I310" s="58">
        <f t="shared" si="383"/>
        <v>0</v>
      </c>
      <c r="J310" s="58">
        <f t="shared" si="384"/>
        <v>0</v>
      </c>
      <c r="K310" s="58">
        <f t="shared" si="385"/>
        <v>0</v>
      </c>
      <c r="L310" s="128">
        <v>166</v>
      </c>
      <c r="M310" s="50" t="s">
        <v>140</v>
      </c>
      <c r="N310" s="51">
        <v>47</v>
      </c>
      <c r="O310" s="52">
        <f t="shared" si="327"/>
        <v>1.2168914895269657E-3</v>
      </c>
      <c r="P310" s="53">
        <f t="shared" si="329"/>
        <v>455</v>
      </c>
      <c r="Q310" s="53">
        <v>7</v>
      </c>
      <c r="R310" s="54">
        <f t="shared" si="330"/>
        <v>8.0048933093583213E-2</v>
      </c>
      <c r="S310" s="52">
        <f t="shared" si="331"/>
        <v>1.8345042935206869E-2</v>
      </c>
      <c r="T310" s="53">
        <f t="shared" si="332"/>
        <v>436</v>
      </c>
      <c r="U310" s="55">
        <f t="shared" si="333"/>
        <v>0.22102614430894174</v>
      </c>
      <c r="V310" s="56">
        <v>65</v>
      </c>
      <c r="W310" s="57">
        <f t="shared" si="318"/>
        <v>1.6829350387075059E-3</v>
      </c>
      <c r="X310" s="58">
        <f t="shared" si="334"/>
        <v>382</v>
      </c>
      <c r="Y310" s="58">
        <v>5</v>
      </c>
      <c r="Z310" s="59">
        <f t="shared" si="335"/>
        <v>0.17549818789069646</v>
      </c>
      <c r="AA310" s="57">
        <f t="shared" si="336"/>
        <v>2.537080405932865E-2</v>
      </c>
      <c r="AB310" s="58">
        <f t="shared" si="337"/>
        <v>311</v>
      </c>
      <c r="AC310" s="60">
        <f t="shared" si="338"/>
        <v>0.48457470079381049</v>
      </c>
      <c r="AD310" s="51">
        <v>554</v>
      </c>
      <c r="AE310" s="52">
        <f t="shared" si="319"/>
        <v>1.4343784791445512E-2</v>
      </c>
      <c r="AF310" s="53">
        <f t="shared" si="339"/>
        <v>388</v>
      </c>
      <c r="AG310" s="53">
        <v>27</v>
      </c>
      <c r="AH310" s="54">
        <f t="shared" si="340"/>
        <v>0.45773423047071876</v>
      </c>
      <c r="AI310" s="52">
        <f t="shared" si="341"/>
        <v>0.21623731459797033</v>
      </c>
      <c r="AJ310" s="53">
        <f t="shared" si="342"/>
        <v>187</v>
      </c>
      <c r="AK310" s="55">
        <f t="shared" si="343"/>
        <v>1.2638673392546869</v>
      </c>
      <c r="AL310" s="56">
        <v>9</v>
      </c>
      <c r="AM310" s="57">
        <f t="shared" si="320"/>
        <v>2.3302177459027005E-4</v>
      </c>
      <c r="AN310" s="58">
        <f t="shared" si="344"/>
        <v>533</v>
      </c>
      <c r="AO310" s="58">
        <v>4</v>
      </c>
      <c r="AP310" s="59">
        <f t="shared" si="345"/>
        <v>1.8316718249496485E-2</v>
      </c>
      <c r="AQ310" s="57">
        <f t="shared" si="346"/>
        <v>3.5128805620608899E-3</v>
      </c>
      <c r="AR310" s="58">
        <f t="shared" si="347"/>
        <v>535</v>
      </c>
      <c r="AS310" s="60">
        <f t="shared" si="348"/>
        <v>5.0574985257410832E-2</v>
      </c>
      <c r="AT310" s="51">
        <v>114</v>
      </c>
      <c r="AU310" s="52">
        <f t="shared" si="321"/>
        <v>2.9516091448100871E-3</v>
      </c>
      <c r="AV310" s="53">
        <f t="shared" si="349"/>
        <v>406</v>
      </c>
      <c r="AW310" s="53">
        <v>8</v>
      </c>
      <c r="AX310" s="54">
        <f t="shared" si="350"/>
        <v>0.21422131507482017</v>
      </c>
      <c r="AY310" s="52">
        <f t="shared" si="351"/>
        <v>4.449648711943794E-2</v>
      </c>
      <c r="AZ310" s="53">
        <f t="shared" si="352"/>
        <v>308</v>
      </c>
      <c r="BA310" s="55">
        <f t="shared" si="353"/>
        <v>0.59149459549229111</v>
      </c>
      <c r="BB310" s="56">
        <v>495</v>
      </c>
      <c r="BC310" s="57">
        <f t="shared" si="322"/>
        <v>1.2816197602464852E-2</v>
      </c>
      <c r="BD310" s="58">
        <f t="shared" si="354"/>
        <v>438</v>
      </c>
      <c r="BE310" s="58">
        <v>24</v>
      </c>
      <c r="BF310" s="59">
        <f t="shared" si="355"/>
        <v>0.3722858827819035</v>
      </c>
      <c r="BG310" s="57">
        <f t="shared" si="356"/>
        <v>0.19320843091334894</v>
      </c>
      <c r="BH310" s="58">
        <f t="shared" si="357"/>
        <v>301</v>
      </c>
      <c r="BI310" s="60">
        <f t="shared" si="358"/>
        <v>1.0279326665820456</v>
      </c>
      <c r="BJ310" s="51">
        <v>92</v>
      </c>
      <c r="BK310" s="52">
        <f t="shared" si="323"/>
        <v>2.382000362478316E-3</v>
      </c>
      <c r="BL310" s="53">
        <f t="shared" si="359"/>
        <v>360</v>
      </c>
      <c r="BM310" s="53">
        <v>2</v>
      </c>
      <c r="BN310" s="54">
        <f t="shared" si="360"/>
        <v>0.22378477321124399</v>
      </c>
      <c r="BO310" s="52">
        <f t="shared" si="361"/>
        <v>3.5909445745511318E-2</v>
      </c>
      <c r="BP310" s="53">
        <f t="shared" si="362"/>
        <v>271</v>
      </c>
      <c r="BQ310" s="55">
        <f t="shared" si="363"/>
        <v>0.61790062236191301</v>
      </c>
      <c r="BR310" s="56">
        <v>0</v>
      </c>
      <c r="BS310" s="57">
        <f t="shared" si="324"/>
        <v>0</v>
      </c>
      <c r="BT310" s="58">
        <f t="shared" si="364"/>
        <v>527</v>
      </c>
      <c r="BU310" s="58">
        <v>0</v>
      </c>
      <c r="BV310" s="59">
        <f t="shared" si="365"/>
        <v>0</v>
      </c>
      <c r="BW310" s="57">
        <f t="shared" si="366"/>
        <v>0</v>
      </c>
      <c r="BX310" s="58">
        <f t="shared" si="367"/>
        <v>527</v>
      </c>
      <c r="BY310" s="60">
        <f t="shared" si="368"/>
        <v>0</v>
      </c>
      <c r="BZ310" s="51">
        <v>1186</v>
      </c>
      <c r="CA310" s="52">
        <f t="shared" si="325"/>
        <v>3.070709162934003E-2</v>
      </c>
      <c r="CB310" s="53">
        <f t="shared" si="369"/>
        <v>329</v>
      </c>
      <c r="CC310" s="53">
        <v>42</v>
      </c>
      <c r="CD310" s="54">
        <f t="shared" si="370"/>
        <v>0.65138184878568095</v>
      </c>
      <c r="CE310" s="52">
        <f t="shared" si="371"/>
        <v>0.46291959406713507</v>
      </c>
      <c r="CF310" s="53">
        <f t="shared" si="386"/>
        <v>94</v>
      </c>
      <c r="CG310" s="55">
        <f t="shared" si="372"/>
        <v>1.79855512054876</v>
      </c>
      <c r="CH310" s="61">
        <v>2562</v>
      </c>
      <c r="CI310" s="62">
        <f t="shared" si="326"/>
        <v>6.6333531833363546E-2</v>
      </c>
      <c r="CJ310" s="63">
        <f t="shared" si="373"/>
        <v>512</v>
      </c>
      <c r="CK310" s="64">
        <v>119</v>
      </c>
      <c r="CL310" s="65">
        <f t="shared" si="374"/>
        <v>0.36216952227015259</v>
      </c>
      <c r="CM310" s="66">
        <v>38623</v>
      </c>
      <c r="CN310" s="44">
        <v>1280</v>
      </c>
      <c r="CO310" s="120">
        <f t="shared" si="328"/>
        <v>2562</v>
      </c>
      <c r="CP310" s="121">
        <f t="shared" si="328"/>
        <v>6.6333531833363546E-2</v>
      </c>
      <c r="CQ310" s="120">
        <f t="shared" si="387"/>
        <v>3818</v>
      </c>
      <c r="CR310" s="120">
        <f t="shared" si="388"/>
        <v>119</v>
      </c>
      <c r="CS310" s="120">
        <f t="shared" si="389"/>
        <v>2.1932718895581438</v>
      </c>
      <c r="CT310" s="120">
        <f t="shared" si="390"/>
        <v>1</v>
      </c>
      <c r="CU310" s="120">
        <f t="shared" si="391"/>
        <v>2970</v>
      </c>
      <c r="CV310" s="120">
        <f t="shared" si="392"/>
        <v>6.0559261745998603</v>
      </c>
      <c r="CW310" s="120">
        <f t="shared" si="393"/>
        <v>5077</v>
      </c>
      <c r="CX310" s="120">
        <f t="shared" si="394"/>
        <v>0.13145017217720012</v>
      </c>
    </row>
    <row r="311" spans="1:102">
      <c r="A311" s="138">
        <f t="shared" si="375"/>
        <v>2</v>
      </c>
      <c r="B311" s="58">
        <f t="shared" si="376"/>
        <v>0</v>
      </c>
      <c r="C311" s="58">
        <f t="shared" si="377"/>
        <v>0</v>
      </c>
      <c r="D311" s="58">
        <f t="shared" si="378"/>
        <v>0</v>
      </c>
      <c r="E311" s="58">
        <f t="shared" si="379"/>
        <v>1</v>
      </c>
      <c r="F311" s="58">
        <f t="shared" si="380"/>
        <v>0</v>
      </c>
      <c r="G311" s="58">
        <f t="shared" si="381"/>
        <v>1</v>
      </c>
      <c r="H311" s="58">
        <f t="shared" si="382"/>
        <v>0</v>
      </c>
      <c r="I311" s="58">
        <f t="shared" si="383"/>
        <v>0</v>
      </c>
      <c r="J311" s="58">
        <f t="shared" si="384"/>
        <v>0</v>
      </c>
      <c r="K311" s="58">
        <f t="shared" si="385"/>
        <v>0</v>
      </c>
      <c r="L311" s="128">
        <v>217</v>
      </c>
      <c r="M311" s="50" t="s">
        <v>189</v>
      </c>
      <c r="N311" s="51">
        <v>47</v>
      </c>
      <c r="O311" s="52">
        <f t="shared" si="327"/>
        <v>2.2716288061865636E-3</v>
      </c>
      <c r="P311" s="53">
        <f t="shared" si="329"/>
        <v>415</v>
      </c>
      <c r="Q311" s="53">
        <v>4</v>
      </c>
      <c r="R311" s="54">
        <f t="shared" si="330"/>
        <v>0.14943112338682768</v>
      </c>
      <c r="S311" s="52">
        <f t="shared" si="331"/>
        <v>1.8740031897926633E-2</v>
      </c>
      <c r="T311" s="53">
        <f t="shared" si="332"/>
        <v>432</v>
      </c>
      <c r="U311" s="55">
        <f t="shared" si="333"/>
        <v>0.22578508043042611</v>
      </c>
      <c r="V311" s="56">
        <v>47</v>
      </c>
      <c r="W311" s="57">
        <f t="shared" si="318"/>
        <v>2.2716288061865636E-3</v>
      </c>
      <c r="X311" s="58">
        <f t="shared" si="334"/>
        <v>353</v>
      </c>
      <c r="Y311" s="58">
        <v>14</v>
      </c>
      <c r="Z311" s="59">
        <f t="shared" si="335"/>
        <v>0.23688777634116173</v>
      </c>
      <c r="AA311" s="57">
        <f t="shared" si="336"/>
        <v>1.8740031897926633E-2</v>
      </c>
      <c r="AB311" s="58">
        <f t="shared" si="337"/>
        <v>370</v>
      </c>
      <c r="AC311" s="60">
        <f t="shared" si="338"/>
        <v>0.35792895363382338</v>
      </c>
      <c r="AD311" s="51">
        <v>1142</v>
      </c>
      <c r="AE311" s="52">
        <f t="shared" si="319"/>
        <v>5.5195746737554376E-2</v>
      </c>
      <c r="AF311" s="53">
        <f t="shared" si="339"/>
        <v>67</v>
      </c>
      <c r="AG311" s="53">
        <v>95</v>
      </c>
      <c r="AH311" s="54">
        <f t="shared" si="340"/>
        <v>1.7613888541634366</v>
      </c>
      <c r="AI311" s="52">
        <f t="shared" si="341"/>
        <v>0.45534290271132377</v>
      </c>
      <c r="AJ311" s="53">
        <f t="shared" si="342"/>
        <v>46</v>
      </c>
      <c r="AK311" s="55">
        <f t="shared" si="343"/>
        <v>2.6613955318869293</v>
      </c>
      <c r="AL311" s="56">
        <v>37</v>
      </c>
      <c r="AM311" s="57">
        <f t="shared" si="320"/>
        <v>1.7883035282745287E-3</v>
      </c>
      <c r="AN311" s="58">
        <f t="shared" si="344"/>
        <v>452</v>
      </c>
      <c r="AO311" s="58">
        <v>6</v>
      </c>
      <c r="AP311" s="59">
        <f t="shared" si="345"/>
        <v>0.14056991853907524</v>
      </c>
      <c r="AQ311" s="57">
        <f t="shared" si="346"/>
        <v>1.4752791068580542E-2</v>
      </c>
      <c r="AR311" s="58">
        <f t="shared" si="347"/>
        <v>473</v>
      </c>
      <c r="AS311" s="60">
        <f t="shared" si="348"/>
        <v>0.21239611698081703</v>
      </c>
      <c r="AT311" s="51">
        <v>417</v>
      </c>
      <c r="AU311" s="52">
        <f t="shared" si="321"/>
        <v>2.0154664088931851E-2</v>
      </c>
      <c r="AV311" s="53">
        <f t="shared" si="349"/>
        <v>60</v>
      </c>
      <c r="AW311" s="53">
        <v>31</v>
      </c>
      <c r="AX311" s="54">
        <f t="shared" si="350"/>
        <v>1.4627812946080416</v>
      </c>
      <c r="AY311" s="52">
        <f t="shared" si="351"/>
        <v>0.16626794258373206</v>
      </c>
      <c r="AZ311" s="53">
        <f t="shared" si="352"/>
        <v>31</v>
      </c>
      <c r="BA311" s="55">
        <f t="shared" si="353"/>
        <v>2.210210194299544</v>
      </c>
      <c r="BB311" s="56">
        <v>312</v>
      </c>
      <c r="BC311" s="57">
        <f t="shared" si="322"/>
        <v>1.5079748670855486E-2</v>
      </c>
      <c r="BD311" s="58">
        <f t="shared" si="354"/>
        <v>413</v>
      </c>
      <c r="BE311" s="58">
        <v>23</v>
      </c>
      <c r="BF311" s="59">
        <f t="shared" si="355"/>
        <v>0.43803768638671525</v>
      </c>
      <c r="BG311" s="57">
        <f t="shared" si="356"/>
        <v>0.12440191387559808</v>
      </c>
      <c r="BH311" s="58">
        <f t="shared" si="357"/>
        <v>464</v>
      </c>
      <c r="BI311" s="60">
        <f t="shared" si="358"/>
        <v>0.66185927008228918</v>
      </c>
      <c r="BJ311" s="51">
        <v>57</v>
      </c>
      <c r="BK311" s="52">
        <f t="shared" si="323"/>
        <v>2.7549540840985983E-3</v>
      </c>
      <c r="BL311" s="53">
        <f t="shared" si="359"/>
        <v>347</v>
      </c>
      <c r="BM311" s="53">
        <v>7</v>
      </c>
      <c r="BN311" s="54">
        <f t="shared" si="360"/>
        <v>0.25882312388733214</v>
      </c>
      <c r="BO311" s="52">
        <f t="shared" si="361"/>
        <v>2.2727272727272728E-2</v>
      </c>
      <c r="BP311" s="53">
        <f t="shared" si="362"/>
        <v>356</v>
      </c>
      <c r="BQ311" s="55">
        <f t="shared" si="363"/>
        <v>0.39107247887628982</v>
      </c>
      <c r="BR311" s="56">
        <v>27</v>
      </c>
      <c r="BS311" s="57">
        <f t="shared" si="324"/>
        <v>1.304978250362494E-3</v>
      </c>
      <c r="BT311" s="58">
        <f t="shared" si="364"/>
        <v>398</v>
      </c>
      <c r="BU311" s="58">
        <v>3</v>
      </c>
      <c r="BV311" s="59">
        <f t="shared" si="365"/>
        <v>0.15690888315644813</v>
      </c>
      <c r="BW311" s="57">
        <f t="shared" si="366"/>
        <v>1.076555023923445E-2</v>
      </c>
      <c r="BX311" s="58">
        <f t="shared" si="367"/>
        <v>408</v>
      </c>
      <c r="BY311" s="60">
        <f t="shared" si="368"/>
        <v>0.23708370786998922</v>
      </c>
      <c r="BZ311" s="51">
        <v>422</v>
      </c>
      <c r="CA311" s="52">
        <f t="shared" si="325"/>
        <v>2.0396326727887867E-2</v>
      </c>
      <c r="CB311" s="53">
        <f t="shared" si="369"/>
        <v>421</v>
      </c>
      <c r="CC311" s="53">
        <v>36</v>
      </c>
      <c r="CD311" s="54">
        <f t="shared" si="370"/>
        <v>0.43266217370303073</v>
      </c>
      <c r="CE311" s="52">
        <f t="shared" si="371"/>
        <v>0.16826156299840511</v>
      </c>
      <c r="CF311" s="53">
        <f t="shared" si="386"/>
        <v>486</v>
      </c>
      <c r="CG311" s="55">
        <f t="shared" si="372"/>
        <v>0.65373706276608934</v>
      </c>
      <c r="CH311" s="61">
        <v>2508</v>
      </c>
      <c r="CI311" s="62">
        <f t="shared" si="326"/>
        <v>0.12121797970033833</v>
      </c>
      <c r="CJ311" s="63">
        <f t="shared" si="373"/>
        <v>341</v>
      </c>
      <c r="CK311" s="64">
        <v>219</v>
      </c>
      <c r="CL311" s="65">
        <f t="shared" si="374"/>
        <v>0.66182904159105282</v>
      </c>
      <c r="CM311" s="66">
        <v>20690</v>
      </c>
      <c r="CN311" s="44">
        <v>1641</v>
      </c>
      <c r="CO311" s="120">
        <f t="shared" si="328"/>
        <v>2508</v>
      </c>
      <c r="CP311" s="121">
        <f t="shared" si="328"/>
        <v>0.12121797970033832</v>
      </c>
      <c r="CQ311" s="120">
        <f t="shared" si="387"/>
        <v>2926</v>
      </c>
      <c r="CR311" s="120">
        <f t="shared" si="388"/>
        <v>219</v>
      </c>
      <c r="CS311" s="120">
        <f t="shared" si="389"/>
        <v>5.0374908341720683</v>
      </c>
      <c r="CT311" s="120">
        <f t="shared" si="390"/>
        <v>1</v>
      </c>
      <c r="CU311" s="120">
        <f t="shared" si="391"/>
        <v>3066</v>
      </c>
      <c r="CV311" s="120">
        <f t="shared" si="392"/>
        <v>7.611468396826198</v>
      </c>
      <c r="CW311" s="120">
        <f t="shared" si="393"/>
        <v>4969</v>
      </c>
      <c r="CX311" s="120">
        <f t="shared" si="394"/>
        <v>0.24016433059449008</v>
      </c>
    </row>
    <row r="312" spans="1:102">
      <c r="A312" s="138">
        <f t="shared" si="375"/>
        <v>3</v>
      </c>
      <c r="B312" s="58">
        <f t="shared" si="376"/>
        <v>0</v>
      </c>
      <c r="C312" s="58">
        <f t="shared" si="377"/>
        <v>0</v>
      </c>
      <c r="D312" s="58">
        <f t="shared" si="378"/>
        <v>0</v>
      </c>
      <c r="E312" s="58">
        <f t="shared" si="379"/>
        <v>0</v>
      </c>
      <c r="F312" s="58">
        <f t="shared" si="380"/>
        <v>0</v>
      </c>
      <c r="G312" s="58">
        <f t="shared" si="381"/>
        <v>0</v>
      </c>
      <c r="H312" s="58">
        <f t="shared" si="382"/>
        <v>1</v>
      </c>
      <c r="I312" s="58">
        <f t="shared" si="383"/>
        <v>1</v>
      </c>
      <c r="J312" s="58">
        <f t="shared" si="384"/>
        <v>1</v>
      </c>
      <c r="K312" s="58">
        <f t="shared" si="385"/>
        <v>0</v>
      </c>
      <c r="L312" s="128">
        <v>484</v>
      </c>
      <c r="M312" s="50" t="s">
        <v>445</v>
      </c>
      <c r="N312" s="51">
        <v>99</v>
      </c>
      <c r="O312" s="52">
        <f t="shared" si="327"/>
        <v>5.0116432115014679E-3</v>
      </c>
      <c r="P312" s="53">
        <f t="shared" si="329"/>
        <v>340</v>
      </c>
      <c r="Q312" s="53">
        <v>4</v>
      </c>
      <c r="R312" s="54">
        <f t="shared" si="330"/>
        <v>0.32967334851058766</v>
      </c>
      <c r="S312" s="52">
        <f t="shared" si="331"/>
        <v>4.0573770491803281E-2</v>
      </c>
      <c r="T312" s="53">
        <f t="shared" si="332"/>
        <v>347</v>
      </c>
      <c r="U312" s="55">
        <f t="shared" si="333"/>
        <v>0.48884399363647862</v>
      </c>
      <c r="V312" s="56">
        <v>162</v>
      </c>
      <c r="W312" s="57">
        <f t="shared" si="318"/>
        <v>8.2008707097296751E-3</v>
      </c>
      <c r="X312" s="58">
        <f t="shared" si="334"/>
        <v>141</v>
      </c>
      <c r="Y312" s="58">
        <v>6</v>
      </c>
      <c r="Z312" s="59">
        <f t="shared" si="335"/>
        <v>0.85519518910770465</v>
      </c>
      <c r="AA312" s="57">
        <f t="shared" si="336"/>
        <v>6.6393442622950813E-2</v>
      </c>
      <c r="AB312" s="58">
        <f t="shared" si="337"/>
        <v>99</v>
      </c>
      <c r="AC312" s="60">
        <f t="shared" si="338"/>
        <v>1.2680947170004178</v>
      </c>
      <c r="AD312" s="51">
        <v>295</v>
      </c>
      <c r="AE312" s="52">
        <f t="shared" si="319"/>
        <v>1.4933684317100335E-2</v>
      </c>
      <c r="AF312" s="53">
        <f t="shared" si="339"/>
        <v>375</v>
      </c>
      <c r="AG312" s="53">
        <v>10</v>
      </c>
      <c r="AH312" s="54">
        <f t="shared" si="340"/>
        <v>0.47655891372946985</v>
      </c>
      <c r="AI312" s="52">
        <f t="shared" si="341"/>
        <v>0.12090163934426229</v>
      </c>
      <c r="AJ312" s="53">
        <f t="shared" si="342"/>
        <v>420</v>
      </c>
      <c r="AK312" s="55">
        <f t="shared" si="343"/>
        <v>0.70664784897859079</v>
      </c>
      <c r="AL312" s="56">
        <v>165</v>
      </c>
      <c r="AM312" s="57">
        <f t="shared" si="320"/>
        <v>8.3527386858357807E-3</v>
      </c>
      <c r="AN312" s="58">
        <f t="shared" si="344"/>
        <v>248</v>
      </c>
      <c r="AO312" s="58">
        <v>7</v>
      </c>
      <c r="AP312" s="59">
        <f t="shared" si="345"/>
        <v>0.65656851763805901</v>
      </c>
      <c r="AQ312" s="57">
        <f t="shared" si="346"/>
        <v>6.7622950819672137E-2</v>
      </c>
      <c r="AR312" s="58">
        <f t="shared" si="347"/>
        <v>219</v>
      </c>
      <c r="AS312" s="60">
        <f t="shared" si="348"/>
        <v>0.97356846620515858</v>
      </c>
      <c r="AT312" s="51">
        <v>31</v>
      </c>
      <c r="AU312" s="52">
        <f t="shared" si="321"/>
        <v>1.5693024197630859E-3</v>
      </c>
      <c r="AV312" s="53">
        <f t="shared" si="349"/>
        <v>449</v>
      </c>
      <c r="AW312" s="53">
        <v>2</v>
      </c>
      <c r="AX312" s="54">
        <f t="shared" si="350"/>
        <v>0.11389652613824523</v>
      </c>
      <c r="AY312" s="52">
        <f t="shared" si="351"/>
        <v>1.2704918032786885E-2</v>
      </c>
      <c r="AZ312" s="53">
        <f t="shared" si="352"/>
        <v>471</v>
      </c>
      <c r="BA312" s="55">
        <f t="shared" si="353"/>
        <v>0.16888727266029893</v>
      </c>
      <c r="BB312" s="56">
        <v>1009</v>
      </c>
      <c r="BC312" s="57">
        <f t="shared" si="322"/>
        <v>5.1078262630353345E-2</v>
      </c>
      <c r="BD312" s="58">
        <f t="shared" si="354"/>
        <v>83</v>
      </c>
      <c r="BE312" s="58">
        <v>9</v>
      </c>
      <c r="BF312" s="59">
        <f t="shared" si="355"/>
        <v>1.4837252580008475</v>
      </c>
      <c r="BG312" s="57">
        <f t="shared" si="356"/>
        <v>0.41352459016393445</v>
      </c>
      <c r="BH312" s="58">
        <f t="shared" si="357"/>
        <v>71</v>
      </c>
      <c r="BI312" s="60">
        <f t="shared" si="358"/>
        <v>2.2000874012330272</v>
      </c>
      <c r="BJ312" s="51">
        <v>219</v>
      </c>
      <c r="BK312" s="52">
        <f t="shared" si="323"/>
        <v>1.1086362255745672E-2</v>
      </c>
      <c r="BL312" s="53">
        <f t="shared" si="359"/>
        <v>91</v>
      </c>
      <c r="BM312" s="53">
        <v>3</v>
      </c>
      <c r="BN312" s="54">
        <f t="shared" si="360"/>
        <v>1.0415443684309369</v>
      </c>
      <c r="BO312" s="52">
        <f t="shared" si="361"/>
        <v>8.9754098360655732E-2</v>
      </c>
      <c r="BP312" s="53">
        <f t="shared" si="362"/>
        <v>51</v>
      </c>
      <c r="BQ312" s="55">
        <f t="shared" si="363"/>
        <v>1.544415740349151</v>
      </c>
      <c r="BR312" s="56">
        <v>233</v>
      </c>
      <c r="BS312" s="57">
        <f t="shared" si="324"/>
        <v>1.1795079477574162E-2</v>
      </c>
      <c r="BT312" s="58">
        <f t="shared" si="364"/>
        <v>85</v>
      </c>
      <c r="BU312" s="58">
        <v>6</v>
      </c>
      <c r="BV312" s="59">
        <f t="shared" si="365"/>
        <v>1.4182249758213252</v>
      </c>
      <c r="BW312" s="57">
        <f t="shared" si="366"/>
        <v>9.5491803278688531E-2</v>
      </c>
      <c r="BX312" s="58">
        <f t="shared" si="367"/>
        <v>50</v>
      </c>
      <c r="BY312" s="60">
        <f t="shared" si="368"/>
        <v>2.1029627180591741</v>
      </c>
      <c r="BZ312" s="51">
        <v>227</v>
      </c>
      <c r="CA312" s="52">
        <f t="shared" si="325"/>
        <v>1.1491343525361951E-2</v>
      </c>
      <c r="CB312" s="53">
        <f t="shared" si="369"/>
        <v>510</v>
      </c>
      <c r="CC312" s="53">
        <v>13</v>
      </c>
      <c r="CD312" s="54">
        <f t="shared" si="370"/>
        <v>0.24376299393426171</v>
      </c>
      <c r="CE312" s="52">
        <f t="shared" si="371"/>
        <v>9.3032786885245897E-2</v>
      </c>
      <c r="CF312" s="53">
        <f t="shared" si="386"/>
        <v>552</v>
      </c>
      <c r="CG312" s="55">
        <f t="shared" si="372"/>
        <v>0.36145498565159939</v>
      </c>
      <c r="CH312" s="61">
        <v>2440</v>
      </c>
      <c r="CI312" s="62">
        <f t="shared" si="326"/>
        <v>0.12351928723296547</v>
      </c>
      <c r="CJ312" s="63">
        <f t="shared" si="373"/>
        <v>331</v>
      </c>
      <c r="CK312" s="64">
        <v>60</v>
      </c>
      <c r="CL312" s="65">
        <f t="shared" si="374"/>
        <v>0.67439377961498337</v>
      </c>
      <c r="CM312" s="66">
        <v>19754</v>
      </c>
      <c r="CN312" s="44">
        <v>704</v>
      </c>
      <c r="CO312" s="120">
        <f t="shared" si="328"/>
        <v>2440</v>
      </c>
      <c r="CP312" s="121">
        <f t="shared" si="328"/>
        <v>0.12351928723296546</v>
      </c>
      <c r="CQ312" s="120">
        <f t="shared" si="387"/>
        <v>2322</v>
      </c>
      <c r="CR312" s="120">
        <f t="shared" si="388"/>
        <v>60</v>
      </c>
      <c r="CS312" s="120">
        <f t="shared" si="389"/>
        <v>6.6191500913114378</v>
      </c>
      <c r="CT312" s="120">
        <f t="shared" si="390"/>
        <v>1</v>
      </c>
      <c r="CU312" s="120">
        <f t="shared" si="391"/>
        <v>2280</v>
      </c>
      <c r="CV312" s="120">
        <f t="shared" si="392"/>
        <v>9.8149631437738964</v>
      </c>
      <c r="CW312" s="120">
        <f t="shared" si="393"/>
        <v>4781</v>
      </c>
      <c r="CX312" s="120">
        <f t="shared" si="394"/>
        <v>0.24202693125442945</v>
      </c>
    </row>
    <row r="313" spans="1:102">
      <c r="A313" s="138">
        <f t="shared" si="375"/>
        <v>1</v>
      </c>
      <c r="B313" s="58">
        <f t="shared" si="376"/>
        <v>0</v>
      </c>
      <c r="C313" s="58">
        <f t="shared" si="377"/>
        <v>0</v>
      </c>
      <c r="D313" s="58">
        <f t="shared" si="378"/>
        <v>0</v>
      </c>
      <c r="E313" s="58">
        <f t="shared" si="379"/>
        <v>0</v>
      </c>
      <c r="F313" s="58">
        <f t="shared" si="380"/>
        <v>0</v>
      </c>
      <c r="G313" s="58">
        <f t="shared" si="381"/>
        <v>0</v>
      </c>
      <c r="H313" s="58">
        <f t="shared" si="382"/>
        <v>0</v>
      </c>
      <c r="I313" s="58">
        <f t="shared" si="383"/>
        <v>0</v>
      </c>
      <c r="J313" s="58">
        <f t="shared" si="384"/>
        <v>1</v>
      </c>
      <c r="K313" s="58">
        <f t="shared" si="385"/>
        <v>0</v>
      </c>
      <c r="L313" s="128">
        <v>273</v>
      </c>
      <c r="M313" s="50" t="s">
        <v>245</v>
      </c>
      <c r="N313" s="51">
        <v>2</v>
      </c>
      <c r="O313" s="52">
        <f t="shared" si="327"/>
        <v>7.1118697105469032E-5</v>
      </c>
      <c r="P313" s="53">
        <f t="shared" si="329"/>
        <v>526</v>
      </c>
      <c r="Q313" s="53">
        <v>1</v>
      </c>
      <c r="R313" s="54">
        <f t="shared" si="330"/>
        <v>4.6782937306197236E-3</v>
      </c>
      <c r="S313" s="52">
        <f t="shared" si="331"/>
        <v>8.2034454470877774E-4</v>
      </c>
      <c r="T313" s="53">
        <f t="shared" si="332"/>
        <v>528</v>
      </c>
      <c r="U313" s="55">
        <f t="shared" si="333"/>
        <v>9.8837376593913524E-3</v>
      </c>
      <c r="V313" s="56">
        <v>6</v>
      </c>
      <c r="W313" s="57">
        <f t="shared" si="318"/>
        <v>2.1335609131640709E-4</v>
      </c>
      <c r="X313" s="58">
        <f t="shared" si="334"/>
        <v>497</v>
      </c>
      <c r="Y313" s="58">
        <v>1</v>
      </c>
      <c r="Z313" s="59">
        <f t="shared" si="335"/>
        <v>2.2248991517954307E-2</v>
      </c>
      <c r="AA313" s="57">
        <f t="shared" si="336"/>
        <v>2.4610336341263331E-3</v>
      </c>
      <c r="AB313" s="58">
        <f t="shared" si="337"/>
        <v>482</v>
      </c>
      <c r="AC313" s="60">
        <f t="shared" si="338"/>
        <v>4.700499968828456E-2</v>
      </c>
      <c r="AD313" s="51">
        <v>6</v>
      </c>
      <c r="AE313" s="52">
        <f t="shared" si="319"/>
        <v>2.1335609131640709E-4</v>
      </c>
      <c r="AF313" s="53">
        <f t="shared" si="339"/>
        <v>607</v>
      </c>
      <c r="AG313" s="53">
        <v>1</v>
      </c>
      <c r="AH313" s="54">
        <f t="shared" si="340"/>
        <v>6.8085507203928261E-3</v>
      </c>
      <c r="AI313" s="52">
        <f t="shared" si="341"/>
        <v>2.4610336341263331E-3</v>
      </c>
      <c r="AJ313" s="53">
        <f t="shared" si="342"/>
        <v>608</v>
      </c>
      <c r="AK313" s="55">
        <f t="shared" si="343"/>
        <v>1.4384289024132826E-2</v>
      </c>
      <c r="AL313" s="56">
        <v>0</v>
      </c>
      <c r="AM313" s="57">
        <f t="shared" si="320"/>
        <v>0</v>
      </c>
      <c r="AN313" s="58">
        <f t="shared" si="344"/>
        <v>554</v>
      </c>
      <c r="AO313" s="58">
        <v>0</v>
      </c>
      <c r="AP313" s="59">
        <f t="shared" si="345"/>
        <v>0</v>
      </c>
      <c r="AQ313" s="57">
        <f t="shared" si="346"/>
        <v>0</v>
      </c>
      <c r="AR313" s="58">
        <f t="shared" si="347"/>
        <v>554</v>
      </c>
      <c r="AS313" s="60">
        <f t="shared" si="348"/>
        <v>0</v>
      </c>
      <c r="AT313" s="51">
        <v>0</v>
      </c>
      <c r="AU313" s="52">
        <f t="shared" si="321"/>
        <v>0</v>
      </c>
      <c r="AV313" s="53">
        <f t="shared" si="349"/>
        <v>548</v>
      </c>
      <c r="AW313" s="53">
        <v>0</v>
      </c>
      <c r="AX313" s="54">
        <f t="shared" si="350"/>
        <v>0</v>
      </c>
      <c r="AY313" s="52">
        <f t="shared" si="351"/>
        <v>0</v>
      </c>
      <c r="AZ313" s="53">
        <f t="shared" si="352"/>
        <v>548</v>
      </c>
      <c r="BA313" s="55">
        <f t="shared" si="353"/>
        <v>0</v>
      </c>
      <c r="BB313" s="56">
        <v>0</v>
      </c>
      <c r="BC313" s="57">
        <f t="shared" si="322"/>
        <v>0</v>
      </c>
      <c r="BD313" s="58">
        <f t="shared" si="354"/>
        <v>618</v>
      </c>
      <c r="BE313" s="58">
        <v>0</v>
      </c>
      <c r="BF313" s="59">
        <f t="shared" si="355"/>
        <v>0</v>
      </c>
      <c r="BG313" s="57">
        <f t="shared" si="356"/>
        <v>0</v>
      </c>
      <c r="BH313" s="58">
        <f t="shared" si="357"/>
        <v>618</v>
      </c>
      <c r="BI313" s="60">
        <f t="shared" si="358"/>
        <v>0</v>
      </c>
      <c r="BJ313" s="51">
        <v>0</v>
      </c>
      <c r="BK313" s="52">
        <f t="shared" si="323"/>
        <v>0</v>
      </c>
      <c r="BL313" s="53">
        <f t="shared" si="359"/>
        <v>512</v>
      </c>
      <c r="BM313" s="53">
        <v>0</v>
      </c>
      <c r="BN313" s="54">
        <f t="shared" si="360"/>
        <v>0</v>
      </c>
      <c r="BO313" s="52">
        <f t="shared" si="361"/>
        <v>0</v>
      </c>
      <c r="BP313" s="53">
        <f t="shared" si="362"/>
        <v>512</v>
      </c>
      <c r="BQ313" s="55">
        <f t="shared" si="363"/>
        <v>0</v>
      </c>
      <c r="BR313" s="56">
        <v>2332</v>
      </c>
      <c r="BS313" s="57">
        <f t="shared" si="324"/>
        <v>8.2924400824976888E-2</v>
      </c>
      <c r="BT313" s="58">
        <f t="shared" si="364"/>
        <v>3</v>
      </c>
      <c r="BU313" s="58">
        <v>1</v>
      </c>
      <c r="BV313" s="59">
        <f t="shared" si="365"/>
        <v>9.9707218233334096</v>
      </c>
      <c r="BW313" s="57">
        <f t="shared" si="366"/>
        <v>0.95652173913043481</v>
      </c>
      <c r="BX313" s="58">
        <f t="shared" si="367"/>
        <v>2</v>
      </c>
      <c r="BY313" s="60">
        <f t="shared" si="368"/>
        <v>21.064944710844646</v>
      </c>
      <c r="BZ313" s="51">
        <v>92</v>
      </c>
      <c r="CA313" s="52">
        <f t="shared" si="325"/>
        <v>3.2714600668515754E-3</v>
      </c>
      <c r="CB313" s="53">
        <f t="shared" si="369"/>
        <v>581</v>
      </c>
      <c r="CC313" s="53">
        <v>5</v>
      </c>
      <c r="CD313" s="54">
        <f t="shared" si="370"/>
        <v>6.9396663555665636E-2</v>
      </c>
      <c r="CE313" s="52">
        <f t="shared" si="371"/>
        <v>3.7735849056603772E-2</v>
      </c>
      <c r="CF313" s="53">
        <f t="shared" si="386"/>
        <v>603</v>
      </c>
      <c r="CG313" s="55">
        <f t="shared" si="372"/>
        <v>0.14661294405949674</v>
      </c>
      <c r="CH313" s="61">
        <v>2438</v>
      </c>
      <c r="CI313" s="62">
        <f t="shared" si="326"/>
        <v>8.6693691771566744E-2</v>
      </c>
      <c r="CJ313" s="63">
        <f t="shared" si="373"/>
        <v>461</v>
      </c>
      <c r="CK313" s="64">
        <v>9</v>
      </c>
      <c r="CL313" s="65">
        <f t="shared" si="374"/>
        <v>0.4733324468779776</v>
      </c>
      <c r="CM313" s="66">
        <v>28122</v>
      </c>
      <c r="CN313" s="44">
        <v>282</v>
      </c>
      <c r="CO313" s="120">
        <f t="shared" si="328"/>
        <v>2438</v>
      </c>
      <c r="CP313" s="121">
        <f t="shared" si="328"/>
        <v>8.6693691771566744E-2</v>
      </c>
      <c r="CQ313" s="120">
        <f t="shared" si="387"/>
        <v>4446</v>
      </c>
      <c r="CR313" s="120">
        <f t="shared" si="388"/>
        <v>9</v>
      </c>
      <c r="CS313" s="120">
        <f t="shared" si="389"/>
        <v>10.073854322858043</v>
      </c>
      <c r="CT313" s="120">
        <f t="shared" si="390"/>
        <v>1</v>
      </c>
      <c r="CU313" s="120">
        <f t="shared" si="391"/>
        <v>4455</v>
      </c>
      <c r="CV313" s="120">
        <f t="shared" si="392"/>
        <v>21.28283068127595</v>
      </c>
      <c r="CW313" s="120">
        <f t="shared" si="393"/>
        <v>4874</v>
      </c>
      <c r="CX313" s="120">
        <f t="shared" si="394"/>
        <v>0.173316264846028</v>
      </c>
    </row>
    <row r="314" spans="1:102">
      <c r="A314" s="138">
        <f t="shared" si="375"/>
        <v>1</v>
      </c>
      <c r="B314" s="58">
        <f t="shared" si="376"/>
        <v>0</v>
      </c>
      <c r="C314" s="58">
        <f t="shared" si="377"/>
        <v>0</v>
      </c>
      <c r="D314" s="58">
        <f t="shared" si="378"/>
        <v>0</v>
      </c>
      <c r="E314" s="58">
        <f t="shared" si="379"/>
        <v>0</v>
      </c>
      <c r="F314" s="58">
        <f t="shared" si="380"/>
        <v>0</v>
      </c>
      <c r="G314" s="58">
        <f t="shared" si="381"/>
        <v>0</v>
      </c>
      <c r="H314" s="58">
        <f t="shared" si="382"/>
        <v>0</v>
      </c>
      <c r="I314" s="58">
        <f t="shared" si="383"/>
        <v>0</v>
      </c>
      <c r="J314" s="58">
        <f t="shared" si="384"/>
        <v>1</v>
      </c>
      <c r="K314" s="58">
        <f t="shared" si="385"/>
        <v>0</v>
      </c>
      <c r="L314" s="128">
        <v>594</v>
      </c>
      <c r="M314" s="50" t="s">
        <v>554</v>
      </c>
      <c r="N314" s="51">
        <v>163</v>
      </c>
      <c r="O314" s="52">
        <f t="shared" si="327"/>
        <v>7.9698806962644232E-3</v>
      </c>
      <c r="P314" s="53">
        <f t="shared" si="329"/>
        <v>269</v>
      </c>
      <c r="Q314" s="53">
        <v>31</v>
      </c>
      <c r="R314" s="54">
        <f t="shared" si="330"/>
        <v>0.52427061254829654</v>
      </c>
      <c r="S314" s="52">
        <f t="shared" si="331"/>
        <v>6.7216494845360825E-2</v>
      </c>
      <c r="T314" s="53">
        <f t="shared" si="332"/>
        <v>226</v>
      </c>
      <c r="U314" s="55">
        <f t="shared" si="333"/>
        <v>0.80984289554972511</v>
      </c>
      <c r="V314" s="56">
        <v>123</v>
      </c>
      <c r="W314" s="57">
        <f t="shared" si="318"/>
        <v>6.0140817523958541E-3</v>
      </c>
      <c r="X314" s="58">
        <f t="shared" si="334"/>
        <v>198</v>
      </c>
      <c r="Y314" s="58">
        <v>23</v>
      </c>
      <c r="Z314" s="59">
        <f t="shared" si="335"/>
        <v>0.62715459901682846</v>
      </c>
      <c r="AA314" s="57">
        <f t="shared" si="336"/>
        <v>5.0721649484536085E-2</v>
      </c>
      <c r="AB314" s="58">
        <f t="shared" si="337"/>
        <v>161</v>
      </c>
      <c r="AC314" s="60">
        <f t="shared" si="338"/>
        <v>0.96876819769928835</v>
      </c>
      <c r="AD314" s="51">
        <v>323</v>
      </c>
      <c r="AE314" s="52">
        <f t="shared" si="319"/>
        <v>1.5793076471738707E-2</v>
      </c>
      <c r="AF314" s="53">
        <f t="shared" si="339"/>
        <v>364</v>
      </c>
      <c r="AG314" s="53">
        <v>61</v>
      </c>
      <c r="AH314" s="54">
        <f t="shared" si="340"/>
        <v>0.50398355877925971</v>
      </c>
      <c r="AI314" s="52">
        <f t="shared" si="341"/>
        <v>0.13319587628865978</v>
      </c>
      <c r="AJ314" s="53">
        <f t="shared" si="342"/>
        <v>392</v>
      </c>
      <c r="AK314" s="55">
        <f t="shared" si="343"/>
        <v>0.77850540309209426</v>
      </c>
      <c r="AL314" s="56">
        <v>224</v>
      </c>
      <c r="AM314" s="57">
        <f t="shared" si="320"/>
        <v>1.0952474085663993E-2</v>
      </c>
      <c r="AN314" s="58">
        <f t="shared" si="344"/>
        <v>183</v>
      </c>
      <c r="AO314" s="58">
        <v>34</v>
      </c>
      <c r="AP314" s="59">
        <f t="shared" si="345"/>
        <v>0.86092118350211777</v>
      </c>
      <c r="AQ314" s="57">
        <f t="shared" si="346"/>
        <v>9.2371134020618556E-2</v>
      </c>
      <c r="AR314" s="58">
        <f t="shared" si="347"/>
        <v>114</v>
      </c>
      <c r="AS314" s="60">
        <f t="shared" si="348"/>
        <v>1.3298683683576169</v>
      </c>
      <c r="AT314" s="51">
        <v>91</v>
      </c>
      <c r="AU314" s="52">
        <f t="shared" si="321"/>
        <v>4.4494425973009974E-3</v>
      </c>
      <c r="AV314" s="53">
        <f t="shared" si="349"/>
        <v>343</v>
      </c>
      <c r="AW314" s="53">
        <v>21</v>
      </c>
      <c r="AX314" s="54">
        <f t="shared" si="350"/>
        <v>0.32293078039134204</v>
      </c>
      <c r="AY314" s="52">
        <f t="shared" si="351"/>
        <v>3.7525773195876286E-2</v>
      </c>
      <c r="AZ314" s="53">
        <f t="shared" si="352"/>
        <v>357</v>
      </c>
      <c r="BA314" s="55">
        <f t="shared" si="353"/>
        <v>0.49883245788483899</v>
      </c>
      <c r="BB314" s="56">
        <v>558</v>
      </c>
      <c r="BC314" s="57">
        <f t="shared" si="322"/>
        <v>2.7283395266966555E-2</v>
      </c>
      <c r="BD314" s="58">
        <f t="shared" si="354"/>
        <v>269</v>
      </c>
      <c r="BE314" s="58">
        <v>84</v>
      </c>
      <c r="BF314" s="59">
        <f t="shared" si="355"/>
        <v>0.79253014094420504</v>
      </c>
      <c r="BG314" s="57">
        <f t="shared" si="356"/>
        <v>0.23010309278350516</v>
      </c>
      <c r="BH314" s="58">
        <f t="shared" si="357"/>
        <v>234</v>
      </c>
      <c r="BI314" s="60">
        <f t="shared" si="358"/>
        <v>1.224224453537458</v>
      </c>
      <c r="BJ314" s="51">
        <v>124</v>
      </c>
      <c r="BK314" s="52">
        <f t="shared" si="323"/>
        <v>6.0629767259925676E-3</v>
      </c>
      <c r="BL314" s="53">
        <f t="shared" si="359"/>
        <v>216</v>
      </c>
      <c r="BM314" s="53">
        <v>28</v>
      </c>
      <c r="BN314" s="54">
        <f t="shared" si="360"/>
        <v>0.56960607268742536</v>
      </c>
      <c r="BO314" s="52">
        <f t="shared" si="361"/>
        <v>5.1134020618556701E-2</v>
      </c>
      <c r="BP314" s="53">
        <f t="shared" si="362"/>
        <v>171</v>
      </c>
      <c r="BQ314" s="55">
        <f t="shared" si="363"/>
        <v>0.87987276072125253</v>
      </c>
      <c r="BR314" s="56">
        <v>245</v>
      </c>
      <c r="BS314" s="57">
        <f t="shared" si="324"/>
        <v>1.1979268531194994E-2</v>
      </c>
      <c r="BT314" s="58">
        <f t="shared" si="364"/>
        <v>81</v>
      </c>
      <c r="BU314" s="58">
        <v>29</v>
      </c>
      <c r="BV314" s="59">
        <f t="shared" si="365"/>
        <v>1.4403716274496261</v>
      </c>
      <c r="BW314" s="57">
        <f t="shared" si="366"/>
        <v>0.10103092783505155</v>
      </c>
      <c r="BX314" s="58">
        <f t="shared" si="367"/>
        <v>44</v>
      </c>
      <c r="BY314" s="60">
        <f t="shared" si="368"/>
        <v>2.2249477684275458</v>
      </c>
      <c r="BZ314" s="51">
        <v>574</v>
      </c>
      <c r="CA314" s="52">
        <f t="shared" si="325"/>
        <v>2.8065714844513985E-2</v>
      </c>
      <c r="CB314" s="53">
        <f t="shared" si="369"/>
        <v>352</v>
      </c>
      <c r="CC314" s="53">
        <v>120</v>
      </c>
      <c r="CD314" s="54">
        <f t="shared" si="370"/>
        <v>0.59535098418254739</v>
      </c>
      <c r="CE314" s="52">
        <f t="shared" si="371"/>
        <v>0.23670103092783504</v>
      </c>
      <c r="CF314" s="53">
        <f t="shared" si="386"/>
        <v>366</v>
      </c>
      <c r="CG314" s="55">
        <f t="shared" si="372"/>
        <v>0.91964102766556899</v>
      </c>
      <c r="CH314" s="61">
        <v>2425</v>
      </c>
      <c r="CI314" s="62">
        <f t="shared" si="326"/>
        <v>0.11857031097203208</v>
      </c>
      <c r="CJ314" s="63">
        <f t="shared" si="373"/>
        <v>361</v>
      </c>
      <c r="CK314" s="64">
        <v>431</v>
      </c>
      <c r="CL314" s="65">
        <f t="shared" si="374"/>
        <v>0.64737323180741024</v>
      </c>
      <c r="CM314" s="66">
        <v>20452</v>
      </c>
      <c r="CN314" s="44">
        <v>2442</v>
      </c>
      <c r="CO314" s="120">
        <f t="shared" si="328"/>
        <v>2425</v>
      </c>
      <c r="CP314" s="121">
        <f t="shared" si="328"/>
        <v>0.11857031097203208</v>
      </c>
      <c r="CQ314" s="120">
        <f t="shared" si="387"/>
        <v>2275</v>
      </c>
      <c r="CR314" s="120">
        <f t="shared" si="388"/>
        <v>431</v>
      </c>
      <c r="CS314" s="120">
        <f t="shared" si="389"/>
        <v>6.2371195595016484</v>
      </c>
      <c r="CT314" s="120">
        <f t="shared" si="390"/>
        <v>1</v>
      </c>
      <c r="CU314" s="120">
        <f t="shared" si="391"/>
        <v>2065</v>
      </c>
      <c r="CV314" s="120">
        <f t="shared" si="392"/>
        <v>9.6345033329353882</v>
      </c>
      <c r="CW314" s="120">
        <f t="shared" si="393"/>
        <v>4687</v>
      </c>
      <c r="CX314" s="120">
        <f t="shared" si="394"/>
        <v>0.22917074124779971</v>
      </c>
    </row>
    <row r="315" spans="1:102">
      <c r="A315" s="138">
        <f t="shared" si="375"/>
        <v>0</v>
      </c>
      <c r="B315" s="58">
        <f t="shared" si="376"/>
        <v>0</v>
      </c>
      <c r="C315" s="58">
        <f t="shared" si="377"/>
        <v>0</v>
      </c>
      <c r="D315" s="58">
        <f t="shared" si="378"/>
        <v>0</v>
      </c>
      <c r="E315" s="58">
        <f t="shared" si="379"/>
        <v>0</v>
      </c>
      <c r="F315" s="58">
        <f t="shared" si="380"/>
        <v>0</v>
      </c>
      <c r="G315" s="58">
        <f t="shared" si="381"/>
        <v>0</v>
      </c>
      <c r="H315" s="58">
        <f t="shared" si="382"/>
        <v>0</v>
      </c>
      <c r="I315" s="58">
        <f t="shared" si="383"/>
        <v>0</v>
      </c>
      <c r="J315" s="58">
        <f t="shared" si="384"/>
        <v>0</v>
      </c>
      <c r="K315" s="58">
        <f t="shared" si="385"/>
        <v>0</v>
      </c>
      <c r="L315" s="128">
        <v>127</v>
      </c>
      <c r="M315" s="50" t="s">
        <v>101</v>
      </c>
      <c r="N315" s="51">
        <v>55</v>
      </c>
      <c r="O315" s="52">
        <f t="shared" si="327"/>
        <v>1.7292334779601332E-3</v>
      </c>
      <c r="P315" s="53">
        <f t="shared" si="329"/>
        <v>437</v>
      </c>
      <c r="Q315" s="53">
        <v>2</v>
      </c>
      <c r="R315" s="54">
        <f t="shared" si="330"/>
        <v>0.11375155153252267</v>
      </c>
      <c r="S315" s="52">
        <f t="shared" si="331"/>
        <v>2.2755482002482418E-2</v>
      </c>
      <c r="T315" s="53">
        <f t="shared" si="332"/>
        <v>420</v>
      </c>
      <c r="U315" s="55">
        <f t="shared" si="333"/>
        <v>0.27416433238473031</v>
      </c>
      <c r="V315" s="56">
        <v>12</v>
      </c>
      <c r="W315" s="57">
        <f t="shared" si="318"/>
        <v>3.7728730428221089E-4</v>
      </c>
      <c r="X315" s="58">
        <f t="shared" si="334"/>
        <v>474</v>
      </c>
      <c r="Y315" s="58">
        <v>3</v>
      </c>
      <c r="Z315" s="59">
        <f t="shared" si="335"/>
        <v>3.9343906147765263E-2</v>
      </c>
      <c r="AA315" s="57">
        <f t="shared" si="336"/>
        <v>4.9648324369052548E-3</v>
      </c>
      <c r="AB315" s="58">
        <f t="shared" si="337"/>
        <v>464</v>
      </c>
      <c r="AC315" s="60">
        <f t="shared" si="338"/>
        <v>9.4826801191591037E-2</v>
      </c>
      <c r="AD315" s="51">
        <v>773</v>
      </c>
      <c r="AE315" s="52">
        <f t="shared" si="319"/>
        <v>2.4303590517512418E-2</v>
      </c>
      <c r="AF315" s="53">
        <f t="shared" si="339"/>
        <v>248</v>
      </c>
      <c r="AG315" s="53">
        <v>19</v>
      </c>
      <c r="AH315" s="54">
        <f t="shared" si="340"/>
        <v>0.77556833603942488</v>
      </c>
      <c r="AI315" s="52">
        <f t="shared" si="341"/>
        <v>0.31981795614398012</v>
      </c>
      <c r="AJ315" s="53">
        <f t="shared" si="342"/>
        <v>97</v>
      </c>
      <c r="AK315" s="55">
        <f t="shared" si="343"/>
        <v>1.8692771413161007</v>
      </c>
      <c r="AL315" s="56">
        <v>120</v>
      </c>
      <c r="AM315" s="57">
        <f t="shared" si="320"/>
        <v>3.7728730428221091E-3</v>
      </c>
      <c r="AN315" s="58">
        <f t="shared" si="344"/>
        <v>383</v>
      </c>
      <c r="AO315" s="58">
        <v>12</v>
      </c>
      <c r="AP315" s="59">
        <f t="shared" si="345"/>
        <v>0.29656736001605682</v>
      </c>
      <c r="AQ315" s="57">
        <f t="shared" si="346"/>
        <v>4.9648324369052546E-2</v>
      </c>
      <c r="AR315" s="58">
        <f t="shared" si="347"/>
        <v>315</v>
      </c>
      <c r="AS315" s="60">
        <f t="shared" si="348"/>
        <v>0.714787545053022</v>
      </c>
      <c r="AT315" s="51">
        <v>34</v>
      </c>
      <c r="AU315" s="52">
        <f t="shared" si="321"/>
        <v>1.0689806954662642E-3</v>
      </c>
      <c r="AV315" s="53">
        <f t="shared" si="349"/>
        <v>473</v>
      </c>
      <c r="AW315" s="53">
        <v>5</v>
      </c>
      <c r="AX315" s="54">
        <f t="shared" si="350"/>
        <v>7.7584273234494683E-2</v>
      </c>
      <c r="AY315" s="52">
        <f t="shared" si="351"/>
        <v>1.4067025237898221E-2</v>
      </c>
      <c r="AZ315" s="53">
        <f t="shared" si="352"/>
        <v>465</v>
      </c>
      <c r="BA315" s="55">
        <f t="shared" si="353"/>
        <v>0.1869938492118782</v>
      </c>
      <c r="BB315" s="56">
        <v>447</v>
      </c>
      <c r="BC315" s="57">
        <f t="shared" si="322"/>
        <v>1.4053952084512357E-2</v>
      </c>
      <c r="BD315" s="58">
        <f t="shared" si="354"/>
        <v>431</v>
      </c>
      <c r="BE315" s="58">
        <v>13</v>
      </c>
      <c r="BF315" s="59">
        <f t="shared" si="355"/>
        <v>0.40824026912248951</v>
      </c>
      <c r="BG315" s="57">
        <f t="shared" si="356"/>
        <v>0.18494000827472074</v>
      </c>
      <c r="BH315" s="58">
        <f t="shared" si="357"/>
        <v>326</v>
      </c>
      <c r="BI315" s="60">
        <f t="shared" si="358"/>
        <v>0.98394192719674278</v>
      </c>
      <c r="BJ315" s="51">
        <v>39</v>
      </c>
      <c r="BK315" s="52">
        <f t="shared" si="323"/>
        <v>1.2261837389171855E-3</v>
      </c>
      <c r="BL315" s="53">
        <f t="shared" si="359"/>
        <v>408</v>
      </c>
      <c r="BM315" s="53">
        <v>2</v>
      </c>
      <c r="BN315" s="54">
        <f t="shared" si="360"/>
        <v>0.11519782039134577</v>
      </c>
      <c r="BO315" s="52">
        <f t="shared" si="361"/>
        <v>1.6135705419942078E-2</v>
      </c>
      <c r="BP315" s="53">
        <f t="shared" si="362"/>
        <v>389</v>
      </c>
      <c r="BQ315" s="55">
        <f t="shared" si="363"/>
        <v>0.27765013394775068</v>
      </c>
      <c r="BR315" s="56">
        <v>19</v>
      </c>
      <c r="BS315" s="57">
        <f t="shared" si="324"/>
        <v>5.9737156511350056E-4</v>
      </c>
      <c r="BT315" s="58">
        <f t="shared" si="364"/>
        <v>452</v>
      </c>
      <c r="BU315" s="58">
        <v>2</v>
      </c>
      <c r="BV315" s="59">
        <f t="shared" si="365"/>
        <v>7.1827178027941752E-2</v>
      </c>
      <c r="BW315" s="57">
        <f t="shared" si="366"/>
        <v>7.8609846917666523E-3</v>
      </c>
      <c r="BX315" s="58">
        <f t="shared" si="367"/>
        <v>436</v>
      </c>
      <c r="BY315" s="60">
        <f t="shared" si="368"/>
        <v>0.17311808099144524</v>
      </c>
      <c r="BZ315" s="51">
        <v>918</v>
      </c>
      <c r="CA315" s="52">
        <f t="shared" si="325"/>
        <v>2.8862478777589132E-2</v>
      </c>
      <c r="CB315" s="53">
        <f t="shared" si="369"/>
        <v>345</v>
      </c>
      <c r="CC315" s="53">
        <v>21</v>
      </c>
      <c r="CD315" s="54">
        <f t="shared" si="370"/>
        <v>0.61225253806583169</v>
      </c>
      <c r="CE315" s="52">
        <f t="shared" si="371"/>
        <v>0.37980968142325194</v>
      </c>
      <c r="CF315" s="53">
        <f t="shared" si="386"/>
        <v>144</v>
      </c>
      <c r="CG315" s="55">
        <f t="shared" si="372"/>
        <v>1.4756529127577065</v>
      </c>
      <c r="CH315" s="61">
        <v>2417</v>
      </c>
      <c r="CI315" s="62">
        <f t="shared" si="326"/>
        <v>7.5991951204175318E-2</v>
      </c>
      <c r="CJ315" s="63">
        <f t="shared" si="373"/>
        <v>493</v>
      </c>
      <c r="CK315" s="64">
        <v>79</v>
      </c>
      <c r="CL315" s="65">
        <f t="shared" si="374"/>
        <v>0.41490280862974177</v>
      </c>
      <c r="CM315" s="66">
        <v>31806</v>
      </c>
      <c r="CN315" s="44">
        <v>828</v>
      </c>
      <c r="CO315" s="120">
        <f t="shared" si="328"/>
        <v>2417</v>
      </c>
      <c r="CP315" s="121">
        <f t="shared" si="328"/>
        <v>7.5991951204175304E-2</v>
      </c>
      <c r="CQ315" s="120">
        <f t="shared" si="387"/>
        <v>3651</v>
      </c>
      <c r="CR315" s="120">
        <f t="shared" si="388"/>
        <v>79</v>
      </c>
      <c r="CS315" s="120">
        <f t="shared" si="389"/>
        <v>2.5103332325778731</v>
      </c>
      <c r="CT315" s="120">
        <f t="shared" si="390"/>
        <v>1</v>
      </c>
      <c r="CU315" s="120">
        <f t="shared" si="391"/>
        <v>3056</v>
      </c>
      <c r="CV315" s="120">
        <f t="shared" si="392"/>
        <v>6.0504127240509673</v>
      </c>
      <c r="CW315" s="120">
        <f t="shared" si="393"/>
        <v>4779</v>
      </c>
      <c r="CX315" s="120">
        <f t="shared" si="394"/>
        <v>0.15025466893039049</v>
      </c>
    </row>
    <row r="316" spans="1:102">
      <c r="A316" s="138">
        <f t="shared" si="375"/>
        <v>0</v>
      </c>
      <c r="B316" s="58">
        <f t="shared" si="376"/>
        <v>0</v>
      </c>
      <c r="C316" s="58">
        <f t="shared" si="377"/>
        <v>0</v>
      </c>
      <c r="D316" s="58">
        <f t="shared" si="378"/>
        <v>0</v>
      </c>
      <c r="E316" s="58">
        <f t="shared" si="379"/>
        <v>0</v>
      </c>
      <c r="F316" s="58">
        <f t="shared" si="380"/>
        <v>0</v>
      </c>
      <c r="G316" s="58">
        <f t="shared" si="381"/>
        <v>0</v>
      </c>
      <c r="H316" s="58">
        <f t="shared" si="382"/>
        <v>0</v>
      </c>
      <c r="I316" s="58">
        <f t="shared" si="383"/>
        <v>0</v>
      </c>
      <c r="J316" s="58">
        <f t="shared" si="384"/>
        <v>0</v>
      </c>
      <c r="K316" s="58">
        <f t="shared" si="385"/>
        <v>0</v>
      </c>
      <c r="L316" s="128">
        <v>97</v>
      </c>
      <c r="M316" s="50" t="s">
        <v>71</v>
      </c>
      <c r="N316" s="51">
        <v>31</v>
      </c>
      <c r="O316" s="52">
        <f t="shared" si="327"/>
        <v>8.5715865730243872E-4</v>
      </c>
      <c r="P316" s="53">
        <f t="shared" si="329"/>
        <v>470</v>
      </c>
      <c r="Q316" s="53">
        <v>8</v>
      </c>
      <c r="R316" s="54">
        <f t="shared" si="330"/>
        <v>5.6385172054790739E-2</v>
      </c>
      <c r="S316" s="52">
        <f t="shared" si="331"/>
        <v>1.2987012987012988E-2</v>
      </c>
      <c r="T316" s="53">
        <f t="shared" si="332"/>
        <v>458</v>
      </c>
      <c r="U316" s="55">
        <f t="shared" si="333"/>
        <v>0.15647111956880597</v>
      </c>
      <c r="V316" s="56">
        <v>22</v>
      </c>
      <c r="W316" s="57">
        <f t="shared" si="318"/>
        <v>6.083061438920533E-4</v>
      </c>
      <c r="X316" s="58">
        <f t="shared" si="334"/>
        <v>452</v>
      </c>
      <c r="Y316" s="58">
        <v>7</v>
      </c>
      <c r="Z316" s="59">
        <f t="shared" si="335"/>
        <v>6.3434787131071729E-2</v>
      </c>
      <c r="AA316" s="57">
        <f t="shared" si="336"/>
        <v>9.2165898617511521E-3</v>
      </c>
      <c r="AB316" s="58">
        <f t="shared" si="337"/>
        <v>439</v>
      </c>
      <c r="AC316" s="60">
        <f t="shared" si="338"/>
        <v>0.17603408485412866</v>
      </c>
      <c r="AD316" s="51">
        <v>647</v>
      </c>
      <c r="AE316" s="52">
        <f t="shared" si="319"/>
        <v>1.7889730686279932E-2</v>
      </c>
      <c r="AF316" s="53">
        <f t="shared" si="339"/>
        <v>338</v>
      </c>
      <c r="AG316" s="53">
        <v>91</v>
      </c>
      <c r="AH316" s="54">
        <f t="shared" si="340"/>
        <v>0.57089131132924076</v>
      </c>
      <c r="AI316" s="52">
        <f t="shared" si="341"/>
        <v>0.27105152911604524</v>
      </c>
      <c r="AJ316" s="53">
        <f t="shared" si="342"/>
        <v>134</v>
      </c>
      <c r="AK316" s="55">
        <f t="shared" si="343"/>
        <v>1.584246343151849</v>
      </c>
      <c r="AL316" s="56">
        <v>246</v>
      </c>
      <c r="AM316" s="57">
        <f t="shared" si="320"/>
        <v>6.801968699883869E-3</v>
      </c>
      <c r="AN316" s="58">
        <f t="shared" si="344"/>
        <v>294</v>
      </c>
      <c r="AO316" s="58">
        <v>27</v>
      </c>
      <c r="AP316" s="59">
        <f t="shared" si="345"/>
        <v>0.53466996565766034</v>
      </c>
      <c r="AQ316" s="57">
        <f t="shared" si="346"/>
        <v>0.10305823209049016</v>
      </c>
      <c r="AR316" s="58">
        <f t="shared" si="347"/>
        <v>91</v>
      </c>
      <c r="AS316" s="60">
        <f t="shared" si="348"/>
        <v>1.4837306525370615</v>
      </c>
      <c r="AT316" s="51">
        <v>91</v>
      </c>
      <c r="AU316" s="52">
        <f t="shared" si="321"/>
        <v>2.5161754133716753E-3</v>
      </c>
      <c r="AV316" s="53">
        <f t="shared" si="349"/>
        <v>418</v>
      </c>
      <c r="AW316" s="53">
        <v>18</v>
      </c>
      <c r="AX316" s="54">
        <f t="shared" si="350"/>
        <v>0.18261849031033922</v>
      </c>
      <c r="AY316" s="52">
        <f t="shared" si="351"/>
        <v>3.8123167155425221E-2</v>
      </c>
      <c r="AZ316" s="53">
        <f t="shared" si="352"/>
        <v>351</v>
      </c>
      <c r="BA316" s="55">
        <f t="shared" si="353"/>
        <v>0.50677365327638657</v>
      </c>
      <c r="BB316" s="56">
        <v>1202</v>
      </c>
      <c r="BC316" s="57">
        <f t="shared" si="322"/>
        <v>3.3235635679920369E-2</v>
      </c>
      <c r="BD316" s="58">
        <f t="shared" si="354"/>
        <v>187</v>
      </c>
      <c r="BE316" s="58">
        <v>136</v>
      </c>
      <c r="BF316" s="59">
        <f t="shared" si="355"/>
        <v>0.96543127319894306</v>
      </c>
      <c r="BG316" s="57">
        <f t="shared" si="356"/>
        <v>0.50356095517385835</v>
      </c>
      <c r="BH316" s="58">
        <f t="shared" si="357"/>
        <v>46</v>
      </c>
      <c r="BI316" s="60">
        <f t="shared" si="358"/>
        <v>2.6791106008754553</v>
      </c>
      <c r="BJ316" s="51">
        <v>17</v>
      </c>
      <c r="BK316" s="52">
        <f t="shared" si="323"/>
        <v>4.7005474755295028E-4</v>
      </c>
      <c r="BL316" s="53">
        <f t="shared" si="359"/>
        <v>454</v>
      </c>
      <c r="BM316" s="53">
        <v>11</v>
      </c>
      <c r="BN316" s="54">
        <f t="shared" si="360"/>
        <v>4.4160822447802256E-2</v>
      </c>
      <c r="BO316" s="52">
        <f t="shared" si="361"/>
        <v>7.1219103477167993E-3</v>
      </c>
      <c r="BP316" s="53">
        <f t="shared" si="362"/>
        <v>439</v>
      </c>
      <c r="BQ316" s="55">
        <f t="shared" si="363"/>
        <v>0.12254805789671755</v>
      </c>
      <c r="BR316" s="56">
        <v>13</v>
      </c>
      <c r="BS316" s="57">
        <f t="shared" si="324"/>
        <v>3.5945363048166788E-4</v>
      </c>
      <c r="BT316" s="58">
        <f t="shared" si="364"/>
        <v>478</v>
      </c>
      <c r="BU316" s="58">
        <v>10</v>
      </c>
      <c r="BV316" s="59">
        <f t="shared" si="365"/>
        <v>4.3220235808330162E-2</v>
      </c>
      <c r="BW316" s="57">
        <f t="shared" si="366"/>
        <v>5.4461667364893171E-3</v>
      </c>
      <c r="BX316" s="58">
        <f t="shared" si="367"/>
        <v>456</v>
      </c>
      <c r="BY316" s="60">
        <f t="shared" si="368"/>
        <v>0.11993789215337908</v>
      </c>
      <c r="BZ316" s="51">
        <v>118</v>
      </c>
      <c r="CA316" s="52">
        <f t="shared" si="325"/>
        <v>3.2627329536028312E-3</v>
      </c>
      <c r="CB316" s="53">
        <f t="shared" si="369"/>
        <v>582</v>
      </c>
      <c r="CC316" s="53">
        <v>55</v>
      </c>
      <c r="CD316" s="54">
        <f t="shared" si="370"/>
        <v>6.9211537486705804E-2</v>
      </c>
      <c r="CE316" s="52">
        <f t="shared" si="371"/>
        <v>4.9434436531210726E-2</v>
      </c>
      <c r="CF316" s="53">
        <f t="shared" si="386"/>
        <v>590</v>
      </c>
      <c r="CG316" s="55">
        <f t="shared" si="372"/>
        <v>0.19206479936072321</v>
      </c>
      <c r="CH316" s="61">
        <v>2387</v>
      </c>
      <c r="CI316" s="62">
        <f t="shared" si="326"/>
        <v>6.6001216612287777E-2</v>
      </c>
      <c r="CJ316" s="63">
        <f t="shared" si="373"/>
        <v>514</v>
      </c>
      <c r="CK316" s="64">
        <v>363</v>
      </c>
      <c r="CL316" s="65">
        <f t="shared" si="374"/>
        <v>0.36035513908364514</v>
      </c>
      <c r="CM316" s="66">
        <v>36166</v>
      </c>
      <c r="CN316" s="44">
        <v>2687</v>
      </c>
      <c r="CO316" s="120">
        <f t="shared" si="328"/>
        <v>2387</v>
      </c>
      <c r="CP316" s="121">
        <f t="shared" si="328"/>
        <v>6.6001216612287791E-2</v>
      </c>
      <c r="CQ316" s="120">
        <f t="shared" si="387"/>
        <v>3673</v>
      </c>
      <c r="CR316" s="120">
        <f t="shared" si="388"/>
        <v>363</v>
      </c>
      <c r="CS316" s="120">
        <f t="shared" si="389"/>
        <v>2.530023595424884</v>
      </c>
      <c r="CT316" s="120">
        <f t="shared" si="390"/>
        <v>0.99999999999999989</v>
      </c>
      <c r="CU316" s="120">
        <f t="shared" si="391"/>
        <v>3004</v>
      </c>
      <c r="CV316" s="120">
        <f t="shared" si="392"/>
        <v>7.0209172036745073</v>
      </c>
      <c r="CW316" s="120">
        <f t="shared" si="393"/>
        <v>4743</v>
      </c>
      <c r="CX316" s="120">
        <f t="shared" si="394"/>
        <v>0.1311452745672731</v>
      </c>
    </row>
    <row r="317" spans="1:102">
      <c r="A317" s="138">
        <f t="shared" si="375"/>
        <v>2</v>
      </c>
      <c r="B317" s="58">
        <f t="shared" si="376"/>
        <v>0</v>
      </c>
      <c r="C317" s="58">
        <f t="shared" si="377"/>
        <v>1</v>
      </c>
      <c r="D317" s="58">
        <f t="shared" si="378"/>
        <v>0</v>
      </c>
      <c r="E317" s="58">
        <f t="shared" si="379"/>
        <v>0</v>
      </c>
      <c r="F317" s="58">
        <f t="shared" si="380"/>
        <v>0</v>
      </c>
      <c r="G317" s="58">
        <f t="shared" si="381"/>
        <v>0</v>
      </c>
      <c r="H317" s="58">
        <f t="shared" si="382"/>
        <v>0</v>
      </c>
      <c r="I317" s="58">
        <f t="shared" si="383"/>
        <v>0</v>
      </c>
      <c r="J317" s="58">
        <f t="shared" si="384"/>
        <v>1</v>
      </c>
      <c r="K317" s="58">
        <f t="shared" si="385"/>
        <v>0</v>
      </c>
      <c r="L317" s="128">
        <v>172</v>
      </c>
      <c r="M317" s="50" t="s">
        <v>146</v>
      </c>
      <c r="N317" s="51">
        <v>288</v>
      </c>
      <c r="O317" s="52">
        <f t="shared" si="327"/>
        <v>1.8010130698517916E-2</v>
      </c>
      <c r="P317" s="53">
        <f t="shared" si="329"/>
        <v>95</v>
      </c>
      <c r="Q317" s="53">
        <v>25</v>
      </c>
      <c r="R317" s="54">
        <f t="shared" si="330"/>
        <v>1.1847331990568604</v>
      </c>
      <c r="S317" s="52">
        <f t="shared" si="331"/>
        <v>0.12095758084838303</v>
      </c>
      <c r="T317" s="53">
        <f t="shared" si="332"/>
        <v>97</v>
      </c>
      <c r="U317" s="55">
        <f t="shared" si="333"/>
        <v>1.4573303433674256</v>
      </c>
      <c r="V317" s="56">
        <v>146</v>
      </c>
      <c r="W317" s="57">
        <f t="shared" si="318"/>
        <v>9.1301357013319987E-3</v>
      </c>
      <c r="X317" s="58">
        <f t="shared" si="334"/>
        <v>123</v>
      </c>
      <c r="Y317" s="58">
        <v>13</v>
      </c>
      <c r="Z317" s="59">
        <f t="shared" si="335"/>
        <v>0.95209989329742772</v>
      </c>
      <c r="AA317" s="57">
        <f t="shared" si="336"/>
        <v>6.1318773624527506E-2</v>
      </c>
      <c r="AB317" s="58">
        <f t="shared" si="337"/>
        <v>114</v>
      </c>
      <c r="AC317" s="60">
        <f t="shared" si="338"/>
        <v>1.1711700706317731</v>
      </c>
      <c r="AD317" s="51">
        <v>396</v>
      </c>
      <c r="AE317" s="52">
        <f t="shared" si="319"/>
        <v>2.4763929710462134E-2</v>
      </c>
      <c r="AF317" s="53">
        <f t="shared" si="339"/>
        <v>241</v>
      </c>
      <c r="AG317" s="53">
        <v>30</v>
      </c>
      <c r="AH317" s="54">
        <f t="shared" si="340"/>
        <v>0.79025853177953498</v>
      </c>
      <c r="AI317" s="52">
        <f t="shared" si="341"/>
        <v>0.16631667366652667</v>
      </c>
      <c r="AJ317" s="53">
        <f t="shared" si="342"/>
        <v>301</v>
      </c>
      <c r="AK317" s="55">
        <f t="shared" si="343"/>
        <v>0.97209037307650759</v>
      </c>
      <c r="AL317" s="56">
        <v>136</v>
      </c>
      <c r="AM317" s="57">
        <f t="shared" si="320"/>
        <v>8.5047839409667942E-3</v>
      </c>
      <c r="AN317" s="58">
        <f t="shared" si="344"/>
        <v>242</v>
      </c>
      <c r="AO317" s="58">
        <v>11</v>
      </c>
      <c r="AP317" s="59">
        <f t="shared" si="345"/>
        <v>0.66852006209910564</v>
      </c>
      <c r="AQ317" s="57">
        <f t="shared" si="346"/>
        <v>5.7118857622847546E-2</v>
      </c>
      <c r="AR317" s="58">
        <f t="shared" si="347"/>
        <v>271</v>
      </c>
      <c r="AS317" s="60">
        <f t="shared" si="348"/>
        <v>0.82234090546503202</v>
      </c>
      <c r="AT317" s="51">
        <v>110</v>
      </c>
      <c r="AU317" s="52">
        <f t="shared" si="321"/>
        <v>6.87886936401726E-3</v>
      </c>
      <c r="AV317" s="53">
        <f t="shared" si="349"/>
        <v>261</v>
      </c>
      <c r="AW317" s="53">
        <v>12</v>
      </c>
      <c r="AX317" s="54">
        <f t="shared" si="350"/>
        <v>0.49925324427821016</v>
      </c>
      <c r="AY317" s="52">
        <f t="shared" si="351"/>
        <v>4.6199076018479633E-2</v>
      </c>
      <c r="AZ317" s="53">
        <f t="shared" si="352"/>
        <v>299</v>
      </c>
      <c r="BA317" s="55">
        <f t="shared" si="353"/>
        <v>0.61412721656696467</v>
      </c>
      <c r="BB317" s="56">
        <v>367</v>
      </c>
      <c r="BC317" s="57">
        <f t="shared" si="322"/>
        <v>2.2950409605403038E-2</v>
      </c>
      <c r="BD317" s="58">
        <f t="shared" si="354"/>
        <v>332</v>
      </c>
      <c r="BE317" s="58">
        <v>31</v>
      </c>
      <c r="BF317" s="59">
        <f t="shared" si="355"/>
        <v>0.66666524387159232</v>
      </c>
      <c r="BG317" s="57">
        <f t="shared" si="356"/>
        <v>0.15413691726165477</v>
      </c>
      <c r="BH317" s="58">
        <f t="shared" si="357"/>
        <v>405</v>
      </c>
      <c r="BI317" s="60">
        <f t="shared" si="358"/>
        <v>0.8200593091642463</v>
      </c>
      <c r="BJ317" s="51">
        <v>86</v>
      </c>
      <c r="BK317" s="52">
        <f t="shared" si="323"/>
        <v>5.3780251391407664E-3</v>
      </c>
      <c r="BL317" s="53">
        <f t="shared" si="359"/>
        <v>237</v>
      </c>
      <c r="BM317" s="53">
        <v>9</v>
      </c>
      <c r="BN317" s="54">
        <f t="shared" si="360"/>
        <v>0.50525606756616992</v>
      </c>
      <c r="BO317" s="52">
        <f t="shared" si="361"/>
        <v>3.6119277614447713E-2</v>
      </c>
      <c r="BP317" s="53">
        <f t="shared" si="362"/>
        <v>268</v>
      </c>
      <c r="BQ317" s="55">
        <f t="shared" si="363"/>
        <v>0.62151123900372984</v>
      </c>
      <c r="BR317" s="56">
        <v>149</v>
      </c>
      <c r="BS317" s="57">
        <f t="shared" si="324"/>
        <v>9.3177412294415604E-3</v>
      </c>
      <c r="BT317" s="58">
        <f t="shared" si="364"/>
        <v>115</v>
      </c>
      <c r="BU317" s="58">
        <v>14</v>
      </c>
      <c r="BV317" s="59">
        <f t="shared" si="365"/>
        <v>1.120353055268426</v>
      </c>
      <c r="BW317" s="57">
        <f t="shared" si="366"/>
        <v>6.25787484250315E-2</v>
      </c>
      <c r="BX317" s="58">
        <f t="shared" si="367"/>
        <v>108</v>
      </c>
      <c r="BY317" s="60">
        <f t="shared" si="368"/>
        <v>1.3781368699947425</v>
      </c>
      <c r="BZ317" s="51">
        <v>703</v>
      </c>
      <c r="CA317" s="52">
        <f t="shared" si="325"/>
        <v>4.3962228753673942E-2</v>
      </c>
      <c r="CB317" s="53">
        <f t="shared" si="369"/>
        <v>211</v>
      </c>
      <c r="CC317" s="53">
        <v>63</v>
      </c>
      <c r="CD317" s="54">
        <f t="shared" si="370"/>
        <v>0.93255975485955245</v>
      </c>
      <c r="CE317" s="52">
        <f t="shared" si="371"/>
        <v>0.29525409491810162</v>
      </c>
      <c r="CF317" s="53">
        <f t="shared" si="386"/>
        <v>237</v>
      </c>
      <c r="CG317" s="55">
        <f t="shared" si="372"/>
        <v>1.1471339106914717</v>
      </c>
      <c r="CH317" s="61">
        <v>2381</v>
      </c>
      <c r="CI317" s="62">
        <f t="shared" si="326"/>
        <v>0.1488962541429554</v>
      </c>
      <c r="CJ317" s="63">
        <f t="shared" si="373"/>
        <v>263</v>
      </c>
      <c r="CK317" s="64">
        <v>208</v>
      </c>
      <c r="CL317" s="65">
        <f t="shared" si="374"/>
        <v>0.81294759588915133</v>
      </c>
      <c r="CM317" s="66">
        <v>15991</v>
      </c>
      <c r="CN317" s="44">
        <v>1206</v>
      </c>
      <c r="CO317" s="120">
        <f t="shared" si="328"/>
        <v>2381</v>
      </c>
      <c r="CP317" s="121">
        <f t="shared" si="328"/>
        <v>0.1488962541429554</v>
      </c>
      <c r="CQ317" s="120">
        <f t="shared" si="387"/>
        <v>1857</v>
      </c>
      <c r="CR317" s="120">
        <f t="shared" si="388"/>
        <v>208</v>
      </c>
      <c r="CS317" s="120">
        <f t="shared" si="389"/>
        <v>7.3196990520768797</v>
      </c>
      <c r="CT317" s="120">
        <f t="shared" si="390"/>
        <v>1</v>
      </c>
      <c r="CU317" s="120">
        <f t="shared" si="391"/>
        <v>2100</v>
      </c>
      <c r="CV317" s="120">
        <f t="shared" si="392"/>
        <v>9.0039002379618935</v>
      </c>
      <c r="CW317" s="120">
        <f t="shared" si="393"/>
        <v>4474</v>
      </c>
      <c r="CX317" s="120">
        <f t="shared" si="394"/>
        <v>0.27978237758739288</v>
      </c>
    </row>
    <row r="318" spans="1:102">
      <c r="A318" s="138">
        <f t="shared" si="375"/>
        <v>1</v>
      </c>
      <c r="B318" s="58">
        <f t="shared" si="376"/>
        <v>0</v>
      </c>
      <c r="C318" s="58">
        <f t="shared" si="377"/>
        <v>0</v>
      </c>
      <c r="D318" s="58">
        <f t="shared" si="378"/>
        <v>0</v>
      </c>
      <c r="E318" s="58">
        <f t="shared" si="379"/>
        <v>0</v>
      </c>
      <c r="F318" s="58">
        <f t="shared" si="380"/>
        <v>0</v>
      </c>
      <c r="G318" s="58">
        <f t="shared" si="381"/>
        <v>0</v>
      </c>
      <c r="H318" s="58">
        <f t="shared" si="382"/>
        <v>0</v>
      </c>
      <c r="I318" s="58">
        <f t="shared" si="383"/>
        <v>0</v>
      </c>
      <c r="J318" s="58">
        <f t="shared" si="384"/>
        <v>0</v>
      </c>
      <c r="K318" s="58">
        <f t="shared" si="385"/>
        <v>1</v>
      </c>
      <c r="L318" s="128">
        <v>95</v>
      </c>
      <c r="M318" s="50" t="s">
        <v>69</v>
      </c>
      <c r="N318" s="51">
        <v>0</v>
      </c>
      <c r="O318" s="52">
        <f t="shared" si="327"/>
        <v>0</v>
      </c>
      <c r="P318" s="53">
        <f t="shared" si="329"/>
        <v>537</v>
      </c>
      <c r="Q318" s="53">
        <v>0</v>
      </c>
      <c r="R318" s="54">
        <f t="shared" si="330"/>
        <v>0</v>
      </c>
      <c r="S318" s="52">
        <f t="shared" si="331"/>
        <v>0</v>
      </c>
      <c r="T318" s="53">
        <f t="shared" si="332"/>
        <v>537</v>
      </c>
      <c r="U318" s="55">
        <f t="shared" si="333"/>
        <v>0</v>
      </c>
      <c r="V318" s="56">
        <v>0</v>
      </c>
      <c r="W318" s="57">
        <f t="shared" si="318"/>
        <v>0</v>
      </c>
      <c r="X318" s="58">
        <f t="shared" si="334"/>
        <v>515</v>
      </c>
      <c r="Y318" s="58">
        <v>0</v>
      </c>
      <c r="Z318" s="59">
        <f t="shared" si="335"/>
        <v>0</v>
      </c>
      <c r="AA318" s="57">
        <f t="shared" si="336"/>
        <v>0</v>
      </c>
      <c r="AB318" s="58">
        <f t="shared" si="337"/>
        <v>515</v>
      </c>
      <c r="AC318" s="60">
        <f t="shared" si="338"/>
        <v>0</v>
      </c>
      <c r="AD318" s="51">
        <v>486</v>
      </c>
      <c r="AE318" s="52">
        <f t="shared" si="319"/>
        <v>2.9876436958259051E-2</v>
      </c>
      <c r="AF318" s="53">
        <f t="shared" si="339"/>
        <v>180</v>
      </c>
      <c r="AG318" s="53">
        <v>7</v>
      </c>
      <c r="AH318" s="54">
        <f t="shared" si="340"/>
        <v>0.95340721288927588</v>
      </c>
      <c r="AI318" s="52">
        <f t="shared" si="341"/>
        <v>0.20584498094027953</v>
      </c>
      <c r="AJ318" s="53">
        <f t="shared" si="342"/>
        <v>207</v>
      </c>
      <c r="AK318" s="55">
        <f t="shared" si="343"/>
        <v>1.2031260601049139</v>
      </c>
      <c r="AL318" s="56">
        <v>0</v>
      </c>
      <c r="AM318" s="57">
        <f t="shared" si="320"/>
        <v>0</v>
      </c>
      <c r="AN318" s="58">
        <f t="shared" si="344"/>
        <v>554</v>
      </c>
      <c r="AO318" s="58">
        <v>0</v>
      </c>
      <c r="AP318" s="59">
        <f t="shared" si="345"/>
        <v>0</v>
      </c>
      <c r="AQ318" s="57">
        <f t="shared" si="346"/>
        <v>0</v>
      </c>
      <c r="AR318" s="58">
        <f t="shared" si="347"/>
        <v>554</v>
      </c>
      <c r="AS318" s="60">
        <f t="shared" si="348"/>
        <v>0</v>
      </c>
      <c r="AT318" s="51">
        <v>61</v>
      </c>
      <c r="AU318" s="52">
        <f t="shared" si="321"/>
        <v>3.7499231573123503E-3</v>
      </c>
      <c r="AV318" s="53">
        <f t="shared" si="349"/>
        <v>373</v>
      </c>
      <c r="AW318" s="53">
        <v>1</v>
      </c>
      <c r="AX318" s="54">
        <f t="shared" si="350"/>
        <v>0.27216119437814668</v>
      </c>
      <c r="AY318" s="52">
        <f t="shared" si="351"/>
        <v>2.5836509953409571E-2</v>
      </c>
      <c r="AZ318" s="53">
        <f t="shared" si="352"/>
        <v>422</v>
      </c>
      <c r="BA318" s="55">
        <f t="shared" si="353"/>
        <v>0.3434463480859517</v>
      </c>
      <c r="BB318" s="56">
        <v>137</v>
      </c>
      <c r="BC318" s="57">
        <f t="shared" si="322"/>
        <v>8.4219585664228186E-3</v>
      </c>
      <c r="BD318" s="58">
        <f t="shared" si="354"/>
        <v>496</v>
      </c>
      <c r="BE318" s="58">
        <v>6</v>
      </c>
      <c r="BF318" s="59">
        <f t="shared" si="355"/>
        <v>0.24464169302838526</v>
      </c>
      <c r="BG318" s="57">
        <f t="shared" si="356"/>
        <v>5.8026260059296911E-2</v>
      </c>
      <c r="BH318" s="58">
        <f t="shared" si="357"/>
        <v>547</v>
      </c>
      <c r="BI318" s="60">
        <f t="shared" si="358"/>
        <v>0.30871886880178195</v>
      </c>
      <c r="BJ318" s="51">
        <v>0</v>
      </c>
      <c r="BK318" s="52">
        <f t="shared" si="323"/>
        <v>0</v>
      </c>
      <c r="BL318" s="53">
        <f t="shared" si="359"/>
        <v>512</v>
      </c>
      <c r="BM318" s="53">
        <v>0</v>
      </c>
      <c r="BN318" s="54">
        <f t="shared" si="360"/>
        <v>0</v>
      </c>
      <c r="BO318" s="52">
        <f t="shared" si="361"/>
        <v>0</v>
      </c>
      <c r="BP318" s="53">
        <f t="shared" si="362"/>
        <v>512</v>
      </c>
      <c r="BQ318" s="55">
        <f t="shared" si="363"/>
        <v>0</v>
      </c>
      <c r="BR318" s="56">
        <v>0</v>
      </c>
      <c r="BS318" s="57">
        <f t="shared" si="324"/>
        <v>0</v>
      </c>
      <c r="BT318" s="58">
        <f t="shared" si="364"/>
        <v>527</v>
      </c>
      <c r="BU318" s="58">
        <v>0</v>
      </c>
      <c r="BV318" s="59">
        <f t="shared" si="365"/>
        <v>0</v>
      </c>
      <c r="BW318" s="57">
        <f t="shared" si="366"/>
        <v>0</v>
      </c>
      <c r="BX318" s="58">
        <f t="shared" si="367"/>
        <v>527</v>
      </c>
      <c r="BY318" s="60">
        <f t="shared" si="368"/>
        <v>0</v>
      </c>
      <c r="BZ318" s="51">
        <v>1677</v>
      </c>
      <c r="CA318" s="52">
        <f t="shared" si="325"/>
        <v>0.10309214975102969</v>
      </c>
      <c r="CB318" s="53">
        <f t="shared" si="369"/>
        <v>42</v>
      </c>
      <c r="CC318" s="53">
        <v>7</v>
      </c>
      <c r="CD318" s="54">
        <f t="shared" si="370"/>
        <v>2.1868679688294943</v>
      </c>
      <c r="CE318" s="52">
        <f t="shared" si="371"/>
        <v>0.71029224904701393</v>
      </c>
      <c r="CF318" s="53">
        <f t="shared" si="386"/>
        <v>40</v>
      </c>
      <c r="CG318" s="55">
        <f t="shared" si="372"/>
        <v>2.7596580010487353</v>
      </c>
      <c r="CH318" s="61">
        <v>2361</v>
      </c>
      <c r="CI318" s="62">
        <f t="shared" si="326"/>
        <v>0.14514046843302392</v>
      </c>
      <c r="CJ318" s="63">
        <f t="shared" si="373"/>
        <v>275</v>
      </c>
      <c r="CK318" s="64">
        <v>21</v>
      </c>
      <c r="CL318" s="65">
        <f t="shared" si="374"/>
        <v>0.79244166052403331</v>
      </c>
      <c r="CM318" s="66">
        <v>16267</v>
      </c>
      <c r="CN318" s="44">
        <v>334</v>
      </c>
      <c r="CO318" s="120">
        <f t="shared" si="328"/>
        <v>2361</v>
      </c>
      <c r="CP318" s="121">
        <f t="shared" si="328"/>
        <v>0.14514046843302392</v>
      </c>
      <c r="CQ318" s="120">
        <f t="shared" si="387"/>
        <v>3736</v>
      </c>
      <c r="CR318" s="120">
        <f t="shared" si="388"/>
        <v>21</v>
      </c>
      <c r="CS318" s="120">
        <f t="shared" si="389"/>
        <v>3.6570780691253022</v>
      </c>
      <c r="CT318" s="120">
        <f t="shared" si="390"/>
        <v>1</v>
      </c>
      <c r="CU318" s="120">
        <f t="shared" si="391"/>
        <v>3861</v>
      </c>
      <c r="CV318" s="120">
        <f t="shared" si="392"/>
        <v>4.614949278041383</v>
      </c>
      <c r="CW318" s="120">
        <f t="shared" si="393"/>
        <v>4722</v>
      </c>
      <c r="CX318" s="120">
        <f t="shared" si="394"/>
        <v>0.29028093686604783</v>
      </c>
    </row>
    <row r="319" spans="1:102">
      <c r="A319" s="138">
        <f t="shared" si="375"/>
        <v>0</v>
      </c>
      <c r="B319" s="58">
        <f t="shared" si="376"/>
        <v>0</v>
      </c>
      <c r="C319" s="58">
        <f t="shared" si="377"/>
        <v>0</v>
      </c>
      <c r="D319" s="58">
        <f t="shared" si="378"/>
        <v>0</v>
      </c>
      <c r="E319" s="58">
        <f t="shared" si="379"/>
        <v>0</v>
      </c>
      <c r="F319" s="58">
        <f t="shared" si="380"/>
        <v>0</v>
      </c>
      <c r="G319" s="58">
        <f t="shared" si="381"/>
        <v>0</v>
      </c>
      <c r="H319" s="58">
        <f t="shared" si="382"/>
        <v>0</v>
      </c>
      <c r="I319" s="58">
        <f t="shared" si="383"/>
        <v>0</v>
      </c>
      <c r="J319" s="58">
        <f t="shared" si="384"/>
        <v>0</v>
      </c>
      <c r="K319" s="58">
        <f t="shared" si="385"/>
        <v>0</v>
      </c>
      <c r="L319" s="128">
        <v>396</v>
      </c>
      <c r="M319" s="50" t="s">
        <v>360</v>
      </c>
      <c r="N319" s="51">
        <v>298</v>
      </c>
      <c r="O319" s="52">
        <f t="shared" si="327"/>
        <v>9.7736962938668424E-3</v>
      </c>
      <c r="P319" s="53">
        <f t="shared" si="329"/>
        <v>229</v>
      </c>
      <c r="Q319" s="53">
        <v>33</v>
      </c>
      <c r="R319" s="54">
        <f t="shared" si="330"/>
        <v>0.64292828689998993</v>
      </c>
      <c r="S319" s="52">
        <f t="shared" si="331"/>
        <v>0.12702472293265132</v>
      </c>
      <c r="T319" s="53">
        <f t="shared" si="332"/>
        <v>89</v>
      </c>
      <c r="U319" s="55">
        <f t="shared" si="333"/>
        <v>1.5304289469845787</v>
      </c>
      <c r="V319" s="56">
        <v>137</v>
      </c>
      <c r="W319" s="57">
        <f t="shared" si="318"/>
        <v>4.493276484093145E-3</v>
      </c>
      <c r="X319" s="58">
        <f t="shared" si="334"/>
        <v>247</v>
      </c>
      <c r="Y319" s="58">
        <v>24</v>
      </c>
      <c r="Z319" s="59">
        <f t="shared" si="335"/>
        <v>0.46856346948236471</v>
      </c>
      <c r="AA319" s="57">
        <f t="shared" si="336"/>
        <v>5.8397271952259168E-2</v>
      </c>
      <c r="AB319" s="58">
        <f t="shared" si="337"/>
        <v>126</v>
      </c>
      <c r="AC319" s="60">
        <f t="shared" si="338"/>
        <v>1.1153702703811577</v>
      </c>
      <c r="AD319" s="51">
        <v>205</v>
      </c>
      <c r="AE319" s="52">
        <f t="shared" si="319"/>
        <v>6.7235159068547061E-3</v>
      </c>
      <c r="AF319" s="53">
        <f t="shared" si="339"/>
        <v>480</v>
      </c>
      <c r="AG319" s="53">
        <v>32</v>
      </c>
      <c r="AH319" s="54">
        <f t="shared" si="340"/>
        <v>0.21455866944665924</v>
      </c>
      <c r="AI319" s="52">
        <f t="shared" si="341"/>
        <v>8.7382779198635976E-2</v>
      </c>
      <c r="AJ319" s="53">
        <f t="shared" si="342"/>
        <v>476</v>
      </c>
      <c r="AK319" s="55">
        <f t="shared" si="343"/>
        <v>0.51073627531765731</v>
      </c>
      <c r="AL319" s="56">
        <v>71</v>
      </c>
      <c r="AM319" s="57">
        <f t="shared" si="320"/>
        <v>2.3286323384716302E-3</v>
      </c>
      <c r="AN319" s="58">
        <f t="shared" si="344"/>
        <v>429</v>
      </c>
      <c r="AO319" s="58">
        <v>11</v>
      </c>
      <c r="AP319" s="59">
        <f t="shared" si="345"/>
        <v>0.18304256126041873</v>
      </c>
      <c r="AQ319" s="57">
        <f t="shared" si="346"/>
        <v>3.0264279624893437E-2</v>
      </c>
      <c r="AR319" s="58">
        <f t="shared" si="347"/>
        <v>411</v>
      </c>
      <c r="AS319" s="60">
        <f t="shared" si="348"/>
        <v>0.43571521115343115</v>
      </c>
      <c r="AT319" s="51">
        <v>106</v>
      </c>
      <c r="AU319" s="52">
        <f t="shared" si="321"/>
        <v>3.4765496884224334E-3</v>
      </c>
      <c r="AV319" s="53">
        <f t="shared" si="349"/>
        <v>386</v>
      </c>
      <c r="AW319" s="53">
        <v>15</v>
      </c>
      <c r="AX319" s="54">
        <f t="shared" si="350"/>
        <v>0.25232034786392049</v>
      </c>
      <c r="AY319" s="52">
        <f t="shared" si="351"/>
        <v>4.5183290707587385E-2</v>
      </c>
      <c r="AZ319" s="53">
        <f t="shared" si="352"/>
        <v>306</v>
      </c>
      <c r="BA319" s="55">
        <f t="shared" si="353"/>
        <v>0.60062431868739807</v>
      </c>
      <c r="BB319" s="56">
        <v>418</v>
      </c>
      <c r="BC319" s="57">
        <f t="shared" si="322"/>
        <v>1.3709412922269596E-2</v>
      </c>
      <c r="BD319" s="58">
        <f t="shared" si="354"/>
        <v>433</v>
      </c>
      <c r="BE319" s="58">
        <v>53</v>
      </c>
      <c r="BF319" s="59">
        <f t="shared" si="355"/>
        <v>0.39823206933132715</v>
      </c>
      <c r="BG319" s="57">
        <f t="shared" si="356"/>
        <v>0.17817561807331628</v>
      </c>
      <c r="BH319" s="58">
        <f t="shared" si="357"/>
        <v>346</v>
      </c>
      <c r="BI319" s="60">
        <f t="shared" si="358"/>
        <v>0.94795313713897544</v>
      </c>
      <c r="BJ319" s="51">
        <v>209</v>
      </c>
      <c r="BK319" s="52">
        <f t="shared" si="323"/>
        <v>6.8547064611347982E-3</v>
      </c>
      <c r="BL319" s="53">
        <f t="shared" si="359"/>
        <v>191</v>
      </c>
      <c r="BM319" s="53">
        <v>20</v>
      </c>
      <c r="BN319" s="54">
        <f t="shared" si="360"/>
        <v>0.64398769832205005</v>
      </c>
      <c r="BO319" s="52">
        <f t="shared" si="361"/>
        <v>8.9087809036658139E-2</v>
      </c>
      <c r="BP319" s="53">
        <f t="shared" si="362"/>
        <v>53</v>
      </c>
      <c r="BQ319" s="55">
        <f t="shared" si="363"/>
        <v>1.5329507739754311</v>
      </c>
      <c r="BR319" s="56">
        <v>89</v>
      </c>
      <c r="BS319" s="57">
        <f t="shared" si="324"/>
        <v>2.9189898327320433E-3</v>
      </c>
      <c r="BT319" s="58">
        <f t="shared" si="364"/>
        <v>326</v>
      </c>
      <c r="BU319" s="58">
        <v>20</v>
      </c>
      <c r="BV319" s="59">
        <f t="shared" si="365"/>
        <v>0.3509755311797616</v>
      </c>
      <c r="BW319" s="57">
        <f t="shared" si="366"/>
        <v>3.7936913895993178E-2</v>
      </c>
      <c r="BX319" s="58">
        <f t="shared" si="367"/>
        <v>249</v>
      </c>
      <c r="BY319" s="60">
        <f t="shared" si="368"/>
        <v>0.83546349343367798</v>
      </c>
      <c r="BZ319" s="51">
        <v>813</v>
      </c>
      <c r="CA319" s="52">
        <f t="shared" si="325"/>
        <v>2.6664480157428665E-2</v>
      </c>
      <c r="CB319" s="53">
        <f t="shared" si="369"/>
        <v>368</v>
      </c>
      <c r="CC319" s="53">
        <v>131</v>
      </c>
      <c r="CD319" s="54">
        <f t="shared" si="370"/>
        <v>0.56562694349273623</v>
      </c>
      <c r="CE319" s="52">
        <f t="shared" si="371"/>
        <v>0.34654731457800514</v>
      </c>
      <c r="CF319" s="53">
        <f t="shared" si="386"/>
        <v>179</v>
      </c>
      <c r="CG319" s="55">
        <f t="shared" si="372"/>
        <v>1.346420534224138</v>
      </c>
      <c r="CH319" s="61">
        <v>2346</v>
      </c>
      <c r="CI319" s="62">
        <f t="shared" si="326"/>
        <v>7.6943260085273857E-2</v>
      </c>
      <c r="CJ319" s="63">
        <f t="shared" si="373"/>
        <v>489</v>
      </c>
      <c r="CK319" s="64">
        <v>339</v>
      </c>
      <c r="CL319" s="65">
        <f t="shared" si="374"/>
        <v>0.42009678931306071</v>
      </c>
      <c r="CM319" s="66">
        <v>30490</v>
      </c>
      <c r="CN319" s="44">
        <v>3453</v>
      </c>
      <c r="CO319" s="120">
        <f t="shared" si="328"/>
        <v>2346</v>
      </c>
      <c r="CP319" s="121">
        <f t="shared" si="328"/>
        <v>7.6943260085273857E-2</v>
      </c>
      <c r="CQ319" s="120">
        <f t="shared" si="387"/>
        <v>3089</v>
      </c>
      <c r="CR319" s="120">
        <f t="shared" si="388"/>
        <v>339</v>
      </c>
      <c r="CS319" s="120">
        <f t="shared" si="389"/>
        <v>3.7202355772792282</v>
      </c>
      <c r="CT319" s="120">
        <f t="shared" si="390"/>
        <v>1</v>
      </c>
      <c r="CU319" s="120">
        <f t="shared" si="391"/>
        <v>2235</v>
      </c>
      <c r="CV319" s="120">
        <f t="shared" si="392"/>
        <v>8.8556629612964457</v>
      </c>
      <c r="CW319" s="120">
        <f t="shared" si="393"/>
        <v>4394</v>
      </c>
      <c r="CX319" s="120">
        <f t="shared" si="394"/>
        <v>0.1441128238766809</v>
      </c>
    </row>
    <row r="320" spans="1:102">
      <c r="A320" s="138">
        <f t="shared" si="375"/>
        <v>0</v>
      </c>
      <c r="B320" s="58">
        <f t="shared" si="376"/>
        <v>0</v>
      </c>
      <c r="C320" s="58">
        <f t="shared" si="377"/>
        <v>0</v>
      </c>
      <c r="D320" s="58">
        <f t="shared" si="378"/>
        <v>0</v>
      </c>
      <c r="E320" s="58">
        <f t="shared" si="379"/>
        <v>0</v>
      </c>
      <c r="F320" s="58">
        <f t="shared" si="380"/>
        <v>0</v>
      </c>
      <c r="G320" s="58">
        <f t="shared" si="381"/>
        <v>0</v>
      </c>
      <c r="H320" s="58">
        <f t="shared" si="382"/>
        <v>0</v>
      </c>
      <c r="I320" s="58">
        <f t="shared" si="383"/>
        <v>0</v>
      </c>
      <c r="J320" s="58">
        <f t="shared" si="384"/>
        <v>0</v>
      </c>
      <c r="K320" s="58">
        <f t="shared" si="385"/>
        <v>0</v>
      </c>
      <c r="L320" s="128">
        <v>210</v>
      </c>
      <c r="M320" s="50" t="s">
        <v>183</v>
      </c>
      <c r="N320" s="51">
        <v>204</v>
      </c>
      <c r="O320" s="52">
        <f t="shared" si="327"/>
        <v>5.6156577752085228E-3</v>
      </c>
      <c r="P320" s="53">
        <f t="shared" si="329"/>
        <v>330</v>
      </c>
      <c r="Q320" s="53">
        <v>38</v>
      </c>
      <c r="R320" s="54">
        <f t="shared" si="330"/>
        <v>0.36940632537324203</v>
      </c>
      <c r="S320" s="52">
        <f t="shared" si="331"/>
        <v>8.7291399229781769E-2</v>
      </c>
      <c r="T320" s="53">
        <f t="shared" si="332"/>
        <v>157</v>
      </c>
      <c r="U320" s="55">
        <f t="shared" si="333"/>
        <v>1.05171088839829</v>
      </c>
      <c r="V320" s="56">
        <v>53</v>
      </c>
      <c r="W320" s="57">
        <f t="shared" si="318"/>
        <v>1.458969912186528E-3</v>
      </c>
      <c r="X320" s="58">
        <f t="shared" si="334"/>
        <v>397</v>
      </c>
      <c r="Y320" s="58">
        <v>19</v>
      </c>
      <c r="Z320" s="59">
        <f t="shared" si="335"/>
        <v>0.15214287532597096</v>
      </c>
      <c r="AA320" s="57">
        <f t="shared" si="336"/>
        <v>2.2678647839109969E-2</v>
      </c>
      <c r="AB320" s="58">
        <f t="shared" si="337"/>
        <v>336</v>
      </c>
      <c r="AC320" s="60">
        <f t="shared" si="338"/>
        <v>0.43315532946241625</v>
      </c>
      <c r="AD320" s="51">
        <v>464</v>
      </c>
      <c r="AE320" s="52">
        <f t="shared" si="319"/>
        <v>1.2772868665180169E-2</v>
      </c>
      <c r="AF320" s="53">
        <f t="shared" si="339"/>
        <v>411</v>
      </c>
      <c r="AG320" s="53">
        <v>89</v>
      </c>
      <c r="AH320" s="54">
        <f t="shared" si="340"/>
        <v>0.40760366209946503</v>
      </c>
      <c r="AI320" s="52">
        <f t="shared" si="341"/>
        <v>0.19854514334617029</v>
      </c>
      <c r="AJ320" s="53">
        <f t="shared" si="342"/>
        <v>225</v>
      </c>
      <c r="AK320" s="55">
        <f t="shared" si="343"/>
        <v>1.1604598517577964</v>
      </c>
      <c r="AL320" s="56">
        <v>257</v>
      </c>
      <c r="AM320" s="57">
        <f t="shared" si="320"/>
        <v>7.0746276873950506E-3</v>
      </c>
      <c r="AN320" s="58">
        <f t="shared" si="344"/>
        <v>282</v>
      </c>
      <c r="AO320" s="58">
        <v>68</v>
      </c>
      <c r="AP320" s="59">
        <f t="shared" si="345"/>
        <v>0.55610237411483898</v>
      </c>
      <c r="AQ320" s="57">
        <f t="shared" si="346"/>
        <v>0.10997004706889174</v>
      </c>
      <c r="AR320" s="58">
        <f t="shared" si="347"/>
        <v>84</v>
      </c>
      <c r="AS320" s="60">
        <f t="shared" si="348"/>
        <v>1.5832401389710475</v>
      </c>
      <c r="AT320" s="51">
        <v>60</v>
      </c>
      <c r="AU320" s="52">
        <f t="shared" si="321"/>
        <v>1.6516640515319184E-3</v>
      </c>
      <c r="AV320" s="53">
        <f t="shared" si="349"/>
        <v>444</v>
      </c>
      <c r="AW320" s="53">
        <v>31</v>
      </c>
      <c r="AX320" s="54">
        <f t="shared" si="350"/>
        <v>0.11987415264758532</v>
      </c>
      <c r="AY320" s="52">
        <f t="shared" si="351"/>
        <v>2.5673940949935817E-2</v>
      </c>
      <c r="AZ320" s="53">
        <f t="shared" si="352"/>
        <v>423</v>
      </c>
      <c r="BA320" s="55">
        <f t="shared" si="353"/>
        <v>0.34128530812135444</v>
      </c>
      <c r="BB320" s="56">
        <v>354</v>
      </c>
      <c r="BC320" s="57">
        <f t="shared" si="322"/>
        <v>9.7448179040383193E-3</v>
      </c>
      <c r="BD320" s="58">
        <f t="shared" si="354"/>
        <v>478</v>
      </c>
      <c r="BE320" s="58">
        <v>86</v>
      </c>
      <c r="BF320" s="59">
        <f t="shared" si="355"/>
        <v>0.28306821168675511</v>
      </c>
      <c r="BG320" s="57">
        <f t="shared" si="356"/>
        <v>0.1514762516046213</v>
      </c>
      <c r="BH320" s="58">
        <f t="shared" si="357"/>
        <v>411</v>
      </c>
      <c r="BI320" s="60">
        <f t="shared" si="358"/>
        <v>0.80590368908706511</v>
      </c>
      <c r="BJ320" s="51">
        <v>176</v>
      </c>
      <c r="BK320" s="52">
        <f t="shared" si="323"/>
        <v>4.844881217826961E-3</v>
      </c>
      <c r="BL320" s="53">
        <f t="shared" si="359"/>
        <v>259</v>
      </c>
      <c r="BM320" s="53">
        <v>22</v>
      </c>
      <c r="BN320" s="54">
        <f t="shared" si="360"/>
        <v>0.45516812744678659</v>
      </c>
      <c r="BO320" s="52">
        <f t="shared" si="361"/>
        <v>7.531022678647839E-2</v>
      </c>
      <c r="BP320" s="53">
        <f t="shared" si="362"/>
        <v>76</v>
      </c>
      <c r="BQ320" s="55">
        <f t="shared" si="363"/>
        <v>1.2958773112614415</v>
      </c>
      <c r="BR320" s="56">
        <v>90</v>
      </c>
      <c r="BS320" s="57">
        <f t="shared" si="324"/>
        <v>2.4774960772978778E-3</v>
      </c>
      <c r="BT320" s="58">
        <f t="shared" si="364"/>
        <v>343</v>
      </c>
      <c r="BU320" s="58">
        <v>24</v>
      </c>
      <c r="BV320" s="59">
        <f t="shared" si="365"/>
        <v>0.29789089772592575</v>
      </c>
      <c r="BW320" s="57">
        <f t="shared" si="366"/>
        <v>3.8510911424903725E-2</v>
      </c>
      <c r="BX320" s="58">
        <f t="shared" si="367"/>
        <v>246</v>
      </c>
      <c r="BY320" s="60">
        <f t="shared" si="368"/>
        <v>0.84810432083573384</v>
      </c>
      <c r="BZ320" s="51">
        <v>679</v>
      </c>
      <c r="CA320" s="52">
        <f t="shared" si="325"/>
        <v>1.8691331516502877E-2</v>
      </c>
      <c r="CB320" s="53">
        <f t="shared" si="369"/>
        <v>431</v>
      </c>
      <c r="CC320" s="53">
        <v>162</v>
      </c>
      <c r="CD320" s="54">
        <f t="shared" si="370"/>
        <v>0.39649453704213877</v>
      </c>
      <c r="CE320" s="52">
        <f t="shared" si="371"/>
        <v>0.290543431750107</v>
      </c>
      <c r="CF320" s="53">
        <f t="shared" si="386"/>
        <v>246</v>
      </c>
      <c r="CG320" s="55">
        <f t="shared" si="372"/>
        <v>1.1288318395098651</v>
      </c>
      <c r="CH320" s="61">
        <v>2337</v>
      </c>
      <c r="CI320" s="62">
        <f t="shared" si="326"/>
        <v>6.4332314807168223E-2</v>
      </c>
      <c r="CJ320" s="63">
        <f t="shared" si="373"/>
        <v>520</v>
      </c>
      <c r="CK320" s="64">
        <v>539</v>
      </c>
      <c r="CL320" s="65">
        <f t="shared" si="374"/>
        <v>0.35124322610734948</v>
      </c>
      <c r="CM320" s="66">
        <v>36327</v>
      </c>
      <c r="CN320" s="44">
        <v>5480</v>
      </c>
      <c r="CO320" s="120">
        <f t="shared" si="328"/>
        <v>2337</v>
      </c>
      <c r="CP320" s="121">
        <f t="shared" si="328"/>
        <v>6.4332314807168223E-2</v>
      </c>
      <c r="CQ320" s="120">
        <f t="shared" si="387"/>
        <v>3375</v>
      </c>
      <c r="CR320" s="120">
        <f t="shared" si="388"/>
        <v>539</v>
      </c>
      <c r="CS320" s="120">
        <f t="shared" si="389"/>
        <v>3.0377511634627083</v>
      </c>
      <c r="CT320" s="120">
        <f t="shared" si="390"/>
        <v>1</v>
      </c>
      <c r="CU320" s="120">
        <f t="shared" si="391"/>
        <v>2204</v>
      </c>
      <c r="CV320" s="120">
        <f t="shared" si="392"/>
        <v>8.6485686774050095</v>
      </c>
      <c r="CW320" s="120">
        <f t="shared" si="393"/>
        <v>4470</v>
      </c>
      <c r="CX320" s="120">
        <f t="shared" si="394"/>
        <v>0.1230489718391279</v>
      </c>
    </row>
    <row r="321" spans="1:102">
      <c r="A321" s="138">
        <f t="shared" si="375"/>
        <v>0</v>
      </c>
      <c r="B321" s="58">
        <f t="shared" si="376"/>
        <v>0</v>
      </c>
      <c r="C321" s="58">
        <f t="shared" si="377"/>
        <v>0</v>
      </c>
      <c r="D321" s="58">
        <f t="shared" si="378"/>
        <v>0</v>
      </c>
      <c r="E321" s="58">
        <f t="shared" si="379"/>
        <v>0</v>
      </c>
      <c r="F321" s="58">
        <f t="shared" si="380"/>
        <v>0</v>
      </c>
      <c r="G321" s="58">
        <f t="shared" si="381"/>
        <v>0</v>
      </c>
      <c r="H321" s="58">
        <f t="shared" si="382"/>
        <v>0</v>
      </c>
      <c r="I321" s="58">
        <f t="shared" si="383"/>
        <v>0</v>
      </c>
      <c r="J321" s="58">
        <f t="shared" si="384"/>
        <v>0</v>
      </c>
      <c r="K321" s="58">
        <f t="shared" si="385"/>
        <v>0</v>
      </c>
      <c r="L321" s="129">
        <v>8</v>
      </c>
      <c r="M321" s="50" t="s">
        <v>639</v>
      </c>
      <c r="N321" s="51">
        <v>148</v>
      </c>
      <c r="O321" s="52">
        <f t="shared" si="327"/>
        <v>5.0032115209086916E-3</v>
      </c>
      <c r="P321" s="53">
        <f t="shared" si="329"/>
        <v>342</v>
      </c>
      <c r="Q321" s="53">
        <v>10</v>
      </c>
      <c r="R321" s="54">
        <f t="shared" si="330"/>
        <v>0.32911869935580618</v>
      </c>
      <c r="S321" s="52">
        <f t="shared" si="331"/>
        <v>6.3848144952545302E-2</v>
      </c>
      <c r="T321" s="53">
        <f t="shared" si="332"/>
        <v>245</v>
      </c>
      <c r="U321" s="55">
        <f t="shared" si="333"/>
        <v>0.76926008567994508</v>
      </c>
      <c r="V321" s="56">
        <v>5</v>
      </c>
      <c r="W321" s="57">
        <f t="shared" si="318"/>
        <v>1.6902741624691525E-4</v>
      </c>
      <c r="X321" s="58">
        <f t="shared" si="334"/>
        <v>499</v>
      </c>
      <c r="Y321" s="58">
        <v>2</v>
      </c>
      <c r="Z321" s="59">
        <f t="shared" si="335"/>
        <v>1.7626351922628011E-2</v>
      </c>
      <c r="AA321" s="57">
        <f t="shared" si="336"/>
        <v>2.1570319240724763E-3</v>
      </c>
      <c r="AB321" s="58">
        <f t="shared" si="337"/>
        <v>488</v>
      </c>
      <c r="AC321" s="60">
        <f t="shared" si="338"/>
        <v>4.1198658771943404E-2</v>
      </c>
      <c r="AD321" s="51">
        <v>502</v>
      </c>
      <c r="AE321" s="52">
        <f t="shared" si="319"/>
        <v>1.6970352591190292E-2</v>
      </c>
      <c r="AF321" s="53">
        <f t="shared" si="339"/>
        <v>346</v>
      </c>
      <c r="AG321" s="53">
        <v>86</v>
      </c>
      <c r="AH321" s="54">
        <f t="shared" si="340"/>
        <v>0.54155241430964307</v>
      </c>
      <c r="AI321" s="52">
        <f t="shared" si="341"/>
        <v>0.21656600517687663</v>
      </c>
      <c r="AJ321" s="53">
        <f t="shared" si="342"/>
        <v>186</v>
      </c>
      <c r="AK321" s="55">
        <f t="shared" si="343"/>
        <v>1.2657884752444339</v>
      </c>
      <c r="AL321" s="56">
        <v>76</v>
      </c>
      <c r="AM321" s="57">
        <f t="shared" si="320"/>
        <v>2.5692167269531119E-3</v>
      </c>
      <c r="AN321" s="58">
        <f t="shared" si="344"/>
        <v>417</v>
      </c>
      <c r="AO321" s="58">
        <v>18</v>
      </c>
      <c r="AP321" s="59">
        <f t="shared" si="345"/>
        <v>0.20195374012681944</v>
      </c>
      <c r="AQ321" s="57">
        <f t="shared" si="346"/>
        <v>3.2786885245901641E-2</v>
      </c>
      <c r="AR321" s="58">
        <f t="shared" si="347"/>
        <v>399</v>
      </c>
      <c r="AS321" s="60">
        <f t="shared" si="348"/>
        <v>0.47203319573583447</v>
      </c>
      <c r="AT321" s="51">
        <v>247</v>
      </c>
      <c r="AU321" s="52">
        <f t="shared" si="321"/>
        <v>8.3499543625976131E-3</v>
      </c>
      <c r="AV321" s="53">
        <f t="shared" si="349"/>
        <v>219</v>
      </c>
      <c r="AW321" s="53">
        <v>19</v>
      </c>
      <c r="AX321" s="54">
        <f t="shared" si="350"/>
        <v>0.6060213655034884</v>
      </c>
      <c r="AY321" s="52">
        <f t="shared" si="351"/>
        <v>0.10655737704918032</v>
      </c>
      <c r="AZ321" s="53">
        <f t="shared" si="352"/>
        <v>67</v>
      </c>
      <c r="BA321" s="55">
        <f t="shared" si="353"/>
        <v>1.4164738997315391</v>
      </c>
      <c r="BB321" s="56">
        <v>263</v>
      </c>
      <c r="BC321" s="57">
        <f t="shared" si="322"/>
        <v>8.8908420945877416E-3</v>
      </c>
      <c r="BD321" s="58">
        <f t="shared" si="354"/>
        <v>490</v>
      </c>
      <c r="BE321" s="58">
        <v>37</v>
      </c>
      <c r="BF321" s="59">
        <f t="shared" si="355"/>
        <v>0.25826185741873459</v>
      </c>
      <c r="BG321" s="57">
        <f t="shared" si="356"/>
        <v>0.11345987920621226</v>
      </c>
      <c r="BH321" s="58">
        <f t="shared" si="357"/>
        <v>486</v>
      </c>
      <c r="BI321" s="60">
        <f t="shared" si="358"/>
        <v>0.60364403163558089</v>
      </c>
      <c r="BJ321" s="51">
        <v>76</v>
      </c>
      <c r="BK321" s="52">
        <f t="shared" si="323"/>
        <v>2.5692167269531119E-3</v>
      </c>
      <c r="BL321" s="53">
        <f t="shared" si="359"/>
        <v>354</v>
      </c>
      <c r="BM321" s="53">
        <v>7</v>
      </c>
      <c r="BN321" s="54">
        <f t="shared" si="360"/>
        <v>0.24137342362682812</v>
      </c>
      <c r="BO321" s="52">
        <f t="shared" si="361"/>
        <v>3.2786885245901641E-2</v>
      </c>
      <c r="BP321" s="53">
        <f t="shared" si="362"/>
        <v>293</v>
      </c>
      <c r="BQ321" s="55">
        <f t="shared" si="363"/>
        <v>0.56417013346087719</v>
      </c>
      <c r="BR321" s="56">
        <v>81</v>
      </c>
      <c r="BS321" s="57">
        <f t="shared" si="324"/>
        <v>2.7382441432000268E-3</v>
      </c>
      <c r="BT321" s="58">
        <f t="shared" si="364"/>
        <v>335</v>
      </c>
      <c r="BU321" s="58">
        <v>18</v>
      </c>
      <c r="BV321" s="59">
        <f t="shared" si="365"/>
        <v>0.32924290515941768</v>
      </c>
      <c r="BW321" s="57">
        <f t="shared" si="366"/>
        <v>3.4943917169974116E-2</v>
      </c>
      <c r="BX321" s="58">
        <f t="shared" si="367"/>
        <v>267</v>
      </c>
      <c r="BY321" s="60">
        <f t="shared" si="368"/>
        <v>0.76955039603701414</v>
      </c>
      <c r="BZ321" s="51">
        <v>920</v>
      </c>
      <c r="CA321" s="52">
        <f t="shared" si="325"/>
        <v>3.1101044589432407E-2</v>
      </c>
      <c r="CB321" s="53">
        <f t="shared" si="369"/>
        <v>325</v>
      </c>
      <c r="CC321" s="53">
        <v>129</v>
      </c>
      <c r="CD321" s="54">
        <f t="shared" si="370"/>
        <v>0.65973867432217603</v>
      </c>
      <c r="CE321" s="52">
        <f t="shared" si="371"/>
        <v>0.39689387402933562</v>
      </c>
      <c r="CF321" s="53">
        <f t="shared" si="386"/>
        <v>132</v>
      </c>
      <c r="CG321" s="55">
        <f t="shared" si="372"/>
        <v>1.542029152791428</v>
      </c>
      <c r="CH321" s="61">
        <v>2318</v>
      </c>
      <c r="CI321" s="62">
        <f t="shared" si="326"/>
        <v>7.8361110172069912E-2</v>
      </c>
      <c r="CJ321" s="63">
        <f t="shared" si="373"/>
        <v>486</v>
      </c>
      <c r="CK321" s="64">
        <v>326</v>
      </c>
      <c r="CL321" s="65">
        <f t="shared" si="374"/>
        <v>0.42783800366413116</v>
      </c>
      <c r="CM321" s="66">
        <v>29581</v>
      </c>
      <c r="CN321" s="44">
        <v>5772</v>
      </c>
      <c r="CO321" s="120">
        <f t="shared" si="328"/>
        <v>2318</v>
      </c>
      <c r="CP321" s="121">
        <f t="shared" si="328"/>
        <v>7.8361110172069925E-2</v>
      </c>
      <c r="CQ321" s="120">
        <f t="shared" si="387"/>
        <v>3327</v>
      </c>
      <c r="CR321" s="120">
        <f t="shared" si="388"/>
        <v>326</v>
      </c>
      <c r="CS321" s="120">
        <f t="shared" si="389"/>
        <v>3.1848894317455416</v>
      </c>
      <c r="CT321" s="120">
        <f t="shared" si="390"/>
        <v>1</v>
      </c>
      <c r="CU321" s="120">
        <f t="shared" si="391"/>
        <v>2563</v>
      </c>
      <c r="CV321" s="120">
        <f t="shared" si="392"/>
        <v>7.4441480290885957</v>
      </c>
      <c r="CW321" s="120">
        <f t="shared" si="393"/>
        <v>4488</v>
      </c>
      <c r="CX321" s="120">
        <f t="shared" si="394"/>
        <v>0.15171900882323111</v>
      </c>
    </row>
    <row r="322" spans="1:102">
      <c r="A322" s="138">
        <f t="shared" si="375"/>
        <v>1</v>
      </c>
      <c r="B322" s="58">
        <f t="shared" si="376"/>
        <v>0</v>
      </c>
      <c r="C322" s="58">
        <f t="shared" si="377"/>
        <v>0</v>
      </c>
      <c r="D322" s="58">
        <f t="shared" si="378"/>
        <v>0</v>
      </c>
      <c r="E322" s="58">
        <f t="shared" si="379"/>
        <v>0</v>
      </c>
      <c r="F322" s="58">
        <f t="shared" si="380"/>
        <v>0</v>
      </c>
      <c r="G322" s="58">
        <f t="shared" si="381"/>
        <v>0</v>
      </c>
      <c r="H322" s="58">
        <f t="shared" si="382"/>
        <v>0</v>
      </c>
      <c r="I322" s="58">
        <f t="shared" si="383"/>
        <v>0</v>
      </c>
      <c r="J322" s="58">
        <f t="shared" si="384"/>
        <v>0</v>
      </c>
      <c r="K322" s="58">
        <f t="shared" si="385"/>
        <v>1</v>
      </c>
      <c r="L322" s="130">
        <v>15</v>
      </c>
      <c r="M322" s="68" t="s">
        <v>646</v>
      </c>
      <c r="N322" s="51">
        <v>54</v>
      </c>
      <c r="O322" s="52">
        <f t="shared" si="327"/>
        <v>2.2963088960707605E-3</v>
      </c>
      <c r="P322" s="53">
        <f t="shared" si="329"/>
        <v>414</v>
      </c>
      <c r="Q322" s="53">
        <v>13</v>
      </c>
      <c r="R322" s="54">
        <f t="shared" si="330"/>
        <v>0.15105461642699322</v>
      </c>
      <c r="S322" s="52">
        <f t="shared" si="331"/>
        <v>2.3478260869565216E-2</v>
      </c>
      <c r="T322" s="53">
        <f t="shared" si="332"/>
        <v>416</v>
      </c>
      <c r="U322" s="55">
        <f t="shared" si="333"/>
        <v>0.28287257181178049</v>
      </c>
      <c r="V322" s="56">
        <v>48</v>
      </c>
      <c r="W322" s="57">
        <f t="shared" si="318"/>
        <v>2.041163463174009E-3</v>
      </c>
      <c r="X322" s="58">
        <f t="shared" si="334"/>
        <v>367</v>
      </c>
      <c r="Y322" s="58">
        <v>7</v>
      </c>
      <c r="Z322" s="59">
        <f t="shared" si="335"/>
        <v>0.21285461454938287</v>
      </c>
      <c r="AA322" s="57">
        <f t="shared" si="336"/>
        <v>2.0869565217391306E-2</v>
      </c>
      <c r="AB322" s="58">
        <f t="shared" si="337"/>
        <v>351</v>
      </c>
      <c r="AC322" s="60">
        <f t="shared" si="338"/>
        <v>0.39860239735665309</v>
      </c>
      <c r="AD322" s="51">
        <v>79</v>
      </c>
      <c r="AE322" s="52">
        <f t="shared" si="319"/>
        <v>3.3594148664738903E-3</v>
      </c>
      <c r="AF322" s="53">
        <f t="shared" si="339"/>
        <v>533</v>
      </c>
      <c r="AG322" s="53">
        <v>20</v>
      </c>
      <c r="AH322" s="54">
        <f t="shared" si="340"/>
        <v>0.10720456288875714</v>
      </c>
      <c r="AI322" s="52">
        <f t="shared" si="341"/>
        <v>3.4347826086956523E-2</v>
      </c>
      <c r="AJ322" s="53">
        <f t="shared" si="342"/>
        <v>557</v>
      </c>
      <c r="AK322" s="55">
        <f t="shared" si="343"/>
        <v>0.20075672714681381</v>
      </c>
      <c r="AL322" s="56">
        <v>91</v>
      </c>
      <c r="AM322" s="57">
        <f t="shared" si="320"/>
        <v>3.8697057322673923E-3</v>
      </c>
      <c r="AN322" s="58">
        <f t="shared" si="344"/>
        <v>379</v>
      </c>
      <c r="AO322" s="58">
        <v>16</v>
      </c>
      <c r="AP322" s="59">
        <f t="shared" si="345"/>
        <v>0.30417891088090165</v>
      </c>
      <c r="AQ322" s="57">
        <f t="shared" si="346"/>
        <v>3.956521739130435E-2</v>
      </c>
      <c r="AR322" s="58">
        <f t="shared" si="347"/>
        <v>369</v>
      </c>
      <c r="AS322" s="60">
        <f t="shared" si="348"/>
        <v>0.56962092815861243</v>
      </c>
      <c r="AT322" s="51">
        <v>26</v>
      </c>
      <c r="AU322" s="52">
        <f t="shared" si="321"/>
        <v>1.105630209219255E-3</v>
      </c>
      <c r="AV322" s="53">
        <f t="shared" si="349"/>
        <v>470</v>
      </c>
      <c r="AW322" s="53">
        <v>21</v>
      </c>
      <c r="AX322" s="54">
        <f t="shared" si="350"/>
        <v>8.0244214523409324E-2</v>
      </c>
      <c r="AY322" s="52">
        <f t="shared" si="351"/>
        <v>1.1304347826086957E-2</v>
      </c>
      <c r="AZ322" s="53">
        <f t="shared" si="352"/>
        <v>478</v>
      </c>
      <c r="BA322" s="55">
        <f t="shared" si="353"/>
        <v>0.15026940501499808</v>
      </c>
      <c r="BB322" s="56">
        <v>167</v>
      </c>
      <c r="BC322" s="57">
        <f t="shared" si="322"/>
        <v>7.1015478822929069E-3</v>
      </c>
      <c r="BD322" s="58">
        <f t="shared" si="354"/>
        <v>514</v>
      </c>
      <c r="BE322" s="58">
        <v>48</v>
      </c>
      <c r="BF322" s="59">
        <f t="shared" si="355"/>
        <v>0.20628630304271425</v>
      </c>
      <c r="BG322" s="57">
        <f t="shared" si="356"/>
        <v>7.2608695652173913E-2</v>
      </c>
      <c r="BH322" s="58">
        <f t="shared" si="357"/>
        <v>532</v>
      </c>
      <c r="BI322" s="60">
        <f t="shared" si="358"/>
        <v>0.38630224253649065</v>
      </c>
      <c r="BJ322" s="51">
        <v>85</v>
      </c>
      <c r="BK322" s="52">
        <f t="shared" si="323"/>
        <v>3.6145602993706413E-3</v>
      </c>
      <c r="BL322" s="53">
        <f t="shared" si="359"/>
        <v>304</v>
      </c>
      <c r="BM322" s="53">
        <v>17</v>
      </c>
      <c r="BN322" s="54">
        <f t="shared" si="360"/>
        <v>0.33958162626450422</v>
      </c>
      <c r="BO322" s="52">
        <f t="shared" si="361"/>
        <v>3.6956521739130437E-2</v>
      </c>
      <c r="BP322" s="53">
        <f t="shared" si="362"/>
        <v>260</v>
      </c>
      <c r="BQ322" s="55">
        <f t="shared" si="363"/>
        <v>0.6359178569553583</v>
      </c>
      <c r="BR322" s="56">
        <v>68</v>
      </c>
      <c r="BS322" s="57">
        <f t="shared" si="324"/>
        <v>2.891648239496513E-3</v>
      </c>
      <c r="BT322" s="58">
        <f t="shared" si="364"/>
        <v>329</v>
      </c>
      <c r="BU322" s="58">
        <v>32</v>
      </c>
      <c r="BV322" s="59">
        <f t="shared" si="365"/>
        <v>0.34768801366204566</v>
      </c>
      <c r="BW322" s="57">
        <f t="shared" si="366"/>
        <v>2.9565217391304348E-2</v>
      </c>
      <c r="BX322" s="58">
        <f t="shared" si="367"/>
        <v>309</v>
      </c>
      <c r="BY322" s="60">
        <f t="shared" si="368"/>
        <v>0.65109829106247086</v>
      </c>
      <c r="BZ322" s="51">
        <v>1682</v>
      </c>
      <c r="CA322" s="52">
        <f t="shared" si="325"/>
        <v>7.1525769688722568E-2</v>
      </c>
      <c r="CB322" s="53">
        <f t="shared" si="369"/>
        <v>76</v>
      </c>
      <c r="CC322" s="53">
        <v>272</v>
      </c>
      <c r="CD322" s="54">
        <f t="shared" si="370"/>
        <v>1.5172582495941271</v>
      </c>
      <c r="CE322" s="52">
        <f t="shared" si="371"/>
        <v>0.731304347826087</v>
      </c>
      <c r="CF322" s="53">
        <f t="shared" si="386"/>
        <v>39</v>
      </c>
      <c r="CG322" s="55">
        <f t="shared" si="372"/>
        <v>2.8412951111147602</v>
      </c>
      <c r="CH322" s="61">
        <v>2300</v>
      </c>
      <c r="CI322" s="62">
        <f t="shared" si="326"/>
        <v>9.7805749277087933E-2</v>
      </c>
      <c r="CJ322" s="63">
        <f t="shared" si="373"/>
        <v>432</v>
      </c>
      <c r="CK322" s="64">
        <v>446</v>
      </c>
      <c r="CL322" s="65">
        <f t="shared" si="374"/>
        <v>0.53400234409260028</v>
      </c>
      <c r="CM322" s="66">
        <v>23516</v>
      </c>
      <c r="CN322" s="44">
        <v>3751</v>
      </c>
      <c r="CO322" s="120">
        <f t="shared" si="328"/>
        <v>2300</v>
      </c>
      <c r="CP322" s="121">
        <f t="shared" si="328"/>
        <v>9.7805749277087919E-2</v>
      </c>
      <c r="CQ322" s="120">
        <f t="shared" si="387"/>
        <v>3386</v>
      </c>
      <c r="CR322" s="120">
        <f t="shared" si="388"/>
        <v>446</v>
      </c>
      <c r="CS322" s="120">
        <f t="shared" si="389"/>
        <v>3.2663511118328361</v>
      </c>
      <c r="CT322" s="120">
        <f t="shared" si="390"/>
        <v>1</v>
      </c>
      <c r="CU322" s="120">
        <f t="shared" si="391"/>
        <v>3311</v>
      </c>
      <c r="CV322" s="120">
        <f t="shared" si="392"/>
        <v>6.1167355311579383</v>
      </c>
      <c r="CW322" s="120">
        <f t="shared" si="393"/>
        <v>4546</v>
      </c>
      <c r="CX322" s="120">
        <f t="shared" si="394"/>
        <v>0.1933151896581051</v>
      </c>
    </row>
    <row r="323" spans="1:102">
      <c r="A323" s="138">
        <f t="shared" si="375"/>
        <v>4</v>
      </c>
      <c r="B323" s="58">
        <f t="shared" si="376"/>
        <v>0</v>
      </c>
      <c r="C323" s="58">
        <f t="shared" si="377"/>
        <v>1</v>
      </c>
      <c r="D323" s="58">
        <f t="shared" si="378"/>
        <v>0</v>
      </c>
      <c r="E323" s="58">
        <f t="shared" si="379"/>
        <v>0</v>
      </c>
      <c r="F323" s="58">
        <f t="shared" si="380"/>
        <v>0</v>
      </c>
      <c r="G323" s="58">
        <f t="shared" si="381"/>
        <v>0</v>
      </c>
      <c r="H323" s="58">
        <f t="shared" si="382"/>
        <v>1</v>
      </c>
      <c r="I323" s="58">
        <f t="shared" si="383"/>
        <v>1</v>
      </c>
      <c r="J323" s="58">
        <f t="shared" si="384"/>
        <v>1</v>
      </c>
      <c r="K323" s="58">
        <f t="shared" si="385"/>
        <v>0</v>
      </c>
      <c r="L323" s="128">
        <v>544</v>
      </c>
      <c r="M323" s="50" t="s">
        <v>504</v>
      </c>
      <c r="N323" s="51">
        <v>321</v>
      </c>
      <c r="O323" s="52">
        <f t="shared" si="327"/>
        <v>2.4965002333177787E-2</v>
      </c>
      <c r="P323" s="53">
        <f t="shared" si="329"/>
        <v>58</v>
      </c>
      <c r="Q323" s="53">
        <v>53</v>
      </c>
      <c r="R323" s="54">
        <f t="shared" si="330"/>
        <v>1.6422350050508867</v>
      </c>
      <c r="S323" s="52">
        <f t="shared" si="331"/>
        <v>0.13962592431491952</v>
      </c>
      <c r="T323" s="53">
        <f t="shared" si="332"/>
        <v>75</v>
      </c>
      <c r="U323" s="55">
        <f t="shared" si="333"/>
        <v>1.6822517017756313</v>
      </c>
      <c r="V323" s="56">
        <v>50</v>
      </c>
      <c r="W323" s="57">
        <f t="shared" si="318"/>
        <v>3.8886296469124279E-3</v>
      </c>
      <c r="X323" s="58">
        <f t="shared" si="334"/>
        <v>271</v>
      </c>
      <c r="Y323" s="58">
        <v>16</v>
      </c>
      <c r="Z323" s="59">
        <f t="shared" si="335"/>
        <v>0.40551027859951716</v>
      </c>
      <c r="AA323" s="57">
        <f t="shared" si="336"/>
        <v>2.1748586341887779E-2</v>
      </c>
      <c r="AB323" s="58">
        <f t="shared" si="337"/>
        <v>345</v>
      </c>
      <c r="AC323" s="60">
        <f t="shared" si="338"/>
        <v>0.41539143555182606</v>
      </c>
      <c r="AD323" s="51">
        <v>362</v>
      </c>
      <c r="AE323" s="52">
        <f t="shared" si="319"/>
        <v>2.8153678643645978E-2</v>
      </c>
      <c r="AF323" s="53">
        <f t="shared" si="339"/>
        <v>198</v>
      </c>
      <c r="AG323" s="53">
        <v>72</v>
      </c>
      <c r="AH323" s="54">
        <f t="shared" si="340"/>
        <v>0.89843110561410677</v>
      </c>
      <c r="AI323" s="52">
        <f t="shared" si="341"/>
        <v>0.15745976511526752</v>
      </c>
      <c r="AJ323" s="53">
        <f t="shared" si="342"/>
        <v>322</v>
      </c>
      <c r="AK323" s="55">
        <f t="shared" si="343"/>
        <v>0.92032337131960062</v>
      </c>
      <c r="AL323" s="56">
        <v>163</v>
      </c>
      <c r="AM323" s="57">
        <f t="shared" si="320"/>
        <v>1.2676932648934516E-2</v>
      </c>
      <c r="AN323" s="58">
        <f t="shared" si="344"/>
        <v>145</v>
      </c>
      <c r="AO323" s="58">
        <v>54</v>
      </c>
      <c r="AP323" s="59">
        <f t="shared" si="345"/>
        <v>0.99647255715334471</v>
      </c>
      <c r="AQ323" s="57">
        <f t="shared" si="346"/>
        <v>7.0900391474554153E-2</v>
      </c>
      <c r="AR323" s="58">
        <f t="shared" si="347"/>
        <v>201</v>
      </c>
      <c r="AS323" s="60">
        <f t="shared" si="348"/>
        <v>1.0207538201829929</v>
      </c>
      <c r="AT323" s="51">
        <v>140</v>
      </c>
      <c r="AU323" s="52">
        <f t="shared" si="321"/>
        <v>1.0888163011354798E-2</v>
      </c>
      <c r="AV323" s="53">
        <f t="shared" si="349"/>
        <v>156</v>
      </c>
      <c r="AW323" s="53">
        <v>60</v>
      </c>
      <c r="AX323" s="54">
        <f t="shared" si="350"/>
        <v>0.79023897969103074</v>
      </c>
      <c r="AY323" s="52">
        <f t="shared" si="351"/>
        <v>6.0896041757285774E-2</v>
      </c>
      <c r="AZ323" s="53">
        <f t="shared" si="352"/>
        <v>221</v>
      </c>
      <c r="BA323" s="55">
        <f t="shared" si="353"/>
        <v>0.8094949043870141</v>
      </c>
      <c r="BB323" s="56">
        <v>487</v>
      </c>
      <c r="BC323" s="57">
        <f t="shared" si="322"/>
        <v>3.7875252760927049E-2</v>
      </c>
      <c r="BD323" s="58">
        <f t="shared" si="354"/>
        <v>157</v>
      </c>
      <c r="BE323" s="58">
        <v>152</v>
      </c>
      <c r="BF323" s="59">
        <f t="shared" si="355"/>
        <v>1.1002032230665371</v>
      </c>
      <c r="BG323" s="57">
        <f t="shared" si="356"/>
        <v>0.21183123096998696</v>
      </c>
      <c r="BH323" s="58">
        <f t="shared" si="357"/>
        <v>264</v>
      </c>
      <c r="BI323" s="60">
        <f t="shared" si="358"/>
        <v>1.1270121137415205</v>
      </c>
      <c r="BJ323" s="51">
        <v>146</v>
      </c>
      <c r="BK323" s="52">
        <f t="shared" si="323"/>
        <v>1.135479856898429E-2</v>
      </c>
      <c r="BL323" s="53">
        <f t="shared" si="359"/>
        <v>86</v>
      </c>
      <c r="BM323" s="53">
        <v>52</v>
      </c>
      <c r="BN323" s="54">
        <f t="shared" si="360"/>
        <v>1.0667634911590567</v>
      </c>
      <c r="BO323" s="52">
        <f t="shared" si="361"/>
        <v>6.3505872118312309E-2</v>
      </c>
      <c r="BP323" s="53">
        <f t="shared" si="362"/>
        <v>111</v>
      </c>
      <c r="BQ323" s="55">
        <f t="shared" si="363"/>
        <v>1.0927575486303984</v>
      </c>
      <c r="BR323" s="56">
        <v>210</v>
      </c>
      <c r="BS323" s="57">
        <f t="shared" si="324"/>
        <v>1.6332244517032198E-2</v>
      </c>
      <c r="BT323" s="58">
        <f t="shared" si="364"/>
        <v>44</v>
      </c>
      <c r="BU323" s="58">
        <v>26</v>
      </c>
      <c r="BV323" s="59">
        <f t="shared" si="365"/>
        <v>1.963767783787731</v>
      </c>
      <c r="BW323" s="57">
        <f t="shared" si="366"/>
        <v>9.1344062635928661E-2</v>
      </c>
      <c r="BX323" s="58">
        <f t="shared" si="367"/>
        <v>57</v>
      </c>
      <c r="BY323" s="60">
        <f t="shared" si="368"/>
        <v>2.0116193395029387</v>
      </c>
      <c r="BZ323" s="51">
        <v>420</v>
      </c>
      <c r="CA323" s="52">
        <f t="shared" si="325"/>
        <v>3.2664489034064395E-2</v>
      </c>
      <c r="CB323" s="53">
        <f t="shared" si="369"/>
        <v>309</v>
      </c>
      <c r="CC323" s="53">
        <v>120</v>
      </c>
      <c r="CD323" s="54">
        <f t="shared" si="370"/>
        <v>0.69290362999792054</v>
      </c>
      <c r="CE323" s="52">
        <f t="shared" si="371"/>
        <v>0.18268812527185732</v>
      </c>
      <c r="CF323" s="53">
        <f t="shared" si="386"/>
        <v>457</v>
      </c>
      <c r="CG323" s="55">
        <f t="shared" si="372"/>
        <v>0.70978776310665448</v>
      </c>
      <c r="CH323" s="61">
        <v>2299</v>
      </c>
      <c r="CI323" s="62">
        <f t="shared" si="326"/>
        <v>0.17879919116503346</v>
      </c>
      <c r="CJ323" s="63">
        <f t="shared" si="373"/>
        <v>189</v>
      </c>
      <c r="CK323" s="64">
        <v>605</v>
      </c>
      <c r="CL323" s="65">
        <f t="shared" si="374"/>
        <v>0.97621242012565268</v>
      </c>
      <c r="CM323" s="66">
        <v>12858</v>
      </c>
      <c r="CN323" s="44">
        <v>2478</v>
      </c>
      <c r="CO323" s="120">
        <f t="shared" si="328"/>
        <v>2299</v>
      </c>
      <c r="CP323" s="121">
        <f t="shared" si="328"/>
        <v>0.17879919116503343</v>
      </c>
      <c r="CQ323" s="120">
        <f t="shared" si="387"/>
        <v>1424</v>
      </c>
      <c r="CR323" s="120">
        <f t="shared" si="388"/>
        <v>605</v>
      </c>
      <c r="CS323" s="120">
        <f t="shared" si="389"/>
        <v>9.5565260541201305</v>
      </c>
      <c r="CT323" s="120">
        <f t="shared" si="390"/>
        <v>1</v>
      </c>
      <c r="CU323" s="120">
        <f t="shared" si="391"/>
        <v>2053</v>
      </c>
      <c r="CV323" s="120">
        <f t="shared" si="392"/>
        <v>9.7893919981985782</v>
      </c>
      <c r="CW323" s="120">
        <f t="shared" si="393"/>
        <v>4277</v>
      </c>
      <c r="CX323" s="120">
        <f t="shared" si="394"/>
        <v>0.33263337999688913</v>
      </c>
    </row>
    <row r="324" spans="1:102">
      <c r="A324" s="138">
        <f t="shared" si="375"/>
        <v>0</v>
      </c>
      <c r="B324" s="58">
        <f t="shared" si="376"/>
        <v>0</v>
      </c>
      <c r="C324" s="58">
        <f t="shared" si="377"/>
        <v>0</v>
      </c>
      <c r="D324" s="58">
        <f t="shared" si="378"/>
        <v>0</v>
      </c>
      <c r="E324" s="58">
        <f t="shared" si="379"/>
        <v>0</v>
      </c>
      <c r="F324" s="58">
        <f t="shared" si="380"/>
        <v>0</v>
      </c>
      <c r="G324" s="58">
        <f t="shared" si="381"/>
        <v>0</v>
      </c>
      <c r="H324" s="58">
        <f t="shared" si="382"/>
        <v>0</v>
      </c>
      <c r="I324" s="58">
        <f t="shared" si="383"/>
        <v>0</v>
      </c>
      <c r="J324" s="58">
        <f t="shared" si="384"/>
        <v>0</v>
      </c>
      <c r="K324" s="58">
        <f t="shared" si="385"/>
        <v>0</v>
      </c>
      <c r="L324" s="128">
        <v>559</v>
      </c>
      <c r="M324" s="50" t="s">
        <v>519</v>
      </c>
      <c r="N324" s="51">
        <v>181</v>
      </c>
      <c r="O324" s="52">
        <f t="shared" si="327"/>
        <v>7.4280789592481638E-3</v>
      </c>
      <c r="P324" s="53">
        <f t="shared" si="329"/>
        <v>282</v>
      </c>
      <c r="Q324" s="53">
        <v>16</v>
      </c>
      <c r="R324" s="54">
        <f t="shared" si="330"/>
        <v>0.48863008800714708</v>
      </c>
      <c r="S324" s="52">
        <f t="shared" si="331"/>
        <v>7.876414273281114E-2</v>
      </c>
      <c r="T324" s="53">
        <f t="shared" si="332"/>
        <v>186</v>
      </c>
      <c r="U324" s="55">
        <f t="shared" si="333"/>
        <v>0.9489721468365746</v>
      </c>
      <c r="V324" s="56">
        <v>83</v>
      </c>
      <c r="W324" s="57">
        <f t="shared" ref="W324:W387" si="395">V324/$CM324</f>
        <v>3.406246152583412E-3</v>
      </c>
      <c r="X324" s="58">
        <f t="shared" si="334"/>
        <v>293</v>
      </c>
      <c r="Y324" s="58">
        <v>6</v>
      </c>
      <c r="Z324" s="59">
        <f t="shared" si="335"/>
        <v>0.35520683421455668</v>
      </c>
      <c r="AA324" s="57">
        <f t="shared" si="336"/>
        <v>3.6118363794604001E-2</v>
      </c>
      <c r="AB324" s="58">
        <f t="shared" si="337"/>
        <v>239</v>
      </c>
      <c r="AC324" s="60">
        <f t="shared" si="338"/>
        <v>0.68984984819575956</v>
      </c>
      <c r="AD324" s="51">
        <v>144</v>
      </c>
      <c r="AE324" s="52">
        <f t="shared" ref="AE324:AE387" si="396">AD324/$CM324</f>
        <v>5.9096318791808594E-3</v>
      </c>
      <c r="AF324" s="53">
        <f t="shared" si="339"/>
        <v>493</v>
      </c>
      <c r="AG324" s="53">
        <v>47</v>
      </c>
      <c r="AH324" s="54">
        <f t="shared" si="340"/>
        <v>0.18858626505574297</v>
      </c>
      <c r="AI324" s="52">
        <f t="shared" si="341"/>
        <v>6.2663185378590072E-2</v>
      </c>
      <c r="AJ324" s="53">
        <f t="shared" si="342"/>
        <v>519</v>
      </c>
      <c r="AK324" s="55">
        <f t="shared" si="343"/>
        <v>0.36625479520455168</v>
      </c>
      <c r="AL324" s="56">
        <v>81</v>
      </c>
      <c r="AM324" s="57">
        <f t="shared" ref="AM324:AM387" si="397">AL324/$CM324</f>
        <v>3.3241679320392334E-3</v>
      </c>
      <c r="AN324" s="58">
        <f t="shared" si="344"/>
        <v>390</v>
      </c>
      <c r="AO324" s="58">
        <v>12</v>
      </c>
      <c r="AP324" s="59">
        <f t="shared" si="345"/>
        <v>0.26129681456694404</v>
      </c>
      <c r="AQ324" s="57">
        <f t="shared" si="346"/>
        <v>3.5248041775456922E-2</v>
      </c>
      <c r="AR324" s="58">
        <f t="shared" si="347"/>
        <v>391</v>
      </c>
      <c r="AS324" s="60">
        <f t="shared" si="348"/>
        <v>0.50746649698232338</v>
      </c>
      <c r="AT324" s="51">
        <v>47</v>
      </c>
      <c r="AU324" s="52">
        <f t="shared" ref="AU324:AU387" si="398">AT324/$CM324</f>
        <v>1.9288381827881971E-3</v>
      </c>
      <c r="AV324" s="53">
        <f t="shared" si="349"/>
        <v>435</v>
      </c>
      <c r="AW324" s="53">
        <v>4</v>
      </c>
      <c r="AX324" s="54">
        <f t="shared" si="350"/>
        <v>0.13999084289664648</v>
      </c>
      <c r="AY324" s="52">
        <f t="shared" si="351"/>
        <v>2.0452567449956483E-2</v>
      </c>
      <c r="AZ324" s="53">
        <f t="shared" si="352"/>
        <v>445</v>
      </c>
      <c r="BA324" s="55">
        <f t="shared" si="353"/>
        <v>0.27187726253801453</v>
      </c>
      <c r="BB324" s="56">
        <v>799</v>
      </c>
      <c r="BC324" s="57">
        <f t="shared" ref="BC324:BC387" si="399">BB324/$CM324</f>
        <v>3.2790249107399354E-2</v>
      </c>
      <c r="BD324" s="58">
        <f t="shared" si="354"/>
        <v>193</v>
      </c>
      <c r="BE324" s="58">
        <v>33</v>
      </c>
      <c r="BF324" s="59">
        <f t="shared" si="355"/>
        <v>0.95249365016336329</v>
      </c>
      <c r="BG324" s="57">
        <f t="shared" si="356"/>
        <v>0.34769364664926022</v>
      </c>
      <c r="BH324" s="58">
        <f t="shared" si="357"/>
        <v>107</v>
      </c>
      <c r="BI324" s="60">
        <f t="shared" si="358"/>
        <v>1.8498450386675964</v>
      </c>
      <c r="BJ324" s="51">
        <v>46</v>
      </c>
      <c r="BK324" s="52">
        <f t="shared" ref="BK324:BK387" si="400">BJ324/$CM324</f>
        <v>1.8877990725161078E-3</v>
      </c>
      <c r="BL324" s="53">
        <f t="shared" si="359"/>
        <v>383</v>
      </c>
      <c r="BM324" s="53">
        <v>7</v>
      </c>
      <c r="BN324" s="54">
        <f t="shared" si="360"/>
        <v>0.17735542528292109</v>
      </c>
      <c r="BO324" s="52">
        <f t="shared" si="361"/>
        <v>2.0017406440382943E-2</v>
      </c>
      <c r="BP324" s="53">
        <f t="shared" si="362"/>
        <v>368</v>
      </c>
      <c r="BQ324" s="55">
        <f t="shared" si="363"/>
        <v>0.34444329732184975</v>
      </c>
      <c r="BR324" s="56">
        <v>44</v>
      </c>
      <c r="BS324" s="57">
        <f t="shared" ref="BS324:BS387" si="401">BR324/$CM324</f>
        <v>1.8057208519719292E-3</v>
      </c>
      <c r="BT324" s="58">
        <f t="shared" si="364"/>
        <v>377</v>
      </c>
      <c r="BU324" s="58">
        <v>11</v>
      </c>
      <c r="BV324" s="59">
        <f t="shared" si="365"/>
        <v>0.2171175206150153</v>
      </c>
      <c r="BW324" s="57">
        <f t="shared" si="366"/>
        <v>1.9147084421235857E-2</v>
      </c>
      <c r="BX324" s="58">
        <f t="shared" si="367"/>
        <v>359</v>
      </c>
      <c r="BY324" s="60">
        <f t="shared" si="368"/>
        <v>0.42166555992117216</v>
      </c>
      <c r="BZ324" s="51">
        <v>873</v>
      </c>
      <c r="CA324" s="52">
        <f t="shared" ref="CA324:CA387" si="402">BZ324/$CM324</f>
        <v>3.5827143267533959E-2</v>
      </c>
      <c r="CB324" s="53">
        <f t="shared" si="369"/>
        <v>277</v>
      </c>
      <c r="CC324" s="53">
        <v>64</v>
      </c>
      <c r="CD324" s="54">
        <f t="shared" si="370"/>
        <v>0.75999222264402067</v>
      </c>
      <c r="CE324" s="52">
        <f t="shared" si="371"/>
        <v>0.37989556135770236</v>
      </c>
      <c r="CF324" s="53">
        <f t="shared" si="386"/>
        <v>143</v>
      </c>
      <c r="CG324" s="55">
        <f t="shared" si="372"/>
        <v>1.47598657717338</v>
      </c>
      <c r="CH324" s="61">
        <v>2298</v>
      </c>
      <c r="CI324" s="62">
        <f t="shared" ref="CI324:CI387" si="403">CH324/$CM324</f>
        <v>9.4307875405261213E-2</v>
      </c>
      <c r="CJ324" s="63">
        <f t="shared" si="373"/>
        <v>442</v>
      </c>
      <c r="CK324" s="64">
        <v>200</v>
      </c>
      <c r="CL324" s="65">
        <f t="shared" si="374"/>
        <v>0.5149045624110351</v>
      </c>
      <c r="CM324" s="66">
        <v>24367</v>
      </c>
      <c r="CN324" s="44">
        <v>1605</v>
      </c>
      <c r="CO324" s="120">
        <f t="shared" si="328"/>
        <v>2298</v>
      </c>
      <c r="CP324" s="121">
        <f t="shared" si="328"/>
        <v>9.4307875405261213E-2</v>
      </c>
      <c r="CQ324" s="120">
        <f t="shared" si="387"/>
        <v>3123</v>
      </c>
      <c r="CR324" s="120">
        <f t="shared" si="388"/>
        <v>200</v>
      </c>
      <c r="CS324" s="120">
        <f t="shared" si="389"/>
        <v>3.5406696634463577</v>
      </c>
      <c r="CT324" s="120">
        <f t="shared" si="390"/>
        <v>1</v>
      </c>
      <c r="CU324" s="120">
        <f t="shared" si="391"/>
        <v>2757</v>
      </c>
      <c r="CV324" s="120">
        <f t="shared" si="392"/>
        <v>6.8763610228412215</v>
      </c>
      <c r="CW324" s="120">
        <f t="shared" si="393"/>
        <v>4415</v>
      </c>
      <c r="CX324" s="120">
        <f t="shared" si="394"/>
        <v>0.18118767185127427</v>
      </c>
    </row>
    <row r="325" spans="1:102">
      <c r="A325" s="138">
        <f t="shared" si="375"/>
        <v>2</v>
      </c>
      <c r="B325" s="58">
        <f t="shared" si="376"/>
        <v>0</v>
      </c>
      <c r="C325" s="58">
        <f t="shared" si="377"/>
        <v>0</v>
      </c>
      <c r="D325" s="58">
        <f t="shared" si="378"/>
        <v>0</v>
      </c>
      <c r="E325" s="58">
        <f t="shared" si="379"/>
        <v>1</v>
      </c>
      <c r="F325" s="58">
        <f t="shared" si="380"/>
        <v>0</v>
      </c>
      <c r="G325" s="58">
        <f t="shared" si="381"/>
        <v>1</v>
      </c>
      <c r="H325" s="58">
        <f t="shared" si="382"/>
        <v>0</v>
      </c>
      <c r="I325" s="58">
        <f t="shared" si="383"/>
        <v>0</v>
      </c>
      <c r="J325" s="58">
        <f t="shared" si="384"/>
        <v>0</v>
      </c>
      <c r="K325" s="58">
        <f t="shared" si="385"/>
        <v>0</v>
      </c>
      <c r="L325" s="128">
        <v>116</v>
      </c>
      <c r="M325" s="50" t="s">
        <v>90</v>
      </c>
      <c r="N325" s="51">
        <v>0</v>
      </c>
      <c r="O325" s="52">
        <f t="shared" ref="O325:O388" si="404">N325/$CM325</f>
        <v>0</v>
      </c>
      <c r="P325" s="53">
        <f t="shared" si="329"/>
        <v>537</v>
      </c>
      <c r="Q325" s="53">
        <v>0</v>
      </c>
      <c r="R325" s="54">
        <f t="shared" si="330"/>
        <v>0</v>
      </c>
      <c r="S325" s="52">
        <f t="shared" si="331"/>
        <v>0</v>
      </c>
      <c r="T325" s="53">
        <f t="shared" si="332"/>
        <v>537</v>
      </c>
      <c r="U325" s="55">
        <f t="shared" si="333"/>
        <v>0</v>
      </c>
      <c r="V325" s="56">
        <v>18</v>
      </c>
      <c r="W325" s="57">
        <f t="shared" si="395"/>
        <v>8.2462891698735572E-4</v>
      </c>
      <c r="X325" s="58">
        <f t="shared" si="334"/>
        <v>434</v>
      </c>
      <c r="Y325" s="58">
        <v>4</v>
      </c>
      <c r="Z325" s="59">
        <f t="shared" si="335"/>
        <v>8.5993147260570515E-2</v>
      </c>
      <c r="AA325" s="57">
        <f t="shared" si="336"/>
        <v>7.8843626806833107E-3</v>
      </c>
      <c r="AB325" s="58">
        <f t="shared" si="337"/>
        <v>447</v>
      </c>
      <c r="AC325" s="60">
        <f t="shared" si="338"/>
        <v>0.15058894775300624</v>
      </c>
      <c r="AD325" s="51">
        <v>1591</v>
      </c>
      <c r="AE325" s="52">
        <f t="shared" si="396"/>
        <v>7.2888033718160161E-2</v>
      </c>
      <c r="AF325" s="53">
        <f t="shared" si="339"/>
        <v>44</v>
      </c>
      <c r="AG325" s="53">
        <v>34</v>
      </c>
      <c r="AH325" s="54">
        <f t="shared" si="340"/>
        <v>2.3259794056868035</v>
      </c>
      <c r="AI325" s="52">
        <f t="shared" si="341"/>
        <v>0.69689005694261941</v>
      </c>
      <c r="AJ325" s="53">
        <f t="shared" si="342"/>
        <v>16</v>
      </c>
      <c r="AK325" s="55">
        <f t="shared" si="343"/>
        <v>4.0731942294911523</v>
      </c>
      <c r="AL325" s="56">
        <v>11</v>
      </c>
      <c r="AM325" s="57">
        <f t="shared" si="397"/>
        <v>5.0393989371449511E-4</v>
      </c>
      <c r="AN325" s="58">
        <f t="shared" si="344"/>
        <v>517</v>
      </c>
      <c r="AO325" s="58">
        <v>3</v>
      </c>
      <c r="AP325" s="59">
        <f t="shared" si="345"/>
        <v>3.9612285435899508E-2</v>
      </c>
      <c r="AQ325" s="57">
        <f t="shared" si="346"/>
        <v>4.8182216381953569E-3</v>
      </c>
      <c r="AR325" s="58">
        <f t="shared" si="347"/>
        <v>526</v>
      </c>
      <c r="AS325" s="60">
        <f t="shared" si="348"/>
        <v>6.9367997008047508E-2</v>
      </c>
      <c r="AT325" s="51">
        <v>355</v>
      </c>
      <c r="AU325" s="52">
        <f t="shared" si="398"/>
        <v>1.6263514751695071E-2</v>
      </c>
      <c r="AV325" s="53">
        <f t="shared" si="349"/>
        <v>93</v>
      </c>
      <c r="AW325" s="53">
        <v>16</v>
      </c>
      <c r="AX325" s="54">
        <f t="shared" si="350"/>
        <v>1.180370213980694</v>
      </c>
      <c r="AY325" s="52">
        <f t="shared" si="351"/>
        <v>0.15549715286903198</v>
      </c>
      <c r="AZ325" s="53">
        <f t="shared" si="352"/>
        <v>39</v>
      </c>
      <c r="BA325" s="55">
        <f t="shared" si="353"/>
        <v>2.0670334107406911</v>
      </c>
      <c r="BB325" s="56">
        <v>17</v>
      </c>
      <c r="BC325" s="57">
        <f t="shared" si="399"/>
        <v>7.7881619937694702E-4</v>
      </c>
      <c r="BD325" s="58">
        <f t="shared" si="354"/>
        <v>593</v>
      </c>
      <c r="BE325" s="58">
        <v>2</v>
      </c>
      <c r="BF325" s="59">
        <f t="shared" si="355"/>
        <v>2.262311219781217E-2</v>
      </c>
      <c r="BG325" s="57">
        <f t="shared" si="356"/>
        <v>7.4463425317564608E-3</v>
      </c>
      <c r="BH325" s="58">
        <f t="shared" si="357"/>
        <v>599</v>
      </c>
      <c r="BI325" s="60">
        <f t="shared" si="358"/>
        <v>3.9617001694841024E-2</v>
      </c>
      <c r="BJ325" s="51">
        <v>0</v>
      </c>
      <c r="BK325" s="52">
        <f t="shared" si="400"/>
        <v>0</v>
      </c>
      <c r="BL325" s="53">
        <f t="shared" si="359"/>
        <v>512</v>
      </c>
      <c r="BM325" s="53">
        <v>0</v>
      </c>
      <c r="BN325" s="54">
        <f t="shared" si="360"/>
        <v>0</v>
      </c>
      <c r="BO325" s="52">
        <f t="shared" si="361"/>
        <v>0</v>
      </c>
      <c r="BP325" s="53">
        <f t="shared" si="362"/>
        <v>512</v>
      </c>
      <c r="BQ325" s="55">
        <f t="shared" si="363"/>
        <v>0</v>
      </c>
      <c r="BR325" s="56">
        <v>15</v>
      </c>
      <c r="BS325" s="57">
        <f t="shared" si="401"/>
        <v>6.8719076415612972E-4</v>
      </c>
      <c r="BT325" s="58">
        <f t="shared" si="364"/>
        <v>439</v>
      </c>
      <c r="BU325" s="58">
        <v>1</v>
      </c>
      <c r="BV325" s="59">
        <f t="shared" si="365"/>
        <v>8.2626921398278236E-2</v>
      </c>
      <c r="BW325" s="57">
        <f t="shared" si="366"/>
        <v>6.5703022339027592E-3</v>
      </c>
      <c r="BX325" s="58">
        <f t="shared" si="367"/>
        <v>448</v>
      </c>
      <c r="BY325" s="60">
        <f t="shared" si="368"/>
        <v>0.14469410116755071</v>
      </c>
      <c r="BZ325" s="51">
        <v>276</v>
      </c>
      <c r="CA325" s="52">
        <f t="shared" si="402"/>
        <v>1.2644310060472787E-2</v>
      </c>
      <c r="CB325" s="53">
        <f t="shared" si="369"/>
        <v>495</v>
      </c>
      <c r="CC325" s="53">
        <v>10</v>
      </c>
      <c r="CD325" s="54">
        <f t="shared" si="370"/>
        <v>0.26822058445745312</v>
      </c>
      <c r="CE325" s="52">
        <f t="shared" si="371"/>
        <v>0.12089356110381078</v>
      </c>
      <c r="CF325" s="53">
        <f t="shared" si="386"/>
        <v>533</v>
      </c>
      <c r="CG325" s="55">
        <f t="shared" si="372"/>
        <v>0.46970086414855855</v>
      </c>
      <c r="CH325" s="61">
        <v>2283</v>
      </c>
      <c r="CI325" s="62">
        <f t="shared" si="403"/>
        <v>0.10459043430456294</v>
      </c>
      <c r="CJ325" s="63">
        <f t="shared" si="373"/>
        <v>415</v>
      </c>
      <c r="CK325" s="64">
        <v>70</v>
      </c>
      <c r="CL325" s="65">
        <f t="shared" si="374"/>
        <v>0.57104554181237244</v>
      </c>
      <c r="CM325" s="66">
        <v>21828</v>
      </c>
      <c r="CN325" s="44">
        <v>1443</v>
      </c>
      <c r="CO325" s="120">
        <f t="shared" ref="CO325:CP388" si="405">BZ325+BR325+BJ325+BB325+AT325+AL325+AD325+V325+N325</f>
        <v>2283</v>
      </c>
      <c r="CP325" s="121">
        <f t="shared" si="405"/>
        <v>0.10459043430456295</v>
      </c>
      <c r="CQ325" s="120">
        <f t="shared" si="387"/>
        <v>3664</v>
      </c>
      <c r="CR325" s="120">
        <f t="shared" si="388"/>
        <v>70</v>
      </c>
      <c r="CS325" s="120">
        <f t="shared" si="389"/>
        <v>4.0054256704175106</v>
      </c>
      <c r="CT325" s="120">
        <f t="shared" si="390"/>
        <v>1</v>
      </c>
      <c r="CU325" s="120">
        <f t="shared" si="391"/>
        <v>3657</v>
      </c>
      <c r="CV325" s="120">
        <f t="shared" si="392"/>
        <v>7.0141965520038472</v>
      </c>
      <c r="CW325" s="120">
        <f t="shared" si="393"/>
        <v>4566</v>
      </c>
      <c r="CX325" s="120">
        <f t="shared" si="394"/>
        <v>0.20918086860912591</v>
      </c>
    </row>
    <row r="326" spans="1:102">
      <c r="A326" s="138">
        <f t="shared" si="375"/>
        <v>2</v>
      </c>
      <c r="B326" s="58">
        <f t="shared" si="376"/>
        <v>0</v>
      </c>
      <c r="C326" s="58">
        <f t="shared" si="377"/>
        <v>0</v>
      </c>
      <c r="D326" s="58">
        <f t="shared" si="378"/>
        <v>0</v>
      </c>
      <c r="E326" s="58">
        <f t="shared" si="379"/>
        <v>0</v>
      </c>
      <c r="F326" s="58">
        <f t="shared" si="380"/>
        <v>1</v>
      </c>
      <c r="G326" s="58">
        <f t="shared" si="381"/>
        <v>0</v>
      </c>
      <c r="H326" s="58">
        <f t="shared" si="382"/>
        <v>1</v>
      </c>
      <c r="I326" s="58">
        <f t="shared" si="383"/>
        <v>0</v>
      </c>
      <c r="J326" s="58">
        <f t="shared" si="384"/>
        <v>0</v>
      </c>
      <c r="K326" s="58">
        <f t="shared" si="385"/>
        <v>0</v>
      </c>
      <c r="L326" s="128">
        <v>178</v>
      </c>
      <c r="M326" s="50" t="s">
        <v>152</v>
      </c>
      <c r="N326" s="51">
        <v>144</v>
      </c>
      <c r="O326" s="52">
        <f t="shared" si="404"/>
        <v>8.0321285140562242E-3</v>
      </c>
      <c r="P326" s="53">
        <f t="shared" si="329"/>
        <v>266</v>
      </c>
      <c r="Q326" s="53">
        <v>6</v>
      </c>
      <c r="R326" s="54">
        <f t="shared" si="330"/>
        <v>0.52836536663649736</v>
      </c>
      <c r="S326" s="52">
        <f t="shared" si="331"/>
        <v>6.4199732501114576E-2</v>
      </c>
      <c r="T326" s="53">
        <f t="shared" si="332"/>
        <v>242</v>
      </c>
      <c r="U326" s="55">
        <f t="shared" si="333"/>
        <v>0.7734961095759787</v>
      </c>
      <c r="V326" s="56">
        <v>74</v>
      </c>
      <c r="W326" s="57">
        <f t="shared" si="395"/>
        <v>4.1276215975011151E-3</v>
      </c>
      <c r="X326" s="58">
        <f t="shared" si="334"/>
        <v>264</v>
      </c>
      <c r="Y326" s="58">
        <v>5</v>
      </c>
      <c r="Z326" s="59">
        <f t="shared" si="335"/>
        <v>0.43043260375414072</v>
      </c>
      <c r="AA326" s="57">
        <f t="shared" si="336"/>
        <v>3.2991529201961661E-2</v>
      </c>
      <c r="AB326" s="58">
        <f t="shared" si="337"/>
        <v>262</v>
      </c>
      <c r="AC326" s="60">
        <f t="shared" si="338"/>
        <v>0.63012825113410575</v>
      </c>
      <c r="AD326" s="51">
        <v>266</v>
      </c>
      <c r="AE326" s="52">
        <f t="shared" si="396"/>
        <v>1.4837126282909415E-2</v>
      </c>
      <c r="AF326" s="53">
        <f t="shared" si="339"/>
        <v>380</v>
      </c>
      <c r="AG326" s="53">
        <v>9</v>
      </c>
      <c r="AH326" s="54">
        <f t="shared" si="340"/>
        <v>0.4734775849087457</v>
      </c>
      <c r="AI326" s="52">
        <f t="shared" si="341"/>
        <v>0.1185911725367811</v>
      </c>
      <c r="AJ326" s="53">
        <f t="shared" si="342"/>
        <v>426</v>
      </c>
      <c r="AK326" s="55">
        <f t="shared" si="343"/>
        <v>0.69314359536798409</v>
      </c>
      <c r="AL326" s="56">
        <v>260</v>
      </c>
      <c r="AM326" s="57">
        <f t="shared" si="397"/>
        <v>1.4502454261490405E-2</v>
      </c>
      <c r="AN326" s="58">
        <f t="shared" si="344"/>
        <v>122</v>
      </c>
      <c r="AO326" s="58">
        <v>10</v>
      </c>
      <c r="AP326" s="59">
        <f t="shared" si="345"/>
        <v>1.1399680098609173</v>
      </c>
      <c r="AQ326" s="57">
        <f t="shared" si="346"/>
        <v>0.11591618368256799</v>
      </c>
      <c r="AR326" s="58">
        <f t="shared" si="347"/>
        <v>78</v>
      </c>
      <c r="AS326" s="60">
        <f t="shared" si="348"/>
        <v>1.6688467419461288</v>
      </c>
      <c r="AT326" s="51">
        <v>231</v>
      </c>
      <c r="AU326" s="52">
        <f t="shared" si="398"/>
        <v>1.2884872824631861E-2</v>
      </c>
      <c r="AV326" s="53">
        <f t="shared" si="349"/>
        <v>125</v>
      </c>
      <c r="AW326" s="53">
        <v>10</v>
      </c>
      <c r="AX326" s="54">
        <f t="shared" si="350"/>
        <v>0.93515579659923043</v>
      </c>
      <c r="AY326" s="52">
        <f t="shared" si="351"/>
        <v>0.10298707088720464</v>
      </c>
      <c r="AZ326" s="53">
        <f t="shared" si="352"/>
        <v>75</v>
      </c>
      <c r="BA326" s="55">
        <f t="shared" si="353"/>
        <v>1.369013595878948</v>
      </c>
      <c r="BB326" s="56">
        <v>660</v>
      </c>
      <c r="BC326" s="57">
        <f t="shared" si="399"/>
        <v>3.6813922356091031E-2</v>
      </c>
      <c r="BD326" s="58">
        <f t="shared" si="354"/>
        <v>164</v>
      </c>
      <c r="BE326" s="58">
        <v>10</v>
      </c>
      <c r="BF326" s="59">
        <f t="shared" si="355"/>
        <v>1.0693736167399568</v>
      </c>
      <c r="BG326" s="57">
        <f t="shared" si="356"/>
        <v>0.29424877396344185</v>
      </c>
      <c r="BH326" s="58">
        <f t="shared" si="357"/>
        <v>153</v>
      </c>
      <c r="BI326" s="60">
        <f t="shared" si="358"/>
        <v>1.5655006638628035</v>
      </c>
      <c r="BJ326" s="51">
        <v>18</v>
      </c>
      <c r="BK326" s="52">
        <f t="shared" si="400"/>
        <v>1.004016064257028E-3</v>
      </c>
      <c r="BL326" s="53">
        <f t="shared" si="359"/>
        <v>417</v>
      </c>
      <c r="BM326" s="53">
        <v>2</v>
      </c>
      <c r="BN326" s="54">
        <f t="shared" si="360"/>
        <v>9.4325555436287276E-2</v>
      </c>
      <c r="BO326" s="52">
        <f t="shared" si="361"/>
        <v>8.024966562639322E-3</v>
      </c>
      <c r="BP326" s="53">
        <f t="shared" si="362"/>
        <v>434</v>
      </c>
      <c r="BQ326" s="55">
        <f t="shared" si="363"/>
        <v>0.13808711692823072</v>
      </c>
      <c r="BR326" s="56">
        <v>18</v>
      </c>
      <c r="BS326" s="57">
        <f t="shared" si="401"/>
        <v>1.004016064257028E-3</v>
      </c>
      <c r="BT326" s="58">
        <f t="shared" si="364"/>
        <v>412</v>
      </c>
      <c r="BU326" s="58">
        <v>1</v>
      </c>
      <c r="BV326" s="59">
        <f t="shared" si="365"/>
        <v>0.12072158234816716</v>
      </c>
      <c r="BW326" s="57">
        <f t="shared" si="366"/>
        <v>8.024966562639322E-3</v>
      </c>
      <c r="BX326" s="58">
        <f t="shared" si="367"/>
        <v>435</v>
      </c>
      <c r="BY326" s="60">
        <f t="shared" si="368"/>
        <v>0.17672936226420952</v>
      </c>
      <c r="BZ326" s="51">
        <v>572</v>
      </c>
      <c r="CA326" s="52">
        <f t="shared" si="402"/>
        <v>3.1905399375278892E-2</v>
      </c>
      <c r="CB326" s="53">
        <f t="shared" si="369"/>
        <v>318</v>
      </c>
      <c r="CC326" s="53">
        <v>21</v>
      </c>
      <c r="CD326" s="54">
        <f t="shared" si="370"/>
        <v>0.67680125106531763</v>
      </c>
      <c r="CE326" s="52">
        <f t="shared" si="371"/>
        <v>0.25501560410164958</v>
      </c>
      <c r="CF326" s="53">
        <f t="shared" si="386"/>
        <v>330</v>
      </c>
      <c r="CG326" s="55">
        <f t="shared" si="372"/>
        <v>0.99079759520902877</v>
      </c>
      <c r="CH326" s="61">
        <v>2243</v>
      </c>
      <c r="CI326" s="62">
        <f t="shared" si="403"/>
        <v>0.125111557340473</v>
      </c>
      <c r="CJ326" s="63">
        <f t="shared" si="373"/>
        <v>325</v>
      </c>
      <c r="CK326" s="64">
        <v>74</v>
      </c>
      <c r="CL326" s="65">
        <f t="shared" si="374"/>
        <v>0.68308729687876635</v>
      </c>
      <c r="CM326" s="66">
        <v>17928</v>
      </c>
      <c r="CN326" s="44">
        <v>376</v>
      </c>
      <c r="CO326" s="120">
        <f t="shared" si="405"/>
        <v>2243</v>
      </c>
      <c r="CP326" s="121">
        <f t="shared" si="405"/>
        <v>0.125111557340473</v>
      </c>
      <c r="CQ326" s="120">
        <f t="shared" si="387"/>
        <v>2468</v>
      </c>
      <c r="CR326" s="120">
        <f t="shared" si="388"/>
        <v>74</v>
      </c>
      <c r="CS326" s="120">
        <f t="shared" si="389"/>
        <v>5.4686213673492601</v>
      </c>
      <c r="CT326" s="120">
        <f t="shared" si="390"/>
        <v>1</v>
      </c>
      <c r="CU326" s="120">
        <f t="shared" si="391"/>
        <v>2435</v>
      </c>
      <c r="CV326" s="120">
        <f t="shared" si="392"/>
        <v>8.0057430321674179</v>
      </c>
      <c r="CW326" s="120">
        <f t="shared" si="393"/>
        <v>4342</v>
      </c>
      <c r="CX326" s="120">
        <f t="shared" si="394"/>
        <v>0.2421909861668898</v>
      </c>
    </row>
    <row r="327" spans="1:102">
      <c r="A327" s="138">
        <f t="shared" si="375"/>
        <v>1</v>
      </c>
      <c r="B327" s="58">
        <f t="shared" si="376"/>
        <v>0</v>
      </c>
      <c r="C327" s="58">
        <f t="shared" si="377"/>
        <v>0</v>
      </c>
      <c r="D327" s="58">
        <f t="shared" si="378"/>
        <v>0</v>
      </c>
      <c r="E327" s="58">
        <f t="shared" si="379"/>
        <v>0</v>
      </c>
      <c r="F327" s="58">
        <f t="shared" si="380"/>
        <v>0</v>
      </c>
      <c r="G327" s="58">
        <f t="shared" si="381"/>
        <v>0</v>
      </c>
      <c r="H327" s="58">
        <f t="shared" si="382"/>
        <v>0</v>
      </c>
      <c r="I327" s="58">
        <f t="shared" si="383"/>
        <v>0</v>
      </c>
      <c r="J327" s="58">
        <f t="shared" si="384"/>
        <v>1</v>
      </c>
      <c r="K327" s="58">
        <f t="shared" si="385"/>
        <v>0</v>
      </c>
      <c r="L327" s="129">
        <v>10</v>
      </c>
      <c r="M327" s="50" t="s">
        <v>641</v>
      </c>
      <c r="N327" s="51">
        <v>3</v>
      </c>
      <c r="O327" s="52">
        <f t="shared" si="404"/>
        <v>6.5306833271654654E-5</v>
      </c>
      <c r="P327" s="53">
        <f t="shared" ref="P327:P390" si="406">RANK(O327,O$7:O$679)</f>
        <v>528</v>
      </c>
      <c r="Q327" s="53">
        <v>1</v>
      </c>
      <c r="R327" s="54">
        <f t="shared" ref="R327:R390" si="407">O327/O$4</f>
        <v>4.2959806787280794E-3</v>
      </c>
      <c r="S327" s="52">
        <f t="shared" ref="S327:S390" si="408">N327/$CH327</f>
        <v>1.3380909901873326E-3</v>
      </c>
      <c r="T327" s="53">
        <f t="shared" ref="T327:T390" si="409">RANK(S327,S$7:S$664)</f>
        <v>527</v>
      </c>
      <c r="U327" s="55">
        <f t="shared" ref="U327:U390" si="410">S327/S$4</f>
        <v>1.6121689839604894E-2</v>
      </c>
      <c r="V327" s="56">
        <v>0</v>
      </c>
      <c r="W327" s="57">
        <f t="shared" si="395"/>
        <v>0</v>
      </c>
      <c r="X327" s="58">
        <f t="shared" ref="X327:X390" si="411">RANK(W327,W$7:W$679)</f>
        <v>515</v>
      </c>
      <c r="Y327" s="58">
        <v>0</v>
      </c>
      <c r="Z327" s="59">
        <f t="shared" ref="Z327:Z390" si="412">W327/W$4</f>
        <v>0</v>
      </c>
      <c r="AA327" s="57">
        <f t="shared" ref="AA327:AA390" si="413">V327/$CH327</f>
        <v>0</v>
      </c>
      <c r="AB327" s="58">
        <f t="shared" ref="AB327:AB390" si="414">RANK(AA327,AA$7:AA$664)</f>
        <v>515</v>
      </c>
      <c r="AC327" s="60">
        <f t="shared" ref="AC327:AC390" si="415">AA327/AA$4</f>
        <v>0</v>
      </c>
      <c r="AD327" s="51">
        <v>1</v>
      </c>
      <c r="AE327" s="52">
        <f t="shared" si="396"/>
        <v>2.1768944423884887E-5</v>
      </c>
      <c r="AF327" s="53">
        <f t="shared" ref="AF327:AF390" si="416">RANK(AE327,AE$7:AE$679)</f>
        <v>617</v>
      </c>
      <c r="AG327" s="53">
        <v>4</v>
      </c>
      <c r="AH327" s="54">
        <f t="shared" ref="AH327:AH390" si="417">AE327/AE$4</f>
        <v>6.9468352801622165E-4</v>
      </c>
      <c r="AI327" s="52">
        <f t="shared" ref="AI327:AI390" si="418">AD327/$CH327</f>
        <v>4.4603033006244426E-4</v>
      </c>
      <c r="AJ327" s="53">
        <f t="shared" ref="AJ327:AJ390" si="419">RANK(AI327,AI$7:AI$664)</f>
        <v>615</v>
      </c>
      <c r="AK327" s="55">
        <f t="shared" ref="AK327:AK390" si="420">AI327/AI$4</f>
        <v>2.6069652572729579E-3</v>
      </c>
      <c r="AL327" s="56">
        <v>0</v>
      </c>
      <c r="AM327" s="57">
        <f t="shared" si="397"/>
        <v>0</v>
      </c>
      <c r="AN327" s="58">
        <f t="shared" ref="AN327:AN390" si="421">RANK(AM327,AM$7:AM$679)</f>
        <v>554</v>
      </c>
      <c r="AO327" s="58">
        <v>0</v>
      </c>
      <c r="AP327" s="59">
        <f t="shared" ref="AP327:AP390" si="422">AM327/AM$4</f>
        <v>0</v>
      </c>
      <c r="AQ327" s="57">
        <f t="shared" ref="AQ327:AQ390" si="423">AL327/$CH327</f>
        <v>0</v>
      </c>
      <c r="AR327" s="58">
        <f t="shared" ref="AR327:AR390" si="424">RANK(AQ327,AQ$7:AQ$664)</f>
        <v>554</v>
      </c>
      <c r="AS327" s="60">
        <f t="shared" ref="AS327:AS390" si="425">AQ327/AQ$4</f>
        <v>0</v>
      </c>
      <c r="AT327" s="51">
        <v>4</v>
      </c>
      <c r="AU327" s="52">
        <f t="shared" si="398"/>
        <v>8.7075777695539547E-5</v>
      </c>
      <c r="AV327" s="53">
        <f t="shared" ref="AV327:AV390" si="426">RANK(AU327,AU$7:AU$679)</f>
        <v>538</v>
      </c>
      <c r="AW327" s="53">
        <v>2</v>
      </c>
      <c r="AX327" s="54">
        <f t="shared" ref="AX327:AX390" si="427">AU327/AU$4</f>
        <v>6.3197688765466208E-3</v>
      </c>
      <c r="AY327" s="52">
        <f t="shared" ref="AY327:AY390" si="428">AT327/$CH327</f>
        <v>1.7841213202497771E-3</v>
      </c>
      <c r="AZ327" s="53">
        <f t="shared" ref="AZ327:AZ390" si="429">RANK(AY327,AY$7:AY$664)</f>
        <v>539</v>
      </c>
      <c r="BA327" s="55">
        <f t="shared" ref="BA327:BA390" si="430">AY327/AY$4</f>
        <v>2.3716436666060221E-2</v>
      </c>
      <c r="BB327" s="56">
        <v>18</v>
      </c>
      <c r="BC327" s="57">
        <f t="shared" si="399"/>
        <v>3.9184099962992795E-4</v>
      </c>
      <c r="BD327" s="58">
        <f t="shared" ref="BD327:BD390" si="431">RANK(BC327,BC$7:BC$679)</f>
        <v>606</v>
      </c>
      <c r="BE327" s="58">
        <v>10</v>
      </c>
      <c r="BF327" s="59">
        <f t="shared" ref="BF327:BF390" si="432">BC327/BC$4</f>
        <v>1.1382227161456667E-2</v>
      </c>
      <c r="BG327" s="57">
        <f t="shared" ref="BG327:BG390" si="433">BB327/$CH327</f>
        <v>8.0285459411239962E-3</v>
      </c>
      <c r="BH327" s="58">
        <f t="shared" ref="BH327:BH390" si="434">RANK(BG327,BG$7:BG$664)</f>
        <v>596</v>
      </c>
      <c r="BI327" s="60">
        <f t="shared" ref="BI327:BI390" si="435">BG327/BG$4</f>
        <v>4.2714516126562338E-2</v>
      </c>
      <c r="BJ327" s="51">
        <v>3</v>
      </c>
      <c r="BK327" s="52">
        <f t="shared" si="400"/>
        <v>6.5306833271654654E-5</v>
      </c>
      <c r="BL327" s="53">
        <f t="shared" ref="BL327:BL390" si="436">RANK(BK327,BK$7:BK$679)</f>
        <v>505</v>
      </c>
      <c r="BM327" s="53">
        <v>4</v>
      </c>
      <c r="BN327" s="54">
        <f t="shared" ref="BN327:BN390" si="437">BK327/BK$4</f>
        <v>6.1354629088452963E-3</v>
      </c>
      <c r="BO327" s="52">
        <f t="shared" ref="BO327:BO390" si="438">BJ327/$CH327</f>
        <v>1.3380909901873326E-3</v>
      </c>
      <c r="BP327" s="53">
        <f t="shared" ref="BP327:BP390" si="439">RANK(BO327,BO$7:BO$664)</f>
        <v>494</v>
      </c>
      <c r="BQ327" s="55">
        <f t="shared" ref="BQ327:BQ390" si="440">BO327/BO$4</f>
        <v>2.3024784661761933E-2</v>
      </c>
      <c r="BR327" s="56">
        <v>734</v>
      </c>
      <c r="BS327" s="57">
        <f t="shared" si="401"/>
        <v>1.5978405207131507E-2</v>
      </c>
      <c r="BT327" s="58">
        <f t="shared" ref="BT327:BT390" si="441">RANK(BS327,BS$7:BS$679)</f>
        <v>46</v>
      </c>
      <c r="BU327" s="58">
        <v>223</v>
      </c>
      <c r="BV327" s="59">
        <f t="shared" ref="BV327:BV390" si="442">BS327/BS$4</f>
        <v>1.921222606565089</v>
      </c>
      <c r="BW327" s="57">
        <f t="shared" ref="BW327:BW390" si="443">BR327/$CH327</f>
        <v>0.32738626226583406</v>
      </c>
      <c r="BX327" s="58">
        <f t="shared" ref="BX327:BX390" si="444">RANK(BW327,BW$7:BW$664)</f>
        <v>7</v>
      </c>
      <c r="BY327" s="60">
        <f t="shared" ref="BY327:BY390" si="445">BW327/BW$4</f>
        <v>7.2098450370707825</v>
      </c>
      <c r="BZ327" s="51">
        <v>1479</v>
      </c>
      <c r="CA327" s="52">
        <f t="shared" si="402"/>
        <v>3.2196268802925747E-2</v>
      </c>
      <c r="CB327" s="53">
        <f t="shared" ref="CB327:CB390" si="446">RANK(CA327,CA$7:CA$679)</f>
        <v>316</v>
      </c>
      <c r="CC327" s="53">
        <v>105</v>
      </c>
      <c r="CD327" s="54">
        <f t="shared" ref="CD327:CD390" si="447">CA327/CA$4</f>
        <v>0.68297139142972807</v>
      </c>
      <c r="CE327" s="52">
        <f t="shared" ref="CE327:CE390" si="448">BZ327/$CH327</f>
        <v>0.65967885816235505</v>
      </c>
      <c r="CF327" s="53">
        <f t="shared" si="386"/>
        <v>45</v>
      </c>
      <c r="CG327" s="55">
        <f t="shared" ref="CG327:CG390" si="449">CE327/CE$4</f>
        <v>2.5630126775182362</v>
      </c>
      <c r="CH327" s="61">
        <v>2242</v>
      </c>
      <c r="CI327" s="62">
        <f t="shared" si="403"/>
        <v>4.8805973398349911E-2</v>
      </c>
      <c r="CJ327" s="63">
        <f t="shared" ref="CJ327:CJ390" si="450">RANK(CI327,$CI$7:$CI$679)</f>
        <v>551</v>
      </c>
      <c r="CK327" s="64">
        <v>349</v>
      </c>
      <c r="CL327" s="65">
        <f t="shared" ref="CL327:CL390" si="451">CI327/CI$4</f>
        <v>0.26647210816415035</v>
      </c>
      <c r="CM327" s="66">
        <v>45937</v>
      </c>
      <c r="CN327" s="44">
        <v>4246</v>
      </c>
      <c r="CO327" s="120">
        <f t="shared" si="405"/>
        <v>2242</v>
      </c>
      <c r="CP327" s="121">
        <f t="shared" si="405"/>
        <v>4.8805973398349911E-2</v>
      </c>
      <c r="CQ327" s="120">
        <f t="shared" si="387"/>
        <v>4225</v>
      </c>
      <c r="CR327" s="120">
        <f t="shared" si="388"/>
        <v>349</v>
      </c>
      <c r="CS327" s="120">
        <f t="shared" si="389"/>
        <v>2.6330221211484099</v>
      </c>
      <c r="CT327" s="120">
        <f t="shared" si="390"/>
        <v>0.99999999999999989</v>
      </c>
      <c r="CU327" s="120">
        <f t="shared" si="391"/>
        <v>3892</v>
      </c>
      <c r="CV327" s="120">
        <f t="shared" si="392"/>
        <v>9.8810421071402814</v>
      </c>
      <c r="CW327" s="120">
        <f t="shared" si="393"/>
        <v>4481</v>
      </c>
      <c r="CX327" s="120">
        <f t="shared" si="394"/>
        <v>9.7546639963428189E-2</v>
      </c>
    </row>
    <row r="328" spans="1:102">
      <c r="A328" s="138">
        <f t="shared" ref="A328:A391" si="452">SUM(C328:K328)</f>
        <v>2</v>
      </c>
      <c r="B328" s="58">
        <f t="shared" ref="B328:B391" si="453">IF(CL328&gt;1,9,0)</f>
        <v>9</v>
      </c>
      <c r="C328" s="58">
        <f t="shared" ref="C328:C391" si="454">IF(R328&gt;1,1,0)</f>
        <v>0</v>
      </c>
      <c r="D328" s="58">
        <f t="shared" ref="D328:D391" si="455">IF(Z328&gt;1,1,0)</f>
        <v>0</v>
      </c>
      <c r="E328" s="58">
        <f t="shared" ref="E328:E391" si="456">IF(AH328&gt;1,1,0)</f>
        <v>0</v>
      </c>
      <c r="F328" s="58">
        <f t="shared" ref="F328:F391" si="457">IF(AP328&gt;1,1,0)</f>
        <v>0</v>
      </c>
      <c r="G328" s="58">
        <f t="shared" ref="G328:G391" si="458">IF(AX328&gt;1,1,0)</f>
        <v>1</v>
      </c>
      <c r="H328" s="58">
        <f t="shared" ref="H328:H391" si="459">IF(BF328&gt;1,1,0)</f>
        <v>0</v>
      </c>
      <c r="I328" s="58">
        <f t="shared" ref="I328:I391" si="460">IF(BN328&gt;1,1,0)</f>
        <v>0</v>
      </c>
      <c r="J328" s="58">
        <f t="shared" ref="J328:J391" si="461">IF(BV328&gt;1,1,0)</f>
        <v>0</v>
      </c>
      <c r="K328" s="58">
        <f t="shared" ref="K328:K391" si="462">IF(CD328&gt;1,1,0)</f>
        <v>1</v>
      </c>
      <c r="L328" s="128">
        <v>90</v>
      </c>
      <c r="M328" s="50" t="s">
        <v>64</v>
      </c>
      <c r="N328" s="51">
        <v>11</v>
      </c>
      <c r="O328" s="52">
        <f t="shared" si="404"/>
        <v>1.7263025737602009E-3</v>
      </c>
      <c r="P328" s="53">
        <f t="shared" si="406"/>
        <v>438</v>
      </c>
      <c r="Q328" s="53">
        <v>1</v>
      </c>
      <c r="R328" s="54">
        <f t="shared" si="407"/>
        <v>0.11355875229263705</v>
      </c>
      <c r="S328" s="52">
        <f t="shared" si="408"/>
        <v>4.9283154121863796E-3</v>
      </c>
      <c r="T328" s="53">
        <f t="shared" si="409"/>
        <v>506</v>
      </c>
      <c r="U328" s="55">
        <f t="shared" si="410"/>
        <v>5.9377705320241322E-2</v>
      </c>
      <c r="V328" s="56">
        <v>27</v>
      </c>
      <c r="W328" s="57">
        <f t="shared" si="395"/>
        <v>4.2372881355932203E-3</v>
      </c>
      <c r="X328" s="58">
        <f t="shared" si="411"/>
        <v>257</v>
      </c>
      <c r="Y328" s="58">
        <v>2</v>
      </c>
      <c r="Z328" s="59">
        <f t="shared" si="412"/>
        <v>0.44186874256208403</v>
      </c>
      <c r="AA328" s="57">
        <f t="shared" si="413"/>
        <v>1.2096774193548387E-2</v>
      </c>
      <c r="AB328" s="58">
        <f t="shared" si="414"/>
        <v>417</v>
      </c>
      <c r="AC328" s="60">
        <f t="shared" si="415"/>
        <v>0.23104473637104386</v>
      </c>
      <c r="AD328" s="51">
        <v>87</v>
      </c>
      <c r="AE328" s="52">
        <f t="shared" si="396"/>
        <v>1.3653483992467044E-2</v>
      </c>
      <c r="AF328" s="53">
        <f t="shared" si="416"/>
        <v>397</v>
      </c>
      <c r="AG328" s="53">
        <v>6</v>
      </c>
      <c r="AH328" s="54">
        <f t="shared" si="417"/>
        <v>0.43570557418453582</v>
      </c>
      <c r="AI328" s="52">
        <f t="shared" si="418"/>
        <v>3.8978494623655914E-2</v>
      </c>
      <c r="AJ328" s="53">
        <f t="shared" si="419"/>
        <v>550</v>
      </c>
      <c r="AK328" s="55">
        <f t="shared" si="420"/>
        <v>0.22782213319539404</v>
      </c>
      <c r="AL328" s="56">
        <v>62</v>
      </c>
      <c r="AM328" s="57">
        <f t="shared" si="397"/>
        <v>9.7300690521029496E-3</v>
      </c>
      <c r="AN328" s="58">
        <f t="shared" si="421"/>
        <v>212</v>
      </c>
      <c r="AO328" s="58">
        <v>4</v>
      </c>
      <c r="AP328" s="59">
        <f t="shared" si="422"/>
        <v>0.76483381730694655</v>
      </c>
      <c r="AQ328" s="57">
        <f t="shared" si="423"/>
        <v>2.7777777777777776E-2</v>
      </c>
      <c r="AR328" s="58">
        <f t="shared" si="424"/>
        <v>425</v>
      </c>
      <c r="AS328" s="60">
        <f t="shared" si="425"/>
        <v>0.39991701305397082</v>
      </c>
      <c r="AT328" s="51">
        <v>439</v>
      </c>
      <c r="AU328" s="52">
        <f t="shared" si="398"/>
        <v>6.8895166352793469E-2</v>
      </c>
      <c r="AV328" s="53">
        <f t="shared" si="426"/>
        <v>7</v>
      </c>
      <c r="AW328" s="53">
        <v>3</v>
      </c>
      <c r="AX328" s="54">
        <f t="shared" si="427"/>
        <v>5.0002599986332319</v>
      </c>
      <c r="AY328" s="52">
        <f t="shared" si="428"/>
        <v>0.19668458781362008</v>
      </c>
      <c r="AZ328" s="53">
        <f t="shared" si="429"/>
        <v>24</v>
      </c>
      <c r="BA328" s="55">
        <f t="shared" si="430"/>
        <v>2.6145405680252889</v>
      </c>
      <c r="BB328" s="56">
        <v>105</v>
      </c>
      <c r="BC328" s="57">
        <f t="shared" si="399"/>
        <v>1.6478342749529189E-2</v>
      </c>
      <c r="BD328" s="58">
        <f t="shared" si="431"/>
        <v>402</v>
      </c>
      <c r="BE328" s="58">
        <v>13</v>
      </c>
      <c r="BF328" s="59">
        <f t="shared" si="432"/>
        <v>0.47866415356387892</v>
      </c>
      <c r="BG328" s="57">
        <f t="shared" si="433"/>
        <v>4.7043010752688172E-2</v>
      </c>
      <c r="BH328" s="58">
        <f t="shared" si="434"/>
        <v>556</v>
      </c>
      <c r="BI328" s="60">
        <f t="shared" si="435"/>
        <v>0.25028435487241241</v>
      </c>
      <c r="BJ328" s="51">
        <v>19</v>
      </c>
      <c r="BK328" s="52">
        <f t="shared" si="400"/>
        <v>2.9817953546767105E-3</v>
      </c>
      <c r="BL328" s="53">
        <f t="shared" si="436"/>
        <v>337</v>
      </c>
      <c r="BM328" s="53">
        <v>1</v>
      </c>
      <c r="BN328" s="54">
        <f t="shared" si="437"/>
        <v>0.28013446501511308</v>
      </c>
      <c r="BO328" s="52">
        <f t="shared" si="438"/>
        <v>8.512544802867384E-3</v>
      </c>
      <c r="BP328" s="53">
        <f t="shared" si="439"/>
        <v>429</v>
      </c>
      <c r="BQ328" s="55">
        <f t="shared" si="440"/>
        <v>0.14647696789452433</v>
      </c>
      <c r="BR328" s="56">
        <v>31</v>
      </c>
      <c r="BS328" s="57">
        <f t="shared" si="401"/>
        <v>4.8650345260514748E-3</v>
      </c>
      <c r="BT328" s="58">
        <f t="shared" si="441"/>
        <v>245</v>
      </c>
      <c r="BU328" s="58">
        <v>2</v>
      </c>
      <c r="BV328" s="59">
        <f t="shared" si="442"/>
        <v>0.58496540749874593</v>
      </c>
      <c r="BW328" s="57">
        <f t="shared" si="443"/>
        <v>1.3888888888888888E-2</v>
      </c>
      <c r="BX328" s="58">
        <f t="shared" si="444"/>
        <v>393</v>
      </c>
      <c r="BY328" s="60">
        <f t="shared" si="445"/>
        <v>0.30586725274585025</v>
      </c>
      <c r="BZ328" s="51">
        <v>1451</v>
      </c>
      <c r="CA328" s="52">
        <f t="shared" si="402"/>
        <v>0.22771500313873194</v>
      </c>
      <c r="CB328" s="53">
        <f t="shared" si="446"/>
        <v>8</v>
      </c>
      <c r="CC328" s="53">
        <v>30</v>
      </c>
      <c r="CD328" s="54">
        <f t="shared" si="447"/>
        <v>4.8304613647949148</v>
      </c>
      <c r="CE328" s="52">
        <f t="shared" si="448"/>
        <v>0.65008960573476704</v>
      </c>
      <c r="CF328" s="53">
        <f t="shared" ref="CF328:CF391" si="463">RANK(CE328,CE$7:CE$664)</f>
        <v>47</v>
      </c>
      <c r="CG328" s="55">
        <f t="shared" si="449"/>
        <v>2.5257561014801695</v>
      </c>
      <c r="CH328" s="61">
        <v>2232</v>
      </c>
      <c r="CI328" s="62">
        <f t="shared" si="403"/>
        <v>0.35028248587570621</v>
      </c>
      <c r="CJ328" s="63">
        <f t="shared" si="450"/>
        <v>28</v>
      </c>
      <c r="CK328" s="64">
        <v>62</v>
      </c>
      <c r="CL328" s="65">
        <f t="shared" si="451"/>
        <v>1.9124813207277291</v>
      </c>
      <c r="CM328" s="66">
        <v>6372</v>
      </c>
      <c r="CN328" s="44">
        <v>150</v>
      </c>
      <c r="CO328" s="120">
        <f t="shared" si="405"/>
        <v>2232</v>
      </c>
      <c r="CP328" s="121">
        <f t="shared" si="405"/>
        <v>0.35028248587570615</v>
      </c>
      <c r="CQ328" s="120">
        <f t="shared" si="387"/>
        <v>2303</v>
      </c>
      <c r="CR328" s="120">
        <f t="shared" si="388"/>
        <v>62</v>
      </c>
      <c r="CS328" s="120">
        <f t="shared" si="389"/>
        <v>12.930452275852089</v>
      </c>
      <c r="CT328" s="120">
        <f t="shared" si="390"/>
        <v>0.99999999999999989</v>
      </c>
      <c r="CU328" s="120">
        <f t="shared" si="391"/>
        <v>3347</v>
      </c>
      <c r="CV328" s="120">
        <f t="shared" si="392"/>
        <v>6.7610868329588945</v>
      </c>
      <c r="CW328" s="120">
        <f t="shared" si="393"/>
        <v>4453</v>
      </c>
      <c r="CX328" s="120">
        <f t="shared" si="394"/>
        <v>0.69883866917765214</v>
      </c>
    </row>
    <row r="329" spans="1:102">
      <c r="A329" s="138">
        <f t="shared" si="452"/>
        <v>1</v>
      </c>
      <c r="B329" s="58">
        <f t="shared" si="453"/>
        <v>0</v>
      </c>
      <c r="C329" s="58">
        <f t="shared" si="454"/>
        <v>0</v>
      </c>
      <c r="D329" s="58">
        <f t="shared" si="455"/>
        <v>0</v>
      </c>
      <c r="E329" s="58">
        <f t="shared" si="456"/>
        <v>1</v>
      </c>
      <c r="F329" s="58">
        <f t="shared" si="457"/>
        <v>0</v>
      </c>
      <c r="G329" s="58">
        <f t="shared" si="458"/>
        <v>0</v>
      </c>
      <c r="H329" s="58">
        <f t="shared" si="459"/>
        <v>0</v>
      </c>
      <c r="I329" s="58">
        <f t="shared" si="460"/>
        <v>0</v>
      </c>
      <c r="J329" s="58">
        <f t="shared" si="461"/>
        <v>0</v>
      </c>
      <c r="K329" s="58">
        <f t="shared" si="462"/>
        <v>0</v>
      </c>
      <c r="L329" s="128">
        <v>80</v>
      </c>
      <c r="M329" s="50" t="s">
        <v>54</v>
      </c>
      <c r="N329" s="51">
        <v>57</v>
      </c>
      <c r="O329" s="52">
        <f t="shared" si="404"/>
        <v>4.3306488375626801E-3</v>
      </c>
      <c r="P329" s="53">
        <f t="shared" si="406"/>
        <v>357</v>
      </c>
      <c r="Q329" s="53">
        <v>8</v>
      </c>
      <c r="R329" s="54">
        <f t="shared" si="407"/>
        <v>0.28487652517367451</v>
      </c>
      <c r="S329" s="52">
        <f t="shared" si="408"/>
        <v>2.6039287345820009E-2</v>
      </c>
      <c r="T329" s="53">
        <f t="shared" si="409"/>
        <v>406</v>
      </c>
      <c r="U329" s="55">
        <f t="shared" si="410"/>
        <v>0.31372852617062097</v>
      </c>
      <c r="V329" s="56">
        <v>75</v>
      </c>
      <c r="W329" s="57">
        <f t="shared" si="395"/>
        <v>5.6982221546877376E-3</v>
      </c>
      <c r="X329" s="58">
        <f t="shared" si="411"/>
        <v>211</v>
      </c>
      <c r="Y329" s="58">
        <v>6</v>
      </c>
      <c r="Z329" s="59">
        <f t="shared" si="412"/>
        <v>0.59421643696618198</v>
      </c>
      <c r="AA329" s="57">
        <f t="shared" si="413"/>
        <v>3.4262220191868434E-2</v>
      </c>
      <c r="AB329" s="58">
        <f t="shared" si="414"/>
        <v>251</v>
      </c>
      <c r="AC329" s="60">
        <f t="shared" si="415"/>
        <v>0.65439806555526359</v>
      </c>
      <c r="AD329" s="51">
        <v>861</v>
      </c>
      <c r="AE329" s="52">
        <f t="shared" si="396"/>
        <v>6.5415590335815232E-2</v>
      </c>
      <c r="AF329" s="53">
        <f t="shared" si="416"/>
        <v>51</v>
      </c>
      <c r="AG329" s="53">
        <v>45</v>
      </c>
      <c r="AH329" s="54">
        <f t="shared" si="417"/>
        <v>2.087521204376257</v>
      </c>
      <c r="AI329" s="52">
        <f t="shared" si="418"/>
        <v>0.39333028780264961</v>
      </c>
      <c r="AJ329" s="53">
        <f t="shared" si="419"/>
        <v>63</v>
      </c>
      <c r="AK329" s="55">
        <f t="shared" si="420"/>
        <v>2.2989432014435547</v>
      </c>
      <c r="AL329" s="56">
        <v>125</v>
      </c>
      <c r="AM329" s="57">
        <f t="shared" si="397"/>
        <v>9.4970369244795627E-3</v>
      </c>
      <c r="AN329" s="58">
        <f t="shared" si="421"/>
        <v>220</v>
      </c>
      <c r="AO329" s="58">
        <v>17</v>
      </c>
      <c r="AP329" s="59">
        <f t="shared" si="422"/>
        <v>0.74651628525543101</v>
      </c>
      <c r="AQ329" s="57">
        <f t="shared" si="423"/>
        <v>5.7103700319780723E-2</v>
      </c>
      <c r="AR329" s="58">
        <f t="shared" si="424"/>
        <v>272</v>
      </c>
      <c r="AS329" s="60">
        <f t="shared" si="425"/>
        <v>0.82212268558376833</v>
      </c>
      <c r="AT329" s="51">
        <v>60</v>
      </c>
      <c r="AU329" s="52">
        <f t="shared" si="398"/>
        <v>4.5585777237501903E-3</v>
      </c>
      <c r="AV329" s="53">
        <f t="shared" si="426"/>
        <v>337</v>
      </c>
      <c r="AW329" s="53">
        <v>11</v>
      </c>
      <c r="AX329" s="54">
        <f t="shared" si="427"/>
        <v>0.33085156839605168</v>
      </c>
      <c r="AY329" s="52">
        <f t="shared" si="428"/>
        <v>2.7409776153494745E-2</v>
      </c>
      <c r="AZ329" s="53">
        <f t="shared" si="429"/>
        <v>411</v>
      </c>
      <c r="BA329" s="55">
        <f t="shared" si="430"/>
        <v>0.36435987440822531</v>
      </c>
      <c r="BB329" s="56">
        <v>369</v>
      </c>
      <c r="BC329" s="57">
        <f t="shared" si="399"/>
        <v>2.803525300106367E-2</v>
      </c>
      <c r="BD329" s="58">
        <f t="shared" si="431"/>
        <v>258</v>
      </c>
      <c r="BE329" s="58">
        <v>48</v>
      </c>
      <c r="BF329" s="59">
        <f t="shared" si="432"/>
        <v>0.81437016159205411</v>
      </c>
      <c r="BG329" s="57">
        <f t="shared" si="433"/>
        <v>0.16857012334399268</v>
      </c>
      <c r="BH329" s="58">
        <f t="shared" si="434"/>
        <v>369</v>
      </c>
      <c r="BI329" s="60">
        <f t="shared" si="435"/>
        <v>0.89684873261440456</v>
      </c>
      <c r="BJ329" s="51">
        <v>90</v>
      </c>
      <c r="BK329" s="52">
        <f t="shared" si="400"/>
        <v>6.837866585625285E-3</v>
      </c>
      <c r="BL329" s="53">
        <f t="shared" si="436"/>
        <v>192</v>
      </c>
      <c r="BM329" s="53">
        <v>10</v>
      </c>
      <c r="BN329" s="54">
        <f t="shared" si="437"/>
        <v>0.64240562143358093</v>
      </c>
      <c r="BO329" s="52">
        <f t="shared" si="438"/>
        <v>4.1114664230242119E-2</v>
      </c>
      <c r="BP329" s="53">
        <f t="shared" si="439"/>
        <v>232</v>
      </c>
      <c r="BQ329" s="55">
        <f t="shared" si="440"/>
        <v>0.70746780098223283</v>
      </c>
      <c r="BR329" s="56">
        <v>50</v>
      </c>
      <c r="BS329" s="57">
        <f t="shared" si="401"/>
        <v>3.7988147697918251E-3</v>
      </c>
      <c r="BT329" s="58">
        <f t="shared" si="441"/>
        <v>288</v>
      </c>
      <c r="BU329" s="58">
        <v>7</v>
      </c>
      <c r="BV329" s="59">
        <f t="shared" si="442"/>
        <v>0.45676453433663011</v>
      </c>
      <c r="BW329" s="57">
        <f t="shared" si="443"/>
        <v>2.2841480127912289E-2</v>
      </c>
      <c r="BX329" s="58">
        <f t="shared" si="444"/>
        <v>341</v>
      </c>
      <c r="BY329" s="60">
        <f t="shared" si="445"/>
        <v>0.50302517582688944</v>
      </c>
      <c r="BZ329" s="51">
        <v>502</v>
      </c>
      <c r="CA329" s="52">
        <f t="shared" si="402"/>
        <v>3.814010028870992E-2</v>
      </c>
      <c r="CB329" s="53">
        <f t="shared" si="446"/>
        <v>259</v>
      </c>
      <c r="CC329" s="53">
        <v>46</v>
      </c>
      <c r="CD329" s="54">
        <f t="shared" si="447"/>
        <v>0.80905640100391052</v>
      </c>
      <c r="CE329" s="52">
        <f t="shared" si="448"/>
        <v>0.22932846048423938</v>
      </c>
      <c r="CF329" s="53">
        <f t="shared" si="463"/>
        <v>383</v>
      </c>
      <c r="CG329" s="55">
        <f t="shared" si="449"/>
        <v>0.89099679982799684</v>
      </c>
      <c r="CH329" s="61">
        <v>2189</v>
      </c>
      <c r="CI329" s="62">
        <f t="shared" si="403"/>
        <v>0.1663121106214861</v>
      </c>
      <c r="CJ329" s="63">
        <f t="shared" si="450"/>
        <v>216</v>
      </c>
      <c r="CK329" s="64">
        <v>198</v>
      </c>
      <c r="CL329" s="65">
        <f t="shared" si="451"/>
        <v>0.9080351367817433</v>
      </c>
      <c r="CM329" s="66">
        <v>13162</v>
      </c>
      <c r="CN329" s="44">
        <v>1564</v>
      </c>
      <c r="CO329" s="120">
        <f t="shared" si="405"/>
        <v>2189</v>
      </c>
      <c r="CP329" s="121">
        <f t="shared" si="405"/>
        <v>0.1663121106214861</v>
      </c>
      <c r="CQ329" s="120">
        <f t="shared" si="387"/>
        <v>2173</v>
      </c>
      <c r="CR329" s="120">
        <f t="shared" si="388"/>
        <v>198</v>
      </c>
      <c r="CS329" s="120">
        <f t="shared" si="389"/>
        <v>6.7665787385337719</v>
      </c>
      <c r="CT329" s="120">
        <f t="shared" si="390"/>
        <v>1</v>
      </c>
      <c r="CU329" s="120">
        <f t="shared" si="391"/>
        <v>2728</v>
      </c>
      <c r="CV329" s="120">
        <f t="shared" si="392"/>
        <v>7.4518908624129567</v>
      </c>
      <c r="CW329" s="120">
        <f t="shared" si="393"/>
        <v>4321</v>
      </c>
      <c r="CX329" s="120">
        <f t="shared" si="394"/>
        <v>0.32829357240540952</v>
      </c>
    </row>
    <row r="330" spans="1:102">
      <c r="A330" s="138">
        <f t="shared" si="452"/>
        <v>0</v>
      </c>
      <c r="B330" s="58">
        <f t="shared" si="453"/>
        <v>0</v>
      </c>
      <c r="C330" s="58">
        <f t="shared" si="454"/>
        <v>0</v>
      </c>
      <c r="D330" s="58">
        <f t="shared" si="455"/>
        <v>0</v>
      </c>
      <c r="E330" s="58">
        <f t="shared" si="456"/>
        <v>0</v>
      </c>
      <c r="F330" s="58">
        <f t="shared" si="457"/>
        <v>0</v>
      </c>
      <c r="G330" s="58">
        <f t="shared" si="458"/>
        <v>0</v>
      </c>
      <c r="H330" s="58">
        <f t="shared" si="459"/>
        <v>0</v>
      </c>
      <c r="I330" s="58">
        <f t="shared" si="460"/>
        <v>0</v>
      </c>
      <c r="J330" s="58">
        <f t="shared" si="461"/>
        <v>0</v>
      </c>
      <c r="K330" s="58">
        <f t="shared" si="462"/>
        <v>0</v>
      </c>
      <c r="L330" s="128">
        <v>486</v>
      </c>
      <c r="M330" s="50" t="s">
        <v>447</v>
      </c>
      <c r="N330" s="51">
        <v>142</v>
      </c>
      <c r="O330" s="52">
        <f t="shared" si="404"/>
        <v>7.826710025905308E-3</v>
      </c>
      <c r="P330" s="53">
        <f t="shared" si="406"/>
        <v>275</v>
      </c>
      <c r="Q330" s="53">
        <v>30</v>
      </c>
      <c r="R330" s="54">
        <f t="shared" si="407"/>
        <v>0.51485263279317861</v>
      </c>
      <c r="S330" s="52">
        <f t="shared" si="408"/>
        <v>6.4929126657521721E-2</v>
      </c>
      <c r="T330" s="53">
        <f t="shared" si="409"/>
        <v>238</v>
      </c>
      <c r="U330" s="55">
        <f t="shared" si="410"/>
        <v>0.78228405183599647</v>
      </c>
      <c r="V330" s="56">
        <v>148</v>
      </c>
      <c r="W330" s="57">
        <f t="shared" si="395"/>
        <v>8.1574160833379258E-3</v>
      </c>
      <c r="X330" s="58">
        <f t="shared" si="411"/>
        <v>144</v>
      </c>
      <c r="Y330" s="58">
        <v>32</v>
      </c>
      <c r="Z330" s="59">
        <f t="shared" si="412"/>
        <v>0.85066369620285898</v>
      </c>
      <c r="AA330" s="57">
        <f t="shared" si="413"/>
        <v>6.7672610882487425E-2</v>
      </c>
      <c r="AB330" s="58">
        <f t="shared" si="414"/>
        <v>94</v>
      </c>
      <c r="AC330" s="60">
        <f t="shared" si="415"/>
        <v>1.2925264447131222</v>
      </c>
      <c r="AD330" s="51">
        <v>454</v>
      </c>
      <c r="AE330" s="52">
        <f t="shared" si="396"/>
        <v>2.5023425012401478E-2</v>
      </c>
      <c r="AF330" s="53">
        <f t="shared" si="416"/>
        <v>233</v>
      </c>
      <c r="AG330" s="53">
        <v>67</v>
      </c>
      <c r="AH330" s="54">
        <f t="shared" si="417"/>
        <v>0.79853946209681159</v>
      </c>
      <c r="AI330" s="52">
        <f t="shared" si="418"/>
        <v>0.20759030635573844</v>
      </c>
      <c r="AJ330" s="53">
        <f t="shared" si="419"/>
        <v>204</v>
      </c>
      <c r="AK330" s="55">
        <f t="shared" si="420"/>
        <v>1.213327166204806</v>
      </c>
      <c r="AL330" s="56">
        <v>48</v>
      </c>
      <c r="AM330" s="57">
        <f t="shared" si="397"/>
        <v>2.6456484594609493E-3</v>
      </c>
      <c r="AN330" s="58">
        <f t="shared" si="421"/>
        <v>413</v>
      </c>
      <c r="AO330" s="58">
        <v>9</v>
      </c>
      <c r="AP330" s="59">
        <f t="shared" si="422"/>
        <v>0.20796167012447125</v>
      </c>
      <c r="AQ330" s="57">
        <f t="shared" si="423"/>
        <v>2.194787379972565E-2</v>
      </c>
      <c r="AR330" s="58">
        <f t="shared" si="424"/>
        <v>450</v>
      </c>
      <c r="AS330" s="60">
        <f t="shared" si="425"/>
        <v>0.31598381278338433</v>
      </c>
      <c r="AT330" s="51">
        <v>229</v>
      </c>
      <c r="AU330" s="52">
        <f t="shared" si="398"/>
        <v>1.2621947858678277E-2</v>
      </c>
      <c r="AV330" s="53">
        <f t="shared" si="426"/>
        <v>128</v>
      </c>
      <c r="AW330" s="53">
        <v>33</v>
      </c>
      <c r="AX330" s="54">
        <f t="shared" si="427"/>
        <v>0.91607327950118722</v>
      </c>
      <c r="AY330" s="52">
        <f t="shared" si="428"/>
        <v>0.10470964791952446</v>
      </c>
      <c r="AZ330" s="53">
        <f t="shared" si="429"/>
        <v>73</v>
      </c>
      <c r="BA330" s="55">
        <f t="shared" si="430"/>
        <v>1.3919119204635695</v>
      </c>
      <c r="BB330" s="56">
        <v>463</v>
      </c>
      <c r="BC330" s="57">
        <f t="shared" si="399"/>
        <v>2.5519484098550406E-2</v>
      </c>
      <c r="BD330" s="58">
        <f t="shared" si="431"/>
        <v>298</v>
      </c>
      <c r="BE330" s="58">
        <v>101</v>
      </c>
      <c r="BF330" s="59">
        <f t="shared" si="432"/>
        <v>0.74129191515745763</v>
      </c>
      <c r="BG330" s="57">
        <f t="shared" si="433"/>
        <v>0.21170553269318701</v>
      </c>
      <c r="BH330" s="58">
        <f t="shared" si="434"/>
        <v>265</v>
      </c>
      <c r="BI330" s="60">
        <f t="shared" si="435"/>
        <v>1.1263433573925095</v>
      </c>
      <c r="BJ330" s="51">
        <v>124</v>
      </c>
      <c r="BK330" s="52">
        <f t="shared" si="400"/>
        <v>6.8345918536074522E-3</v>
      </c>
      <c r="BL330" s="53">
        <f t="shared" si="436"/>
        <v>193</v>
      </c>
      <c r="BM330" s="53">
        <v>31</v>
      </c>
      <c r="BN330" s="54">
        <f t="shared" si="437"/>
        <v>0.64209796608075986</v>
      </c>
      <c r="BO330" s="52">
        <f t="shared" si="438"/>
        <v>5.6698673982624598E-2</v>
      </c>
      <c r="BP330" s="53">
        <f t="shared" si="439"/>
        <v>139</v>
      </c>
      <c r="BQ330" s="55">
        <f t="shared" si="440"/>
        <v>0.97562480326887846</v>
      </c>
      <c r="BR330" s="56">
        <v>31</v>
      </c>
      <c r="BS330" s="57">
        <f t="shared" si="401"/>
        <v>1.708647963401863E-3</v>
      </c>
      <c r="BT330" s="58">
        <f t="shared" si="441"/>
        <v>380</v>
      </c>
      <c r="BU330" s="58">
        <v>12</v>
      </c>
      <c r="BV330" s="59">
        <f t="shared" si="442"/>
        <v>0.20544560307457474</v>
      </c>
      <c r="BW330" s="57">
        <f t="shared" si="443"/>
        <v>1.4174668495656149E-2</v>
      </c>
      <c r="BX330" s="58">
        <f t="shared" si="444"/>
        <v>391</v>
      </c>
      <c r="BY330" s="60">
        <f t="shared" si="445"/>
        <v>0.31216081761716408</v>
      </c>
      <c r="BZ330" s="51">
        <v>548</v>
      </c>
      <c r="CA330" s="52">
        <f t="shared" si="402"/>
        <v>3.0204486578845835E-2</v>
      </c>
      <c r="CB330" s="53">
        <f t="shared" si="446"/>
        <v>332</v>
      </c>
      <c r="CC330" s="53">
        <v>132</v>
      </c>
      <c r="CD330" s="54">
        <f t="shared" si="447"/>
        <v>0.64072021365097753</v>
      </c>
      <c r="CE330" s="52">
        <f t="shared" si="448"/>
        <v>0.25057155921353452</v>
      </c>
      <c r="CF330" s="53">
        <f t="shared" si="463"/>
        <v>337</v>
      </c>
      <c r="CG330" s="55">
        <f t="shared" si="449"/>
        <v>0.97353140083768253</v>
      </c>
      <c r="CH330" s="61">
        <v>2187</v>
      </c>
      <c r="CI330" s="62">
        <f t="shared" si="403"/>
        <v>0.12054235793418949</v>
      </c>
      <c r="CJ330" s="63">
        <f t="shared" si="450"/>
        <v>347</v>
      </c>
      <c r="CK330" s="64">
        <v>447</v>
      </c>
      <c r="CL330" s="65">
        <f t="shared" si="451"/>
        <v>0.65814026450473506</v>
      </c>
      <c r="CM330" s="66">
        <v>18143</v>
      </c>
      <c r="CN330" s="44">
        <v>2469</v>
      </c>
      <c r="CO330" s="120">
        <f t="shared" si="405"/>
        <v>2187</v>
      </c>
      <c r="CP330" s="121">
        <f t="shared" si="405"/>
        <v>0.12054235793418951</v>
      </c>
      <c r="CQ330" s="120">
        <f t="shared" si="387"/>
        <v>2396</v>
      </c>
      <c r="CR330" s="120">
        <f t="shared" si="388"/>
        <v>447</v>
      </c>
      <c r="CS330" s="120">
        <f t="shared" si="389"/>
        <v>5.5176464386822772</v>
      </c>
      <c r="CT330" s="120">
        <f t="shared" si="390"/>
        <v>0.99999999999999989</v>
      </c>
      <c r="CU330" s="120">
        <f t="shared" si="391"/>
        <v>2191</v>
      </c>
      <c r="CV330" s="120">
        <f t="shared" si="392"/>
        <v>8.3836937751171128</v>
      </c>
      <c r="CW330" s="120">
        <f t="shared" si="393"/>
        <v>4232</v>
      </c>
      <c r="CX330" s="120">
        <f t="shared" si="394"/>
        <v>0.23325800584247369</v>
      </c>
    </row>
    <row r="331" spans="1:102">
      <c r="A331" s="138">
        <f t="shared" si="452"/>
        <v>3</v>
      </c>
      <c r="B331" s="58">
        <f t="shared" si="453"/>
        <v>0</v>
      </c>
      <c r="C331" s="58">
        <f t="shared" si="454"/>
        <v>0</v>
      </c>
      <c r="D331" s="58">
        <f t="shared" si="455"/>
        <v>1</v>
      </c>
      <c r="E331" s="58">
        <f t="shared" si="456"/>
        <v>0</v>
      </c>
      <c r="F331" s="58">
        <f t="shared" si="457"/>
        <v>0</v>
      </c>
      <c r="G331" s="58">
        <f t="shared" si="458"/>
        <v>0</v>
      </c>
      <c r="H331" s="58">
        <f t="shared" si="459"/>
        <v>1</v>
      </c>
      <c r="I331" s="58">
        <f t="shared" si="460"/>
        <v>0</v>
      </c>
      <c r="J331" s="58">
        <f t="shared" si="461"/>
        <v>1</v>
      </c>
      <c r="K331" s="58">
        <f t="shared" si="462"/>
        <v>0</v>
      </c>
      <c r="L331" s="128">
        <v>194</v>
      </c>
      <c r="M331" s="50" t="s">
        <v>168</v>
      </c>
      <c r="N331" s="51">
        <v>0</v>
      </c>
      <c r="O331" s="52">
        <f t="shared" si="404"/>
        <v>0</v>
      </c>
      <c r="P331" s="53">
        <f t="shared" si="406"/>
        <v>537</v>
      </c>
      <c r="Q331" s="53">
        <v>0</v>
      </c>
      <c r="R331" s="54">
        <f t="shared" si="407"/>
        <v>0</v>
      </c>
      <c r="S331" s="52">
        <f t="shared" si="408"/>
        <v>0</v>
      </c>
      <c r="T331" s="53">
        <f t="shared" si="409"/>
        <v>537</v>
      </c>
      <c r="U331" s="55">
        <f t="shared" si="410"/>
        <v>0</v>
      </c>
      <c r="V331" s="56">
        <v>520</v>
      </c>
      <c r="W331" s="57">
        <f t="shared" si="395"/>
        <v>3.7318788574709341E-2</v>
      </c>
      <c r="X331" s="58">
        <f t="shared" si="411"/>
        <v>7</v>
      </c>
      <c r="Y331" s="58">
        <v>4</v>
      </c>
      <c r="Z331" s="59">
        <f t="shared" si="412"/>
        <v>3.8916414588215122</v>
      </c>
      <c r="AA331" s="57">
        <f t="shared" si="413"/>
        <v>0.23941068139963168</v>
      </c>
      <c r="AB331" s="58">
        <f t="shared" si="414"/>
        <v>11</v>
      </c>
      <c r="AC331" s="60">
        <f t="shared" si="415"/>
        <v>4.5726717621868964</v>
      </c>
      <c r="AD331" s="51">
        <v>291</v>
      </c>
      <c r="AE331" s="52">
        <f t="shared" si="396"/>
        <v>2.0884168221616192E-2</v>
      </c>
      <c r="AF331" s="53">
        <f t="shared" si="416"/>
        <v>298</v>
      </c>
      <c r="AG331" s="53">
        <v>4</v>
      </c>
      <c r="AH331" s="54">
        <f t="shared" si="417"/>
        <v>0.66644883543175126</v>
      </c>
      <c r="AI331" s="52">
        <f t="shared" si="418"/>
        <v>0.13397790055248618</v>
      </c>
      <c r="AJ331" s="53">
        <f t="shared" si="419"/>
        <v>388</v>
      </c>
      <c r="AK331" s="55">
        <f t="shared" si="420"/>
        <v>0.78307619110521987</v>
      </c>
      <c r="AL331" s="56">
        <v>0</v>
      </c>
      <c r="AM331" s="57">
        <f t="shared" si="397"/>
        <v>0</v>
      </c>
      <c r="AN331" s="58">
        <f t="shared" si="421"/>
        <v>554</v>
      </c>
      <c r="AO331" s="58">
        <v>0</v>
      </c>
      <c r="AP331" s="59">
        <f t="shared" si="422"/>
        <v>0</v>
      </c>
      <c r="AQ331" s="57">
        <f t="shared" si="423"/>
        <v>0</v>
      </c>
      <c r="AR331" s="58">
        <f t="shared" si="424"/>
        <v>554</v>
      </c>
      <c r="AS331" s="60">
        <f t="shared" si="425"/>
        <v>0</v>
      </c>
      <c r="AT331" s="51">
        <v>0</v>
      </c>
      <c r="AU331" s="52">
        <f t="shared" si="398"/>
        <v>0</v>
      </c>
      <c r="AV331" s="53">
        <f t="shared" si="426"/>
        <v>548</v>
      </c>
      <c r="AW331" s="53">
        <v>0</v>
      </c>
      <c r="AX331" s="54">
        <f t="shared" si="427"/>
        <v>0</v>
      </c>
      <c r="AY331" s="52">
        <f t="shared" si="428"/>
        <v>0</v>
      </c>
      <c r="AZ331" s="53">
        <f t="shared" si="429"/>
        <v>548</v>
      </c>
      <c r="BA331" s="55">
        <f t="shared" si="430"/>
        <v>0</v>
      </c>
      <c r="BB331" s="56">
        <v>674</v>
      </c>
      <c r="BC331" s="57">
        <f t="shared" si="399"/>
        <v>4.8370891344911723E-2</v>
      </c>
      <c r="BD331" s="58">
        <f t="shared" si="431"/>
        <v>96</v>
      </c>
      <c r="BE331" s="58">
        <v>3</v>
      </c>
      <c r="BF331" s="59">
        <f t="shared" si="432"/>
        <v>1.4050813309732895</v>
      </c>
      <c r="BG331" s="57">
        <f t="shared" si="433"/>
        <v>0.31031307550644566</v>
      </c>
      <c r="BH331" s="58">
        <f t="shared" si="434"/>
        <v>141</v>
      </c>
      <c r="BI331" s="60">
        <f t="shared" si="435"/>
        <v>1.6509680538924023</v>
      </c>
      <c r="BJ331" s="51">
        <v>4</v>
      </c>
      <c r="BK331" s="52">
        <f t="shared" si="400"/>
        <v>2.8706760442084113E-4</v>
      </c>
      <c r="BL331" s="53">
        <f t="shared" si="436"/>
        <v>470</v>
      </c>
      <c r="BM331" s="53">
        <v>1</v>
      </c>
      <c r="BN331" s="54">
        <f t="shared" si="437"/>
        <v>2.6969499989821198E-2</v>
      </c>
      <c r="BO331" s="52">
        <f t="shared" si="438"/>
        <v>1.841620626151013E-3</v>
      </c>
      <c r="BP331" s="53">
        <f t="shared" si="439"/>
        <v>489</v>
      </c>
      <c r="BQ331" s="55">
        <f t="shared" si="440"/>
        <v>3.1689114310417592E-2</v>
      </c>
      <c r="BR331" s="56">
        <v>117</v>
      </c>
      <c r="BS331" s="57">
        <f t="shared" si="401"/>
        <v>8.3967274293096032E-3</v>
      </c>
      <c r="BT331" s="58">
        <f t="shared" si="441"/>
        <v>133</v>
      </c>
      <c r="BU331" s="58">
        <v>2</v>
      </c>
      <c r="BV331" s="59">
        <f t="shared" si="442"/>
        <v>1.0096115569252633</v>
      </c>
      <c r="BW331" s="57">
        <f t="shared" si="443"/>
        <v>5.3867403314917128E-2</v>
      </c>
      <c r="BX331" s="58">
        <f t="shared" si="444"/>
        <v>140</v>
      </c>
      <c r="BY331" s="60">
        <f t="shared" si="445"/>
        <v>1.1862917758430216</v>
      </c>
      <c r="BZ331" s="51">
        <v>566</v>
      </c>
      <c r="CA331" s="52">
        <f t="shared" si="402"/>
        <v>4.0620066025549018E-2</v>
      </c>
      <c r="CB331" s="53">
        <f t="shared" si="446"/>
        <v>242</v>
      </c>
      <c r="CC331" s="53">
        <v>6</v>
      </c>
      <c r="CD331" s="54">
        <f t="shared" si="447"/>
        <v>0.86166329344708503</v>
      </c>
      <c r="CE331" s="52">
        <f t="shared" si="448"/>
        <v>0.26058931860036832</v>
      </c>
      <c r="CF331" s="53">
        <f t="shared" si="463"/>
        <v>315</v>
      </c>
      <c r="CG331" s="55">
        <f t="shared" si="449"/>
        <v>1.0124528305471416</v>
      </c>
      <c r="CH331" s="61">
        <v>2172</v>
      </c>
      <c r="CI331" s="62">
        <f t="shared" si="403"/>
        <v>0.15587770920051672</v>
      </c>
      <c r="CJ331" s="63">
        <f t="shared" si="450"/>
        <v>251</v>
      </c>
      <c r="CK331" s="64">
        <v>20</v>
      </c>
      <c r="CL331" s="65">
        <f t="shared" si="451"/>
        <v>0.85106512367734888</v>
      </c>
      <c r="CM331" s="66">
        <v>13934</v>
      </c>
      <c r="CN331" s="44">
        <v>346</v>
      </c>
      <c r="CO331" s="120">
        <f t="shared" si="405"/>
        <v>2172</v>
      </c>
      <c r="CP331" s="121">
        <f t="shared" si="405"/>
        <v>0.15587770920051672</v>
      </c>
      <c r="CQ331" s="120">
        <f t="shared" si="387"/>
        <v>2885</v>
      </c>
      <c r="CR331" s="120">
        <f t="shared" si="388"/>
        <v>20</v>
      </c>
      <c r="CS331" s="120">
        <f t="shared" si="389"/>
        <v>7.8614159755887218</v>
      </c>
      <c r="CT331" s="120">
        <f t="shared" si="390"/>
        <v>1</v>
      </c>
      <c r="CU331" s="120">
        <f t="shared" si="391"/>
        <v>3123</v>
      </c>
      <c r="CV331" s="120">
        <f t="shared" si="392"/>
        <v>9.2371497278851002</v>
      </c>
      <c r="CW331" s="120">
        <f t="shared" si="393"/>
        <v>4344</v>
      </c>
      <c r="CX331" s="120">
        <f t="shared" si="394"/>
        <v>0.31175541840103344</v>
      </c>
    </row>
    <row r="332" spans="1:102">
      <c r="A332" s="138">
        <f t="shared" si="452"/>
        <v>3</v>
      </c>
      <c r="B332" s="58">
        <f t="shared" si="453"/>
        <v>0</v>
      </c>
      <c r="C332" s="58">
        <f t="shared" si="454"/>
        <v>0</v>
      </c>
      <c r="D332" s="58">
        <f t="shared" si="455"/>
        <v>1</v>
      </c>
      <c r="E332" s="58">
        <f t="shared" si="456"/>
        <v>1</v>
      </c>
      <c r="F332" s="58">
        <f t="shared" si="457"/>
        <v>0</v>
      </c>
      <c r="G332" s="58">
        <f t="shared" si="458"/>
        <v>1</v>
      </c>
      <c r="H332" s="58">
        <f t="shared" si="459"/>
        <v>0</v>
      </c>
      <c r="I332" s="58">
        <f t="shared" si="460"/>
        <v>0</v>
      </c>
      <c r="J332" s="58">
        <f t="shared" si="461"/>
        <v>0</v>
      </c>
      <c r="K332" s="58">
        <f t="shared" si="462"/>
        <v>0</v>
      </c>
      <c r="L332" s="128">
        <v>307</v>
      </c>
      <c r="M332" s="50" t="s">
        <v>279</v>
      </c>
      <c r="N332" s="51">
        <v>155</v>
      </c>
      <c r="O332" s="52">
        <f t="shared" si="404"/>
        <v>1.2491940683430045E-2</v>
      </c>
      <c r="P332" s="53">
        <f t="shared" si="406"/>
        <v>174</v>
      </c>
      <c r="Q332" s="53">
        <v>24</v>
      </c>
      <c r="R332" s="54">
        <f t="shared" si="407"/>
        <v>0.82173844799063589</v>
      </c>
      <c r="S332" s="52">
        <f t="shared" si="408"/>
        <v>7.1626617375231058E-2</v>
      </c>
      <c r="T332" s="53">
        <f t="shared" si="409"/>
        <v>212</v>
      </c>
      <c r="U332" s="55">
        <f t="shared" si="410"/>
        <v>0.86297726989542467</v>
      </c>
      <c r="V332" s="56">
        <v>157</v>
      </c>
      <c r="W332" s="57">
        <f t="shared" si="395"/>
        <v>1.2653127014829143E-2</v>
      </c>
      <c r="X332" s="58">
        <f t="shared" si="411"/>
        <v>67</v>
      </c>
      <c r="Y332" s="58">
        <v>22</v>
      </c>
      <c r="Z332" s="59">
        <f t="shared" si="412"/>
        <v>1.3194810323509298</v>
      </c>
      <c r="AA332" s="57">
        <f t="shared" si="413"/>
        <v>7.2550831792975973E-2</v>
      </c>
      <c r="AB332" s="58">
        <f t="shared" si="414"/>
        <v>82</v>
      </c>
      <c r="AC332" s="60">
        <f t="shared" si="415"/>
        <v>1.3856989918889349</v>
      </c>
      <c r="AD332" s="51">
        <v>484</v>
      </c>
      <c r="AE332" s="52">
        <f t="shared" si="396"/>
        <v>3.9007092198581561E-2</v>
      </c>
      <c r="AF332" s="53">
        <f t="shared" si="416"/>
        <v>128</v>
      </c>
      <c r="AG332" s="53">
        <v>63</v>
      </c>
      <c r="AH332" s="54">
        <f t="shared" si="417"/>
        <v>1.2447817357847266</v>
      </c>
      <c r="AI332" s="52">
        <f t="shared" si="418"/>
        <v>0.22365988909426987</v>
      </c>
      <c r="AJ332" s="53">
        <f t="shared" si="419"/>
        <v>179</v>
      </c>
      <c r="AK332" s="55">
        <f t="shared" si="420"/>
        <v>1.3072509222246258</v>
      </c>
      <c r="AL332" s="56">
        <v>138</v>
      </c>
      <c r="AM332" s="57">
        <f t="shared" si="397"/>
        <v>1.1121856866537718E-2</v>
      </c>
      <c r="AN332" s="58">
        <f t="shared" si="421"/>
        <v>177</v>
      </c>
      <c r="AO332" s="58">
        <v>26</v>
      </c>
      <c r="AP332" s="59">
        <f t="shared" si="422"/>
        <v>0.87423554727363872</v>
      </c>
      <c r="AQ332" s="57">
        <f t="shared" si="423"/>
        <v>6.3770794824399263E-2</v>
      </c>
      <c r="AR332" s="58">
        <f t="shared" si="424"/>
        <v>236</v>
      </c>
      <c r="AS332" s="60">
        <f t="shared" si="425"/>
        <v>0.91810892830504953</v>
      </c>
      <c r="AT332" s="51">
        <v>182</v>
      </c>
      <c r="AU332" s="52">
        <f t="shared" si="398"/>
        <v>1.4667956157317859E-2</v>
      </c>
      <c r="AV332" s="53">
        <f t="shared" si="426"/>
        <v>105</v>
      </c>
      <c r="AW332" s="53">
        <v>29</v>
      </c>
      <c r="AX332" s="54">
        <f t="shared" si="427"/>
        <v>1.0645680723023416</v>
      </c>
      <c r="AY332" s="52">
        <f t="shared" si="428"/>
        <v>8.4103512014787427E-2</v>
      </c>
      <c r="AZ332" s="53">
        <f t="shared" si="429"/>
        <v>125</v>
      </c>
      <c r="BA332" s="55">
        <f t="shared" si="430"/>
        <v>1.1179932628195328</v>
      </c>
      <c r="BB332" s="56">
        <v>313</v>
      </c>
      <c r="BC332" s="57">
        <f t="shared" si="399"/>
        <v>2.5225660863958735E-2</v>
      </c>
      <c r="BD332" s="58">
        <f t="shared" si="431"/>
        <v>300</v>
      </c>
      <c r="BE332" s="58">
        <v>41</v>
      </c>
      <c r="BF332" s="59">
        <f t="shared" si="432"/>
        <v>0.73275691549025856</v>
      </c>
      <c r="BG332" s="57">
        <f t="shared" si="433"/>
        <v>0.14463955637707948</v>
      </c>
      <c r="BH332" s="58">
        <f t="shared" si="434"/>
        <v>429</v>
      </c>
      <c r="BI332" s="60">
        <f t="shared" si="435"/>
        <v>0.76953021240887798</v>
      </c>
      <c r="BJ332" s="51">
        <v>69</v>
      </c>
      <c r="BK332" s="52">
        <f t="shared" si="400"/>
        <v>5.5609284332688589E-3</v>
      </c>
      <c r="BL332" s="53">
        <f t="shared" si="436"/>
        <v>228</v>
      </c>
      <c r="BM332" s="53">
        <v>21</v>
      </c>
      <c r="BN332" s="54">
        <f t="shared" si="437"/>
        <v>0.52243951255668986</v>
      </c>
      <c r="BO332" s="52">
        <f t="shared" si="438"/>
        <v>3.1885397412199631E-2</v>
      </c>
      <c r="BP332" s="53">
        <f t="shared" si="439"/>
        <v>298</v>
      </c>
      <c r="BQ332" s="55">
        <f t="shared" si="440"/>
        <v>0.54865806186156008</v>
      </c>
      <c r="BR332" s="56">
        <v>95</v>
      </c>
      <c r="BS332" s="57">
        <f t="shared" si="401"/>
        <v>7.6563507414571241E-3</v>
      </c>
      <c r="BT332" s="58">
        <f t="shared" si="441"/>
        <v>150</v>
      </c>
      <c r="BU332" s="58">
        <v>16</v>
      </c>
      <c r="BV332" s="59">
        <f t="shared" si="442"/>
        <v>0.92058962941518185</v>
      </c>
      <c r="BW332" s="57">
        <f t="shared" si="443"/>
        <v>4.3900184842883549E-2</v>
      </c>
      <c r="BX332" s="58">
        <f t="shared" si="444"/>
        <v>207</v>
      </c>
      <c r="BY332" s="60">
        <f t="shared" si="445"/>
        <v>0.96678928317080215</v>
      </c>
      <c r="BZ332" s="51">
        <v>571</v>
      </c>
      <c r="CA332" s="52">
        <f t="shared" si="402"/>
        <v>4.6018697614442293E-2</v>
      </c>
      <c r="CB332" s="53">
        <f t="shared" si="446"/>
        <v>189</v>
      </c>
      <c r="CC332" s="53">
        <v>90</v>
      </c>
      <c r="CD332" s="54">
        <f t="shared" si="447"/>
        <v>0.9761831140713888</v>
      </c>
      <c r="CE332" s="52">
        <f t="shared" si="448"/>
        <v>0.26386321626617376</v>
      </c>
      <c r="CF332" s="53">
        <f t="shared" si="463"/>
        <v>306</v>
      </c>
      <c r="CG332" s="55">
        <f t="shared" si="449"/>
        <v>1.0251727185934727</v>
      </c>
      <c r="CH332" s="61">
        <v>2164</v>
      </c>
      <c r="CI332" s="62">
        <f t="shared" si="403"/>
        <v>0.17440361057382334</v>
      </c>
      <c r="CJ332" s="63">
        <f t="shared" si="450"/>
        <v>196</v>
      </c>
      <c r="CK332" s="64">
        <v>332</v>
      </c>
      <c r="CL332" s="65">
        <f t="shared" si="451"/>
        <v>0.95221331622119532</v>
      </c>
      <c r="CM332" s="66">
        <v>12408</v>
      </c>
      <c r="CN332" s="44">
        <v>2507</v>
      </c>
      <c r="CO332" s="120">
        <f t="shared" si="405"/>
        <v>2164</v>
      </c>
      <c r="CP332" s="121">
        <f t="shared" si="405"/>
        <v>0.17440361057382334</v>
      </c>
      <c r="CQ332" s="120">
        <f t="shared" si="387"/>
        <v>1518</v>
      </c>
      <c r="CR332" s="120">
        <f t="shared" si="388"/>
        <v>332</v>
      </c>
      <c r="CS332" s="120">
        <f t="shared" si="389"/>
        <v>8.4767740072357913</v>
      </c>
      <c r="CT332" s="120">
        <f t="shared" si="390"/>
        <v>0.99999999999999989</v>
      </c>
      <c r="CU332" s="120">
        <f t="shared" si="391"/>
        <v>2074</v>
      </c>
      <c r="CV332" s="120">
        <f t="shared" si="392"/>
        <v>8.9021796511682805</v>
      </c>
      <c r="CW332" s="120">
        <f t="shared" si="393"/>
        <v>4173</v>
      </c>
      <c r="CX332" s="120">
        <f t="shared" si="394"/>
        <v>0.3363152804642166</v>
      </c>
    </row>
    <row r="333" spans="1:102">
      <c r="A333" s="138">
        <f t="shared" si="452"/>
        <v>0</v>
      </c>
      <c r="B333" s="58">
        <f t="shared" si="453"/>
        <v>0</v>
      </c>
      <c r="C333" s="58">
        <f t="shared" si="454"/>
        <v>0</v>
      </c>
      <c r="D333" s="58">
        <f t="shared" si="455"/>
        <v>0</v>
      </c>
      <c r="E333" s="58">
        <f t="shared" si="456"/>
        <v>0</v>
      </c>
      <c r="F333" s="58">
        <f t="shared" si="457"/>
        <v>0</v>
      </c>
      <c r="G333" s="58">
        <f t="shared" si="458"/>
        <v>0</v>
      </c>
      <c r="H333" s="58">
        <f t="shared" si="459"/>
        <v>0</v>
      </c>
      <c r="I333" s="58">
        <f t="shared" si="460"/>
        <v>0</v>
      </c>
      <c r="J333" s="58">
        <f t="shared" si="461"/>
        <v>0</v>
      </c>
      <c r="K333" s="58">
        <f t="shared" si="462"/>
        <v>0</v>
      </c>
      <c r="L333" s="128">
        <v>490</v>
      </c>
      <c r="M333" s="50" t="s">
        <v>451</v>
      </c>
      <c r="N333" s="51">
        <v>173</v>
      </c>
      <c r="O333" s="52">
        <f t="shared" si="404"/>
        <v>1.1725633726447065E-2</v>
      </c>
      <c r="P333" s="53">
        <f t="shared" si="406"/>
        <v>190</v>
      </c>
      <c r="Q333" s="53">
        <v>8</v>
      </c>
      <c r="R333" s="54">
        <f t="shared" si="407"/>
        <v>0.7713296359834757</v>
      </c>
      <c r="S333" s="52">
        <f t="shared" si="408"/>
        <v>8.065268065268065E-2</v>
      </c>
      <c r="T333" s="53">
        <f t="shared" si="409"/>
        <v>176</v>
      </c>
      <c r="U333" s="55">
        <f t="shared" si="410"/>
        <v>0.97172577332217436</v>
      </c>
      <c r="V333" s="56">
        <v>85</v>
      </c>
      <c r="W333" s="57">
        <f t="shared" si="395"/>
        <v>5.7611495187745694E-3</v>
      </c>
      <c r="X333" s="58">
        <f t="shared" si="411"/>
        <v>208</v>
      </c>
      <c r="Y333" s="58">
        <v>4</v>
      </c>
      <c r="Z333" s="59">
        <f t="shared" si="412"/>
        <v>0.6007785668832456</v>
      </c>
      <c r="AA333" s="57">
        <f t="shared" si="413"/>
        <v>3.9627039627039624E-2</v>
      </c>
      <c r="AB333" s="58">
        <f t="shared" si="414"/>
        <v>225</v>
      </c>
      <c r="AC333" s="60">
        <f t="shared" si="415"/>
        <v>0.75686449770032704</v>
      </c>
      <c r="AD333" s="51">
        <v>429</v>
      </c>
      <c r="AE333" s="52">
        <f t="shared" si="396"/>
        <v>2.9076860512403414E-2</v>
      </c>
      <c r="AF333" s="53">
        <f t="shared" si="416"/>
        <v>193</v>
      </c>
      <c r="AG333" s="53">
        <v>24</v>
      </c>
      <c r="AH333" s="54">
        <f t="shared" si="417"/>
        <v>0.92789138743123378</v>
      </c>
      <c r="AI333" s="52">
        <f t="shared" si="418"/>
        <v>0.2</v>
      </c>
      <c r="AJ333" s="53">
        <f t="shared" si="419"/>
        <v>218</v>
      </c>
      <c r="AK333" s="55">
        <f t="shared" si="420"/>
        <v>1.1689632213611942</v>
      </c>
      <c r="AL333" s="56">
        <v>166</v>
      </c>
      <c r="AM333" s="57">
        <f t="shared" si="397"/>
        <v>1.1251186119018571E-2</v>
      </c>
      <c r="AN333" s="58">
        <f t="shared" si="421"/>
        <v>173</v>
      </c>
      <c r="AO333" s="58">
        <v>6</v>
      </c>
      <c r="AP333" s="59">
        <f t="shared" si="422"/>
        <v>0.88440149628537845</v>
      </c>
      <c r="AQ333" s="57">
        <f t="shared" si="423"/>
        <v>7.7389277389277394E-2</v>
      </c>
      <c r="AR333" s="58">
        <f t="shared" si="424"/>
        <v>154</v>
      </c>
      <c r="AS333" s="60">
        <f t="shared" si="425"/>
        <v>1.1141743916133007</v>
      </c>
      <c r="AT333" s="51">
        <v>136</v>
      </c>
      <c r="AU333" s="52">
        <f t="shared" si="398"/>
        <v>9.2178392300393108E-3</v>
      </c>
      <c r="AV333" s="53">
        <f t="shared" si="426"/>
        <v>193</v>
      </c>
      <c r="AW333" s="53">
        <v>7</v>
      </c>
      <c r="AX333" s="54">
        <f t="shared" si="427"/>
        <v>0.66901054480041688</v>
      </c>
      <c r="AY333" s="52">
        <f t="shared" si="428"/>
        <v>6.340326340326341E-2</v>
      </c>
      <c r="AZ333" s="53">
        <f t="shared" si="429"/>
        <v>205</v>
      </c>
      <c r="BA333" s="55">
        <f t="shared" si="430"/>
        <v>0.84282355905847961</v>
      </c>
      <c r="BB333" s="56">
        <v>421</v>
      </c>
      <c r="BC333" s="57">
        <f t="shared" si="399"/>
        <v>2.8534634675342282E-2</v>
      </c>
      <c r="BD333" s="58">
        <f t="shared" si="431"/>
        <v>245</v>
      </c>
      <c r="BE333" s="58">
        <v>21</v>
      </c>
      <c r="BF333" s="59">
        <f t="shared" si="432"/>
        <v>0.82887623845046354</v>
      </c>
      <c r="BG333" s="57">
        <f t="shared" si="433"/>
        <v>0.19627039627039627</v>
      </c>
      <c r="BH333" s="58">
        <f t="shared" si="434"/>
        <v>295</v>
      </c>
      <c r="BI333" s="60">
        <f t="shared" si="435"/>
        <v>1.0442233336071463</v>
      </c>
      <c r="BJ333" s="51">
        <v>107</v>
      </c>
      <c r="BK333" s="52">
        <f t="shared" si="400"/>
        <v>7.2522705706926935E-3</v>
      </c>
      <c r="BL333" s="53">
        <f t="shared" si="436"/>
        <v>178</v>
      </c>
      <c r="BM333" s="53">
        <v>5</v>
      </c>
      <c r="BN333" s="54">
        <f t="shared" si="437"/>
        <v>0.68133815195580916</v>
      </c>
      <c r="BO333" s="52">
        <f t="shared" si="438"/>
        <v>4.9883449883449886E-2</v>
      </c>
      <c r="BP333" s="53">
        <f t="shared" si="439"/>
        <v>177</v>
      </c>
      <c r="BQ333" s="55">
        <f t="shared" si="440"/>
        <v>0.8583539536361644</v>
      </c>
      <c r="BR333" s="56">
        <v>108</v>
      </c>
      <c r="BS333" s="57">
        <f t="shared" si="401"/>
        <v>7.3200488003253355E-3</v>
      </c>
      <c r="BT333" s="58">
        <f t="shared" si="441"/>
        <v>161</v>
      </c>
      <c r="BU333" s="58">
        <v>4</v>
      </c>
      <c r="BV333" s="59">
        <f t="shared" si="442"/>
        <v>0.88015312254491296</v>
      </c>
      <c r="BW333" s="57">
        <f t="shared" si="443"/>
        <v>5.0349650349650353E-2</v>
      </c>
      <c r="BX333" s="58">
        <f t="shared" si="444"/>
        <v>161</v>
      </c>
      <c r="BY333" s="60">
        <f t="shared" si="445"/>
        <v>1.1088222644996419</v>
      </c>
      <c r="BZ333" s="51">
        <v>520</v>
      </c>
      <c r="CA333" s="52">
        <f t="shared" si="402"/>
        <v>3.5244679408973835E-2</v>
      </c>
      <c r="CB333" s="53">
        <f t="shared" si="446"/>
        <v>283</v>
      </c>
      <c r="CC333" s="53">
        <v>31</v>
      </c>
      <c r="CD333" s="54">
        <f t="shared" si="447"/>
        <v>0.74763656260237676</v>
      </c>
      <c r="CE333" s="52">
        <f t="shared" si="448"/>
        <v>0.24242424242424243</v>
      </c>
      <c r="CF333" s="53">
        <f t="shared" si="463"/>
        <v>354</v>
      </c>
      <c r="CG333" s="55">
        <f t="shared" si="449"/>
        <v>0.94187709517010021</v>
      </c>
      <c r="CH333" s="61">
        <v>2145</v>
      </c>
      <c r="CI333" s="62">
        <f t="shared" si="403"/>
        <v>0.14538430256201709</v>
      </c>
      <c r="CJ333" s="63">
        <f t="shared" si="450"/>
        <v>273</v>
      </c>
      <c r="CK333" s="64">
        <v>110</v>
      </c>
      <c r="CL333" s="65">
        <f t="shared" si="451"/>
        <v>0.79377295236949785</v>
      </c>
      <c r="CM333" s="66">
        <v>14754</v>
      </c>
      <c r="CN333" s="44">
        <v>765</v>
      </c>
      <c r="CO333" s="120">
        <f t="shared" si="405"/>
        <v>2145</v>
      </c>
      <c r="CP333" s="121">
        <f t="shared" si="405"/>
        <v>0.14538430256201706</v>
      </c>
      <c r="CQ333" s="120">
        <f t="shared" si="387"/>
        <v>1824</v>
      </c>
      <c r="CR333" s="120">
        <f t="shared" si="388"/>
        <v>110</v>
      </c>
      <c r="CS333" s="120">
        <f t="shared" si="389"/>
        <v>6.9914157069373122</v>
      </c>
      <c r="CT333" s="120">
        <f t="shared" si="390"/>
        <v>0.99999999999999989</v>
      </c>
      <c r="CU333" s="120">
        <f t="shared" si="391"/>
        <v>1965</v>
      </c>
      <c r="CV333" s="120">
        <f t="shared" si="392"/>
        <v>8.8078280899685275</v>
      </c>
      <c r="CW333" s="120">
        <f t="shared" si="393"/>
        <v>4117</v>
      </c>
      <c r="CX333" s="120">
        <f t="shared" si="394"/>
        <v>0.27904297139758705</v>
      </c>
    </row>
    <row r="334" spans="1:102">
      <c r="A334" s="138">
        <f t="shared" si="452"/>
        <v>1</v>
      </c>
      <c r="B334" s="58">
        <f t="shared" si="453"/>
        <v>0</v>
      </c>
      <c r="C334" s="58">
        <f t="shared" si="454"/>
        <v>0</v>
      </c>
      <c r="D334" s="58">
        <f t="shared" si="455"/>
        <v>0</v>
      </c>
      <c r="E334" s="58">
        <f t="shared" si="456"/>
        <v>0</v>
      </c>
      <c r="F334" s="58">
        <f t="shared" si="457"/>
        <v>0</v>
      </c>
      <c r="G334" s="58">
        <f t="shared" si="458"/>
        <v>1</v>
      </c>
      <c r="H334" s="58">
        <f t="shared" si="459"/>
        <v>0</v>
      </c>
      <c r="I334" s="58">
        <f t="shared" si="460"/>
        <v>0</v>
      </c>
      <c r="J334" s="58">
        <f t="shared" si="461"/>
        <v>0</v>
      </c>
      <c r="K334" s="58">
        <f t="shared" si="462"/>
        <v>0</v>
      </c>
      <c r="L334" s="128">
        <v>188</v>
      </c>
      <c r="M334" s="50" t="s">
        <v>162</v>
      </c>
      <c r="N334" s="51">
        <v>11</v>
      </c>
      <c r="O334" s="52">
        <f t="shared" si="404"/>
        <v>5.2026675495435838E-4</v>
      </c>
      <c r="P334" s="53">
        <f t="shared" si="406"/>
        <v>495</v>
      </c>
      <c r="Q334" s="53">
        <v>3</v>
      </c>
      <c r="R334" s="54">
        <f t="shared" si="407"/>
        <v>3.4223921373914924E-2</v>
      </c>
      <c r="S334" s="52">
        <f t="shared" si="408"/>
        <v>5.1305970149253732E-3</v>
      </c>
      <c r="T334" s="53">
        <f t="shared" si="409"/>
        <v>504</v>
      </c>
      <c r="U334" s="55">
        <f t="shared" si="410"/>
        <v>6.1814849941594516E-2</v>
      </c>
      <c r="V334" s="56">
        <v>19</v>
      </c>
      <c r="W334" s="57">
        <f t="shared" si="395"/>
        <v>8.9864257673934634E-4</v>
      </c>
      <c r="X334" s="58">
        <f t="shared" si="411"/>
        <v>431</v>
      </c>
      <c r="Y334" s="58">
        <v>5</v>
      </c>
      <c r="Z334" s="59">
        <f t="shared" si="412"/>
        <v>9.3711367433589599E-2</v>
      </c>
      <c r="AA334" s="57">
        <f t="shared" si="413"/>
        <v>8.8619402985074622E-3</v>
      </c>
      <c r="AB334" s="58">
        <f t="shared" si="414"/>
        <v>441</v>
      </c>
      <c r="AC334" s="60">
        <f t="shared" si="415"/>
        <v>0.16926038522704581</v>
      </c>
      <c r="AD334" s="51">
        <v>309</v>
      </c>
      <c r="AE334" s="52">
        <f t="shared" si="396"/>
        <v>1.4614766116445159E-2</v>
      </c>
      <c r="AF334" s="53">
        <f t="shared" si="416"/>
        <v>381</v>
      </c>
      <c r="AG334" s="53">
        <v>30</v>
      </c>
      <c r="AH334" s="54">
        <f t="shared" si="417"/>
        <v>0.46638169904851168</v>
      </c>
      <c r="AI334" s="52">
        <f t="shared" si="418"/>
        <v>0.14412313432835822</v>
      </c>
      <c r="AJ334" s="53">
        <f t="shared" si="419"/>
        <v>364</v>
      </c>
      <c r="AK334" s="55">
        <f t="shared" si="420"/>
        <v>0.84237321688574873</v>
      </c>
      <c r="AL334" s="56">
        <v>149</v>
      </c>
      <c r="AM334" s="57">
        <f t="shared" si="397"/>
        <v>7.0472496807454004E-3</v>
      </c>
      <c r="AN334" s="58">
        <f t="shared" si="421"/>
        <v>284</v>
      </c>
      <c r="AO334" s="58">
        <v>6</v>
      </c>
      <c r="AP334" s="59">
        <f t="shared" si="422"/>
        <v>0.55395032100771524</v>
      </c>
      <c r="AQ334" s="57">
        <f t="shared" si="423"/>
        <v>6.9496268656716417E-2</v>
      </c>
      <c r="AR334" s="58">
        <f t="shared" si="424"/>
        <v>207</v>
      </c>
      <c r="AS334" s="60">
        <f t="shared" si="425"/>
        <v>1.0005386464652517</v>
      </c>
      <c r="AT334" s="51">
        <v>820</v>
      </c>
      <c r="AU334" s="52">
        <f t="shared" si="398"/>
        <v>3.8783521732961262E-2</v>
      </c>
      <c r="AV334" s="53">
        <f t="shared" si="426"/>
        <v>16</v>
      </c>
      <c r="AW334" s="53">
        <v>40</v>
      </c>
      <c r="AX334" s="54">
        <f t="shared" si="427"/>
        <v>2.8148229054908969</v>
      </c>
      <c r="AY334" s="52">
        <f t="shared" si="428"/>
        <v>0.3824626865671642</v>
      </c>
      <c r="AZ334" s="53">
        <f t="shared" si="429"/>
        <v>6</v>
      </c>
      <c r="BA334" s="55">
        <f t="shared" si="430"/>
        <v>5.0841004925783295</v>
      </c>
      <c r="BB334" s="56">
        <v>424</v>
      </c>
      <c r="BC334" s="57">
        <f t="shared" si="399"/>
        <v>2.0053918554604359E-2</v>
      </c>
      <c r="BD334" s="58">
        <f t="shared" si="431"/>
        <v>364</v>
      </c>
      <c r="BE334" s="58">
        <v>23</v>
      </c>
      <c r="BF334" s="59">
        <f t="shared" si="432"/>
        <v>0.5825277515151166</v>
      </c>
      <c r="BG334" s="57">
        <f t="shared" si="433"/>
        <v>0.19776119402985073</v>
      </c>
      <c r="BH334" s="58">
        <f t="shared" si="434"/>
        <v>289</v>
      </c>
      <c r="BI334" s="60">
        <f t="shared" si="435"/>
        <v>1.0521548700777148</v>
      </c>
      <c r="BJ334" s="51">
        <v>26</v>
      </c>
      <c r="BK334" s="52">
        <f t="shared" si="400"/>
        <v>1.2297214208012107E-3</v>
      </c>
      <c r="BL334" s="53">
        <f t="shared" si="436"/>
        <v>407</v>
      </c>
      <c r="BM334" s="53">
        <v>5</v>
      </c>
      <c r="BN334" s="54">
        <f t="shared" si="437"/>
        <v>0.11553017942477867</v>
      </c>
      <c r="BO334" s="52">
        <f t="shared" si="438"/>
        <v>1.2126865671641791E-2</v>
      </c>
      <c r="BP334" s="53">
        <f t="shared" si="439"/>
        <v>410</v>
      </c>
      <c r="BQ334" s="55">
        <f t="shared" si="440"/>
        <v>0.20866927044518452</v>
      </c>
      <c r="BR334" s="56">
        <v>24</v>
      </c>
      <c r="BS334" s="57">
        <f t="shared" si="401"/>
        <v>1.1351274653549639E-3</v>
      </c>
      <c r="BT334" s="58">
        <f t="shared" si="441"/>
        <v>407</v>
      </c>
      <c r="BU334" s="58">
        <v>5</v>
      </c>
      <c r="BV334" s="59">
        <f t="shared" si="442"/>
        <v>0.1364862462493775</v>
      </c>
      <c r="BW334" s="57">
        <f t="shared" si="443"/>
        <v>1.1194029850746268E-2</v>
      </c>
      <c r="BX334" s="58">
        <f t="shared" si="444"/>
        <v>404</v>
      </c>
      <c r="BY334" s="60">
        <f t="shared" si="445"/>
        <v>0.24651987534740169</v>
      </c>
      <c r="BZ334" s="51">
        <v>362</v>
      </c>
      <c r="CA334" s="52">
        <f t="shared" si="402"/>
        <v>1.7121505935770703E-2</v>
      </c>
      <c r="CB334" s="53">
        <f t="shared" si="446"/>
        <v>452</v>
      </c>
      <c r="CC334" s="53">
        <v>36</v>
      </c>
      <c r="CD334" s="54">
        <f t="shared" si="447"/>
        <v>0.3631942199234916</v>
      </c>
      <c r="CE334" s="52">
        <f t="shared" si="448"/>
        <v>0.16884328358208955</v>
      </c>
      <c r="CF334" s="53">
        <f t="shared" si="463"/>
        <v>484</v>
      </c>
      <c r="CG334" s="55">
        <f t="shared" si="449"/>
        <v>0.65599718860202993</v>
      </c>
      <c r="CH334" s="61">
        <v>2144</v>
      </c>
      <c r="CI334" s="62">
        <f t="shared" si="403"/>
        <v>0.10140472023837677</v>
      </c>
      <c r="CJ334" s="63">
        <f t="shared" si="450"/>
        <v>426</v>
      </c>
      <c r="CK334" s="64">
        <v>153</v>
      </c>
      <c r="CL334" s="65">
        <f t="shared" si="451"/>
        <v>0.55365209826200734</v>
      </c>
      <c r="CM334" s="66">
        <v>21143</v>
      </c>
      <c r="CN334" s="44">
        <v>1194</v>
      </c>
      <c r="CO334" s="120">
        <f t="shared" si="405"/>
        <v>2144</v>
      </c>
      <c r="CP334" s="121">
        <f t="shared" si="405"/>
        <v>0.10140472023837675</v>
      </c>
      <c r="CQ334" s="120">
        <f t="shared" si="387"/>
        <v>3237</v>
      </c>
      <c r="CR334" s="120">
        <f t="shared" si="388"/>
        <v>153</v>
      </c>
      <c r="CS334" s="120">
        <f t="shared" si="389"/>
        <v>5.1608286114673918</v>
      </c>
      <c r="CT334" s="120">
        <f t="shared" si="390"/>
        <v>1</v>
      </c>
      <c r="CU334" s="120">
        <f t="shared" si="391"/>
        <v>3109</v>
      </c>
      <c r="CV334" s="120">
        <f t="shared" si="392"/>
        <v>9.3214287955703021</v>
      </c>
      <c r="CW334" s="120">
        <f t="shared" si="393"/>
        <v>4277</v>
      </c>
      <c r="CX334" s="120">
        <f t="shared" si="394"/>
        <v>0.20228917372179919</v>
      </c>
    </row>
    <row r="335" spans="1:102">
      <c r="A335" s="138">
        <f t="shared" si="452"/>
        <v>0</v>
      </c>
      <c r="B335" s="58">
        <f t="shared" si="453"/>
        <v>0</v>
      </c>
      <c r="C335" s="58">
        <f t="shared" si="454"/>
        <v>0</v>
      </c>
      <c r="D335" s="58">
        <f t="shared" si="455"/>
        <v>0</v>
      </c>
      <c r="E335" s="58">
        <f t="shared" si="456"/>
        <v>0</v>
      </c>
      <c r="F335" s="58">
        <f t="shared" si="457"/>
        <v>0</v>
      </c>
      <c r="G335" s="58">
        <f t="shared" si="458"/>
        <v>0</v>
      </c>
      <c r="H335" s="58">
        <f t="shared" si="459"/>
        <v>0</v>
      </c>
      <c r="I335" s="58">
        <f t="shared" si="460"/>
        <v>0</v>
      </c>
      <c r="J335" s="58">
        <f t="shared" si="461"/>
        <v>0</v>
      </c>
      <c r="K335" s="58">
        <f t="shared" si="462"/>
        <v>0</v>
      </c>
      <c r="L335" s="128">
        <v>383</v>
      </c>
      <c r="M335" s="50" t="s">
        <v>686</v>
      </c>
      <c r="N335" s="51">
        <v>382</v>
      </c>
      <c r="O335" s="52">
        <f t="shared" si="404"/>
        <v>1.345307272407114E-2</v>
      </c>
      <c r="P335" s="53">
        <f t="shared" si="406"/>
        <v>157</v>
      </c>
      <c r="Q335" s="53">
        <v>22</v>
      </c>
      <c r="R335" s="54">
        <f t="shared" si="407"/>
        <v>0.88496314392904329</v>
      </c>
      <c r="S335" s="52">
        <f t="shared" si="408"/>
        <v>0.18104265402843603</v>
      </c>
      <c r="T335" s="53">
        <f t="shared" si="409"/>
        <v>54</v>
      </c>
      <c r="U335" s="55">
        <f t="shared" si="410"/>
        <v>2.1812519009463784</v>
      </c>
      <c r="V335" s="56">
        <v>95</v>
      </c>
      <c r="W335" s="57">
        <f t="shared" si="395"/>
        <v>3.3456594470857547E-3</v>
      </c>
      <c r="X335" s="58">
        <f t="shared" si="411"/>
        <v>295</v>
      </c>
      <c r="Y335" s="58">
        <v>18</v>
      </c>
      <c r="Z335" s="59">
        <f t="shared" si="412"/>
        <v>0.34888879057023858</v>
      </c>
      <c r="AA335" s="57">
        <f t="shared" si="413"/>
        <v>4.5023696682464455E-2</v>
      </c>
      <c r="AB335" s="58">
        <f t="shared" si="414"/>
        <v>194</v>
      </c>
      <c r="AC335" s="60">
        <f t="shared" si="415"/>
        <v>0.8599390187838537</v>
      </c>
      <c r="AD335" s="51">
        <v>148</v>
      </c>
      <c r="AE335" s="52">
        <f t="shared" si="396"/>
        <v>5.2121852438809652E-3</v>
      </c>
      <c r="AF335" s="53">
        <f t="shared" si="416"/>
        <v>500</v>
      </c>
      <c r="AG335" s="53">
        <v>23</v>
      </c>
      <c r="AH335" s="54">
        <f t="shared" si="417"/>
        <v>0.16632957314735741</v>
      </c>
      <c r="AI335" s="52">
        <f t="shared" si="418"/>
        <v>7.0142180094786732E-2</v>
      </c>
      <c r="AJ335" s="53">
        <f t="shared" si="419"/>
        <v>509</v>
      </c>
      <c r="AK335" s="55">
        <f t="shared" si="420"/>
        <v>0.40996814398449466</v>
      </c>
      <c r="AL335" s="56">
        <v>28</v>
      </c>
      <c r="AM335" s="57">
        <f t="shared" si="397"/>
        <v>9.8608910019369611E-4</v>
      </c>
      <c r="AN335" s="58">
        <f t="shared" si="421"/>
        <v>479</v>
      </c>
      <c r="AO335" s="58">
        <v>6</v>
      </c>
      <c r="AP335" s="59">
        <f t="shared" si="422"/>
        <v>7.7511710006098411E-2</v>
      </c>
      <c r="AQ335" s="57">
        <f t="shared" si="423"/>
        <v>1.3270142180094787E-2</v>
      </c>
      <c r="AR335" s="58">
        <f t="shared" si="424"/>
        <v>481</v>
      </c>
      <c r="AS335" s="60">
        <f t="shared" si="425"/>
        <v>0.19105040244474056</v>
      </c>
      <c r="AT335" s="51">
        <v>68</v>
      </c>
      <c r="AU335" s="52">
        <f t="shared" si="398"/>
        <v>2.3947878147561191E-3</v>
      </c>
      <c r="AV335" s="53">
        <f t="shared" si="426"/>
        <v>423</v>
      </c>
      <c r="AW335" s="53">
        <v>16</v>
      </c>
      <c r="AX335" s="54">
        <f t="shared" si="427"/>
        <v>0.17380844476114374</v>
      </c>
      <c r="AY335" s="52">
        <f t="shared" si="428"/>
        <v>3.2227488151658767E-2</v>
      </c>
      <c r="AZ335" s="53">
        <f t="shared" si="429"/>
        <v>390</v>
      </c>
      <c r="BA335" s="55">
        <f t="shared" si="430"/>
        <v>0.42840202231763946</v>
      </c>
      <c r="BB335" s="56">
        <v>292</v>
      </c>
      <c r="BC335" s="57">
        <f t="shared" si="399"/>
        <v>1.0283500616305688E-2</v>
      </c>
      <c r="BD335" s="58">
        <f t="shared" si="431"/>
        <v>475</v>
      </c>
      <c r="BE335" s="58">
        <v>39</v>
      </c>
      <c r="BF335" s="59">
        <f t="shared" si="432"/>
        <v>0.2987159080859772</v>
      </c>
      <c r="BG335" s="57">
        <f t="shared" si="433"/>
        <v>0.13838862559241707</v>
      </c>
      <c r="BH335" s="58">
        <f t="shared" si="434"/>
        <v>445</v>
      </c>
      <c r="BI335" s="60">
        <f t="shared" si="435"/>
        <v>0.73627319603685659</v>
      </c>
      <c r="BJ335" s="51">
        <v>4</v>
      </c>
      <c r="BK335" s="52">
        <f t="shared" si="400"/>
        <v>1.408698714562423E-4</v>
      </c>
      <c r="BL335" s="53">
        <f t="shared" si="436"/>
        <v>493</v>
      </c>
      <c r="BM335" s="53">
        <v>2</v>
      </c>
      <c r="BN335" s="54">
        <f t="shared" si="437"/>
        <v>1.3234478353871053E-2</v>
      </c>
      <c r="BO335" s="52">
        <f t="shared" si="438"/>
        <v>1.8957345971563982E-3</v>
      </c>
      <c r="BP335" s="53">
        <f t="shared" si="439"/>
        <v>487</v>
      </c>
      <c r="BQ335" s="55">
        <f t="shared" si="440"/>
        <v>3.2620263640865885E-2</v>
      </c>
      <c r="BR335" s="56">
        <v>94</v>
      </c>
      <c r="BS335" s="57">
        <f t="shared" si="401"/>
        <v>3.3104419792216941E-3</v>
      </c>
      <c r="BT335" s="58">
        <f t="shared" si="441"/>
        <v>306</v>
      </c>
      <c r="BU335" s="58">
        <v>16</v>
      </c>
      <c r="BV335" s="59">
        <f t="shared" si="442"/>
        <v>0.39804322682742749</v>
      </c>
      <c r="BW335" s="57">
        <f t="shared" si="443"/>
        <v>4.4549763033175357E-2</v>
      </c>
      <c r="BX335" s="58">
        <f t="shared" si="444"/>
        <v>205</v>
      </c>
      <c r="BY335" s="60">
        <f t="shared" si="445"/>
        <v>0.98109458131939087</v>
      </c>
      <c r="BZ335" s="51">
        <v>999</v>
      </c>
      <c r="CA335" s="52">
        <f t="shared" si="402"/>
        <v>3.5182250396196511E-2</v>
      </c>
      <c r="CB335" s="53">
        <f t="shared" si="446"/>
        <v>284</v>
      </c>
      <c r="CC335" s="53">
        <v>68</v>
      </c>
      <c r="CD335" s="54">
        <f t="shared" si="447"/>
        <v>0.74631227158023705</v>
      </c>
      <c r="CE335" s="52">
        <f t="shared" si="448"/>
        <v>0.47345971563981043</v>
      </c>
      <c r="CF335" s="53">
        <f t="shared" si="463"/>
        <v>91</v>
      </c>
      <c r="CG335" s="55">
        <f t="shared" si="449"/>
        <v>1.8395060542934061</v>
      </c>
      <c r="CH335" s="61">
        <v>2110</v>
      </c>
      <c r="CI335" s="62">
        <f t="shared" si="403"/>
        <v>7.4308857193167807E-2</v>
      </c>
      <c r="CJ335" s="63">
        <f t="shared" si="450"/>
        <v>496</v>
      </c>
      <c r="CK335" s="64">
        <v>210</v>
      </c>
      <c r="CL335" s="65">
        <f t="shared" si="451"/>
        <v>0.405713408682915</v>
      </c>
      <c r="CM335" s="66">
        <v>28395</v>
      </c>
      <c r="CN335" s="44">
        <v>2933</v>
      </c>
      <c r="CO335" s="120">
        <f t="shared" si="405"/>
        <v>2110</v>
      </c>
      <c r="CP335" s="121">
        <f t="shared" si="405"/>
        <v>7.4308857193167821E-2</v>
      </c>
      <c r="CQ335" s="120">
        <f t="shared" si="387"/>
        <v>3412</v>
      </c>
      <c r="CR335" s="120">
        <f t="shared" si="388"/>
        <v>210</v>
      </c>
      <c r="CS335" s="120">
        <f t="shared" si="389"/>
        <v>3.1078075472613942</v>
      </c>
      <c r="CT335" s="120">
        <f t="shared" si="390"/>
        <v>1</v>
      </c>
      <c r="CU335" s="120">
        <f t="shared" si="391"/>
        <v>2856</v>
      </c>
      <c r="CV335" s="120">
        <f t="shared" si="392"/>
        <v>7.6601055837676251</v>
      </c>
      <c r="CW335" s="120">
        <f t="shared" si="393"/>
        <v>3838</v>
      </c>
      <c r="CX335" s="120">
        <f t="shared" si="394"/>
        <v>0.1351646416622645</v>
      </c>
    </row>
    <row r="336" spans="1:102">
      <c r="A336" s="138">
        <f t="shared" si="452"/>
        <v>1</v>
      </c>
      <c r="B336" s="58">
        <f t="shared" si="453"/>
        <v>0</v>
      </c>
      <c r="C336" s="58">
        <f t="shared" si="454"/>
        <v>0</v>
      </c>
      <c r="D336" s="58">
        <f t="shared" si="455"/>
        <v>0</v>
      </c>
      <c r="E336" s="58">
        <f t="shared" si="456"/>
        <v>0</v>
      </c>
      <c r="F336" s="58">
        <f t="shared" si="457"/>
        <v>1</v>
      </c>
      <c r="G336" s="58">
        <f t="shared" si="458"/>
        <v>0</v>
      </c>
      <c r="H336" s="58">
        <f t="shared" si="459"/>
        <v>0</v>
      </c>
      <c r="I336" s="58">
        <f t="shared" si="460"/>
        <v>0</v>
      </c>
      <c r="J336" s="58">
        <f t="shared" si="461"/>
        <v>0</v>
      </c>
      <c r="K336" s="58">
        <f t="shared" si="462"/>
        <v>0</v>
      </c>
      <c r="L336" s="128">
        <v>344</v>
      </c>
      <c r="M336" s="50" t="s">
        <v>315</v>
      </c>
      <c r="N336" s="51">
        <v>131</v>
      </c>
      <c r="O336" s="52">
        <f t="shared" si="404"/>
        <v>6.3419829589465527E-3</v>
      </c>
      <c r="P336" s="53">
        <f t="shared" si="406"/>
        <v>302</v>
      </c>
      <c r="Q336" s="53">
        <v>27</v>
      </c>
      <c r="R336" s="54">
        <f t="shared" si="407"/>
        <v>0.41718507683762368</v>
      </c>
      <c r="S336" s="52">
        <f t="shared" si="408"/>
        <v>6.2232779097387177E-2</v>
      </c>
      <c r="T336" s="53">
        <f t="shared" si="409"/>
        <v>251</v>
      </c>
      <c r="U336" s="55">
        <f t="shared" si="410"/>
        <v>0.7497977116819694</v>
      </c>
      <c r="V336" s="56">
        <v>75</v>
      </c>
      <c r="W336" s="57">
        <f t="shared" si="395"/>
        <v>3.6309062742060417E-3</v>
      </c>
      <c r="X336" s="58">
        <f t="shared" si="411"/>
        <v>282</v>
      </c>
      <c r="Y336" s="58">
        <v>13</v>
      </c>
      <c r="Z336" s="59">
        <f t="shared" si="412"/>
        <v>0.3786346215796324</v>
      </c>
      <c r="AA336" s="57">
        <f t="shared" si="413"/>
        <v>3.5629453681710214E-2</v>
      </c>
      <c r="AB336" s="58">
        <f t="shared" si="414"/>
        <v>243</v>
      </c>
      <c r="AC336" s="60">
        <f t="shared" si="415"/>
        <v>0.68051181258929794</v>
      </c>
      <c r="AD336" s="51">
        <v>175</v>
      </c>
      <c r="AE336" s="52">
        <f t="shared" si="396"/>
        <v>8.4721146398140969E-3</v>
      </c>
      <c r="AF336" s="53">
        <f t="shared" si="416"/>
        <v>459</v>
      </c>
      <c r="AG336" s="53">
        <v>33</v>
      </c>
      <c r="AH336" s="54">
        <f t="shared" si="417"/>
        <v>0.27035938781149327</v>
      </c>
      <c r="AI336" s="52">
        <f t="shared" si="418"/>
        <v>8.3135391923990498E-2</v>
      </c>
      <c r="AJ336" s="53">
        <f t="shared" si="419"/>
        <v>486</v>
      </c>
      <c r="AK336" s="55">
        <f t="shared" si="420"/>
        <v>0.48591107776296671</v>
      </c>
      <c r="AL336" s="56">
        <v>543</v>
      </c>
      <c r="AM336" s="57">
        <f t="shared" si="397"/>
        <v>2.6287761425251743E-2</v>
      </c>
      <c r="AN336" s="58">
        <f t="shared" si="421"/>
        <v>42</v>
      </c>
      <c r="AO336" s="58">
        <v>13</v>
      </c>
      <c r="AP336" s="59">
        <f t="shared" si="422"/>
        <v>2.0663541863543249</v>
      </c>
      <c r="AQ336" s="57">
        <f t="shared" si="423"/>
        <v>0.25795724465558195</v>
      </c>
      <c r="AR336" s="58">
        <f t="shared" si="424"/>
        <v>16</v>
      </c>
      <c r="AS336" s="60">
        <f t="shared" si="425"/>
        <v>3.7138136680185379</v>
      </c>
      <c r="AT336" s="51">
        <v>49</v>
      </c>
      <c r="AU336" s="52">
        <f t="shared" si="398"/>
        <v>2.3721920991479472E-3</v>
      </c>
      <c r="AV336" s="53">
        <f t="shared" si="426"/>
        <v>425</v>
      </c>
      <c r="AW336" s="53">
        <v>6</v>
      </c>
      <c r="AX336" s="54">
        <f t="shared" si="427"/>
        <v>0.17216849730361861</v>
      </c>
      <c r="AY336" s="52">
        <f t="shared" si="428"/>
        <v>2.327790973871734E-2</v>
      </c>
      <c r="AZ336" s="53">
        <f t="shared" si="429"/>
        <v>439</v>
      </c>
      <c r="BA336" s="55">
        <f t="shared" si="430"/>
        <v>0.30943471487648977</v>
      </c>
      <c r="BB336" s="56">
        <v>249</v>
      </c>
      <c r="BC336" s="57">
        <f t="shared" si="399"/>
        <v>1.2054608830364058E-2</v>
      </c>
      <c r="BD336" s="58">
        <f t="shared" si="431"/>
        <v>449</v>
      </c>
      <c r="BE336" s="58">
        <v>30</v>
      </c>
      <c r="BF336" s="59">
        <f t="shared" si="432"/>
        <v>0.35016319420196146</v>
      </c>
      <c r="BG336" s="57">
        <f t="shared" si="433"/>
        <v>0.1182897862232779</v>
      </c>
      <c r="BH336" s="58">
        <f t="shared" si="434"/>
        <v>474</v>
      </c>
      <c r="BI336" s="60">
        <f t="shared" si="435"/>
        <v>0.62934073221911957</v>
      </c>
      <c r="BJ336" s="51">
        <v>48</v>
      </c>
      <c r="BK336" s="52">
        <f t="shared" si="400"/>
        <v>2.3237800154918666E-3</v>
      </c>
      <c r="BL336" s="53">
        <f t="shared" si="436"/>
        <v>363</v>
      </c>
      <c r="BM336" s="53">
        <v>5</v>
      </c>
      <c r="BN336" s="54">
        <f t="shared" si="437"/>
        <v>0.21831507331032252</v>
      </c>
      <c r="BO336" s="52">
        <f t="shared" si="438"/>
        <v>2.2802850356294539E-2</v>
      </c>
      <c r="BP336" s="53">
        <f t="shared" si="439"/>
        <v>355</v>
      </c>
      <c r="BQ336" s="55">
        <f t="shared" si="440"/>
        <v>0.39237295742837253</v>
      </c>
      <c r="BR336" s="56">
        <v>43</v>
      </c>
      <c r="BS336" s="57">
        <f t="shared" si="401"/>
        <v>2.081719597211464E-3</v>
      </c>
      <c r="BT336" s="58">
        <f t="shared" si="441"/>
        <v>359</v>
      </c>
      <c r="BU336" s="58">
        <v>6</v>
      </c>
      <c r="BV336" s="59">
        <f t="shared" si="442"/>
        <v>0.25030324984543489</v>
      </c>
      <c r="BW336" s="57">
        <f t="shared" si="443"/>
        <v>2.0427553444180523E-2</v>
      </c>
      <c r="BX336" s="58">
        <f t="shared" si="444"/>
        <v>352</v>
      </c>
      <c r="BY336" s="60">
        <f t="shared" si="445"/>
        <v>0.44986461496491803</v>
      </c>
      <c r="BZ336" s="51">
        <v>792</v>
      </c>
      <c r="CA336" s="52">
        <f t="shared" si="402"/>
        <v>3.83423702556158E-2</v>
      </c>
      <c r="CB336" s="53">
        <f t="shared" si="446"/>
        <v>255</v>
      </c>
      <c r="CC336" s="53">
        <v>72</v>
      </c>
      <c r="CD336" s="54">
        <f t="shared" si="447"/>
        <v>0.81334710318395942</v>
      </c>
      <c r="CE336" s="52">
        <f t="shared" si="448"/>
        <v>0.37624703087885986</v>
      </c>
      <c r="CF336" s="53">
        <f t="shared" si="463"/>
        <v>147</v>
      </c>
      <c r="CG336" s="55">
        <f t="shared" si="449"/>
        <v>1.4618111496060415</v>
      </c>
      <c r="CH336" s="61">
        <v>2105</v>
      </c>
      <c r="CI336" s="62">
        <f t="shared" si="403"/>
        <v>0.10190743609604958</v>
      </c>
      <c r="CJ336" s="63">
        <f t="shared" si="450"/>
        <v>422</v>
      </c>
      <c r="CK336" s="64">
        <v>205</v>
      </c>
      <c r="CL336" s="65">
        <f t="shared" si="451"/>
        <v>0.55639683922451733</v>
      </c>
      <c r="CM336" s="66">
        <v>20656</v>
      </c>
      <c r="CN336" s="44">
        <v>2562</v>
      </c>
      <c r="CO336" s="120">
        <f t="shared" si="405"/>
        <v>2105</v>
      </c>
      <c r="CP336" s="121">
        <f t="shared" si="405"/>
        <v>0.10190743609604958</v>
      </c>
      <c r="CQ336" s="120">
        <f t="shared" si="387"/>
        <v>2936</v>
      </c>
      <c r="CR336" s="120">
        <f t="shared" si="388"/>
        <v>205</v>
      </c>
      <c r="CS336" s="120">
        <f t="shared" si="389"/>
        <v>4.9368303904283701</v>
      </c>
      <c r="CT336" s="120">
        <f t="shared" si="390"/>
        <v>1</v>
      </c>
      <c r="CU336" s="120">
        <f t="shared" si="391"/>
        <v>2763</v>
      </c>
      <c r="CV336" s="120">
        <f t="shared" si="392"/>
        <v>8.8728584391477128</v>
      </c>
      <c r="CW336" s="120">
        <f t="shared" si="393"/>
        <v>4079</v>
      </c>
      <c r="CX336" s="120">
        <f t="shared" si="394"/>
        <v>0.19747288923315254</v>
      </c>
    </row>
    <row r="337" spans="1:102">
      <c r="A337" s="138">
        <f t="shared" si="452"/>
        <v>1</v>
      </c>
      <c r="B337" s="58">
        <f t="shared" si="453"/>
        <v>0</v>
      </c>
      <c r="C337" s="58">
        <f t="shared" si="454"/>
        <v>0</v>
      </c>
      <c r="D337" s="58">
        <f t="shared" si="455"/>
        <v>0</v>
      </c>
      <c r="E337" s="58">
        <f t="shared" si="456"/>
        <v>1</v>
      </c>
      <c r="F337" s="58">
        <f t="shared" si="457"/>
        <v>0</v>
      </c>
      <c r="G337" s="58">
        <f t="shared" si="458"/>
        <v>0</v>
      </c>
      <c r="H337" s="58">
        <f t="shared" si="459"/>
        <v>0</v>
      </c>
      <c r="I337" s="58">
        <f t="shared" si="460"/>
        <v>0</v>
      </c>
      <c r="J337" s="58">
        <f t="shared" si="461"/>
        <v>0</v>
      </c>
      <c r="K337" s="58">
        <f t="shared" si="462"/>
        <v>0</v>
      </c>
      <c r="L337" s="128">
        <v>125</v>
      </c>
      <c r="M337" s="50" t="s">
        <v>99</v>
      </c>
      <c r="N337" s="51">
        <v>20</v>
      </c>
      <c r="O337" s="52">
        <f t="shared" si="404"/>
        <v>9.5831336847149022E-4</v>
      </c>
      <c r="P337" s="53">
        <f t="shared" si="406"/>
        <v>465</v>
      </c>
      <c r="Q337" s="53">
        <v>5</v>
      </c>
      <c r="R337" s="54">
        <f t="shared" si="407"/>
        <v>6.3039279488494429E-2</v>
      </c>
      <c r="S337" s="52">
        <f t="shared" si="408"/>
        <v>9.8135426889106973E-3</v>
      </c>
      <c r="T337" s="53">
        <f t="shared" si="409"/>
        <v>473</v>
      </c>
      <c r="U337" s="55">
        <f t="shared" si="410"/>
        <v>0.11823627288319979</v>
      </c>
      <c r="V337" s="56">
        <v>11</v>
      </c>
      <c r="W337" s="57">
        <f t="shared" si="395"/>
        <v>5.2707235265931956E-4</v>
      </c>
      <c r="X337" s="58">
        <f t="shared" si="411"/>
        <v>459</v>
      </c>
      <c r="Y337" s="58">
        <v>5</v>
      </c>
      <c r="Z337" s="59">
        <f t="shared" si="412"/>
        <v>5.4963644259279833E-2</v>
      </c>
      <c r="AA337" s="57">
        <f t="shared" si="413"/>
        <v>5.3974484789008834E-3</v>
      </c>
      <c r="AB337" s="58">
        <f t="shared" si="414"/>
        <v>462</v>
      </c>
      <c r="AC337" s="60">
        <f t="shared" si="415"/>
        <v>0.1030896370330729</v>
      </c>
      <c r="AD337" s="51">
        <v>891</v>
      </c>
      <c r="AE337" s="52">
        <f t="shared" si="396"/>
        <v>4.2692860565404889E-2</v>
      </c>
      <c r="AF337" s="53">
        <f t="shared" si="416"/>
        <v>108</v>
      </c>
      <c r="AG337" s="53">
        <v>22</v>
      </c>
      <c r="AH337" s="54">
        <f t="shared" si="417"/>
        <v>1.3624007862383674</v>
      </c>
      <c r="AI337" s="52">
        <f t="shared" si="418"/>
        <v>0.43719332679097156</v>
      </c>
      <c r="AJ337" s="53">
        <f t="shared" si="419"/>
        <v>49</v>
      </c>
      <c r="AK337" s="55">
        <f t="shared" si="420"/>
        <v>2.5553145982159569</v>
      </c>
      <c r="AL337" s="56">
        <v>23</v>
      </c>
      <c r="AM337" s="57">
        <f t="shared" si="397"/>
        <v>1.1020603737422138E-3</v>
      </c>
      <c r="AN337" s="58">
        <f t="shared" si="421"/>
        <v>472</v>
      </c>
      <c r="AO337" s="58">
        <v>6</v>
      </c>
      <c r="AP337" s="59">
        <f t="shared" si="422"/>
        <v>8.6627652695825827E-2</v>
      </c>
      <c r="AQ337" s="57">
        <f t="shared" si="423"/>
        <v>1.1285574092247301E-2</v>
      </c>
      <c r="AR337" s="58">
        <f t="shared" si="424"/>
        <v>488</v>
      </c>
      <c r="AS337" s="60">
        <f t="shared" si="425"/>
        <v>0.16247855093654948</v>
      </c>
      <c r="AT337" s="51">
        <v>195</v>
      </c>
      <c r="AU337" s="52">
        <f t="shared" si="398"/>
        <v>9.3435553425970288E-3</v>
      </c>
      <c r="AV337" s="53">
        <f t="shared" si="426"/>
        <v>190</v>
      </c>
      <c r="AW337" s="53">
        <v>8</v>
      </c>
      <c r="AX337" s="54">
        <f t="shared" si="427"/>
        <v>0.67813474439356503</v>
      </c>
      <c r="AY337" s="52">
        <f t="shared" si="428"/>
        <v>9.5682041216879288E-2</v>
      </c>
      <c r="AZ337" s="53">
        <f t="shared" si="429"/>
        <v>90</v>
      </c>
      <c r="BA337" s="55">
        <f t="shared" si="430"/>
        <v>1.2719073780710093</v>
      </c>
      <c r="BB337" s="56">
        <v>389</v>
      </c>
      <c r="BC337" s="57">
        <f t="shared" si="399"/>
        <v>1.8639195016770485E-2</v>
      </c>
      <c r="BD337" s="58">
        <f t="shared" si="431"/>
        <v>377</v>
      </c>
      <c r="BE337" s="58">
        <v>21</v>
      </c>
      <c r="BF337" s="59">
        <f t="shared" si="432"/>
        <v>0.54143275458142948</v>
      </c>
      <c r="BG337" s="57">
        <f t="shared" si="433"/>
        <v>0.19087340529931304</v>
      </c>
      <c r="BH337" s="58">
        <f t="shared" si="434"/>
        <v>305</v>
      </c>
      <c r="BI337" s="60">
        <f t="shared" si="435"/>
        <v>1.0155095590880991</v>
      </c>
      <c r="BJ337" s="51">
        <v>1</v>
      </c>
      <c r="BK337" s="52">
        <f t="shared" si="400"/>
        <v>4.7915668423574511E-5</v>
      </c>
      <c r="BL337" s="53">
        <f t="shared" si="436"/>
        <v>506</v>
      </c>
      <c r="BM337" s="53">
        <v>1</v>
      </c>
      <c r="BN337" s="54">
        <f t="shared" si="437"/>
        <v>4.5015933500020195E-3</v>
      </c>
      <c r="BO337" s="52">
        <f t="shared" si="438"/>
        <v>4.906771344455348E-4</v>
      </c>
      <c r="BP337" s="53">
        <f t="shared" si="439"/>
        <v>506</v>
      </c>
      <c r="BQ337" s="55">
        <f t="shared" si="440"/>
        <v>8.4431742250033123E-3</v>
      </c>
      <c r="BR337" s="56">
        <v>9</v>
      </c>
      <c r="BS337" s="57">
        <f t="shared" si="401"/>
        <v>4.312410158121706E-4</v>
      </c>
      <c r="BT337" s="58">
        <f t="shared" si="441"/>
        <v>474</v>
      </c>
      <c r="BU337" s="58">
        <v>1</v>
      </c>
      <c r="BV337" s="59">
        <f t="shared" si="442"/>
        <v>5.1851857411067105E-2</v>
      </c>
      <c r="BW337" s="57">
        <f t="shared" si="443"/>
        <v>4.416094210009814E-3</v>
      </c>
      <c r="BX337" s="58">
        <f t="shared" si="444"/>
        <v>476</v>
      </c>
      <c r="BY337" s="60">
        <f t="shared" si="445"/>
        <v>9.7253179479544163E-2</v>
      </c>
      <c r="BZ337" s="51">
        <v>499</v>
      </c>
      <c r="CA337" s="52">
        <f t="shared" si="402"/>
        <v>2.3909918543363679E-2</v>
      </c>
      <c r="CB337" s="53">
        <f t="shared" si="446"/>
        <v>388</v>
      </c>
      <c r="CC337" s="53">
        <v>31</v>
      </c>
      <c r="CD337" s="54">
        <f t="shared" si="447"/>
        <v>0.50719511743698154</v>
      </c>
      <c r="CE337" s="52">
        <f t="shared" si="448"/>
        <v>0.24484789008832189</v>
      </c>
      <c r="CF337" s="53">
        <f t="shared" si="463"/>
        <v>350</v>
      </c>
      <c r="CG337" s="55">
        <f t="shared" si="449"/>
        <v>0.95129355533403093</v>
      </c>
      <c r="CH337" s="61">
        <v>2038</v>
      </c>
      <c r="CI337" s="62">
        <f t="shared" si="403"/>
        <v>9.7652132247244852E-2</v>
      </c>
      <c r="CJ337" s="63">
        <f t="shared" si="450"/>
        <v>434</v>
      </c>
      <c r="CK337" s="64">
        <v>100</v>
      </c>
      <c r="CL337" s="65">
        <f t="shared" si="451"/>
        <v>0.53316362188419164</v>
      </c>
      <c r="CM337" s="66">
        <v>20870</v>
      </c>
      <c r="CN337" s="44">
        <v>934</v>
      </c>
      <c r="CO337" s="120">
        <f t="shared" si="405"/>
        <v>2038</v>
      </c>
      <c r="CP337" s="121">
        <f t="shared" si="405"/>
        <v>9.7652132247244852E-2</v>
      </c>
      <c r="CQ337" s="120">
        <f t="shared" si="387"/>
        <v>3439</v>
      </c>
      <c r="CR337" s="120">
        <f t="shared" si="388"/>
        <v>100</v>
      </c>
      <c r="CS337" s="120">
        <f t="shared" si="389"/>
        <v>3.3501474298550127</v>
      </c>
      <c r="CT337" s="120">
        <f t="shared" si="390"/>
        <v>1</v>
      </c>
      <c r="CU337" s="120">
        <f t="shared" si="391"/>
        <v>3199</v>
      </c>
      <c r="CV337" s="120">
        <f t="shared" si="392"/>
        <v>6.2835259052664663</v>
      </c>
      <c r="CW337" s="120">
        <f t="shared" si="393"/>
        <v>4056</v>
      </c>
      <c r="CX337" s="120">
        <f t="shared" si="394"/>
        <v>0.19434595112601821</v>
      </c>
    </row>
    <row r="338" spans="1:102">
      <c r="A338" s="138">
        <f t="shared" si="452"/>
        <v>1</v>
      </c>
      <c r="B338" s="58">
        <f t="shared" si="453"/>
        <v>0</v>
      </c>
      <c r="C338" s="58">
        <f t="shared" si="454"/>
        <v>0</v>
      </c>
      <c r="D338" s="58">
        <f t="shared" si="455"/>
        <v>0</v>
      </c>
      <c r="E338" s="58">
        <f t="shared" si="456"/>
        <v>0</v>
      </c>
      <c r="F338" s="58">
        <f t="shared" si="457"/>
        <v>0</v>
      </c>
      <c r="G338" s="58">
        <f t="shared" si="458"/>
        <v>0</v>
      </c>
      <c r="H338" s="58">
        <f t="shared" si="459"/>
        <v>1</v>
      </c>
      <c r="I338" s="58">
        <f t="shared" si="460"/>
        <v>0</v>
      </c>
      <c r="J338" s="58">
        <f t="shared" si="461"/>
        <v>0</v>
      </c>
      <c r="K338" s="58">
        <f t="shared" si="462"/>
        <v>0</v>
      </c>
      <c r="L338" s="128">
        <v>215</v>
      </c>
      <c r="M338" s="50" t="s">
        <v>187</v>
      </c>
      <c r="N338" s="51">
        <v>0</v>
      </c>
      <c r="O338" s="52">
        <f t="shared" si="404"/>
        <v>0</v>
      </c>
      <c r="P338" s="53">
        <f t="shared" si="406"/>
        <v>537</v>
      </c>
      <c r="Q338" s="53">
        <v>0</v>
      </c>
      <c r="R338" s="54">
        <f t="shared" si="407"/>
        <v>0</v>
      </c>
      <c r="S338" s="52">
        <f t="shared" si="408"/>
        <v>0</v>
      </c>
      <c r="T338" s="53">
        <f t="shared" si="409"/>
        <v>537</v>
      </c>
      <c r="U338" s="55">
        <f t="shared" si="410"/>
        <v>0</v>
      </c>
      <c r="V338" s="56">
        <v>90</v>
      </c>
      <c r="W338" s="57">
        <f t="shared" si="395"/>
        <v>5.0948202660628357E-3</v>
      </c>
      <c r="X338" s="58">
        <f t="shared" si="411"/>
        <v>230</v>
      </c>
      <c r="Y338" s="58">
        <v>2</v>
      </c>
      <c r="Z338" s="59">
        <f t="shared" si="412"/>
        <v>0.53129307059262176</v>
      </c>
      <c r="AA338" s="57">
        <f t="shared" si="413"/>
        <v>4.4204322200392929E-2</v>
      </c>
      <c r="AB338" s="58">
        <f t="shared" si="414"/>
        <v>198</v>
      </c>
      <c r="AC338" s="60">
        <f t="shared" si="415"/>
        <v>0.84428921345803853</v>
      </c>
      <c r="AD338" s="51">
        <v>409</v>
      </c>
      <c r="AE338" s="52">
        <f t="shared" si="396"/>
        <v>2.3153127653552222E-2</v>
      </c>
      <c r="AF338" s="53">
        <f t="shared" si="416"/>
        <v>261</v>
      </c>
      <c r="AG338" s="53">
        <v>4</v>
      </c>
      <c r="AH338" s="54">
        <f t="shared" si="417"/>
        <v>0.73885513646367396</v>
      </c>
      <c r="AI338" s="52">
        <f t="shared" si="418"/>
        <v>0.20088408644400785</v>
      </c>
      <c r="AJ338" s="53">
        <f t="shared" si="419"/>
        <v>214</v>
      </c>
      <c r="AK338" s="55">
        <f t="shared" si="420"/>
        <v>1.17413054404894</v>
      </c>
      <c r="AL338" s="56">
        <v>0</v>
      </c>
      <c r="AM338" s="57">
        <f t="shared" si="397"/>
        <v>0</v>
      </c>
      <c r="AN338" s="58">
        <f t="shared" si="421"/>
        <v>554</v>
      </c>
      <c r="AO338" s="58">
        <v>0</v>
      </c>
      <c r="AP338" s="59">
        <f t="shared" si="422"/>
        <v>0</v>
      </c>
      <c r="AQ338" s="57">
        <f t="shared" si="423"/>
        <v>0</v>
      </c>
      <c r="AR338" s="58">
        <f t="shared" si="424"/>
        <v>554</v>
      </c>
      <c r="AS338" s="60">
        <f t="shared" si="425"/>
        <v>0</v>
      </c>
      <c r="AT338" s="51">
        <v>73</v>
      </c>
      <c r="AU338" s="52">
        <f t="shared" si="398"/>
        <v>4.1324653269176337E-3</v>
      </c>
      <c r="AV338" s="53">
        <f t="shared" si="426"/>
        <v>357</v>
      </c>
      <c r="AW338" s="53">
        <v>3</v>
      </c>
      <c r="AX338" s="54">
        <f t="shared" si="427"/>
        <v>0.29992526564365007</v>
      </c>
      <c r="AY338" s="52">
        <f t="shared" si="428"/>
        <v>3.5854616895874263E-2</v>
      </c>
      <c r="AZ338" s="53">
        <f t="shared" si="429"/>
        <v>373</v>
      </c>
      <c r="BA338" s="55">
        <f t="shared" si="430"/>
        <v>0.47661767232163704</v>
      </c>
      <c r="BB338" s="56">
        <v>904</v>
      </c>
      <c r="BC338" s="57">
        <f t="shared" si="399"/>
        <v>5.1174639116897819E-2</v>
      </c>
      <c r="BD338" s="58">
        <f t="shared" si="431"/>
        <v>81</v>
      </c>
      <c r="BE338" s="58">
        <v>8</v>
      </c>
      <c r="BF338" s="59">
        <f t="shared" si="432"/>
        <v>1.4865248095125789</v>
      </c>
      <c r="BG338" s="57">
        <f t="shared" si="433"/>
        <v>0.44400785854616898</v>
      </c>
      <c r="BH338" s="58">
        <f t="shared" si="434"/>
        <v>62</v>
      </c>
      <c r="BI338" s="60">
        <f t="shared" si="435"/>
        <v>2.362268457236425</v>
      </c>
      <c r="BJ338" s="51">
        <v>0</v>
      </c>
      <c r="BK338" s="52">
        <f t="shared" si="400"/>
        <v>0</v>
      </c>
      <c r="BL338" s="53">
        <f t="shared" si="436"/>
        <v>512</v>
      </c>
      <c r="BM338" s="53">
        <v>0</v>
      </c>
      <c r="BN338" s="54">
        <f t="shared" si="437"/>
        <v>0</v>
      </c>
      <c r="BO338" s="52">
        <f t="shared" si="438"/>
        <v>0</v>
      </c>
      <c r="BP338" s="53">
        <f t="shared" si="439"/>
        <v>512</v>
      </c>
      <c r="BQ338" s="55">
        <f t="shared" si="440"/>
        <v>0</v>
      </c>
      <c r="BR338" s="56">
        <v>137</v>
      </c>
      <c r="BS338" s="57">
        <f t="shared" si="401"/>
        <v>7.7554486272289839E-3</v>
      </c>
      <c r="BT338" s="58">
        <f t="shared" si="441"/>
        <v>146</v>
      </c>
      <c r="BU338" s="58">
        <v>2</v>
      </c>
      <c r="BV338" s="59">
        <f t="shared" si="442"/>
        <v>0.93250502997860785</v>
      </c>
      <c r="BW338" s="57">
        <f t="shared" si="443"/>
        <v>6.7288801571709231E-2</v>
      </c>
      <c r="BX338" s="58">
        <f t="shared" si="444"/>
        <v>96</v>
      </c>
      <c r="BY338" s="60">
        <f t="shared" si="445"/>
        <v>1.4818637431655535</v>
      </c>
      <c r="BZ338" s="51">
        <v>423</v>
      </c>
      <c r="CA338" s="52">
        <f t="shared" si="402"/>
        <v>2.3945655250495329E-2</v>
      </c>
      <c r="CB338" s="53">
        <f t="shared" si="446"/>
        <v>387</v>
      </c>
      <c r="CC338" s="53">
        <v>5</v>
      </c>
      <c r="CD338" s="54">
        <f t="shared" si="447"/>
        <v>0.50795319126051108</v>
      </c>
      <c r="CE338" s="52">
        <f t="shared" si="448"/>
        <v>0.20776031434184675</v>
      </c>
      <c r="CF338" s="53">
        <f t="shared" si="463"/>
        <v>421</v>
      </c>
      <c r="CG338" s="55">
        <f t="shared" si="449"/>
        <v>0.80719931062619277</v>
      </c>
      <c r="CH338" s="61">
        <v>2036</v>
      </c>
      <c r="CI338" s="62">
        <f t="shared" si="403"/>
        <v>0.11525615624115483</v>
      </c>
      <c r="CJ338" s="63">
        <f t="shared" si="450"/>
        <v>378</v>
      </c>
      <c r="CK338" s="64">
        <v>24</v>
      </c>
      <c r="CL338" s="65">
        <f t="shared" si="451"/>
        <v>0.6292785246142758</v>
      </c>
      <c r="CM338" s="66">
        <v>17665</v>
      </c>
      <c r="CN338" s="44">
        <v>218</v>
      </c>
      <c r="CO338" s="120">
        <f t="shared" si="405"/>
        <v>2036</v>
      </c>
      <c r="CP338" s="121">
        <f t="shared" si="405"/>
        <v>0.11525615624115483</v>
      </c>
      <c r="CQ338" s="120">
        <f t="shared" si="387"/>
        <v>3065</v>
      </c>
      <c r="CR338" s="120">
        <f t="shared" si="388"/>
        <v>24</v>
      </c>
      <c r="CS338" s="120">
        <f t="shared" si="389"/>
        <v>4.4970565034516436</v>
      </c>
      <c r="CT338" s="120">
        <f t="shared" si="390"/>
        <v>1</v>
      </c>
      <c r="CU338" s="120">
        <f t="shared" si="391"/>
        <v>2967</v>
      </c>
      <c r="CV338" s="120">
        <f t="shared" si="392"/>
        <v>7.146368940856787</v>
      </c>
      <c r="CW338" s="120">
        <f t="shared" si="393"/>
        <v>4072</v>
      </c>
      <c r="CX338" s="120">
        <f t="shared" si="394"/>
        <v>0.23051231248230969</v>
      </c>
    </row>
    <row r="339" spans="1:102">
      <c r="A339" s="138">
        <f t="shared" si="452"/>
        <v>0</v>
      </c>
      <c r="B339" s="58">
        <f t="shared" si="453"/>
        <v>0</v>
      </c>
      <c r="C339" s="58">
        <f t="shared" si="454"/>
        <v>0</v>
      </c>
      <c r="D339" s="58">
        <f t="shared" si="455"/>
        <v>0</v>
      </c>
      <c r="E339" s="58">
        <f t="shared" si="456"/>
        <v>0</v>
      </c>
      <c r="F339" s="58">
        <f t="shared" si="457"/>
        <v>0</v>
      </c>
      <c r="G339" s="58">
        <f t="shared" si="458"/>
        <v>0</v>
      </c>
      <c r="H339" s="58">
        <f t="shared" si="459"/>
        <v>0</v>
      </c>
      <c r="I339" s="58">
        <f t="shared" si="460"/>
        <v>0</v>
      </c>
      <c r="J339" s="58">
        <f t="shared" si="461"/>
        <v>0</v>
      </c>
      <c r="K339" s="58">
        <f t="shared" si="462"/>
        <v>0</v>
      </c>
      <c r="L339" s="129">
        <v>25</v>
      </c>
      <c r="M339" s="50" t="s">
        <v>656</v>
      </c>
      <c r="N339" s="51">
        <v>280</v>
      </c>
      <c r="O339" s="52">
        <f t="shared" si="404"/>
        <v>1.0141253169141615E-2</v>
      </c>
      <c r="P339" s="53">
        <f t="shared" si="406"/>
        <v>219</v>
      </c>
      <c r="Q339" s="53">
        <v>38</v>
      </c>
      <c r="R339" s="54">
        <f t="shared" si="407"/>
        <v>0.66710672513394786</v>
      </c>
      <c r="S339" s="52">
        <f t="shared" si="408"/>
        <v>0.1376597836774828</v>
      </c>
      <c r="T339" s="53">
        <f t="shared" si="409"/>
        <v>76</v>
      </c>
      <c r="U339" s="55">
        <f t="shared" si="410"/>
        <v>1.6585630963143836</v>
      </c>
      <c r="V339" s="56">
        <v>33</v>
      </c>
      <c r="W339" s="57">
        <f t="shared" si="395"/>
        <v>1.195219123505976E-3</v>
      </c>
      <c r="X339" s="58">
        <f t="shared" si="411"/>
        <v>415</v>
      </c>
      <c r="Y339" s="58">
        <v>13</v>
      </c>
      <c r="Z339" s="59">
        <f t="shared" si="412"/>
        <v>0.12463867320077908</v>
      </c>
      <c r="AA339" s="57">
        <f t="shared" si="413"/>
        <v>1.6224188790560472E-2</v>
      </c>
      <c r="AB339" s="58">
        <f t="shared" si="414"/>
        <v>390</v>
      </c>
      <c r="AC339" s="60">
        <f t="shared" si="415"/>
        <v>0.30987710954779141</v>
      </c>
      <c r="AD339" s="51">
        <v>269</v>
      </c>
      <c r="AE339" s="52">
        <f t="shared" si="396"/>
        <v>9.7428467946396227E-3</v>
      </c>
      <c r="AF339" s="53">
        <f t="shared" si="416"/>
        <v>444</v>
      </c>
      <c r="AG339" s="53">
        <v>17</v>
      </c>
      <c r="AH339" s="54">
        <f t="shared" si="417"/>
        <v>0.31091058217759637</v>
      </c>
      <c r="AI339" s="52">
        <f t="shared" si="418"/>
        <v>0.13225172074729596</v>
      </c>
      <c r="AJ339" s="53">
        <f t="shared" si="419"/>
        <v>398</v>
      </c>
      <c r="AK339" s="55">
        <f t="shared" si="420"/>
        <v>0.77298698757660089</v>
      </c>
      <c r="AL339" s="56">
        <v>68</v>
      </c>
      <c r="AM339" s="57">
        <f t="shared" si="397"/>
        <v>2.4628757696486779E-3</v>
      </c>
      <c r="AN339" s="58">
        <f t="shared" si="421"/>
        <v>419</v>
      </c>
      <c r="AO339" s="58">
        <v>26</v>
      </c>
      <c r="AP339" s="59">
        <f t="shared" si="422"/>
        <v>0.19359479016709158</v>
      </c>
      <c r="AQ339" s="57">
        <f t="shared" si="423"/>
        <v>3.3431661750245818E-2</v>
      </c>
      <c r="AR339" s="58">
        <f t="shared" si="424"/>
        <v>396</v>
      </c>
      <c r="AS339" s="60">
        <f t="shared" si="425"/>
        <v>0.48131605110920378</v>
      </c>
      <c r="AT339" s="51">
        <v>82</v>
      </c>
      <c r="AU339" s="52">
        <f t="shared" si="398"/>
        <v>2.9699384281057588E-3</v>
      </c>
      <c r="AV339" s="53">
        <f t="shared" si="426"/>
        <v>404</v>
      </c>
      <c r="AW339" s="53">
        <v>30</v>
      </c>
      <c r="AX339" s="54">
        <f t="shared" si="427"/>
        <v>0.2155516142368491</v>
      </c>
      <c r="AY339" s="52">
        <f t="shared" si="428"/>
        <v>4.0314650934119962E-2</v>
      </c>
      <c r="AZ339" s="53">
        <f t="shared" si="429"/>
        <v>337</v>
      </c>
      <c r="BA339" s="55">
        <f t="shared" si="430"/>
        <v>0.53590518466509041</v>
      </c>
      <c r="BB339" s="56">
        <v>229</v>
      </c>
      <c r="BC339" s="57">
        <f t="shared" si="399"/>
        <v>8.2940963419051075E-3</v>
      </c>
      <c r="BD339" s="58">
        <f t="shared" si="431"/>
        <v>501</v>
      </c>
      <c r="BE339" s="58">
        <v>62</v>
      </c>
      <c r="BF339" s="59">
        <f t="shared" si="432"/>
        <v>0.24092754140513944</v>
      </c>
      <c r="BG339" s="57">
        <f t="shared" si="433"/>
        <v>0.11258603736479843</v>
      </c>
      <c r="BH339" s="58">
        <f t="shared" si="434"/>
        <v>488</v>
      </c>
      <c r="BI339" s="60">
        <f t="shared" si="435"/>
        <v>0.59899490442115655</v>
      </c>
      <c r="BJ339" s="51">
        <v>55</v>
      </c>
      <c r="BK339" s="52">
        <f t="shared" si="400"/>
        <v>1.9920318725099601E-3</v>
      </c>
      <c r="BL339" s="53">
        <f t="shared" si="436"/>
        <v>378</v>
      </c>
      <c r="BM339" s="53">
        <v>22</v>
      </c>
      <c r="BN339" s="54">
        <f t="shared" si="437"/>
        <v>0.18714791477000425</v>
      </c>
      <c r="BO339" s="52">
        <f t="shared" si="438"/>
        <v>2.7040314650934118E-2</v>
      </c>
      <c r="BP339" s="53">
        <f t="shared" si="439"/>
        <v>327</v>
      </c>
      <c r="BQ339" s="55">
        <f t="shared" si="440"/>
        <v>0.4652878067259692</v>
      </c>
      <c r="BR339" s="56">
        <v>121</v>
      </c>
      <c r="BS339" s="57">
        <f t="shared" si="401"/>
        <v>4.3824701195219126E-3</v>
      </c>
      <c r="BT339" s="58">
        <f t="shared" si="441"/>
        <v>266</v>
      </c>
      <c r="BU339" s="58">
        <v>80</v>
      </c>
      <c r="BV339" s="59">
        <f t="shared" si="442"/>
        <v>0.52694249251255765</v>
      </c>
      <c r="BW339" s="57">
        <f t="shared" si="443"/>
        <v>5.9488692232055065E-2</v>
      </c>
      <c r="BX339" s="58">
        <f t="shared" si="444"/>
        <v>115</v>
      </c>
      <c r="BY339" s="60">
        <f t="shared" si="445"/>
        <v>1.3100862860972702</v>
      </c>
      <c r="BZ339" s="51">
        <v>897</v>
      </c>
      <c r="CA339" s="52">
        <f t="shared" si="402"/>
        <v>3.2488228902571532E-2</v>
      </c>
      <c r="CB339" s="53">
        <f t="shared" si="446"/>
        <v>311</v>
      </c>
      <c r="CC339" s="53">
        <v>347</v>
      </c>
      <c r="CD339" s="54">
        <f t="shared" si="447"/>
        <v>0.68916466794625797</v>
      </c>
      <c r="CE339" s="52">
        <f t="shared" si="448"/>
        <v>0.44100294985250738</v>
      </c>
      <c r="CF339" s="53">
        <f t="shared" si="463"/>
        <v>106</v>
      </c>
      <c r="CG339" s="55">
        <f t="shared" si="449"/>
        <v>1.7134036316451657</v>
      </c>
      <c r="CH339" s="61">
        <v>2034</v>
      </c>
      <c r="CI339" s="62">
        <f t="shared" si="403"/>
        <v>7.366896052155017E-2</v>
      </c>
      <c r="CJ339" s="63">
        <f t="shared" si="450"/>
        <v>499</v>
      </c>
      <c r="CK339" s="64">
        <v>635</v>
      </c>
      <c r="CL339" s="65">
        <f t="shared" si="451"/>
        <v>0.40221968438606609</v>
      </c>
      <c r="CM339" s="66">
        <v>27610</v>
      </c>
      <c r="CN339" s="44">
        <v>8623</v>
      </c>
      <c r="CO339" s="120">
        <f t="shared" si="405"/>
        <v>2034</v>
      </c>
      <c r="CP339" s="121">
        <f t="shared" si="405"/>
        <v>7.366896052155017E-2</v>
      </c>
      <c r="CQ339" s="120">
        <f t="shared" si="387"/>
        <v>3357</v>
      </c>
      <c r="CR339" s="120">
        <f t="shared" si="388"/>
        <v>635</v>
      </c>
      <c r="CS339" s="120">
        <f t="shared" si="389"/>
        <v>3.1559850015502238</v>
      </c>
      <c r="CT339" s="120">
        <f t="shared" si="390"/>
        <v>1</v>
      </c>
      <c r="CU339" s="120">
        <f t="shared" si="391"/>
        <v>2633</v>
      </c>
      <c r="CV339" s="120">
        <f t="shared" si="392"/>
        <v>7.8464210581026315</v>
      </c>
      <c r="CW339" s="120">
        <f t="shared" si="393"/>
        <v>3788</v>
      </c>
      <c r="CX339" s="120">
        <f t="shared" si="394"/>
        <v>0.13719666787395873</v>
      </c>
    </row>
    <row r="340" spans="1:102">
      <c r="A340" s="138">
        <f t="shared" si="452"/>
        <v>1</v>
      </c>
      <c r="B340" s="58">
        <f t="shared" si="453"/>
        <v>0</v>
      </c>
      <c r="C340" s="58">
        <f t="shared" si="454"/>
        <v>0</v>
      </c>
      <c r="D340" s="58">
        <f t="shared" si="455"/>
        <v>0</v>
      </c>
      <c r="E340" s="58">
        <f t="shared" si="456"/>
        <v>0</v>
      </c>
      <c r="F340" s="58">
        <f t="shared" si="457"/>
        <v>0</v>
      </c>
      <c r="G340" s="58">
        <f t="shared" si="458"/>
        <v>0</v>
      </c>
      <c r="H340" s="58">
        <f t="shared" si="459"/>
        <v>0</v>
      </c>
      <c r="I340" s="58">
        <f t="shared" si="460"/>
        <v>0</v>
      </c>
      <c r="J340" s="58">
        <f t="shared" si="461"/>
        <v>0</v>
      </c>
      <c r="K340" s="58">
        <f t="shared" si="462"/>
        <v>1</v>
      </c>
      <c r="L340" s="128">
        <v>129</v>
      </c>
      <c r="M340" s="50" t="s">
        <v>103</v>
      </c>
      <c r="N340" s="51">
        <v>25</v>
      </c>
      <c r="O340" s="52">
        <f t="shared" si="404"/>
        <v>1.2452059570652986E-3</v>
      </c>
      <c r="P340" s="53">
        <f t="shared" si="406"/>
        <v>452</v>
      </c>
      <c r="Q340" s="53">
        <v>3</v>
      </c>
      <c r="R340" s="54">
        <f t="shared" si="407"/>
        <v>8.1911500904323267E-2</v>
      </c>
      <c r="S340" s="52">
        <f t="shared" si="408"/>
        <v>1.2425447316103381E-2</v>
      </c>
      <c r="T340" s="53">
        <f t="shared" si="409"/>
        <v>461</v>
      </c>
      <c r="U340" s="55">
        <f t="shared" si="410"/>
        <v>0.14970522125743116</v>
      </c>
      <c r="V340" s="56">
        <v>52</v>
      </c>
      <c r="W340" s="57">
        <f t="shared" si="395"/>
        <v>2.590028390695821E-3</v>
      </c>
      <c r="X340" s="58">
        <f t="shared" si="411"/>
        <v>337</v>
      </c>
      <c r="Y340" s="58">
        <v>2</v>
      </c>
      <c r="Z340" s="59">
        <f t="shared" si="412"/>
        <v>0.27009081081445907</v>
      </c>
      <c r="AA340" s="57">
        <f t="shared" si="413"/>
        <v>2.584493041749503E-2</v>
      </c>
      <c r="AB340" s="58">
        <f t="shared" si="414"/>
        <v>308</v>
      </c>
      <c r="AC340" s="60">
        <f t="shared" si="415"/>
        <v>0.49363037114661729</v>
      </c>
      <c r="AD340" s="51">
        <v>65</v>
      </c>
      <c r="AE340" s="52">
        <f t="shared" si="396"/>
        <v>3.2375354883697762E-3</v>
      </c>
      <c r="AF340" s="53">
        <f t="shared" si="416"/>
        <v>539</v>
      </c>
      <c r="AG340" s="53">
        <v>4</v>
      </c>
      <c r="AH340" s="54">
        <f t="shared" si="417"/>
        <v>0.10331518751413439</v>
      </c>
      <c r="AI340" s="52">
        <f t="shared" si="418"/>
        <v>3.230616302186879E-2</v>
      </c>
      <c r="AJ340" s="53">
        <f t="shared" si="419"/>
        <v>561</v>
      </c>
      <c r="AK340" s="55">
        <f t="shared" si="420"/>
        <v>0.18882358197931817</v>
      </c>
      <c r="AL340" s="56">
        <v>136</v>
      </c>
      <c r="AM340" s="57">
        <f t="shared" si="397"/>
        <v>6.7739204064352241E-3</v>
      </c>
      <c r="AN340" s="58">
        <f t="shared" si="421"/>
        <v>297</v>
      </c>
      <c r="AO340" s="58">
        <v>4</v>
      </c>
      <c r="AP340" s="59">
        <f t="shared" si="422"/>
        <v>0.53246522453687295</v>
      </c>
      <c r="AQ340" s="57">
        <f t="shared" si="423"/>
        <v>6.7594433399602388E-2</v>
      </c>
      <c r="AR340" s="58">
        <f t="shared" si="424"/>
        <v>220</v>
      </c>
      <c r="AS340" s="60">
        <f t="shared" si="425"/>
        <v>0.97315790055280382</v>
      </c>
      <c r="AT340" s="51">
        <v>108</v>
      </c>
      <c r="AU340" s="52">
        <f t="shared" si="398"/>
        <v>5.3792897345220896E-3</v>
      </c>
      <c r="AV340" s="53">
        <f t="shared" si="426"/>
        <v>311</v>
      </c>
      <c r="AW340" s="53">
        <v>7</v>
      </c>
      <c r="AX340" s="54">
        <f t="shared" si="427"/>
        <v>0.39041704526631948</v>
      </c>
      <c r="AY340" s="52">
        <f t="shared" si="428"/>
        <v>5.3677932405566599E-2</v>
      </c>
      <c r="AZ340" s="53">
        <f t="shared" si="429"/>
        <v>260</v>
      </c>
      <c r="BA340" s="55">
        <f t="shared" si="430"/>
        <v>0.71354412382867261</v>
      </c>
      <c r="BB340" s="56">
        <v>366</v>
      </c>
      <c r="BC340" s="57">
        <f t="shared" si="399"/>
        <v>1.8229815211435973E-2</v>
      </c>
      <c r="BD340" s="58">
        <f t="shared" si="431"/>
        <v>382</v>
      </c>
      <c r="BE340" s="58">
        <v>18</v>
      </c>
      <c r="BF340" s="59">
        <f t="shared" si="432"/>
        <v>0.52954105885782954</v>
      </c>
      <c r="BG340" s="57">
        <f t="shared" si="433"/>
        <v>0.18190854870775347</v>
      </c>
      <c r="BH340" s="58">
        <f t="shared" si="434"/>
        <v>335</v>
      </c>
      <c r="BI340" s="60">
        <f t="shared" si="435"/>
        <v>0.96781356105051664</v>
      </c>
      <c r="BJ340" s="51">
        <v>69</v>
      </c>
      <c r="BK340" s="52">
        <f t="shared" si="400"/>
        <v>3.4367684415002242E-3</v>
      </c>
      <c r="BL340" s="53">
        <f t="shared" si="436"/>
        <v>311</v>
      </c>
      <c r="BM340" s="53">
        <v>1</v>
      </c>
      <c r="BN340" s="54">
        <f t="shared" si="437"/>
        <v>0.32287839178181038</v>
      </c>
      <c r="BO340" s="52">
        <f t="shared" si="438"/>
        <v>3.4294234592445329E-2</v>
      </c>
      <c r="BP340" s="53">
        <f t="shared" si="439"/>
        <v>279</v>
      </c>
      <c r="BQ340" s="55">
        <f t="shared" si="440"/>
        <v>0.59010737866223462</v>
      </c>
      <c r="BR340" s="56">
        <v>129</v>
      </c>
      <c r="BS340" s="57">
        <f t="shared" si="401"/>
        <v>6.4252627384569407E-3</v>
      </c>
      <c r="BT340" s="58">
        <f t="shared" si="441"/>
        <v>190</v>
      </c>
      <c r="BU340" s="58">
        <v>7</v>
      </c>
      <c r="BV340" s="59">
        <f t="shared" si="442"/>
        <v>0.77256521325008276</v>
      </c>
      <c r="BW340" s="57">
        <f t="shared" si="443"/>
        <v>6.4115308151093439E-2</v>
      </c>
      <c r="BX340" s="58">
        <f t="shared" si="444"/>
        <v>105</v>
      </c>
      <c r="BY340" s="60">
        <f t="shared" si="445"/>
        <v>1.4119756677452571</v>
      </c>
      <c r="BZ340" s="51">
        <v>1062</v>
      </c>
      <c r="CA340" s="52">
        <f t="shared" si="402"/>
        <v>5.2896349056133884E-2</v>
      </c>
      <c r="CB340" s="53">
        <f t="shared" si="446"/>
        <v>145</v>
      </c>
      <c r="CC340" s="53">
        <v>24</v>
      </c>
      <c r="CD340" s="54">
        <f t="shared" si="447"/>
        <v>1.1220770126362414</v>
      </c>
      <c r="CE340" s="52">
        <f t="shared" si="448"/>
        <v>0.52783300198807159</v>
      </c>
      <c r="CF340" s="53">
        <f t="shared" si="463"/>
        <v>78</v>
      </c>
      <c r="CG340" s="55">
        <f t="shared" si="449"/>
        <v>2.0507594854206843</v>
      </c>
      <c r="CH340" s="61">
        <v>2012</v>
      </c>
      <c r="CI340" s="62">
        <f t="shared" si="403"/>
        <v>0.10021417542461523</v>
      </c>
      <c r="CJ340" s="63">
        <f t="shared" si="450"/>
        <v>429</v>
      </c>
      <c r="CK340" s="64">
        <v>70</v>
      </c>
      <c r="CL340" s="65">
        <f t="shared" si="451"/>
        <v>0.54715193108374849</v>
      </c>
      <c r="CM340" s="66">
        <v>20077</v>
      </c>
      <c r="CN340" s="44">
        <v>436</v>
      </c>
      <c r="CO340" s="120">
        <f t="shared" si="405"/>
        <v>2012</v>
      </c>
      <c r="CP340" s="121">
        <f t="shared" si="405"/>
        <v>0.10021417542461523</v>
      </c>
      <c r="CQ340" s="120">
        <f t="shared" ref="CQ340:CQ403" si="464">CB340+BT340+BL340+BD340+AV340+AN340+AF340+X340+P340</f>
        <v>2964</v>
      </c>
      <c r="CR340" s="120">
        <f t="shared" ref="CR340:CR403" si="465">CC340+BU340+BM340+BE340+AW340+AO340+AG340+Y340+Q340</f>
        <v>70</v>
      </c>
      <c r="CS340" s="120">
        <f t="shared" ref="CS340:CS403" si="466">CD340+BV340+BN340+BF340+AX340+AP340+AH340+Z340+R340</f>
        <v>4.1252614455620726</v>
      </c>
      <c r="CT340" s="120">
        <f t="shared" ref="CT340:CT403" si="467">CE340+BW340+BO340+BG340+AY340+AQ340+AI340+AA340+S340</f>
        <v>1</v>
      </c>
      <c r="CU340" s="120">
        <f t="shared" ref="CU340:CU403" si="468">CF340+BX340+BP340+BH340+AZ340+AR340+AJ340+AB340+T340</f>
        <v>2607</v>
      </c>
      <c r="CV340" s="120">
        <f t="shared" ref="CV340:CV403" si="469">CG340+BY340+BQ340+BI340+BA340+AS340+AK340+AC340+U340</f>
        <v>7.5395172916435351</v>
      </c>
      <c r="CW340" s="120">
        <f t="shared" ref="CW340:CW403" si="470">CH340+BZ340+BR340+BJ340+BB340+AT340+AL340+AD340+V340</f>
        <v>3999</v>
      </c>
      <c r="CX340" s="120">
        <f t="shared" ref="CX340:CX403" si="471">CI340+CA340+BS340+BK340+BC340+AU340+AM340+AE340+W340</f>
        <v>0.19918314489216521</v>
      </c>
    </row>
    <row r="341" spans="1:102">
      <c r="A341" s="138">
        <f t="shared" si="452"/>
        <v>2</v>
      </c>
      <c r="B341" s="58">
        <f t="shared" si="453"/>
        <v>9</v>
      </c>
      <c r="C341" s="58">
        <f t="shared" si="454"/>
        <v>1</v>
      </c>
      <c r="D341" s="58">
        <f t="shared" si="455"/>
        <v>0</v>
      </c>
      <c r="E341" s="58">
        <f t="shared" si="456"/>
        <v>1</v>
      </c>
      <c r="F341" s="58">
        <f t="shared" si="457"/>
        <v>0</v>
      </c>
      <c r="G341" s="58">
        <f t="shared" si="458"/>
        <v>0</v>
      </c>
      <c r="H341" s="58">
        <f t="shared" si="459"/>
        <v>0</v>
      </c>
      <c r="I341" s="58">
        <f t="shared" si="460"/>
        <v>0</v>
      </c>
      <c r="J341" s="58">
        <f t="shared" si="461"/>
        <v>0</v>
      </c>
      <c r="K341" s="58">
        <f t="shared" si="462"/>
        <v>0</v>
      </c>
      <c r="L341" s="128">
        <v>195</v>
      </c>
      <c r="M341" s="50" t="s">
        <v>169</v>
      </c>
      <c r="N341" s="51">
        <v>148</v>
      </c>
      <c r="O341" s="52">
        <f t="shared" si="404"/>
        <v>1.7133595739754572E-2</v>
      </c>
      <c r="P341" s="53">
        <f t="shared" si="406"/>
        <v>105</v>
      </c>
      <c r="Q341" s="53">
        <v>2</v>
      </c>
      <c r="R341" s="54">
        <f t="shared" si="407"/>
        <v>1.127073425057201</v>
      </c>
      <c r="S341" s="52">
        <f t="shared" si="408"/>
        <v>7.3595226255594226E-2</v>
      </c>
      <c r="T341" s="53">
        <f t="shared" si="409"/>
        <v>203</v>
      </c>
      <c r="U341" s="55">
        <f t="shared" si="410"/>
        <v>0.88669561342919567</v>
      </c>
      <c r="V341" s="56">
        <v>0</v>
      </c>
      <c r="W341" s="57">
        <f t="shared" si="395"/>
        <v>0</v>
      </c>
      <c r="X341" s="58">
        <f t="shared" si="411"/>
        <v>515</v>
      </c>
      <c r="Y341" s="58">
        <v>0</v>
      </c>
      <c r="Z341" s="59">
        <f t="shared" si="412"/>
        <v>0</v>
      </c>
      <c r="AA341" s="57">
        <f t="shared" si="413"/>
        <v>0</v>
      </c>
      <c r="AB341" s="58">
        <f t="shared" si="414"/>
        <v>515</v>
      </c>
      <c r="AC341" s="60">
        <f t="shared" si="415"/>
        <v>0</v>
      </c>
      <c r="AD341" s="51">
        <v>1779</v>
      </c>
      <c r="AE341" s="52">
        <f t="shared" si="396"/>
        <v>0.20595045149340124</v>
      </c>
      <c r="AF341" s="53">
        <f t="shared" si="416"/>
        <v>7</v>
      </c>
      <c r="AG341" s="53">
        <v>11</v>
      </c>
      <c r="AH341" s="54">
        <f t="shared" si="417"/>
        <v>6.5722243327054883</v>
      </c>
      <c r="AI341" s="52">
        <f t="shared" si="418"/>
        <v>0.88463451019393335</v>
      </c>
      <c r="AJ341" s="53">
        <f t="shared" si="419"/>
        <v>7</v>
      </c>
      <c r="AK341" s="55">
        <f t="shared" si="420"/>
        <v>5.1705260338179126</v>
      </c>
      <c r="AL341" s="56">
        <v>0</v>
      </c>
      <c r="AM341" s="57">
        <f t="shared" si="397"/>
        <v>0</v>
      </c>
      <c r="AN341" s="58">
        <f t="shared" si="421"/>
        <v>554</v>
      </c>
      <c r="AO341" s="58">
        <v>0</v>
      </c>
      <c r="AP341" s="59">
        <f t="shared" si="422"/>
        <v>0</v>
      </c>
      <c r="AQ341" s="57">
        <f t="shared" si="423"/>
        <v>0</v>
      </c>
      <c r="AR341" s="58">
        <f t="shared" si="424"/>
        <v>554</v>
      </c>
      <c r="AS341" s="60">
        <f t="shared" si="425"/>
        <v>0</v>
      </c>
      <c r="AT341" s="51">
        <v>0</v>
      </c>
      <c r="AU341" s="52">
        <f t="shared" si="398"/>
        <v>0</v>
      </c>
      <c r="AV341" s="53">
        <f t="shared" si="426"/>
        <v>548</v>
      </c>
      <c r="AW341" s="53">
        <v>0</v>
      </c>
      <c r="AX341" s="54">
        <f t="shared" si="427"/>
        <v>0</v>
      </c>
      <c r="AY341" s="52">
        <f t="shared" si="428"/>
        <v>0</v>
      </c>
      <c r="AZ341" s="53">
        <f t="shared" si="429"/>
        <v>548</v>
      </c>
      <c r="BA341" s="55">
        <f t="shared" si="430"/>
        <v>0</v>
      </c>
      <c r="BB341" s="56">
        <v>45</v>
      </c>
      <c r="BC341" s="57">
        <f t="shared" si="399"/>
        <v>5.2095392451956468E-3</v>
      </c>
      <c r="BD341" s="58">
        <f t="shared" si="431"/>
        <v>535</v>
      </c>
      <c r="BE341" s="58">
        <v>3</v>
      </c>
      <c r="BF341" s="59">
        <f t="shared" si="432"/>
        <v>0.15132709224236943</v>
      </c>
      <c r="BG341" s="57">
        <f t="shared" si="433"/>
        <v>2.2376926902038786E-2</v>
      </c>
      <c r="BH341" s="58">
        <f t="shared" si="434"/>
        <v>578</v>
      </c>
      <c r="BI341" s="60">
        <f t="shared" si="435"/>
        <v>0.11905264191416307</v>
      </c>
      <c r="BJ341" s="51">
        <v>25</v>
      </c>
      <c r="BK341" s="52">
        <f t="shared" si="400"/>
        <v>2.8941884695531375E-3</v>
      </c>
      <c r="BL341" s="53">
        <f t="shared" si="436"/>
        <v>340</v>
      </c>
      <c r="BM341" s="53">
        <v>3</v>
      </c>
      <c r="BN341" s="54">
        <f t="shared" si="437"/>
        <v>0.27190395118818633</v>
      </c>
      <c r="BO341" s="52">
        <f t="shared" si="438"/>
        <v>1.2431626056688214E-2</v>
      </c>
      <c r="BP341" s="53">
        <f t="shared" si="439"/>
        <v>408</v>
      </c>
      <c r="BQ341" s="55">
        <f t="shared" si="440"/>
        <v>0.21391334001189399</v>
      </c>
      <c r="BR341" s="56">
        <v>5</v>
      </c>
      <c r="BS341" s="57">
        <f t="shared" si="401"/>
        <v>5.7883769391062743E-4</v>
      </c>
      <c r="BT341" s="58">
        <f t="shared" si="441"/>
        <v>455</v>
      </c>
      <c r="BU341" s="58">
        <v>1</v>
      </c>
      <c r="BV341" s="59">
        <f t="shared" si="442"/>
        <v>6.9598689522328366E-2</v>
      </c>
      <c r="BW341" s="57">
        <f t="shared" si="443"/>
        <v>2.4863252113376429E-3</v>
      </c>
      <c r="BX341" s="58">
        <f t="shared" si="444"/>
        <v>499</v>
      </c>
      <c r="BY341" s="60">
        <f t="shared" si="445"/>
        <v>5.475495325137051E-2</v>
      </c>
      <c r="BZ341" s="51">
        <v>9</v>
      </c>
      <c r="CA341" s="52">
        <f t="shared" si="402"/>
        <v>1.0419078490391295E-3</v>
      </c>
      <c r="CB341" s="53">
        <f t="shared" si="446"/>
        <v>613</v>
      </c>
      <c r="CC341" s="53">
        <v>1</v>
      </c>
      <c r="CD341" s="54">
        <f t="shared" si="447"/>
        <v>2.2101730413405705E-2</v>
      </c>
      <c r="CE341" s="52">
        <f t="shared" si="448"/>
        <v>4.4753853804077575E-3</v>
      </c>
      <c r="CF341" s="53">
        <f t="shared" si="463"/>
        <v>629</v>
      </c>
      <c r="CG341" s="55">
        <f t="shared" si="449"/>
        <v>1.738795980019392E-2</v>
      </c>
      <c r="CH341" s="61">
        <v>2011</v>
      </c>
      <c r="CI341" s="62">
        <f t="shared" si="403"/>
        <v>0.23280852049085438</v>
      </c>
      <c r="CJ341" s="63">
        <f t="shared" si="450"/>
        <v>108</v>
      </c>
      <c r="CK341" s="64">
        <v>21</v>
      </c>
      <c r="CL341" s="65">
        <f t="shared" si="451"/>
        <v>1.2710939447398089</v>
      </c>
      <c r="CM341" s="66">
        <v>8638</v>
      </c>
      <c r="CN341" s="44">
        <v>116</v>
      </c>
      <c r="CO341" s="120">
        <f t="shared" si="405"/>
        <v>2011</v>
      </c>
      <c r="CP341" s="121">
        <f t="shared" si="405"/>
        <v>0.23280852049085435</v>
      </c>
      <c r="CQ341" s="120">
        <f t="shared" si="464"/>
        <v>3672</v>
      </c>
      <c r="CR341" s="120">
        <f t="shared" si="465"/>
        <v>21</v>
      </c>
      <c r="CS341" s="120">
        <f t="shared" si="466"/>
        <v>8.2142292211289796</v>
      </c>
      <c r="CT341" s="120">
        <f t="shared" si="467"/>
        <v>1</v>
      </c>
      <c r="CU341" s="120">
        <f t="shared" si="468"/>
        <v>3941</v>
      </c>
      <c r="CV341" s="120">
        <f t="shared" si="469"/>
        <v>6.4623305422247297</v>
      </c>
      <c r="CW341" s="120">
        <f t="shared" si="470"/>
        <v>3874</v>
      </c>
      <c r="CX341" s="120">
        <f t="shared" si="471"/>
        <v>0.44848344524195416</v>
      </c>
    </row>
    <row r="342" spans="1:102">
      <c r="A342" s="138">
        <f t="shared" si="452"/>
        <v>0</v>
      </c>
      <c r="B342" s="58">
        <f t="shared" si="453"/>
        <v>0</v>
      </c>
      <c r="C342" s="58">
        <f t="shared" si="454"/>
        <v>0</v>
      </c>
      <c r="D342" s="58">
        <f t="shared" si="455"/>
        <v>0</v>
      </c>
      <c r="E342" s="58">
        <f t="shared" si="456"/>
        <v>0</v>
      </c>
      <c r="F342" s="58">
        <f t="shared" si="457"/>
        <v>0</v>
      </c>
      <c r="G342" s="58">
        <f t="shared" si="458"/>
        <v>0</v>
      </c>
      <c r="H342" s="58">
        <f t="shared" si="459"/>
        <v>0</v>
      </c>
      <c r="I342" s="58">
        <f t="shared" si="460"/>
        <v>0</v>
      </c>
      <c r="J342" s="58">
        <f t="shared" si="461"/>
        <v>0</v>
      </c>
      <c r="K342" s="58">
        <f t="shared" si="462"/>
        <v>0</v>
      </c>
      <c r="L342" s="128">
        <v>174</v>
      </c>
      <c r="M342" s="50" t="s">
        <v>148</v>
      </c>
      <c r="N342" s="51">
        <v>133</v>
      </c>
      <c r="O342" s="52">
        <f t="shared" si="404"/>
        <v>7.9379289764249482E-3</v>
      </c>
      <c r="P342" s="53">
        <f t="shared" si="406"/>
        <v>272</v>
      </c>
      <c r="Q342" s="53">
        <v>2</v>
      </c>
      <c r="R342" s="54">
        <f t="shared" si="407"/>
        <v>0.522168780868424</v>
      </c>
      <c r="S342" s="52">
        <f t="shared" si="408"/>
        <v>6.6334164588528685E-2</v>
      </c>
      <c r="T342" s="53">
        <f t="shared" si="409"/>
        <v>230</v>
      </c>
      <c r="U342" s="55">
        <f t="shared" si="410"/>
        <v>0.79921233690979643</v>
      </c>
      <c r="V342" s="56">
        <v>0</v>
      </c>
      <c r="W342" s="57">
        <f t="shared" si="395"/>
        <v>0</v>
      </c>
      <c r="X342" s="58">
        <f t="shared" si="411"/>
        <v>515</v>
      </c>
      <c r="Y342" s="58">
        <v>0</v>
      </c>
      <c r="Z342" s="59">
        <f t="shared" si="412"/>
        <v>0</v>
      </c>
      <c r="AA342" s="57">
        <f t="shared" si="413"/>
        <v>0</v>
      </c>
      <c r="AB342" s="58">
        <f t="shared" si="414"/>
        <v>515</v>
      </c>
      <c r="AC342" s="60">
        <f t="shared" si="415"/>
        <v>0</v>
      </c>
      <c r="AD342" s="51">
        <v>279</v>
      </c>
      <c r="AE342" s="52">
        <f t="shared" si="396"/>
        <v>1.6651745747538048E-2</v>
      </c>
      <c r="AF342" s="53">
        <f t="shared" si="416"/>
        <v>350</v>
      </c>
      <c r="AG342" s="53">
        <v>11</v>
      </c>
      <c r="AH342" s="54">
        <f t="shared" si="417"/>
        <v>0.53138513555286471</v>
      </c>
      <c r="AI342" s="52">
        <f t="shared" si="418"/>
        <v>0.13915211970074812</v>
      </c>
      <c r="AJ342" s="53">
        <f t="shared" si="419"/>
        <v>377</v>
      </c>
      <c r="AK342" s="55">
        <f t="shared" si="420"/>
        <v>0.81331855052312507</v>
      </c>
      <c r="AL342" s="56">
        <v>151</v>
      </c>
      <c r="AM342" s="57">
        <f t="shared" si="397"/>
        <v>9.0122351536854675E-3</v>
      </c>
      <c r="AN342" s="58">
        <f t="shared" si="421"/>
        <v>228</v>
      </c>
      <c r="AO342" s="58">
        <v>3</v>
      </c>
      <c r="AP342" s="59">
        <f t="shared" si="422"/>
        <v>0.70840835539305502</v>
      </c>
      <c r="AQ342" s="57">
        <f t="shared" si="423"/>
        <v>7.531172069825437E-2</v>
      </c>
      <c r="AR342" s="58">
        <f t="shared" si="424"/>
        <v>169</v>
      </c>
      <c r="AS342" s="60">
        <f t="shared" si="425"/>
        <v>1.0842637820256287</v>
      </c>
      <c r="AT342" s="51">
        <v>61</v>
      </c>
      <c r="AU342" s="52">
        <f t="shared" si="398"/>
        <v>3.6407042673828709E-3</v>
      </c>
      <c r="AV342" s="53">
        <f t="shared" si="426"/>
        <v>378</v>
      </c>
      <c r="AW342" s="53">
        <v>1</v>
      </c>
      <c r="AX342" s="54">
        <f t="shared" si="427"/>
        <v>0.26423432700383842</v>
      </c>
      <c r="AY342" s="52">
        <f t="shared" si="428"/>
        <v>3.0423940149625937E-2</v>
      </c>
      <c r="AZ342" s="53">
        <f t="shared" si="429"/>
        <v>394</v>
      </c>
      <c r="BA342" s="55">
        <f t="shared" si="430"/>
        <v>0.40442734555158705</v>
      </c>
      <c r="BB342" s="56">
        <v>553</v>
      </c>
      <c r="BC342" s="57">
        <f t="shared" si="399"/>
        <v>3.3005073112503731E-2</v>
      </c>
      <c r="BD342" s="58">
        <f t="shared" si="431"/>
        <v>189</v>
      </c>
      <c r="BE342" s="58">
        <v>8</v>
      </c>
      <c r="BF342" s="59">
        <f t="shared" si="432"/>
        <v>0.9587338742035767</v>
      </c>
      <c r="BG342" s="57">
        <f t="shared" si="433"/>
        <v>0.27581047381546137</v>
      </c>
      <c r="BH342" s="58">
        <f t="shared" si="434"/>
        <v>165</v>
      </c>
      <c r="BI342" s="60">
        <f t="shared" si="435"/>
        <v>1.4674028171552032</v>
      </c>
      <c r="BJ342" s="51">
        <v>110</v>
      </c>
      <c r="BK342" s="52">
        <f t="shared" si="400"/>
        <v>6.5652044165920619E-3</v>
      </c>
      <c r="BL342" s="53">
        <f t="shared" si="436"/>
        <v>201</v>
      </c>
      <c r="BM342" s="53">
        <v>3</v>
      </c>
      <c r="BN342" s="54">
        <f t="shared" si="437"/>
        <v>0.6167894869352214</v>
      </c>
      <c r="BO342" s="52">
        <f t="shared" si="438"/>
        <v>5.4862842892768077E-2</v>
      </c>
      <c r="BP342" s="53">
        <f t="shared" si="439"/>
        <v>148</v>
      </c>
      <c r="BQ342" s="55">
        <f t="shared" si="440"/>
        <v>0.94403531060411106</v>
      </c>
      <c r="BR342" s="56">
        <v>21</v>
      </c>
      <c r="BS342" s="57">
        <f t="shared" si="401"/>
        <v>1.2533572068039391E-3</v>
      </c>
      <c r="BT342" s="58">
        <f t="shared" si="441"/>
        <v>401</v>
      </c>
      <c r="BU342" s="58">
        <v>1</v>
      </c>
      <c r="BV342" s="59">
        <f t="shared" si="442"/>
        <v>0.15070203619183911</v>
      </c>
      <c r="BW342" s="57">
        <f t="shared" si="443"/>
        <v>1.0473815461346634E-2</v>
      </c>
      <c r="BX342" s="58">
        <f t="shared" si="444"/>
        <v>412</v>
      </c>
      <c r="BY342" s="60">
        <f t="shared" si="445"/>
        <v>0.23065899558689557</v>
      </c>
      <c r="BZ342" s="51">
        <v>697</v>
      </c>
      <c r="CA342" s="52">
        <f t="shared" si="402"/>
        <v>4.1599522530587886E-2</v>
      </c>
      <c r="CB342" s="53">
        <f t="shared" si="446"/>
        <v>235</v>
      </c>
      <c r="CC342" s="53">
        <v>17</v>
      </c>
      <c r="CD342" s="54">
        <f t="shared" si="447"/>
        <v>0.8824402591317082</v>
      </c>
      <c r="CE342" s="52">
        <f t="shared" si="448"/>
        <v>0.34763092269326684</v>
      </c>
      <c r="CF342" s="53">
        <f t="shared" si="463"/>
        <v>178</v>
      </c>
      <c r="CG342" s="55">
        <f t="shared" si="449"/>
        <v>1.3506306150877478</v>
      </c>
      <c r="CH342" s="61">
        <v>2005</v>
      </c>
      <c r="CI342" s="62">
        <f t="shared" si="403"/>
        <v>0.11966577141151895</v>
      </c>
      <c r="CJ342" s="63">
        <f t="shared" si="450"/>
        <v>353</v>
      </c>
      <c r="CK342" s="64">
        <v>46</v>
      </c>
      <c r="CL342" s="65">
        <f t="shared" si="451"/>
        <v>0.65335425487477039</v>
      </c>
      <c r="CM342" s="66">
        <v>16755</v>
      </c>
      <c r="CN342" s="44">
        <v>481</v>
      </c>
      <c r="CO342" s="120">
        <f t="shared" si="405"/>
        <v>2005</v>
      </c>
      <c r="CP342" s="121">
        <f t="shared" si="405"/>
        <v>0.11966577141151896</v>
      </c>
      <c r="CQ342" s="120">
        <f t="shared" si="464"/>
        <v>2769</v>
      </c>
      <c r="CR342" s="120">
        <f t="shared" si="465"/>
        <v>46</v>
      </c>
      <c r="CS342" s="120">
        <f t="shared" si="466"/>
        <v>4.6348622552805274</v>
      </c>
      <c r="CT342" s="120">
        <f t="shared" si="467"/>
        <v>1</v>
      </c>
      <c r="CU342" s="120">
        <f t="shared" si="468"/>
        <v>2588</v>
      </c>
      <c r="CV342" s="120">
        <f t="shared" si="469"/>
        <v>7.093949753444095</v>
      </c>
      <c r="CW342" s="120">
        <f t="shared" si="470"/>
        <v>3877</v>
      </c>
      <c r="CX342" s="120">
        <f t="shared" si="471"/>
        <v>0.23139361384661294</v>
      </c>
    </row>
    <row r="343" spans="1:102">
      <c r="A343" s="138">
        <f t="shared" si="452"/>
        <v>2</v>
      </c>
      <c r="B343" s="58">
        <f t="shared" si="453"/>
        <v>0</v>
      </c>
      <c r="C343" s="58">
        <f t="shared" si="454"/>
        <v>1</v>
      </c>
      <c r="D343" s="58">
        <f t="shared" si="455"/>
        <v>0</v>
      </c>
      <c r="E343" s="58">
        <f t="shared" si="456"/>
        <v>0</v>
      </c>
      <c r="F343" s="58">
        <f t="shared" si="457"/>
        <v>1</v>
      </c>
      <c r="G343" s="58">
        <f t="shared" si="458"/>
        <v>0</v>
      </c>
      <c r="H343" s="58">
        <f t="shared" si="459"/>
        <v>0</v>
      </c>
      <c r="I343" s="58">
        <f t="shared" si="460"/>
        <v>0</v>
      </c>
      <c r="J343" s="58">
        <f t="shared" si="461"/>
        <v>0</v>
      </c>
      <c r="K343" s="58">
        <f t="shared" si="462"/>
        <v>0</v>
      </c>
      <c r="L343" s="128">
        <v>454</v>
      </c>
      <c r="M343" s="50" t="s">
        <v>415</v>
      </c>
      <c r="N343" s="51">
        <v>696</v>
      </c>
      <c r="O343" s="52">
        <f t="shared" si="404"/>
        <v>3.8425440291503341E-2</v>
      </c>
      <c r="P343" s="53">
        <f t="shared" si="406"/>
        <v>27</v>
      </c>
      <c r="Q343" s="53">
        <v>9</v>
      </c>
      <c r="R343" s="54">
        <f t="shared" si="407"/>
        <v>2.5276826450497309</v>
      </c>
      <c r="S343" s="52">
        <f t="shared" si="408"/>
        <v>0.35045317220543809</v>
      </c>
      <c r="T343" s="53">
        <f t="shared" si="409"/>
        <v>21</v>
      </c>
      <c r="U343" s="55">
        <f t="shared" si="410"/>
        <v>4.222356616279682</v>
      </c>
      <c r="V343" s="56">
        <v>0</v>
      </c>
      <c r="W343" s="57">
        <f t="shared" si="395"/>
        <v>0</v>
      </c>
      <c r="X343" s="58">
        <f t="shared" si="411"/>
        <v>515</v>
      </c>
      <c r="Y343" s="58">
        <v>0</v>
      </c>
      <c r="Z343" s="59">
        <f t="shared" si="412"/>
        <v>0</v>
      </c>
      <c r="AA343" s="57">
        <f t="shared" si="413"/>
        <v>0</v>
      </c>
      <c r="AB343" s="58">
        <f t="shared" si="414"/>
        <v>515</v>
      </c>
      <c r="AC343" s="60">
        <f t="shared" si="415"/>
        <v>0</v>
      </c>
      <c r="AD343" s="51">
        <v>244</v>
      </c>
      <c r="AE343" s="52">
        <f t="shared" si="396"/>
        <v>1.3470987688400595E-2</v>
      </c>
      <c r="AF343" s="53">
        <f t="shared" si="416"/>
        <v>402</v>
      </c>
      <c r="AG343" s="53">
        <v>14</v>
      </c>
      <c r="AH343" s="54">
        <f t="shared" si="417"/>
        <v>0.42988181103414158</v>
      </c>
      <c r="AI343" s="52">
        <f t="shared" si="418"/>
        <v>0.1228600201409869</v>
      </c>
      <c r="AJ343" s="53">
        <f t="shared" si="419"/>
        <v>415</v>
      </c>
      <c r="AK343" s="55">
        <f t="shared" si="420"/>
        <v>0.71809422460254624</v>
      </c>
      <c r="AL343" s="56">
        <v>358</v>
      </c>
      <c r="AM343" s="57">
        <f t="shared" si="397"/>
        <v>1.976480980511235E-2</v>
      </c>
      <c r="AN343" s="58">
        <f t="shared" si="421"/>
        <v>78</v>
      </c>
      <c r="AO343" s="58">
        <v>7</v>
      </c>
      <c r="AP343" s="59">
        <f t="shared" si="422"/>
        <v>1.5536164081304917</v>
      </c>
      <c r="AQ343" s="57">
        <f t="shared" si="423"/>
        <v>0.18026183282980865</v>
      </c>
      <c r="AR343" s="58">
        <f t="shared" si="424"/>
        <v>33</v>
      </c>
      <c r="AS343" s="60">
        <f t="shared" si="425"/>
        <v>2.5952318551055265</v>
      </c>
      <c r="AT343" s="51">
        <v>22</v>
      </c>
      <c r="AU343" s="52">
        <f t="shared" si="398"/>
        <v>1.2145972505934965E-3</v>
      </c>
      <c r="AV343" s="53">
        <f t="shared" si="426"/>
        <v>464</v>
      </c>
      <c r="AW343" s="53">
        <v>2</v>
      </c>
      <c r="AX343" s="54">
        <f t="shared" si="427"/>
        <v>8.8152803282204595E-2</v>
      </c>
      <c r="AY343" s="52">
        <f t="shared" si="428"/>
        <v>1.1077542799597181E-2</v>
      </c>
      <c r="AZ343" s="53">
        <f t="shared" si="429"/>
        <v>480</v>
      </c>
      <c r="BA343" s="55">
        <f t="shared" si="430"/>
        <v>0.14725447156555319</v>
      </c>
      <c r="BB343" s="56">
        <v>161</v>
      </c>
      <c r="BC343" s="57">
        <f t="shared" si="399"/>
        <v>8.888643515706951E-3</v>
      </c>
      <c r="BD343" s="58">
        <f t="shared" si="431"/>
        <v>492</v>
      </c>
      <c r="BE343" s="58">
        <v>7</v>
      </c>
      <c r="BF343" s="59">
        <f t="shared" si="432"/>
        <v>0.25819799293217705</v>
      </c>
      <c r="BG343" s="57">
        <f t="shared" si="433"/>
        <v>8.1067472306143001E-2</v>
      </c>
      <c r="BH343" s="58">
        <f t="shared" si="434"/>
        <v>521</v>
      </c>
      <c r="BI343" s="60">
        <f t="shared" si="435"/>
        <v>0.43130572815475537</v>
      </c>
      <c r="BJ343" s="51">
        <v>17</v>
      </c>
      <c r="BK343" s="52">
        <f t="shared" si="400"/>
        <v>9.3855242091315627E-4</v>
      </c>
      <c r="BL343" s="53">
        <f t="shared" si="436"/>
        <v>421</v>
      </c>
      <c r="BM343" s="53">
        <v>2</v>
      </c>
      <c r="BN343" s="54">
        <f t="shared" si="437"/>
        <v>8.8175360495070743E-2</v>
      </c>
      <c r="BO343" s="52">
        <f t="shared" si="438"/>
        <v>8.559919436052367E-3</v>
      </c>
      <c r="BP343" s="53">
        <f t="shared" si="439"/>
        <v>428</v>
      </c>
      <c r="BQ343" s="55">
        <f t="shared" si="440"/>
        <v>0.14729215216488661</v>
      </c>
      <c r="BR343" s="56">
        <v>37</v>
      </c>
      <c r="BS343" s="57">
        <f t="shared" si="401"/>
        <v>2.0427317396345167E-3</v>
      </c>
      <c r="BT343" s="58">
        <f t="shared" si="441"/>
        <v>364</v>
      </c>
      <c r="BU343" s="58">
        <v>4</v>
      </c>
      <c r="BV343" s="59">
        <f t="shared" si="442"/>
        <v>0.24561540068981708</v>
      </c>
      <c r="BW343" s="57">
        <f t="shared" si="443"/>
        <v>1.863041289023162E-2</v>
      </c>
      <c r="BX343" s="58">
        <f t="shared" si="444"/>
        <v>361</v>
      </c>
      <c r="BY343" s="60">
        <f t="shared" si="445"/>
        <v>0.41028719099443356</v>
      </c>
      <c r="BZ343" s="51">
        <v>451</v>
      </c>
      <c r="CA343" s="52">
        <f t="shared" si="402"/>
        <v>2.4899243637166675E-2</v>
      </c>
      <c r="CB343" s="53">
        <f t="shared" si="446"/>
        <v>382</v>
      </c>
      <c r="CC343" s="53">
        <v>18</v>
      </c>
      <c r="CD343" s="54">
        <f t="shared" si="447"/>
        <v>0.52818142302496252</v>
      </c>
      <c r="CE343" s="52">
        <f t="shared" si="448"/>
        <v>0.22708962739174218</v>
      </c>
      <c r="CF343" s="53">
        <f t="shared" si="463"/>
        <v>389</v>
      </c>
      <c r="CG343" s="55">
        <f t="shared" si="449"/>
        <v>0.88229838918785253</v>
      </c>
      <c r="CH343" s="61">
        <v>1986</v>
      </c>
      <c r="CI343" s="62">
        <f t="shared" si="403"/>
        <v>0.10964500634903109</v>
      </c>
      <c r="CJ343" s="63">
        <f t="shared" si="450"/>
        <v>391</v>
      </c>
      <c r="CK343" s="64">
        <v>63</v>
      </c>
      <c r="CL343" s="65">
        <f t="shared" si="451"/>
        <v>0.59864262419332837</v>
      </c>
      <c r="CM343" s="66">
        <v>18113</v>
      </c>
      <c r="CN343" s="44">
        <v>302</v>
      </c>
      <c r="CO343" s="120">
        <f t="shared" si="405"/>
        <v>1986</v>
      </c>
      <c r="CP343" s="121">
        <f t="shared" si="405"/>
        <v>0.10964500634903107</v>
      </c>
      <c r="CQ343" s="120">
        <f t="shared" si="464"/>
        <v>3145</v>
      </c>
      <c r="CR343" s="120">
        <f t="shared" si="465"/>
        <v>63</v>
      </c>
      <c r="CS343" s="120">
        <f t="shared" si="466"/>
        <v>5.7195038446385968</v>
      </c>
      <c r="CT343" s="120">
        <f t="shared" si="467"/>
        <v>1</v>
      </c>
      <c r="CU343" s="120">
        <f t="shared" si="468"/>
        <v>3163</v>
      </c>
      <c r="CV343" s="120">
        <f t="shared" si="469"/>
        <v>9.5541206280552355</v>
      </c>
      <c r="CW343" s="120">
        <f t="shared" si="470"/>
        <v>3276</v>
      </c>
      <c r="CX343" s="120">
        <f t="shared" si="471"/>
        <v>0.18086457240655884</v>
      </c>
    </row>
    <row r="344" spans="1:102">
      <c r="A344" s="138">
        <f t="shared" si="452"/>
        <v>0</v>
      </c>
      <c r="B344" s="58">
        <f t="shared" si="453"/>
        <v>0</v>
      </c>
      <c r="C344" s="58">
        <f t="shared" si="454"/>
        <v>0</v>
      </c>
      <c r="D344" s="58">
        <f t="shared" si="455"/>
        <v>0</v>
      </c>
      <c r="E344" s="58">
        <f t="shared" si="456"/>
        <v>0</v>
      </c>
      <c r="F344" s="58">
        <f t="shared" si="457"/>
        <v>0</v>
      </c>
      <c r="G344" s="58">
        <f t="shared" si="458"/>
        <v>0</v>
      </c>
      <c r="H344" s="58">
        <f t="shared" si="459"/>
        <v>0</v>
      </c>
      <c r="I344" s="58">
        <f t="shared" si="460"/>
        <v>0</v>
      </c>
      <c r="J344" s="58">
        <f t="shared" si="461"/>
        <v>0</v>
      </c>
      <c r="K344" s="58">
        <f t="shared" si="462"/>
        <v>0</v>
      </c>
      <c r="L344" s="128">
        <v>134</v>
      </c>
      <c r="M344" s="50" t="s">
        <v>108</v>
      </c>
      <c r="N344" s="51">
        <v>271</v>
      </c>
      <c r="O344" s="52">
        <f t="shared" si="404"/>
        <v>1.4478816049580595E-2</v>
      </c>
      <c r="P344" s="53">
        <f t="shared" si="406"/>
        <v>142</v>
      </c>
      <c r="Q344" s="53">
        <v>21</v>
      </c>
      <c r="R344" s="54">
        <f t="shared" si="407"/>
        <v>0.95243806633713235</v>
      </c>
      <c r="S344" s="52">
        <f t="shared" si="408"/>
        <v>0.13659274193548387</v>
      </c>
      <c r="T344" s="53">
        <f t="shared" si="409"/>
        <v>77</v>
      </c>
      <c r="U344" s="55">
        <f t="shared" si="410"/>
        <v>1.6457070826825977</v>
      </c>
      <c r="V344" s="56">
        <v>80</v>
      </c>
      <c r="W344" s="57">
        <f t="shared" si="395"/>
        <v>4.2741892397285888E-3</v>
      </c>
      <c r="X344" s="58">
        <f t="shared" si="411"/>
        <v>256</v>
      </c>
      <c r="Y344" s="58">
        <v>14</v>
      </c>
      <c r="Z344" s="59">
        <f t="shared" si="412"/>
        <v>0.44571682746017771</v>
      </c>
      <c r="AA344" s="57">
        <f t="shared" si="413"/>
        <v>4.0322580645161289E-2</v>
      </c>
      <c r="AB344" s="58">
        <f t="shared" si="414"/>
        <v>219</v>
      </c>
      <c r="AC344" s="60">
        <f t="shared" si="415"/>
        <v>0.77014912123681289</v>
      </c>
      <c r="AD344" s="51">
        <v>366</v>
      </c>
      <c r="AE344" s="52">
        <f t="shared" si="396"/>
        <v>1.9554415771758295E-2</v>
      </c>
      <c r="AF344" s="53">
        <f t="shared" si="416"/>
        <v>314</v>
      </c>
      <c r="AG344" s="53">
        <v>45</v>
      </c>
      <c r="AH344" s="54">
        <f t="shared" si="417"/>
        <v>0.6240142044607635</v>
      </c>
      <c r="AI344" s="52">
        <f t="shared" si="418"/>
        <v>0.18447580645161291</v>
      </c>
      <c r="AJ344" s="53">
        <f t="shared" si="419"/>
        <v>260</v>
      </c>
      <c r="AK344" s="55">
        <f t="shared" si="420"/>
        <v>1.0782271648644079</v>
      </c>
      <c r="AL344" s="56">
        <v>126</v>
      </c>
      <c r="AM344" s="57">
        <f t="shared" si="397"/>
        <v>6.7318480525725274E-3</v>
      </c>
      <c r="AN344" s="58">
        <f t="shared" si="421"/>
        <v>299</v>
      </c>
      <c r="AO344" s="58">
        <v>18</v>
      </c>
      <c r="AP344" s="59">
        <f t="shared" si="422"/>
        <v>0.52915811964012605</v>
      </c>
      <c r="AQ344" s="57">
        <f t="shared" si="423"/>
        <v>6.3508064516129031E-2</v>
      </c>
      <c r="AR344" s="58">
        <f t="shared" si="424"/>
        <v>240</v>
      </c>
      <c r="AS344" s="60">
        <f t="shared" si="425"/>
        <v>0.91432639678065109</v>
      </c>
      <c r="AT344" s="51">
        <v>173</v>
      </c>
      <c r="AU344" s="52">
        <f t="shared" si="398"/>
        <v>9.2429342309130729E-3</v>
      </c>
      <c r="AV344" s="53">
        <f t="shared" si="426"/>
        <v>192</v>
      </c>
      <c r="AW344" s="53">
        <v>26</v>
      </c>
      <c r="AX344" s="54">
        <f t="shared" si="427"/>
        <v>0.67083188489838808</v>
      </c>
      <c r="AY344" s="52">
        <f t="shared" si="428"/>
        <v>8.7197580645161296E-2</v>
      </c>
      <c r="AZ344" s="53">
        <f t="shared" si="429"/>
        <v>114</v>
      </c>
      <c r="BA344" s="55">
        <f t="shared" si="430"/>
        <v>1.1591229112800043</v>
      </c>
      <c r="BB344" s="56">
        <v>365</v>
      </c>
      <c r="BC344" s="57">
        <f t="shared" si="399"/>
        <v>1.9500988406261688E-2</v>
      </c>
      <c r="BD344" s="58">
        <f t="shared" si="431"/>
        <v>370</v>
      </c>
      <c r="BE344" s="58">
        <v>43</v>
      </c>
      <c r="BF344" s="59">
        <f t="shared" si="432"/>
        <v>0.56646619450909075</v>
      </c>
      <c r="BG344" s="57">
        <f t="shared" si="433"/>
        <v>0.18397177419354838</v>
      </c>
      <c r="BH344" s="58">
        <f t="shared" si="434"/>
        <v>330</v>
      </c>
      <c r="BI344" s="60">
        <f t="shared" si="435"/>
        <v>0.97879060209032698</v>
      </c>
      <c r="BJ344" s="51">
        <v>35</v>
      </c>
      <c r="BK344" s="52">
        <f t="shared" si="400"/>
        <v>1.8699577923812576E-3</v>
      </c>
      <c r="BL344" s="53">
        <f t="shared" si="436"/>
        <v>386</v>
      </c>
      <c r="BM344" s="53">
        <v>5</v>
      </c>
      <c r="BN344" s="54">
        <f t="shared" si="437"/>
        <v>0.17567926817914059</v>
      </c>
      <c r="BO344" s="52">
        <f t="shared" si="438"/>
        <v>1.7641129032258066E-2</v>
      </c>
      <c r="BP344" s="53">
        <f t="shared" si="439"/>
        <v>381</v>
      </c>
      <c r="BQ344" s="55">
        <f t="shared" si="440"/>
        <v>0.30355424267615244</v>
      </c>
      <c r="BR344" s="56">
        <v>62</v>
      </c>
      <c r="BS344" s="57">
        <f t="shared" si="401"/>
        <v>3.3124966607896563E-3</v>
      </c>
      <c r="BT344" s="58">
        <f t="shared" si="441"/>
        <v>305</v>
      </c>
      <c r="BU344" s="58">
        <v>16</v>
      </c>
      <c r="BV344" s="59">
        <f t="shared" si="442"/>
        <v>0.39829027905989306</v>
      </c>
      <c r="BW344" s="57">
        <f t="shared" si="443"/>
        <v>3.125E-2</v>
      </c>
      <c r="BX344" s="58">
        <f t="shared" si="444"/>
        <v>298</v>
      </c>
      <c r="BY344" s="60">
        <f t="shared" si="445"/>
        <v>0.68820131867816314</v>
      </c>
      <c r="BZ344" s="51">
        <v>506</v>
      </c>
      <c r="CA344" s="52">
        <f t="shared" si="402"/>
        <v>2.7034246941283327E-2</v>
      </c>
      <c r="CB344" s="53">
        <f t="shared" si="446"/>
        <v>366</v>
      </c>
      <c r="CC344" s="53">
        <v>71</v>
      </c>
      <c r="CD344" s="54">
        <f t="shared" si="447"/>
        <v>0.57347071372647107</v>
      </c>
      <c r="CE344" s="52">
        <f t="shared" si="448"/>
        <v>0.25504032258064518</v>
      </c>
      <c r="CF344" s="53">
        <f t="shared" si="463"/>
        <v>329</v>
      </c>
      <c r="CG344" s="55">
        <f t="shared" si="449"/>
        <v>0.9908936325069515</v>
      </c>
      <c r="CH344" s="61">
        <v>1984</v>
      </c>
      <c r="CI344" s="62">
        <f t="shared" si="403"/>
        <v>0.105999893145269</v>
      </c>
      <c r="CJ344" s="63">
        <f t="shared" si="450"/>
        <v>406</v>
      </c>
      <c r="CK344" s="64">
        <v>259</v>
      </c>
      <c r="CL344" s="65">
        <f t="shared" si="451"/>
        <v>0.57874094142233579</v>
      </c>
      <c r="CM344" s="66">
        <v>18717</v>
      </c>
      <c r="CN344" s="44">
        <v>2384</v>
      </c>
      <c r="CO344" s="120">
        <f t="shared" si="405"/>
        <v>1984</v>
      </c>
      <c r="CP344" s="121">
        <f t="shared" si="405"/>
        <v>0.105999893145269</v>
      </c>
      <c r="CQ344" s="120">
        <f t="shared" si="464"/>
        <v>2630</v>
      </c>
      <c r="CR344" s="120">
        <f t="shared" si="465"/>
        <v>259</v>
      </c>
      <c r="CS344" s="120">
        <f t="shared" si="466"/>
        <v>4.9360655582711832</v>
      </c>
      <c r="CT344" s="120">
        <f t="shared" si="467"/>
        <v>0.99999999999999989</v>
      </c>
      <c r="CU344" s="120">
        <f t="shared" si="468"/>
        <v>2248</v>
      </c>
      <c r="CV344" s="120">
        <f t="shared" si="469"/>
        <v>8.5289724727960685</v>
      </c>
      <c r="CW344" s="120">
        <f t="shared" si="470"/>
        <v>3697</v>
      </c>
      <c r="CX344" s="120">
        <f t="shared" si="471"/>
        <v>0.19752097024095738</v>
      </c>
    </row>
    <row r="345" spans="1:102">
      <c r="A345" s="138">
        <f t="shared" si="452"/>
        <v>0</v>
      </c>
      <c r="B345" s="58">
        <f t="shared" si="453"/>
        <v>0</v>
      </c>
      <c r="C345" s="58">
        <f t="shared" si="454"/>
        <v>0</v>
      </c>
      <c r="D345" s="58">
        <f t="shared" si="455"/>
        <v>0</v>
      </c>
      <c r="E345" s="58">
        <f t="shared" si="456"/>
        <v>0</v>
      </c>
      <c r="F345" s="58">
        <f t="shared" si="457"/>
        <v>0</v>
      </c>
      <c r="G345" s="58">
        <f t="shared" si="458"/>
        <v>0</v>
      </c>
      <c r="H345" s="58">
        <f t="shared" si="459"/>
        <v>0</v>
      </c>
      <c r="I345" s="58">
        <f t="shared" si="460"/>
        <v>0</v>
      </c>
      <c r="J345" s="58">
        <f t="shared" si="461"/>
        <v>0</v>
      </c>
      <c r="K345" s="58">
        <f t="shared" si="462"/>
        <v>0</v>
      </c>
      <c r="L345" s="128">
        <v>567</v>
      </c>
      <c r="M345" s="50" t="s">
        <v>527</v>
      </c>
      <c r="N345" s="51">
        <v>74</v>
      </c>
      <c r="O345" s="52">
        <f t="shared" si="404"/>
        <v>4.6578963932775224E-3</v>
      </c>
      <c r="P345" s="53">
        <f t="shared" si="406"/>
        <v>348</v>
      </c>
      <c r="Q345" s="53">
        <v>42</v>
      </c>
      <c r="R345" s="54">
        <f t="shared" si="407"/>
        <v>0.30640335638081773</v>
      </c>
      <c r="S345" s="52">
        <f t="shared" si="408"/>
        <v>3.7487335359675786E-2</v>
      </c>
      <c r="T345" s="53">
        <f t="shared" si="409"/>
        <v>364</v>
      </c>
      <c r="U345" s="55">
        <f t="shared" si="410"/>
        <v>0.45165777067024127</v>
      </c>
      <c r="V345" s="56">
        <v>97</v>
      </c>
      <c r="W345" s="57">
        <f t="shared" si="395"/>
        <v>6.1056209479448606E-3</v>
      </c>
      <c r="X345" s="58">
        <f t="shared" si="411"/>
        <v>192</v>
      </c>
      <c r="Y345" s="58">
        <v>29</v>
      </c>
      <c r="Z345" s="59">
        <f t="shared" si="412"/>
        <v>0.63670039999567118</v>
      </c>
      <c r="AA345" s="57">
        <f t="shared" si="413"/>
        <v>4.9138804457953392E-2</v>
      </c>
      <c r="AB345" s="58">
        <f t="shared" si="414"/>
        <v>170</v>
      </c>
      <c r="AC345" s="60">
        <f t="shared" si="415"/>
        <v>0.93853633538362569</v>
      </c>
      <c r="AD345" s="51">
        <v>266</v>
      </c>
      <c r="AE345" s="52">
        <f t="shared" si="396"/>
        <v>1.6743249197457042E-2</v>
      </c>
      <c r="AF345" s="53">
        <f t="shared" si="416"/>
        <v>349</v>
      </c>
      <c r="AG345" s="53">
        <v>107</v>
      </c>
      <c r="AH345" s="54">
        <f t="shared" si="417"/>
        <v>0.53430516411178908</v>
      </c>
      <c r="AI345" s="52">
        <f t="shared" si="418"/>
        <v>0.13475177304964539</v>
      </c>
      <c r="AJ345" s="53">
        <f t="shared" si="419"/>
        <v>386</v>
      </c>
      <c r="AK345" s="55">
        <f t="shared" si="420"/>
        <v>0.78759933354123013</v>
      </c>
      <c r="AL345" s="56">
        <v>167</v>
      </c>
      <c r="AM345" s="57">
        <f t="shared" si="397"/>
        <v>1.0511739157801977E-2</v>
      </c>
      <c r="AN345" s="58">
        <f t="shared" si="421"/>
        <v>197</v>
      </c>
      <c r="AO345" s="58">
        <v>74</v>
      </c>
      <c r="AP345" s="59">
        <f t="shared" si="422"/>
        <v>0.82627713570634675</v>
      </c>
      <c r="AQ345" s="57">
        <f t="shared" si="423"/>
        <v>8.4599797365754806E-2</v>
      </c>
      <c r="AR345" s="58">
        <f t="shared" si="424"/>
        <v>129</v>
      </c>
      <c r="AS345" s="60">
        <f t="shared" si="425"/>
        <v>1.2179843376294186</v>
      </c>
      <c r="AT345" s="51">
        <v>128</v>
      </c>
      <c r="AU345" s="52">
        <f t="shared" si="398"/>
        <v>8.0569018694530113E-3</v>
      </c>
      <c r="AV345" s="53">
        <f t="shared" si="426"/>
        <v>228</v>
      </c>
      <c r="AW345" s="53">
        <v>53</v>
      </c>
      <c r="AX345" s="54">
        <f t="shared" si="427"/>
        <v>0.58475225859013702</v>
      </c>
      <c r="AY345" s="52">
        <f t="shared" si="428"/>
        <v>6.4842958459979741E-2</v>
      </c>
      <c r="AZ345" s="53">
        <f t="shared" si="429"/>
        <v>200</v>
      </c>
      <c r="BA345" s="55">
        <f t="shared" si="430"/>
        <v>0.86196151579018465</v>
      </c>
      <c r="BB345" s="56">
        <v>298</v>
      </c>
      <c r="BC345" s="57">
        <f t="shared" si="399"/>
        <v>1.8757474664820292E-2</v>
      </c>
      <c r="BD345" s="58">
        <f t="shared" si="431"/>
        <v>375</v>
      </c>
      <c r="BE345" s="58">
        <v>111</v>
      </c>
      <c r="BF345" s="59">
        <f t="shared" si="432"/>
        <v>0.54486855079456575</v>
      </c>
      <c r="BG345" s="57">
        <f t="shared" si="433"/>
        <v>0.15096251266464034</v>
      </c>
      <c r="BH345" s="58">
        <f t="shared" si="434"/>
        <v>414</v>
      </c>
      <c r="BI345" s="60">
        <f t="shared" si="435"/>
        <v>0.80317042824536555</v>
      </c>
      <c r="BJ345" s="51">
        <v>126</v>
      </c>
      <c r="BK345" s="52">
        <f t="shared" si="400"/>
        <v>7.9310127777428088E-3</v>
      </c>
      <c r="BL345" s="53">
        <f t="shared" si="436"/>
        <v>153</v>
      </c>
      <c r="BM345" s="53">
        <v>36</v>
      </c>
      <c r="BN345" s="54">
        <f t="shared" si="437"/>
        <v>0.74510479669115059</v>
      </c>
      <c r="BO345" s="52">
        <f t="shared" si="438"/>
        <v>6.3829787234042548E-2</v>
      </c>
      <c r="BP345" s="53">
        <f t="shared" si="439"/>
        <v>110</v>
      </c>
      <c r="BQ345" s="55">
        <f t="shared" si="440"/>
        <v>1.0983312172695798</v>
      </c>
      <c r="BR345" s="56">
        <v>108</v>
      </c>
      <c r="BS345" s="57">
        <f t="shared" si="401"/>
        <v>6.7980109523509786E-3</v>
      </c>
      <c r="BT345" s="58">
        <f t="shared" si="441"/>
        <v>176</v>
      </c>
      <c r="BU345" s="58">
        <v>47</v>
      </c>
      <c r="BV345" s="59">
        <f t="shared" si="442"/>
        <v>0.81738397243202909</v>
      </c>
      <c r="BW345" s="57">
        <f t="shared" si="443"/>
        <v>5.4711246200607903E-2</v>
      </c>
      <c r="BX345" s="58">
        <f t="shared" si="444"/>
        <v>132</v>
      </c>
      <c r="BY345" s="60">
        <f t="shared" si="445"/>
        <v>1.204875257017088</v>
      </c>
      <c r="BZ345" s="51">
        <v>710</v>
      </c>
      <c r="CA345" s="52">
        <f t="shared" si="402"/>
        <v>4.4690627557122178E-2</v>
      </c>
      <c r="CB345" s="53">
        <f t="shared" si="446"/>
        <v>203</v>
      </c>
      <c r="CC345" s="53">
        <v>170</v>
      </c>
      <c r="CD345" s="54">
        <f t="shared" si="447"/>
        <v>0.94801109635976955</v>
      </c>
      <c r="CE345" s="52">
        <f t="shared" si="448"/>
        <v>0.3596757852077001</v>
      </c>
      <c r="CF345" s="53">
        <f t="shared" si="463"/>
        <v>162</v>
      </c>
      <c r="CG345" s="55">
        <f t="shared" si="449"/>
        <v>1.3974278330696206</v>
      </c>
      <c r="CH345" s="61">
        <v>1974</v>
      </c>
      <c r="CI345" s="62">
        <f t="shared" si="403"/>
        <v>0.12425253351797066</v>
      </c>
      <c r="CJ345" s="63">
        <f t="shared" si="450"/>
        <v>329</v>
      </c>
      <c r="CK345" s="64">
        <v>669</v>
      </c>
      <c r="CL345" s="65">
        <f t="shared" si="451"/>
        <v>0.67839717653064602</v>
      </c>
      <c r="CM345" s="66">
        <v>15887</v>
      </c>
      <c r="CN345" s="44">
        <v>4855</v>
      </c>
      <c r="CO345" s="120">
        <f t="shared" si="405"/>
        <v>1974</v>
      </c>
      <c r="CP345" s="121">
        <f t="shared" si="405"/>
        <v>0.12425253351797066</v>
      </c>
      <c r="CQ345" s="120">
        <f t="shared" si="464"/>
        <v>2221</v>
      </c>
      <c r="CR345" s="120">
        <f t="shared" si="465"/>
        <v>669</v>
      </c>
      <c r="CS345" s="120">
        <f t="shared" si="466"/>
        <v>5.9438067310622769</v>
      </c>
      <c r="CT345" s="120">
        <f t="shared" si="467"/>
        <v>1</v>
      </c>
      <c r="CU345" s="120">
        <f t="shared" si="468"/>
        <v>2067</v>
      </c>
      <c r="CV345" s="120">
        <f t="shared" si="469"/>
        <v>8.7615440286163562</v>
      </c>
      <c r="CW345" s="120">
        <f t="shared" si="470"/>
        <v>3874</v>
      </c>
      <c r="CX345" s="120">
        <f t="shared" si="471"/>
        <v>0.24384717064266381</v>
      </c>
    </row>
    <row r="346" spans="1:102">
      <c r="A346" s="138">
        <f t="shared" si="452"/>
        <v>0</v>
      </c>
      <c r="B346" s="58">
        <f t="shared" si="453"/>
        <v>0</v>
      </c>
      <c r="C346" s="58">
        <f t="shared" si="454"/>
        <v>0</v>
      </c>
      <c r="D346" s="58">
        <f t="shared" si="455"/>
        <v>0</v>
      </c>
      <c r="E346" s="58">
        <f t="shared" si="456"/>
        <v>0</v>
      </c>
      <c r="F346" s="58">
        <f t="shared" si="457"/>
        <v>0</v>
      </c>
      <c r="G346" s="58">
        <f t="shared" si="458"/>
        <v>0</v>
      </c>
      <c r="H346" s="58">
        <f t="shared" si="459"/>
        <v>0</v>
      </c>
      <c r="I346" s="58">
        <f t="shared" si="460"/>
        <v>0</v>
      </c>
      <c r="J346" s="58">
        <f t="shared" si="461"/>
        <v>0</v>
      </c>
      <c r="K346" s="58">
        <f t="shared" si="462"/>
        <v>0</v>
      </c>
      <c r="L346" s="128">
        <v>388</v>
      </c>
      <c r="M346" s="50" t="s">
        <v>691</v>
      </c>
      <c r="N346" s="51">
        <v>95</v>
      </c>
      <c r="O346" s="52">
        <f t="shared" si="404"/>
        <v>3.3146087017201075E-3</v>
      </c>
      <c r="P346" s="53">
        <f t="shared" si="406"/>
        <v>381</v>
      </c>
      <c r="Q346" s="53">
        <v>19</v>
      </c>
      <c r="R346" s="54">
        <f t="shared" si="407"/>
        <v>0.21803989302163823</v>
      </c>
      <c r="S346" s="52">
        <f t="shared" si="408"/>
        <v>4.8668032786885244E-2</v>
      </c>
      <c r="T346" s="53">
        <f t="shared" si="409"/>
        <v>313</v>
      </c>
      <c r="U346" s="55">
        <f t="shared" si="410"/>
        <v>0.58636590145789724</v>
      </c>
      <c r="V346" s="56">
        <v>32</v>
      </c>
      <c r="W346" s="57">
        <f t="shared" si="395"/>
        <v>1.1164997732109835E-3</v>
      </c>
      <c r="X346" s="58">
        <f t="shared" si="411"/>
        <v>421</v>
      </c>
      <c r="Y346" s="58">
        <v>12</v>
      </c>
      <c r="Z346" s="59">
        <f t="shared" si="412"/>
        <v>0.11642973880286307</v>
      </c>
      <c r="AA346" s="57">
        <f t="shared" si="413"/>
        <v>1.6393442622950821E-2</v>
      </c>
      <c r="AB346" s="58">
        <f t="shared" si="414"/>
        <v>386</v>
      </c>
      <c r="AC346" s="60">
        <f t="shared" si="415"/>
        <v>0.31310980666676985</v>
      </c>
      <c r="AD346" s="51">
        <v>426</v>
      </c>
      <c r="AE346" s="52">
        <f t="shared" si="396"/>
        <v>1.4863403230871219E-2</v>
      </c>
      <c r="AF346" s="53">
        <f t="shared" si="416"/>
        <v>379</v>
      </c>
      <c r="AG346" s="53">
        <v>35</v>
      </c>
      <c r="AH346" s="54">
        <f t="shared" si="417"/>
        <v>0.47431612639059978</v>
      </c>
      <c r="AI346" s="52">
        <f t="shared" si="418"/>
        <v>0.21823770491803279</v>
      </c>
      <c r="AJ346" s="53">
        <f t="shared" si="419"/>
        <v>185</v>
      </c>
      <c r="AK346" s="55">
        <f t="shared" si="420"/>
        <v>1.2755592528172868</v>
      </c>
      <c r="AL346" s="56">
        <v>59</v>
      </c>
      <c r="AM346" s="57">
        <f t="shared" si="397"/>
        <v>2.0585464568577509E-3</v>
      </c>
      <c r="AN346" s="58">
        <f t="shared" si="421"/>
        <v>441</v>
      </c>
      <c r="AO346" s="58">
        <v>14</v>
      </c>
      <c r="AP346" s="59">
        <f t="shared" si="422"/>
        <v>0.16181241225229739</v>
      </c>
      <c r="AQ346" s="57">
        <f t="shared" si="423"/>
        <v>3.0225409836065573E-2</v>
      </c>
      <c r="AR346" s="58">
        <f t="shared" si="424"/>
        <v>412</v>
      </c>
      <c r="AS346" s="60">
        <f t="shared" si="425"/>
        <v>0.43515560231897232</v>
      </c>
      <c r="AT346" s="51">
        <v>99</v>
      </c>
      <c r="AU346" s="52">
        <f t="shared" si="398"/>
        <v>3.4541711733714806E-3</v>
      </c>
      <c r="AV346" s="53">
        <f t="shared" si="426"/>
        <v>387</v>
      </c>
      <c r="AW346" s="53">
        <v>11</v>
      </c>
      <c r="AX346" s="54">
        <f t="shared" si="427"/>
        <v>0.25069616434623959</v>
      </c>
      <c r="AY346" s="52">
        <f t="shared" si="428"/>
        <v>5.0717213114754099E-2</v>
      </c>
      <c r="AZ346" s="53">
        <f t="shared" si="429"/>
        <v>276</v>
      </c>
      <c r="BA346" s="55">
        <f t="shared" si="430"/>
        <v>0.67418709650683839</v>
      </c>
      <c r="BB346" s="56">
        <v>663</v>
      </c>
      <c r="BC346" s="57">
        <f t="shared" si="399"/>
        <v>2.3132479676215064E-2</v>
      </c>
      <c r="BD346" s="58">
        <f t="shared" si="431"/>
        <v>331</v>
      </c>
      <c r="BE346" s="58">
        <v>96</v>
      </c>
      <c r="BF346" s="59">
        <f t="shared" si="432"/>
        <v>0.67195402913715208</v>
      </c>
      <c r="BG346" s="57">
        <f t="shared" si="433"/>
        <v>0.33965163934426229</v>
      </c>
      <c r="BH346" s="58">
        <f t="shared" si="434"/>
        <v>110</v>
      </c>
      <c r="BI346" s="60">
        <f t="shared" si="435"/>
        <v>1.8070589036391189</v>
      </c>
      <c r="BJ346" s="51">
        <v>7</v>
      </c>
      <c r="BK346" s="52">
        <f t="shared" si="400"/>
        <v>2.4423432538990265E-4</v>
      </c>
      <c r="BL346" s="53">
        <f t="shared" si="436"/>
        <v>474</v>
      </c>
      <c r="BM346" s="53">
        <v>6</v>
      </c>
      <c r="BN346" s="54">
        <f t="shared" si="437"/>
        <v>2.2945388245413451E-2</v>
      </c>
      <c r="BO346" s="52">
        <f t="shared" si="438"/>
        <v>3.5860655737704919E-3</v>
      </c>
      <c r="BP346" s="53">
        <f t="shared" si="439"/>
        <v>469</v>
      </c>
      <c r="BQ346" s="55">
        <f t="shared" si="440"/>
        <v>6.1706108347283441E-2</v>
      </c>
      <c r="BR346" s="56">
        <v>51</v>
      </c>
      <c r="BS346" s="57">
        <f t="shared" si="401"/>
        <v>1.7794215135550052E-3</v>
      </c>
      <c r="BT346" s="58">
        <f t="shared" si="441"/>
        <v>378</v>
      </c>
      <c r="BU346" s="58">
        <v>9</v>
      </c>
      <c r="BV346" s="59">
        <f t="shared" si="442"/>
        <v>0.2139553224576079</v>
      </c>
      <c r="BW346" s="57">
        <f t="shared" si="443"/>
        <v>2.612704918032787E-2</v>
      </c>
      <c r="BX346" s="58">
        <f t="shared" si="444"/>
        <v>331</v>
      </c>
      <c r="BY346" s="60">
        <f t="shared" si="445"/>
        <v>0.57538143037026757</v>
      </c>
      <c r="BZ346" s="51">
        <v>520</v>
      </c>
      <c r="CA346" s="52">
        <f t="shared" si="402"/>
        <v>1.8143121314678483E-2</v>
      </c>
      <c r="CB346" s="53">
        <f t="shared" si="446"/>
        <v>440</v>
      </c>
      <c r="CC346" s="53">
        <v>56</v>
      </c>
      <c r="CD346" s="54">
        <f t="shared" si="447"/>
        <v>0.38486549124718145</v>
      </c>
      <c r="CE346" s="52">
        <f t="shared" si="448"/>
        <v>0.26639344262295084</v>
      </c>
      <c r="CF346" s="53">
        <f t="shared" si="463"/>
        <v>301</v>
      </c>
      <c r="CG346" s="55">
        <f t="shared" si="449"/>
        <v>1.0350032628790293</v>
      </c>
      <c r="CH346" s="61">
        <v>1952</v>
      </c>
      <c r="CI346" s="62">
        <f t="shared" si="403"/>
        <v>6.8106486165869992E-2</v>
      </c>
      <c r="CJ346" s="63">
        <f t="shared" si="450"/>
        <v>507</v>
      </c>
      <c r="CK346" s="64">
        <v>258</v>
      </c>
      <c r="CL346" s="65">
        <f t="shared" si="451"/>
        <v>0.37184954391024405</v>
      </c>
      <c r="CM346" s="66">
        <v>28661</v>
      </c>
      <c r="CN346" s="44">
        <v>2897</v>
      </c>
      <c r="CO346" s="120">
        <f t="shared" si="405"/>
        <v>1952</v>
      </c>
      <c r="CP346" s="121">
        <f t="shared" si="405"/>
        <v>6.8106486165870006E-2</v>
      </c>
      <c r="CQ346" s="120">
        <f t="shared" si="464"/>
        <v>3632</v>
      </c>
      <c r="CR346" s="120">
        <f t="shared" si="465"/>
        <v>258</v>
      </c>
      <c r="CS346" s="120">
        <f t="shared" si="466"/>
        <v>2.515014565900993</v>
      </c>
      <c r="CT346" s="120">
        <f t="shared" si="467"/>
        <v>1</v>
      </c>
      <c r="CU346" s="120">
        <f t="shared" si="468"/>
        <v>2783</v>
      </c>
      <c r="CV346" s="120">
        <f t="shared" si="469"/>
        <v>6.7635273650034637</v>
      </c>
      <c r="CW346" s="120">
        <f t="shared" si="470"/>
        <v>3809</v>
      </c>
      <c r="CX346" s="120">
        <f t="shared" si="471"/>
        <v>0.13289836363001989</v>
      </c>
    </row>
    <row r="347" spans="1:102">
      <c r="A347" s="138">
        <f t="shared" si="452"/>
        <v>3</v>
      </c>
      <c r="B347" s="58">
        <f t="shared" si="453"/>
        <v>0</v>
      </c>
      <c r="C347" s="58">
        <f t="shared" si="454"/>
        <v>0</v>
      </c>
      <c r="D347" s="58">
        <f t="shared" si="455"/>
        <v>0</v>
      </c>
      <c r="E347" s="58">
        <f t="shared" si="456"/>
        <v>0</v>
      </c>
      <c r="F347" s="58">
        <f t="shared" si="457"/>
        <v>1</v>
      </c>
      <c r="G347" s="58">
        <f t="shared" si="458"/>
        <v>0</v>
      </c>
      <c r="H347" s="58">
        <f t="shared" si="459"/>
        <v>1</v>
      </c>
      <c r="I347" s="58">
        <f t="shared" si="460"/>
        <v>0</v>
      </c>
      <c r="J347" s="58">
        <f t="shared" si="461"/>
        <v>1</v>
      </c>
      <c r="K347" s="58">
        <f t="shared" si="462"/>
        <v>0</v>
      </c>
      <c r="L347" s="128">
        <v>578</v>
      </c>
      <c r="M347" s="50" t="s">
        <v>538</v>
      </c>
      <c r="N347" s="51">
        <v>77</v>
      </c>
      <c r="O347" s="52">
        <f t="shared" si="404"/>
        <v>6.0434816733380423E-3</v>
      </c>
      <c r="P347" s="53">
        <f t="shared" si="406"/>
        <v>316</v>
      </c>
      <c r="Q347" s="53">
        <v>13</v>
      </c>
      <c r="R347" s="54">
        <f t="shared" si="407"/>
        <v>0.39754921805672888</v>
      </c>
      <c r="S347" s="52">
        <f t="shared" si="408"/>
        <v>4.0719196192490745E-2</v>
      </c>
      <c r="T347" s="53">
        <f t="shared" si="409"/>
        <v>345</v>
      </c>
      <c r="U347" s="55">
        <f t="shared" si="410"/>
        <v>0.49059612264592833</v>
      </c>
      <c r="V347" s="56">
        <v>19</v>
      </c>
      <c r="W347" s="57">
        <f t="shared" si="395"/>
        <v>1.4912487245899067E-3</v>
      </c>
      <c r="X347" s="58">
        <f t="shared" si="411"/>
        <v>392</v>
      </c>
      <c r="Y347" s="58">
        <v>7</v>
      </c>
      <c r="Z347" s="59">
        <f t="shared" si="412"/>
        <v>0.15550894291251746</v>
      </c>
      <c r="AA347" s="57">
        <f t="shared" si="413"/>
        <v>1.0047593865679535E-2</v>
      </c>
      <c r="AB347" s="58">
        <f t="shared" si="414"/>
        <v>434</v>
      </c>
      <c r="AC347" s="60">
        <f t="shared" si="415"/>
        <v>0.19190601053769765</v>
      </c>
      <c r="AD347" s="51">
        <v>317</v>
      </c>
      <c r="AE347" s="52">
        <f t="shared" si="396"/>
        <v>2.4880307668157915E-2</v>
      </c>
      <c r="AF347" s="53">
        <f t="shared" si="416"/>
        <v>236</v>
      </c>
      <c r="AG347" s="53">
        <v>32</v>
      </c>
      <c r="AH347" s="54">
        <f t="shared" si="417"/>
        <v>0.79397234760179991</v>
      </c>
      <c r="AI347" s="52">
        <f t="shared" si="418"/>
        <v>0.16763617133791645</v>
      </c>
      <c r="AJ347" s="53">
        <f t="shared" si="419"/>
        <v>298</v>
      </c>
      <c r="AK347" s="55">
        <f t="shared" si="420"/>
        <v>0.97980259431913952</v>
      </c>
      <c r="AL347" s="56">
        <v>288</v>
      </c>
      <c r="AM347" s="57">
        <f t="shared" si="397"/>
        <v>2.2604191193783846E-2</v>
      </c>
      <c r="AN347" s="58">
        <f t="shared" si="421"/>
        <v>56</v>
      </c>
      <c r="AO347" s="58">
        <v>19</v>
      </c>
      <c r="AP347" s="59">
        <f t="shared" si="422"/>
        <v>1.776806489789631</v>
      </c>
      <c r="AQ347" s="57">
        <f t="shared" si="423"/>
        <v>0.15230037017451084</v>
      </c>
      <c r="AR347" s="58">
        <f t="shared" si="424"/>
        <v>48</v>
      </c>
      <c r="AS347" s="60">
        <f t="shared" si="425"/>
        <v>2.1926703285793598</v>
      </c>
      <c r="AT347" s="51">
        <v>35</v>
      </c>
      <c r="AU347" s="52">
        <f t="shared" si="398"/>
        <v>2.7470371242445646E-3</v>
      </c>
      <c r="AV347" s="53">
        <f t="shared" si="426"/>
        <v>412</v>
      </c>
      <c r="AW347" s="53">
        <v>8</v>
      </c>
      <c r="AX347" s="54">
        <f t="shared" si="427"/>
        <v>0.19937392671036955</v>
      </c>
      <c r="AY347" s="52">
        <f t="shared" si="428"/>
        <v>1.8508725542041249E-2</v>
      </c>
      <c r="AZ347" s="53">
        <f t="shared" si="429"/>
        <v>449</v>
      </c>
      <c r="BA347" s="55">
        <f t="shared" si="430"/>
        <v>0.24603765007743861</v>
      </c>
      <c r="BB347" s="56">
        <v>524</v>
      </c>
      <c r="BC347" s="57">
        <f t="shared" si="399"/>
        <v>4.1127070088690057E-2</v>
      </c>
      <c r="BD347" s="58">
        <f t="shared" si="431"/>
        <v>138</v>
      </c>
      <c r="BE347" s="58">
        <v>58</v>
      </c>
      <c r="BF347" s="59">
        <f t="shared" si="432"/>
        <v>1.1946622601430965</v>
      </c>
      <c r="BG347" s="57">
        <f t="shared" si="433"/>
        <v>0.27710206240084612</v>
      </c>
      <c r="BH347" s="58">
        <f t="shared" si="434"/>
        <v>163</v>
      </c>
      <c r="BI347" s="60">
        <f t="shared" si="435"/>
        <v>1.4742744950236339</v>
      </c>
      <c r="BJ347" s="51">
        <v>17</v>
      </c>
      <c r="BK347" s="52">
        <f t="shared" si="400"/>
        <v>1.3342751746330743E-3</v>
      </c>
      <c r="BL347" s="53">
        <f t="shared" si="436"/>
        <v>402</v>
      </c>
      <c r="BM347" s="53">
        <v>6</v>
      </c>
      <c r="BN347" s="54">
        <f t="shared" si="437"/>
        <v>0.1253528219643055</v>
      </c>
      <c r="BO347" s="52">
        <f t="shared" si="438"/>
        <v>8.9899524061343213E-3</v>
      </c>
      <c r="BP347" s="53">
        <f t="shared" si="439"/>
        <v>424</v>
      </c>
      <c r="BQ347" s="55">
        <f t="shared" si="440"/>
        <v>0.15469181078765987</v>
      </c>
      <c r="BR347" s="56">
        <v>133</v>
      </c>
      <c r="BS347" s="57">
        <f t="shared" si="401"/>
        <v>1.0438741072129346E-2</v>
      </c>
      <c r="BT347" s="58">
        <f t="shared" si="441"/>
        <v>99</v>
      </c>
      <c r="BU347" s="58">
        <v>23</v>
      </c>
      <c r="BV347" s="59">
        <f t="shared" si="442"/>
        <v>1.2551406145904567</v>
      </c>
      <c r="BW347" s="57">
        <f t="shared" si="443"/>
        <v>7.0333157059756748E-2</v>
      </c>
      <c r="BX347" s="58">
        <f t="shared" si="444"/>
        <v>83</v>
      </c>
      <c r="BY347" s="60">
        <f t="shared" si="445"/>
        <v>1.5489078859303345</v>
      </c>
      <c r="BZ347" s="51">
        <v>481</v>
      </c>
      <c r="CA347" s="52">
        <f t="shared" si="402"/>
        <v>3.7752138764618165E-2</v>
      </c>
      <c r="CB347" s="53">
        <f t="shared" si="446"/>
        <v>265</v>
      </c>
      <c r="CC347" s="53">
        <v>50</v>
      </c>
      <c r="CD347" s="54">
        <f t="shared" si="447"/>
        <v>0.80082667029964749</v>
      </c>
      <c r="CE347" s="52">
        <f t="shared" si="448"/>
        <v>0.25436277102062399</v>
      </c>
      <c r="CF347" s="53">
        <f t="shared" si="463"/>
        <v>333</v>
      </c>
      <c r="CG347" s="55">
        <f t="shared" si="449"/>
        <v>0.98826118003933106</v>
      </c>
      <c r="CH347" s="61">
        <v>1891</v>
      </c>
      <c r="CI347" s="62">
        <f t="shared" si="403"/>
        <v>0.14841849148418493</v>
      </c>
      <c r="CJ347" s="63">
        <f t="shared" si="450"/>
        <v>265</v>
      </c>
      <c r="CK347" s="64">
        <v>216</v>
      </c>
      <c r="CL347" s="65">
        <f t="shared" si="451"/>
        <v>0.81033909504345403</v>
      </c>
      <c r="CM347" s="66">
        <v>12741</v>
      </c>
      <c r="CN347" s="44">
        <v>1221</v>
      </c>
      <c r="CO347" s="120">
        <f t="shared" si="405"/>
        <v>1891</v>
      </c>
      <c r="CP347" s="121">
        <f t="shared" si="405"/>
        <v>0.14841849148418493</v>
      </c>
      <c r="CQ347" s="120">
        <f t="shared" si="464"/>
        <v>2316</v>
      </c>
      <c r="CR347" s="120">
        <f t="shared" si="465"/>
        <v>216</v>
      </c>
      <c r="CS347" s="120">
        <f t="shared" si="466"/>
        <v>6.6991932920685526</v>
      </c>
      <c r="CT347" s="120">
        <f t="shared" si="467"/>
        <v>0.99999999999999989</v>
      </c>
      <c r="CU347" s="120">
        <f t="shared" si="468"/>
        <v>2577</v>
      </c>
      <c r="CV347" s="120">
        <f t="shared" si="469"/>
        <v>8.2671480779405222</v>
      </c>
      <c r="CW347" s="120">
        <f t="shared" si="470"/>
        <v>3705</v>
      </c>
      <c r="CX347" s="120">
        <f t="shared" si="471"/>
        <v>0.29079350129503179</v>
      </c>
    </row>
    <row r="348" spans="1:102">
      <c r="A348" s="138">
        <f t="shared" si="452"/>
        <v>2</v>
      </c>
      <c r="B348" s="58">
        <f t="shared" si="453"/>
        <v>0</v>
      </c>
      <c r="C348" s="58">
        <f t="shared" si="454"/>
        <v>0</v>
      </c>
      <c r="D348" s="58">
        <f t="shared" si="455"/>
        <v>0</v>
      </c>
      <c r="E348" s="58">
        <f t="shared" si="456"/>
        <v>1</v>
      </c>
      <c r="F348" s="58">
        <f t="shared" si="457"/>
        <v>0</v>
      </c>
      <c r="G348" s="58">
        <f t="shared" si="458"/>
        <v>0</v>
      </c>
      <c r="H348" s="58">
        <f t="shared" si="459"/>
        <v>0</v>
      </c>
      <c r="I348" s="58">
        <f t="shared" si="460"/>
        <v>0</v>
      </c>
      <c r="J348" s="58">
        <f t="shared" si="461"/>
        <v>0</v>
      </c>
      <c r="K348" s="58">
        <f t="shared" si="462"/>
        <v>1</v>
      </c>
      <c r="L348" s="128">
        <v>101</v>
      </c>
      <c r="M348" s="50" t="s">
        <v>75</v>
      </c>
      <c r="N348" s="51">
        <v>8</v>
      </c>
      <c r="O348" s="52">
        <f t="shared" si="404"/>
        <v>6.2378167641325539E-4</v>
      </c>
      <c r="P348" s="53">
        <f t="shared" si="406"/>
        <v>483</v>
      </c>
      <c r="Q348" s="53">
        <v>1</v>
      </c>
      <c r="R348" s="54">
        <f t="shared" si="407"/>
        <v>4.1033286952822726E-2</v>
      </c>
      <c r="S348" s="52">
        <f t="shared" si="408"/>
        <v>4.2621204049014382E-3</v>
      </c>
      <c r="T348" s="53">
        <f t="shared" si="409"/>
        <v>510</v>
      </c>
      <c r="U348" s="55">
        <f t="shared" si="410"/>
        <v>5.1351203864882504E-2</v>
      </c>
      <c r="V348" s="56">
        <v>14</v>
      </c>
      <c r="W348" s="57">
        <f t="shared" si="395"/>
        <v>1.0916179337231969E-3</v>
      </c>
      <c r="X348" s="58">
        <f t="shared" si="411"/>
        <v>423</v>
      </c>
      <c r="Y348" s="58">
        <v>1</v>
      </c>
      <c r="Z348" s="59">
        <f t="shared" si="412"/>
        <v>0.1138350351208675</v>
      </c>
      <c r="AA348" s="57">
        <f t="shared" si="413"/>
        <v>7.4587107085775173E-3</v>
      </c>
      <c r="AB348" s="58">
        <f t="shared" si="414"/>
        <v>451</v>
      </c>
      <c r="AC348" s="60">
        <f t="shared" si="415"/>
        <v>0.14245912354471041</v>
      </c>
      <c r="AD348" s="51">
        <v>939</v>
      </c>
      <c r="AE348" s="52">
        <f t="shared" si="396"/>
        <v>7.3216374269005846E-2</v>
      </c>
      <c r="AF348" s="53">
        <f t="shared" si="416"/>
        <v>43</v>
      </c>
      <c r="AG348" s="53">
        <v>11</v>
      </c>
      <c r="AH348" s="54">
        <f t="shared" si="417"/>
        <v>2.3364573033657563</v>
      </c>
      <c r="AI348" s="52">
        <f t="shared" si="418"/>
        <v>0.50026638252530631</v>
      </c>
      <c r="AJ348" s="53">
        <f t="shared" si="419"/>
        <v>34</v>
      </c>
      <c r="AK348" s="55">
        <f t="shared" si="420"/>
        <v>2.9239650102774677</v>
      </c>
      <c r="AL348" s="56">
        <v>12</v>
      </c>
      <c r="AM348" s="57">
        <f t="shared" si="397"/>
        <v>9.3567251461988308E-4</v>
      </c>
      <c r="AN348" s="58">
        <f t="shared" si="421"/>
        <v>482</v>
      </c>
      <c r="AO348" s="58">
        <v>3</v>
      </c>
      <c r="AP348" s="59">
        <f t="shared" si="422"/>
        <v>7.3548705283982094E-2</v>
      </c>
      <c r="AQ348" s="57">
        <f t="shared" si="423"/>
        <v>6.3931806073521573E-3</v>
      </c>
      <c r="AR348" s="58">
        <f t="shared" si="424"/>
        <v>518</v>
      </c>
      <c r="AS348" s="60">
        <f t="shared" si="425"/>
        <v>9.2042700926646445E-2</v>
      </c>
      <c r="AT348" s="51">
        <v>89</v>
      </c>
      <c r="AU348" s="52">
        <f t="shared" si="398"/>
        <v>6.939571150097466E-3</v>
      </c>
      <c r="AV348" s="53">
        <f t="shared" si="426"/>
        <v>258</v>
      </c>
      <c r="AW348" s="53">
        <v>4</v>
      </c>
      <c r="AX348" s="54">
        <f t="shared" si="427"/>
        <v>0.50365884671522554</v>
      </c>
      <c r="AY348" s="52">
        <f t="shared" si="428"/>
        <v>4.7416089504528504E-2</v>
      </c>
      <c r="AZ348" s="53">
        <f t="shared" si="429"/>
        <v>291</v>
      </c>
      <c r="BA348" s="55">
        <f t="shared" si="430"/>
        <v>0.63030505320622332</v>
      </c>
      <c r="BB348" s="56">
        <v>15</v>
      </c>
      <c r="BC348" s="57">
        <f t="shared" si="399"/>
        <v>1.1695906432748538E-3</v>
      </c>
      <c r="BD348" s="58">
        <f t="shared" si="431"/>
        <v>583</v>
      </c>
      <c r="BE348" s="58">
        <v>5</v>
      </c>
      <c r="BF348" s="59">
        <f t="shared" si="432"/>
        <v>3.3974357967240736E-2</v>
      </c>
      <c r="BG348" s="57">
        <f t="shared" si="433"/>
        <v>7.9914757591901964E-3</v>
      </c>
      <c r="BH348" s="58">
        <f t="shared" si="434"/>
        <v>597</v>
      </c>
      <c r="BI348" s="60">
        <f t="shared" si="435"/>
        <v>4.2517290514896451E-2</v>
      </c>
      <c r="BJ348" s="51">
        <v>0</v>
      </c>
      <c r="BK348" s="52">
        <f t="shared" si="400"/>
        <v>0</v>
      </c>
      <c r="BL348" s="53">
        <f t="shared" si="436"/>
        <v>512</v>
      </c>
      <c r="BM348" s="53">
        <v>0</v>
      </c>
      <c r="BN348" s="54">
        <f t="shared" si="437"/>
        <v>0</v>
      </c>
      <c r="BO348" s="52">
        <f t="shared" si="438"/>
        <v>0</v>
      </c>
      <c r="BP348" s="53">
        <f t="shared" si="439"/>
        <v>512</v>
      </c>
      <c r="BQ348" s="55">
        <f t="shared" si="440"/>
        <v>0</v>
      </c>
      <c r="BR348" s="56">
        <v>59</v>
      </c>
      <c r="BS348" s="57">
        <f t="shared" si="401"/>
        <v>4.6003898635477583E-3</v>
      </c>
      <c r="BT348" s="58">
        <f t="shared" si="441"/>
        <v>257</v>
      </c>
      <c r="BU348" s="58">
        <v>3</v>
      </c>
      <c r="BV348" s="59">
        <f t="shared" si="442"/>
        <v>0.55314487837097037</v>
      </c>
      <c r="BW348" s="57">
        <f t="shared" si="443"/>
        <v>3.1433137986148108E-2</v>
      </c>
      <c r="BX348" s="58">
        <f t="shared" si="444"/>
        <v>297</v>
      </c>
      <c r="BY348" s="60">
        <f t="shared" si="445"/>
        <v>0.69223446439231318</v>
      </c>
      <c r="BZ348" s="51">
        <v>741</v>
      </c>
      <c r="CA348" s="52">
        <f t="shared" si="402"/>
        <v>5.7777777777777775E-2</v>
      </c>
      <c r="CB348" s="53">
        <f t="shared" si="446"/>
        <v>119</v>
      </c>
      <c r="CC348" s="53">
        <v>19</v>
      </c>
      <c r="CD348" s="54">
        <f t="shared" si="447"/>
        <v>1.2256255382928296</v>
      </c>
      <c r="CE348" s="52">
        <f t="shared" si="448"/>
        <v>0.39477890250399572</v>
      </c>
      <c r="CF348" s="53">
        <f t="shared" si="463"/>
        <v>134</v>
      </c>
      <c r="CG348" s="55">
        <f t="shared" si="449"/>
        <v>1.5338119744402277</v>
      </c>
      <c r="CH348" s="61">
        <v>1877</v>
      </c>
      <c r="CI348" s="62">
        <f t="shared" si="403"/>
        <v>0.14635477582846004</v>
      </c>
      <c r="CJ348" s="63">
        <f t="shared" si="450"/>
        <v>272</v>
      </c>
      <c r="CK348" s="64">
        <v>47</v>
      </c>
      <c r="CL348" s="65">
        <f t="shared" si="451"/>
        <v>0.79907156725655892</v>
      </c>
      <c r="CM348" s="66">
        <v>12825</v>
      </c>
      <c r="CN348" s="44">
        <v>528</v>
      </c>
      <c r="CO348" s="120">
        <f t="shared" si="405"/>
        <v>1877</v>
      </c>
      <c r="CP348" s="121">
        <f t="shared" si="405"/>
        <v>0.14635477582846002</v>
      </c>
      <c r="CQ348" s="120">
        <f t="shared" si="464"/>
        <v>3160</v>
      </c>
      <c r="CR348" s="120">
        <f t="shared" si="465"/>
        <v>47</v>
      </c>
      <c r="CS348" s="120">
        <f t="shared" si="466"/>
        <v>4.8812779520696949</v>
      </c>
      <c r="CT348" s="120">
        <f t="shared" si="467"/>
        <v>1</v>
      </c>
      <c r="CU348" s="120">
        <f t="shared" si="468"/>
        <v>3344</v>
      </c>
      <c r="CV348" s="120">
        <f t="shared" si="469"/>
        <v>6.1086868211673666</v>
      </c>
      <c r="CW348" s="120">
        <f t="shared" si="470"/>
        <v>3746</v>
      </c>
      <c r="CX348" s="120">
        <f t="shared" si="471"/>
        <v>0.29208576998050684</v>
      </c>
    </row>
    <row r="349" spans="1:102">
      <c r="A349" s="138">
        <f t="shared" si="452"/>
        <v>4</v>
      </c>
      <c r="B349" s="58">
        <f t="shared" si="453"/>
        <v>9</v>
      </c>
      <c r="C349" s="58">
        <f t="shared" si="454"/>
        <v>0</v>
      </c>
      <c r="D349" s="58">
        <f t="shared" si="455"/>
        <v>0</v>
      </c>
      <c r="E349" s="58">
        <f t="shared" si="456"/>
        <v>1</v>
      </c>
      <c r="F349" s="58">
        <f t="shared" si="457"/>
        <v>0</v>
      </c>
      <c r="G349" s="58">
        <f t="shared" si="458"/>
        <v>0</v>
      </c>
      <c r="H349" s="58">
        <f t="shared" si="459"/>
        <v>1</v>
      </c>
      <c r="I349" s="58">
        <f t="shared" si="460"/>
        <v>1</v>
      </c>
      <c r="J349" s="58">
        <f t="shared" si="461"/>
        <v>1</v>
      </c>
      <c r="K349" s="58">
        <f t="shared" si="462"/>
        <v>0</v>
      </c>
      <c r="L349" s="128">
        <v>375</v>
      </c>
      <c r="M349" s="50" t="s">
        <v>346</v>
      </c>
      <c r="N349" s="51">
        <v>91</v>
      </c>
      <c r="O349" s="52">
        <f t="shared" si="404"/>
        <v>1.1752550690946661E-2</v>
      </c>
      <c r="P349" s="53">
        <f t="shared" si="406"/>
        <v>189</v>
      </c>
      <c r="Q349" s="53">
        <v>12</v>
      </c>
      <c r="R349" s="54">
        <f t="shared" si="407"/>
        <v>0.77310027396463876</v>
      </c>
      <c r="S349" s="52">
        <f t="shared" si="408"/>
        <v>4.8611111111111112E-2</v>
      </c>
      <c r="T349" s="53">
        <f t="shared" si="409"/>
        <v>314</v>
      </c>
      <c r="U349" s="55">
        <f t="shared" si="410"/>
        <v>0.58568009338601668</v>
      </c>
      <c r="V349" s="56">
        <v>27</v>
      </c>
      <c r="W349" s="57">
        <f t="shared" si="395"/>
        <v>3.4870205346764819E-3</v>
      </c>
      <c r="X349" s="58">
        <f t="shared" si="411"/>
        <v>287</v>
      </c>
      <c r="Y349" s="58">
        <v>10</v>
      </c>
      <c r="Z349" s="59">
        <f t="shared" si="412"/>
        <v>0.36363006943117648</v>
      </c>
      <c r="AA349" s="57">
        <f t="shared" si="413"/>
        <v>1.4423076923076924E-2</v>
      </c>
      <c r="AB349" s="58">
        <f t="shared" si="414"/>
        <v>402</v>
      </c>
      <c r="AC349" s="60">
        <f t="shared" si="415"/>
        <v>0.27547641644239845</v>
      </c>
      <c r="AD349" s="51">
        <v>524</v>
      </c>
      <c r="AE349" s="52">
        <f t="shared" si="396"/>
        <v>6.7674028154462093E-2</v>
      </c>
      <c r="AF349" s="53">
        <f t="shared" si="416"/>
        <v>49</v>
      </c>
      <c r="AG349" s="53">
        <v>22</v>
      </c>
      <c r="AH349" s="54">
        <f t="shared" si="417"/>
        <v>2.1595917430809939</v>
      </c>
      <c r="AI349" s="52">
        <f t="shared" si="418"/>
        <v>0.27991452991452992</v>
      </c>
      <c r="AJ349" s="53">
        <f t="shared" si="419"/>
        <v>125</v>
      </c>
      <c r="AK349" s="55">
        <f t="shared" si="420"/>
        <v>1.6360489529734663</v>
      </c>
      <c r="AL349" s="56">
        <v>31</v>
      </c>
      <c r="AM349" s="57">
        <f t="shared" si="397"/>
        <v>4.003616169443368E-3</v>
      </c>
      <c r="AN349" s="58">
        <f t="shared" si="421"/>
        <v>374</v>
      </c>
      <c r="AO349" s="58">
        <v>5</v>
      </c>
      <c r="AP349" s="59">
        <f t="shared" si="422"/>
        <v>0.31470496473459014</v>
      </c>
      <c r="AQ349" s="57">
        <f t="shared" si="423"/>
        <v>1.655982905982906E-2</v>
      </c>
      <c r="AR349" s="58">
        <f t="shared" si="424"/>
        <v>469</v>
      </c>
      <c r="AS349" s="60">
        <f t="shared" si="425"/>
        <v>0.23841206547448263</v>
      </c>
      <c r="AT349" s="51">
        <v>66</v>
      </c>
      <c r="AU349" s="52">
        <f t="shared" si="398"/>
        <v>8.5238279736536225E-3</v>
      </c>
      <c r="AV349" s="53">
        <f t="shared" si="426"/>
        <v>214</v>
      </c>
      <c r="AW349" s="53">
        <v>13</v>
      </c>
      <c r="AX349" s="54">
        <f t="shared" si="427"/>
        <v>0.61864073066662983</v>
      </c>
      <c r="AY349" s="52">
        <f t="shared" si="428"/>
        <v>3.5256410256410256E-2</v>
      </c>
      <c r="AZ349" s="53">
        <f t="shared" si="429"/>
        <v>379</v>
      </c>
      <c r="BA349" s="55">
        <f t="shared" si="430"/>
        <v>0.46866567392498171</v>
      </c>
      <c r="BB349" s="56">
        <v>526</v>
      </c>
      <c r="BC349" s="57">
        <f t="shared" si="399"/>
        <v>6.7932325971845536E-2</v>
      </c>
      <c r="BD349" s="58">
        <f t="shared" si="431"/>
        <v>44</v>
      </c>
      <c r="BE349" s="58">
        <v>79</v>
      </c>
      <c r="BF349" s="59">
        <f t="shared" si="432"/>
        <v>1.9733033718981241</v>
      </c>
      <c r="BG349" s="57">
        <f t="shared" si="433"/>
        <v>0.28098290598290598</v>
      </c>
      <c r="BH349" s="58">
        <f t="shared" si="434"/>
        <v>161</v>
      </c>
      <c r="BI349" s="60">
        <f t="shared" si="435"/>
        <v>1.4949218646701672</v>
      </c>
      <c r="BJ349" s="51">
        <v>265</v>
      </c>
      <c r="BK349" s="52">
        <f t="shared" si="400"/>
        <v>3.4224460803306211E-2</v>
      </c>
      <c r="BL349" s="53">
        <f t="shared" si="436"/>
        <v>17</v>
      </c>
      <c r="BM349" s="53">
        <v>8</v>
      </c>
      <c r="BN349" s="54">
        <f t="shared" si="437"/>
        <v>3.2153283096801841</v>
      </c>
      <c r="BO349" s="52">
        <f t="shared" si="438"/>
        <v>0.14155982905982906</v>
      </c>
      <c r="BP349" s="53">
        <f t="shared" si="439"/>
        <v>27</v>
      </c>
      <c r="BQ349" s="55">
        <f t="shared" si="440"/>
        <v>2.4358467434281725</v>
      </c>
      <c r="BR349" s="56">
        <v>71</v>
      </c>
      <c r="BS349" s="57">
        <f t="shared" si="401"/>
        <v>9.1695725171122306E-3</v>
      </c>
      <c r="BT349" s="58">
        <f t="shared" si="441"/>
        <v>117</v>
      </c>
      <c r="BU349" s="58">
        <v>7</v>
      </c>
      <c r="BV349" s="59">
        <f t="shared" si="442"/>
        <v>1.1025374425071663</v>
      </c>
      <c r="BW349" s="57">
        <f t="shared" si="443"/>
        <v>3.7927350427350424E-2</v>
      </c>
      <c r="BX349" s="58">
        <f t="shared" si="444"/>
        <v>250</v>
      </c>
      <c r="BY349" s="60">
        <f t="shared" si="445"/>
        <v>0.83525288249828344</v>
      </c>
      <c r="BZ349" s="51">
        <v>271</v>
      </c>
      <c r="CA349" s="52">
        <f t="shared" si="402"/>
        <v>3.4999354255456541E-2</v>
      </c>
      <c r="CB349" s="53">
        <f t="shared" si="446"/>
        <v>286</v>
      </c>
      <c r="CC349" s="53">
        <v>44</v>
      </c>
      <c r="CD349" s="54">
        <f t="shared" si="447"/>
        <v>0.7424325415254005</v>
      </c>
      <c r="CE349" s="52">
        <f t="shared" si="448"/>
        <v>0.14476495726495728</v>
      </c>
      <c r="CF349" s="53">
        <f t="shared" si="463"/>
        <v>509</v>
      </c>
      <c r="CG349" s="55">
        <f t="shared" si="449"/>
        <v>0.5624470394034593</v>
      </c>
      <c r="CH349" s="61">
        <v>1872</v>
      </c>
      <c r="CI349" s="62">
        <f t="shared" si="403"/>
        <v>0.24176675707090275</v>
      </c>
      <c r="CJ349" s="63">
        <f t="shared" si="450"/>
        <v>98</v>
      </c>
      <c r="CK349" s="64">
        <v>200</v>
      </c>
      <c r="CL349" s="65">
        <f t="shared" si="451"/>
        <v>1.3200043550995253</v>
      </c>
      <c r="CM349" s="66">
        <v>7743</v>
      </c>
      <c r="CN349" s="44">
        <v>1211</v>
      </c>
      <c r="CO349" s="120">
        <f t="shared" si="405"/>
        <v>1872</v>
      </c>
      <c r="CP349" s="121">
        <f t="shared" si="405"/>
        <v>0.24176675707090273</v>
      </c>
      <c r="CQ349" s="120">
        <f t="shared" si="464"/>
        <v>1577</v>
      </c>
      <c r="CR349" s="120">
        <f t="shared" si="465"/>
        <v>200</v>
      </c>
      <c r="CS349" s="120">
        <f t="shared" si="466"/>
        <v>11.263269447488904</v>
      </c>
      <c r="CT349" s="120">
        <f t="shared" si="467"/>
        <v>1</v>
      </c>
      <c r="CU349" s="120">
        <f t="shared" si="468"/>
        <v>2636</v>
      </c>
      <c r="CV349" s="120">
        <f t="shared" si="469"/>
        <v>8.5327517322014277</v>
      </c>
      <c r="CW349" s="120">
        <f t="shared" si="470"/>
        <v>3653</v>
      </c>
      <c r="CX349" s="120">
        <f t="shared" si="471"/>
        <v>0.4717809634508589</v>
      </c>
    </row>
    <row r="350" spans="1:102">
      <c r="A350" s="138">
        <f t="shared" si="452"/>
        <v>1</v>
      </c>
      <c r="B350" s="58">
        <f t="shared" si="453"/>
        <v>0</v>
      </c>
      <c r="C350" s="58">
        <f t="shared" si="454"/>
        <v>0</v>
      </c>
      <c r="D350" s="58">
        <f t="shared" si="455"/>
        <v>0</v>
      </c>
      <c r="E350" s="58">
        <f t="shared" si="456"/>
        <v>0</v>
      </c>
      <c r="F350" s="58">
        <f t="shared" si="457"/>
        <v>0</v>
      </c>
      <c r="G350" s="58">
        <f t="shared" si="458"/>
        <v>1</v>
      </c>
      <c r="H350" s="58">
        <f t="shared" si="459"/>
        <v>0</v>
      </c>
      <c r="I350" s="58">
        <f t="shared" si="460"/>
        <v>0</v>
      </c>
      <c r="J350" s="58">
        <f t="shared" si="461"/>
        <v>0</v>
      </c>
      <c r="K350" s="58">
        <f t="shared" si="462"/>
        <v>0</v>
      </c>
      <c r="L350" s="128">
        <v>128</v>
      </c>
      <c r="M350" s="50" t="s">
        <v>102</v>
      </c>
      <c r="N350" s="51">
        <v>8</v>
      </c>
      <c r="O350" s="52">
        <f t="shared" si="404"/>
        <v>4.1283930230157914E-4</v>
      </c>
      <c r="P350" s="53">
        <f t="shared" si="406"/>
        <v>503</v>
      </c>
      <c r="Q350" s="53">
        <v>1</v>
      </c>
      <c r="R350" s="54">
        <f t="shared" si="407"/>
        <v>2.7157183670654943E-2</v>
      </c>
      <c r="S350" s="52">
        <f t="shared" si="408"/>
        <v>4.27578834847675E-3</v>
      </c>
      <c r="T350" s="53">
        <f t="shared" si="409"/>
        <v>509</v>
      </c>
      <c r="U350" s="55">
        <f t="shared" si="410"/>
        <v>5.1515879024256792E-2</v>
      </c>
      <c r="V350" s="56">
        <v>11</v>
      </c>
      <c r="W350" s="57">
        <f t="shared" si="395"/>
        <v>5.6765404066467129E-4</v>
      </c>
      <c r="X350" s="58">
        <f t="shared" si="411"/>
        <v>457</v>
      </c>
      <c r="Y350" s="58">
        <v>4</v>
      </c>
      <c r="Z350" s="59">
        <f t="shared" si="412"/>
        <v>5.9195544209473122E-2</v>
      </c>
      <c r="AA350" s="57">
        <f t="shared" si="413"/>
        <v>5.8792089791555322E-3</v>
      </c>
      <c r="AB350" s="58">
        <f t="shared" si="414"/>
        <v>460</v>
      </c>
      <c r="AC350" s="60">
        <f t="shared" si="415"/>
        <v>0.11229111719583248</v>
      </c>
      <c r="AD350" s="51">
        <v>521</v>
      </c>
      <c r="AE350" s="52">
        <f t="shared" si="396"/>
        <v>2.6886159562390339E-2</v>
      </c>
      <c r="AF350" s="53">
        <f t="shared" si="416"/>
        <v>214</v>
      </c>
      <c r="AG350" s="53">
        <v>34</v>
      </c>
      <c r="AH350" s="54">
        <f t="shared" si="417"/>
        <v>0.85798244581467087</v>
      </c>
      <c r="AI350" s="52">
        <f t="shared" si="418"/>
        <v>0.27846071619454837</v>
      </c>
      <c r="AJ350" s="53">
        <f t="shared" si="419"/>
        <v>128</v>
      </c>
      <c r="AK350" s="55">
        <f t="shared" si="420"/>
        <v>1.6275516791266227</v>
      </c>
      <c r="AL350" s="56">
        <v>45</v>
      </c>
      <c r="AM350" s="57">
        <f t="shared" si="397"/>
        <v>2.3222210754463824E-3</v>
      </c>
      <c r="AN350" s="58">
        <f t="shared" si="421"/>
        <v>430</v>
      </c>
      <c r="AO350" s="58">
        <v>9</v>
      </c>
      <c r="AP350" s="59">
        <f t="shared" si="422"/>
        <v>0.18253860278416317</v>
      </c>
      <c r="AQ350" s="57">
        <f t="shared" si="423"/>
        <v>2.4051309460181722E-2</v>
      </c>
      <c r="AR350" s="58">
        <f t="shared" si="424"/>
        <v>436</v>
      </c>
      <c r="AS350" s="60">
        <f t="shared" si="425"/>
        <v>0.3462670022166931</v>
      </c>
      <c r="AT350" s="51">
        <v>291</v>
      </c>
      <c r="AU350" s="52">
        <f t="shared" si="398"/>
        <v>1.501702962121994E-2</v>
      </c>
      <c r="AV350" s="53">
        <f t="shared" si="426"/>
        <v>100</v>
      </c>
      <c r="AW350" s="53">
        <v>12</v>
      </c>
      <c r="AX350" s="54">
        <f t="shared" si="427"/>
        <v>1.0899030583476021</v>
      </c>
      <c r="AY350" s="52">
        <f t="shared" si="428"/>
        <v>0.15553180117584178</v>
      </c>
      <c r="AZ350" s="53">
        <f t="shared" si="429"/>
        <v>38</v>
      </c>
      <c r="BA350" s="55">
        <f t="shared" si="430"/>
        <v>2.067493992857341</v>
      </c>
      <c r="BB350" s="56">
        <v>551</v>
      </c>
      <c r="BC350" s="57">
        <f t="shared" si="399"/>
        <v>2.8434306946021261E-2</v>
      </c>
      <c r="BD350" s="58">
        <f t="shared" si="431"/>
        <v>248</v>
      </c>
      <c r="BE350" s="58">
        <v>26</v>
      </c>
      <c r="BF350" s="59">
        <f t="shared" si="432"/>
        <v>0.82596191093801974</v>
      </c>
      <c r="BG350" s="57">
        <f t="shared" si="433"/>
        <v>0.29449492250133619</v>
      </c>
      <c r="BH350" s="58">
        <f t="shared" si="434"/>
        <v>152</v>
      </c>
      <c r="BI350" s="60">
        <f t="shared" si="435"/>
        <v>1.5668102553839236</v>
      </c>
      <c r="BJ350" s="51">
        <v>12</v>
      </c>
      <c r="BK350" s="52">
        <f t="shared" si="400"/>
        <v>6.1925895345236862E-4</v>
      </c>
      <c r="BL350" s="53">
        <f t="shared" si="436"/>
        <v>443</v>
      </c>
      <c r="BM350" s="53">
        <v>1</v>
      </c>
      <c r="BN350" s="54">
        <f t="shared" si="437"/>
        <v>5.8178296964315493E-2</v>
      </c>
      <c r="BO350" s="52">
        <f t="shared" si="438"/>
        <v>6.4136825227151259E-3</v>
      </c>
      <c r="BP350" s="53">
        <f t="shared" si="439"/>
        <v>445</v>
      </c>
      <c r="BQ350" s="55">
        <f t="shared" si="440"/>
        <v>0.11036144780688457</v>
      </c>
      <c r="BR350" s="56">
        <v>9</v>
      </c>
      <c r="BS350" s="57">
        <f t="shared" si="401"/>
        <v>4.6444421508927652E-4</v>
      </c>
      <c r="BT350" s="58">
        <f t="shared" si="441"/>
        <v>469</v>
      </c>
      <c r="BU350" s="58">
        <v>2</v>
      </c>
      <c r="BV350" s="59">
        <f t="shared" si="442"/>
        <v>5.5844166795797838E-2</v>
      </c>
      <c r="BW350" s="57">
        <f t="shared" si="443"/>
        <v>4.8102618920363438E-3</v>
      </c>
      <c r="BX350" s="58">
        <f t="shared" si="444"/>
        <v>467</v>
      </c>
      <c r="BY350" s="60">
        <f t="shared" si="445"/>
        <v>0.10593371447317529</v>
      </c>
      <c r="BZ350" s="51">
        <v>423</v>
      </c>
      <c r="CA350" s="52">
        <f t="shared" si="402"/>
        <v>2.1828878109195995E-2</v>
      </c>
      <c r="CB350" s="53">
        <f t="shared" si="446"/>
        <v>408</v>
      </c>
      <c r="CC350" s="53">
        <v>33</v>
      </c>
      <c r="CD350" s="54">
        <f t="shared" si="447"/>
        <v>0.46305052758885995</v>
      </c>
      <c r="CE350" s="52">
        <f t="shared" si="448"/>
        <v>0.22608230892570819</v>
      </c>
      <c r="CF350" s="53">
        <f t="shared" si="463"/>
        <v>391</v>
      </c>
      <c r="CG350" s="55">
        <f t="shared" si="449"/>
        <v>0.87838471215121794</v>
      </c>
      <c r="CH350" s="61">
        <v>1871</v>
      </c>
      <c r="CI350" s="62">
        <f t="shared" si="403"/>
        <v>9.6552791825781817E-2</v>
      </c>
      <c r="CJ350" s="63">
        <f t="shared" si="450"/>
        <v>438</v>
      </c>
      <c r="CK350" s="64">
        <v>122</v>
      </c>
      <c r="CL350" s="65">
        <f t="shared" si="451"/>
        <v>0.52716141479149947</v>
      </c>
      <c r="CM350" s="66">
        <v>19378</v>
      </c>
      <c r="CN350" s="44">
        <v>1090</v>
      </c>
      <c r="CO350" s="120">
        <f t="shared" si="405"/>
        <v>1871</v>
      </c>
      <c r="CP350" s="121">
        <f t="shared" si="405"/>
        <v>9.6552791825781817E-2</v>
      </c>
      <c r="CQ350" s="120">
        <f t="shared" si="464"/>
        <v>3272</v>
      </c>
      <c r="CR350" s="120">
        <f t="shared" si="465"/>
        <v>122</v>
      </c>
      <c r="CS350" s="120">
        <f t="shared" si="466"/>
        <v>3.6198117371135572</v>
      </c>
      <c r="CT350" s="120">
        <f t="shared" si="467"/>
        <v>1</v>
      </c>
      <c r="CU350" s="120">
        <f t="shared" si="468"/>
        <v>3026</v>
      </c>
      <c r="CV350" s="120">
        <f t="shared" si="469"/>
        <v>6.8666098002359481</v>
      </c>
      <c r="CW350" s="120">
        <f t="shared" si="470"/>
        <v>3734</v>
      </c>
      <c r="CX350" s="120">
        <f t="shared" si="471"/>
        <v>0.19269274434926206</v>
      </c>
    </row>
    <row r="351" spans="1:102">
      <c r="A351" s="138">
        <f t="shared" si="452"/>
        <v>2</v>
      </c>
      <c r="B351" s="58">
        <f t="shared" si="453"/>
        <v>9</v>
      </c>
      <c r="C351" s="58">
        <f t="shared" si="454"/>
        <v>0</v>
      </c>
      <c r="D351" s="58">
        <f t="shared" si="455"/>
        <v>0</v>
      </c>
      <c r="E351" s="58">
        <f t="shared" si="456"/>
        <v>0</v>
      </c>
      <c r="F351" s="58">
        <f t="shared" si="457"/>
        <v>0</v>
      </c>
      <c r="G351" s="58">
        <f t="shared" si="458"/>
        <v>1</v>
      </c>
      <c r="H351" s="58">
        <f t="shared" si="459"/>
        <v>0</v>
      </c>
      <c r="I351" s="58">
        <f t="shared" si="460"/>
        <v>0</v>
      </c>
      <c r="J351" s="58">
        <f t="shared" si="461"/>
        <v>0</v>
      </c>
      <c r="K351" s="58">
        <f t="shared" si="462"/>
        <v>1</v>
      </c>
      <c r="L351" s="128">
        <v>111</v>
      </c>
      <c r="M351" s="50" t="s">
        <v>85</v>
      </c>
      <c r="N351" s="51">
        <v>4</v>
      </c>
      <c r="O351" s="52">
        <f t="shared" si="404"/>
        <v>4.0753948038716251E-4</v>
      </c>
      <c r="P351" s="53">
        <f t="shared" si="406"/>
        <v>506</v>
      </c>
      <c r="Q351" s="53">
        <v>3</v>
      </c>
      <c r="R351" s="54">
        <f t="shared" si="407"/>
        <v>2.6808553498214541E-2</v>
      </c>
      <c r="S351" s="52">
        <f t="shared" si="408"/>
        <v>2.1390374331550803E-3</v>
      </c>
      <c r="T351" s="53">
        <f t="shared" si="409"/>
        <v>522</v>
      </c>
      <c r="U351" s="55">
        <f t="shared" si="410"/>
        <v>2.5771713811332746E-2</v>
      </c>
      <c r="V351" s="56">
        <v>13</v>
      </c>
      <c r="W351" s="57">
        <f t="shared" si="395"/>
        <v>1.3245033112582781E-3</v>
      </c>
      <c r="X351" s="58">
        <f t="shared" si="411"/>
        <v>404</v>
      </c>
      <c r="Y351" s="58">
        <v>4</v>
      </c>
      <c r="Z351" s="59">
        <f t="shared" si="412"/>
        <v>0.13812056058894281</v>
      </c>
      <c r="AA351" s="57">
        <f t="shared" si="413"/>
        <v>6.9518716577540111E-3</v>
      </c>
      <c r="AB351" s="58">
        <f t="shared" si="414"/>
        <v>453</v>
      </c>
      <c r="AC351" s="60">
        <f t="shared" si="415"/>
        <v>0.13277865063462485</v>
      </c>
      <c r="AD351" s="51">
        <v>297</v>
      </c>
      <c r="AE351" s="52">
        <f t="shared" si="396"/>
        <v>3.0259806418746815E-2</v>
      </c>
      <c r="AF351" s="53">
        <f t="shared" si="416"/>
        <v>175</v>
      </c>
      <c r="AG351" s="53">
        <v>25</v>
      </c>
      <c r="AH351" s="54">
        <f t="shared" si="417"/>
        <v>0.96564117537085159</v>
      </c>
      <c r="AI351" s="52">
        <f t="shared" si="418"/>
        <v>0.1588235294117647</v>
      </c>
      <c r="AJ351" s="53">
        <f t="shared" si="419"/>
        <v>319</v>
      </c>
      <c r="AK351" s="55">
        <f t="shared" si="420"/>
        <v>0.92829432284565416</v>
      </c>
      <c r="AL351" s="56">
        <v>11</v>
      </c>
      <c r="AM351" s="57">
        <f t="shared" si="397"/>
        <v>1.1207335710646969E-3</v>
      </c>
      <c r="AN351" s="58">
        <f t="shared" si="421"/>
        <v>470</v>
      </c>
      <c r="AO351" s="58">
        <v>3</v>
      </c>
      <c r="AP351" s="59">
        <f t="shared" si="422"/>
        <v>8.8095462709609218E-2</v>
      </c>
      <c r="AQ351" s="57">
        <f t="shared" si="423"/>
        <v>5.8823529411764705E-3</v>
      </c>
      <c r="AR351" s="58">
        <f t="shared" si="424"/>
        <v>522</v>
      </c>
      <c r="AS351" s="60">
        <f t="shared" si="425"/>
        <v>8.4688308646723234E-2</v>
      </c>
      <c r="AT351" s="51">
        <v>188</v>
      </c>
      <c r="AU351" s="52">
        <f t="shared" si="398"/>
        <v>1.9154355578196638E-2</v>
      </c>
      <c r="AV351" s="53">
        <f t="shared" si="426"/>
        <v>70</v>
      </c>
      <c r="AW351" s="53">
        <v>12</v>
      </c>
      <c r="AX351" s="54">
        <f t="shared" si="427"/>
        <v>1.3901810978553581</v>
      </c>
      <c r="AY351" s="52">
        <f t="shared" si="428"/>
        <v>0.10053475935828877</v>
      </c>
      <c r="AZ351" s="53">
        <f t="shared" si="429"/>
        <v>80</v>
      </c>
      <c r="BA351" s="55">
        <f t="shared" si="430"/>
        <v>1.3364148648392673</v>
      </c>
      <c r="BB351" s="56">
        <v>78</v>
      </c>
      <c r="BC351" s="57">
        <f t="shared" si="399"/>
        <v>7.9470198675496689E-3</v>
      </c>
      <c r="BD351" s="58">
        <f t="shared" si="431"/>
        <v>503</v>
      </c>
      <c r="BE351" s="58">
        <v>18</v>
      </c>
      <c r="BF351" s="59">
        <f t="shared" si="432"/>
        <v>0.23084563757873505</v>
      </c>
      <c r="BG351" s="57">
        <f t="shared" si="433"/>
        <v>4.1711229946524063E-2</v>
      </c>
      <c r="BH351" s="58">
        <f t="shared" si="434"/>
        <v>559</v>
      </c>
      <c r="BI351" s="60">
        <f t="shared" si="435"/>
        <v>0.22191751996876755</v>
      </c>
      <c r="BJ351" s="51">
        <v>1</v>
      </c>
      <c r="BK351" s="52">
        <f t="shared" si="400"/>
        <v>1.0188487009679063E-4</v>
      </c>
      <c r="BL351" s="53">
        <f t="shared" si="436"/>
        <v>501</v>
      </c>
      <c r="BM351" s="53">
        <v>1</v>
      </c>
      <c r="BN351" s="54">
        <f t="shared" si="437"/>
        <v>9.5719055745840179E-3</v>
      </c>
      <c r="BO351" s="52">
        <f t="shared" si="438"/>
        <v>5.3475935828877007E-4</v>
      </c>
      <c r="BP351" s="53">
        <f t="shared" si="439"/>
        <v>505</v>
      </c>
      <c r="BQ351" s="55">
        <f t="shared" si="440"/>
        <v>9.2017053853244678E-3</v>
      </c>
      <c r="BR351" s="56">
        <v>1</v>
      </c>
      <c r="BS351" s="57">
        <f t="shared" si="401"/>
        <v>1.0188487009679063E-4</v>
      </c>
      <c r="BT351" s="58">
        <f t="shared" si="441"/>
        <v>512</v>
      </c>
      <c r="BU351" s="58">
        <v>1</v>
      </c>
      <c r="BV351" s="59">
        <f t="shared" si="442"/>
        <v>1.2250503924480337E-2</v>
      </c>
      <c r="BW351" s="57">
        <f t="shared" si="443"/>
        <v>5.3475935828877007E-4</v>
      </c>
      <c r="BX351" s="58">
        <f t="shared" si="444"/>
        <v>514</v>
      </c>
      <c r="BY351" s="60">
        <f t="shared" si="445"/>
        <v>1.1776707057594236E-2</v>
      </c>
      <c r="BZ351" s="51">
        <v>1277</v>
      </c>
      <c r="CA351" s="52">
        <f t="shared" si="402"/>
        <v>0.13010697911360164</v>
      </c>
      <c r="CB351" s="53">
        <f t="shared" si="446"/>
        <v>29</v>
      </c>
      <c r="CC351" s="53">
        <v>65</v>
      </c>
      <c r="CD351" s="54">
        <f t="shared" si="447"/>
        <v>2.7599267823189573</v>
      </c>
      <c r="CE351" s="52">
        <f t="shared" si="448"/>
        <v>0.68288770053475933</v>
      </c>
      <c r="CF351" s="53">
        <f t="shared" si="463"/>
        <v>42</v>
      </c>
      <c r="CG351" s="55">
        <f t="shared" si="449"/>
        <v>2.6531846702916573</v>
      </c>
      <c r="CH351" s="61">
        <v>1870</v>
      </c>
      <c r="CI351" s="62">
        <f t="shared" si="403"/>
        <v>0.19052470708099847</v>
      </c>
      <c r="CJ351" s="63">
        <f t="shared" si="450"/>
        <v>162</v>
      </c>
      <c r="CK351" s="64">
        <v>132</v>
      </c>
      <c r="CL351" s="65">
        <f t="shared" si="451"/>
        <v>1.0402316933391469</v>
      </c>
      <c r="CM351" s="66">
        <v>9815</v>
      </c>
      <c r="CN351" s="44">
        <v>1152</v>
      </c>
      <c r="CO351" s="120">
        <f t="shared" si="405"/>
        <v>1870</v>
      </c>
      <c r="CP351" s="121">
        <f t="shared" si="405"/>
        <v>0.1905247070809985</v>
      </c>
      <c r="CQ351" s="120">
        <f t="shared" si="464"/>
        <v>3170</v>
      </c>
      <c r="CR351" s="120">
        <f t="shared" si="465"/>
        <v>132</v>
      </c>
      <c r="CS351" s="120">
        <f t="shared" si="466"/>
        <v>5.6214416794197337</v>
      </c>
      <c r="CT351" s="120">
        <f t="shared" si="467"/>
        <v>1</v>
      </c>
      <c r="CU351" s="120">
        <f t="shared" si="468"/>
        <v>3516</v>
      </c>
      <c r="CV351" s="120">
        <f t="shared" si="469"/>
        <v>5.4040284634809455</v>
      </c>
      <c r="CW351" s="120">
        <f t="shared" si="470"/>
        <v>3736</v>
      </c>
      <c r="CX351" s="120">
        <f t="shared" si="471"/>
        <v>0.3806418746816097</v>
      </c>
    </row>
    <row r="352" spans="1:102">
      <c r="A352" s="138">
        <f t="shared" si="452"/>
        <v>2</v>
      </c>
      <c r="B352" s="58">
        <f t="shared" si="453"/>
        <v>0</v>
      </c>
      <c r="C352" s="58">
        <f t="shared" si="454"/>
        <v>0</v>
      </c>
      <c r="D352" s="58">
        <f t="shared" si="455"/>
        <v>0</v>
      </c>
      <c r="E352" s="58">
        <f t="shared" si="456"/>
        <v>1</v>
      </c>
      <c r="F352" s="58">
        <f t="shared" si="457"/>
        <v>0</v>
      </c>
      <c r="G352" s="58">
        <f t="shared" si="458"/>
        <v>1</v>
      </c>
      <c r="H352" s="58">
        <f t="shared" si="459"/>
        <v>0</v>
      </c>
      <c r="I352" s="58">
        <f t="shared" si="460"/>
        <v>0</v>
      </c>
      <c r="J352" s="58">
        <f t="shared" si="461"/>
        <v>0</v>
      </c>
      <c r="K352" s="58">
        <f t="shared" si="462"/>
        <v>0</v>
      </c>
      <c r="L352" s="128">
        <v>389</v>
      </c>
      <c r="M352" s="50" t="s">
        <v>353</v>
      </c>
      <c r="N352" s="51">
        <v>130</v>
      </c>
      <c r="O352" s="52">
        <f t="shared" si="404"/>
        <v>8.9353220152587811E-3</v>
      </c>
      <c r="P352" s="53">
        <f t="shared" si="406"/>
        <v>246</v>
      </c>
      <c r="Q352" s="53">
        <v>10</v>
      </c>
      <c r="R352" s="54">
        <f t="shared" si="407"/>
        <v>0.58777877922961796</v>
      </c>
      <c r="S352" s="52">
        <f t="shared" si="408"/>
        <v>7.0043103448275856E-2</v>
      </c>
      <c r="T352" s="53">
        <f t="shared" si="409"/>
        <v>214</v>
      </c>
      <c r="U352" s="55">
        <f t="shared" si="410"/>
        <v>0.84389865672615705</v>
      </c>
      <c r="V352" s="56">
        <v>15</v>
      </c>
      <c r="W352" s="57">
        <f t="shared" si="395"/>
        <v>1.0309986940683208E-3</v>
      </c>
      <c r="X352" s="58">
        <f t="shared" si="411"/>
        <v>426</v>
      </c>
      <c r="Y352" s="58">
        <v>5</v>
      </c>
      <c r="Z352" s="59">
        <f t="shared" si="412"/>
        <v>0.10751359878134424</v>
      </c>
      <c r="AA352" s="57">
        <f t="shared" si="413"/>
        <v>8.0818965517241385E-3</v>
      </c>
      <c r="AB352" s="58">
        <f t="shared" si="414"/>
        <v>445</v>
      </c>
      <c r="AC352" s="60">
        <f t="shared" si="415"/>
        <v>0.1543617850754819</v>
      </c>
      <c r="AD352" s="51">
        <v>495</v>
      </c>
      <c r="AE352" s="52">
        <f t="shared" si="396"/>
        <v>3.4022956904254588E-2</v>
      </c>
      <c r="AF352" s="53">
        <f t="shared" si="416"/>
        <v>153</v>
      </c>
      <c r="AG352" s="53">
        <v>32</v>
      </c>
      <c r="AH352" s="54">
        <f t="shared" si="417"/>
        <v>1.0857296190190515</v>
      </c>
      <c r="AI352" s="52">
        <f t="shared" si="418"/>
        <v>0.26670258620689657</v>
      </c>
      <c r="AJ352" s="53">
        <f t="shared" si="419"/>
        <v>139</v>
      </c>
      <c r="AK352" s="55">
        <f t="shared" si="420"/>
        <v>1.5588275715888771</v>
      </c>
      <c r="AL352" s="56">
        <v>3</v>
      </c>
      <c r="AM352" s="57">
        <f t="shared" si="397"/>
        <v>2.0619973881366417E-4</v>
      </c>
      <c r="AN352" s="58">
        <f t="shared" si="421"/>
        <v>537</v>
      </c>
      <c r="AO352" s="58">
        <v>3</v>
      </c>
      <c r="AP352" s="59">
        <f t="shared" si="422"/>
        <v>1.6208367332240538E-2</v>
      </c>
      <c r="AQ352" s="57">
        <f t="shared" si="423"/>
        <v>1.6163793103448276E-3</v>
      </c>
      <c r="AR352" s="58">
        <f t="shared" si="424"/>
        <v>544</v>
      </c>
      <c r="AS352" s="60">
        <f t="shared" si="425"/>
        <v>2.3271033087192267E-2</v>
      </c>
      <c r="AT352" s="51">
        <v>399</v>
      </c>
      <c r="AU352" s="52">
        <f t="shared" si="398"/>
        <v>2.7424565262217336E-2</v>
      </c>
      <c r="AV352" s="53">
        <f t="shared" si="426"/>
        <v>32</v>
      </c>
      <c r="AW352" s="53">
        <v>7</v>
      </c>
      <c r="AX352" s="54">
        <f t="shared" si="427"/>
        <v>1.9904147695698489</v>
      </c>
      <c r="AY352" s="52">
        <f t="shared" si="428"/>
        <v>0.21497844827586207</v>
      </c>
      <c r="AZ352" s="53">
        <f t="shared" si="429"/>
        <v>20</v>
      </c>
      <c r="BA352" s="55">
        <f t="shared" si="430"/>
        <v>2.8577220031138872</v>
      </c>
      <c r="BB352" s="56">
        <v>432</v>
      </c>
      <c r="BC352" s="57">
        <f t="shared" si="399"/>
        <v>2.969276238916764E-2</v>
      </c>
      <c r="BD352" s="58">
        <f t="shared" si="431"/>
        <v>232</v>
      </c>
      <c r="BE352" s="58">
        <v>47</v>
      </c>
      <c r="BF352" s="59">
        <f t="shared" si="432"/>
        <v>0.86251762037116209</v>
      </c>
      <c r="BG352" s="57">
        <f t="shared" si="433"/>
        <v>0.23275862068965517</v>
      </c>
      <c r="BH352" s="58">
        <f t="shared" si="434"/>
        <v>226</v>
      </c>
      <c r="BI352" s="60">
        <f t="shared" si="435"/>
        <v>1.2383527390830098</v>
      </c>
      <c r="BJ352" s="51">
        <v>13</v>
      </c>
      <c r="BK352" s="52">
        <f t="shared" si="400"/>
        <v>8.9353220152587807E-4</v>
      </c>
      <c r="BL352" s="53">
        <f t="shared" si="436"/>
        <v>427</v>
      </c>
      <c r="BM352" s="53">
        <v>4</v>
      </c>
      <c r="BN352" s="54">
        <f t="shared" si="437"/>
        <v>8.3945789524300485E-2</v>
      </c>
      <c r="BO352" s="52">
        <f t="shared" si="438"/>
        <v>7.0043103448275863E-3</v>
      </c>
      <c r="BP352" s="53">
        <f t="shared" si="439"/>
        <v>440</v>
      </c>
      <c r="BQ352" s="55">
        <f t="shared" si="440"/>
        <v>0.12052449241230484</v>
      </c>
      <c r="BR352" s="56">
        <v>65</v>
      </c>
      <c r="BS352" s="57">
        <f t="shared" si="401"/>
        <v>4.4676610076293906E-3</v>
      </c>
      <c r="BT352" s="58">
        <f t="shared" si="441"/>
        <v>263</v>
      </c>
      <c r="BU352" s="58">
        <v>10</v>
      </c>
      <c r="BV352" s="59">
        <f t="shared" si="442"/>
        <v>0.5371857338112821</v>
      </c>
      <c r="BW352" s="57">
        <f t="shared" si="443"/>
        <v>3.5021551724137928E-2</v>
      </c>
      <c r="BX352" s="58">
        <f t="shared" si="444"/>
        <v>266</v>
      </c>
      <c r="BY352" s="60">
        <f t="shared" si="445"/>
        <v>0.77126009851863098</v>
      </c>
      <c r="BZ352" s="51">
        <v>304</v>
      </c>
      <c r="CA352" s="52">
        <f t="shared" si="402"/>
        <v>2.0894906866451301E-2</v>
      </c>
      <c r="CB352" s="53">
        <f t="shared" si="446"/>
        <v>415</v>
      </c>
      <c r="CC352" s="53">
        <v>36</v>
      </c>
      <c r="CD352" s="54">
        <f t="shared" si="447"/>
        <v>0.44323842938837743</v>
      </c>
      <c r="CE352" s="52">
        <f t="shared" si="448"/>
        <v>0.16379310344827586</v>
      </c>
      <c r="CF352" s="53">
        <f t="shared" si="463"/>
        <v>493</v>
      </c>
      <c r="CG352" s="55">
        <f t="shared" si="449"/>
        <v>0.63637601149962586</v>
      </c>
      <c r="CH352" s="61">
        <v>1856</v>
      </c>
      <c r="CI352" s="62">
        <f t="shared" si="403"/>
        <v>0.1275689050793869</v>
      </c>
      <c r="CJ352" s="63">
        <f t="shared" si="450"/>
        <v>319</v>
      </c>
      <c r="CK352" s="64">
        <v>154</v>
      </c>
      <c r="CL352" s="65">
        <f t="shared" si="451"/>
        <v>0.69650398723214302</v>
      </c>
      <c r="CM352" s="66">
        <v>14549</v>
      </c>
      <c r="CN352" s="44">
        <v>1958</v>
      </c>
      <c r="CO352" s="120">
        <f t="shared" si="405"/>
        <v>1856</v>
      </c>
      <c r="CP352" s="121">
        <f t="shared" si="405"/>
        <v>0.1275689050793869</v>
      </c>
      <c r="CQ352" s="120">
        <f t="shared" si="464"/>
        <v>2731</v>
      </c>
      <c r="CR352" s="120">
        <f t="shared" si="465"/>
        <v>154</v>
      </c>
      <c r="CS352" s="120">
        <f t="shared" si="466"/>
        <v>5.7145327070272254</v>
      </c>
      <c r="CT352" s="120">
        <f t="shared" si="467"/>
        <v>1</v>
      </c>
      <c r="CU352" s="120">
        <f t="shared" si="468"/>
        <v>2787</v>
      </c>
      <c r="CV352" s="120">
        <f t="shared" si="469"/>
        <v>8.2045943911051662</v>
      </c>
      <c r="CW352" s="120">
        <f t="shared" si="470"/>
        <v>3582</v>
      </c>
      <c r="CX352" s="120">
        <f t="shared" si="471"/>
        <v>0.246202488143515</v>
      </c>
    </row>
    <row r="353" spans="1:102">
      <c r="A353" s="138">
        <f t="shared" si="452"/>
        <v>1</v>
      </c>
      <c r="B353" s="58">
        <f t="shared" si="453"/>
        <v>9</v>
      </c>
      <c r="C353" s="58">
        <f t="shared" si="454"/>
        <v>0</v>
      </c>
      <c r="D353" s="58">
        <f t="shared" si="455"/>
        <v>0</v>
      </c>
      <c r="E353" s="58">
        <f t="shared" si="456"/>
        <v>0</v>
      </c>
      <c r="F353" s="58">
        <f t="shared" si="457"/>
        <v>0</v>
      </c>
      <c r="G353" s="58">
        <f t="shared" si="458"/>
        <v>0</v>
      </c>
      <c r="H353" s="58">
        <f t="shared" si="459"/>
        <v>0</v>
      </c>
      <c r="I353" s="58">
        <f t="shared" si="460"/>
        <v>0</v>
      </c>
      <c r="J353" s="58">
        <f t="shared" si="461"/>
        <v>0</v>
      </c>
      <c r="K353" s="58">
        <f t="shared" si="462"/>
        <v>1</v>
      </c>
      <c r="L353" s="128">
        <v>190</v>
      </c>
      <c r="M353" s="50" t="s">
        <v>164</v>
      </c>
      <c r="N353" s="51">
        <v>0</v>
      </c>
      <c r="O353" s="52">
        <f t="shared" si="404"/>
        <v>0</v>
      </c>
      <c r="P353" s="53">
        <f t="shared" si="406"/>
        <v>537</v>
      </c>
      <c r="Q353" s="53">
        <v>0</v>
      </c>
      <c r="R353" s="54">
        <f t="shared" si="407"/>
        <v>0</v>
      </c>
      <c r="S353" s="52">
        <f t="shared" si="408"/>
        <v>0</v>
      </c>
      <c r="T353" s="53">
        <f t="shared" si="409"/>
        <v>537</v>
      </c>
      <c r="U353" s="55">
        <f t="shared" si="410"/>
        <v>0</v>
      </c>
      <c r="V353" s="56">
        <v>0</v>
      </c>
      <c r="W353" s="57">
        <f t="shared" si="395"/>
        <v>0</v>
      </c>
      <c r="X353" s="58">
        <f t="shared" si="411"/>
        <v>515</v>
      </c>
      <c r="Y353" s="58">
        <v>0</v>
      </c>
      <c r="Z353" s="59">
        <f t="shared" si="412"/>
        <v>0</v>
      </c>
      <c r="AA353" s="57">
        <f t="shared" si="413"/>
        <v>0</v>
      </c>
      <c r="AB353" s="58">
        <f t="shared" si="414"/>
        <v>515</v>
      </c>
      <c r="AC353" s="60">
        <f t="shared" si="415"/>
        <v>0</v>
      </c>
      <c r="AD353" s="51">
        <v>203</v>
      </c>
      <c r="AE353" s="52">
        <f t="shared" si="396"/>
        <v>2.6268115942028984E-2</v>
      </c>
      <c r="AF353" s="53">
        <f t="shared" si="416"/>
        <v>221</v>
      </c>
      <c r="AG353" s="53">
        <v>3</v>
      </c>
      <c r="AH353" s="54">
        <f t="shared" si="417"/>
        <v>0.83825963728981345</v>
      </c>
      <c r="AI353" s="52">
        <f t="shared" si="418"/>
        <v>0.10943396226415095</v>
      </c>
      <c r="AJ353" s="53">
        <f t="shared" si="419"/>
        <v>444</v>
      </c>
      <c r="AK353" s="55">
        <f t="shared" si="420"/>
        <v>0.6396213852731063</v>
      </c>
      <c r="AL353" s="56">
        <v>0</v>
      </c>
      <c r="AM353" s="57">
        <f t="shared" si="397"/>
        <v>0</v>
      </c>
      <c r="AN353" s="58">
        <f t="shared" si="421"/>
        <v>554</v>
      </c>
      <c r="AO353" s="58">
        <v>0</v>
      </c>
      <c r="AP353" s="59">
        <f t="shared" si="422"/>
        <v>0</v>
      </c>
      <c r="AQ353" s="57">
        <f t="shared" si="423"/>
        <v>0</v>
      </c>
      <c r="AR353" s="58">
        <f t="shared" si="424"/>
        <v>554</v>
      </c>
      <c r="AS353" s="60">
        <f t="shared" si="425"/>
        <v>0</v>
      </c>
      <c r="AT353" s="51">
        <v>0</v>
      </c>
      <c r="AU353" s="52">
        <f t="shared" si="398"/>
        <v>0</v>
      </c>
      <c r="AV353" s="53">
        <f t="shared" si="426"/>
        <v>548</v>
      </c>
      <c r="AW353" s="53">
        <v>0</v>
      </c>
      <c r="AX353" s="54">
        <f t="shared" si="427"/>
        <v>0</v>
      </c>
      <c r="AY353" s="52">
        <f t="shared" si="428"/>
        <v>0</v>
      </c>
      <c r="AZ353" s="53">
        <f t="shared" si="429"/>
        <v>548</v>
      </c>
      <c r="BA353" s="55">
        <f t="shared" si="430"/>
        <v>0</v>
      </c>
      <c r="BB353" s="56">
        <v>0</v>
      </c>
      <c r="BC353" s="57">
        <f t="shared" si="399"/>
        <v>0</v>
      </c>
      <c r="BD353" s="58">
        <f t="shared" si="431"/>
        <v>618</v>
      </c>
      <c r="BE353" s="58">
        <v>0</v>
      </c>
      <c r="BF353" s="59">
        <f t="shared" si="432"/>
        <v>0</v>
      </c>
      <c r="BG353" s="57">
        <f t="shared" si="433"/>
        <v>0</v>
      </c>
      <c r="BH353" s="58">
        <f t="shared" si="434"/>
        <v>618</v>
      </c>
      <c r="BI353" s="60">
        <f t="shared" si="435"/>
        <v>0</v>
      </c>
      <c r="BJ353" s="51">
        <v>0</v>
      </c>
      <c r="BK353" s="52">
        <f t="shared" si="400"/>
        <v>0</v>
      </c>
      <c r="BL353" s="53">
        <f t="shared" si="436"/>
        <v>512</v>
      </c>
      <c r="BM353" s="53">
        <v>0</v>
      </c>
      <c r="BN353" s="54">
        <f t="shared" si="437"/>
        <v>0</v>
      </c>
      <c r="BO353" s="52">
        <f t="shared" si="438"/>
        <v>0</v>
      </c>
      <c r="BP353" s="53">
        <f t="shared" si="439"/>
        <v>512</v>
      </c>
      <c r="BQ353" s="55">
        <f t="shared" si="440"/>
        <v>0</v>
      </c>
      <c r="BR353" s="56">
        <v>0</v>
      </c>
      <c r="BS353" s="57">
        <f t="shared" si="401"/>
        <v>0</v>
      </c>
      <c r="BT353" s="58">
        <f t="shared" si="441"/>
        <v>527</v>
      </c>
      <c r="BU353" s="58">
        <v>0</v>
      </c>
      <c r="BV353" s="59">
        <f t="shared" si="442"/>
        <v>0</v>
      </c>
      <c r="BW353" s="57">
        <f t="shared" si="443"/>
        <v>0</v>
      </c>
      <c r="BX353" s="58">
        <f t="shared" si="444"/>
        <v>527</v>
      </c>
      <c r="BY353" s="60">
        <f t="shared" si="445"/>
        <v>0</v>
      </c>
      <c r="BZ353" s="51">
        <v>1652</v>
      </c>
      <c r="CA353" s="52">
        <f t="shared" si="402"/>
        <v>0.21376811594202899</v>
      </c>
      <c r="CB353" s="53">
        <f t="shared" si="446"/>
        <v>12</v>
      </c>
      <c r="CC353" s="53">
        <v>4</v>
      </c>
      <c r="CD353" s="54">
        <f t="shared" si="447"/>
        <v>4.534609537580077</v>
      </c>
      <c r="CE353" s="52">
        <f t="shared" si="448"/>
        <v>0.89056603773584908</v>
      </c>
      <c r="CF353" s="53">
        <f t="shared" si="463"/>
        <v>18</v>
      </c>
      <c r="CG353" s="55">
        <f t="shared" si="449"/>
        <v>3.4600654798041228</v>
      </c>
      <c r="CH353" s="61">
        <v>1855</v>
      </c>
      <c r="CI353" s="62">
        <f t="shared" si="403"/>
        <v>0.24003623188405798</v>
      </c>
      <c r="CJ353" s="63">
        <f t="shared" si="450"/>
        <v>100</v>
      </c>
      <c r="CK353" s="64">
        <v>7</v>
      </c>
      <c r="CL353" s="65">
        <f t="shared" si="451"/>
        <v>1.3105559891995988</v>
      </c>
      <c r="CM353" s="66">
        <v>7728</v>
      </c>
      <c r="CN353" s="44">
        <v>77</v>
      </c>
      <c r="CO353" s="120">
        <f t="shared" si="405"/>
        <v>1855</v>
      </c>
      <c r="CP353" s="121">
        <f t="shared" si="405"/>
        <v>0.24003623188405798</v>
      </c>
      <c r="CQ353" s="120">
        <f t="shared" si="464"/>
        <v>4044</v>
      </c>
      <c r="CR353" s="120">
        <f t="shared" si="465"/>
        <v>7</v>
      </c>
      <c r="CS353" s="120">
        <f t="shared" si="466"/>
        <v>5.3728691748698907</v>
      </c>
      <c r="CT353" s="120">
        <f t="shared" si="467"/>
        <v>1</v>
      </c>
      <c r="CU353" s="120">
        <f t="shared" si="468"/>
        <v>4273</v>
      </c>
      <c r="CV353" s="120">
        <f t="shared" si="469"/>
        <v>4.0996868650772296</v>
      </c>
      <c r="CW353" s="120">
        <f t="shared" si="470"/>
        <v>3710</v>
      </c>
      <c r="CX353" s="120">
        <f t="shared" si="471"/>
        <v>0.48007246376811596</v>
      </c>
    </row>
    <row r="354" spans="1:102">
      <c r="A354" s="138">
        <f t="shared" si="452"/>
        <v>4</v>
      </c>
      <c r="B354" s="58">
        <f t="shared" si="453"/>
        <v>9</v>
      </c>
      <c r="C354" s="58">
        <f t="shared" si="454"/>
        <v>0</v>
      </c>
      <c r="D354" s="58">
        <f t="shared" si="455"/>
        <v>0</v>
      </c>
      <c r="E354" s="58">
        <f t="shared" si="456"/>
        <v>1</v>
      </c>
      <c r="F354" s="58">
        <f t="shared" si="457"/>
        <v>0</v>
      </c>
      <c r="G354" s="58">
        <f t="shared" si="458"/>
        <v>1</v>
      </c>
      <c r="H354" s="58">
        <f t="shared" si="459"/>
        <v>0</v>
      </c>
      <c r="I354" s="58">
        <f t="shared" si="460"/>
        <v>0</v>
      </c>
      <c r="J354" s="58">
        <f t="shared" si="461"/>
        <v>1</v>
      </c>
      <c r="K354" s="58">
        <f t="shared" si="462"/>
        <v>1</v>
      </c>
      <c r="L354" s="128">
        <v>464</v>
      </c>
      <c r="M354" s="50" t="s">
        <v>425</v>
      </c>
      <c r="N354" s="51">
        <v>35</v>
      </c>
      <c r="O354" s="52">
        <f t="shared" si="404"/>
        <v>5.3656293116664108E-3</v>
      </c>
      <c r="P354" s="53">
        <f t="shared" si="406"/>
        <v>336</v>
      </c>
      <c r="Q354" s="53">
        <v>1</v>
      </c>
      <c r="R354" s="54">
        <f t="shared" si="407"/>
        <v>0.35295908096252299</v>
      </c>
      <c r="S354" s="52">
        <f t="shared" si="408"/>
        <v>1.8959913326110509E-2</v>
      </c>
      <c r="T354" s="53">
        <f t="shared" si="409"/>
        <v>430</v>
      </c>
      <c r="U354" s="55">
        <f t="shared" si="410"/>
        <v>0.22843427260993066</v>
      </c>
      <c r="V354" s="56">
        <v>60</v>
      </c>
      <c r="W354" s="57">
        <f t="shared" si="395"/>
        <v>9.1982216771424197E-3</v>
      </c>
      <c r="X354" s="58">
        <f t="shared" si="411"/>
        <v>119</v>
      </c>
      <c r="Y354" s="58">
        <v>3</v>
      </c>
      <c r="Z354" s="59">
        <f t="shared" si="412"/>
        <v>0.95919996852354905</v>
      </c>
      <c r="AA354" s="57">
        <f t="shared" si="413"/>
        <v>3.2502708559046585E-2</v>
      </c>
      <c r="AB354" s="58">
        <f t="shared" si="414"/>
        <v>266</v>
      </c>
      <c r="AC354" s="60">
        <f t="shared" si="415"/>
        <v>0.62079192437723596</v>
      </c>
      <c r="AD354" s="51">
        <v>621</v>
      </c>
      <c r="AE354" s="52">
        <f t="shared" si="396"/>
        <v>9.5201594358424041E-2</v>
      </c>
      <c r="AF354" s="53">
        <f t="shared" si="416"/>
        <v>28</v>
      </c>
      <c r="AG354" s="53">
        <v>5</v>
      </c>
      <c r="AH354" s="54">
        <f t="shared" si="417"/>
        <v>3.0380425506124191</v>
      </c>
      <c r="AI354" s="52">
        <f t="shared" si="418"/>
        <v>0.33640303358613216</v>
      </c>
      <c r="AJ354" s="53">
        <f t="shared" si="419"/>
        <v>83</v>
      </c>
      <c r="AK354" s="55">
        <f t="shared" si="420"/>
        <v>1.9662138690826154</v>
      </c>
      <c r="AL354" s="56">
        <v>65</v>
      </c>
      <c r="AM354" s="57">
        <f t="shared" si="397"/>
        <v>9.9647401502376207E-3</v>
      </c>
      <c r="AN354" s="58">
        <f t="shared" si="421"/>
        <v>208</v>
      </c>
      <c r="AO354" s="58">
        <v>1</v>
      </c>
      <c r="AP354" s="59">
        <f t="shared" si="422"/>
        <v>0.78328018092850393</v>
      </c>
      <c r="AQ354" s="57">
        <f t="shared" si="423"/>
        <v>3.5211267605633804E-2</v>
      </c>
      <c r="AR354" s="58">
        <f t="shared" si="424"/>
        <v>392</v>
      </c>
      <c r="AS354" s="60">
        <f t="shared" si="425"/>
        <v>0.50693705880080808</v>
      </c>
      <c r="AT354" s="51">
        <v>125</v>
      </c>
      <c r="AU354" s="52">
        <f t="shared" si="398"/>
        <v>1.9162961827380039E-2</v>
      </c>
      <c r="AV354" s="53">
        <f t="shared" si="426"/>
        <v>69</v>
      </c>
      <c r="AW354" s="53">
        <v>2</v>
      </c>
      <c r="AX354" s="54">
        <f t="shared" si="427"/>
        <v>1.3908057205365729</v>
      </c>
      <c r="AY354" s="52">
        <f t="shared" si="428"/>
        <v>6.7713976164680389E-2</v>
      </c>
      <c r="AZ354" s="53">
        <f t="shared" si="429"/>
        <v>186</v>
      </c>
      <c r="BA354" s="55">
        <f t="shared" si="430"/>
        <v>0.90012613429894051</v>
      </c>
      <c r="BB354" s="56">
        <v>184</v>
      </c>
      <c r="BC354" s="57">
        <f t="shared" si="399"/>
        <v>2.820787980990342E-2</v>
      </c>
      <c r="BD354" s="58">
        <f t="shared" si="431"/>
        <v>254</v>
      </c>
      <c r="BE354" s="58">
        <v>12</v>
      </c>
      <c r="BF354" s="59">
        <f t="shared" si="432"/>
        <v>0.81938463826556995</v>
      </c>
      <c r="BG354" s="57">
        <f t="shared" si="433"/>
        <v>9.9674972914409535E-2</v>
      </c>
      <c r="BH354" s="58">
        <f t="shared" si="434"/>
        <v>500</v>
      </c>
      <c r="BI354" s="60">
        <f t="shared" si="435"/>
        <v>0.53030377719569366</v>
      </c>
      <c r="BJ354" s="51">
        <v>55</v>
      </c>
      <c r="BK354" s="52">
        <f t="shared" si="400"/>
        <v>8.4317032040472171E-3</v>
      </c>
      <c r="BL354" s="53">
        <f t="shared" si="436"/>
        <v>140</v>
      </c>
      <c r="BM354" s="53">
        <v>3</v>
      </c>
      <c r="BN354" s="54">
        <f t="shared" si="437"/>
        <v>0.7921437876436942</v>
      </c>
      <c r="BO354" s="52">
        <f t="shared" si="438"/>
        <v>2.9794149512459372E-2</v>
      </c>
      <c r="BP354" s="53">
        <f t="shared" si="439"/>
        <v>312</v>
      </c>
      <c r="BQ354" s="55">
        <f t="shared" si="440"/>
        <v>0.51267356385732477</v>
      </c>
      <c r="BR354" s="56">
        <v>78</v>
      </c>
      <c r="BS354" s="57">
        <f t="shared" si="401"/>
        <v>1.1957688180285145E-2</v>
      </c>
      <c r="BT354" s="58">
        <f t="shared" si="441"/>
        <v>82</v>
      </c>
      <c r="BU354" s="58">
        <v>1</v>
      </c>
      <c r="BV354" s="59">
        <f t="shared" si="442"/>
        <v>1.4377768341965984</v>
      </c>
      <c r="BW354" s="57">
        <f t="shared" si="443"/>
        <v>4.2253521126760563E-2</v>
      </c>
      <c r="BX354" s="58">
        <f t="shared" si="444"/>
        <v>220</v>
      </c>
      <c r="BY354" s="60">
        <f t="shared" si="445"/>
        <v>0.93052572666343181</v>
      </c>
      <c r="BZ354" s="51">
        <v>623</v>
      </c>
      <c r="CA354" s="52">
        <f t="shared" si="402"/>
        <v>9.5508201747662114E-2</v>
      </c>
      <c r="CB354" s="53">
        <f t="shared" si="446"/>
        <v>44</v>
      </c>
      <c r="CC354" s="53">
        <v>19</v>
      </c>
      <c r="CD354" s="54">
        <f t="shared" si="447"/>
        <v>2.0259915780869751</v>
      </c>
      <c r="CE354" s="52">
        <f t="shared" si="448"/>
        <v>0.33748645720476705</v>
      </c>
      <c r="CF354" s="53">
        <f t="shared" si="463"/>
        <v>192</v>
      </c>
      <c r="CG354" s="55">
        <f t="shared" si="449"/>
        <v>1.3112169013815067</v>
      </c>
      <c r="CH354" s="61">
        <v>1846</v>
      </c>
      <c r="CI354" s="62">
        <f t="shared" si="403"/>
        <v>0.28299862026674844</v>
      </c>
      <c r="CJ354" s="63">
        <f t="shared" si="450"/>
        <v>57</v>
      </c>
      <c r="CK354" s="64">
        <v>47</v>
      </c>
      <c r="CL354" s="65">
        <f t="shared" si="451"/>
        <v>1.5451231416803561</v>
      </c>
      <c r="CM354" s="66">
        <v>6523</v>
      </c>
      <c r="CN354" s="44">
        <v>247</v>
      </c>
      <c r="CO354" s="120">
        <f t="shared" si="405"/>
        <v>1846</v>
      </c>
      <c r="CP354" s="121">
        <f t="shared" si="405"/>
        <v>0.28299862026674844</v>
      </c>
      <c r="CQ354" s="120">
        <f t="shared" si="464"/>
        <v>1280</v>
      </c>
      <c r="CR354" s="120">
        <f t="shared" si="465"/>
        <v>47</v>
      </c>
      <c r="CS354" s="120">
        <f t="shared" si="466"/>
        <v>11.599584339756404</v>
      </c>
      <c r="CT354" s="120">
        <f t="shared" si="467"/>
        <v>0.99999999999999978</v>
      </c>
      <c r="CU354" s="120">
        <f t="shared" si="468"/>
        <v>2581</v>
      </c>
      <c r="CV354" s="120">
        <f t="shared" si="469"/>
        <v>7.5072232282674882</v>
      </c>
      <c r="CW354" s="120">
        <f t="shared" si="470"/>
        <v>3657</v>
      </c>
      <c r="CX354" s="120">
        <f t="shared" si="471"/>
        <v>0.56063161122183047</v>
      </c>
    </row>
    <row r="355" spans="1:102">
      <c r="A355" s="138">
        <f t="shared" si="452"/>
        <v>2</v>
      </c>
      <c r="B355" s="58">
        <f t="shared" si="453"/>
        <v>0</v>
      </c>
      <c r="C355" s="58">
        <f t="shared" si="454"/>
        <v>0</v>
      </c>
      <c r="D355" s="58">
        <f t="shared" si="455"/>
        <v>1</v>
      </c>
      <c r="E355" s="58">
        <f t="shared" si="456"/>
        <v>0</v>
      </c>
      <c r="F355" s="58">
        <f t="shared" si="457"/>
        <v>0</v>
      </c>
      <c r="G355" s="58">
        <f t="shared" si="458"/>
        <v>0</v>
      </c>
      <c r="H355" s="58">
        <f t="shared" si="459"/>
        <v>0</v>
      </c>
      <c r="I355" s="58">
        <f t="shared" si="460"/>
        <v>0</v>
      </c>
      <c r="J355" s="58">
        <f t="shared" si="461"/>
        <v>0</v>
      </c>
      <c r="K355" s="58">
        <f t="shared" si="462"/>
        <v>1</v>
      </c>
      <c r="L355" s="128">
        <v>58</v>
      </c>
      <c r="M355" s="50" t="s">
        <v>32</v>
      </c>
      <c r="N355" s="51">
        <v>128</v>
      </c>
      <c r="O355" s="52">
        <f t="shared" si="404"/>
        <v>5.9303187546330613E-3</v>
      </c>
      <c r="P355" s="53">
        <f t="shared" si="406"/>
        <v>321</v>
      </c>
      <c r="Q355" s="53">
        <v>17</v>
      </c>
      <c r="R355" s="54">
        <f t="shared" si="407"/>
        <v>0.39010519286134282</v>
      </c>
      <c r="S355" s="52">
        <f t="shared" si="408"/>
        <v>6.9376693766937669E-2</v>
      </c>
      <c r="T355" s="53">
        <f t="shared" si="409"/>
        <v>217</v>
      </c>
      <c r="U355" s="55">
        <f t="shared" si="410"/>
        <v>0.83586956881851027</v>
      </c>
      <c r="V355" s="56">
        <v>286</v>
      </c>
      <c r="W355" s="57">
        <f t="shared" si="395"/>
        <v>1.3250555967383247E-2</v>
      </c>
      <c r="X355" s="58">
        <f t="shared" si="411"/>
        <v>59</v>
      </c>
      <c r="Y355" s="58">
        <v>7</v>
      </c>
      <c r="Z355" s="59">
        <f t="shared" si="412"/>
        <v>1.3817815348392524</v>
      </c>
      <c r="AA355" s="57">
        <f t="shared" si="413"/>
        <v>0.15501355013550136</v>
      </c>
      <c r="AB355" s="58">
        <f t="shared" si="414"/>
        <v>20</v>
      </c>
      <c r="AC355" s="60">
        <f t="shared" si="415"/>
        <v>2.9607120255330441</v>
      </c>
      <c r="AD355" s="51">
        <v>13</v>
      </c>
      <c r="AE355" s="52">
        <f t="shared" si="396"/>
        <v>6.0229799851742034E-4</v>
      </c>
      <c r="AF355" s="53">
        <f t="shared" si="416"/>
        <v>592</v>
      </c>
      <c r="AG355" s="53">
        <v>3</v>
      </c>
      <c r="AH355" s="54">
        <f t="shared" si="417"/>
        <v>1.9220339322843553E-2</v>
      </c>
      <c r="AI355" s="52">
        <f t="shared" si="418"/>
        <v>7.046070460704607E-3</v>
      </c>
      <c r="AJ355" s="53">
        <f t="shared" si="419"/>
        <v>592</v>
      </c>
      <c r="AK355" s="55">
        <f t="shared" si="420"/>
        <v>4.1182986118416059E-2</v>
      </c>
      <c r="AL355" s="56">
        <v>4</v>
      </c>
      <c r="AM355" s="57">
        <f t="shared" si="397"/>
        <v>1.8532246108228317E-4</v>
      </c>
      <c r="AN355" s="58">
        <f t="shared" si="421"/>
        <v>541</v>
      </c>
      <c r="AO355" s="58">
        <v>1</v>
      </c>
      <c r="AP355" s="59">
        <f t="shared" si="422"/>
        <v>1.4567305183887299E-2</v>
      </c>
      <c r="AQ355" s="57">
        <f t="shared" si="423"/>
        <v>2.1680216802168022E-3</v>
      </c>
      <c r="AR355" s="58">
        <f t="shared" si="424"/>
        <v>540</v>
      </c>
      <c r="AS355" s="60">
        <f t="shared" si="425"/>
        <v>3.1213035165187968E-2</v>
      </c>
      <c r="AT355" s="51">
        <v>11</v>
      </c>
      <c r="AU355" s="52">
        <f t="shared" si="398"/>
        <v>5.0963676797627876E-4</v>
      </c>
      <c r="AV355" s="53">
        <f t="shared" si="426"/>
        <v>505</v>
      </c>
      <c r="AW355" s="53">
        <v>3</v>
      </c>
      <c r="AX355" s="54">
        <f t="shared" si="427"/>
        <v>3.6988318334195976E-2</v>
      </c>
      <c r="AY355" s="52">
        <f t="shared" si="428"/>
        <v>5.962059620596206E-3</v>
      </c>
      <c r="AZ355" s="53">
        <f t="shared" si="429"/>
        <v>504</v>
      </c>
      <c r="BA355" s="55">
        <f t="shared" si="430"/>
        <v>7.9254032663736748E-2</v>
      </c>
      <c r="BB355" s="56">
        <v>311</v>
      </c>
      <c r="BC355" s="57">
        <f t="shared" si="399"/>
        <v>1.4408821349147517E-2</v>
      </c>
      <c r="BD355" s="58">
        <f t="shared" si="431"/>
        <v>425</v>
      </c>
      <c r="BE355" s="58">
        <v>2</v>
      </c>
      <c r="BF355" s="59">
        <f t="shared" si="432"/>
        <v>0.41854853851367435</v>
      </c>
      <c r="BG355" s="57">
        <f t="shared" si="433"/>
        <v>0.16856368563685636</v>
      </c>
      <c r="BH355" s="58">
        <f t="shared" si="434"/>
        <v>370</v>
      </c>
      <c r="BI355" s="60">
        <f t="shared" si="435"/>
        <v>0.89681448188615209</v>
      </c>
      <c r="BJ355" s="51">
        <v>0</v>
      </c>
      <c r="BK355" s="52">
        <f t="shared" si="400"/>
        <v>0</v>
      </c>
      <c r="BL355" s="53">
        <f t="shared" si="436"/>
        <v>512</v>
      </c>
      <c r="BM355" s="53">
        <v>0</v>
      </c>
      <c r="BN355" s="54">
        <f t="shared" si="437"/>
        <v>0</v>
      </c>
      <c r="BO355" s="52">
        <f t="shared" si="438"/>
        <v>0</v>
      </c>
      <c r="BP355" s="53">
        <f t="shared" si="439"/>
        <v>512</v>
      </c>
      <c r="BQ355" s="55">
        <f t="shared" si="440"/>
        <v>0</v>
      </c>
      <c r="BR355" s="56">
        <v>0</v>
      </c>
      <c r="BS355" s="57">
        <f t="shared" si="401"/>
        <v>0</v>
      </c>
      <c r="BT355" s="58">
        <f t="shared" si="441"/>
        <v>527</v>
      </c>
      <c r="BU355" s="58">
        <v>0</v>
      </c>
      <c r="BV355" s="59">
        <f t="shared" si="442"/>
        <v>0</v>
      </c>
      <c r="BW355" s="57">
        <f t="shared" si="443"/>
        <v>0</v>
      </c>
      <c r="BX355" s="58">
        <f t="shared" si="444"/>
        <v>527</v>
      </c>
      <c r="BY355" s="60">
        <f t="shared" si="445"/>
        <v>0</v>
      </c>
      <c r="BZ355" s="51">
        <v>1092</v>
      </c>
      <c r="CA355" s="52">
        <f t="shared" si="402"/>
        <v>5.059303187546331E-2</v>
      </c>
      <c r="CB355" s="53">
        <f t="shared" si="446"/>
        <v>158</v>
      </c>
      <c r="CC355" s="53">
        <v>31</v>
      </c>
      <c r="CD355" s="54">
        <f t="shared" si="447"/>
        <v>1.0732173218001522</v>
      </c>
      <c r="CE355" s="52">
        <f t="shared" si="448"/>
        <v>0.59186991869918704</v>
      </c>
      <c r="CF355" s="53">
        <f t="shared" si="463"/>
        <v>59</v>
      </c>
      <c r="CG355" s="55">
        <f t="shared" si="449"/>
        <v>2.2995584689396837</v>
      </c>
      <c r="CH355" s="61">
        <v>1845</v>
      </c>
      <c r="CI355" s="62">
        <f t="shared" si="403"/>
        <v>8.5479985174203119E-2</v>
      </c>
      <c r="CJ355" s="63">
        <f t="shared" si="450"/>
        <v>464</v>
      </c>
      <c r="CK355" s="64">
        <v>64</v>
      </c>
      <c r="CL355" s="65">
        <f t="shared" si="451"/>
        <v>0.46670582039821235</v>
      </c>
      <c r="CM355" s="66">
        <v>21584</v>
      </c>
      <c r="CN355" s="44">
        <v>324</v>
      </c>
      <c r="CO355" s="120">
        <f t="shared" si="405"/>
        <v>1845</v>
      </c>
      <c r="CP355" s="121">
        <f t="shared" si="405"/>
        <v>8.5479985174203132E-2</v>
      </c>
      <c r="CQ355" s="120">
        <f t="shared" si="464"/>
        <v>3640</v>
      </c>
      <c r="CR355" s="120">
        <f t="shared" si="465"/>
        <v>64</v>
      </c>
      <c r="CS355" s="120">
        <f t="shared" si="466"/>
        <v>3.3344285508553488</v>
      </c>
      <c r="CT355" s="120">
        <f t="shared" si="467"/>
        <v>1</v>
      </c>
      <c r="CU355" s="120">
        <f t="shared" si="468"/>
        <v>3341</v>
      </c>
      <c r="CV355" s="120">
        <f t="shared" si="469"/>
        <v>7.1446045991247304</v>
      </c>
      <c r="CW355" s="120">
        <f t="shared" si="470"/>
        <v>3562</v>
      </c>
      <c r="CX355" s="120">
        <f t="shared" si="471"/>
        <v>0.16502965159377314</v>
      </c>
    </row>
    <row r="356" spans="1:102">
      <c r="A356" s="138">
        <f t="shared" si="452"/>
        <v>1</v>
      </c>
      <c r="B356" s="58">
        <f t="shared" si="453"/>
        <v>0</v>
      </c>
      <c r="C356" s="58">
        <f t="shared" si="454"/>
        <v>1</v>
      </c>
      <c r="D356" s="58">
        <f t="shared" si="455"/>
        <v>0</v>
      </c>
      <c r="E356" s="58">
        <f t="shared" si="456"/>
        <v>0</v>
      </c>
      <c r="F356" s="58">
        <f t="shared" si="457"/>
        <v>0</v>
      </c>
      <c r="G356" s="58">
        <f t="shared" si="458"/>
        <v>0</v>
      </c>
      <c r="H356" s="58">
        <f t="shared" si="459"/>
        <v>0</v>
      </c>
      <c r="I356" s="58">
        <f t="shared" si="460"/>
        <v>0</v>
      </c>
      <c r="J356" s="58">
        <f t="shared" si="461"/>
        <v>0</v>
      </c>
      <c r="K356" s="58">
        <f t="shared" si="462"/>
        <v>0</v>
      </c>
      <c r="L356" s="128">
        <v>306</v>
      </c>
      <c r="M356" s="50" t="s">
        <v>278</v>
      </c>
      <c r="N356" s="51">
        <v>426</v>
      </c>
      <c r="O356" s="52">
        <f t="shared" si="404"/>
        <v>1.8409680207433016E-2</v>
      </c>
      <c r="P356" s="53">
        <f t="shared" si="406"/>
        <v>92</v>
      </c>
      <c r="Q356" s="53">
        <v>18</v>
      </c>
      <c r="R356" s="54">
        <f t="shared" si="407"/>
        <v>1.2110161603413965</v>
      </c>
      <c r="S356" s="52">
        <f t="shared" si="408"/>
        <v>0.23329682365826945</v>
      </c>
      <c r="T356" s="53">
        <f t="shared" si="409"/>
        <v>40</v>
      </c>
      <c r="U356" s="55">
        <f t="shared" si="410"/>
        <v>2.8108245696034899</v>
      </c>
      <c r="V356" s="56">
        <v>36</v>
      </c>
      <c r="W356" s="57">
        <f t="shared" si="395"/>
        <v>1.5557476231633535E-3</v>
      </c>
      <c r="X356" s="58">
        <f t="shared" si="411"/>
        <v>391</v>
      </c>
      <c r="Y356" s="58">
        <v>9</v>
      </c>
      <c r="Z356" s="59">
        <f t="shared" si="412"/>
        <v>0.1622349540539095</v>
      </c>
      <c r="AA356" s="57">
        <f t="shared" si="413"/>
        <v>1.9715224534501644E-2</v>
      </c>
      <c r="AB356" s="58">
        <f t="shared" si="414"/>
        <v>361</v>
      </c>
      <c r="AC356" s="60">
        <f t="shared" si="415"/>
        <v>0.37655483868577583</v>
      </c>
      <c r="AD356" s="51">
        <v>344</v>
      </c>
      <c r="AE356" s="52">
        <f t="shared" si="396"/>
        <v>1.4866032843560934E-2</v>
      </c>
      <c r="AF356" s="53">
        <f t="shared" si="416"/>
        <v>378</v>
      </c>
      <c r="AG356" s="53">
        <v>40</v>
      </c>
      <c r="AH356" s="54">
        <f t="shared" si="417"/>
        <v>0.47440004174198463</v>
      </c>
      <c r="AI356" s="52">
        <f t="shared" si="418"/>
        <v>0.18838992332968238</v>
      </c>
      <c r="AJ356" s="53">
        <f t="shared" si="419"/>
        <v>249</v>
      </c>
      <c r="AK356" s="55">
        <f t="shared" si="420"/>
        <v>1.1011044582372695</v>
      </c>
      <c r="AL356" s="56">
        <v>115</v>
      </c>
      <c r="AM356" s="57">
        <f t="shared" si="397"/>
        <v>4.9697493517718233E-3</v>
      </c>
      <c r="AN356" s="58">
        <f t="shared" si="421"/>
        <v>350</v>
      </c>
      <c r="AO356" s="58">
        <v>20</v>
      </c>
      <c r="AP356" s="59">
        <f t="shared" si="422"/>
        <v>0.39064803624932687</v>
      </c>
      <c r="AQ356" s="57">
        <f t="shared" si="423"/>
        <v>6.2979189485213583E-2</v>
      </c>
      <c r="AR356" s="58">
        <f t="shared" si="424"/>
        <v>242</v>
      </c>
      <c r="AS356" s="60">
        <f t="shared" si="425"/>
        <v>0.90671217636551982</v>
      </c>
      <c r="AT356" s="51">
        <v>78</v>
      </c>
      <c r="AU356" s="52">
        <f t="shared" si="398"/>
        <v>3.3707865168539327E-3</v>
      </c>
      <c r="AV356" s="53">
        <f t="shared" si="426"/>
        <v>391</v>
      </c>
      <c r="AW356" s="53">
        <v>14</v>
      </c>
      <c r="AX356" s="54">
        <f t="shared" si="427"/>
        <v>0.24464428894543999</v>
      </c>
      <c r="AY356" s="52">
        <f t="shared" si="428"/>
        <v>4.271631982475356E-2</v>
      </c>
      <c r="AZ356" s="53">
        <f t="shared" si="429"/>
        <v>320</v>
      </c>
      <c r="BA356" s="55">
        <f t="shared" si="430"/>
        <v>0.56783071993619216</v>
      </c>
      <c r="BB356" s="56">
        <v>491</v>
      </c>
      <c r="BC356" s="57">
        <f t="shared" si="399"/>
        <v>2.121866897147796E-2</v>
      </c>
      <c r="BD356" s="58">
        <f t="shared" si="431"/>
        <v>353</v>
      </c>
      <c r="BE356" s="58">
        <v>52</v>
      </c>
      <c r="BF356" s="59">
        <f t="shared" si="432"/>
        <v>0.61636151021769647</v>
      </c>
      <c r="BG356" s="57">
        <f t="shared" si="433"/>
        <v>0.26889375684556405</v>
      </c>
      <c r="BH356" s="58">
        <f t="shared" si="434"/>
        <v>176</v>
      </c>
      <c r="BI356" s="60">
        <f t="shared" si="435"/>
        <v>1.4306035983775893</v>
      </c>
      <c r="BJ356" s="51">
        <v>23</v>
      </c>
      <c r="BK356" s="52">
        <f t="shared" si="400"/>
        <v>9.939498703543648E-4</v>
      </c>
      <c r="BL356" s="53">
        <f t="shared" si="436"/>
        <v>418</v>
      </c>
      <c r="BM356" s="53">
        <v>13</v>
      </c>
      <c r="BN356" s="54">
        <f t="shared" si="437"/>
        <v>9.3379854102613194E-2</v>
      </c>
      <c r="BO356" s="52">
        <f t="shared" si="438"/>
        <v>1.2595837897042717E-2</v>
      </c>
      <c r="BP356" s="53">
        <f t="shared" si="439"/>
        <v>406</v>
      </c>
      <c r="BQ356" s="55">
        <f t="shared" si="440"/>
        <v>0.21673896419649799</v>
      </c>
      <c r="BR356" s="56">
        <v>14</v>
      </c>
      <c r="BS356" s="57">
        <f t="shared" si="401"/>
        <v>6.0501296456352631E-4</v>
      </c>
      <c r="BT356" s="58">
        <f t="shared" si="441"/>
        <v>448</v>
      </c>
      <c r="BU356" s="58">
        <v>7</v>
      </c>
      <c r="BV356" s="59">
        <f t="shared" si="442"/>
        <v>7.2745969933571436E-2</v>
      </c>
      <c r="BW356" s="57">
        <f t="shared" si="443"/>
        <v>7.6670317634173054E-3</v>
      </c>
      <c r="BX356" s="58">
        <f t="shared" si="444"/>
        <v>437</v>
      </c>
      <c r="BY356" s="60">
        <f t="shared" si="445"/>
        <v>0.16884676383779687</v>
      </c>
      <c r="BZ356" s="51">
        <v>299</v>
      </c>
      <c r="CA356" s="52">
        <f t="shared" si="402"/>
        <v>1.2921348314606741E-2</v>
      </c>
      <c r="CB356" s="53">
        <f t="shared" si="446"/>
        <v>491</v>
      </c>
      <c r="CC356" s="53">
        <v>54</v>
      </c>
      <c r="CD356" s="54">
        <f t="shared" si="447"/>
        <v>0.27409732760006023</v>
      </c>
      <c r="CE356" s="52">
        <f t="shared" si="448"/>
        <v>0.16374589266155531</v>
      </c>
      <c r="CF356" s="53">
        <f t="shared" si="463"/>
        <v>494</v>
      </c>
      <c r="CG356" s="55">
        <f t="shared" si="449"/>
        <v>0.6361925861201656</v>
      </c>
      <c r="CH356" s="61">
        <v>1826</v>
      </c>
      <c r="CI356" s="62">
        <f t="shared" si="403"/>
        <v>7.8910976663785659E-2</v>
      </c>
      <c r="CJ356" s="63">
        <f t="shared" si="450"/>
        <v>482</v>
      </c>
      <c r="CK356" s="64">
        <v>227</v>
      </c>
      <c r="CL356" s="65">
        <f t="shared" si="451"/>
        <v>0.43084017887044052</v>
      </c>
      <c r="CM356" s="66">
        <v>23140</v>
      </c>
      <c r="CN356" s="44">
        <v>2677</v>
      </c>
      <c r="CO356" s="120">
        <f t="shared" si="405"/>
        <v>1826</v>
      </c>
      <c r="CP356" s="121">
        <f t="shared" si="405"/>
        <v>7.8910976663785645E-2</v>
      </c>
      <c r="CQ356" s="120">
        <f t="shared" si="464"/>
        <v>3312</v>
      </c>
      <c r="CR356" s="120">
        <f t="shared" si="465"/>
        <v>227</v>
      </c>
      <c r="CS356" s="120">
        <f t="shared" si="466"/>
        <v>3.5395281431859988</v>
      </c>
      <c r="CT356" s="120">
        <f t="shared" si="467"/>
        <v>1</v>
      </c>
      <c r="CU356" s="120">
        <f t="shared" si="468"/>
        <v>2725</v>
      </c>
      <c r="CV356" s="120">
        <f t="shared" si="469"/>
        <v>8.2154086753602975</v>
      </c>
      <c r="CW356" s="120">
        <f t="shared" si="470"/>
        <v>3226</v>
      </c>
      <c r="CX356" s="120">
        <f t="shared" si="471"/>
        <v>0.13941227312013832</v>
      </c>
    </row>
    <row r="357" spans="1:102">
      <c r="A357" s="138">
        <f t="shared" si="452"/>
        <v>3</v>
      </c>
      <c r="B357" s="58">
        <f t="shared" si="453"/>
        <v>9</v>
      </c>
      <c r="C357" s="58">
        <f t="shared" si="454"/>
        <v>0</v>
      </c>
      <c r="D357" s="58">
        <f t="shared" si="455"/>
        <v>1</v>
      </c>
      <c r="E357" s="58">
        <f t="shared" si="456"/>
        <v>1</v>
      </c>
      <c r="F357" s="58">
        <f t="shared" si="457"/>
        <v>0</v>
      </c>
      <c r="G357" s="58">
        <f t="shared" si="458"/>
        <v>0</v>
      </c>
      <c r="H357" s="58">
        <f t="shared" si="459"/>
        <v>0</v>
      </c>
      <c r="I357" s="58">
        <f t="shared" si="460"/>
        <v>0</v>
      </c>
      <c r="J357" s="58">
        <f t="shared" si="461"/>
        <v>1</v>
      </c>
      <c r="K357" s="58">
        <f t="shared" si="462"/>
        <v>0</v>
      </c>
      <c r="L357" s="128">
        <v>543</v>
      </c>
      <c r="M357" s="50" t="s">
        <v>503</v>
      </c>
      <c r="N357" s="51">
        <v>0</v>
      </c>
      <c r="O357" s="52">
        <f t="shared" si="404"/>
        <v>0</v>
      </c>
      <c r="P357" s="53">
        <f t="shared" si="406"/>
        <v>537</v>
      </c>
      <c r="Q357" s="53">
        <v>1</v>
      </c>
      <c r="R357" s="54">
        <f t="shared" si="407"/>
        <v>0</v>
      </c>
      <c r="S357" s="52">
        <f t="shared" si="408"/>
        <v>0</v>
      </c>
      <c r="T357" s="53">
        <f t="shared" si="409"/>
        <v>537</v>
      </c>
      <c r="U357" s="55">
        <f t="shared" si="410"/>
        <v>0</v>
      </c>
      <c r="V357" s="56">
        <v>809</v>
      </c>
      <c r="W357" s="57">
        <f t="shared" si="395"/>
        <v>0.11999406704242065</v>
      </c>
      <c r="X357" s="58">
        <f t="shared" si="411"/>
        <v>1</v>
      </c>
      <c r="Y357" s="58">
        <v>2</v>
      </c>
      <c r="Z357" s="59">
        <f t="shared" si="412"/>
        <v>12.513104094470977</v>
      </c>
      <c r="AA357" s="57">
        <f t="shared" si="413"/>
        <v>0.44646799116997793</v>
      </c>
      <c r="AB357" s="58">
        <f t="shared" si="414"/>
        <v>3</v>
      </c>
      <c r="AC357" s="60">
        <f t="shared" si="415"/>
        <v>8.5274038902861058</v>
      </c>
      <c r="AD357" s="51">
        <v>239</v>
      </c>
      <c r="AE357" s="52">
        <f t="shared" si="396"/>
        <v>3.5449421536636015E-2</v>
      </c>
      <c r="AF357" s="53">
        <f t="shared" si="416"/>
        <v>141</v>
      </c>
      <c r="AG357" s="53">
        <v>6</v>
      </c>
      <c r="AH357" s="54">
        <f t="shared" si="417"/>
        <v>1.1312504979425988</v>
      </c>
      <c r="AI357" s="52">
        <f t="shared" si="418"/>
        <v>0.13189845474613687</v>
      </c>
      <c r="AJ357" s="53">
        <f t="shared" si="419"/>
        <v>401</v>
      </c>
      <c r="AK357" s="55">
        <f t="shared" si="420"/>
        <v>0.77092221276303929</v>
      </c>
      <c r="AL357" s="56">
        <v>26</v>
      </c>
      <c r="AM357" s="57">
        <f t="shared" si="397"/>
        <v>3.8564224265796501E-3</v>
      </c>
      <c r="AN357" s="58">
        <f t="shared" si="421"/>
        <v>381</v>
      </c>
      <c r="AO357" s="58">
        <v>3</v>
      </c>
      <c r="AP357" s="59">
        <f t="shared" si="422"/>
        <v>0.30313477426263014</v>
      </c>
      <c r="AQ357" s="57">
        <f t="shared" si="423"/>
        <v>1.434878587196468E-2</v>
      </c>
      <c r="AR357" s="58">
        <f t="shared" si="424"/>
        <v>474</v>
      </c>
      <c r="AS357" s="60">
        <f t="shared" si="425"/>
        <v>0.20657964912721674</v>
      </c>
      <c r="AT357" s="51">
        <v>5</v>
      </c>
      <c r="AU357" s="52">
        <f t="shared" si="398"/>
        <v>7.4161969741916344E-4</v>
      </c>
      <c r="AV357" s="53">
        <f t="shared" si="426"/>
        <v>495</v>
      </c>
      <c r="AW357" s="53">
        <v>1</v>
      </c>
      <c r="AX357" s="54">
        <f t="shared" si="427"/>
        <v>5.3825130317769601E-2</v>
      </c>
      <c r="AY357" s="52">
        <f t="shared" si="428"/>
        <v>2.7593818984547464E-3</v>
      </c>
      <c r="AZ357" s="53">
        <f t="shared" si="429"/>
        <v>532</v>
      </c>
      <c r="BA357" s="55">
        <f t="shared" si="430"/>
        <v>3.668063673103409E-2</v>
      </c>
      <c r="BB357" s="56">
        <v>152</v>
      </c>
      <c r="BC357" s="57">
        <f t="shared" si="399"/>
        <v>2.2545238801542571E-2</v>
      </c>
      <c r="BD357" s="58">
        <f t="shared" si="431"/>
        <v>340</v>
      </c>
      <c r="BE357" s="58">
        <v>3</v>
      </c>
      <c r="BF357" s="59">
        <f t="shared" si="432"/>
        <v>0.65489581154295551</v>
      </c>
      <c r="BG357" s="57">
        <f t="shared" si="433"/>
        <v>8.3885209713024281E-2</v>
      </c>
      <c r="BH357" s="58">
        <f t="shared" si="434"/>
        <v>517</v>
      </c>
      <c r="BI357" s="60">
        <f t="shared" si="435"/>
        <v>0.44629702181979458</v>
      </c>
      <c r="BJ357" s="51">
        <v>12</v>
      </c>
      <c r="BK357" s="52">
        <f t="shared" si="400"/>
        <v>1.7798872738059924E-3</v>
      </c>
      <c r="BL357" s="53">
        <f t="shared" si="436"/>
        <v>387</v>
      </c>
      <c r="BM357" s="53">
        <v>2</v>
      </c>
      <c r="BN357" s="54">
        <f t="shared" si="437"/>
        <v>0.16721730029286647</v>
      </c>
      <c r="BO357" s="52">
        <f t="shared" si="438"/>
        <v>6.6225165562913907E-3</v>
      </c>
      <c r="BP357" s="53">
        <f t="shared" si="439"/>
        <v>442</v>
      </c>
      <c r="BQ357" s="55">
        <f t="shared" si="440"/>
        <v>0.11395489450699836</v>
      </c>
      <c r="BR357" s="56">
        <v>535</v>
      </c>
      <c r="BS357" s="57">
        <f t="shared" si="401"/>
        <v>7.9353307623850483E-2</v>
      </c>
      <c r="BT357" s="58">
        <f t="shared" si="441"/>
        <v>5</v>
      </c>
      <c r="BU357" s="58">
        <v>42</v>
      </c>
      <c r="BV357" s="59">
        <f t="shared" si="442"/>
        <v>9.5413382334684584</v>
      </c>
      <c r="BW357" s="57">
        <f t="shared" si="443"/>
        <v>0.29525386313465785</v>
      </c>
      <c r="BX357" s="58">
        <f t="shared" si="444"/>
        <v>9</v>
      </c>
      <c r="BY357" s="60">
        <f t="shared" si="445"/>
        <v>6.5022111345309899</v>
      </c>
      <c r="BZ357" s="51">
        <v>34</v>
      </c>
      <c r="CA357" s="52">
        <f t="shared" si="402"/>
        <v>5.0430139424503112E-3</v>
      </c>
      <c r="CB357" s="53">
        <f t="shared" si="446"/>
        <v>570</v>
      </c>
      <c r="CC357" s="53">
        <v>3</v>
      </c>
      <c r="CD357" s="54">
        <f t="shared" si="447"/>
        <v>0.10697619250097148</v>
      </c>
      <c r="CE357" s="52">
        <f t="shared" si="448"/>
        <v>1.8763796909492272E-2</v>
      </c>
      <c r="CF357" s="53">
        <f t="shared" si="463"/>
        <v>618</v>
      </c>
      <c r="CG357" s="55">
        <f t="shared" si="449"/>
        <v>7.2901910925831426E-2</v>
      </c>
      <c r="CH357" s="61">
        <v>1812</v>
      </c>
      <c r="CI357" s="62">
        <f t="shared" si="403"/>
        <v>0.26876297834470486</v>
      </c>
      <c r="CJ357" s="63">
        <f t="shared" si="450"/>
        <v>68</v>
      </c>
      <c r="CK357" s="64">
        <v>63</v>
      </c>
      <c r="CL357" s="65">
        <f t="shared" si="451"/>
        <v>1.4673990179737044</v>
      </c>
      <c r="CM357" s="66">
        <v>6742</v>
      </c>
      <c r="CN357" s="44">
        <v>289</v>
      </c>
      <c r="CO357" s="120">
        <f t="shared" si="405"/>
        <v>1812</v>
      </c>
      <c r="CP357" s="121">
        <f t="shared" si="405"/>
        <v>0.26876297834470481</v>
      </c>
      <c r="CQ357" s="120">
        <f t="shared" si="464"/>
        <v>2857</v>
      </c>
      <c r="CR357" s="120">
        <f t="shared" si="465"/>
        <v>63</v>
      </c>
      <c r="CS357" s="120">
        <f t="shared" si="466"/>
        <v>24.471742034799227</v>
      </c>
      <c r="CT357" s="120">
        <f t="shared" si="467"/>
        <v>1</v>
      </c>
      <c r="CU357" s="120">
        <f t="shared" si="468"/>
        <v>3533</v>
      </c>
      <c r="CV357" s="120">
        <f t="shared" si="469"/>
        <v>16.676951350691009</v>
      </c>
      <c r="CW357" s="120">
        <f t="shared" si="470"/>
        <v>3624</v>
      </c>
      <c r="CX357" s="120">
        <f t="shared" si="471"/>
        <v>0.53752595668940972</v>
      </c>
    </row>
    <row r="358" spans="1:102">
      <c r="A358" s="138">
        <f t="shared" si="452"/>
        <v>8</v>
      </c>
      <c r="B358" s="58">
        <f t="shared" si="453"/>
        <v>9</v>
      </c>
      <c r="C358" s="58">
        <f t="shared" si="454"/>
        <v>1</v>
      </c>
      <c r="D358" s="58">
        <f t="shared" si="455"/>
        <v>1</v>
      </c>
      <c r="E358" s="58">
        <f t="shared" si="456"/>
        <v>1</v>
      </c>
      <c r="F358" s="58">
        <f t="shared" si="457"/>
        <v>1</v>
      </c>
      <c r="G358" s="58">
        <f t="shared" si="458"/>
        <v>1</v>
      </c>
      <c r="H358" s="58">
        <f t="shared" si="459"/>
        <v>1</v>
      </c>
      <c r="I358" s="58">
        <f t="shared" si="460"/>
        <v>1</v>
      </c>
      <c r="J358" s="58">
        <f t="shared" si="461"/>
        <v>0</v>
      </c>
      <c r="K358" s="58">
        <f t="shared" si="462"/>
        <v>1</v>
      </c>
      <c r="L358" s="129">
        <v>34</v>
      </c>
      <c r="M358" s="50" t="s">
        <v>665</v>
      </c>
      <c r="N358" s="51">
        <v>121</v>
      </c>
      <c r="O358" s="52">
        <f t="shared" si="404"/>
        <v>2.1396993810786913E-2</v>
      </c>
      <c r="P358" s="53">
        <f t="shared" si="406"/>
        <v>72</v>
      </c>
      <c r="Q358" s="53">
        <v>36</v>
      </c>
      <c r="R358" s="54">
        <f t="shared" si="407"/>
        <v>1.407526094729534</v>
      </c>
      <c r="S358" s="52">
        <f t="shared" si="408"/>
        <v>6.7036011080332414E-2</v>
      </c>
      <c r="T358" s="53">
        <f t="shared" si="409"/>
        <v>227</v>
      </c>
      <c r="U358" s="55">
        <f t="shared" si="410"/>
        <v>0.80766837729782004</v>
      </c>
      <c r="V358" s="56">
        <v>81</v>
      </c>
      <c r="W358" s="57">
        <f t="shared" si="395"/>
        <v>1.4323607427055704E-2</v>
      </c>
      <c r="X358" s="58">
        <f t="shared" si="411"/>
        <v>51</v>
      </c>
      <c r="Y358" s="58">
        <v>23</v>
      </c>
      <c r="Z358" s="59">
        <f t="shared" si="412"/>
        <v>1.4936804390480634</v>
      </c>
      <c r="AA358" s="57">
        <f t="shared" si="413"/>
        <v>4.4875346260387812E-2</v>
      </c>
      <c r="AB358" s="58">
        <f t="shared" si="414"/>
        <v>195</v>
      </c>
      <c r="AC358" s="60">
        <f t="shared" si="415"/>
        <v>0.85710557049335723</v>
      </c>
      <c r="AD358" s="51">
        <v>459</v>
      </c>
      <c r="AE358" s="52">
        <f t="shared" si="396"/>
        <v>8.1167108753315648E-2</v>
      </c>
      <c r="AF358" s="53">
        <f t="shared" si="416"/>
        <v>35</v>
      </c>
      <c r="AG358" s="53">
        <v>100</v>
      </c>
      <c r="AH358" s="54">
        <f t="shared" si="417"/>
        <v>2.5901785759425038</v>
      </c>
      <c r="AI358" s="52">
        <f t="shared" si="418"/>
        <v>0.25429362880886425</v>
      </c>
      <c r="AJ358" s="53">
        <f t="shared" si="419"/>
        <v>148</v>
      </c>
      <c r="AK358" s="55">
        <f t="shared" si="420"/>
        <v>1.4862994975201886</v>
      </c>
      <c r="AL358" s="56">
        <v>278</v>
      </c>
      <c r="AM358" s="57">
        <f t="shared" si="397"/>
        <v>4.916003536693192E-2</v>
      </c>
      <c r="AN358" s="58">
        <f t="shared" si="421"/>
        <v>15</v>
      </c>
      <c r="AO358" s="58">
        <v>45</v>
      </c>
      <c r="AP358" s="59">
        <f t="shared" si="422"/>
        <v>3.8642333684681045</v>
      </c>
      <c r="AQ358" s="57">
        <f t="shared" si="423"/>
        <v>0.15401662049861495</v>
      </c>
      <c r="AR358" s="58">
        <f t="shared" si="424"/>
        <v>47</v>
      </c>
      <c r="AS358" s="60">
        <f t="shared" si="425"/>
        <v>2.2173792058970303</v>
      </c>
      <c r="AT358" s="51">
        <v>93</v>
      </c>
      <c r="AU358" s="52">
        <f t="shared" si="398"/>
        <v>1.6445623342175066E-2</v>
      </c>
      <c r="AV358" s="53">
        <f t="shared" si="426"/>
        <v>91</v>
      </c>
      <c r="AW358" s="53">
        <v>25</v>
      </c>
      <c r="AX358" s="54">
        <f t="shared" si="427"/>
        <v>1.1935872558805816</v>
      </c>
      <c r="AY358" s="52">
        <f t="shared" si="428"/>
        <v>5.1523545706371188E-2</v>
      </c>
      <c r="AZ358" s="53">
        <f t="shared" si="429"/>
        <v>268</v>
      </c>
      <c r="BA358" s="55">
        <f t="shared" si="430"/>
        <v>0.68490572624564439</v>
      </c>
      <c r="BB358" s="56">
        <v>371</v>
      </c>
      <c r="BC358" s="57">
        <f t="shared" si="399"/>
        <v>6.5605658709106979E-2</v>
      </c>
      <c r="BD358" s="58">
        <f t="shared" si="431"/>
        <v>45</v>
      </c>
      <c r="BE358" s="58">
        <v>43</v>
      </c>
      <c r="BF358" s="59">
        <f t="shared" si="432"/>
        <v>1.9057181642791505</v>
      </c>
      <c r="BG358" s="57">
        <f t="shared" si="433"/>
        <v>0.20554016620498616</v>
      </c>
      <c r="BH358" s="58">
        <f t="shared" si="434"/>
        <v>272</v>
      </c>
      <c r="BI358" s="60">
        <f t="shared" si="435"/>
        <v>1.0935415713383896</v>
      </c>
      <c r="BJ358" s="51">
        <v>70</v>
      </c>
      <c r="BK358" s="52">
        <f t="shared" si="400"/>
        <v>1.237842617152962E-2</v>
      </c>
      <c r="BL358" s="53">
        <f t="shared" si="436"/>
        <v>73</v>
      </c>
      <c r="BM358" s="53">
        <v>17</v>
      </c>
      <c r="BN358" s="54">
        <f t="shared" si="437"/>
        <v>1.1629315163603802</v>
      </c>
      <c r="BO358" s="52">
        <f t="shared" si="438"/>
        <v>3.8781163434903045E-2</v>
      </c>
      <c r="BP358" s="53">
        <f t="shared" si="439"/>
        <v>246</v>
      </c>
      <c r="BQ358" s="55">
        <f t="shared" si="440"/>
        <v>0.66731481160053885</v>
      </c>
      <c r="BR358" s="56">
        <v>24</v>
      </c>
      <c r="BS358" s="57">
        <f t="shared" si="401"/>
        <v>4.2440318302387264E-3</v>
      </c>
      <c r="BT358" s="58">
        <f t="shared" si="441"/>
        <v>271</v>
      </c>
      <c r="BU358" s="58">
        <v>15</v>
      </c>
      <c r="BV358" s="59">
        <f t="shared" si="442"/>
        <v>0.51029685313007744</v>
      </c>
      <c r="BW358" s="57">
        <f t="shared" si="443"/>
        <v>1.3296398891966758E-2</v>
      </c>
      <c r="BX358" s="58">
        <f t="shared" si="444"/>
        <v>397</v>
      </c>
      <c r="BY358" s="60">
        <f t="shared" si="445"/>
        <v>0.29281917603591651</v>
      </c>
      <c r="BZ358" s="51">
        <v>308</v>
      </c>
      <c r="CA358" s="52">
        <f t="shared" si="402"/>
        <v>5.4465075154730327E-2</v>
      </c>
      <c r="CB358" s="53">
        <f t="shared" si="446"/>
        <v>132</v>
      </c>
      <c r="CC358" s="53">
        <v>55</v>
      </c>
      <c r="CD358" s="54">
        <f t="shared" si="447"/>
        <v>1.1553540067155423</v>
      </c>
      <c r="CE358" s="52">
        <f t="shared" si="448"/>
        <v>0.1706371191135734</v>
      </c>
      <c r="CF358" s="53">
        <f t="shared" si="463"/>
        <v>480</v>
      </c>
      <c r="CG358" s="55">
        <f t="shared" si="449"/>
        <v>0.66296667557540845</v>
      </c>
      <c r="CH358" s="61">
        <v>1805</v>
      </c>
      <c r="CI358" s="62">
        <f t="shared" si="403"/>
        <v>0.31918656056587091</v>
      </c>
      <c r="CJ358" s="63">
        <f t="shared" si="450"/>
        <v>37</v>
      </c>
      <c r="CK358" s="64">
        <v>359</v>
      </c>
      <c r="CL358" s="65">
        <f t="shared" si="451"/>
        <v>1.7427029883708354</v>
      </c>
      <c r="CM358" s="66">
        <v>5655</v>
      </c>
      <c r="CN358" s="44">
        <v>1375</v>
      </c>
      <c r="CO358" s="120">
        <f t="shared" si="405"/>
        <v>1805</v>
      </c>
      <c r="CP358" s="121">
        <f t="shared" si="405"/>
        <v>0.31918656056587086</v>
      </c>
      <c r="CQ358" s="120">
        <f t="shared" si="464"/>
        <v>785</v>
      </c>
      <c r="CR358" s="120">
        <f t="shared" si="465"/>
        <v>359</v>
      </c>
      <c r="CS358" s="120">
        <f t="shared" si="466"/>
        <v>15.283506274553938</v>
      </c>
      <c r="CT358" s="120">
        <f t="shared" si="467"/>
        <v>1</v>
      </c>
      <c r="CU358" s="120">
        <f t="shared" si="468"/>
        <v>2280</v>
      </c>
      <c r="CV358" s="120">
        <f t="shared" si="469"/>
        <v>8.7700006120042939</v>
      </c>
      <c r="CW358" s="120">
        <f t="shared" si="470"/>
        <v>3489</v>
      </c>
      <c r="CX358" s="120">
        <f t="shared" si="471"/>
        <v>0.61697612732095497</v>
      </c>
    </row>
    <row r="359" spans="1:102">
      <c r="A359" s="138">
        <f t="shared" si="452"/>
        <v>0</v>
      </c>
      <c r="B359" s="58">
        <f t="shared" si="453"/>
        <v>0</v>
      </c>
      <c r="C359" s="58">
        <f t="shared" si="454"/>
        <v>0</v>
      </c>
      <c r="D359" s="58">
        <f t="shared" si="455"/>
        <v>0</v>
      </c>
      <c r="E359" s="58">
        <f t="shared" si="456"/>
        <v>0</v>
      </c>
      <c r="F359" s="58">
        <f t="shared" si="457"/>
        <v>0</v>
      </c>
      <c r="G359" s="58">
        <f t="shared" si="458"/>
        <v>0</v>
      </c>
      <c r="H359" s="58">
        <f t="shared" si="459"/>
        <v>0</v>
      </c>
      <c r="I359" s="58">
        <f t="shared" si="460"/>
        <v>0</v>
      </c>
      <c r="J359" s="58">
        <f t="shared" si="461"/>
        <v>0</v>
      </c>
      <c r="K359" s="58">
        <f t="shared" si="462"/>
        <v>0</v>
      </c>
      <c r="L359" s="128">
        <v>268</v>
      </c>
      <c r="M359" s="50" t="s">
        <v>240</v>
      </c>
      <c r="N359" s="51">
        <v>95</v>
      </c>
      <c r="O359" s="52">
        <f t="shared" si="404"/>
        <v>2.4689432922709079E-3</v>
      </c>
      <c r="P359" s="53">
        <f t="shared" si="406"/>
        <v>410</v>
      </c>
      <c r="Q359" s="53">
        <v>17</v>
      </c>
      <c r="R359" s="54">
        <f t="shared" si="407"/>
        <v>0.1624107639142672</v>
      </c>
      <c r="S359" s="52">
        <f t="shared" si="408"/>
        <v>5.2748473070516382E-2</v>
      </c>
      <c r="T359" s="53">
        <f t="shared" si="409"/>
        <v>290</v>
      </c>
      <c r="U359" s="55">
        <f t="shared" si="410"/>
        <v>0.63552817304043063</v>
      </c>
      <c r="V359" s="56">
        <v>148</v>
      </c>
      <c r="W359" s="57">
        <f t="shared" si="395"/>
        <v>3.8463537605904672E-3</v>
      </c>
      <c r="X359" s="58">
        <f t="shared" si="411"/>
        <v>274</v>
      </c>
      <c r="Y359" s="58">
        <v>12</v>
      </c>
      <c r="Z359" s="59">
        <f t="shared" si="412"/>
        <v>0.40110170591528849</v>
      </c>
      <c r="AA359" s="57">
        <f t="shared" si="413"/>
        <v>8.2176568573014988E-2</v>
      </c>
      <c r="AB359" s="58">
        <f t="shared" si="414"/>
        <v>61</v>
      </c>
      <c r="AC359" s="60">
        <f t="shared" si="415"/>
        <v>1.5695476594045519</v>
      </c>
      <c r="AD359" s="51">
        <v>290</v>
      </c>
      <c r="AE359" s="52">
        <f t="shared" si="396"/>
        <v>7.5367742606164559E-3</v>
      </c>
      <c r="AF359" s="53">
        <f t="shared" si="416"/>
        <v>468</v>
      </c>
      <c r="AG359" s="53">
        <v>25</v>
      </c>
      <c r="AH359" s="54">
        <f t="shared" si="417"/>
        <v>0.24051110753364366</v>
      </c>
      <c r="AI359" s="52">
        <f t="shared" si="418"/>
        <v>0.16102165463631316</v>
      </c>
      <c r="AJ359" s="53">
        <f t="shared" si="419"/>
        <v>315</v>
      </c>
      <c r="AK359" s="55">
        <f t="shared" si="420"/>
        <v>0.94114196056287147</v>
      </c>
      <c r="AL359" s="56">
        <v>67</v>
      </c>
      <c r="AM359" s="57">
        <f t="shared" si="397"/>
        <v>1.7412547429700089E-3</v>
      </c>
      <c r="AN359" s="58">
        <f t="shared" si="421"/>
        <v>454</v>
      </c>
      <c r="AO359" s="58">
        <v>11</v>
      </c>
      <c r="AP359" s="59">
        <f t="shared" si="422"/>
        <v>0.136871640359196</v>
      </c>
      <c r="AQ359" s="57">
        <f t="shared" si="423"/>
        <v>3.720155469183787E-2</v>
      </c>
      <c r="AR359" s="58">
        <f t="shared" si="424"/>
        <v>379</v>
      </c>
      <c r="AS359" s="60">
        <f t="shared" si="425"/>
        <v>0.53559124679965442</v>
      </c>
      <c r="AT359" s="51">
        <v>62</v>
      </c>
      <c r="AU359" s="52">
        <f t="shared" si="398"/>
        <v>1.6113103591662769E-3</v>
      </c>
      <c r="AV359" s="53">
        <f t="shared" si="426"/>
        <v>448</v>
      </c>
      <c r="AW359" s="53">
        <v>6</v>
      </c>
      <c r="AX359" s="54">
        <f t="shared" si="427"/>
        <v>0.11694537020296775</v>
      </c>
      <c r="AY359" s="52">
        <f t="shared" si="428"/>
        <v>3.4425319267073845E-2</v>
      </c>
      <c r="AZ359" s="53">
        <f t="shared" si="429"/>
        <v>384</v>
      </c>
      <c r="BA359" s="55">
        <f t="shared" si="430"/>
        <v>0.45761792925167055</v>
      </c>
      <c r="BB359" s="56">
        <v>397</v>
      </c>
      <c r="BC359" s="57">
        <f t="shared" si="399"/>
        <v>1.031758407401632E-2</v>
      </c>
      <c r="BD359" s="58">
        <f t="shared" si="431"/>
        <v>473</v>
      </c>
      <c r="BE359" s="58">
        <v>39</v>
      </c>
      <c r="BF359" s="59">
        <f t="shared" si="432"/>
        <v>0.29970596695801127</v>
      </c>
      <c r="BG359" s="57">
        <f t="shared" si="433"/>
        <v>0.22043309272626319</v>
      </c>
      <c r="BH359" s="58">
        <f t="shared" si="434"/>
        <v>249</v>
      </c>
      <c r="BI359" s="60">
        <f t="shared" si="435"/>
        <v>1.1727768593631269</v>
      </c>
      <c r="BJ359" s="51">
        <v>56</v>
      </c>
      <c r="BK359" s="52">
        <f t="shared" si="400"/>
        <v>1.4553770986017985E-3</v>
      </c>
      <c r="BL359" s="53">
        <f t="shared" si="436"/>
        <v>393</v>
      </c>
      <c r="BM359" s="53">
        <v>11</v>
      </c>
      <c r="BN359" s="54">
        <f t="shared" si="437"/>
        <v>0.13673013618208743</v>
      </c>
      <c r="BO359" s="52">
        <f t="shared" si="438"/>
        <v>3.1093836757357024E-2</v>
      </c>
      <c r="BP359" s="53">
        <f t="shared" si="439"/>
        <v>303</v>
      </c>
      <c r="BQ359" s="55">
        <f t="shared" si="440"/>
        <v>0.53503752801286963</v>
      </c>
      <c r="BR359" s="56">
        <v>235</v>
      </c>
      <c r="BS359" s="57">
        <f t="shared" si="401"/>
        <v>6.1073860387754041E-3</v>
      </c>
      <c r="BT359" s="58">
        <f t="shared" si="441"/>
        <v>204</v>
      </c>
      <c r="BU359" s="58">
        <v>18</v>
      </c>
      <c r="BV359" s="59">
        <f t="shared" si="442"/>
        <v>0.7343441333856231</v>
      </c>
      <c r="BW359" s="57">
        <f t="shared" si="443"/>
        <v>0.13048306496390893</v>
      </c>
      <c r="BX359" s="58">
        <f t="shared" si="444"/>
        <v>32</v>
      </c>
      <c r="BY359" s="60">
        <f t="shared" si="445"/>
        <v>2.8735557559465779</v>
      </c>
      <c r="BZ359" s="51">
        <v>451</v>
      </c>
      <c r="CA359" s="52">
        <f t="shared" si="402"/>
        <v>1.1720983419096626E-2</v>
      </c>
      <c r="CB359" s="53">
        <f t="shared" si="446"/>
        <v>508</v>
      </c>
      <c r="CC359" s="53">
        <v>58</v>
      </c>
      <c r="CD359" s="54">
        <f t="shared" si="447"/>
        <v>0.2486342875214706</v>
      </c>
      <c r="CE359" s="52">
        <f t="shared" si="448"/>
        <v>0.2504164353137146</v>
      </c>
      <c r="CF359" s="53">
        <f t="shared" si="463"/>
        <v>338</v>
      </c>
      <c r="CG359" s="55">
        <f t="shared" si="449"/>
        <v>0.97292870678904786</v>
      </c>
      <c r="CH359" s="61">
        <v>1801</v>
      </c>
      <c r="CI359" s="62">
        <f t="shared" si="403"/>
        <v>4.680596704610427E-2</v>
      </c>
      <c r="CJ359" s="63">
        <f t="shared" si="450"/>
        <v>559</v>
      </c>
      <c r="CK359" s="64">
        <v>197</v>
      </c>
      <c r="CL359" s="65">
        <f t="shared" si="451"/>
        <v>0.25555242207009932</v>
      </c>
      <c r="CM359" s="66">
        <v>38478</v>
      </c>
      <c r="CN359" s="44">
        <v>1637</v>
      </c>
      <c r="CO359" s="120">
        <f t="shared" si="405"/>
        <v>1801</v>
      </c>
      <c r="CP359" s="121">
        <f t="shared" si="405"/>
        <v>4.680596704610427E-2</v>
      </c>
      <c r="CQ359" s="120">
        <f t="shared" si="464"/>
        <v>3632</v>
      </c>
      <c r="CR359" s="120">
        <f t="shared" si="465"/>
        <v>197</v>
      </c>
      <c r="CS359" s="120">
        <f t="shared" si="466"/>
        <v>2.4772551119725557</v>
      </c>
      <c r="CT359" s="120">
        <f t="shared" si="467"/>
        <v>0.99999999999999989</v>
      </c>
      <c r="CU359" s="120">
        <f t="shared" si="468"/>
        <v>2351</v>
      </c>
      <c r="CV359" s="120">
        <f t="shared" si="469"/>
        <v>9.6937258191708011</v>
      </c>
      <c r="CW359" s="120">
        <f t="shared" si="470"/>
        <v>3507</v>
      </c>
      <c r="CX359" s="120">
        <f t="shared" si="471"/>
        <v>9.1142990799937623E-2</v>
      </c>
    </row>
    <row r="360" spans="1:102">
      <c r="A360" s="138">
        <f t="shared" si="452"/>
        <v>1</v>
      </c>
      <c r="B360" s="58">
        <f t="shared" si="453"/>
        <v>0</v>
      </c>
      <c r="C360" s="58">
        <f t="shared" si="454"/>
        <v>0</v>
      </c>
      <c r="D360" s="58">
        <f t="shared" si="455"/>
        <v>0</v>
      </c>
      <c r="E360" s="58">
        <f t="shared" si="456"/>
        <v>0</v>
      </c>
      <c r="F360" s="58">
        <f t="shared" si="457"/>
        <v>0</v>
      </c>
      <c r="G360" s="58">
        <f t="shared" si="458"/>
        <v>0</v>
      </c>
      <c r="H360" s="58">
        <f t="shared" si="459"/>
        <v>0</v>
      </c>
      <c r="I360" s="58">
        <f t="shared" si="460"/>
        <v>0</v>
      </c>
      <c r="J360" s="58">
        <f t="shared" si="461"/>
        <v>0</v>
      </c>
      <c r="K360" s="58">
        <f t="shared" si="462"/>
        <v>1</v>
      </c>
      <c r="L360" s="128">
        <v>41</v>
      </c>
      <c r="M360" s="50" t="s">
        <v>15</v>
      </c>
      <c r="N360" s="51">
        <v>140</v>
      </c>
      <c r="O360" s="52">
        <f t="shared" si="404"/>
        <v>1.1089987325728771E-2</v>
      </c>
      <c r="P360" s="53">
        <f t="shared" si="406"/>
        <v>201</v>
      </c>
      <c r="Q360" s="53">
        <v>3</v>
      </c>
      <c r="R360" s="54">
        <f t="shared" si="407"/>
        <v>0.72951586980942262</v>
      </c>
      <c r="S360" s="52">
        <f t="shared" si="408"/>
        <v>7.8168620882188719E-2</v>
      </c>
      <c r="T360" s="53">
        <f t="shared" si="409"/>
        <v>187</v>
      </c>
      <c r="U360" s="55">
        <f t="shared" si="410"/>
        <v>0.94179713509309215</v>
      </c>
      <c r="V360" s="56">
        <v>0</v>
      </c>
      <c r="W360" s="57">
        <f t="shared" si="395"/>
        <v>0</v>
      </c>
      <c r="X360" s="58">
        <f t="shared" si="411"/>
        <v>515</v>
      </c>
      <c r="Y360" s="58">
        <v>0</v>
      </c>
      <c r="Z360" s="59">
        <f t="shared" si="412"/>
        <v>0</v>
      </c>
      <c r="AA360" s="57">
        <f t="shared" si="413"/>
        <v>0</v>
      </c>
      <c r="AB360" s="58">
        <f t="shared" si="414"/>
        <v>515</v>
      </c>
      <c r="AC360" s="60">
        <f t="shared" si="415"/>
        <v>0</v>
      </c>
      <c r="AD360" s="51">
        <v>0</v>
      </c>
      <c r="AE360" s="52">
        <f t="shared" si="396"/>
        <v>0</v>
      </c>
      <c r="AF360" s="53">
        <f t="shared" si="416"/>
        <v>619</v>
      </c>
      <c r="AG360" s="53">
        <v>0</v>
      </c>
      <c r="AH360" s="54">
        <f t="shared" si="417"/>
        <v>0</v>
      </c>
      <c r="AI360" s="52">
        <f t="shared" si="418"/>
        <v>0</v>
      </c>
      <c r="AJ360" s="53">
        <f t="shared" si="419"/>
        <v>619</v>
      </c>
      <c r="AK360" s="55">
        <f t="shared" si="420"/>
        <v>0</v>
      </c>
      <c r="AL360" s="56">
        <v>80</v>
      </c>
      <c r="AM360" s="57">
        <f t="shared" si="397"/>
        <v>6.3371356147021544E-3</v>
      </c>
      <c r="AN360" s="58">
        <f t="shared" si="421"/>
        <v>310</v>
      </c>
      <c r="AO360" s="58">
        <v>6</v>
      </c>
      <c r="AP360" s="59">
        <f t="shared" si="422"/>
        <v>0.49813167789769242</v>
      </c>
      <c r="AQ360" s="57">
        <f t="shared" si="423"/>
        <v>4.4667783361250699E-2</v>
      </c>
      <c r="AR360" s="58">
        <f t="shared" si="424"/>
        <v>345</v>
      </c>
      <c r="AS360" s="60">
        <f t="shared" si="425"/>
        <v>0.64308263405663657</v>
      </c>
      <c r="AT360" s="51">
        <v>2</v>
      </c>
      <c r="AU360" s="52">
        <f t="shared" si="398"/>
        <v>1.5842839036755386E-4</v>
      </c>
      <c r="AV360" s="53">
        <f t="shared" si="426"/>
        <v>529</v>
      </c>
      <c r="AW360" s="53">
        <v>1</v>
      </c>
      <c r="AX360" s="54">
        <f t="shared" si="427"/>
        <v>1.1498384936704773E-2</v>
      </c>
      <c r="AY360" s="52">
        <f t="shared" si="428"/>
        <v>1.1166945840312675E-3</v>
      </c>
      <c r="AZ360" s="53">
        <f t="shared" si="429"/>
        <v>542</v>
      </c>
      <c r="BA360" s="55">
        <f t="shared" si="430"/>
        <v>1.4844291179594364E-2</v>
      </c>
      <c r="BB360" s="56">
        <v>7</v>
      </c>
      <c r="BC360" s="57">
        <f t="shared" si="399"/>
        <v>5.5449936628643854E-4</v>
      </c>
      <c r="BD360" s="58">
        <f t="shared" si="431"/>
        <v>599</v>
      </c>
      <c r="BE360" s="58">
        <v>2</v>
      </c>
      <c r="BF360" s="59">
        <f t="shared" si="432"/>
        <v>1.6107139768214179E-2</v>
      </c>
      <c r="BG360" s="57">
        <f t="shared" si="433"/>
        <v>3.9084310441094361E-3</v>
      </c>
      <c r="BH360" s="58">
        <f t="shared" si="434"/>
        <v>607</v>
      </c>
      <c r="BI360" s="60">
        <f t="shared" si="435"/>
        <v>2.0794144056401433E-2</v>
      </c>
      <c r="BJ360" s="51">
        <v>18</v>
      </c>
      <c r="BK360" s="52">
        <f t="shared" si="400"/>
        <v>1.4258555133079848E-3</v>
      </c>
      <c r="BL360" s="53">
        <f t="shared" si="436"/>
        <v>394</v>
      </c>
      <c r="BM360" s="53">
        <v>1</v>
      </c>
      <c r="BN360" s="54">
        <f t="shared" si="437"/>
        <v>0.13395663481160952</v>
      </c>
      <c r="BO360" s="52">
        <f t="shared" si="438"/>
        <v>1.0050251256281407E-2</v>
      </c>
      <c r="BP360" s="53">
        <f t="shared" si="439"/>
        <v>416</v>
      </c>
      <c r="BQ360" s="55">
        <f t="shared" si="440"/>
        <v>0.1729365735734347</v>
      </c>
      <c r="BR360" s="56">
        <v>0</v>
      </c>
      <c r="BS360" s="57">
        <f t="shared" si="401"/>
        <v>0</v>
      </c>
      <c r="BT360" s="58">
        <f t="shared" si="441"/>
        <v>527</v>
      </c>
      <c r="BU360" s="58">
        <v>0</v>
      </c>
      <c r="BV360" s="59">
        <f t="shared" si="442"/>
        <v>0</v>
      </c>
      <c r="BW360" s="57">
        <f t="shared" si="443"/>
        <v>0</v>
      </c>
      <c r="BX360" s="58">
        <f t="shared" si="444"/>
        <v>527</v>
      </c>
      <c r="BY360" s="60">
        <f t="shared" si="445"/>
        <v>0</v>
      </c>
      <c r="BZ360" s="51">
        <v>1544</v>
      </c>
      <c r="CA360" s="52">
        <f t="shared" si="402"/>
        <v>0.12230671736375158</v>
      </c>
      <c r="CB360" s="53">
        <f t="shared" si="446"/>
        <v>32</v>
      </c>
      <c r="CC360" s="53">
        <v>8</v>
      </c>
      <c r="CD360" s="54">
        <f t="shared" si="447"/>
        <v>2.5944617822153715</v>
      </c>
      <c r="CE360" s="52">
        <f t="shared" si="448"/>
        <v>0.86208821887213849</v>
      </c>
      <c r="CF360" s="53">
        <f t="shared" si="463"/>
        <v>21</v>
      </c>
      <c r="CG360" s="55">
        <f t="shared" si="449"/>
        <v>3.3494222329080783</v>
      </c>
      <c r="CH360" s="61">
        <v>1791</v>
      </c>
      <c r="CI360" s="62">
        <f t="shared" si="403"/>
        <v>0.14187262357414449</v>
      </c>
      <c r="CJ360" s="63">
        <f t="shared" si="450"/>
        <v>285</v>
      </c>
      <c r="CK360" s="64">
        <v>21</v>
      </c>
      <c r="CL360" s="65">
        <f t="shared" si="451"/>
        <v>0.77459979716047167</v>
      </c>
      <c r="CM360" s="66">
        <v>12624</v>
      </c>
      <c r="CN360" s="44">
        <v>192</v>
      </c>
      <c r="CO360" s="120">
        <f t="shared" si="405"/>
        <v>1791</v>
      </c>
      <c r="CP360" s="121">
        <f t="shared" si="405"/>
        <v>0.14187262357414449</v>
      </c>
      <c r="CQ360" s="120">
        <f t="shared" si="464"/>
        <v>3726</v>
      </c>
      <c r="CR360" s="120">
        <f t="shared" si="465"/>
        <v>21</v>
      </c>
      <c r="CS360" s="120">
        <f t="shared" si="466"/>
        <v>3.9836714894390148</v>
      </c>
      <c r="CT360" s="120">
        <f t="shared" si="467"/>
        <v>1</v>
      </c>
      <c r="CU360" s="120">
        <f t="shared" si="468"/>
        <v>3779</v>
      </c>
      <c r="CV360" s="120">
        <f t="shared" si="469"/>
        <v>5.1428770108672373</v>
      </c>
      <c r="CW360" s="120">
        <f t="shared" si="470"/>
        <v>3442</v>
      </c>
      <c r="CX360" s="120">
        <f t="shared" si="471"/>
        <v>0.27265525982256023</v>
      </c>
    </row>
    <row r="361" spans="1:102">
      <c r="A361" s="138">
        <f t="shared" si="452"/>
        <v>1</v>
      </c>
      <c r="B361" s="58">
        <f t="shared" si="453"/>
        <v>0</v>
      </c>
      <c r="C361" s="58">
        <f t="shared" si="454"/>
        <v>1</v>
      </c>
      <c r="D361" s="58">
        <f t="shared" si="455"/>
        <v>0</v>
      </c>
      <c r="E361" s="58">
        <f t="shared" si="456"/>
        <v>0</v>
      </c>
      <c r="F361" s="58">
        <f t="shared" si="457"/>
        <v>0</v>
      </c>
      <c r="G361" s="58">
        <f t="shared" si="458"/>
        <v>0</v>
      </c>
      <c r="H361" s="58">
        <f t="shared" si="459"/>
        <v>0</v>
      </c>
      <c r="I361" s="58">
        <f t="shared" si="460"/>
        <v>0</v>
      </c>
      <c r="J361" s="58">
        <f t="shared" si="461"/>
        <v>0</v>
      </c>
      <c r="K361" s="58">
        <f t="shared" si="462"/>
        <v>0</v>
      </c>
      <c r="L361" s="128">
        <v>391</v>
      </c>
      <c r="M361" s="50" t="s">
        <v>355</v>
      </c>
      <c r="N361" s="51">
        <v>431</v>
      </c>
      <c r="O361" s="52">
        <f t="shared" si="404"/>
        <v>2.8357128758470952E-2</v>
      </c>
      <c r="P361" s="53">
        <f t="shared" si="406"/>
        <v>41</v>
      </c>
      <c r="Q361" s="53">
        <v>16</v>
      </c>
      <c r="R361" s="54">
        <f t="shared" si="407"/>
        <v>1.8653741292868697</v>
      </c>
      <c r="S361" s="52">
        <f t="shared" si="408"/>
        <v>0.24186307519640854</v>
      </c>
      <c r="T361" s="53">
        <f t="shared" si="409"/>
        <v>37</v>
      </c>
      <c r="U361" s="55">
        <f t="shared" si="410"/>
        <v>2.9140331341918984</v>
      </c>
      <c r="V361" s="56">
        <v>71</v>
      </c>
      <c r="W361" s="57">
        <f t="shared" si="395"/>
        <v>4.6713599578919662E-3</v>
      </c>
      <c r="X361" s="58">
        <f t="shared" si="411"/>
        <v>243</v>
      </c>
      <c r="Y361" s="58">
        <v>6</v>
      </c>
      <c r="Z361" s="59">
        <f t="shared" si="412"/>
        <v>0.48713419635306793</v>
      </c>
      <c r="AA361" s="57">
        <f t="shared" si="413"/>
        <v>3.9842873176206509E-2</v>
      </c>
      <c r="AB361" s="58">
        <f t="shared" si="414"/>
        <v>222</v>
      </c>
      <c r="AC361" s="60">
        <f t="shared" si="415"/>
        <v>0.76098685335228966</v>
      </c>
      <c r="AD361" s="51">
        <v>116</v>
      </c>
      <c r="AE361" s="52">
        <f t="shared" si="396"/>
        <v>7.6320810579643397E-3</v>
      </c>
      <c r="AF361" s="53">
        <f t="shared" si="416"/>
        <v>467</v>
      </c>
      <c r="AG361" s="53">
        <v>14</v>
      </c>
      <c r="AH361" s="54">
        <f t="shared" si="417"/>
        <v>0.24355250728809896</v>
      </c>
      <c r="AI361" s="52">
        <f t="shared" si="418"/>
        <v>6.5095398428731757E-2</v>
      </c>
      <c r="AJ361" s="53">
        <f t="shared" si="419"/>
        <v>517</v>
      </c>
      <c r="AK361" s="55">
        <f t="shared" si="420"/>
        <v>0.38047063321520347</v>
      </c>
      <c r="AL361" s="56">
        <v>147</v>
      </c>
      <c r="AM361" s="57">
        <f t="shared" si="397"/>
        <v>9.671688926903085E-3</v>
      </c>
      <c r="AN361" s="58">
        <f t="shared" si="421"/>
        <v>216</v>
      </c>
      <c r="AO361" s="58">
        <v>10</v>
      </c>
      <c r="AP361" s="59">
        <f t="shared" si="422"/>
        <v>0.76024483712886448</v>
      </c>
      <c r="AQ361" s="57">
        <f t="shared" si="423"/>
        <v>8.2491582491582491E-2</v>
      </c>
      <c r="AR361" s="58">
        <f t="shared" si="424"/>
        <v>136</v>
      </c>
      <c r="AS361" s="60">
        <f t="shared" si="425"/>
        <v>1.1876323417966406</v>
      </c>
      <c r="AT361" s="51">
        <v>193</v>
      </c>
      <c r="AU361" s="52">
        <f t="shared" si="398"/>
        <v>1.2698203829199289E-2</v>
      </c>
      <c r="AV361" s="53">
        <f t="shared" si="426"/>
        <v>127</v>
      </c>
      <c r="AW361" s="53">
        <v>11</v>
      </c>
      <c r="AX361" s="54">
        <f t="shared" si="427"/>
        <v>0.9216077705146879</v>
      </c>
      <c r="AY361" s="52">
        <f t="shared" si="428"/>
        <v>0.10830527497194165</v>
      </c>
      <c r="AZ361" s="53">
        <f t="shared" si="429"/>
        <v>64</v>
      </c>
      <c r="BA361" s="55">
        <f t="shared" si="430"/>
        <v>1.4397088165017191</v>
      </c>
      <c r="BB361" s="56">
        <v>382</v>
      </c>
      <c r="BC361" s="57">
        <f t="shared" si="399"/>
        <v>2.5133232449503256E-2</v>
      </c>
      <c r="BD361" s="58">
        <f t="shared" si="431"/>
        <v>304</v>
      </c>
      <c r="BE361" s="58">
        <v>68</v>
      </c>
      <c r="BF361" s="59">
        <f t="shared" si="432"/>
        <v>0.73007204787686664</v>
      </c>
      <c r="BG361" s="57">
        <f t="shared" si="433"/>
        <v>0.21436588103254769</v>
      </c>
      <c r="BH361" s="58">
        <f t="shared" si="434"/>
        <v>259</v>
      </c>
      <c r="BI361" s="60">
        <f t="shared" si="435"/>
        <v>1.1404972892348659</v>
      </c>
      <c r="BJ361" s="51">
        <v>51</v>
      </c>
      <c r="BK361" s="52">
        <f t="shared" si="400"/>
        <v>3.3554839134153562E-3</v>
      </c>
      <c r="BL361" s="53">
        <f t="shared" si="436"/>
        <v>312</v>
      </c>
      <c r="BM361" s="53">
        <v>7</v>
      </c>
      <c r="BN361" s="54">
        <f t="shared" si="437"/>
        <v>0.31524185235486868</v>
      </c>
      <c r="BO361" s="52">
        <f t="shared" si="438"/>
        <v>2.8619528619528621E-2</v>
      </c>
      <c r="BP361" s="53">
        <f t="shared" si="439"/>
        <v>316</v>
      </c>
      <c r="BQ361" s="55">
        <f t="shared" si="440"/>
        <v>0.49246164006643905</v>
      </c>
      <c r="BR361" s="56">
        <v>41</v>
      </c>
      <c r="BS361" s="57">
        <f t="shared" si="401"/>
        <v>2.697545891177051E-3</v>
      </c>
      <c r="BT361" s="58">
        <f t="shared" si="441"/>
        <v>337</v>
      </c>
      <c r="BU361" s="58">
        <v>6</v>
      </c>
      <c r="BV361" s="59">
        <f t="shared" si="442"/>
        <v>0.32434940040593158</v>
      </c>
      <c r="BW361" s="57">
        <f t="shared" si="443"/>
        <v>2.3007856341189674E-2</v>
      </c>
      <c r="BX361" s="58">
        <f t="shared" si="444"/>
        <v>340</v>
      </c>
      <c r="BY361" s="60">
        <f t="shared" si="445"/>
        <v>0.50668918636686311</v>
      </c>
      <c r="BZ361" s="51">
        <v>350</v>
      </c>
      <c r="CA361" s="52">
        <f t="shared" si="402"/>
        <v>2.3027830778340679E-2</v>
      </c>
      <c r="CB361" s="53">
        <f t="shared" si="446"/>
        <v>397</v>
      </c>
      <c r="CC361" s="53">
        <v>32</v>
      </c>
      <c r="CD361" s="54">
        <f t="shared" si="447"/>
        <v>0.48848361046303823</v>
      </c>
      <c r="CE361" s="52">
        <f t="shared" si="448"/>
        <v>0.19640852974186307</v>
      </c>
      <c r="CF361" s="53">
        <f t="shared" si="463"/>
        <v>437</v>
      </c>
      <c r="CG361" s="55">
        <f t="shared" si="449"/>
        <v>0.76309486877207189</v>
      </c>
      <c r="CH361" s="61">
        <v>1782</v>
      </c>
      <c r="CI361" s="62">
        <f t="shared" si="403"/>
        <v>0.11724455556286598</v>
      </c>
      <c r="CJ361" s="63">
        <f t="shared" si="450"/>
        <v>367</v>
      </c>
      <c r="CK361" s="64">
        <v>170</v>
      </c>
      <c r="CL361" s="65">
        <f t="shared" si="451"/>
        <v>0.64013483834464491</v>
      </c>
      <c r="CM361" s="66">
        <v>15199</v>
      </c>
      <c r="CN361" s="44">
        <v>1377</v>
      </c>
      <c r="CO361" s="120">
        <f t="shared" si="405"/>
        <v>1782</v>
      </c>
      <c r="CP361" s="121">
        <f t="shared" si="405"/>
        <v>0.11724455556286596</v>
      </c>
      <c r="CQ361" s="120">
        <f t="shared" si="464"/>
        <v>2444</v>
      </c>
      <c r="CR361" s="120">
        <f t="shared" si="465"/>
        <v>170</v>
      </c>
      <c r="CS361" s="120">
        <f t="shared" si="466"/>
        <v>6.1360603516722936</v>
      </c>
      <c r="CT361" s="120">
        <f t="shared" si="467"/>
        <v>1</v>
      </c>
      <c r="CU361" s="120">
        <f t="shared" si="468"/>
        <v>2328</v>
      </c>
      <c r="CV361" s="120">
        <f t="shared" si="469"/>
        <v>9.5855747634979913</v>
      </c>
      <c r="CW361" s="120">
        <f t="shared" si="470"/>
        <v>3133</v>
      </c>
      <c r="CX361" s="120">
        <f t="shared" si="471"/>
        <v>0.20613198236726099</v>
      </c>
    </row>
    <row r="362" spans="1:102">
      <c r="A362" s="138">
        <f t="shared" si="452"/>
        <v>1</v>
      </c>
      <c r="B362" s="58">
        <f t="shared" si="453"/>
        <v>0</v>
      </c>
      <c r="C362" s="58">
        <f t="shared" si="454"/>
        <v>0</v>
      </c>
      <c r="D362" s="58">
        <f t="shared" si="455"/>
        <v>0</v>
      </c>
      <c r="E362" s="58">
        <f t="shared" si="456"/>
        <v>0</v>
      </c>
      <c r="F362" s="58">
        <f t="shared" si="457"/>
        <v>0</v>
      </c>
      <c r="G362" s="58">
        <f t="shared" si="458"/>
        <v>0</v>
      </c>
      <c r="H362" s="58">
        <f t="shared" si="459"/>
        <v>0</v>
      </c>
      <c r="I362" s="58">
        <f t="shared" si="460"/>
        <v>0</v>
      </c>
      <c r="J362" s="58">
        <f t="shared" si="461"/>
        <v>1</v>
      </c>
      <c r="K362" s="58">
        <f t="shared" si="462"/>
        <v>0</v>
      </c>
      <c r="L362" s="128">
        <v>180</v>
      </c>
      <c r="M362" s="50" t="s">
        <v>154</v>
      </c>
      <c r="N362" s="51">
        <v>70</v>
      </c>
      <c r="O362" s="52">
        <f t="shared" si="404"/>
        <v>4.3013395600344107E-3</v>
      </c>
      <c r="P362" s="53">
        <f t="shared" si="406"/>
        <v>358</v>
      </c>
      <c r="Q362" s="53">
        <v>8</v>
      </c>
      <c r="R362" s="54">
        <f t="shared" si="407"/>
        <v>0.28294851728137366</v>
      </c>
      <c r="S362" s="52">
        <f t="shared" si="408"/>
        <v>3.993154592127781E-2</v>
      </c>
      <c r="T362" s="53">
        <f t="shared" si="409"/>
        <v>350</v>
      </c>
      <c r="U362" s="55">
        <f t="shared" si="410"/>
        <v>0.48110629462399546</v>
      </c>
      <c r="V362" s="56">
        <v>102</v>
      </c>
      <c r="W362" s="57">
        <f t="shared" si="395"/>
        <v>6.2676662160501412E-3</v>
      </c>
      <c r="X362" s="58">
        <f t="shared" si="411"/>
        <v>188</v>
      </c>
      <c r="Y362" s="58">
        <v>16</v>
      </c>
      <c r="Z362" s="59">
        <f t="shared" si="412"/>
        <v>0.6535986463656438</v>
      </c>
      <c r="AA362" s="57">
        <f t="shared" si="413"/>
        <v>5.818596691386195E-2</v>
      </c>
      <c r="AB362" s="58">
        <f t="shared" si="414"/>
        <v>128</v>
      </c>
      <c r="AC362" s="60">
        <f t="shared" si="415"/>
        <v>1.1113344079182212</v>
      </c>
      <c r="AD362" s="51">
        <v>354</v>
      </c>
      <c r="AE362" s="52">
        <f t="shared" si="396"/>
        <v>2.1752488632174018E-2</v>
      </c>
      <c r="AF362" s="53">
        <f t="shared" si="416"/>
        <v>284</v>
      </c>
      <c r="AG362" s="53">
        <v>44</v>
      </c>
      <c r="AH362" s="54">
        <f t="shared" si="417"/>
        <v>0.6941583961026383</v>
      </c>
      <c r="AI362" s="52">
        <f t="shared" si="418"/>
        <v>0.20193953223046207</v>
      </c>
      <c r="AJ362" s="53">
        <f t="shared" si="419"/>
        <v>210</v>
      </c>
      <c r="AK362" s="55">
        <f t="shared" si="420"/>
        <v>1.1802994305814682</v>
      </c>
      <c r="AL362" s="56">
        <v>31</v>
      </c>
      <c r="AM362" s="57">
        <f t="shared" si="397"/>
        <v>1.9048789480152391E-3</v>
      </c>
      <c r="AN362" s="58">
        <f t="shared" si="421"/>
        <v>448</v>
      </c>
      <c r="AO362" s="58">
        <v>4</v>
      </c>
      <c r="AP362" s="59">
        <f t="shared" si="422"/>
        <v>0.14973335024824455</v>
      </c>
      <c r="AQ362" s="57">
        <f t="shared" si="423"/>
        <v>1.7683970336565887E-2</v>
      </c>
      <c r="AR362" s="58">
        <f t="shared" si="424"/>
        <v>465</v>
      </c>
      <c r="AS362" s="60">
        <f t="shared" si="425"/>
        <v>0.2545963414536403</v>
      </c>
      <c r="AT362" s="51">
        <v>30</v>
      </c>
      <c r="AU362" s="52">
        <f t="shared" si="398"/>
        <v>1.8434312400147474E-3</v>
      </c>
      <c r="AV362" s="53">
        <f t="shared" si="426"/>
        <v>437</v>
      </c>
      <c r="AW362" s="53">
        <v>6</v>
      </c>
      <c r="AX362" s="54">
        <f t="shared" si="427"/>
        <v>0.13379219439685486</v>
      </c>
      <c r="AY362" s="52">
        <f t="shared" si="428"/>
        <v>1.7113519680547633E-2</v>
      </c>
      <c r="AZ362" s="53">
        <f t="shared" si="429"/>
        <v>452</v>
      </c>
      <c r="BA362" s="55">
        <f t="shared" si="430"/>
        <v>0.22749109100958506</v>
      </c>
      <c r="BB362" s="56">
        <v>380</v>
      </c>
      <c r="BC362" s="57">
        <f t="shared" si="399"/>
        <v>2.3350129040186803E-2</v>
      </c>
      <c r="BD362" s="58">
        <f t="shared" si="431"/>
        <v>325</v>
      </c>
      <c r="BE362" s="58">
        <v>27</v>
      </c>
      <c r="BF362" s="59">
        <f t="shared" si="432"/>
        <v>0.67827632441664709</v>
      </c>
      <c r="BG362" s="57">
        <f t="shared" si="433"/>
        <v>0.21677124928693667</v>
      </c>
      <c r="BH362" s="58">
        <f t="shared" si="434"/>
        <v>256</v>
      </c>
      <c r="BI362" s="60">
        <f t="shared" si="435"/>
        <v>1.1532946428087105</v>
      </c>
      <c r="BJ362" s="51">
        <v>117</v>
      </c>
      <c r="BK362" s="52">
        <f t="shared" si="400"/>
        <v>7.1893818360575148E-3</v>
      </c>
      <c r="BL362" s="53">
        <f t="shared" si="436"/>
        <v>181</v>
      </c>
      <c r="BM362" s="53">
        <v>6</v>
      </c>
      <c r="BN362" s="54">
        <f t="shared" si="437"/>
        <v>0.67542986518996129</v>
      </c>
      <c r="BO362" s="52">
        <f t="shared" si="438"/>
        <v>6.674272675413577E-2</v>
      </c>
      <c r="BP362" s="53">
        <f t="shared" si="439"/>
        <v>97</v>
      </c>
      <c r="BQ362" s="55">
        <f t="shared" si="440"/>
        <v>1.1484547183429208</v>
      </c>
      <c r="BR362" s="56">
        <v>162</v>
      </c>
      <c r="BS362" s="57">
        <f t="shared" si="401"/>
        <v>9.9545286960796356E-3</v>
      </c>
      <c r="BT362" s="58">
        <f t="shared" si="441"/>
        <v>106</v>
      </c>
      <c r="BU362" s="58">
        <v>4</v>
      </c>
      <c r="BV362" s="59">
        <f t="shared" si="442"/>
        <v>1.1969195498980869</v>
      </c>
      <c r="BW362" s="57">
        <f t="shared" si="443"/>
        <v>9.2413006274957216E-2</v>
      </c>
      <c r="BX362" s="58">
        <f t="shared" si="444"/>
        <v>54</v>
      </c>
      <c r="BY362" s="60">
        <f t="shared" si="445"/>
        <v>2.0351600890060455</v>
      </c>
      <c r="BZ362" s="51">
        <v>507</v>
      </c>
      <c r="CA362" s="52">
        <f t="shared" si="402"/>
        <v>3.1153987956249234E-2</v>
      </c>
      <c r="CB362" s="53">
        <f t="shared" si="446"/>
        <v>323</v>
      </c>
      <c r="CC362" s="53">
        <v>30</v>
      </c>
      <c r="CD362" s="54">
        <f t="shared" si="447"/>
        <v>0.66086174871080139</v>
      </c>
      <c r="CE362" s="52">
        <f t="shared" si="448"/>
        <v>0.28921848260125499</v>
      </c>
      <c r="CF362" s="53">
        <f t="shared" si="463"/>
        <v>251</v>
      </c>
      <c r="CG362" s="55">
        <f t="shared" si="449"/>
        <v>1.1236840900806437</v>
      </c>
      <c r="CH362" s="61">
        <v>1753</v>
      </c>
      <c r="CI362" s="62">
        <f t="shared" si="403"/>
        <v>0.10771783212486175</v>
      </c>
      <c r="CJ362" s="63">
        <f t="shared" si="450"/>
        <v>397</v>
      </c>
      <c r="CK362" s="64">
        <v>145</v>
      </c>
      <c r="CL362" s="65">
        <f t="shared" si="451"/>
        <v>0.58812058882436713</v>
      </c>
      <c r="CM362" s="66">
        <v>16274</v>
      </c>
      <c r="CN362" s="44">
        <v>683</v>
      </c>
      <c r="CO362" s="120">
        <f t="shared" si="405"/>
        <v>1753</v>
      </c>
      <c r="CP362" s="121">
        <f t="shared" si="405"/>
        <v>0.10771783212486175</v>
      </c>
      <c r="CQ362" s="120">
        <f t="shared" si="464"/>
        <v>2650</v>
      </c>
      <c r="CR362" s="120">
        <f t="shared" si="465"/>
        <v>145</v>
      </c>
      <c r="CS362" s="120">
        <f t="shared" si="466"/>
        <v>5.1257185926102524</v>
      </c>
      <c r="CT362" s="120">
        <f t="shared" si="467"/>
        <v>1</v>
      </c>
      <c r="CU362" s="120">
        <f t="shared" si="468"/>
        <v>2263</v>
      </c>
      <c r="CV362" s="120">
        <f t="shared" si="469"/>
        <v>8.7154211058252322</v>
      </c>
      <c r="CW362" s="120">
        <f t="shared" si="470"/>
        <v>3436</v>
      </c>
      <c r="CX362" s="120">
        <f t="shared" si="471"/>
        <v>0.21113432468968907</v>
      </c>
    </row>
    <row r="363" spans="1:102">
      <c r="A363" s="138">
        <f t="shared" si="452"/>
        <v>3</v>
      </c>
      <c r="B363" s="58">
        <f t="shared" si="453"/>
        <v>9</v>
      </c>
      <c r="C363" s="58">
        <f t="shared" si="454"/>
        <v>1</v>
      </c>
      <c r="D363" s="58">
        <f t="shared" si="455"/>
        <v>1</v>
      </c>
      <c r="E363" s="58">
        <f t="shared" si="456"/>
        <v>0</v>
      </c>
      <c r="F363" s="58">
        <f t="shared" si="457"/>
        <v>0</v>
      </c>
      <c r="G363" s="58">
        <f t="shared" si="458"/>
        <v>0</v>
      </c>
      <c r="H363" s="58">
        <f t="shared" si="459"/>
        <v>0</v>
      </c>
      <c r="I363" s="58">
        <f t="shared" si="460"/>
        <v>0</v>
      </c>
      <c r="J363" s="58">
        <f t="shared" si="461"/>
        <v>0</v>
      </c>
      <c r="K363" s="58">
        <f t="shared" si="462"/>
        <v>1</v>
      </c>
      <c r="L363" s="128">
        <v>533</v>
      </c>
      <c r="M363" s="50" t="s">
        <v>493</v>
      </c>
      <c r="N363" s="51">
        <v>180</v>
      </c>
      <c r="O363" s="52">
        <f t="shared" si="404"/>
        <v>3.7205456800330716E-2</v>
      </c>
      <c r="P363" s="53">
        <f t="shared" si="406"/>
        <v>30</v>
      </c>
      <c r="Q363" s="53">
        <v>9</v>
      </c>
      <c r="R363" s="54">
        <f t="shared" si="407"/>
        <v>2.4474303154865455</v>
      </c>
      <c r="S363" s="52">
        <f t="shared" si="408"/>
        <v>0.10321100917431193</v>
      </c>
      <c r="T363" s="53">
        <f t="shared" si="409"/>
        <v>120</v>
      </c>
      <c r="U363" s="55">
        <f t="shared" si="410"/>
        <v>1.2435147461144784</v>
      </c>
      <c r="V363" s="56">
        <v>61</v>
      </c>
      <c r="W363" s="57">
        <f t="shared" si="395"/>
        <v>1.2608515915667631E-2</v>
      </c>
      <c r="X363" s="58">
        <f t="shared" si="411"/>
        <v>68</v>
      </c>
      <c r="Y363" s="58">
        <v>4</v>
      </c>
      <c r="Z363" s="59">
        <f t="shared" si="412"/>
        <v>1.3148289412822989</v>
      </c>
      <c r="AA363" s="57">
        <f t="shared" si="413"/>
        <v>3.4977064220183485E-2</v>
      </c>
      <c r="AB363" s="58">
        <f t="shared" si="414"/>
        <v>246</v>
      </c>
      <c r="AC363" s="60">
        <f t="shared" si="415"/>
        <v>0.66805137076092347</v>
      </c>
      <c r="AD363" s="51">
        <v>87</v>
      </c>
      <c r="AE363" s="52">
        <f t="shared" si="396"/>
        <v>1.798263745349318E-2</v>
      </c>
      <c r="AF363" s="53">
        <f t="shared" si="416"/>
        <v>334</v>
      </c>
      <c r="AG363" s="53">
        <v>10</v>
      </c>
      <c r="AH363" s="54">
        <f t="shared" si="417"/>
        <v>0.57385612209670578</v>
      </c>
      <c r="AI363" s="52">
        <f t="shared" si="418"/>
        <v>4.988532110091743E-2</v>
      </c>
      <c r="AJ363" s="53">
        <f t="shared" si="419"/>
        <v>530</v>
      </c>
      <c r="AK363" s="55">
        <f t="shared" si="420"/>
        <v>0.29157052826382995</v>
      </c>
      <c r="AL363" s="56">
        <v>13</v>
      </c>
      <c r="AM363" s="57">
        <f t="shared" si="397"/>
        <v>2.687060768912774E-3</v>
      </c>
      <c r="AN363" s="58">
        <f t="shared" si="421"/>
        <v>410</v>
      </c>
      <c r="AO363" s="58">
        <v>2</v>
      </c>
      <c r="AP363" s="59">
        <f t="shared" si="422"/>
        <v>0.21121689211230391</v>
      </c>
      <c r="AQ363" s="57">
        <f t="shared" si="423"/>
        <v>7.4541284403669729E-3</v>
      </c>
      <c r="AR363" s="58">
        <f t="shared" si="424"/>
        <v>511</v>
      </c>
      <c r="AS363" s="60">
        <f t="shared" si="425"/>
        <v>0.10731718010851971</v>
      </c>
      <c r="AT363" s="51">
        <v>13</v>
      </c>
      <c r="AU363" s="52">
        <f t="shared" si="398"/>
        <v>2.687060768912774E-3</v>
      </c>
      <c r="AV363" s="53">
        <f t="shared" si="426"/>
        <v>416</v>
      </c>
      <c r="AW363" s="53">
        <v>2</v>
      </c>
      <c r="AX363" s="54">
        <f t="shared" si="427"/>
        <v>0.19502097444527633</v>
      </c>
      <c r="AY363" s="52">
        <f t="shared" si="428"/>
        <v>7.4541284403669729E-3</v>
      </c>
      <c r="AZ363" s="53">
        <f t="shared" si="429"/>
        <v>496</v>
      </c>
      <c r="BA363" s="55">
        <f t="shared" si="430"/>
        <v>9.90881971142476E-2</v>
      </c>
      <c r="BB363" s="56">
        <v>72</v>
      </c>
      <c r="BC363" s="57">
        <f t="shared" si="399"/>
        <v>1.4882182720132286E-2</v>
      </c>
      <c r="BD363" s="58">
        <f t="shared" si="431"/>
        <v>420</v>
      </c>
      <c r="BE363" s="58">
        <v>6</v>
      </c>
      <c r="BF363" s="59">
        <f t="shared" si="432"/>
        <v>0.43229877562284819</v>
      </c>
      <c r="BG363" s="57">
        <f t="shared" si="433"/>
        <v>4.1284403669724773E-2</v>
      </c>
      <c r="BH363" s="58">
        <f t="shared" si="434"/>
        <v>560</v>
      </c>
      <c r="BI363" s="60">
        <f t="shared" si="435"/>
        <v>0.21964666320126783</v>
      </c>
      <c r="BJ363" s="51">
        <v>15</v>
      </c>
      <c r="BK363" s="52">
        <f t="shared" si="400"/>
        <v>3.1004547333608927E-3</v>
      </c>
      <c r="BL363" s="53">
        <f t="shared" si="436"/>
        <v>327</v>
      </c>
      <c r="BM363" s="53">
        <v>6</v>
      </c>
      <c r="BN363" s="54">
        <f t="shared" si="437"/>
        <v>0.2912823063700149</v>
      </c>
      <c r="BO363" s="52">
        <f t="shared" si="438"/>
        <v>8.600917431192661E-3</v>
      </c>
      <c r="BP363" s="53">
        <f t="shared" si="439"/>
        <v>425</v>
      </c>
      <c r="BQ363" s="55">
        <f t="shared" si="440"/>
        <v>0.14799761241877943</v>
      </c>
      <c r="BR363" s="56">
        <v>10</v>
      </c>
      <c r="BS363" s="57">
        <f t="shared" si="401"/>
        <v>2.0669698222405952E-3</v>
      </c>
      <c r="BT363" s="58">
        <f t="shared" si="441"/>
        <v>361</v>
      </c>
      <c r="BU363" s="58">
        <v>2</v>
      </c>
      <c r="BV363" s="59">
        <f t="shared" si="442"/>
        <v>0.2485297561363673</v>
      </c>
      <c r="BW363" s="57">
        <f t="shared" si="443"/>
        <v>5.7339449541284407E-3</v>
      </c>
      <c r="BX363" s="58">
        <f t="shared" si="444"/>
        <v>454</v>
      </c>
      <c r="BY363" s="60">
        <f t="shared" si="445"/>
        <v>0.12627547131709416</v>
      </c>
      <c r="BZ363" s="51">
        <v>1293</v>
      </c>
      <c r="CA363" s="52">
        <f t="shared" si="402"/>
        <v>0.26725919801570897</v>
      </c>
      <c r="CB363" s="53">
        <f t="shared" si="446"/>
        <v>4</v>
      </c>
      <c r="CC363" s="53">
        <v>352</v>
      </c>
      <c r="CD363" s="54">
        <f t="shared" si="447"/>
        <v>5.6693024728565762</v>
      </c>
      <c r="CE363" s="52">
        <f t="shared" si="448"/>
        <v>0.74139908256880738</v>
      </c>
      <c r="CF363" s="53">
        <f t="shared" si="463"/>
        <v>36</v>
      </c>
      <c r="CG363" s="55">
        <f t="shared" si="449"/>
        <v>2.8805156087882029</v>
      </c>
      <c r="CH363" s="61">
        <v>1744</v>
      </c>
      <c r="CI363" s="62">
        <f t="shared" si="403"/>
        <v>0.36047953699875984</v>
      </c>
      <c r="CJ363" s="63">
        <f t="shared" si="450"/>
        <v>24</v>
      </c>
      <c r="CK363" s="64">
        <v>393</v>
      </c>
      <c r="CL363" s="65">
        <f t="shared" si="451"/>
        <v>1.9681554425742487</v>
      </c>
      <c r="CM363" s="66">
        <v>4838</v>
      </c>
      <c r="CN363" s="44">
        <v>690</v>
      </c>
      <c r="CO363" s="120">
        <f t="shared" si="405"/>
        <v>1744</v>
      </c>
      <c r="CP363" s="121">
        <f t="shared" si="405"/>
        <v>0.36047953699875984</v>
      </c>
      <c r="CQ363" s="120">
        <f t="shared" si="464"/>
        <v>2370</v>
      </c>
      <c r="CR363" s="120">
        <f t="shared" si="465"/>
        <v>393</v>
      </c>
      <c r="CS363" s="120">
        <f t="shared" si="466"/>
        <v>11.383766556408936</v>
      </c>
      <c r="CT363" s="120">
        <f t="shared" si="467"/>
        <v>1</v>
      </c>
      <c r="CU363" s="120">
        <f t="shared" si="468"/>
        <v>3378</v>
      </c>
      <c r="CV363" s="120">
        <f t="shared" si="469"/>
        <v>5.7839773780873429</v>
      </c>
      <c r="CW363" s="120">
        <f t="shared" si="470"/>
        <v>3308</v>
      </c>
      <c r="CX363" s="120">
        <f t="shared" si="471"/>
        <v>0.68375361719718886</v>
      </c>
    </row>
    <row r="364" spans="1:102">
      <c r="A364" s="138">
        <f t="shared" si="452"/>
        <v>4</v>
      </c>
      <c r="B364" s="58">
        <f t="shared" si="453"/>
        <v>0</v>
      </c>
      <c r="C364" s="58">
        <f t="shared" si="454"/>
        <v>0</v>
      </c>
      <c r="D364" s="58">
        <f t="shared" si="455"/>
        <v>0</v>
      </c>
      <c r="E364" s="58">
        <f t="shared" si="456"/>
        <v>1</v>
      </c>
      <c r="F364" s="58">
        <f t="shared" si="457"/>
        <v>1</v>
      </c>
      <c r="G364" s="58">
        <f t="shared" si="458"/>
        <v>1</v>
      </c>
      <c r="H364" s="58">
        <f t="shared" si="459"/>
        <v>0</v>
      </c>
      <c r="I364" s="58">
        <f t="shared" si="460"/>
        <v>0</v>
      </c>
      <c r="J364" s="58">
        <f t="shared" si="461"/>
        <v>1</v>
      </c>
      <c r="K364" s="58">
        <f t="shared" si="462"/>
        <v>0</v>
      </c>
      <c r="L364" s="128">
        <v>575</v>
      </c>
      <c r="M364" s="50" t="s">
        <v>535</v>
      </c>
      <c r="N364" s="51">
        <v>59</v>
      </c>
      <c r="O364" s="52">
        <f t="shared" si="404"/>
        <v>5.6785370548604426E-3</v>
      </c>
      <c r="P364" s="53">
        <f t="shared" si="406"/>
        <v>327</v>
      </c>
      <c r="Q364" s="53">
        <v>19</v>
      </c>
      <c r="R364" s="54">
        <f t="shared" si="407"/>
        <v>0.37354261796230914</v>
      </c>
      <c r="S364" s="52">
        <f t="shared" si="408"/>
        <v>3.394706559263521E-2</v>
      </c>
      <c r="T364" s="53">
        <f t="shared" si="409"/>
        <v>380</v>
      </c>
      <c r="U364" s="55">
        <f t="shared" si="410"/>
        <v>0.40900362267035983</v>
      </c>
      <c r="V364" s="56">
        <v>88</v>
      </c>
      <c r="W364" s="57">
        <f t="shared" si="395"/>
        <v>8.4696823869104907E-3</v>
      </c>
      <c r="X364" s="58">
        <f t="shared" si="411"/>
        <v>133</v>
      </c>
      <c r="Y364" s="58">
        <v>24</v>
      </c>
      <c r="Z364" s="59">
        <f t="shared" si="412"/>
        <v>0.88322714586423112</v>
      </c>
      <c r="AA364" s="57">
        <f t="shared" si="413"/>
        <v>5.0632911392405063E-2</v>
      </c>
      <c r="AB364" s="58">
        <f t="shared" si="414"/>
        <v>162</v>
      </c>
      <c r="AC364" s="60">
        <f t="shared" si="415"/>
        <v>0.96707332692014991</v>
      </c>
      <c r="AD364" s="51">
        <v>412</v>
      </c>
      <c r="AE364" s="52">
        <f t="shared" si="396"/>
        <v>3.9653512993262752E-2</v>
      </c>
      <c r="AF364" s="53">
        <f t="shared" si="416"/>
        <v>123</v>
      </c>
      <c r="AG364" s="53">
        <v>74</v>
      </c>
      <c r="AH364" s="54">
        <f t="shared" si="417"/>
        <v>1.2654101075370783</v>
      </c>
      <c r="AI364" s="52">
        <f t="shared" si="418"/>
        <v>0.23705408515535098</v>
      </c>
      <c r="AJ364" s="53">
        <f t="shared" si="419"/>
        <v>163</v>
      </c>
      <c r="AK364" s="55">
        <f t="shared" si="420"/>
        <v>1.3855375351001498</v>
      </c>
      <c r="AL364" s="56">
        <v>172</v>
      </c>
      <c r="AM364" s="57">
        <f t="shared" si="397"/>
        <v>1.6554379210779596E-2</v>
      </c>
      <c r="AN364" s="58">
        <f t="shared" si="421"/>
        <v>99</v>
      </c>
      <c r="AO364" s="58">
        <v>34</v>
      </c>
      <c r="AP364" s="59">
        <f t="shared" si="422"/>
        <v>1.3012599373270461</v>
      </c>
      <c r="AQ364" s="57">
        <f t="shared" si="423"/>
        <v>9.8964326812428074E-2</v>
      </c>
      <c r="AR364" s="58">
        <f t="shared" si="424"/>
        <v>96</v>
      </c>
      <c r="AS364" s="60">
        <f t="shared" si="425"/>
        <v>1.4247906471980365</v>
      </c>
      <c r="AT364" s="51">
        <v>157</v>
      </c>
      <c r="AU364" s="52">
        <f t="shared" si="398"/>
        <v>1.5110683349374399E-2</v>
      </c>
      <c r="AV364" s="53">
        <f t="shared" si="426"/>
        <v>98</v>
      </c>
      <c r="AW364" s="53">
        <v>32</v>
      </c>
      <c r="AX364" s="54">
        <f t="shared" si="427"/>
        <v>1.0967002404345951</v>
      </c>
      <c r="AY364" s="52">
        <f t="shared" si="428"/>
        <v>9.0333716915995399E-2</v>
      </c>
      <c r="AZ364" s="53">
        <f t="shared" si="429"/>
        <v>100</v>
      </c>
      <c r="BA364" s="55">
        <f t="shared" si="430"/>
        <v>1.2008117675249139</v>
      </c>
      <c r="BB364" s="56">
        <v>292</v>
      </c>
      <c r="BC364" s="57">
        <f t="shared" si="399"/>
        <v>2.8103946102021174E-2</v>
      </c>
      <c r="BD364" s="58">
        <f t="shared" si="431"/>
        <v>256</v>
      </c>
      <c r="BE364" s="58">
        <v>66</v>
      </c>
      <c r="BF364" s="59">
        <f t="shared" si="432"/>
        <v>0.81636556401360172</v>
      </c>
      <c r="BG364" s="57">
        <f t="shared" si="433"/>
        <v>0.16800920598388952</v>
      </c>
      <c r="BH364" s="58">
        <f t="shared" si="434"/>
        <v>371</v>
      </c>
      <c r="BI364" s="60">
        <f t="shared" si="435"/>
        <v>0.89386446699526301</v>
      </c>
      <c r="BJ364" s="51">
        <v>57</v>
      </c>
      <c r="BK364" s="52">
        <f t="shared" si="400"/>
        <v>5.48604427333975E-3</v>
      </c>
      <c r="BL364" s="53">
        <f t="shared" si="436"/>
        <v>231</v>
      </c>
      <c r="BM364" s="53">
        <v>23</v>
      </c>
      <c r="BN364" s="54">
        <f t="shared" si="437"/>
        <v>0.51540427653791165</v>
      </c>
      <c r="BO364" s="52">
        <f t="shared" si="438"/>
        <v>3.2796317606444192E-2</v>
      </c>
      <c r="BP364" s="53">
        <f t="shared" si="439"/>
        <v>292</v>
      </c>
      <c r="BQ364" s="55">
        <f t="shared" si="440"/>
        <v>0.56433243787211451</v>
      </c>
      <c r="BR364" s="56">
        <v>112</v>
      </c>
      <c r="BS364" s="57">
        <f t="shared" si="401"/>
        <v>1.0779595765158807E-2</v>
      </c>
      <c r="BT364" s="58">
        <f t="shared" si="441"/>
        <v>94</v>
      </c>
      <c r="BU364" s="58">
        <v>29</v>
      </c>
      <c r="BV364" s="59">
        <f t="shared" si="442"/>
        <v>1.2961245384121987</v>
      </c>
      <c r="BW364" s="57">
        <f t="shared" si="443"/>
        <v>6.4441887226697359E-2</v>
      </c>
      <c r="BX364" s="58">
        <f t="shared" si="444"/>
        <v>103</v>
      </c>
      <c r="BY364" s="60">
        <f t="shared" si="445"/>
        <v>1.4191677365607231</v>
      </c>
      <c r="BZ364" s="51">
        <v>389</v>
      </c>
      <c r="CA364" s="52">
        <f t="shared" si="402"/>
        <v>3.7439846005774782E-2</v>
      </c>
      <c r="CB364" s="53">
        <f t="shared" si="446"/>
        <v>266</v>
      </c>
      <c r="CC364" s="53">
        <v>83</v>
      </c>
      <c r="CD364" s="54">
        <f t="shared" si="447"/>
        <v>0.79420208217279864</v>
      </c>
      <c r="CE364" s="52">
        <f t="shared" si="448"/>
        <v>0.22382048331415419</v>
      </c>
      <c r="CF364" s="53">
        <f t="shared" si="463"/>
        <v>395</v>
      </c>
      <c r="CG364" s="55">
        <f t="shared" si="449"/>
        <v>0.86959696998695168</v>
      </c>
      <c r="CH364" s="61">
        <v>1738</v>
      </c>
      <c r="CI364" s="62">
        <f t="shared" si="403"/>
        <v>0.16727622714148219</v>
      </c>
      <c r="CJ364" s="63">
        <f t="shared" si="450"/>
        <v>211</v>
      </c>
      <c r="CK364" s="64">
        <v>384</v>
      </c>
      <c r="CL364" s="65">
        <f t="shared" si="451"/>
        <v>0.91329904494114755</v>
      </c>
      <c r="CM364" s="66">
        <v>10390</v>
      </c>
      <c r="CN364" s="44">
        <v>2253</v>
      </c>
      <c r="CO364" s="120">
        <f t="shared" si="405"/>
        <v>1738</v>
      </c>
      <c r="CP364" s="121">
        <f t="shared" si="405"/>
        <v>0.16727622714148219</v>
      </c>
      <c r="CQ364" s="120">
        <f t="shared" si="464"/>
        <v>1627</v>
      </c>
      <c r="CR364" s="120">
        <f t="shared" si="465"/>
        <v>384</v>
      </c>
      <c r="CS364" s="120">
        <f t="shared" si="466"/>
        <v>8.3422365102617704</v>
      </c>
      <c r="CT364" s="120">
        <f t="shared" si="467"/>
        <v>1</v>
      </c>
      <c r="CU364" s="120">
        <f t="shared" si="468"/>
        <v>2062</v>
      </c>
      <c r="CV364" s="120">
        <f t="shared" si="469"/>
        <v>9.1341785108286633</v>
      </c>
      <c r="CW364" s="120">
        <f t="shared" si="470"/>
        <v>3417</v>
      </c>
      <c r="CX364" s="120">
        <f t="shared" si="471"/>
        <v>0.32887391722810394</v>
      </c>
    </row>
    <row r="365" spans="1:102">
      <c r="A365" s="138">
        <f t="shared" si="452"/>
        <v>3</v>
      </c>
      <c r="B365" s="58">
        <f t="shared" si="453"/>
        <v>9</v>
      </c>
      <c r="C365" s="58">
        <f t="shared" si="454"/>
        <v>0</v>
      </c>
      <c r="D365" s="58">
        <f t="shared" si="455"/>
        <v>0</v>
      </c>
      <c r="E365" s="58">
        <f t="shared" si="456"/>
        <v>0</v>
      </c>
      <c r="F365" s="58">
        <f t="shared" si="457"/>
        <v>0</v>
      </c>
      <c r="G365" s="58">
        <f t="shared" si="458"/>
        <v>1</v>
      </c>
      <c r="H365" s="58">
        <f t="shared" si="459"/>
        <v>1</v>
      </c>
      <c r="I365" s="58">
        <f t="shared" si="460"/>
        <v>1</v>
      </c>
      <c r="J365" s="58">
        <f t="shared" si="461"/>
        <v>0</v>
      </c>
      <c r="K365" s="58">
        <f t="shared" si="462"/>
        <v>0</v>
      </c>
      <c r="L365" s="128">
        <v>176</v>
      </c>
      <c r="M365" s="50" t="s">
        <v>150</v>
      </c>
      <c r="N365" s="51">
        <v>0</v>
      </c>
      <c r="O365" s="52">
        <f t="shared" si="404"/>
        <v>0</v>
      </c>
      <c r="P365" s="53">
        <f t="shared" si="406"/>
        <v>537</v>
      </c>
      <c r="Q365" s="53">
        <v>0</v>
      </c>
      <c r="R365" s="54">
        <f t="shared" si="407"/>
        <v>0</v>
      </c>
      <c r="S365" s="52">
        <f t="shared" si="408"/>
        <v>0</v>
      </c>
      <c r="T365" s="53">
        <f t="shared" si="409"/>
        <v>537</v>
      </c>
      <c r="U365" s="55">
        <f t="shared" si="410"/>
        <v>0</v>
      </c>
      <c r="V365" s="56">
        <v>20</v>
      </c>
      <c r="W365" s="57">
        <f t="shared" si="395"/>
        <v>2.2831050228310501E-3</v>
      </c>
      <c r="X365" s="58">
        <f t="shared" si="411"/>
        <v>352</v>
      </c>
      <c r="Y365" s="58">
        <v>1</v>
      </c>
      <c r="Z365" s="59">
        <f t="shared" si="412"/>
        <v>0.23808452795582608</v>
      </c>
      <c r="AA365" s="57">
        <f t="shared" si="413"/>
        <v>1.1743981209630064E-2</v>
      </c>
      <c r="AB365" s="58">
        <f t="shared" si="414"/>
        <v>422</v>
      </c>
      <c r="AC365" s="60">
        <f t="shared" si="415"/>
        <v>0.22430649684877227</v>
      </c>
      <c r="AD365" s="51">
        <v>37</v>
      </c>
      <c r="AE365" s="52">
        <f t="shared" si="396"/>
        <v>4.2237442922374432E-3</v>
      </c>
      <c r="AF365" s="53">
        <f t="shared" si="416"/>
        <v>520</v>
      </c>
      <c r="AG365" s="53">
        <v>9</v>
      </c>
      <c r="AH365" s="54">
        <f t="shared" si="417"/>
        <v>0.13478676454107347</v>
      </c>
      <c r="AI365" s="52">
        <f t="shared" si="418"/>
        <v>2.1726365237815619E-2</v>
      </c>
      <c r="AJ365" s="53">
        <f t="shared" si="419"/>
        <v>573</v>
      </c>
      <c r="AK365" s="55">
        <f t="shared" si="420"/>
        <v>0.12698660948433407</v>
      </c>
      <c r="AL365" s="56">
        <v>106</v>
      </c>
      <c r="AM365" s="57">
        <f t="shared" si="397"/>
        <v>1.2100456621004566E-2</v>
      </c>
      <c r="AN365" s="58">
        <f t="shared" si="421"/>
        <v>152</v>
      </c>
      <c r="AO365" s="58">
        <v>4</v>
      </c>
      <c r="AP365" s="59">
        <f t="shared" si="422"/>
        <v>0.9511585559199911</v>
      </c>
      <c r="AQ365" s="57">
        <f t="shared" si="423"/>
        <v>6.2243100411039344E-2</v>
      </c>
      <c r="AR365" s="58">
        <f t="shared" si="424"/>
        <v>245</v>
      </c>
      <c r="AS365" s="60">
        <f t="shared" si="425"/>
        <v>0.8961146927856446</v>
      </c>
      <c r="AT365" s="51">
        <v>166</v>
      </c>
      <c r="AU365" s="52">
        <f t="shared" si="398"/>
        <v>1.8949771689497717E-2</v>
      </c>
      <c r="AV365" s="53">
        <f t="shared" si="426"/>
        <v>74</v>
      </c>
      <c r="AW365" s="53">
        <v>8</v>
      </c>
      <c r="AX365" s="54">
        <f t="shared" si="427"/>
        <v>1.3753328481278273</v>
      </c>
      <c r="AY365" s="52">
        <f t="shared" si="428"/>
        <v>9.7475044039929543E-2</v>
      </c>
      <c r="AZ365" s="53">
        <f t="shared" si="429"/>
        <v>84</v>
      </c>
      <c r="BA365" s="55">
        <f t="shared" si="430"/>
        <v>1.2957418771111222</v>
      </c>
      <c r="BB365" s="56">
        <v>777</v>
      </c>
      <c r="BC365" s="57">
        <f t="shared" si="399"/>
        <v>8.8698630136986298E-2</v>
      </c>
      <c r="BD365" s="58">
        <f t="shared" si="431"/>
        <v>26</v>
      </c>
      <c r="BE365" s="58">
        <v>14</v>
      </c>
      <c r="BF365" s="59">
        <f t="shared" si="432"/>
        <v>2.5765245548135698</v>
      </c>
      <c r="BG365" s="57">
        <f t="shared" si="433"/>
        <v>0.45625366999412803</v>
      </c>
      <c r="BH365" s="58">
        <f t="shared" si="434"/>
        <v>55</v>
      </c>
      <c r="BI365" s="60">
        <f t="shared" si="435"/>
        <v>2.4274202187649214</v>
      </c>
      <c r="BJ365" s="51">
        <v>512</v>
      </c>
      <c r="BK365" s="52">
        <f t="shared" si="400"/>
        <v>5.8447488584474884E-2</v>
      </c>
      <c r="BL365" s="53">
        <f t="shared" si="436"/>
        <v>7</v>
      </c>
      <c r="BM365" s="53">
        <v>8</v>
      </c>
      <c r="BN365" s="54">
        <f t="shared" si="437"/>
        <v>5.4910394572883074</v>
      </c>
      <c r="BO365" s="52">
        <f t="shared" si="438"/>
        <v>0.30064591896652965</v>
      </c>
      <c r="BP365" s="53">
        <f t="shared" si="439"/>
        <v>7</v>
      </c>
      <c r="BQ365" s="55">
        <f t="shared" si="440"/>
        <v>5.1732711709483601</v>
      </c>
      <c r="BR365" s="56">
        <v>5</v>
      </c>
      <c r="BS365" s="57">
        <f t="shared" si="401"/>
        <v>5.7077625570776253E-4</v>
      </c>
      <c r="BT365" s="58">
        <f t="shared" si="441"/>
        <v>456</v>
      </c>
      <c r="BU365" s="58">
        <v>1</v>
      </c>
      <c r="BV365" s="59">
        <f t="shared" si="442"/>
        <v>6.8629392704779968E-2</v>
      </c>
      <c r="BW365" s="57">
        <f t="shared" si="443"/>
        <v>2.935995302407516E-3</v>
      </c>
      <c r="BX365" s="58">
        <f t="shared" si="444"/>
        <v>492</v>
      </c>
      <c r="BY365" s="60">
        <f t="shared" si="445"/>
        <v>6.4657786839991835E-2</v>
      </c>
      <c r="BZ365" s="51">
        <v>80</v>
      </c>
      <c r="CA365" s="52">
        <f t="shared" si="402"/>
        <v>9.1324200913242004E-3</v>
      </c>
      <c r="CB365" s="53">
        <f t="shared" si="446"/>
        <v>533</v>
      </c>
      <c r="CC365" s="53">
        <v>9</v>
      </c>
      <c r="CD365" s="54">
        <f t="shared" si="447"/>
        <v>0.1937237415636717</v>
      </c>
      <c r="CE365" s="52">
        <f t="shared" si="448"/>
        <v>4.6975924838520255E-2</v>
      </c>
      <c r="CF365" s="53">
        <f t="shared" si="463"/>
        <v>592</v>
      </c>
      <c r="CG365" s="55">
        <f t="shared" si="449"/>
        <v>0.18251288397306697</v>
      </c>
      <c r="CH365" s="61">
        <v>1703</v>
      </c>
      <c r="CI365" s="62">
        <f t="shared" si="403"/>
        <v>0.19440639269406393</v>
      </c>
      <c r="CJ365" s="63">
        <f t="shared" si="450"/>
        <v>156</v>
      </c>
      <c r="CK365" s="64">
        <v>54</v>
      </c>
      <c r="CL365" s="65">
        <f t="shared" si="451"/>
        <v>1.0614250202317723</v>
      </c>
      <c r="CM365" s="66">
        <v>8760</v>
      </c>
      <c r="CN365" s="44">
        <v>262</v>
      </c>
      <c r="CO365" s="120">
        <f t="shared" si="405"/>
        <v>1703</v>
      </c>
      <c r="CP365" s="121">
        <f t="shared" si="405"/>
        <v>0.1944063926940639</v>
      </c>
      <c r="CQ365" s="120">
        <f t="shared" si="464"/>
        <v>2657</v>
      </c>
      <c r="CR365" s="120">
        <f t="shared" si="465"/>
        <v>54</v>
      </c>
      <c r="CS365" s="120">
        <f t="shared" si="466"/>
        <v>11.029279842915047</v>
      </c>
      <c r="CT365" s="120">
        <f t="shared" si="467"/>
        <v>1</v>
      </c>
      <c r="CU365" s="120">
        <f t="shared" si="468"/>
        <v>3007</v>
      </c>
      <c r="CV365" s="120">
        <f t="shared" si="469"/>
        <v>10.391011736756214</v>
      </c>
      <c r="CW365" s="120">
        <f t="shared" si="470"/>
        <v>3406</v>
      </c>
      <c r="CX365" s="120">
        <f t="shared" si="471"/>
        <v>0.38881278538812791</v>
      </c>
    </row>
    <row r="366" spans="1:102">
      <c r="A366" s="138">
        <f t="shared" si="452"/>
        <v>2</v>
      </c>
      <c r="B366" s="58">
        <f t="shared" si="453"/>
        <v>9</v>
      </c>
      <c r="C366" s="58">
        <f t="shared" si="454"/>
        <v>0</v>
      </c>
      <c r="D366" s="58">
        <f t="shared" si="455"/>
        <v>0</v>
      </c>
      <c r="E366" s="58">
        <f t="shared" si="456"/>
        <v>0</v>
      </c>
      <c r="F366" s="58">
        <f t="shared" si="457"/>
        <v>0</v>
      </c>
      <c r="G366" s="58">
        <f t="shared" si="458"/>
        <v>0</v>
      </c>
      <c r="H366" s="58">
        <f t="shared" si="459"/>
        <v>0</v>
      </c>
      <c r="I366" s="58">
        <f t="shared" si="460"/>
        <v>1</v>
      </c>
      <c r="J366" s="58">
        <f t="shared" si="461"/>
        <v>0</v>
      </c>
      <c r="K366" s="58">
        <f t="shared" si="462"/>
        <v>1</v>
      </c>
      <c r="L366" s="129">
        <v>4</v>
      </c>
      <c r="M366" s="50" t="s">
        <v>635</v>
      </c>
      <c r="N366" s="51">
        <v>0</v>
      </c>
      <c r="O366" s="52">
        <f t="shared" si="404"/>
        <v>0</v>
      </c>
      <c r="P366" s="53">
        <f t="shared" si="406"/>
        <v>537</v>
      </c>
      <c r="Q366" s="53">
        <v>0</v>
      </c>
      <c r="R366" s="54">
        <f t="shared" si="407"/>
        <v>0</v>
      </c>
      <c r="S366" s="52">
        <f t="shared" si="408"/>
        <v>0</v>
      </c>
      <c r="T366" s="53">
        <f t="shared" si="409"/>
        <v>537</v>
      </c>
      <c r="U366" s="55">
        <f t="shared" si="410"/>
        <v>0</v>
      </c>
      <c r="V366" s="56">
        <v>0</v>
      </c>
      <c r="W366" s="57">
        <f t="shared" si="395"/>
        <v>0</v>
      </c>
      <c r="X366" s="58">
        <f t="shared" si="411"/>
        <v>515</v>
      </c>
      <c r="Y366" s="58">
        <v>0</v>
      </c>
      <c r="Z366" s="59">
        <f t="shared" si="412"/>
        <v>0</v>
      </c>
      <c r="AA366" s="57">
        <f t="shared" si="413"/>
        <v>0</v>
      </c>
      <c r="AB366" s="58">
        <f t="shared" si="414"/>
        <v>515</v>
      </c>
      <c r="AC366" s="60">
        <f t="shared" si="415"/>
        <v>0</v>
      </c>
      <c r="AD366" s="51">
        <v>0</v>
      </c>
      <c r="AE366" s="52">
        <f t="shared" si="396"/>
        <v>0</v>
      </c>
      <c r="AF366" s="53">
        <f t="shared" si="416"/>
        <v>619</v>
      </c>
      <c r="AG366" s="53">
        <v>0</v>
      </c>
      <c r="AH366" s="54">
        <f t="shared" si="417"/>
        <v>0</v>
      </c>
      <c r="AI366" s="52">
        <f t="shared" si="418"/>
        <v>0</v>
      </c>
      <c r="AJ366" s="53">
        <f t="shared" si="419"/>
        <v>619</v>
      </c>
      <c r="AK366" s="55">
        <f t="shared" si="420"/>
        <v>0</v>
      </c>
      <c r="AL366" s="56">
        <v>0</v>
      </c>
      <c r="AM366" s="57">
        <f t="shared" si="397"/>
        <v>0</v>
      </c>
      <c r="AN366" s="58">
        <f t="shared" si="421"/>
        <v>554</v>
      </c>
      <c r="AO366" s="58">
        <v>0</v>
      </c>
      <c r="AP366" s="59">
        <f t="shared" si="422"/>
        <v>0</v>
      </c>
      <c r="AQ366" s="57">
        <f t="shared" si="423"/>
        <v>0</v>
      </c>
      <c r="AR366" s="58">
        <f t="shared" si="424"/>
        <v>554</v>
      </c>
      <c r="AS366" s="60">
        <f t="shared" si="425"/>
        <v>0</v>
      </c>
      <c r="AT366" s="51">
        <v>0</v>
      </c>
      <c r="AU366" s="52">
        <f t="shared" si="398"/>
        <v>0</v>
      </c>
      <c r="AV366" s="53">
        <f t="shared" si="426"/>
        <v>548</v>
      </c>
      <c r="AW366" s="53">
        <v>0</v>
      </c>
      <c r="AX366" s="54">
        <f t="shared" si="427"/>
        <v>0</v>
      </c>
      <c r="AY366" s="52">
        <f t="shared" si="428"/>
        <v>0</v>
      </c>
      <c r="AZ366" s="53">
        <f t="shared" si="429"/>
        <v>548</v>
      </c>
      <c r="BA366" s="55">
        <f t="shared" si="430"/>
        <v>0</v>
      </c>
      <c r="BB366" s="56">
        <v>0</v>
      </c>
      <c r="BC366" s="57">
        <f t="shared" si="399"/>
        <v>0</v>
      </c>
      <c r="BD366" s="58">
        <f t="shared" si="431"/>
        <v>618</v>
      </c>
      <c r="BE366" s="58">
        <v>0</v>
      </c>
      <c r="BF366" s="59">
        <f t="shared" si="432"/>
        <v>0</v>
      </c>
      <c r="BG366" s="57">
        <f t="shared" si="433"/>
        <v>0</v>
      </c>
      <c r="BH366" s="58">
        <f t="shared" si="434"/>
        <v>618</v>
      </c>
      <c r="BI366" s="60">
        <f t="shared" si="435"/>
        <v>0</v>
      </c>
      <c r="BJ366" s="51">
        <v>104</v>
      </c>
      <c r="BK366" s="52">
        <f t="shared" si="400"/>
        <v>5.7205720572057209E-2</v>
      </c>
      <c r="BL366" s="53">
        <f t="shared" si="436"/>
        <v>9</v>
      </c>
      <c r="BM366" s="53">
        <v>23</v>
      </c>
      <c r="BN366" s="54">
        <f t="shared" si="437"/>
        <v>5.3743775216239724</v>
      </c>
      <c r="BO366" s="52">
        <f t="shared" si="438"/>
        <v>6.1104582843713277E-2</v>
      </c>
      <c r="BP366" s="53">
        <f t="shared" si="439"/>
        <v>120</v>
      </c>
      <c r="BQ366" s="55">
        <f t="shared" si="440"/>
        <v>1.0514381100692727</v>
      </c>
      <c r="BR366" s="56">
        <v>0</v>
      </c>
      <c r="BS366" s="57">
        <f t="shared" si="401"/>
        <v>0</v>
      </c>
      <c r="BT366" s="58">
        <f t="shared" si="441"/>
        <v>527</v>
      </c>
      <c r="BU366" s="58">
        <v>0</v>
      </c>
      <c r="BV366" s="59">
        <f t="shared" si="442"/>
        <v>0</v>
      </c>
      <c r="BW366" s="57">
        <f t="shared" si="443"/>
        <v>0</v>
      </c>
      <c r="BX366" s="58">
        <f t="shared" si="444"/>
        <v>527</v>
      </c>
      <c r="BY366" s="60">
        <f t="shared" si="445"/>
        <v>0</v>
      </c>
      <c r="BZ366" s="51">
        <v>1598</v>
      </c>
      <c r="CA366" s="52">
        <f t="shared" si="402"/>
        <v>0.87898789878987904</v>
      </c>
      <c r="CB366" s="53">
        <f t="shared" si="446"/>
        <v>1</v>
      </c>
      <c r="CC366" s="53">
        <v>15</v>
      </c>
      <c r="CD366" s="54">
        <f t="shared" si="447"/>
        <v>18.645750287432808</v>
      </c>
      <c r="CE366" s="52">
        <f t="shared" si="448"/>
        <v>0.93889541715628677</v>
      </c>
      <c r="CF366" s="53">
        <f t="shared" si="463"/>
        <v>13</v>
      </c>
      <c r="CG366" s="55">
        <f t="shared" si="449"/>
        <v>3.6478368637411918</v>
      </c>
      <c r="CH366" s="61">
        <v>1702</v>
      </c>
      <c r="CI366" s="62">
        <f t="shared" si="403"/>
        <v>0.93619361936193624</v>
      </c>
      <c r="CJ366" s="63">
        <f t="shared" si="450"/>
        <v>2</v>
      </c>
      <c r="CK366" s="64">
        <v>38</v>
      </c>
      <c r="CL366" s="65">
        <f t="shared" si="451"/>
        <v>5.1114539887372814</v>
      </c>
      <c r="CM366" s="66">
        <v>1818</v>
      </c>
      <c r="CN366" s="44">
        <v>102</v>
      </c>
      <c r="CO366" s="120">
        <f t="shared" si="405"/>
        <v>1702</v>
      </c>
      <c r="CP366" s="121">
        <f t="shared" si="405"/>
        <v>0.93619361936193624</v>
      </c>
      <c r="CQ366" s="120">
        <f t="shared" si="464"/>
        <v>3928</v>
      </c>
      <c r="CR366" s="120">
        <f t="shared" si="465"/>
        <v>38</v>
      </c>
      <c r="CS366" s="120">
        <f t="shared" si="466"/>
        <v>24.020127809056781</v>
      </c>
      <c r="CT366" s="120">
        <f t="shared" si="467"/>
        <v>1</v>
      </c>
      <c r="CU366" s="120">
        <f t="shared" si="468"/>
        <v>4051</v>
      </c>
      <c r="CV366" s="120">
        <f t="shared" si="469"/>
        <v>4.6992749738104642</v>
      </c>
      <c r="CW366" s="120">
        <f t="shared" si="470"/>
        <v>3404</v>
      </c>
      <c r="CX366" s="120">
        <f t="shared" si="471"/>
        <v>1.8723872387238725</v>
      </c>
    </row>
    <row r="367" spans="1:102">
      <c r="A367" s="138">
        <f t="shared" si="452"/>
        <v>1</v>
      </c>
      <c r="B367" s="58">
        <f t="shared" si="453"/>
        <v>0</v>
      </c>
      <c r="C367" s="58">
        <f t="shared" si="454"/>
        <v>1</v>
      </c>
      <c r="D367" s="58">
        <f t="shared" si="455"/>
        <v>0</v>
      </c>
      <c r="E367" s="58">
        <f t="shared" si="456"/>
        <v>0</v>
      </c>
      <c r="F367" s="58">
        <f t="shared" si="457"/>
        <v>0</v>
      </c>
      <c r="G367" s="58">
        <f t="shared" si="458"/>
        <v>0</v>
      </c>
      <c r="H367" s="58">
        <f t="shared" si="459"/>
        <v>0</v>
      </c>
      <c r="I367" s="58">
        <f t="shared" si="460"/>
        <v>0</v>
      </c>
      <c r="J367" s="58">
        <f t="shared" si="461"/>
        <v>0</v>
      </c>
      <c r="K367" s="58">
        <f t="shared" si="462"/>
        <v>0</v>
      </c>
      <c r="L367" s="128">
        <v>510</v>
      </c>
      <c r="M367" s="50" t="s">
        <v>471</v>
      </c>
      <c r="N367" s="51">
        <v>407</v>
      </c>
      <c r="O367" s="52">
        <f t="shared" si="404"/>
        <v>2.5340887865014632E-2</v>
      </c>
      <c r="P367" s="53">
        <f t="shared" si="406"/>
        <v>55</v>
      </c>
      <c r="Q367" s="53">
        <v>30</v>
      </c>
      <c r="R367" s="54">
        <f t="shared" si="407"/>
        <v>1.6669613147077567</v>
      </c>
      <c r="S367" s="52">
        <f t="shared" si="408"/>
        <v>0.23955267804590935</v>
      </c>
      <c r="T367" s="53">
        <f t="shared" si="409"/>
        <v>38</v>
      </c>
      <c r="U367" s="55">
        <f t="shared" si="410"/>
        <v>2.886196831175285</v>
      </c>
      <c r="V367" s="56">
        <v>110</v>
      </c>
      <c r="W367" s="57">
        <f t="shared" si="395"/>
        <v>6.8488886121661164E-3</v>
      </c>
      <c r="X367" s="58">
        <f t="shared" si="411"/>
        <v>165</v>
      </c>
      <c r="Y367" s="58">
        <v>10</v>
      </c>
      <c r="Z367" s="59">
        <f t="shared" si="412"/>
        <v>0.71420911256532604</v>
      </c>
      <c r="AA367" s="57">
        <f t="shared" si="413"/>
        <v>6.4743967039434969E-2</v>
      </c>
      <c r="AB367" s="58">
        <f t="shared" si="414"/>
        <v>104</v>
      </c>
      <c r="AC367" s="60">
        <f t="shared" si="415"/>
        <v>1.2365902311559893</v>
      </c>
      <c r="AD367" s="51">
        <v>249</v>
      </c>
      <c r="AE367" s="52">
        <f t="shared" si="396"/>
        <v>1.5503393312994209E-2</v>
      </c>
      <c r="AF367" s="53">
        <f t="shared" si="416"/>
        <v>369</v>
      </c>
      <c r="AG367" s="53">
        <v>50</v>
      </c>
      <c r="AH367" s="54">
        <f t="shared" si="417"/>
        <v>0.49473928331945782</v>
      </c>
      <c r="AI367" s="52">
        <f t="shared" si="418"/>
        <v>0.14655679811653913</v>
      </c>
      <c r="AJ367" s="53">
        <f t="shared" si="419"/>
        <v>352</v>
      </c>
      <c r="AK367" s="55">
        <f t="shared" si="420"/>
        <v>0.85659753419345885</v>
      </c>
      <c r="AL367" s="56">
        <v>81</v>
      </c>
      <c r="AM367" s="57">
        <f t="shared" si="397"/>
        <v>5.0432725235041408E-3</v>
      </c>
      <c r="AN367" s="58">
        <f t="shared" si="421"/>
        <v>348</v>
      </c>
      <c r="AO367" s="58">
        <v>21</v>
      </c>
      <c r="AP367" s="59">
        <f t="shared" si="422"/>
        <v>0.39642733830724897</v>
      </c>
      <c r="AQ367" s="57">
        <f t="shared" si="423"/>
        <v>4.7675103001765744E-2</v>
      </c>
      <c r="AR367" s="58">
        <f t="shared" si="424"/>
        <v>324</v>
      </c>
      <c r="AS367" s="60">
        <f t="shared" si="425"/>
        <v>0.68637905242223596</v>
      </c>
      <c r="AT367" s="51">
        <v>80</v>
      </c>
      <c r="AU367" s="52">
        <f t="shared" si="398"/>
        <v>4.9810098997571757E-3</v>
      </c>
      <c r="AV367" s="53">
        <f t="shared" si="426"/>
        <v>323</v>
      </c>
      <c r="AW367" s="53">
        <v>27</v>
      </c>
      <c r="AX367" s="54">
        <f t="shared" si="427"/>
        <v>0.36151076879636651</v>
      </c>
      <c r="AY367" s="52">
        <f t="shared" si="428"/>
        <v>4.7086521483225424E-2</v>
      </c>
      <c r="AZ367" s="53">
        <f t="shared" si="429"/>
        <v>293</v>
      </c>
      <c r="BA367" s="55">
        <f t="shared" si="430"/>
        <v>0.62592408481821082</v>
      </c>
      <c r="BB367" s="56">
        <v>270</v>
      </c>
      <c r="BC367" s="57">
        <f t="shared" si="399"/>
        <v>1.6810908411680467E-2</v>
      </c>
      <c r="BD367" s="58">
        <f t="shared" si="431"/>
        <v>397</v>
      </c>
      <c r="BE367" s="58">
        <v>53</v>
      </c>
      <c r="BF367" s="59">
        <f t="shared" si="432"/>
        <v>0.48832454621365562</v>
      </c>
      <c r="BG367" s="57">
        <f t="shared" si="433"/>
        <v>0.15891701000588582</v>
      </c>
      <c r="BH367" s="58">
        <f t="shared" si="434"/>
        <v>393</v>
      </c>
      <c r="BI367" s="60">
        <f t="shared" si="435"/>
        <v>0.84549098136332645</v>
      </c>
      <c r="BJ367" s="51">
        <v>26</v>
      </c>
      <c r="BK367" s="52">
        <f t="shared" si="400"/>
        <v>1.6188282174210821E-3</v>
      </c>
      <c r="BL367" s="53">
        <f t="shared" si="436"/>
        <v>391</v>
      </c>
      <c r="BM367" s="53">
        <v>14</v>
      </c>
      <c r="BN367" s="54">
        <f t="shared" si="437"/>
        <v>0.15208608328112169</v>
      </c>
      <c r="BO367" s="52">
        <f t="shared" si="438"/>
        <v>1.5303119482048263E-2</v>
      </c>
      <c r="BP367" s="53">
        <f t="shared" si="439"/>
        <v>393</v>
      </c>
      <c r="BQ367" s="55">
        <f t="shared" si="440"/>
        <v>0.26332367029692499</v>
      </c>
      <c r="BR367" s="56">
        <v>12</v>
      </c>
      <c r="BS367" s="57">
        <f t="shared" si="401"/>
        <v>7.4715148496357639E-4</v>
      </c>
      <c r="BT367" s="58">
        <f t="shared" si="441"/>
        <v>432</v>
      </c>
      <c r="BU367" s="58">
        <v>10</v>
      </c>
      <c r="BV367" s="59">
        <f t="shared" si="442"/>
        <v>8.9836520280511423E-2</v>
      </c>
      <c r="BW367" s="57">
        <f t="shared" si="443"/>
        <v>7.0629782224838136E-3</v>
      </c>
      <c r="BX367" s="58">
        <f t="shared" si="444"/>
        <v>443</v>
      </c>
      <c r="BY367" s="60">
        <f t="shared" si="445"/>
        <v>0.1555440296482723</v>
      </c>
      <c r="BZ367" s="51">
        <v>464</v>
      </c>
      <c r="CA367" s="52">
        <f t="shared" si="402"/>
        <v>2.8889857418591621E-2</v>
      </c>
      <c r="CB367" s="53">
        <f t="shared" si="446"/>
        <v>344</v>
      </c>
      <c r="CC367" s="53">
        <v>92</v>
      </c>
      <c r="CD367" s="54">
        <f t="shared" si="447"/>
        <v>0.61283331432457711</v>
      </c>
      <c r="CE367" s="52">
        <f t="shared" si="448"/>
        <v>0.27310182460270749</v>
      </c>
      <c r="CF367" s="53">
        <f t="shared" si="463"/>
        <v>287</v>
      </c>
      <c r="CG367" s="55">
        <f t="shared" si="449"/>
        <v>1.0610669571251159</v>
      </c>
      <c r="CH367" s="61">
        <v>1699</v>
      </c>
      <c r="CI367" s="62">
        <f t="shared" si="403"/>
        <v>0.10578419774609302</v>
      </c>
      <c r="CJ367" s="63">
        <f t="shared" si="450"/>
        <v>409</v>
      </c>
      <c r="CK367" s="64">
        <v>307</v>
      </c>
      <c r="CL367" s="65">
        <f t="shared" si="451"/>
        <v>0.57756328213725983</v>
      </c>
      <c r="CM367" s="66">
        <v>16061</v>
      </c>
      <c r="CN367" s="44">
        <v>2270</v>
      </c>
      <c r="CO367" s="120">
        <f t="shared" si="405"/>
        <v>1699</v>
      </c>
      <c r="CP367" s="121">
        <f t="shared" si="405"/>
        <v>0.10578419774609302</v>
      </c>
      <c r="CQ367" s="120">
        <f t="shared" si="464"/>
        <v>2824</v>
      </c>
      <c r="CR367" s="120">
        <f t="shared" si="465"/>
        <v>307</v>
      </c>
      <c r="CS367" s="120">
        <f t="shared" si="466"/>
        <v>4.9769282817960221</v>
      </c>
      <c r="CT367" s="120">
        <f t="shared" si="467"/>
        <v>1</v>
      </c>
      <c r="CU367" s="120">
        <f t="shared" si="468"/>
        <v>2627</v>
      </c>
      <c r="CV367" s="120">
        <f t="shared" si="469"/>
        <v>8.6171133721988191</v>
      </c>
      <c r="CW367" s="120">
        <f t="shared" si="470"/>
        <v>2991</v>
      </c>
      <c r="CX367" s="120">
        <f t="shared" si="471"/>
        <v>0.18622750762717141</v>
      </c>
    </row>
    <row r="368" spans="1:102">
      <c r="A368" s="138">
        <f t="shared" si="452"/>
        <v>2</v>
      </c>
      <c r="B368" s="58">
        <f t="shared" si="453"/>
        <v>9</v>
      </c>
      <c r="C368" s="58">
        <f t="shared" si="454"/>
        <v>0</v>
      </c>
      <c r="D368" s="58">
        <f t="shared" si="455"/>
        <v>0</v>
      </c>
      <c r="E368" s="58">
        <f t="shared" si="456"/>
        <v>1</v>
      </c>
      <c r="F368" s="58">
        <f t="shared" si="457"/>
        <v>0</v>
      </c>
      <c r="G368" s="58">
        <f t="shared" si="458"/>
        <v>0</v>
      </c>
      <c r="H368" s="58">
        <f t="shared" si="459"/>
        <v>0</v>
      </c>
      <c r="I368" s="58">
        <f t="shared" si="460"/>
        <v>0</v>
      </c>
      <c r="J368" s="58">
        <f t="shared" si="461"/>
        <v>0</v>
      </c>
      <c r="K368" s="58">
        <f t="shared" si="462"/>
        <v>1</v>
      </c>
      <c r="L368" s="128">
        <v>321</v>
      </c>
      <c r="M368" s="50" t="s">
        <v>292</v>
      </c>
      <c r="N368" s="51">
        <v>37</v>
      </c>
      <c r="O368" s="52">
        <f t="shared" si="404"/>
        <v>4.1129390840373503E-3</v>
      </c>
      <c r="P368" s="53">
        <f t="shared" si="406"/>
        <v>365</v>
      </c>
      <c r="Q368" s="53">
        <v>7</v>
      </c>
      <c r="R368" s="54">
        <f t="shared" si="407"/>
        <v>0.27055525360282634</v>
      </c>
      <c r="S368" s="52">
        <f t="shared" si="408"/>
        <v>2.1816037735849055E-2</v>
      </c>
      <c r="T368" s="53">
        <f t="shared" si="409"/>
        <v>421</v>
      </c>
      <c r="U368" s="55">
        <f t="shared" si="410"/>
        <v>0.26284564837943875</v>
      </c>
      <c r="V368" s="56">
        <v>11</v>
      </c>
      <c r="W368" s="57">
        <f t="shared" si="395"/>
        <v>1.2227656736327256E-3</v>
      </c>
      <c r="X368" s="58">
        <f t="shared" si="411"/>
        <v>413</v>
      </c>
      <c r="Y368" s="58">
        <v>7</v>
      </c>
      <c r="Z368" s="59">
        <f t="shared" si="412"/>
        <v>0.1275112556348566</v>
      </c>
      <c r="AA368" s="57">
        <f t="shared" si="413"/>
        <v>6.4858490566037739E-3</v>
      </c>
      <c r="AB368" s="58">
        <f t="shared" si="414"/>
        <v>455</v>
      </c>
      <c r="AC368" s="60">
        <f t="shared" si="415"/>
        <v>0.12387775959516661</v>
      </c>
      <c r="AD368" s="51">
        <v>395</v>
      </c>
      <c r="AE368" s="52">
        <f t="shared" si="396"/>
        <v>4.3908403734993329E-2</v>
      </c>
      <c r="AF368" s="53">
        <f t="shared" si="416"/>
        <v>104</v>
      </c>
      <c r="AG368" s="53">
        <v>40</v>
      </c>
      <c r="AH368" s="54">
        <f t="shared" si="417"/>
        <v>1.4011908075211275</v>
      </c>
      <c r="AI368" s="52">
        <f t="shared" si="418"/>
        <v>0.23290094339622641</v>
      </c>
      <c r="AJ368" s="53">
        <f t="shared" si="419"/>
        <v>166</v>
      </c>
      <c r="AK368" s="55">
        <f t="shared" si="420"/>
        <v>1.3612631852525698</v>
      </c>
      <c r="AL368" s="56">
        <v>62</v>
      </c>
      <c r="AM368" s="57">
        <f t="shared" si="397"/>
        <v>6.8919519786571808E-3</v>
      </c>
      <c r="AN368" s="58">
        <f t="shared" si="421"/>
        <v>291</v>
      </c>
      <c r="AO368" s="58">
        <v>15</v>
      </c>
      <c r="AP368" s="59">
        <f t="shared" si="422"/>
        <v>0.5417431173721502</v>
      </c>
      <c r="AQ368" s="57">
        <f t="shared" si="423"/>
        <v>3.6556603773584904E-2</v>
      </c>
      <c r="AR368" s="58">
        <f t="shared" si="424"/>
        <v>384</v>
      </c>
      <c r="AS368" s="60">
        <f t="shared" si="425"/>
        <v>0.52630588038706538</v>
      </c>
      <c r="AT368" s="51">
        <v>64</v>
      </c>
      <c r="AU368" s="52">
        <f t="shared" si="398"/>
        <v>7.1142730102267673E-3</v>
      </c>
      <c r="AV368" s="53">
        <f t="shared" si="426"/>
        <v>252</v>
      </c>
      <c r="AW368" s="53">
        <v>11</v>
      </c>
      <c r="AX368" s="54">
        <f t="shared" si="427"/>
        <v>0.51633832437869653</v>
      </c>
      <c r="AY368" s="52">
        <f t="shared" si="428"/>
        <v>3.7735849056603772E-2</v>
      </c>
      <c r="AZ368" s="53">
        <f t="shared" si="429"/>
        <v>354</v>
      </c>
      <c r="BA368" s="55">
        <f t="shared" si="430"/>
        <v>0.50162500948402844</v>
      </c>
      <c r="BB368" s="56">
        <v>142</v>
      </c>
      <c r="BC368" s="57">
        <f t="shared" si="399"/>
        <v>1.578479324144064E-2</v>
      </c>
      <c r="BD368" s="58">
        <f t="shared" si="431"/>
        <v>408</v>
      </c>
      <c r="BE368" s="58">
        <v>33</v>
      </c>
      <c r="BF368" s="59">
        <f t="shared" si="432"/>
        <v>0.45851787470016647</v>
      </c>
      <c r="BG368" s="57">
        <f t="shared" si="433"/>
        <v>8.3726415094339618E-2</v>
      </c>
      <c r="BH368" s="58">
        <f t="shared" si="434"/>
        <v>518</v>
      </c>
      <c r="BI368" s="60">
        <f t="shared" si="435"/>
        <v>0.44545218200068437</v>
      </c>
      <c r="BJ368" s="51">
        <v>71</v>
      </c>
      <c r="BK368" s="52">
        <f t="shared" si="400"/>
        <v>7.8923966207203201E-3</v>
      </c>
      <c r="BL368" s="53">
        <f t="shared" si="436"/>
        <v>154</v>
      </c>
      <c r="BM368" s="53">
        <v>9</v>
      </c>
      <c r="BN368" s="54">
        <f t="shared" si="437"/>
        <v>0.74147687619302927</v>
      </c>
      <c r="BO368" s="52">
        <f t="shared" si="438"/>
        <v>4.1863207547169809E-2</v>
      </c>
      <c r="BP368" s="53">
        <f t="shared" si="439"/>
        <v>230</v>
      </c>
      <c r="BQ368" s="55">
        <f t="shared" si="440"/>
        <v>0.72034812736410925</v>
      </c>
      <c r="BR368" s="56">
        <v>17</v>
      </c>
      <c r="BS368" s="57">
        <f t="shared" si="401"/>
        <v>1.8897287683414851E-3</v>
      </c>
      <c r="BT368" s="58">
        <f t="shared" si="441"/>
        <v>373</v>
      </c>
      <c r="BU368" s="58">
        <v>4</v>
      </c>
      <c r="BV368" s="59">
        <f t="shared" si="442"/>
        <v>0.22721852293454498</v>
      </c>
      <c r="BW368" s="57">
        <f t="shared" si="443"/>
        <v>1.0023584905660377E-2</v>
      </c>
      <c r="BX368" s="58">
        <f t="shared" si="444"/>
        <v>418</v>
      </c>
      <c r="BY368" s="60">
        <f t="shared" si="445"/>
        <v>0.2207438191986561</v>
      </c>
      <c r="BZ368" s="51">
        <v>897</v>
      </c>
      <c r="CA368" s="52">
        <f t="shared" si="402"/>
        <v>9.9710982658959543E-2</v>
      </c>
      <c r="CB368" s="53">
        <f t="shared" si="446"/>
        <v>43</v>
      </c>
      <c r="CC368" s="53">
        <v>31</v>
      </c>
      <c r="CD368" s="54">
        <f t="shared" si="447"/>
        <v>2.1151441176074015</v>
      </c>
      <c r="CE368" s="52">
        <f t="shared" si="448"/>
        <v>0.52889150943396224</v>
      </c>
      <c r="CF368" s="53">
        <f t="shared" si="463"/>
        <v>77</v>
      </c>
      <c r="CG368" s="55">
        <f t="shared" si="449"/>
        <v>2.0548720440838837</v>
      </c>
      <c r="CH368" s="61">
        <v>1696</v>
      </c>
      <c r="CI368" s="62">
        <f t="shared" si="403"/>
        <v>0.18852823477100933</v>
      </c>
      <c r="CJ368" s="63">
        <f t="shared" si="450"/>
        <v>168</v>
      </c>
      <c r="CK368" s="64">
        <v>157</v>
      </c>
      <c r="CL368" s="65">
        <f t="shared" si="451"/>
        <v>1.0293313024998538</v>
      </c>
      <c r="CM368" s="66">
        <v>8996</v>
      </c>
      <c r="CN368" s="44">
        <v>886</v>
      </c>
      <c r="CO368" s="120">
        <f t="shared" si="405"/>
        <v>1696</v>
      </c>
      <c r="CP368" s="121">
        <f t="shared" si="405"/>
        <v>0.18852823477100933</v>
      </c>
      <c r="CQ368" s="120">
        <f t="shared" si="464"/>
        <v>2403</v>
      </c>
      <c r="CR368" s="120">
        <f t="shared" si="465"/>
        <v>157</v>
      </c>
      <c r="CS368" s="120">
        <f t="shared" si="466"/>
        <v>6.3996961499448002</v>
      </c>
      <c r="CT368" s="120">
        <f t="shared" si="467"/>
        <v>0.99999999999999989</v>
      </c>
      <c r="CU368" s="120">
        <f t="shared" si="468"/>
        <v>3023</v>
      </c>
      <c r="CV368" s="120">
        <f t="shared" si="469"/>
        <v>6.2173336557456018</v>
      </c>
      <c r="CW368" s="120">
        <f t="shared" si="470"/>
        <v>3355</v>
      </c>
      <c r="CX368" s="120">
        <f t="shared" si="471"/>
        <v>0.37294353045798134</v>
      </c>
    </row>
    <row r="369" spans="1:102">
      <c r="A369" s="138">
        <f t="shared" si="452"/>
        <v>0</v>
      </c>
      <c r="B369" s="58">
        <f t="shared" si="453"/>
        <v>0</v>
      </c>
      <c r="C369" s="58">
        <f t="shared" si="454"/>
        <v>0</v>
      </c>
      <c r="D369" s="58">
        <f t="shared" si="455"/>
        <v>0</v>
      </c>
      <c r="E369" s="58">
        <f t="shared" si="456"/>
        <v>0</v>
      </c>
      <c r="F369" s="58">
        <f t="shared" si="457"/>
        <v>0</v>
      </c>
      <c r="G369" s="58">
        <f t="shared" si="458"/>
        <v>0</v>
      </c>
      <c r="H369" s="58">
        <f t="shared" si="459"/>
        <v>0</v>
      </c>
      <c r="I369" s="58">
        <f t="shared" si="460"/>
        <v>0</v>
      </c>
      <c r="J369" s="58">
        <f t="shared" si="461"/>
        <v>0</v>
      </c>
      <c r="K369" s="58">
        <f t="shared" si="462"/>
        <v>0</v>
      </c>
      <c r="L369" s="128">
        <v>385</v>
      </c>
      <c r="M369" s="50" t="s">
        <v>688</v>
      </c>
      <c r="N369" s="51">
        <v>198</v>
      </c>
      <c r="O369" s="52">
        <f t="shared" si="404"/>
        <v>6.0654331577012621E-3</v>
      </c>
      <c r="P369" s="53">
        <f t="shared" si="406"/>
        <v>313</v>
      </c>
      <c r="Q369" s="53">
        <v>14</v>
      </c>
      <c r="R369" s="54">
        <f t="shared" si="407"/>
        <v>0.39899321936516047</v>
      </c>
      <c r="S369" s="52">
        <f t="shared" si="408"/>
        <v>0.11722912966252221</v>
      </c>
      <c r="T369" s="53">
        <f t="shared" si="409"/>
        <v>102</v>
      </c>
      <c r="U369" s="55">
        <f t="shared" si="410"/>
        <v>1.4124089336566108</v>
      </c>
      <c r="V369" s="56">
        <v>5</v>
      </c>
      <c r="W369" s="57">
        <f t="shared" si="395"/>
        <v>1.531675039823551E-4</v>
      </c>
      <c r="X369" s="58">
        <f t="shared" si="411"/>
        <v>502</v>
      </c>
      <c r="Y369" s="58">
        <v>3</v>
      </c>
      <c r="Z369" s="59">
        <f t="shared" si="412"/>
        <v>1.5972464043109275E-2</v>
      </c>
      <c r="AA369" s="57">
        <f t="shared" si="413"/>
        <v>2.960331557134399E-3</v>
      </c>
      <c r="AB369" s="58">
        <f t="shared" si="414"/>
        <v>477</v>
      </c>
      <c r="AC369" s="60">
        <f t="shared" si="415"/>
        <v>5.6541439332957251E-2</v>
      </c>
      <c r="AD369" s="51">
        <v>207</v>
      </c>
      <c r="AE369" s="52">
        <f t="shared" si="396"/>
        <v>6.3411346648695015E-3</v>
      </c>
      <c r="AF369" s="53">
        <f t="shared" si="416"/>
        <v>487</v>
      </c>
      <c r="AG369" s="53">
        <v>31</v>
      </c>
      <c r="AH369" s="54">
        <f t="shared" si="417"/>
        <v>0.20235624267496641</v>
      </c>
      <c r="AI369" s="52">
        <f t="shared" si="418"/>
        <v>0.12255772646536411</v>
      </c>
      <c r="AJ369" s="53">
        <f t="shared" si="419"/>
        <v>416</v>
      </c>
      <c r="AK369" s="55">
        <f t="shared" si="420"/>
        <v>0.71632737365828059</v>
      </c>
      <c r="AL369" s="56">
        <v>125</v>
      </c>
      <c r="AM369" s="57">
        <f t="shared" si="397"/>
        <v>3.8291875995588778E-3</v>
      </c>
      <c r="AN369" s="58">
        <f t="shared" si="421"/>
        <v>382</v>
      </c>
      <c r="AO369" s="58">
        <v>10</v>
      </c>
      <c r="AP369" s="59">
        <f t="shared" si="422"/>
        <v>0.30099397581583087</v>
      </c>
      <c r="AQ369" s="57">
        <f t="shared" si="423"/>
        <v>7.4008288928359978E-2</v>
      </c>
      <c r="AR369" s="58">
        <f t="shared" si="424"/>
        <v>177</v>
      </c>
      <c r="AS369" s="60">
        <f t="shared" si="425"/>
        <v>1.0654982585807393</v>
      </c>
      <c r="AT369" s="51">
        <v>77</v>
      </c>
      <c r="AU369" s="52">
        <f t="shared" si="398"/>
        <v>2.3587795613282687E-3</v>
      </c>
      <c r="AV369" s="53">
        <f t="shared" si="426"/>
        <v>426</v>
      </c>
      <c r="AW369" s="53">
        <v>8</v>
      </c>
      <c r="AX369" s="54">
        <f t="shared" si="427"/>
        <v>0.17119504473952338</v>
      </c>
      <c r="AY369" s="52">
        <f t="shared" si="428"/>
        <v>4.5589105979869746E-2</v>
      </c>
      <c r="AZ369" s="53">
        <f t="shared" si="429"/>
        <v>303</v>
      </c>
      <c r="BA369" s="55">
        <f t="shared" si="430"/>
        <v>0.60601884656729432</v>
      </c>
      <c r="BB369" s="56">
        <v>681</v>
      </c>
      <c r="BC369" s="57">
        <f t="shared" si="399"/>
        <v>2.0861414042396765E-2</v>
      </c>
      <c r="BD369" s="58">
        <f t="shared" si="431"/>
        <v>358</v>
      </c>
      <c r="BE369" s="58">
        <v>98</v>
      </c>
      <c r="BF369" s="59">
        <f t="shared" si="432"/>
        <v>0.60598394186422477</v>
      </c>
      <c r="BG369" s="57">
        <f t="shared" si="433"/>
        <v>0.40319715808170514</v>
      </c>
      <c r="BH369" s="58">
        <f t="shared" si="434"/>
        <v>75</v>
      </c>
      <c r="BI369" s="60">
        <f t="shared" si="435"/>
        <v>2.1451420515448865</v>
      </c>
      <c r="BJ369" s="51">
        <v>39</v>
      </c>
      <c r="BK369" s="52">
        <f t="shared" si="400"/>
        <v>1.1947065310623699E-3</v>
      </c>
      <c r="BL369" s="53">
        <f t="shared" si="436"/>
        <v>409</v>
      </c>
      <c r="BM369" s="53">
        <v>11</v>
      </c>
      <c r="BN369" s="54">
        <f t="shared" si="437"/>
        <v>0.11224059169731478</v>
      </c>
      <c r="BO369" s="52">
        <f t="shared" si="438"/>
        <v>2.3090586145648313E-2</v>
      </c>
      <c r="BP369" s="53">
        <f t="shared" si="439"/>
        <v>353</v>
      </c>
      <c r="BQ369" s="55">
        <f t="shared" si="440"/>
        <v>0.3973240815581488</v>
      </c>
      <c r="BR369" s="56">
        <v>62</v>
      </c>
      <c r="BS369" s="57">
        <f t="shared" si="401"/>
        <v>1.8992770493812033E-3</v>
      </c>
      <c r="BT369" s="58">
        <f t="shared" si="441"/>
        <v>372</v>
      </c>
      <c r="BU369" s="58">
        <v>18</v>
      </c>
      <c r="BV369" s="59">
        <f t="shared" si="442"/>
        <v>0.22836659579598148</v>
      </c>
      <c r="BW369" s="57">
        <f t="shared" si="443"/>
        <v>3.6708111308466546E-2</v>
      </c>
      <c r="BX369" s="58">
        <f t="shared" si="444"/>
        <v>256</v>
      </c>
      <c r="BY369" s="60">
        <f t="shared" si="445"/>
        <v>0.80840225947748701</v>
      </c>
      <c r="BZ369" s="51">
        <v>295</v>
      </c>
      <c r="CA369" s="52">
        <f t="shared" si="402"/>
        <v>9.0368827349589509E-3</v>
      </c>
      <c r="CB369" s="53">
        <f t="shared" si="446"/>
        <v>535</v>
      </c>
      <c r="CC369" s="53">
        <v>49</v>
      </c>
      <c r="CD369" s="54">
        <f t="shared" si="447"/>
        <v>0.19169713153597923</v>
      </c>
      <c r="CE369" s="52">
        <f t="shared" si="448"/>
        <v>0.17465956187092954</v>
      </c>
      <c r="CF369" s="53">
        <f t="shared" si="463"/>
        <v>472</v>
      </c>
      <c r="CG369" s="55">
        <f t="shared" si="449"/>
        <v>0.67859484321202823</v>
      </c>
      <c r="CH369" s="61">
        <v>1689</v>
      </c>
      <c r="CI369" s="62">
        <f t="shared" si="403"/>
        <v>5.1739982845239556E-2</v>
      </c>
      <c r="CJ369" s="63">
        <f t="shared" si="450"/>
        <v>545</v>
      </c>
      <c r="CK369" s="64">
        <v>242</v>
      </c>
      <c r="CL369" s="65">
        <f t="shared" si="451"/>
        <v>0.28249128836377424</v>
      </c>
      <c r="CM369" s="66">
        <v>32644</v>
      </c>
      <c r="CN369" s="44">
        <v>4404</v>
      </c>
      <c r="CO369" s="120">
        <f t="shared" si="405"/>
        <v>1689</v>
      </c>
      <c r="CP369" s="121">
        <f t="shared" si="405"/>
        <v>5.1739982845239556E-2</v>
      </c>
      <c r="CQ369" s="120">
        <f t="shared" si="464"/>
        <v>3784</v>
      </c>
      <c r="CR369" s="120">
        <f t="shared" si="465"/>
        <v>242</v>
      </c>
      <c r="CS369" s="120">
        <f t="shared" si="466"/>
        <v>2.2277992075320907</v>
      </c>
      <c r="CT369" s="120">
        <f t="shared" si="467"/>
        <v>1</v>
      </c>
      <c r="CU369" s="120">
        <f t="shared" si="468"/>
        <v>2631</v>
      </c>
      <c r="CV369" s="120">
        <f t="shared" si="469"/>
        <v>7.8862580875884323</v>
      </c>
      <c r="CW369" s="120">
        <f t="shared" si="470"/>
        <v>3180</v>
      </c>
      <c r="CX369" s="120">
        <f t="shared" si="471"/>
        <v>9.7414532532777834E-2</v>
      </c>
    </row>
    <row r="370" spans="1:102">
      <c r="A370" s="138">
        <f t="shared" si="452"/>
        <v>2</v>
      </c>
      <c r="B370" s="58">
        <f t="shared" si="453"/>
        <v>0</v>
      </c>
      <c r="C370" s="58">
        <f t="shared" si="454"/>
        <v>0</v>
      </c>
      <c r="D370" s="58">
        <f t="shared" si="455"/>
        <v>0</v>
      </c>
      <c r="E370" s="58">
        <f t="shared" si="456"/>
        <v>0</v>
      </c>
      <c r="F370" s="58">
        <f t="shared" si="457"/>
        <v>0</v>
      </c>
      <c r="G370" s="58">
        <f t="shared" si="458"/>
        <v>1</v>
      </c>
      <c r="H370" s="58">
        <f t="shared" si="459"/>
        <v>0</v>
      </c>
      <c r="I370" s="58">
        <f t="shared" si="460"/>
        <v>0</v>
      </c>
      <c r="J370" s="58">
        <f t="shared" si="461"/>
        <v>1</v>
      </c>
      <c r="K370" s="58">
        <f t="shared" si="462"/>
        <v>0</v>
      </c>
      <c r="L370" s="128">
        <v>323</v>
      </c>
      <c r="M370" s="50" t="s">
        <v>294</v>
      </c>
      <c r="N370" s="51">
        <v>11</v>
      </c>
      <c r="O370" s="52">
        <f t="shared" si="404"/>
        <v>8.2850041425020708E-4</v>
      </c>
      <c r="P370" s="53">
        <f t="shared" si="406"/>
        <v>473</v>
      </c>
      <c r="Q370" s="53">
        <v>4</v>
      </c>
      <c r="R370" s="54">
        <f t="shared" si="407"/>
        <v>5.4499990179158186E-2</v>
      </c>
      <c r="S370" s="52">
        <f t="shared" si="408"/>
        <v>6.5320665083135393E-3</v>
      </c>
      <c r="T370" s="53">
        <f t="shared" si="409"/>
        <v>492</v>
      </c>
      <c r="U370" s="55">
        <f t="shared" si="410"/>
        <v>7.8700141493336484E-2</v>
      </c>
      <c r="V370" s="56">
        <v>21</v>
      </c>
      <c r="W370" s="57">
        <f t="shared" si="395"/>
        <v>1.5816826090231228E-3</v>
      </c>
      <c r="X370" s="58">
        <f t="shared" si="411"/>
        <v>390</v>
      </c>
      <c r="Y370" s="58">
        <v>2</v>
      </c>
      <c r="Z370" s="59">
        <f t="shared" si="412"/>
        <v>0.16493948091720181</v>
      </c>
      <c r="AA370" s="57">
        <f t="shared" si="413"/>
        <v>1.2470308788598575E-2</v>
      </c>
      <c r="AB370" s="58">
        <f t="shared" si="414"/>
        <v>415</v>
      </c>
      <c r="AC370" s="60">
        <f t="shared" si="415"/>
        <v>0.23817913440625424</v>
      </c>
      <c r="AD370" s="51">
        <v>337</v>
      </c>
      <c r="AE370" s="52">
        <f t="shared" si="396"/>
        <v>2.5382239963847256E-2</v>
      </c>
      <c r="AF370" s="53">
        <f t="shared" si="416"/>
        <v>229</v>
      </c>
      <c r="AG370" s="53">
        <v>35</v>
      </c>
      <c r="AH370" s="54">
        <f t="shared" si="417"/>
        <v>0.80998984901138482</v>
      </c>
      <c r="AI370" s="52">
        <f t="shared" si="418"/>
        <v>0.2001187648456057</v>
      </c>
      <c r="AJ370" s="53">
        <f t="shared" si="419"/>
        <v>217</v>
      </c>
      <c r="AK370" s="55">
        <f t="shared" si="420"/>
        <v>1.1696573800437127</v>
      </c>
      <c r="AL370" s="56">
        <v>14</v>
      </c>
      <c r="AM370" s="57">
        <f t="shared" si="397"/>
        <v>1.0544550726820819E-3</v>
      </c>
      <c r="AN370" s="58">
        <f t="shared" si="421"/>
        <v>475</v>
      </c>
      <c r="AO370" s="58">
        <v>7</v>
      </c>
      <c r="AP370" s="59">
        <f t="shared" si="422"/>
        <v>8.2885629495487098E-2</v>
      </c>
      <c r="AQ370" s="57">
        <f t="shared" si="423"/>
        <v>8.3135391923990498E-3</v>
      </c>
      <c r="AR370" s="58">
        <f t="shared" si="424"/>
        <v>504</v>
      </c>
      <c r="AS370" s="60">
        <f t="shared" si="425"/>
        <v>0.11969012742232857</v>
      </c>
      <c r="AT370" s="51">
        <v>280</v>
      </c>
      <c r="AU370" s="52">
        <f t="shared" si="398"/>
        <v>2.1089101453641637E-2</v>
      </c>
      <c r="AV370" s="53">
        <f t="shared" si="426"/>
        <v>55</v>
      </c>
      <c r="AW370" s="53">
        <v>15</v>
      </c>
      <c r="AX370" s="54">
        <f t="shared" si="427"/>
        <v>1.5306007081219062</v>
      </c>
      <c r="AY370" s="52">
        <f t="shared" si="428"/>
        <v>0.166270783847981</v>
      </c>
      <c r="AZ370" s="53">
        <f t="shared" si="429"/>
        <v>30</v>
      </c>
      <c r="BA370" s="55">
        <f t="shared" si="430"/>
        <v>2.2102479634034982</v>
      </c>
      <c r="BB370" s="56">
        <v>425</v>
      </c>
      <c r="BC370" s="57">
        <f t="shared" si="399"/>
        <v>3.2010243277848911E-2</v>
      </c>
      <c r="BD370" s="58">
        <f t="shared" si="431"/>
        <v>204</v>
      </c>
      <c r="BE370" s="58">
        <v>31</v>
      </c>
      <c r="BF370" s="59">
        <f t="shared" si="432"/>
        <v>0.92983598149778579</v>
      </c>
      <c r="BG370" s="57">
        <f t="shared" si="433"/>
        <v>0.25237529691211402</v>
      </c>
      <c r="BH370" s="58">
        <f t="shared" si="434"/>
        <v>197</v>
      </c>
      <c r="BI370" s="60">
        <f t="shared" si="435"/>
        <v>1.3427199357084629</v>
      </c>
      <c r="BJ370" s="51">
        <v>35</v>
      </c>
      <c r="BK370" s="52">
        <f t="shared" si="400"/>
        <v>2.6361376817052046E-3</v>
      </c>
      <c r="BL370" s="53">
        <f t="shared" si="436"/>
        <v>353</v>
      </c>
      <c r="BM370" s="53">
        <v>4</v>
      </c>
      <c r="BN370" s="54">
        <f t="shared" si="437"/>
        <v>0.24766053042923664</v>
      </c>
      <c r="BO370" s="52">
        <f t="shared" si="438"/>
        <v>2.0783847980997625E-2</v>
      </c>
      <c r="BP370" s="53">
        <f t="shared" si="439"/>
        <v>364</v>
      </c>
      <c r="BQ370" s="55">
        <f t="shared" si="440"/>
        <v>0.35763160182273535</v>
      </c>
      <c r="BR370" s="56">
        <v>210</v>
      </c>
      <c r="BS370" s="57">
        <f t="shared" si="401"/>
        <v>1.5816826090231228E-2</v>
      </c>
      <c r="BT370" s="58">
        <f t="shared" si="441"/>
        <v>49</v>
      </c>
      <c r="BU370" s="58">
        <v>2</v>
      </c>
      <c r="BV370" s="59">
        <f t="shared" si="442"/>
        <v>1.9017945442451343</v>
      </c>
      <c r="BW370" s="57">
        <f t="shared" si="443"/>
        <v>0.12470308788598575</v>
      </c>
      <c r="BX370" s="58">
        <f t="shared" si="444"/>
        <v>36</v>
      </c>
      <c r="BY370" s="60">
        <f t="shared" si="445"/>
        <v>2.7462665448439765</v>
      </c>
      <c r="BZ370" s="51">
        <v>351</v>
      </c>
      <c r="CA370" s="52">
        <f t="shared" si="402"/>
        <v>2.6436695036529335E-2</v>
      </c>
      <c r="CB370" s="53">
        <f t="shared" si="446"/>
        <v>369</v>
      </c>
      <c r="CC370" s="53">
        <v>47</v>
      </c>
      <c r="CD370" s="54">
        <f t="shared" si="447"/>
        <v>0.56079499473743621</v>
      </c>
      <c r="CE370" s="52">
        <f t="shared" si="448"/>
        <v>0.20843230403800475</v>
      </c>
      <c r="CF370" s="53">
        <f t="shared" si="463"/>
        <v>420</v>
      </c>
      <c r="CG370" s="55">
        <f t="shared" si="449"/>
        <v>0.80981015390107414</v>
      </c>
      <c r="CH370" s="61">
        <v>1684</v>
      </c>
      <c r="CI370" s="62">
        <f t="shared" si="403"/>
        <v>0.12683588159975898</v>
      </c>
      <c r="CJ370" s="63">
        <f t="shared" si="450"/>
        <v>322</v>
      </c>
      <c r="CK370" s="64">
        <v>147</v>
      </c>
      <c r="CL370" s="65">
        <f t="shared" si="451"/>
        <v>0.69250180679500661</v>
      </c>
      <c r="CM370" s="66">
        <v>13277</v>
      </c>
      <c r="CN370" s="44">
        <v>1056</v>
      </c>
      <c r="CO370" s="120">
        <f t="shared" si="405"/>
        <v>1684</v>
      </c>
      <c r="CP370" s="121">
        <f t="shared" si="405"/>
        <v>0.12683588159975895</v>
      </c>
      <c r="CQ370" s="120">
        <f t="shared" si="464"/>
        <v>2597</v>
      </c>
      <c r="CR370" s="120">
        <f t="shared" si="465"/>
        <v>147</v>
      </c>
      <c r="CS370" s="120">
        <f t="shared" si="466"/>
        <v>6.2830017086347301</v>
      </c>
      <c r="CT370" s="120">
        <f t="shared" si="467"/>
        <v>1.0000000000000002</v>
      </c>
      <c r="CU370" s="120">
        <f t="shared" si="468"/>
        <v>2675</v>
      </c>
      <c r="CV370" s="120">
        <f t="shared" si="469"/>
        <v>9.0729029830453776</v>
      </c>
      <c r="CW370" s="120">
        <f t="shared" si="470"/>
        <v>3357</v>
      </c>
      <c r="CX370" s="120">
        <f t="shared" si="471"/>
        <v>0.25284326278526775</v>
      </c>
    </row>
    <row r="371" spans="1:102">
      <c r="A371" s="138">
        <f t="shared" si="452"/>
        <v>1</v>
      </c>
      <c r="B371" s="58">
        <f t="shared" si="453"/>
        <v>0</v>
      </c>
      <c r="C371" s="58">
        <f t="shared" si="454"/>
        <v>0</v>
      </c>
      <c r="D371" s="58">
        <f t="shared" si="455"/>
        <v>0</v>
      </c>
      <c r="E371" s="58">
        <f t="shared" si="456"/>
        <v>0</v>
      </c>
      <c r="F371" s="58">
        <f t="shared" si="457"/>
        <v>0</v>
      </c>
      <c r="G371" s="58">
        <f t="shared" si="458"/>
        <v>0</v>
      </c>
      <c r="H371" s="58">
        <f t="shared" si="459"/>
        <v>0</v>
      </c>
      <c r="I371" s="58">
        <f t="shared" si="460"/>
        <v>0</v>
      </c>
      <c r="J371" s="58">
        <f t="shared" si="461"/>
        <v>1</v>
      </c>
      <c r="K371" s="58">
        <f t="shared" si="462"/>
        <v>0</v>
      </c>
      <c r="L371" s="128">
        <v>399</v>
      </c>
      <c r="M371" s="50" t="s">
        <v>363</v>
      </c>
      <c r="N371" s="51">
        <v>83</v>
      </c>
      <c r="O371" s="52">
        <f t="shared" si="404"/>
        <v>4.1668758471810835E-3</v>
      </c>
      <c r="P371" s="53">
        <f t="shared" si="406"/>
        <v>362</v>
      </c>
      <c r="Q371" s="53">
        <v>16</v>
      </c>
      <c r="R371" s="54">
        <f t="shared" si="407"/>
        <v>0.27410329414821261</v>
      </c>
      <c r="S371" s="52">
        <f t="shared" si="408"/>
        <v>5.0364077669902911E-2</v>
      </c>
      <c r="T371" s="53">
        <f t="shared" si="409"/>
        <v>303</v>
      </c>
      <c r="U371" s="55">
        <f t="shared" si="410"/>
        <v>0.60680031866762063</v>
      </c>
      <c r="V371" s="56">
        <v>2</v>
      </c>
      <c r="W371" s="57">
        <f t="shared" si="395"/>
        <v>1.0040664692002611E-4</v>
      </c>
      <c r="X371" s="58">
        <f t="shared" si="411"/>
        <v>505</v>
      </c>
      <c r="Y371" s="58">
        <v>6</v>
      </c>
      <c r="Z371" s="59">
        <f t="shared" si="412"/>
        <v>1.0470507881384792E-2</v>
      </c>
      <c r="AA371" s="57">
        <f t="shared" si="413"/>
        <v>1.2135922330097086E-3</v>
      </c>
      <c r="AB371" s="58">
        <f t="shared" si="414"/>
        <v>498</v>
      </c>
      <c r="AC371" s="60">
        <f t="shared" si="415"/>
        <v>2.3179245396447765E-2</v>
      </c>
      <c r="AD371" s="51">
        <v>176</v>
      </c>
      <c r="AE371" s="52">
        <f t="shared" si="396"/>
        <v>8.835784928962297E-3</v>
      </c>
      <c r="AF371" s="53">
        <f t="shared" si="416"/>
        <v>455</v>
      </c>
      <c r="AG371" s="53">
        <v>35</v>
      </c>
      <c r="AH371" s="54">
        <f t="shared" si="417"/>
        <v>0.28196471669565171</v>
      </c>
      <c r="AI371" s="52">
        <f t="shared" si="418"/>
        <v>0.10679611650485436</v>
      </c>
      <c r="AJ371" s="53">
        <f t="shared" si="419"/>
        <v>450</v>
      </c>
      <c r="AK371" s="55">
        <f t="shared" si="420"/>
        <v>0.6242036618918998</v>
      </c>
      <c r="AL371" s="56">
        <v>77</v>
      </c>
      <c r="AM371" s="57">
        <f t="shared" si="397"/>
        <v>3.8656559064210051E-3</v>
      </c>
      <c r="AN371" s="58">
        <f t="shared" si="421"/>
        <v>380</v>
      </c>
      <c r="AO371" s="58">
        <v>17</v>
      </c>
      <c r="AP371" s="59">
        <f t="shared" si="422"/>
        <v>0.30386057359624991</v>
      </c>
      <c r="AQ371" s="57">
        <f t="shared" si="423"/>
        <v>4.6723300970873786E-2</v>
      </c>
      <c r="AR371" s="58">
        <f t="shared" si="424"/>
        <v>332</v>
      </c>
      <c r="AS371" s="60">
        <f t="shared" si="425"/>
        <v>0.67267594671456743</v>
      </c>
      <c r="AT371" s="51">
        <v>62</v>
      </c>
      <c r="AU371" s="52">
        <f t="shared" si="398"/>
        <v>3.1126060545208093E-3</v>
      </c>
      <c r="AV371" s="53">
        <f t="shared" si="426"/>
        <v>401</v>
      </c>
      <c r="AW371" s="53">
        <v>11</v>
      </c>
      <c r="AX371" s="54">
        <f t="shared" si="427"/>
        <v>0.22590611750940273</v>
      </c>
      <c r="AY371" s="52">
        <f t="shared" si="428"/>
        <v>3.7621359223300968E-2</v>
      </c>
      <c r="AZ371" s="53">
        <f t="shared" si="429"/>
        <v>356</v>
      </c>
      <c r="BA371" s="55">
        <f t="shared" si="430"/>
        <v>0.50010308894554534</v>
      </c>
      <c r="BB371" s="56">
        <v>514</v>
      </c>
      <c r="BC371" s="57">
        <f t="shared" si="399"/>
        <v>2.5804508258446709E-2</v>
      </c>
      <c r="BD371" s="58">
        <f t="shared" si="431"/>
        <v>293</v>
      </c>
      <c r="BE371" s="58">
        <v>75</v>
      </c>
      <c r="BF371" s="59">
        <f t="shared" si="432"/>
        <v>0.74957131863363047</v>
      </c>
      <c r="BG371" s="57">
        <f t="shared" si="433"/>
        <v>0.31189320388349512</v>
      </c>
      <c r="BH371" s="58">
        <f t="shared" si="434"/>
        <v>135</v>
      </c>
      <c r="BI371" s="60">
        <f t="shared" si="435"/>
        <v>1.6593748587532673</v>
      </c>
      <c r="BJ371" s="51">
        <v>211</v>
      </c>
      <c r="BK371" s="52">
        <f t="shared" si="400"/>
        <v>1.0592901250062754E-2</v>
      </c>
      <c r="BL371" s="53">
        <f t="shared" si="436"/>
        <v>99</v>
      </c>
      <c r="BM371" s="53">
        <v>10</v>
      </c>
      <c r="BN371" s="54">
        <f t="shared" si="437"/>
        <v>0.99518456891753548</v>
      </c>
      <c r="BO371" s="52">
        <f t="shared" si="438"/>
        <v>0.12803398058252427</v>
      </c>
      <c r="BP371" s="53">
        <f t="shared" si="439"/>
        <v>29</v>
      </c>
      <c r="BQ371" s="55">
        <f t="shared" si="440"/>
        <v>2.2031049113394872</v>
      </c>
      <c r="BR371" s="56">
        <v>175</v>
      </c>
      <c r="BS371" s="57">
        <f t="shared" si="401"/>
        <v>8.7855816055022844E-3</v>
      </c>
      <c r="BT371" s="58">
        <f t="shared" si="441"/>
        <v>124</v>
      </c>
      <c r="BU371" s="58">
        <v>16</v>
      </c>
      <c r="BV371" s="59">
        <f t="shared" si="442"/>
        <v>1.0563668760121261</v>
      </c>
      <c r="BW371" s="57">
        <f t="shared" si="443"/>
        <v>0.10618932038834951</v>
      </c>
      <c r="BX371" s="58">
        <f t="shared" si="444"/>
        <v>42</v>
      </c>
      <c r="BY371" s="60">
        <f t="shared" si="445"/>
        <v>2.3385481702656028</v>
      </c>
      <c r="BZ371" s="51">
        <v>348</v>
      </c>
      <c r="CA371" s="52">
        <f t="shared" si="402"/>
        <v>1.7470756564084543E-2</v>
      </c>
      <c r="CB371" s="53">
        <f t="shared" si="446"/>
        <v>445</v>
      </c>
      <c r="CC371" s="53">
        <v>64</v>
      </c>
      <c r="CD371" s="54">
        <f t="shared" si="447"/>
        <v>0.3706027860849076</v>
      </c>
      <c r="CE371" s="52">
        <f t="shared" si="448"/>
        <v>0.21116504854368931</v>
      </c>
      <c r="CF371" s="53">
        <f t="shared" si="463"/>
        <v>415</v>
      </c>
      <c r="CG371" s="55">
        <f t="shared" si="449"/>
        <v>0.82042753041060612</v>
      </c>
      <c r="CH371" s="61">
        <v>1648</v>
      </c>
      <c r="CI371" s="62">
        <f t="shared" si="403"/>
        <v>8.2735077062101509E-2</v>
      </c>
      <c r="CJ371" s="63">
        <f t="shared" si="450"/>
        <v>474</v>
      </c>
      <c r="CK371" s="64">
        <v>250</v>
      </c>
      <c r="CL371" s="65">
        <f t="shared" si="451"/>
        <v>0.45171910052729336</v>
      </c>
      <c r="CM371" s="66">
        <v>19919</v>
      </c>
      <c r="CN371" s="44">
        <v>2916</v>
      </c>
      <c r="CO371" s="120">
        <f t="shared" si="405"/>
        <v>1648</v>
      </c>
      <c r="CP371" s="121">
        <f t="shared" si="405"/>
        <v>8.2735077062101522E-2</v>
      </c>
      <c r="CQ371" s="120">
        <f t="shared" si="464"/>
        <v>3064</v>
      </c>
      <c r="CR371" s="120">
        <f t="shared" si="465"/>
        <v>250</v>
      </c>
      <c r="CS371" s="120">
        <f t="shared" si="466"/>
        <v>4.2680307594791014</v>
      </c>
      <c r="CT371" s="120">
        <f t="shared" si="467"/>
        <v>0.99999999999999989</v>
      </c>
      <c r="CU371" s="120">
        <f t="shared" si="468"/>
        <v>2560</v>
      </c>
      <c r="CV371" s="120">
        <f t="shared" si="469"/>
        <v>9.4484177323850425</v>
      </c>
      <c r="CW371" s="120">
        <f t="shared" si="470"/>
        <v>3213</v>
      </c>
      <c r="CX371" s="120">
        <f t="shared" si="471"/>
        <v>0.16130327827702196</v>
      </c>
    </row>
    <row r="372" spans="1:102">
      <c r="A372" s="138">
        <f t="shared" si="452"/>
        <v>3</v>
      </c>
      <c r="B372" s="58">
        <f t="shared" si="453"/>
        <v>0</v>
      </c>
      <c r="C372" s="58">
        <f t="shared" si="454"/>
        <v>0</v>
      </c>
      <c r="D372" s="58">
        <f t="shared" si="455"/>
        <v>0</v>
      </c>
      <c r="E372" s="58">
        <f t="shared" si="456"/>
        <v>0</v>
      </c>
      <c r="F372" s="58">
        <f t="shared" si="457"/>
        <v>1</v>
      </c>
      <c r="G372" s="58">
        <f t="shared" si="458"/>
        <v>0</v>
      </c>
      <c r="H372" s="58">
        <f t="shared" si="459"/>
        <v>0</v>
      </c>
      <c r="I372" s="58">
        <f t="shared" si="460"/>
        <v>1</v>
      </c>
      <c r="J372" s="58">
        <f t="shared" si="461"/>
        <v>1</v>
      </c>
      <c r="K372" s="58">
        <f t="shared" si="462"/>
        <v>0</v>
      </c>
      <c r="L372" s="128">
        <v>88</v>
      </c>
      <c r="M372" s="50" t="s">
        <v>62</v>
      </c>
      <c r="N372" s="51">
        <v>67</v>
      </c>
      <c r="O372" s="52">
        <f t="shared" si="404"/>
        <v>6.0529406450447196E-3</v>
      </c>
      <c r="P372" s="53">
        <f t="shared" si="406"/>
        <v>315</v>
      </c>
      <c r="Q372" s="53">
        <v>1</v>
      </c>
      <c r="R372" s="54">
        <f t="shared" si="407"/>
        <v>0.39817144329192733</v>
      </c>
      <c r="S372" s="52">
        <f t="shared" si="408"/>
        <v>4.1003671970624232E-2</v>
      </c>
      <c r="T372" s="53">
        <f t="shared" si="409"/>
        <v>343</v>
      </c>
      <c r="U372" s="55">
        <f t="shared" si="410"/>
        <v>0.4940235653950244</v>
      </c>
      <c r="V372" s="56">
        <v>29</v>
      </c>
      <c r="W372" s="57">
        <f t="shared" si="395"/>
        <v>2.619929532929804E-3</v>
      </c>
      <c r="X372" s="58">
        <f t="shared" si="411"/>
        <v>335</v>
      </c>
      <c r="Y372" s="58">
        <v>2</v>
      </c>
      <c r="Z372" s="59">
        <f t="shared" si="412"/>
        <v>0.27320893252280271</v>
      </c>
      <c r="AA372" s="57">
        <f t="shared" si="413"/>
        <v>1.7747858017135864E-2</v>
      </c>
      <c r="AB372" s="58">
        <f t="shared" si="414"/>
        <v>374</v>
      </c>
      <c r="AC372" s="60">
        <f t="shared" si="415"/>
        <v>0.3389787319421762</v>
      </c>
      <c r="AD372" s="51">
        <v>143</v>
      </c>
      <c r="AE372" s="52">
        <f t="shared" si="396"/>
        <v>1.2918962869274551E-2</v>
      </c>
      <c r="AF372" s="53">
        <f t="shared" si="416"/>
        <v>408</v>
      </c>
      <c r="AG372" s="53">
        <v>3</v>
      </c>
      <c r="AH372" s="54">
        <f t="shared" si="417"/>
        <v>0.41226577318518459</v>
      </c>
      <c r="AI372" s="52">
        <f t="shared" si="418"/>
        <v>8.7515299877600983E-2</v>
      </c>
      <c r="AJ372" s="53">
        <f t="shared" si="419"/>
        <v>475</v>
      </c>
      <c r="AK372" s="55">
        <f t="shared" si="420"/>
        <v>0.51151083431655686</v>
      </c>
      <c r="AL372" s="56">
        <v>178</v>
      </c>
      <c r="AM372" s="57">
        <f t="shared" si="397"/>
        <v>1.6080946788327763E-2</v>
      </c>
      <c r="AN372" s="58">
        <f t="shared" si="421"/>
        <v>106</v>
      </c>
      <c r="AO372" s="58">
        <v>2</v>
      </c>
      <c r="AP372" s="59">
        <f t="shared" si="422"/>
        <v>1.2640456971236376</v>
      </c>
      <c r="AQ372" s="57">
        <f t="shared" si="423"/>
        <v>0.10893512851897184</v>
      </c>
      <c r="AR372" s="58">
        <f t="shared" si="424"/>
        <v>86</v>
      </c>
      <c r="AS372" s="60">
        <f t="shared" si="425"/>
        <v>1.5683404037024755</v>
      </c>
      <c r="AT372" s="51">
        <v>64</v>
      </c>
      <c r="AU372" s="52">
        <f t="shared" si="398"/>
        <v>5.7819134519830158E-3</v>
      </c>
      <c r="AV372" s="53">
        <f t="shared" si="426"/>
        <v>298</v>
      </c>
      <c r="AW372" s="53">
        <v>3</v>
      </c>
      <c r="AX372" s="54">
        <f t="shared" si="427"/>
        <v>0.41963859121065622</v>
      </c>
      <c r="AY372" s="52">
        <f t="shared" si="428"/>
        <v>3.9167686658506728E-2</v>
      </c>
      <c r="AZ372" s="53">
        <f t="shared" si="429"/>
        <v>345</v>
      </c>
      <c r="BA372" s="55">
        <f t="shared" si="430"/>
        <v>0.52065851657583362</v>
      </c>
      <c r="BB372" s="56">
        <v>130</v>
      </c>
      <c r="BC372" s="57">
        <f t="shared" si="399"/>
        <v>1.1744511699340501E-2</v>
      </c>
      <c r="BD372" s="58">
        <f t="shared" si="431"/>
        <v>452</v>
      </c>
      <c r="BE372" s="58">
        <v>3</v>
      </c>
      <c r="BF372" s="59">
        <f t="shared" si="432"/>
        <v>0.34115546915338402</v>
      </c>
      <c r="BG372" s="57">
        <f t="shared" si="433"/>
        <v>7.9559363525091797E-2</v>
      </c>
      <c r="BH372" s="58">
        <f t="shared" si="434"/>
        <v>523</v>
      </c>
      <c r="BI372" s="60">
        <f t="shared" si="435"/>
        <v>0.42328209133169659</v>
      </c>
      <c r="BJ372" s="51">
        <v>234</v>
      </c>
      <c r="BK372" s="52">
        <f t="shared" si="400"/>
        <v>2.11401210588129E-2</v>
      </c>
      <c r="BL372" s="53">
        <f t="shared" si="436"/>
        <v>34</v>
      </c>
      <c r="BM372" s="53">
        <v>12</v>
      </c>
      <c r="BN372" s="54">
        <f t="shared" si="437"/>
        <v>1.9860774462194291</v>
      </c>
      <c r="BO372" s="52">
        <f t="shared" si="438"/>
        <v>0.14320685434516525</v>
      </c>
      <c r="BP372" s="53">
        <f t="shared" si="439"/>
        <v>26</v>
      </c>
      <c r="BQ372" s="55">
        <f t="shared" si="440"/>
        <v>2.4641874189169402</v>
      </c>
      <c r="BR372" s="56">
        <v>365</v>
      </c>
      <c r="BS372" s="57">
        <f t="shared" si="401"/>
        <v>3.2974975155840636E-2</v>
      </c>
      <c r="BT372" s="58">
        <f t="shared" si="441"/>
        <v>13</v>
      </c>
      <c r="BU372" s="58">
        <v>3</v>
      </c>
      <c r="BV372" s="59">
        <f t="shared" si="442"/>
        <v>3.9648680139897636</v>
      </c>
      <c r="BW372" s="57">
        <f t="shared" si="443"/>
        <v>0.22337821297429619</v>
      </c>
      <c r="BX372" s="58">
        <f t="shared" si="444"/>
        <v>14</v>
      </c>
      <c r="BY372" s="60">
        <f t="shared" si="445"/>
        <v>4.919333783452231</v>
      </c>
      <c r="BZ372" s="51">
        <v>424</v>
      </c>
      <c r="CA372" s="52">
        <f t="shared" si="402"/>
        <v>3.8305176619387475E-2</v>
      </c>
      <c r="CB372" s="53">
        <f t="shared" si="446"/>
        <v>257</v>
      </c>
      <c r="CC372" s="53">
        <v>13</v>
      </c>
      <c r="CD372" s="54">
        <f t="shared" si="447"/>
        <v>0.81255812388816961</v>
      </c>
      <c r="CE372" s="52">
        <f t="shared" si="448"/>
        <v>0.25948592411260712</v>
      </c>
      <c r="CF372" s="53">
        <f t="shared" si="463"/>
        <v>319</v>
      </c>
      <c r="CG372" s="55">
        <f t="shared" si="449"/>
        <v>1.0081658748179347</v>
      </c>
      <c r="CH372" s="61">
        <v>1634</v>
      </c>
      <c r="CI372" s="62">
        <f t="shared" si="403"/>
        <v>0.14761947782094137</v>
      </c>
      <c r="CJ372" s="63">
        <f t="shared" si="450"/>
        <v>267</v>
      </c>
      <c r="CK372" s="64">
        <v>42</v>
      </c>
      <c r="CL372" s="65">
        <f t="shared" si="451"/>
        <v>0.80597661970547274</v>
      </c>
      <c r="CM372" s="66">
        <v>11069</v>
      </c>
      <c r="CN372" s="44">
        <v>200</v>
      </c>
      <c r="CO372" s="120">
        <f t="shared" si="405"/>
        <v>1634</v>
      </c>
      <c r="CP372" s="121">
        <f t="shared" si="405"/>
        <v>0.14761947782094137</v>
      </c>
      <c r="CQ372" s="120">
        <f t="shared" si="464"/>
        <v>2218</v>
      </c>
      <c r="CR372" s="120">
        <f t="shared" si="465"/>
        <v>42</v>
      </c>
      <c r="CS372" s="120">
        <f t="shared" si="466"/>
        <v>9.871989490584955</v>
      </c>
      <c r="CT372" s="120">
        <f t="shared" si="467"/>
        <v>0.99999999999999989</v>
      </c>
      <c r="CU372" s="120">
        <f t="shared" si="468"/>
        <v>2505</v>
      </c>
      <c r="CV372" s="120">
        <f t="shared" si="469"/>
        <v>12.248481220450868</v>
      </c>
      <c r="CW372" s="120">
        <f t="shared" si="470"/>
        <v>3201</v>
      </c>
      <c r="CX372" s="120">
        <f t="shared" si="471"/>
        <v>0.28918601499683805</v>
      </c>
    </row>
    <row r="373" spans="1:102">
      <c r="A373" s="138">
        <f t="shared" si="452"/>
        <v>1</v>
      </c>
      <c r="B373" s="58">
        <f t="shared" si="453"/>
        <v>0</v>
      </c>
      <c r="C373" s="58">
        <f t="shared" si="454"/>
        <v>0</v>
      </c>
      <c r="D373" s="58">
        <f t="shared" si="455"/>
        <v>0</v>
      </c>
      <c r="E373" s="58">
        <f t="shared" si="456"/>
        <v>0</v>
      </c>
      <c r="F373" s="58">
        <f t="shared" si="457"/>
        <v>0</v>
      </c>
      <c r="G373" s="58">
        <f t="shared" si="458"/>
        <v>0</v>
      </c>
      <c r="H373" s="58">
        <f t="shared" si="459"/>
        <v>1</v>
      </c>
      <c r="I373" s="58">
        <f t="shared" si="460"/>
        <v>0</v>
      </c>
      <c r="J373" s="58">
        <f t="shared" si="461"/>
        <v>0</v>
      </c>
      <c r="K373" s="58">
        <f t="shared" si="462"/>
        <v>0</v>
      </c>
      <c r="L373" s="128">
        <v>91</v>
      </c>
      <c r="M373" s="50" t="s">
        <v>65</v>
      </c>
      <c r="N373" s="51">
        <v>0</v>
      </c>
      <c r="O373" s="52">
        <f t="shared" si="404"/>
        <v>0</v>
      </c>
      <c r="P373" s="53">
        <f t="shared" si="406"/>
        <v>537</v>
      </c>
      <c r="Q373" s="53">
        <v>0</v>
      </c>
      <c r="R373" s="54">
        <f t="shared" si="407"/>
        <v>0</v>
      </c>
      <c r="S373" s="52">
        <f t="shared" si="408"/>
        <v>0</v>
      </c>
      <c r="T373" s="53">
        <f t="shared" si="409"/>
        <v>537</v>
      </c>
      <c r="U373" s="55">
        <f t="shared" si="410"/>
        <v>0</v>
      </c>
      <c r="V373" s="56">
        <v>0</v>
      </c>
      <c r="W373" s="57">
        <f t="shared" si="395"/>
        <v>0</v>
      </c>
      <c r="X373" s="58">
        <f t="shared" si="411"/>
        <v>515</v>
      </c>
      <c r="Y373" s="58">
        <v>0</v>
      </c>
      <c r="Z373" s="59">
        <f t="shared" si="412"/>
        <v>0</v>
      </c>
      <c r="AA373" s="57">
        <f t="shared" si="413"/>
        <v>0</v>
      </c>
      <c r="AB373" s="58">
        <f t="shared" si="414"/>
        <v>515</v>
      </c>
      <c r="AC373" s="60">
        <f t="shared" si="415"/>
        <v>0</v>
      </c>
      <c r="AD373" s="51">
        <v>2</v>
      </c>
      <c r="AE373" s="52">
        <f t="shared" si="396"/>
        <v>2.1139414438220062E-4</v>
      </c>
      <c r="AF373" s="53">
        <f t="shared" si="416"/>
        <v>608</v>
      </c>
      <c r="AG373" s="53">
        <v>1</v>
      </c>
      <c r="AH373" s="54">
        <f t="shared" si="417"/>
        <v>6.7459417030929451E-3</v>
      </c>
      <c r="AI373" s="52">
        <f t="shared" si="418"/>
        <v>1.2353304508956147E-3</v>
      </c>
      <c r="AJ373" s="53">
        <f t="shared" si="419"/>
        <v>611</v>
      </c>
      <c r="AK373" s="55">
        <f t="shared" si="420"/>
        <v>7.2202793166225715E-3</v>
      </c>
      <c r="AL373" s="56">
        <v>7</v>
      </c>
      <c r="AM373" s="57">
        <f t="shared" si="397"/>
        <v>7.3987950533770217E-4</v>
      </c>
      <c r="AN373" s="58">
        <f t="shared" si="421"/>
        <v>493</v>
      </c>
      <c r="AO373" s="58">
        <v>1</v>
      </c>
      <c r="AP373" s="59">
        <f t="shared" si="422"/>
        <v>5.8158360786998313E-2</v>
      </c>
      <c r="AQ373" s="57">
        <f t="shared" si="423"/>
        <v>4.3236565781346508E-3</v>
      </c>
      <c r="AR373" s="58">
        <f t="shared" si="424"/>
        <v>530</v>
      </c>
      <c r="AS373" s="60">
        <f t="shared" si="425"/>
        <v>6.2247737671155434E-2</v>
      </c>
      <c r="AT373" s="51">
        <v>0</v>
      </c>
      <c r="AU373" s="52">
        <f t="shared" si="398"/>
        <v>0</v>
      </c>
      <c r="AV373" s="53">
        <f t="shared" si="426"/>
        <v>548</v>
      </c>
      <c r="AW373" s="53">
        <v>0</v>
      </c>
      <c r="AX373" s="54">
        <f t="shared" si="427"/>
        <v>0</v>
      </c>
      <c r="AY373" s="52">
        <f t="shared" si="428"/>
        <v>0</v>
      </c>
      <c r="AZ373" s="53">
        <f t="shared" si="429"/>
        <v>548</v>
      </c>
      <c r="BA373" s="55">
        <f t="shared" si="430"/>
        <v>0</v>
      </c>
      <c r="BB373" s="56">
        <v>1352</v>
      </c>
      <c r="BC373" s="57">
        <f t="shared" si="399"/>
        <v>0.14290244160236762</v>
      </c>
      <c r="BD373" s="58">
        <f t="shared" si="431"/>
        <v>13</v>
      </c>
      <c r="BE373" s="58">
        <v>9</v>
      </c>
      <c r="BF373" s="59">
        <f t="shared" si="432"/>
        <v>4.1510409931097767</v>
      </c>
      <c r="BG373" s="57">
        <f t="shared" si="433"/>
        <v>0.83508338480543542</v>
      </c>
      <c r="BH373" s="58">
        <f t="shared" si="434"/>
        <v>14</v>
      </c>
      <c r="BI373" s="60">
        <f t="shared" si="435"/>
        <v>4.4429194238754288</v>
      </c>
      <c r="BJ373" s="51">
        <v>0</v>
      </c>
      <c r="BK373" s="52">
        <f t="shared" si="400"/>
        <v>0</v>
      </c>
      <c r="BL373" s="53">
        <f t="shared" si="436"/>
        <v>512</v>
      </c>
      <c r="BM373" s="53">
        <v>0</v>
      </c>
      <c r="BN373" s="54">
        <f t="shared" si="437"/>
        <v>0</v>
      </c>
      <c r="BO373" s="52">
        <f t="shared" si="438"/>
        <v>0</v>
      </c>
      <c r="BP373" s="53">
        <f t="shared" si="439"/>
        <v>512</v>
      </c>
      <c r="BQ373" s="55">
        <f t="shared" si="440"/>
        <v>0</v>
      </c>
      <c r="BR373" s="56">
        <v>16</v>
      </c>
      <c r="BS373" s="57">
        <f t="shared" si="401"/>
        <v>1.6911531550576049E-3</v>
      </c>
      <c r="BT373" s="58">
        <f t="shared" si="441"/>
        <v>382</v>
      </c>
      <c r="BU373" s="58">
        <v>2</v>
      </c>
      <c r="BV373" s="59">
        <f t="shared" si="442"/>
        <v>0.20334205013216278</v>
      </c>
      <c r="BW373" s="57">
        <f t="shared" si="443"/>
        <v>9.8826436071649173E-3</v>
      </c>
      <c r="BX373" s="58">
        <f t="shared" si="444"/>
        <v>419</v>
      </c>
      <c r="BY373" s="60">
        <f t="shared" si="445"/>
        <v>0.21763994759927088</v>
      </c>
      <c r="BZ373" s="51">
        <v>242</v>
      </c>
      <c r="CA373" s="52">
        <f t="shared" si="402"/>
        <v>2.5578691470246273E-2</v>
      </c>
      <c r="CB373" s="53">
        <f t="shared" si="446"/>
        <v>376</v>
      </c>
      <c r="CC373" s="53">
        <v>7</v>
      </c>
      <c r="CD373" s="54">
        <f t="shared" si="447"/>
        <v>0.54259437984311776</v>
      </c>
      <c r="CE373" s="52">
        <f t="shared" si="448"/>
        <v>0.14947498455836936</v>
      </c>
      <c r="CF373" s="53">
        <f t="shared" si="463"/>
        <v>505</v>
      </c>
      <c r="CG373" s="55">
        <f t="shared" si="449"/>
        <v>0.58074664005778409</v>
      </c>
      <c r="CH373" s="61">
        <v>1619</v>
      </c>
      <c r="CI373" s="62">
        <f t="shared" si="403"/>
        <v>0.17112355987739139</v>
      </c>
      <c r="CJ373" s="63">
        <f t="shared" si="450"/>
        <v>205</v>
      </c>
      <c r="CK373" s="64">
        <v>20</v>
      </c>
      <c r="CL373" s="65">
        <f t="shared" si="451"/>
        <v>0.93430481111200181</v>
      </c>
      <c r="CM373" s="66">
        <v>9461</v>
      </c>
      <c r="CN373" s="44">
        <v>115</v>
      </c>
      <c r="CO373" s="120">
        <f t="shared" si="405"/>
        <v>1619</v>
      </c>
      <c r="CP373" s="121">
        <f t="shared" si="405"/>
        <v>0.17112355987739142</v>
      </c>
      <c r="CQ373" s="120">
        <f t="shared" si="464"/>
        <v>3984</v>
      </c>
      <c r="CR373" s="120">
        <f t="shared" si="465"/>
        <v>20</v>
      </c>
      <c r="CS373" s="120">
        <f t="shared" si="466"/>
        <v>4.9618817255751484</v>
      </c>
      <c r="CT373" s="120">
        <f t="shared" si="467"/>
        <v>1</v>
      </c>
      <c r="CU373" s="120">
        <f t="shared" si="468"/>
        <v>4191</v>
      </c>
      <c r="CV373" s="120">
        <f t="shared" si="469"/>
        <v>5.310774028520262</v>
      </c>
      <c r="CW373" s="120">
        <f t="shared" si="470"/>
        <v>3238</v>
      </c>
      <c r="CX373" s="120">
        <f t="shared" si="471"/>
        <v>0.34224711975478284</v>
      </c>
    </row>
    <row r="374" spans="1:102">
      <c r="A374" s="138">
        <f t="shared" si="452"/>
        <v>0</v>
      </c>
      <c r="B374" s="58">
        <f t="shared" si="453"/>
        <v>0</v>
      </c>
      <c r="C374" s="58">
        <f t="shared" si="454"/>
        <v>0</v>
      </c>
      <c r="D374" s="58">
        <f t="shared" si="455"/>
        <v>0</v>
      </c>
      <c r="E374" s="58">
        <f t="shared" si="456"/>
        <v>0</v>
      </c>
      <c r="F374" s="58">
        <f t="shared" si="457"/>
        <v>0</v>
      </c>
      <c r="G374" s="58">
        <f t="shared" si="458"/>
        <v>0</v>
      </c>
      <c r="H374" s="58">
        <f t="shared" si="459"/>
        <v>0</v>
      </c>
      <c r="I374" s="58">
        <f t="shared" si="460"/>
        <v>0</v>
      </c>
      <c r="J374" s="58">
        <f t="shared" si="461"/>
        <v>0</v>
      </c>
      <c r="K374" s="58">
        <f t="shared" si="462"/>
        <v>0</v>
      </c>
      <c r="L374" s="128">
        <v>381</v>
      </c>
      <c r="M374" s="50" t="s">
        <v>351</v>
      </c>
      <c r="N374" s="51">
        <v>141</v>
      </c>
      <c r="O374" s="52">
        <f t="shared" si="404"/>
        <v>5.8576710564579781E-3</v>
      </c>
      <c r="P374" s="53">
        <f t="shared" si="406"/>
        <v>323</v>
      </c>
      <c r="Q374" s="53">
        <v>18</v>
      </c>
      <c r="R374" s="54">
        <f t="shared" si="407"/>
        <v>0.38532631916498666</v>
      </c>
      <c r="S374" s="52">
        <f t="shared" si="408"/>
        <v>8.9467005076142136E-2</v>
      </c>
      <c r="T374" s="53">
        <f t="shared" si="409"/>
        <v>152</v>
      </c>
      <c r="U374" s="55">
        <f t="shared" si="410"/>
        <v>1.0779231885523644</v>
      </c>
      <c r="V374" s="56">
        <v>32</v>
      </c>
      <c r="W374" s="57">
        <f t="shared" si="395"/>
        <v>1.3294005234514561E-3</v>
      </c>
      <c r="X374" s="58">
        <f t="shared" si="411"/>
        <v>403</v>
      </c>
      <c r="Y374" s="58">
        <v>10</v>
      </c>
      <c r="Z374" s="59">
        <f t="shared" si="412"/>
        <v>0.13863124688749362</v>
      </c>
      <c r="AA374" s="57">
        <f t="shared" si="413"/>
        <v>2.030456852791878E-2</v>
      </c>
      <c r="AB374" s="58">
        <f t="shared" si="414"/>
        <v>355</v>
      </c>
      <c r="AC374" s="60">
        <f t="shared" si="415"/>
        <v>0.38781113109995857</v>
      </c>
      <c r="AD374" s="51">
        <v>438</v>
      </c>
      <c r="AE374" s="52">
        <f t="shared" si="396"/>
        <v>1.8196169664741805E-2</v>
      </c>
      <c r="AF374" s="53">
        <f t="shared" si="416"/>
        <v>331</v>
      </c>
      <c r="AG374" s="53">
        <v>44</v>
      </c>
      <c r="AH374" s="54">
        <f t="shared" si="417"/>
        <v>0.58067029309952867</v>
      </c>
      <c r="AI374" s="52">
        <f t="shared" si="418"/>
        <v>0.2779187817258883</v>
      </c>
      <c r="AJ374" s="53">
        <f t="shared" si="419"/>
        <v>129</v>
      </c>
      <c r="AK374" s="55">
        <f t="shared" si="420"/>
        <v>1.6243841718153649</v>
      </c>
      <c r="AL374" s="56">
        <v>3</v>
      </c>
      <c r="AM374" s="57">
        <f t="shared" si="397"/>
        <v>1.24631299073574E-4</v>
      </c>
      <c r="AN374" s="58">
        <f t="shared" si="421"/>
        <v>548</v>
      </c>
      <c r="AO374" s="58">
        <v>2</v>
      </c>
      <c r="AP374" s="59">
        <f t="shared" si="422"/>
        <v>9.7966655442967721E-3</v>
      </c>
      <c r="AQ374" s="57">
        <f t="shared" si="423"/>
        <v>1.9035532994923859E-3</v>
      </c>
      <c r="AR374" s="58">
        <f t="shared" si="424"/>
        <v>541</v>
      </c>
      <c r="AS374" s="60">
        <f t="shared" si="425"/>
        <v>2.7405480589992925E-2</v>
      </c>
      <c r="AT374" s="51">
        <v>101</v>
      </c>
      <c r="AU374" s="52">
        <f t="shared" si="398"/>
        <v>4.1959204021436583E-3</v>
      </c>
      <c r="AV374" s="53">
        <f t="shared" si="426"/>
        <v>354</v>
      </c>
      <c r="AW374" s="53">
        <v>12</v>
      </c>
      <c r="AX374" s="54">
        <f t="shared" si="427"/>
        <v>0.30453069576538294</v>
      </c>
      <c r="AY374" s="52">
        <f t="shared" si="428"/>
        <v>6.4086294416243653E-2</v>
      </c>
      <c r="AZ374" s="53">
        <f t="shared" si="429"/>
        <v>202</v>
      </c>
      <c r="BA374" s="55">
        <f t="shared" si="430"/>
        <v>0.85190313317512822</v>
      </c>
      <c r="BB374" s="56">
        <v>493</v>
      </c>
      <c r="BC374" s="57">
        <f t="shared" si="399"/>
        <v>2.0481076814423994E-2</v>
      </c>
      <c r="BD374" s="58">
        <f t="shared" si="431"/>
        <v>362</v>
      </c>
      <c r="BE374" s="58">
        <v>88</v>
      </c>
      <c r="BF374" s="59">
        <f t="shared" si="432"/>
        <v>0.59493587713686502</v>
      </c>
      <c r="BG374" s="57">
        <f t="shared" si="433"/>
        <v>0.31281725888324874</v>
      </c>
      <c r="BH374" s="58">
        <f t="shared" si="434"/>
        <v>133</v>
      </c>
      <c r="BI374" s="60">
        <f t="shared" si="435"/>
        <v>1.6642911365547841</v>
      </c>
      <c r="BJ374" s="51">
        <v>31</v>
      </c>
      <c r="BK374" s="52">
        <f t="shared" si="400"/>
        <v>1.2878567570935981E-3</v>
      </c>
      <c r="BL374" s="53">
        <f t="shared" si="436"/>
        <v>404</v>
      </c>
      <c r="BM374" s="53">
        <v>5</v>
      </c>
      <c r="BN374" s="54">
        <f t="shared" si="437"/>
        <v>0.12099189271948843</v>
      </c>
      <c r="BO374" s="52">
        <f t="shared" si="438"/>
        <v>1.967005076142132E-2</v>
      </c>
      <c r="BP374" s="53">
        <f t="shared" si="439"/>
        <v>369</v>
      </c>
      <c r="BQ374" s="55">
        <f t="shared" si="440"/>
        <v>0.33846628247922544</v>
      </c>
      <c r="BR374" s="56">
        <v>52</v>
      </c>
      <c r="BS374" s="57">
        <f t="shared" si="401"/>
        <v>2.1602758506086162E-3</v>
      </c>
      <c r="BT374" s="58">
        <f t="shared" si="441"/>
        <v>355</v>
      </c>
      <c r="BU374" s="58">
        <v>8</v>
      </c>
      <c r="BV374" s="59">
        <f t="shared" si="442"/>
        <v>0.25974875131802894</v>
      </c>
      <c r="BW374" s="57">
        <f t="shared" si="443"/>
        <v>3.2994923857868022E-2</v>
      </c>
      <c r="BX374" s="58">
        <f t="shared" si="444"/>
        <v>282</v>
      </c>
      <c r="BY374" s="60">
        <f t="shared" si="445"/>
        <v>0.72662880347745151</v>
      </c>
      <c r="BZ374" s="51">
        <v>285</v>
      </c>
      <c r="CA374" s="52">
        <f t="shared" si="402"/>
        <v>1.1839973411989531E-2</v>
      </c>
      <c r="CB374" s="53">
        <f t="shared" si="446"/>
        <v>505</v>
      </c>
      <c r="CC374" s="53">
        <v>42</v>
      </c>
      <c r="CD374" s="54">
        <f t="shared" si="447"/>
        <v>0.25115839245765798</v>
      </c>
      <c r="CE374" s="52">
        <f t="shared" si="448"/>
        <v>0.18083756345177665</v>
      </c>
      <c r="CF374" s="53">
        <f t="shared" si="463"/>
        <v>460</v>
      </c>
      <c r="CG374" s="55">
        <f t="shared" si="449"/>
        <v>0.70259788071659202</v>
      </c>
      <c r="CH374" s="61">
        <v>1576</v>
      </c>
      <c r="CI374" s="62">
        <f t="shared" si="403"/>
        <v>6.5472975779984219E-2</v>
      </c>
      <c r="CJ374" s="63">
        <f t="shared" si="450"/>
        <v>517</v>
      </c>
      <c r="CK374" s="64">
        <v>229</v>
      </c>
      <c r="CL374" s="65">
        <f t="shared" si="451"/>
        <v>0.35747103620850251</v>
      </c>
      <c r="CM374" s="66">
        <v>24071</v>
      </c>
      <c r="CN374" s="44">
        <v>2071</v>
      </c>
      <c r="CO374" s="120">
        <f t="shared" si="405"/>
        <v>1576</v>
      </c>
      <c r="CP374" s="121">
        <f t="shared" si="405"/>
        <v>6.5472975779984205E-2</v>
      </c>
      <c r="CQ374" s="120">
        <f t="shared" si="464"/>
        <v>3585</v>
      </c>
      <c r="CR374" s="120">
        <f t="shared" si="465"/>
        <v>229</v>
      </c>
      <c r="CS374" s="120">
        <f t="shared" si="466"/>
        <v>2.6457901340937289</v>
      </c>
      <c r="CT374" s="120">
        <f t="shared" si="467"/>
        <v>1</v>
      </c>
      <c r="CU374" s="120">
        <f t="shared" si="468"/>
        <v>2623</v>
      </c>
      <c r="CV374" s="120">
        <f t="shared" si="469"/>
        <v>7.4014112084608614</v>
      </c>
      <c r="CW374" s="120">
        <f t="shared" si="470"/>
        <v>3011</v>
      </c>
      <c r="CX374" s="120">
        <f t="shared" si="471"/>
        <v>0.12508828050351045</v>
      </c>
    </row>
    <row r="375" spans="1:102">
      <c r="A375" s="138">
        <f t="shared" si="452"/>
        <v>1</v>
      </c>
      <c r="B375" s="58">
        <f t="shared" si="453"/>
        <v>9</v>
      </c>
      <c r="C375" s="58">
        <f t="shared" si="454"/>
        <v>1</v>
      </c>
      <c r="D375" s="58">
        <f t="shared" si="455"/>
        <v>0</v>
      </c>
      <c r="E375" s="58">
        <f t="shared" si="456"/>
        <v>0</v>
      </c>
      <c r="F375" s="58">
        <f t="shared" si="457"/>
        <v>0</v>
      </c>
      <c r="G375" s="58">
        <f t="shared" si="458"/>
        <v>0</v>
      </c>
      <c r="H375" s="58">
        <f t="shared" si="459"/>
        <v>0</v>
      </c>
      <c r="I375" s="58">
        <f t="shared" si="460"/>
        <v>0</v>
      </c>
      <c r="J375" s="58">
        <f t="shared" si="461"/>
        <v>0</v>
      </c>
      <c r="K375" s="58">
        <f t="shared" si="462"/>
        <v>0</v>
      </c>
      <c r="L375" s="128">
        <v>189</v>
      </c>
      <c r="M375" s="50" t="s">
        <v>163</v>
      </c>
      <c r="N375" s="51">
        <v>1551</v>
      </c>
      <c r="O375" s="52">
        <f t="shared" si="404"/>
        <v>0.18623919308357348</v>
      </c>
      <c r="P375" s="53">
        <f t="shared" si="406"/>
        <v>2</v>
      </c>
      <c r="Q375" s="53">
        <v>12</v>
      </c>
      <c r="R375" s="54">
        <f t="shared" si="407"/>
        <v>12.251091272193124</v>
      </c>
      <c r="S375" s="52">
        <f t="shared" si="408"/>
        <v>0.98726925525143217</v>
      </c>
      <c r="T375" s="53">
        <f t="shared" si="409"/>
        <v>2</v>
      </c>
      <c r="U375" s="55">
        <f t="shared" si="410"/>
        <v>11.894892677749068</v>
      </c>
      <c r="V375" s="56">
        <v>5</v>
      </c>
      <c r="W375" s="57">
        <f t="shared" si="395"/>
        <v>6.0038424591738718E-4</v>
      </c>
      <c r="X375" s="58">
        <f t="shared" si="411"/>
        <v>455</v>
      </c>
      <c r="Y375" s="58">
        <v>1</v>
      </c>
      <c r="Z375" s="59">
        <f t="shared" si="412"/>
        <v>6.260868350423382E-2</v>
      </c>
      <c r="AA375" s="57">
        <f t="shared" si="413"/>
        <v>3.1826861871419479E-3</v>
      </c>
      <c r="AB375" s="58">
        <f t="shared" si="414"/>
        <v>476</v>
      </c>
      <c r="AC375" s="60">
        <f t="shared" si="415"/>
        <v>6.0788345660957865E-2</v>
      </c>
      <c r="AD375" s="51">
        <v>13</v>
      </c>
      <c r="AE375" s="52">
        <f t="shared" si="396"/>
        <v>1.5609990393852064E-3</v>
      </c>
      <c r="AF375" s="53">
        <f t="shared" si="416"/>
        <v>569</v>
      </c>
      <c r="AG375" s="53">
        <v>2</v>
      </c>
      <c r="AH375" s="54">
        <f t="shared" si="417"/>
        <v>4.9814097495707879E-2</v>
      </c>
      <c r="AI375" s="52">
        <f t="shared" si="418"/>
        <v>8.2749840865690635E-3</v>
      </c>
      <c r="AJ375" s="53">
        <f t="shared" si="419"/>
        <v>590</v>
      </c>
      <c r="AK375" s="55">
        <f t="shared" si="420"/>
        <v>4.8365760272741962E-2</v>
      </c>
      <c r="AL375" s="56">
        <v>0</v>
      </c>
      <c r="AM375" s="57">
        <f t="shared" si="397"/>
        <v>0</v>
      </c>
      <c r="AN375" s="58">
        <f t="shared" si="421"/>
        <v>554</v>
      </c>
      <c r="AO375" s="58">
        <v>0</v>
      </c>
      <c r="AP375" s="59">
        <f t="shared" si="422"/>
        <v>0</v>
      </c>
      <c r="AQ375" s="57">
        <f t="shared" si="423"/>
        <v>0</v>
      </c>
      <c r="AR375" s="58">
        <f t="shared" si="424"/>
        <v>554</v>
      </c>
      <c r="AS375" s="60">
        <f t="shared" si="425"/>
        <v>0</v>
      </c>
      <c r="AT375" s="51">
        <v>0</v>
      </c>
      <c r="AU375" s="52">
        <f t="shared" si="398"/>
        <v>0</v>
      </c>
      <c r="AV375" s="53">
        <f t="shared" si="426"/>
        <v>548</v>
      </c>
      <c r="AW375" s="53">
        <v>0</v>
      </c>
      <c r="AX375" s="54">
        <f t="shared" si="427"/>
        <v>0</v>
      </c>
      <c r="AY375" s="52">
        <f t="shared" si="428"/>
        <v>0</v>
      </c>
      <c r="AZ375" s="53">
        <f t="shared" si="429"/>
        <v>548</v>
      </c>
      <c r="BA375" s="55">
        <f t="shared" si="430"/>
        <v>0</v>
      </c>
      <c r="BB375" s="56">
        <v>0</v>
      </c>
      <c r="BC375" s="57">
        <f t="shared" si="399"/>
        <v>0</v>
      </c>
      <c r="BD375" s="58">
        <f t="shared" si="431"/>
        <v>618</v>
      </c>
      <c r="BE375" s="58">
        <v>0</v>
      </c>
      <c r="BF375" s="59">
        <f t="shared" si="432"/>
        <v>0</v>
      </c>
      <c r="BG375" s="57">
        <f t="shared" si="433"/>
        <v>0</v>
      </c>
      <c r="BH375" s="58">
        <f t="shared" si="434"/>
        <v>618</v>
      </c>
      <c r="BI375" s="60">
        <f t="shared" si="435"/>
        <v>0</v>
      </c>
      <c r="BJ375" s="51">
        <v>2</v>
      </c>
      <c r="BK375" s="52">
        <f t="shared" si="400"/>
        <v>2.4015369836695484E-4</v>
      </c>
      <c r="BL375" s="53">
        <f t="shared" si="436"/>
        <v>475</v>
      </c>
      <c r="BM375" s="53">
        <v>1</v>
      </c>
      <c r="BN375" s="54">
        <f t="shared" si="437"/>
        <v>2.2562020464587447E-2</v>
      </c>
      <c r="BO375" s="52">
        <f t="shared" si="438"/>
        <v>1.273074474856779E-3</v>
      </c>
      <c r="BP375" s="53">
        <f t="shared" si="439"/>
        <v>497</v>
      </c>
      <c r="BQ375" s="55">
        <f t="shared" si="440"/>
        <v>2.1906033189760345E-2</v>
      </c>
      <c r="BR375" s="56">
        <v>0</v>
      </c>
      <c r="BS375" s="57">
        <f t="shared" si="401"/>
        <v>0</v>
      </c>
      <c r="BT375" s="58">
        <f t="shared" si="441"/>
        <v>527</v>
      </c>
      <c r="BU375" s="58">
        <v>0</v>
      </c>
      <c r="BV375" s="59">
        <f t="shared" si="442"/>
        <v>0</v>
      </c>
      <c r="BW375" s="57">
        <f t="shared" si="443"/>
        <v>0</v>
      </c>
      <c r="BX375" s="58">
        <f t="shared" si="444"/>
        <v>527</v>
      </c>
      <c r="BY375" s="60">
        <f t="shared" si="445"/>
        <v>0</v>
      </c>
      <c r="BZ375" s="51">
        <v>0</v>
      </c>
      <c r="CA375" s="52">
        <f t="shared" si="402"/>
        <v>0</v>
      </c>
      <c r="CB375" s="53">
        <f t="shared" si="446"/>
        <v>634</v>
      </c>
      <c r="CC375" s="53">
        <v>0</v>
      </c>
      <c r="CD375" s="54">
        <f t="shared" si="447"/>
        <v>0</v>
      </c>
      <c r="CE375" s="52">
        <f t="shared" si="448"/>
        <v>0</v>
      </c>
      <c r="CF375" s="53">
        <f t="shared" si="463"/>
        <v>634</v>
      </c>
      <c r="CG375" s="55">
        <f t="shared" si="449"/>
        <v>0</v>
      </c>
      <c r="CH375" s="61">
        <v>1571</v>
      </c>
      <c r="CI375" s="62">
        <f t="shared" si="403"/>
        <v>0.18864073006724302</v>
      </c>
      <c r="CJ375" s="63">
        <f t="shared" si="450"/>
        <v>166</v>
      </c>
      <c r="CK375" s="64">
        <v>16</v>
      </c>
      <c r="CL375" s="65">
        <f t="shared" si="451"/>
        <v>1.0299455072100288</v>
      </c>
      <c r="CM375" s="66">
        <v>8328</v>
      </c>
      <c r="CN375" s="44">
        <v>111</v>
      </c>
      <c r="CO375" s="120">
        <f t="shared" si="405"/>
        <v>1571</v>
      </c>
      <c r="CP375" s="121">
        <f t="shared" si="405"/>
        <v>0.18864073006724302</v>
      </c>
      <c r="CQ375" s="120">
        <f t="shared" si="464"/>
        <v>4382</v>
      </c>
      <c r="CR375" s="120">
        <f t="shared" si="465"/>
        <v>16</v>
      </c>
      <c r="CS375" s="120">
        <f t="shared" si="466"/>
        <v>12.386076073657653</v>
      </c>
      <c r="CT375" s="120">
        <f t="shared" si="467"/>
        <v>1</v>
      </c>
      <c r="CU375" s="120">
        <f t="shared" si="468"/>
        <v>4446</v>
      </c>
      <c r="CV375" s="120">
        <f t="shared" si="469"/>
        <v>12.025952816872529</v>
      </c>
      <c r="CW375" s="120">
        <f t="shared" si="470"/>
        <v>1591</v>
      </c>
      <c r="CX375" s="120">
        <f t="shared" si="471"/>
        <v>0.19104226705091257</v>
      </c>
    </row>
    <row r="376" spans="1:102">
      <c r="A376" s="138">
        <f t="shared" si="452"/>
        <v>1</v>
      </c>
      <c r="B376" s="58">
        <f t="shared" si="453"/>
        <v>0</v>
      </c>
      <c r="C376" s="58">
        <f t="shared" si="454"/>
        <v>0</v>
      </c>
      <c r="D376" s="58">
        <f t="shared" si="455"/>
        <v>0</v>
      </c>
      <c r="E376" s="58">
        <f t="shared" si="456"/>
        <v>0</v>
      </c>
      <c r="F376" s="58">
        <f t="shared" si="457"/>
        <v>0</v>
      </c>
      <c r="G376" s="58">
        <f t="shared" si="458"/>
        <v>0</v>
      </c>
      <c r="H376" s="58">
        <f t="shared" si="459"/>
        <v>1</v>
      </c>
      <c r="I376" s="58">
        <f t="shared" si="460"/>
        <v>0</v>
      </c>
      <c r="J376" s="58">
        <f t="shared" si="461"/>
        <v>0</v>
      </c>
      <c r="K376" s="58">
        <f t="shared" si="462"/>
        <v>0</v>
      </c>
      <c r="L376" s="128">
        <v>247</v>
      </c>
      <c r="M376" s="50" t="s">
        <v>219</v>
      </c>
      <c r="N376" s="51">
        <v>1</v>
      </c>
      <c r="O376" s="52">
        <f t="shared" si="404"/>
        <v>5.3610679247306062E-5</v>
      </c>
      <c r="P376" s="53">
        <f t="shared" si="406"/>
        <v>530</v>
      </c>
      <c r="Q376" s="53">
        <v>1</v>
      </c>
      <c r="R376" s="54">
        <f t="shared" si="407"/>
        <v>3.5265902614187495E-3</v>
      </c>
      <c r="S376" s="52">
        <f t="shared" si="408"/>
        <v>6.3653723742838951E-4</v>
      </c>
      <c r="T376" s="53">
        <f t="shared" si="409"/>
        <v>531</v>
      </c>
      <c r="U376" s="55">
        <f t="shared" si="410"/>
        <v>7.6691764524494319E-3</v>
      </c>
      <c r="V376" s="56">
        <v>22</v>
      </c>
      <c r="W376" s="57">
        <f t="shared" si="395"/>
        <v>1.1794349434407333E-3</v>
      </c>
      <c r="X376" s="58">
        <f t="shared" si="411"/>
        <v>416</v>
      </c>
      <c r="Y376" s="58">
        <v>3</v>
      </c>
      <c r="Z376" s="59">
        <f t="shared" si="412"/>
        <v>0.12299268275249774</v>
      </c>
      <c r="AA376" s="57">
        <f t="shared" si="413"/>
        <v>1.4003819223424571E-2</v>
      </c>
      <c r="AB376" s="58">
        <f t="shared" si="414"/>
        <v>404</v>
      </c>
      <c r="AC376" s="60">
        <f t="shared" si="415"/>
        <v>0.26746872090821461</v>
      </c>
      <c r="AD376" s="51">
        <v>225</v>
      </c>
      <c r="AE376" s="52">
        <f t="shared" si="396"/>
        <v>1.2062402830643864E-2</v>
      </c>
      <c r="AF376" s="53">
        <f t="shared" si="416"/>
        <v>418</v>
      </c>
      <c r="AG376" s="53">
        <v>20</v>
      </c>
      <c r="AH376" s="54">
        <f t="shared" si="417"/>
        <v>0.38493150570729984</v>
      </c>
      <c r="AI376" s="52">
        <f t="shared" si="418"/>
        <v>0.14322087842138764</v>
      </c>
      <c r="AJ376" s="53">
        <f t="shared" si="419"/>
        <v>366</v>
      </c>
      <c r="AK376" s="55">
        <f t="shared" si="420"/>
        <v>0.83709969702822629</v>
      </c>
      <c r="AL376" s="56">
        <v>16</v>
      </c>
      <c r="AM376" s="57">
        <f t="shared" si="397"/>
        <v>8.57770867956897E-4</v>
      </c>
      <c r="AN376" s="58">
        <f t="shared" si="421"/>
        <v>486</v>
      </c>
      <c r="AO376" s="58">
        <v>6</v>
      </c>
      <c r="AP376" s="59">
        <f t="shared" si="422"/>
        <v>6.742523242138497E-2</v>
      </c>
      <c r="AQ376" s="57">
        <f t="shared" si="423"/>
        <v>1.0184595798854232E-2</v>
      </c>
      <c r="AR376" s="58">
        <f t="shared" si="424"/>
        <v>494</v>
      </c>
      <c r="AS376" s="60">
        <f t="shared" si="425"/>
        <v>0.14662775271743297</v>
      </c>
      <c r="AT376" s="51">
        <v>61</v>
      </c>
      <c r="AU376" s="52">
        <f t="shared" si="398"/>
        <v>3.2702514340856698E-3</v>
      </c>
      <c r="AV376" s="53">
        <f t="shared" si="426"/>
        <v>397</v>
      </c>
      <c r="AW376" s="53">
        <v>5</v>
      </c>
      <c r="AX376" s="54">
        <f t="shared" si="427"/>
        <v>0.23734767324019257</v>
      </c>
      <c r="AY376" s="52">
        <f t="shared" si="428"/>
        <v>3.8828771483131762E-2</v>
      </c>
      <c r="AZ376" s="53">
        <f t="shared" si="429"/>
        <v>347</v>
      </c>
      <c r="BA376" s="55">
        <f t="shared" si="430"/>
        <v>0.51615329588219727</v>
      </c>
      <c r="BB376" s="56">
        <v>1133</v>
      </c>
      <c r="BC376" s="57">
        <f t="shared" si="399"/>
        <v>6.0740899587197771E-2</v>
      </c>
      <c r="BD376" s="58">
        <f t="shared" si="431"/>
        <v>54</v>
      </c>
      <c r="BE376" s="58">
        <v>16</v>
      </c>
      <c r="BF376" s="59">
        <f t="shared" si="432"/>
        <v>1.764406271282668</v>
      </c>
      <c r="BG376" s="57">
        <f t="shared" si="433"/>
        <v>0.72119669000636533</v>
      </c>
      <c r="BH376" s="58">
        <f t="shared" si="434"/>
        <v>22</v>
      </c>
      <c r="BI376" s="60">
        <f t="shared" si="435"/>
        <v>3.8370045923144454</v>
      </c>
      <c r="BJ376" s="51">
        <v>8</v>
      </c>
      <c r="BK376" s="52">
        <f t="shared" si="400"/>
        <v>4.288854339784485E-4</v>
      </c>
      <c r="BL376" s="53">
        <f t="shared" si="436"/>
        <v>458</v>
      </c>
      <c r="BM376" s="53">
        <v>2</v>
      </c>
      <c r="BN376" s="54">
        <f t="shared" si="437"/>
        <v>4.0293037351436072E-2</v>
      </c>
      <c r="BO376" s="52">
        <f t="shared" si="438"/>
        <v>5.0922978994271161E-3</v>
      </c>
      <c r="BP376" s="53">
        <f t="shared" si="439"/>
        <v>451</v>
      </c>
      <c r="BQ376" s="55">
        <f t="shared" si="440"/>
        <v>8.7624132759041379E-2</v>
      </c>
      <c r="BR376" s="56">
        <v>10</v>
      </c>
      <c r="BS376" s="57">
        <f t="shared" si="401"/>
        <v>5.3610679247306065E-4</v>
      </c>
      <c r="BT376" s="58">
        <f t="shared" si="441"/>
        <v>463</v>
      </c>
      <c r="BU376" s="58">
        <v>2</v>
      </c>
      <c r="BV376" s="59">
        <f t="shared" si="442"/>
        <v>6.4460781653768562E-2</v>
      </c>
      <c r="BW376" s="57">
        <f t="shared" si="443"/>
        <v>6.3653723742838958E-3</v>
      </c>
      <c r="BX376" s="58">
        <f t="shared" si="444"/>
        <v>449</v>
      </c>
      <c r="BY376" s="60">
        <f t="shared" si="445"/>
        <v>0.14018104517951127</v>
      </c>
      <c r="BZ376" s="51">
        <v>95</v>
      </c>
      <c r="CA376" s="52">
        <f t="shared" si="402"/>
        <v>5.0930145284940756E-3</v>
      </c>
      <c r="CB376" s="53">
        <f t="shared" si="446"/>
        <v>569</v>
      </c>
      <c r="CC376" s="53">
        <v>8</v>
      </c>
      <c r="CD376" s="54">
        <f t="shared" si="447"/>
        <v>0.10803684241763228</v>
      </c>
      <c r="CE376" s="52">
        <f t="shared" si="448"/>
        <v>6.0471037555697008E-2</v>
      </c>
      <c r="CF376" s="53">
        <f t="shared" si="463"/>
        <v>579</v>
      </c>
      <c r="CG376" s="55">
        <f t="shared" si="449"/>
        <v>0.23494467642888797</v>
      </c>
      <c r="CH376" s="61">
        <v>1571</v>
      </c>
      <c r="CI376" s="62">
        <f t="shared" si="403"/>
        <v>8.4222377097517828E-2</v>
      </c>
      <c r="CJ376" s="63">
        <f t="shared" si="450"/>
        <v>467</v>
      </c>
      <c r="CK376" s="64">
        <v>63</v>
      </c>
      <c r="CL376" s="65">
        <f t="shared" si="451"/>
        <v>0.45983949949311753</v>
      </c>
      <c r="CM376" s="66">
        <v>18653</v>
      </c>
      <c r="CN376" s="44">
        <v>1011</v>
      </c>
      <c r="CO376" s="120">
        <f t="shared" si="405"/>
        <v>1571</v>
      </c>
      <c r="CP376" s="121">
        <f t="shared" si="405"/>
        <v>8.4222377097517828E-2</v>
      </c>
      <c r="CQ376" s="120">
        <f t="shared" si="464"/>
        <v>3791</v>
      </c>
      <c r="CR376" s="120">
        <f t="shared" si="465"/>
        <v>63</v>
      </c>
      <c r="CS376" s="120">
        <f t="shared" si="466"/>
        <v>2.7934206170882989</v>
      </c>
      <c r="CT376" s="120">
        <f t="shared" si="467"/>
        <v>0.99999999999999989</v>
      </c>
      <c r="CU376" s="120">
        <f t="shared" si="468"/>
        <v>3643</v>
      </c>
      <c r="CV376" s="120">
        <f t="shared" si="469"/>
        <v>6.0747730896704066</v>
      </c>
      <c r="CW376" s="120">
        <f t="shared" si="470"/>
        <v>3141</v>
      </c>
      <c r="CX376" s="120">
        <f t="shared" si="471"/>
        <v>0.16839114351578832</v>
      </c>
    </row>
    <row r="377" spans="1:102">
      <c r="A377" s="138">
        <f t="shared" si="452"/>
        <v>3</v>
      </c>
      <c r="B377" s="58">
        <f t="shared" si="453"/>
        <v>0</v>
      </c>
      <c r="C377" s="58">
        <f t="shared" si="454"/>
        <v>0</v>
      </c>
      <c r="D377" s="58">
        <f t="shared" si="455"/>
        <v>0</v>
      </c>
      <c r="E377" s="58">
        <f t="shared" si="456"/>
        <v>1</v>
      </c>
      <c r="F377" s="58">
        <f t="shared" si="457"/>
        <v>0</v>
      </c>
      <c r="G377" s="58">
        <f t="shared" si="458"/>
        <v>1</v>
      </c>
      <c r="H377" s="58">
        <f t="shared" si="459"/>
        <v>0</v>
      </c>
      <c r="I377" s="58">
        <f t="shared" si="460"/>
        <v>1</v>
      </c>
      <c r="J377" s="58">
        <f t="shared" si="461"/>
        <v>0</v>
      </c>
      <c r="K377" s="58">
        <f t="shared" si="462"/>
        <v>0</v>
      </c>
      <c r="L377" s="128">
        <v>322</v>
      </c>
      <c r="M377" s="50" t="s">
        <v>293</v>
      </c>
      <c r="N377" s="51">
        <v>44</v>
      </c>
      <c r="O377" s="52">
        <f t="shared" si="404"/>
        <v>4.5914640509235102E-3</v>
      </c>
      <c r="P377" s="53">
        <f t="shared" si="406"/>
        <v>350</v>
      </c>
      <c r="Q377" s="53">
        <v>6</v>
      </c>
      <c r="R377" s="54">
        <f t="shared" si="407"/>
        <v>0.30203333803973004</v>
      </c>
      <c r="S377" s="52">
        <f t="shared" si="408"/>
        <v>2.802547770700637E-2</v>
      </c>
      <c r="T377" s="53">
        <f t="shared" si="409"/>
        <v>399</v>
      </c>
      <c r="U377" s="55">
        <f t="shared" si="410"/>
        <v>0.33765869624147427</v>
      </c>
      <c r="V377" s="56">
        <v>14</v>
      </c>
      <c r="W377" s="57">
        <f t="shared" si="395"/>
        <v>1.4609203798392988E-3</v>
      </c>
      <c r="X377" s="58">
        <f t="shared" si="411"/>
        <v>395</v>
      </c>
      <c r="Y377" s="58">
        <v>4</v>
      </c>
      <c r="Z377" s="59">
        <f t="shared" si="412"/>
        <v>0.15234627208860752</v>
      </c>
      <c r="AA377" s="57">
        <f t="shared" si="413"/>
        <v>8.9171974522292991E-3</v>
      </c>
      <c r="AB377" s="58">
        <f t="shared" si="414"/>
        <v>440</v>
      </c>
      <c r="AC377" s="60">
        <f t="shared" si="415"/>
        <v>0.17031578018689264</v>
      </c>
      <c r="AD377" s="51">
        <v>621</v>
      </c>
      <c r="AE377" s="52">
        <f t="shared" si="396"/>
        <v>6.4802253991443182E-2</v>
      </c>
      <c r="AF377" s="53">
        <f t="shared" si="416"/>
        <v>52</v>
      </c>
      <c r="AG377" s="53">
        <v>45</v>
      </c>
      <c r="AH377" s="54">
        <f t="shared" si="417"/>
        <v>2.0679486129233862</v>
      </c>
      <c r="AI377" s="52">
        <f t="shared" si="418"/>
        <v>0.39554140127388537</v>
      </c>
      <c r="AJ377" s="53">
        <f t="shared" si="419"/>
        <v>61</v>
      </c>
      <c r="AK377" s="55">
        <f t="shared" si="420"/>
        <v>2.311866753074209</v>
      </c>
      <c r="AL377" s="56">
        <v>93</v>
      </c>
      <c r="AM377" s="57">
        <f t="shared" si="397"/>
        <v>9.7046853803610562E-3</v>
      </c>
      <c r="AN377" s="58">
        <f t="shared" si="421"/>
        <v>214</v>
      </c>
      <c r="AO377" s="58">
        <v>13</v>
      </c>
      <c r="AP377" s="59">
        <f t="shared" si="422"/>
        <v>0.76283852925177875</v>
      </c>
      <c r="AQ377" s="57">
        <f t="shared" si="423"/>
        <v>5.9235668789808918E-2</v>
      </c>
      <c r="AR377" s="58">
        <f t="shared" si="424"/>
        <v>258</v>
      </c>
      <c r="AS377" s="60">
        <f t="shared" si="425"/>
        <v>0.85281666223228936</v>
      </c>
      <c r="AT377" s="51">
        <v>141</v>
      </c>
      <c r="AU377" s="52">
        <f t="shared" si="398"/>
        <v>1.4713555254095794E-2</v>
      </c>
      <c r="AV377" s="53">
        <f t="shared" si="426"/>
        <v>104</v>
      </c>
      <c r="AW377" s="53">
        <v>10</v>
      </c>
      <c r="AX377" s="54">
        <f t="shared" si="427"/>
        <v>1.06787755468932</v>
      </c>
      <c r="AY377" s="52">
        <f t="shared" si="428"/>
        <v>8.9808917197452223E-2</v>
      </c>
      <c r="AZ377" s="53">
        <f t="shared" si="429"/>
        <v>103</v>
      </c>
      <c r="BA377" s="55">
        <f t="shared" si="430"/>
        <v>1.1938355719344409</v>
      </c>
      <c r="BB377" s="56">
        <v>216</v>
      </c>
      <c r="BC377" s="57">
        <f t="shared" si="399"/>
        <v>2.2539914431806325E-2</v>
      </c>
      <c r="BD377" s="58">
        <f t="shared" si="431"/>
        <v>341</v>
      </c>
      <c r="BE377" s="58">
        <v>28</v>
      </c>
      <c r="BF377" s="59">
        <f t="shared" si="432"/>
        <v>0.65474114884587487</v>
      </c>
      <c r="BG377" s="57">
        <f t="shared" si="433"/>
        <v>0.1375796178343949</v>
      </c>
      <c r="BH377" s="58">
        <f t="shared" si="434"/>
        <v>447</v>
      </c>
      <c r="BI377" s="60">
        <f t="shared" si="435"/>
        <v>0.7319690075598938</v>
      </c>
      <c r="BJ377" s="51">
        <v>107</v>
      </c>
      <c r="BK377" s="52">
        <f t="shared" si="400"/>
        <v>1.1165605760200354E-2</v>
      </c>
      <c r="BL377" s="53">
        <f t="shared" si="436"/>
        <v>89</v>
      </c>
      <c r="BM377" s="53">
        <v>18</v>
      </c>
      <c r="BN377" s="54">
        <f t="shared" si="437"/>
        <v>1.0489891572530532</v>
      </c>
      <c r="BO377" s="52">
        <f t="shared" si="438"/>
        <v>6.8152866242038215E-2</v>
      </c>
      <c r="BP377" s="53">
        <f t="shared" si="439"/>
        <v>92</v>
      </c>
      <c r="BQ377" s="55">
        <f t="shared" si="440"/>
        <v>1.1727192551271162</v>
      </c>
      <c r="BR377" s="56">
        <v>6</v>
      </c>
      <c r="BS377" s="57">
        <f t="shared" si="401"/>
        <v>6.2610873421684228E-4</v>
      </c>
      <c r="BT377" s="58">
        <f t="shared" si="441"/>
        <v>446</v>
      </c>
      <c r="BU377" s="58">
        <v>1</v>
      </c>
      <c r="BV377" s="59">
        <f t="shared" si="442"/>
        <v>7.5282497768198578E-2</v>
      </c>
      <c r="BW377" s="57">
        <f t="shared" si="443"/>
        <v>3.821656050955414E-3</v>
      </c>
      <c r="BX377" s="58">
        <f t="shared" si="444"/>
        <v>483</v>
      </c>
      <c r="BY377" s="60">
        <f t="shared" si="445"/>
        <v>8.4162199481660718E-2</v>
      </c>
      <c r="BZ377" s="51">
        <v>328</v>
      </c>
      <c r="CA377" s="52">
        <f t="shared" si="402"/>
        <v>3.4227277470520713E-2</v>
      </c>
      <c r="CB377" s="53">
        <f t="shared" si="446"/>
        <v>295</v>
      </c>
      <c r="CC377" s="53">
        <v>39</v>
      </c>
      <c r="CD377" s="54">
        <f t="shared" si="447"/>
        <v>0.72605466993643253</v>
      </c>
      <c r="CE377" s="52">
        <f t="shared" si="448"/>
        <v>0.20891719745222931</v>
      </c>
      <c r="CF377" s="53">
        <f t="shared" si="463"/>
        <v>419</v>
      </c>
      <c r="CG377" s="55">
        <f t="shared" si="449"/>
        <v>0.81169408265295906</v>
      </c>
      <c r="CH377" s="61">
        <v>1570</v>
      </c>
      <c r="CI377" s="62">
        <f t="shared" si="403"/>
        <v>0.16383178545340707</v>
      </c>
      <c r="CJ377" s="63">
        <f t="shared" si="450"/>
        <v>225</v>
      </c>
      <c r="CK377" s="64">
        <v>164</v>
      </c>
      <c r="CL377" s="65">
        <f t="shared" si="451"/>
        <v>0.89449299366995427</v>
      </c>
      <c r="CM377" s="66">
        <v>9583</v>
      </c>
      <c r="CN377" s="44">
        <v>1072</v>
      </c>
      <c r="CO377" s="120">
        <f t="shared" si="405"/>
        <v>1570</v>
      </c>
      <c r="CP377" s="121">
        <f t="shared" si="405"/>
        <v>0.16383178545340707</v>
      </c>
      <c r="CQ377" s="120">
        <f t="shared" si="464"/>
        <v>2286</v>
      </c>
      <c r="CR377" s="120">
        <f t="shared" si="465"/>
        <v>164</v>
      </c>
      <c r="CS377" s="120">
        <f t="shared" si="466"/>
        <v>6.8581117807963814</v>
      </c>
      <c r="CT377" s="120">
        <f t="shared" si="467"/>
        <v>1</v>
      </c>
      <c r="CU377" s="120">
        <f t="shared" si="468"/>
        <v>2702</v>
      </c>
      <c r="CV377" s="120">
        <f t="shared" si="469"/>
        <v>7.6670380084909366</v>
      </c>
      <c r="CW377" s="120">
        <f t="shared" si="470"/>
        <v>3096</v>
      </c>
      <c r="CX377" s="120">
        <f t="shared" si="471"/>
        <v>0.32307210685589061</v>
      </c>
    </row>
    <row r="378" spans="1:102">
      <c r="A378" s="138">
        <f t="shared" si="452"/>
        <v>1</v>
      </c>
      <c r="B378" s="58">
        <f t="shared" si="453"/>
        <v>9</v>
      </c>
      <c r="C378" s="58">
        <f t="shared" si="454"/>
        <v>0</v>
      </c>
      <c r="D378" s="58">
        <f t="shared" si="455"/>
        <v>0</v>
      </c>
      <c r="E378" s="58">
        <f t="shared" si="456"/>
        <v>0</v>
      </c>
      <c r="F378" s="58">
        <f t="shared" si="457"/>
        <v>0</v>
      </c>
      <c r="G378" s="58">
        <f t="shared" si="458"/>
        <v>0</v>
      </c>
      <c r="H378" s="58">
        <f t="shared" si="459"/>
        <v>1</v>
      </c>
      <c r="I378" s="58">
        <f t="shared" si="460"/>
        <v>0</v>
      </c>
      <c r="J378" s="58">
        <f t="shared" si="461"/>
        <v>0</v>
      </c>
      <c r="K378" s="58">
        <f t="shared" si="462"/>
        <v>0</v>
      </c>
      <c r="L378" s="128">
        <v>232</v>
      </c>
      <c r="M378" s="50" t="s">
        <v>204</v>
      </c>
      <c r="N378" s="51">
        <v>3</v>
      </c>
      <c r="O378" s="52">
        <f t="shared" si="404"/>
        <v>3.7750094375235937E-4</v>
      </c>
      <c r="P378" s="53">
        <f t="shared" si="406"/>
        <v>509</v>
      </c>
      <c r="Q378" s="53">
        <v>1</v>
      </c>
      <c r="R378" s="54">
        <f t="shared" si="407"/>
        <v>2.4832573856641726E-2</v>
      </c>
      <c r="S378" s="52">
        <f t="shared" si="408"/>
        <v>1.9120458891013384E-3</v>
      </c>
      <c r="T378" s="53">
        <f t="shared" si="409"/>
        <v>523</v>
      </c>
      <c r="U378" s="55">
        <f t="shared" si="410"/>
        <v>2.3036856991965692E-2</v>
      </c>
      <c r="V378" s="56">
        <v>0</v>
      </c>
      <c r="W378" s="57">
        <f t="shared" si="395"/>
        <v>0</v>
      </c>
      <c r="X378" s="58">
        <f t="shared" si="411"/>
        <v>515</v>
      </c>
      <c r="Y378" s="58">
        <v>0</v>
      </c>
      <c r="Z378" s="59">
        <f t="shared" si="412"/>
        <v>0</v>
      </c>
      <c r="AA378" s="57">
        <f t="shared" si="413"/>
        <v>0</v>
      </c>
      <c r="AB378" s="58">
        <f t="shared" si="414"/>
        <v>515</v>
      </c>
      <c r="AC378" s="60">
        <f t="shared" si="415"/>
        <v>0</v>
      </c>
      <c r="AD378" s="51">
        <v>2</v>
      </c>
      <c r="AE378" s="52">
        <f t="shared" si="396"/>
        <v>2.5166729583490623E-4</v>
      </c>
      <c r="AF378" s="53">
        <f t="shared" si="416"/>
        <v>605</v>
      </c>
      <c r="AG378" s="53">
        <v>2</v>
      </c>
      <c r="AH378" s="54">
        <f t="shared" si="417"/>
        <v>8.0311255131448774E-3</v>
      </c>
      <c r="AI378" s="52">
        <f t="shared" si="418"/>
        <v>1.2746972594008922E-3</v>
      </c>
      <c r="AJ378" s="53">
        <f t="shared" si="419"/>
        <v>610</v>
      </c>
      <c r="AK378" s="55">
        <f t="shared" si="420"/>
        <v>7.4503710730477639E-3</v>
      </c>
      <c r="AL378" s="56">
        <v>7</v>
      </c>
      <c r="AM378" s="57">
        <f t="shared" si="397"/>
        <v>8.8083553542217194E-4</v>
      </c>
      <c r="AN378" s="58">
        <f t="shared" si="421"/>
        <v>485</v>
      </c>
      <c r="AO378" s="58">
        <v>1</v>
      </c>
      <c r="AP378" s="59">
        <f t="shared" si="422"/>
        <v>6.9238234730815543E-2</v>
      </c>
      <c r="AQ378" s="57">
        <f t="shared" si="423"/>
        <v>4.4614404079031233E-3</v>
      </c>
      <c r="AR378" s="58">
        <f t="shared" si="424"/>
        <v>528</v>
      </c>
      <c r="AS378" s="60">
        <f t="shared" si="425"/>
        <v>6.4231413186488631E-2</v>
      </c>
      <c r="AT378" s="51">
        <v>0</v>
      </c>
      <c r="AU378" s="52">
        <f t="shared" si="398"/>
        <v>0</v>
      </c>
      <c r="AV378" s="53">
        <f t="shared" si="426"/>
        <v>548</v>
      </c>
      <c r="AW378" s="53">
        <v>0</v>
      </c>
      <c r="AX378" s="54">
        <f t="shared" si="427"/>
        <v>0</v>
      </c>
      <c r="AY378" s="52">
        <f t="shared" si="428"/>
        <v>0</v>
      </c>
      <c r="AZ378" s="53">
        <f t="shared" si="429"/>
        <v>548</v>
      </c>
      <c r="BA378" s="55">
        <f t="shared" si="430"/>
        <v>0</v>
      </c>
      <c r="BB378" s="56">
        <v>1546</v>
      </c>
      <c r="BC378" s="57">
        <f t="shared" si="399"/>
        <v>0.19453881968038253</v>
      </c>
      <c r="BD378" s="58">
        <f t="shared" si="431"/>
        <v>6</v>
      </c>
      <c r="BE378" s="58">
        <v>4</v>
      </c>
      <c r="BF378" s="59">
        <f t="shared" si="432"/>
        <v>5.6509784310856697</v>
      </c>
      <c r="BG378" s="57">
        <f t="shared" si="433"/>
        <v>0.98534098151688976</v>
      </c>
      <c r="BH378" s="58">
        <f t="shared" si="434"/>
        <v>7</v>
      </c>
      <c r="BI378" s="60">
        <f t="shared" si="435"/>
        <v>5.2423394664256708</v>
      </c>
      <c r="BJ378" s="51">
        <v>1</v>
      </c>
      <c r="BK378" s="52">
        <f t="shared" si="400"/>
        <v>1.2583364791745311E-4</v>
      </c>
      <c r="BL378" s="53">
        <f t="shared" si="436"/>
        <v>496</v>
      </c>
      <c r="BM378" s="53">
        <v>1</v>
      </c>
      <c r="BN378" s="54">
        <f t="shared" si="437"/>
        <v>1.1821851417458428E-2</v>
      </c>
      <c r="BO378" s="52">
        <f t="shared" si="438"/>
        <v>6.3734862970044612E-4</v>
      </c>
      <c r="BP378" s="53">
        <f t="shared" si="439"/>
        <v>503</v>
      </c>
      <c r="BQ378" s="55">
        <f t="shared" si="440"/>
        <v>1.096697837511584E-2</v>
      </c>
      <c r="BR378" s="56">
        <v>0</v>
      </c>
      <c r="BS378" s="57">
        <f t="shared" si="401"/>
        <v>0</v>
      </c>
      <c r="BT378" s="58">
        <f t="shared" si="441"/>
        <v>527</v>
      </c>
      <c r="BU378" s="58">
        <v>0</v>
      </c>
      <c r="BV378" s="59">
        <f t="shared" si="442"/>
        <v>0</v>
      </c>
      <c r="BW378" s="57">
        <f t="shared" si="443"/>
        <v>0</v>
      </c>
      <c r="BX378" s="58">
        <f t="shared" si="444"/>
        <v>527</v>
      </c>
      <c r="BY378" s="60">
        <f t="shared" si="445"/>
        <v>0</v>
      </c>
      <c r="BZ378" s="51">
        <v>10</v>
      </c>
      <c r="CA378" s="52">
        <f t="shared" si="402"/>
        <v>1.2583364791745313E-3</v>
      </c>
      <c r="CB378" s="53">
        <f t="shared" si="446"/>
        <v>607</v>
      </c>
      <c r="CC378" s="53">
        <v>1</v>
      </c>
      <c r="CD378" s="54">
        <f t="shared" si="447"/>
        <v>2.6692776772646348E-2</v>
      </c>
      <c r="CE378" s="52">
        <f t="shared" si="448"/>
        <v>6.3734862970044612E-3</v>
      </c>
      <c r="CF378" s="53">
        <f t="shared" si="463"/>
        <v>622</v>
      </c>
      <c r="CG378" s="55">
        <f t="shared" si="449"/>
        <v>2.4762543133057126E-2</v>
      </c>
      <c r="CH378" s="61">
        <v>1569</v>
      </c>
      <c r="CI378" s="62">
        <f t="shared" si="403"/>
        <v>0.19743299358248395</v>
      </c>
      <c r="CJ378" s="63">
        <f t="shared" si="450"/>
        <v>151</v>
      </c>
      <c r="CK378" s="64">
        <v>10</v>
      </c>
      <c r="CL378" s="65">
        <f t="shared" si="451"/>
        <v>1.0779497335640145</v>
      </c>
      <c r="CM378" s="66">
        <v>7947</v>
      </c>
      <c r="CN378" s="44">
        <v>128</v>
      </c>
      <c r="CO378" s="120">
        <f t="shared" si="405"/>
        <v>1569</v>
      </c>
      <c r="CP378" s="121">
        <f t="shared" si="405"/>
        <v>0.19743299358248395</v>
      </c>
      <c r="CQ378" s="120">
        <f t="shared" si="464"/>
        <v>4298</v>
      </c>
      <c r="CR378" s="120">
        <f t="shared" si="465"/>
        <v>10</v>
      </c>
      <c r="CS378" s="120">
        <f t="shared" si="466"/>
        <v>5.7915949933763766</v>
      </c>
      <c r="CT378" s="120">
        <f t="shared" si="467"/>
        <v>1</v>
      </c>
      <c r="CU378" s="120">
        <f t="shared" si="468"/>
        <v>4383</v>
      </c>
      <c r="CV378" s="120">
        <f t="shared" si="469"/>
        <v>5.3727876291853454</v>
      </c>
      <c r="CW378" s="120">
        <f t="shared" si="470"/>
        <v>3135</v>
      </c>
      <c r="CX378" s="120">
        <f t="shared" si="471"/>
        <v>0.39448848622121557</v>
      </c>
    </row>
    <row r="379" spans="1:102">
      <c r="A379" s="138">
        <f t="shared" si="452"/>
        <v>2</v>
      </c>
      <c r="B379" s="58">
        <f t="shared" si="453"/>
        <v>0</v>
      </c>
      <c r="C379" s="58">
        <f t="shared" si="454"/>
        <v>0</v>
      </c>
      <c r="D379" s="58">
        <f t="shared" si="455"/>
        <v>0</v>
      </c>
      <c r="E379" s="58">
        <f t="shared" si="456"/>
        <v>0</v>
      </c>
      <c r="F379" s="58">
        <f t="shared" si="457"/>
        <v>0</v>
      </c>
      <c r="G379" s="58">
        <f t="shared" si="458"/>
        <v>0</v>
      </c>
      <c r="H379" s="58">
        <f t="shared" si="459"/>
        <v>1</v>
      </c>
      <c r="I379" s="58">
        <f t="shared" si="460"/>
        <v>0</v>
      </c>
      <c r="J379" s="58">
        <f t="shared" si="461"/>
        <v>0</v>
      </c>
      <c r="K379" s="58">
        <f t="shared" si="462"/>
        <v>1</v>
      </c>
      <c r="L379" s="128">
        <v>299</v>
      </c>
      <c r="M379" s="50" t="s">
        <v>271</v>
      </c>
      <c r="N379" s="51">
        <v>51</v>
      </c>
      <c r="O379" s="52">
        <f t="shared" si="404"/>
        <v>5.0877893056664007E-3</v>
      </c>
      <c r="P379" s="53">
        <f t="shared" si="406"/>
        <v>338</v>
      </c>
      <c r="Q379" s="53">
        <v>15</v>
      </c>
      <c r="R379" s="54">
        <f t="shared" si="407"/>
        <v>0.33468235190128098</v>
      </c>
      <c r="S379" s="52">
        <f t="shared" si="408"/>
        <v>3.2587859424920131E-2</v>
      </c>
      <c r="T379" s="53">
        <f t="shared" si="409"/>
        <v>387</v>
      </c>
      <c r="U379" s="55">
        <f t="shared" si="410"/>
        <v>0.39262753133974504</v>
      </c>
      <c r="V379" s="56">
        <v>16</v>
      </c>
      <c r="W379" s="57">
        <f t="shared" si="395"/>
        <v>1.5961691939345571E-3</v>
      </c>
      <c r="X379" s="58">
        <f t="shared" si="411"/>
        <v>389</v>
      </c>
      <c r="Y379" s="58">
        <v>6</v>
      </c>
      <c r="Z379" s="59">
        <f t="shared" si="412"/>
        <v>0.16645015681508674</v>
      </c>
      <c r="AA379" s="57">
        <f t="shared" si="413"/>
        <v>1.0223642172523962E-2</v>
      </c>
      <c r="AB379" s="58">
        <f t="shared" si="414"/>
        <v>431</v>
      </c>
      <c r="AC379" s="60">
        <f t="shared" si="415"/>
        <v>0.19526848006822195</v>
      </c>
      <c r="AD379" s="51">
        <v>140</v>
      </c>
      <c r="AE379" s="52">
        <f t="shared" si="396"/>
        <v>1.3966480446927373E-2</v>
      </c>
      <c r="AF379" s="53">
        <f t="shared" si="416"/>
        <v>393</v>
      </c>
      <c r="AG379" s="53">
        <v>30</v>
      </c>
      <c r="AH379" s="54">
        <f t="shared" si="417"/>
        <v>0.4456938160123069</v>
      </c>
      <c r="AI379" s="52">
        <f t="shared" si="418"/>
        <v>8.9456869009584661E-2</v>
      </c>
      <c r="AJ379" s="53">
        <f t="shared" si="419"/>
        <v>472</v>
      </c>
      <c r="AK379" s="55">
        <f t="shared" si="420"/>
        <v>0.52285894885165229</v>
      </c>
      <c r="AL379" s="56">
        <v>61</v>
      </c>
      <c r="AM379" s="57">
        <f t="shared" si="397"/>
        <v>6.0853950518754991E-3</v>
      </c>
      <c r="AN379" s="58">
        <f t="shared" si="421"/>
        <v>317</v>
      </c>
      <c r="AO379" s="58">
        <v>15</v>
      </c>
      <c r="AP379" s="59">
        <f t="shared" si="422"/>
        <v>0.47834356595247485</v>
      </c>
      <c r="AQ379" s="57">
        <f t="shared" si="423"/>
        <v>3.8977635782747606E-2</v>
      </c>
      <c r="AR379" s="58">
        <f t="shared" si="424"/>
        <v>372</v>
      </c>
      <c r="AS379" s="60">
        <f t="shared" si="425"/>
        <v>0.56116150841311185</v>
      </c>
      <c r="AT379" s="51">
        <v>52</v>
      </c>
      <c r="AU379" s="52">
        <f t="shared" si="398"/>
        <v>5.1875498802873106E-3</v>
      </c>
      <c r="AV379" s="53">
        <f t="shared" si="426"/>
        <v>317</v>
      </c>
      <c r="AW379" s="53">
        <v>17</v>
      </c>
      <c r="AX379" s="54">
        <f t="shared" si="427"/>
        <v>0.37650098737679444</v>
      </c>
      <c r="AY379" s="52">
        <f t="shared" si="428"/>
        <v>3.3226837060702875E-2</v>
      </c>
      <c r="AZ379" s="53">
        <f t="shared" si="429"/>
        <v>388</v>
      </c>
      <c r="BA379" s="55">
        <f t="shared" si="430"/>
        <v>0.4416864300760327</v>
      </c>
      <c r="BB379" s="56">
        <v>586</v>
      </c>
      <c r="BC379" s="57">
        <f t="shared" si="399"/>
        <v>5.8459696727853151E-2</v>
      </c>
      <c r="BD379" s="58">
        <f t="shared" si="431"/>
        <v>59</v>
      </c>
      <c r="BE379" s="58">
        <v>61</v>
      </c>
      <c r="BF379" s="59">
        <f t="shared" si="432"/>
        <v>1.6981417171115947</v>
      </c>
      <c r="BG379" s="57">
        <f t="shared" si="433"/>
        <v>0.37444089456869012</v>
      </c>
      <c r="BH379" s="58">
        <f t="shared" si="434"/>
        <v>91</v>
      </c>
      <c r="BI379" s="60">
        <f t="shared" si="435"/>
        <v>1.9921492318520102</v>
      </c>
      <c r="BJ379" s="51">
        <v>8</v>
      </c>
      <c r="BK379" s="52">
        <f t="shared" si="400"/>
        <v>7.9808459696727857E-4</v>
      </c>
      <c r="BL379" s="53">
        <f t="shared" si="436"/>
        <v>433</v>
      </c>
      <c r="BM379" s="53">
        <v>5</v>
      </c>
      <c r="BN379" s="54">
        <f t="shared" si="437"/>
        <v>7.4978653802507692E-2</v>
      </c>
      <c r="BO379" s="52">
        <f t="shared" si="438"/>
        <v>5.111821086261981E-3</v>
      </c>
      <c r="BP379" s="53">
        <f t="shared" si="439"/>
        <v>450</v>
      </c>
      <c r="BQ379" s="55">
        <f t="shared" si="440"/>
        <v>8.7960071926168712E-2</v>
      </c>
      <c r="BR379" s="56">
        <v>30</v>
      </c>
      <c r="BS379" s="57">
        <f t="shared" si="401"/>
        <v>2.9928172386272946E-3</v>
      </c>
      <c r="BT379" s="58">
        <f t="shared" si="441"/>
        <v>321</v>
      </c>
      <c r="BU379" s="58">
        <v>8</v>
      </c>
      <c r="BV379" s="59">
        <f t="shared" si="442"/>
        <v>0.35985244219505541</v>
      </c>
      <c r="BW379" s="57">
        <f t="shared" si="443"/>
        <v>1.9169329073482427E-2</v>
      </c>
      <c r="BX379" s="58">
        <f t="shared" si="444"/>
        <v>358</v>
      </c>
      <c r="BY379" s="60">
        <f t="shared" si="445"/>
        <v>0.42215544148948025</v>
      </c>
      <c r="BZ379" s="51">
        <v>621</v>
      </c>
      <c r="CA379" s="52">
        <f t="shared" si="402"/>
        <v>6.1951316839584998E-2</v>
      </c>
      <c r="CB379" s="53">
        <f t="shared" si="446"/>
        <v>103</v>
      </c>
      <c r="CC379" s="53">
        <v>71</v>
      </c>
      <c r="CD379" s="54">
        <f t="shared" si="447"/>
        <v>1.3141577777792195</v>
      </c>
      <c r="CE379" s="52">
        <f t="shared" si="448"/>
        <v>0.39680511182108624</v>
      </c>
      <c r="CF379" s="53">
        <f t="shared" si="463"/>
        <v>133</v>
      </c>
      <c r="CG379" s="55">
        <f t="shared" si="449"/>
        <v>1.5416842900416026</v>
      </c>
      <c r="CH379" s="61">
        <v>1565</v>
      </c>
      <c r="CI379" s="62">
        <f t="shared" si="403"/>
        <v>0.15612529928172386</v>
      </c>
      <c r="CJ379" s="63">
        <f t="shared" si="450"/>
        <v>249</v>
      </c>
      <c r="CK379" s="64">
        <v>228</v>
      </c>
      <c r="CL379" s="65">
        <f t="shared" si="451"/>
        <v>0.85241692236726152</v>
      </c>
      <c r="CM379" s="66">
        <v>10024</v>
      </c>
      <c r="CN379" s="44">
        <v>1300</v>
      </c>
      <c r="CO379" s="120">
        <f t="shared" si="405"/>
        <v>1565</v>
      </c>
      <c r="CP379" s="121">
        <f t="shared" si="405"/>
        <v>0.15612529928172383</v>
      </c>
      <c r="CQ379" s="120">
        <f t="shared" si="464"/>
        <v>2670</v>
      </c>
      <c r="CR379" s="120">
        <f t="shared" si="465"/>
        <v>228</v>
      </c>
      <c r="CS379" s="120">
        <f t="shared" si="466"/>
        <v>5.2488014689463212</v>
      </c>
      <c r="CT379" s="120">
        <f t="shared" si="467"/>
        <v>0.99999999999999989</v>
      </c>
      <c r="CU379" s="120">
        <f t="shared" si="468"/>
        <v>3082</v>
      </c>
      <c r="CV379" s="120">
        <f t="shared" si="469"/>
        <v>6.1575519340580254</v>
      </c>
      <c r="CW379" s="120">
        <f t="shared" si="470"/>
        <v>3079</v>
      </c>
      <c r="CX379" s="120">
        <f t="shared" si="471"/>
        <v>0.30716280925778133</v>
      </c>
    </row>
    <row r="380" spans="1:102">
      <c r="A380" s="138">
        <f t="shared" si="452"/>
        <v>7</v>
      </c>
      <c r="B380" s="58">
        <f t="shared" si="453"/>
        <v>9</v>
      </c>
      <c r="C380" s="58">
        <f t="shared" si="454"/>
        <v>1</v>
      </c>
      <c r="D380" s="58">
        <f t="shared" si="455"/>
        <v>1</v>
      </c>
      <c r="E380" s="58">
        <f t="shared" si="456"/>
        <v>1</v>
      </c>
      <c r="F380" s="58">
        <f t="shared" si="457"/>
        <v>1</v>
      </c>
      <c r="G380" s="58">
        <f t="shared" si="458"/>
        <v>0</v>
      </c>
      <c r="H380" s="58">
        <f t="shared" si="459"/>
        <v>1</v>
      </c>
      <c r="I380" s="58">
        <f t="shared" si="460"/>
        <v>1</v>
      </c>
      <c r="J380" s="58">
        <f t="shared" si="461"/>
        <v>0</v>
      </c>
      <c r="K380" s="58">
        <f t="shared" si="462"/>
        <v>1</v>
      </c>
      <c r="L380" s="128">
        <v>50</v>
      </c>
      <c r="M380" s="50" t="s">
        <v>24</v>
      </c>
      <c r="N380" s="51">
        <v>351</v>
      </c>
      <c r="O380" s="52">
        <f t="shared" si="404"/>
        <v>9.131113423517169E-2</v>
      </c>
      <c r="P380" s="53">
        <f t="shared" si="406"/>
        <v>6</v>
      </c>
      <c r="Q380" s="53">
        <v>5</v>
      </c>
      <c r="R380" s="54">
        <f t="shared" si="407"/>
        <v>6.006582294311035</v>
      </c>
      <c r="S380" s="52">
        <f t="shared" si="408"/>
        <v>0.2288135593220339</v>
      </c>
      <c r="T380" s="53">
        <f t="shared" si="409"/>
        <v>42</v>
      </c>
      <c r="U380" s="55">
        <f t="shared" si="410"/>
        <v>2.7568089625724368</v>
      </c>
      <c r="V380" s="56">
        <v>103</v>
      </c>
      <c r="W380" s="57">
        <f t="shared" si="395"/>
        <v>2.6795005202913631E-2</v>
      </c>
      <c r="X380" s="58">
        <f t="shared" si="411"/>
        <v>21</v>
      </c>
      <c r="Y380" s="58">
        <v>10</v>
      </c>
      <c r="Z380" s="59">
        <f t="shared" si="412"/>
        <v>2.7942105604056029</v>
      </c>
      <c r="AA380" s="57">
        <f t="shared" si="413"/>
        <v>6.7144719687092569E-2</v>
      </c>
      <c r="AB380" s="58">
        <f t="shared" si="414"/>
        <v>97</v>
      </c>
      <c r="AC380" s="60">
        <f t="shared" si="415"/>
        <v>1.2824438821951205</v>
      </c>
      <c r="AD380" s="51">
        <v>152</v>
      </c>
      <c r="AE380" s="52">
        <f t="shared" si="396"/>
        <v>3.9542143600416232E-2</v>
      </c>
      <c r="AF380" s="53">
        <f t="shared" si="416"/>
        <v>125</v>
      </c>
      <c r="AG380" s="53">
        <v>14</v>
      </c>
      <c r="AH380" s="54">
        <f t="shared" si="417"/>
        <v>1.261856123419651</v>
      </c>
      <c r="AI380" s="52">
        <f t="shared" si="418"/>
        <v>9.9087353324641456E-2</v>
      </c>
      <c r="AJ380" s="53">
        <f t="shared" si="419"/>
        <v>462</v>
      </c>
      <c r="AK380" s="55">
        <f t="shared" si="420"/>
        <v>0.57914735869263856</v>
      </c>
      <c r="AL380" s="56">
        <v>245</v>
      </c>
      <c r="AM380" s="57">
        <f t="shared" si="397"/>
        <v>6.3735691987513013E-2</v>
      </c>
      <c r="AN380" s="58">
        <f t="shared" si="421"/>
        <v>13</v>
      </c>
      <c r="AO380" s="58">
        <v>7</v>
      </c>
      <c r="AP380" s="59">
        <f t="shared" si="422"/>
        <v>5.0099554628518961</v>
      </c>
      <c r="AQ380" s="57">
        <f t="shared" si="423"/>
        <v>0.15971316818774445</v>
      </c>
      <c r="AR380" s="58">
        <f t="shared" si="424"/>
        <v>43</v>
      </c>
      <c r="AS380" s="60">
        <f t="shared" si="425"/>
        <v>2.2993924740130525</v>
      </c>
      <c r="AT380" s="51">
        <v>26</v>
      </c>
      <c r="AU380" s="52">
        <f t="shared" si="398"/>
        <v>6.7637877211238293E-3</v>
      </c>
      <c r="AV380" s="53">
        <f t="shared" si="426"/>
        <v>266</v>
      </c>
      <c r="AW380" s="53">
        <v>3</v>
      </c>
      <c r="AX380" s="54">
        <f t="shared" si="427"/>
        <v>0.490900871158297</v>
      </c>
      <c r="AY380" s="52">
        <f t="shared" si="428"/>
        <v>1.6949152542372881E-2</v>
      </c>
      <c r="AZ380" s="53">
        <f t="shared" si="429"/>
        <v>453</v>
      </c>
      <c r="BA380" s="55">
        <f t="shared" si="430"/>
        <v>0.22530614832757209</v>
      </c>
      <c r="BB380" s="56">
        <v>134</v>
      </c>
      <c r="BC380" s="57">
        <f t="shared" si="399"/>
        <v>3.4859521331945892E-2</v>
      </c>
      <c r="BD380" s="58">
        <f t="shared" si="431"/>
        <v>175</v>
      </c>
      <c r="BE380" s="58">
        <v>12</v>
      </c>
      <c r="BF380" s="59">
        <f t="shared" si="432"/>
        <v>1.0126020271349561</v>
      </c>
      <c r="BG380" s="57">
        <f t="shared" si="433"/>
        <v>8.7353324641460228E-2</v>
      </c>
      <c r="BH380" s="58">
        <f t="shared" si="434"/>
        <v>515</v>
      </c>
      <c r="BI380" s="60">
        <f t="shared" si="435"/>
        <v>0.46474853871037486</v>
      </c>
      <c r="BJ380" s="51">
        <v>66</v>
      </c>
      <c r="BK380" s="52">
        <f t="shared" si="400"/>
        <v>1.7169614984391259E-2</v>
      </c>
      <c r="BL380" s="53">
        <f t="shared" si="436"/>
        <v>48</v>
      </c>
      <c r="BM380" s="53">
        <v>4</v>
      </c>
      <c r="BN380" s="54">
        <f t="shared" si="437"/>
        <v>1.613055336149787</v>
      </c>
      <c r="BO380" s="52">
        <f t="shared" si="438"/>
        <v>4.3024771838331158E-2</v>
      </c>
      <c r="BP380" s="53">
        <f t="shared" si="439"/>
        <v>222</v>
      </c>
      <c r="BQ380" s="55">
        <f t="shared" si="440"/>
        <v>0.74033538373972985</v>
      </c>
      <c r="BR380" s="56">
        <v>7</v>
      </c>
      <c r="BS380" s="57">
        <f t="shared" si="401"/>
        <v>1.8210197710718003E-3</v>
      </c>
      <c r="BT380" s="58">
        <f t="shared" si="441"/>
        <v>376</v>
      </c>
      <c r="BU380" s="58">
        <v>3</v>
      </c>
      <c r="BV380" s="59">
        <f t="shared" si="442"/>
        <v>0.21895704269808053</v>
      </c>
      <c r="BW380" s="57">
        <f t="shared" si="443"/>
        <v>4.5632333767926985E-3</v>
      </c>
      <c r="BX380" s="58">
        <f t="shared" si="444"/>
        <v>474</v>
      </c>
      <c r="BY380" s="60">
        <f t="shared" si="445"/>
        <v>0.10049354327503815</v>
      </c>
      <c r="BZ380" s="51">
        <v>450</v>
      </c>
      <c r="CA380" s="52">
        <f t="shared" si="402"/>
        <v>0.11706555671175858</v>
      </c>
      <c r="CB380" s="53">
        <f t="shared" si="446"/>
        <v>35</v>
      </c>
      <c r="CC380" s="53">
        <v>20</v>
      </c>
      <c r="CD380" s="54">
        <f t="shared" si="447"/>
        <v>2.4832823531607504</v>
      </c>
      <c r="CE380" s="52">
        <f t="shared" si="448"/>
        <v>0.29335071707953064</v>
      </c>
      <c r="CF380" s="53">
        <f t="shared" si="463"/>
        <v>241</v>
      </c>
      <c r="CG380" s="55">
        <f t="shared" si="449"/>
        <v>1.1397388252343537</v>
      </c>
      <c r="CH380" s="61">
        <v>1534</v>
      </c>
      <c r="CI380" s="62">
        <f t="shared" si="403"/>
        <v>0.39906347554630595</v>
      </c>
      <c r="CJ380" s="63">
        <f t="shared" si="450"/>
        <v>15</v>
      </c>
      <c r="CK380" s="64">
        <v>78</v>
      </c>
      <c r="CL380" s="65">
        <f t="shared" si="451"/>
        <v>2.1788170220928786</v>
      </c>
      <c r="CM380" s="66">
        <v>3844</v>
      </c>
      <c r="CN380" s="44">
        <v>282</v>
      </c>
      <c r="CO380" s="120">
        <f t="shared" si="405"/>
        <v>1534</v>
      </c>
      <c r="CP380" s="121">
        <f t="shared" si="405"/>
        <v>0.39906347554630589</v>
      </c>
      <c r="CQ380" s="120">
        <f t="shared" si="464"/>
        <v>1065</v>
      </c>
      <c r="CR380" s="120">
        <f t="shared" si="465"/>
        <v>78</v>
      </c>
      <c r="CS380" s="120">
        <f t="shared" si="466"/>
        <v>20.891402071290056</v>
      </c>
      <c r="CT380" s="120">
        <f t="shared" si="467"/>
        <v>1</v>
      </c>
      <c r="CU380" s="120">
        <f t="shared" si="468"/>
        <v>2549</v>
      </c>
      <c r="CV380" s="120">
        <f t="shared" si="469"/>
        <v>9.5884151167603164</v>
      </c>
      <c r="CW380" s="120">
        <f t="shared" si="470"/>
        <v>2717</v>
      </c>
      <c r="CX380" s="120">
        <f t="shared" si="471"/>
        <v>0.70681581685744033</v>
      </c>
    </row>
    <row r="381" spans="1:102">
      <c r="A381" s="138">
        <f t="shared" si="452"/>
        <v>6</v>
      </c>
      <c r="B381" s="58">
        <f t="shared" si="453"/>
        <v>9</v>
      </c>
      <c r="C381" s="58">
        <f t="shared" si="454"/>
        <v>0</v>
      </c>
      <c r="D381" s="58">
        <f t="shared" si="455"/>
        <v>1</v>
      </c>
      <c r="E381" s="58">
        <f t="shared" si="456"/>
        <v>1</v>
      </c>
      <c r="F381" s="58">
        <f t="shared" si="457"/>
        <v>1</v>
      </c>
      <c r="G381" s="58">
        <f t="shared" si="458"/>
        <v>1</v>
      </c>
      <c r="H381" s="58">
        <f t="shared" si="459"/>
        <v>1</v>
      </c>
      <c r="I381" s="58">
        <f t="shared" si="460"/>
        <v>0</v>
      </c>
      <c r="J381" s="58">
        <f t="shared" si="461"/>
        <v>0</v>
      </c>
      <c r="K381" s="58">
        <f t="shared" si="462"/>
        <v>1</v>
      </c>
      <c r="L381" s="128">
        <v>586</v>
      </c>
      <c r="M381" s="50" t="s">
        <v>546</v>
      </c>
      <c r="N381" s="51">
        <v>33</v>
      </c>
      <c r="O381" s="52">
        <f t="shared" si="404"/>
        <v>6.2797335870599432E-3</v>
      </c>
      <c r="P381" s="53">
        <f t="shared" si="406"/>
        <v>306</v>
      </c>
      <c r="Q381" s="53">
        <v>10</v>
      </c>
      <c r="R381" s="54">
        <f t="shared" si="407"/>
        <v>0.41309022051875355</v>
      </c>
      <c r="S381" s="52">
        <f t="shared" si="408"/>
        <v>2.1681997371879105E-2</v>
      </c>
      <c r="T381" s="53">
        <f t="shared" si="409"/>
        <v>423</v>
      </c>
      <c r="U381" s="55">
        <f t="shared" si="410"/>
        <v>0.26123069305146907</v>
      </c>
      <c r="V381" s="56">
        <v>85</v>
      </c>
      <c r="W381" s="57">
        <f t="shared" si="395"/>
        <v>1.6175071360608945E-2</v>
      </c>
      <c r="X381" s="58">
        <f t="shared" si="411"/>
        <v>41</v>
      </c>
      <c r="Y381" s="58">
        <v>7</v>
      </c>
      <c r="Z381" s="59">
        <f t="shared" si="412"/>
        <v>1.6867529925395635</v>
      </c>
      <c r="AA381" s="57">
        <f t="shared" si="413"/>
        <v>5.5847568988173453E-2</v>
      </c>
      <c r="AB381" s="58">
        <f t="shared" si="414"/>
        <v>137</v>
      </c>
      <c r="AC381" s="60">
        <f t="shared" si="415"/>
        <v>1.0666717132504608</v>
      </c>
      <c r="AD381" s="51">
        <v>186</v>
      </c>
      <c r="AE381" s="52">
        <f t="shared" si="396"/>
        <v>3.5394862036156043E-2</v>
      </c>
      <c r="AF381" s="53">
        <f t="shared" si="416"/>
        <v>142</v>
      </c>
      <c r="AG381" s="53">
        <v>35</v>
      </c>
      <c r="AH381" s="54">
        <f t="shared" si="417"/>
        <v>1.1295094127736438</v>
      </c>
      <c r="AI381" s="52">
        <f t="shared" si="418"/>
        <v>0.12220762155059132</v>
      </c>
      <c r="AJ381" s="53">
        <f t="shared" si="419"/>
        <v>417</v>
      </c>
      <c r="AK381" s="55">
        <f t="shared" si="420"/>
        <v>0.71428107481334469</v>
      </c>
      <c r="AL381" s="56">
        <v>80</v>
      </c>
      <c r="AM381" s="57">
        <f t="shared" si="397"/>
        <v>1.5223596574690771E-2</v>
      </c>
      <c r="AN381" s="58">
        <f t="shared" si="421"/>
        <v>113</v>
      </c>
      <c r="AO381" s="58">
        <v>14</v>
      </c>
      <c r="AP381" s="59">
        <f t="shared" si="422"/>
        <v>1.1966535303102701</v>
      </c>
      <c r="AQ381" s="57">
        <f t="shared" si="423"/>
        <v>5.2562417871222074E-2</v>
      </c>
      <c r="AR381" s="58">
        <f t="shared" si="424"/>
        <v>302</v>
      </c>
      <c r="AS381" s="60">
        <f t="shared" si="425"/>
        <v>0.7567417855423364</v>
      </c>
      <c r="AT381" s="51">
        <v>78</v>
      </c>
      <c r="AU381" s="52">
        <f t="shared" si="398"/>
        <v>1.4843006660323501E-2</v>
      </c>
      <c r="AV381" s="53">
        <f t="shared" si="426"/>
        <v>103</v>
      </c>
      <c r="AW381" s="53">
        <v>15</v>
      </c>
      <c r="AX381" s="54">
        <f t="shared" si="427"/>
        <v>1.0772728537007576</v>
      </c>
      <c r="AY381" s="52">
        <f t="shared" si="428"/>
        <v>5.1248357424441525E-2</v>
      </c>
      <c r="AZ381" s="53">
        <f t="shared" si="429"/>
        <v>272</v>
      </c>
      <c r="BA381" s="55">
        <f t="shared" si="430"/>
        <v>0.68124763114552356</v>
      </c>
      <c r="BB381" s="56">
        <v>442</v>
      </c>
      <c r="BC381" s="57">
        <f t="shared" si="399"/>
        <v>8.4110371075166501E-2</v>
      </c>
      <c r="BD381" s="58">
        <f t="shared" si="431"/>
        <v>30</v>
      </c>
      <c r="BE381" s="58">
        <v>34</v>
      </c>
      <c r="BF381" s="59">
        <f t="shared" si="432"/>
        <v>2.4432444565937099</v>
      </c>
      <c r="BG381" s="57">
        <f t="shared" si="433"/>
        <v>0.29040735873850199</v>
      </c>
      <c r="BH381" s="58">
        <f t="shared" si="434"/>
        <v>155</v>
      </c>
      <c r="BI381" s="60">
        <f t="shared" si="435"/>
        <v>1.5450630660988001</v>
      </c>
      <c r="BJ381" s="51">
        <v>47</v>
      </c>
      <c r="BK381" s="52">
        <f t="shared" si="400"/>
        <v>8.9438629876308282E-3</v>
      </c>
      <c r="BL381" s="53">
        <f t="shared" si="436"/>
        <v>127</v>
      </c>
      <c r="BM381" s="53">
        <v>14</v>
      </c>
      <c r="BN381" s="54">
        <f t="shared" si="437"/>
        <v>0.84026030467811241</v>
      </c>
      <c r="BO381" s="52">
        <f t="shared" si="438"/>
        <v>3.0880420499342968E-2</v>
      </c>
      <c r="BP381" s="53">
        <f t="shared" si="439"/>
        <v>304</v>
      </c>
      <c r="BQ381" s="55">
        <f t="shared" si="440"/>
        <v>0.53136523411049108</v>
      </c>
      <c r="BR381" s="56">
        <v>20</v>
      </c>
      <c r="BS381" s="57">
        <f t="shared" si="401"/>
        <v>3.8058991436726928E-3</v>
      </c>
      <c r="BT381" s="58">
        <f t="shared" si="441"/>
        <v>287</v>
      </c>
      <c r="BU381" s="58">
        <v>6</v>
      </c>
      <c r="BV381" s="59">
        <f t="shared" si="442"/>
        <v>0.45761635021417507</v>
      </c>
      <c r="BW381" s="57">
        <f t="shared" si="443"/>
        <v>1.3140604467805518E-2</v>
      </c>
      <c r="BX381" s="58">
        <f t="shared" si="444"/>
        <v>398</v>
      </c>
      <c r="BY381" s="60">
        <f t="shared" si="445"/>
        <v>0.28938820233510143</v>
      </c>
      <c r="BZ381" s="51">
        <v>551</v>
      </c>
      <c r="CA381" s="52">
        <f t="shared" si="402"/>
        <v>0.10485252140818269</v>
      </c>
      <c r="CB381" s="53">
        <f t="shared" si="446"/>
        <v>41</v>
      </c>
      <c r="CC381" s="53">
        <v>75</v>
      </c>
      <c r="CD381" s="54">
        <f t="shared" si="447"/>
        <v>2.2242102921738063</v>
      </c>
      <c r="CE381" s="52">
        <f t="shared" si="448"/>
        <v>0.36202365308804207</v>
      </c>
      <c r="CF381" s="53">
        <f t="shared" si="463"/>
        <v>160</v>
      </c>
      <c r="CG381" s="55">
        <f t="shared" si="449"/>
        <v>1.4065498703579118</v>
      </c>
      <c r="CH381" s="61">
        <v>1522</v>
      </c>
      <c r="CI381" s="62">
        <f t="shared" si="403"/>
        <v>0.2896289248334919</v>
      </c>
      <c r="CJ381" s="63">
        <f t="shared" si="450"/>
        <v>51</v>
      </c>
      <c r="CK381" s="64">
        <v>210</v>
      </c>
      <c r="CL381" s="65">
        <f t="shared" si="451"/>
        <v>1.58132344899213</v>
      </c>
      <c r="CM381" s="66">
        <v>5255</v>
      </c>
      <c r="CN381" s="44">
        <v>909</v>
      </c>
      <c r="CO381" s="120">
        <f t="shared" si="405"/>
        <v>1522</v>
      </c>
      <c r="CP381" s="121">
        <f t="shared" si="405"/>
        <v>0.28962892483349195</v>
      </c>
      <c r="CQ381" s="120">
        <f t="shared" si="464"/>
        <v>1190</v>
      </c>
      <c r="CR381" s="120">
        <f t="shared" si="465"/>
        <v>210</v>
      </c>
      <c r="CS381" s="120">
        <f t="shared" si="466"/>
        <v>11.468610413502793</v>
      </c>
      <c r="CT381" s="120">
        <f t="shared" si="467"/>
        <v>1</v>
      </c>
      <c r="CU381" s="120">
        <f t="shared" si="468"/>
        <v>2568</v>
      </c>
      <c r="CV381" s="120">
        <f t="shared" si="469"/>
        <v>7.2525392707054381</v>
      </c>
      <c r="CW381" s="120">
        <f t="shared" si="470"/>
        <v>3011</v>
      </c>
      <c r="CX381" s="120">
        <f t="shared" si="471"/>
        <v>0.57297811607992377</v>
      </c>
    </row>
    <row r="382" spans="1:102">
      <c r="A382" s="138">
        <f t="shared" si="452"/>
        <v>1</v>
      </c>
      <c r="B382" s="58">
        <f t="shared" si="453"/>
        <v>0</v>
      </c>
      <c r="C382" s="58">
        <f t="shared" si="454"/>
        <v>0</v>
      </c>
      <c r="D382" s="58">
        <f t="shared" si="455"/>
        <v>0</v>
      </c>
      <c r="E382" s="58">
        <f t="shared" si="456"/>
        <v>0</v>
      </c>
      <c r="F382" s="58">
        <f t="shared" si="457"/>
        <v>0</v>
      </c>
      <c r="G382" s="58">
        <f t="shared" si="458"/>
        <v>0</v>
      </c>
      <c r="H382" s="58">
        <f t="shared" si="459"/>
        <v>0</v>
      </c>
      <c r="I382" s="58">
        <f t="shared" si="460"/>
        <v>0</v>
      </c>
      <c r="J382" s="58">
        <f t="shared" si="461"/>
        <v>0</v>
      </c>
      <c r="K382" s="58">
        <f t="shared" si="462"/>
        <v>1</v>
      </c>
      <c r="L382" s="128">
        <v>445</v>
      </c>
      <c r="M382" s="50" t="s">
        <v>407</v>
      </c>
      <c r="N382" s="51">
        <v>23</v>
      </c>
      <c r="O382" s="52">
        <f t="shared" si="404"/>
        <v>1.2965781611139298E-3</v>
      </c>
      <c r="P382" s="53">
        <f t="shared" si="406"/>
        <v>450</v>
      </c>
      <c r="Q382" s="53">
        <v>17</v>
      </c>
      <c r="R382" s="54">
        <f t="shared" si="407"/>
        <v>8.5290840935994733E-2</v>
      </c>
      <c r="S382" s="52">
        <f t="shared" si="408"/>
        <v>1.5141540487162607E-2</v>
      </c>
      <c r="T382" s="53">
        <f t="shared" si="409"/>
        <v>444</v>
      </c>
      <c r="U382" s="55">
        <f t="shared" si="410"/>
        <v>0.18242946198575072</v>
      </c>
      <c r="V382" s="56">
        <v>94</v>
      </c>
      <c r="W382" s="57">
        <f t="shared" si="395"/>
        <v>5.2990585715091045E-3</v>
      </c>
      <c r="X382" s="58">
        <f t="shared" si="411"/>
        <v>225</v>
      </c>
      <c r="Y382" s="58">
        <v>15</v>
      </c>
      <c r="Z382" s="59">
        <f t="shared" si="412"/>
        <v>0.55259125007031251</v>
      </c>
      <c r="AA382" s="57">
        <f t="shared" si="413"/>
        <v>6.1882817643186309E-2</v>
      </c>
      <c r="AB382" s="58">
        <f t="shared" si="414"/>
        <v>112</v>
      </c>
      <c r="AC382" s="60">
        <f t="shared" si="415"/>
        <v>1.1819431411634354</v>
      </c>
      <c r="AD382" s="51">
        <v>195</v>
      </c>
      <c r="AE382" s="52">
        <f t="shared" si="396"/>
        <v>1.0992727887705056E-2</v>
      </c>
      <c r="AF382" s="53">
        <f t="shared" si="416"/>
        <v>431</v>
      </c>
      <c r="AG382" s="53">
        <v>49</v>
      </c>
      <c r="AH382" s="54">
        <f t="shared" si="417"/>
        <v>0.35079638419098197</v>
      </c>
      <c r="AI382" s="52">
        <f t="shared" si="418"/>
        <v>0.12837393021724819</v>
      </c>
      <c r="AJ382" s="53">
        <f t="shared" si="419"/>
        <v>406</v>
      </c>
      <c r="AK382" s="55">
        <f t="shared" si="420"/>
        <v>0.75032201502775797</v>
      </c>
      <c r="AL382" s="56">
        <v>57</v>
      </c>
      <c r="AM382" s="57">
        <f t="shared" si="397"/>
        <v>3.2132589210214779E-3</v>
      </c>
      <c r="AN382" s="58">
        <f t="shared" si="421"/>
        <v>394</v>
      </c>
      <c r="AO382" s="58">
        <v>28</v>
      </c>
      <c r="AP382" s="59">
        <f t="shared" si="422"/>
        <v>0.25257879192843924</v>
      </c>
      <c r="AQ382" s="57">
        <f t="shared" si="423"/>
        <v>3.7524687294272545E-2</v>
      </c>
      <c r="AR382" s="58">
        <f t="shared" si="424"/>
        <v>377</v>
      </c>
      <c r="AS382" s="60">
        <f t="shared" si="425"/>
        <v>0.54024339090635165</v>
      </c>
      <c r="AT382" s="51">
        <v>12</v>
      </c>
      <c r="AU382" s="52">
        <f t="shared" si="398"/>
        <v>6.7647556232031114E-4</v>
      </c>
      <c r="AV382" s="53">
        <f t="shared" si="426"/>
        <v>497</v>
      </c>
      <c r="AW382" s="53">
        <v>10</v>
      </c>
      <c r="AX382" s="54">
        <f t="shared" si="427"/>
        <v>4.9097111936736361E-2</v>
      </c>
      <c r="AY382" s="52">
        <f t="shared" si="428"/>
        <v>7.8999341672152737E-3</v>
      </c>
      <c r="AZ382" s="53">
        <f t="shared" si="429"/>
        <v>493</v>
      </c>
      <c r="BA382" s="55">
        <f t="shared" si="430"/>
        <v>0.10501432061614289</v>
      </c>
      <c r="BB382" s="56">
        <v>158</v>
      </c>
      <c r="BC382" s="57">
        <f t="shared" si="399"/>
        <v>8.9069282372174312E-3</v>
      </c>
      <c r="BD382" s="58">
        <f t="shared" si="431"/>
        <v>489</v>
      </c>
      <c r="BE382" s="58">
        <v>71</v>
      </c>
      <c r="BF382" s="59">
        <f t="shared" si="432"/>
        <v>0.25872912891338584</v>
      </c>
      <c r="BG382" s="57">
        <f t="shared" si="433"/>
        <v>0.10401579986833442</v>
      </c>
      <c r="BH382" s="58">
        <f t="shared" si="434"/>
        <v>498</v>
      </c>
      <c r="BI382" s="60">
        <f t="shared" si="435"/>
        <v>0.55339841030681503</v>
      </c>
      <c r="BJ382" s="51">
        <v>24</v>
      </c>
      <c r="BK382" s="52">
        <f t="shared" si="400"/>
        <v>1.3529511246406223E-3</v>
      </c>
      <c r="BL382" s="53">
        <f t="shared" si="436"/>
        <v>399</v>
      </c>
      <c r="BM382" s="53">
        <v>18</v>
      </c>
      <c r="BN382" s="54">
        <f t="shared" si="437"/>
        <v>0.12710739484463673</v>
      </c>
      <c r="BO382" s="52">
        <f t="shared" si="438"/>
        <v>1.5799868334430547E-2</v>
      </c>
      <c r="BP382" s="53">
        <f t="shared" si="439"/>
        <v>390</v>
      </c>
      <c r="BQ382" s="55">
        <f t="shared" si="440"/>
        <v>0.27187132172044903</v>
      </c>
      <c r="BR382" s="56">
        <v>9</v>
      </c>
      <c r="BS382" s="57">
        <f t="shared" si="401"/>
        <v>5.0735667174023336E-4</v>
      </c>
      <c r="BT382" s="58">
        <f t="shared" si="441"/>
        <v>465</v>
      </c>
      <c r="BU382" s="58">
        <v>8</v>
      </c>
      <c r="BV382" s="59">
        <f t="shared" si="442"/>
        <v>6.1003904626471081E-2</v>
      </c>
      <c r="BW382" s="57">
        <f t="shared" si="443"/>
        <v>5.9249506254114553E-3</v>
      </c>
      <c r="BX382" s="58">
        <f t="shared" si="444"/>
        <v>452</v>
      </c>
      <c r="BY382" s="60">
        <f t="shared" si="445"/>
        <v>0.13048188267235747</v>
      </c>
      <c r="BZ382" s="51">
        <v>947</v>
      </c>
      <c r="CA382" s="52">
        <f t="shared" si="402"/>
        <v>5.3385196459777892E-2</v>
      </c>
      <c r="CB382" s="53">
        <f t="shared" si="446"/>
        <v>142</v>
      </c>
      <c r="CC382" s="53">
        <v>169</v>
      </c>
      <c r="CD382" s="54">
        <f t="shared" si="447"/>
        <v>1.1324468102518341</v>
      </c>
      <c r="CE382" s="52">
        <f t="shared" si="448"/>
        <v>0.62343647136273861</v>
      </c>
      <c r="CF382" s="53">
        <f t="shared" si="463"/>
        <v>52</v>
      </c>
      <c r="CG382" s="55">
        <f t="shared" si="449"/>
        <v>2.4222021972647139</v>
      </c>
      <c r="CH382" s="61">
        <v>1519</v>
      </c>
      <c r="CI382" s="62">
        <f t="shared" si="403"/>
        <v>8.5630531597046061E-2</v>
      </c>
      <c r="CJ382" s="63">
        <f t="shared" si="450"/>
        <v>463</v>
      </c>
      <c r="CK382" s="64">
        <v>385</v>
      </c>
      <c r="CL382" s="65">
        <f t="shared" si="451"/>
        <v>0.46752777762758885</v>
      </c>
      <c r="CM382" s="66">
        <v>17739</v>
      </c>
      <c r="CN382" s="44">
        <v>6615</v>
      </c>
      <c r="CO382" s="120">
        <f t="shared" si="405"/>
        <v>1519</v>
      </c>
      <c r="CP382" s="121">
        <f t="shared" si="405"/>
        <v>8.5630531597046061E-2</v>
      </c>
      <c r="CQ382" s="120">
        <f t="shared" si="464"/>
        <v>3492</v>
      </c>
      <c r="CR382" s="120">
        <f t="shared" si="465"/>
        <v>385</v>
      </c>
      <c r="CS382" s="120">
        <f t="shared" si="466"/>
        <v>2.8696416176987927</v>
      </c>
      <c r="CT382" s="120">
        <f t="shared" si="467"/>
        <v>0.99999999999999989</v>
      </c>
      <c r="CU382" s="120">
        <f t="shared" si="468"/>
        <v>3224</v>
      </c>
      <c r="CV382" s="120">
        <f t="shared" si="469"/>
        <v>6.1379061416637741</v>
      </c>
      <c r="CW382" s="120">
        <f t="shared" si="470"/>
        <v>3015</v>
      </c>
      <c r="CX382" s="120">
        <f t="shared" si="471"/>
        <v>0.16996448503297817</v>
      </c>
    </row>
    <row r="383" spans="1:102">
      <c r="A383" s="138">
        <f t="shared" si="452"/>
        <v>3</v>
      </c>
      <c r="B383" s="58">
        <f t="shared" si="453"/>
        <v>9</v>
      </c>
      <c r="C383" s="58">
        <f t="shared" si="454"/>
        <v>1</v>
      </c>
      <c r="D383" s="58">
        <f t="shared" si="455"/>
        <v>0</v>
      </c>
      <c r="E383" s="58">
        <f t="shared" si="456"/>
        <v>0</v>
      </c>
      <c r="F383" s="58">
        <f t="shared" si="457"/>
        <v>0</v>
      </c>
      <c r="G383" s="58">
        <f t="shared" si="458"/>
        <v>0</v>
      </c>
      <c r="H383" s="58">
        <f t="shared" si="459"/>
        <v>0</v>
      </c>
      <c r="I383" s="58">
        <f t="shared" si="460"/>
        <v>1</v>
      </c>
      <c r="J383" s="58">
        <f t="shared" si="461"/>
        <v>0</v>
      </c>
      <c r="K383" s="58">
        <f t="shared" si="462"/>
        <v>1</v>
      </c>
      <c r="L383" s="128">
        <v>370</v>
      </c>
      <c r="M383" s="50" t="s">
        <v>341</v>
      </c>
      <c r="N383" s="51">
        <v>201</v>
      </c>
      <c r="O383" s="52">
        <f t="shared" si="404"/>
        <v>3.7917374080362193E-2</v>
      </c>
      <c r="P383" s="53">
        <f t="shared" si="406"/>
        <v>28</v>
      </c>
      <c r="Q383" s="53">
        <v>9</v>
      </c>
      <c r="R383" s="54">
        <f t="shared" si="407"/>
        <v>2.4942612936040427</v>
      </c>
      <c r="S383" s="52">
        <f t="shared" si="408"/>
        <v>0.13311258278145696</v>
      </c>
      <c r="T383" s="53">
        <f t="shared" si="409"/>
        <v>80</v>
      </c>
      <c r="U383" s="55">
        <f t="shared" si="410"/>
        <v>1.6037771639512648</v>
      </c>
      <c r="V383" s="56">
        <v>3</v>
      </c>
      <c r="W383" s="57">
        <f t="shared" si="395"/>
        <v>5.6593095642331638E-4</v>
      </c>
      <c r="X383" s="58">
        <f t="shared" si="411"/>
        <v>458</v>
      </c>
      <c r="Y383" s="58">
        <v>2</v>
      </c>
      <c r="Z383" s="59">
        <f t="shared" si="412"/>
        <v>5.9015859221647898E-2</v>
      </c>
      <c r="AA383" s="57">
        <f t="shared" si="413"/>
        <v>1.9867549668874172E-3</v>
      </c>
      <c r="AB383" s="58">
        <f t="shared" si="414"/>
        <v>490</v>
      </c>
      <c r="AC383" s="60">
        <f t="shared" si="415"/>
        <v>3.7946420278158199E-2</v>
      </c>
      <c r="AD383" s="51">
        <v>81</v>
      </c>
      <c r="AE383" s="52">
        <f t="shared" si="396"/>
        <v>1.5280135823429542E-2</v>
      </c>
      <c r="AF383" s="53">
        <f t="shared" si="416"/>
        <v>372</v>
      </c>
      <c r="AG383" s="53">
        <v>10</v>
      </c>
      <c r="AH383" s="54">
        <f t="shared" si="417"/>
        <v>0.48761476237407569</v>
      </c>
      <c r="AI383" s="52">
        <f t="shared" si="418"/>
        <v>5.3642384105960263E-2</v>
      </c>
      <c r="AJ383" s="53">
        <f t="shared" si="419"/>
        <v>529</v>
      </c>
      <c r="AK383" s="55">
        <f t="shared" si="420"/>
        <v>0.31352987062998916</v>
      </c>
      <c r="AL383" s="56">
        <v>13</v>
      </c>
      <c r="AM383" s="57">
        <f t="shared" si="397"/>
        <v>2.452367477834371E-3</v>
      </c>
      <c r="AN383" s="58">
        <f t="shared" si="421"/>
        <v>421</v>
      </c>
      <c r="AO383" s="58">
        <v>3</v>
      </c>
      <c r="AP383" s="59">
        <f t="shared" si="422"/>
        <v>0.19276878401043696</v>
      </c>
      <c r="AQ383" s="57">
        <f t="shared" si="423"/>
        <v>8.6092715231788075E-3</v>
      </c>
      <c r="AR383" s="58">
        <f t="shared" si="424"/>
        <v>500</v>
      </c>
      <c r="AS383" s="60">
        <f t="shared" si="425"/>
        <v>0.12394778947633003</v>
      </c>
      <c r="AT383" s="51">
        <v>40</v>
      </c>
      <c r="AU383" s="52">
        <f t="shared" si="398"/>
        <v>7.5457460856442182E-3</v>
      </c>
      <c r="AV383" s="53">
        <f t="shared" si="426"/>
        <v>244</v>
      </c>
      <c r="AW383" s="53">
        <v>2</v>
      </c>
      <c r="AX383" s="54">
        <f t="shared" si="427"/>
        <v>0.54765369341996251</v>
      </c>
      <c r="AY383" s="52">
        <f t="shared" si="428"/>
        <v>2.6490066225165563E-2</v>
      </c>
      <c r="AZ383" s="53">
        <f t="shared" si="429"/>
        <v>417</v>
      </c>
      <c r="BA383" s="55">
        <f t="shared" si="430"/>
        <v>0.35213411261792726</v>
      </c>
      <c r="BB383" s="56">
        <v>124</v>
      </c>
      <c r="BC383" s="57">
        <f t="shared" si="399"/>
        <v>2.3391812865497075E-2</v>
      </c>
      <c r="BD383" s="58">
        <f t="shared" si="431"/>
        <v>324</v>
      </c>
      <c r="BE383" s="58">
        <v>6</v>
      </c>
      <c r="BF383" s="59">
        <f t="shared" si="432"/>
        <v>0.67948715934481463</v>
      </c>
      <c r="BG383" s="57">
        <f t="shared" si="433"/>
        <v>8.211920529801324E-2</v>
      </c>
      <c r="BH383" s="58">
        <f t="shared" si="434"/>
        <v>520</v>
      </c>
      <c r="BI383" s="60">
        <f t="shared" si="435"/>
        <v>0.43690129504464104</v>
      </c>
      <c r="BJ383" s="51">
        <v>219</v>
      </c>
      <c r="BK383" s="52">
        <f t="shared" si="400"/>
        <v>4.1312959818902095E-2</v>
      </c>
      <c r="BL383" s="53">
        <f t="shared" si="436"/>
        <v>14</v>
      </c>
      <c r="BM383" s="53">
        <v>7</v>
      </c>
      <c r="BN383" s="54">
        <f t="shared" si="437"/>
        <v>3.8812804101084191</v>
      </c>
      <c r="BO383" s="52">
        <f t="shared" si="438"/>
        <v>0.14503311258278145</v>
      </c>
      <c r="BP383" s="53">
        <f t="shared" si="439"/>
        <v>25</v>
      </c>
      <c r="BQ383" s="55">
        <f t="shared" si="440"/>
        <v>2.4956121897032641</v>
      </c>
      <c r="BR383" s="56">
        <v>17</v>
      </c>
      <c r="BS383" s="57">
        <f t="shared" si="401"/>
        <v>3.2069420863987926E-3</v>
      </c>
      <c r="BT383" s="58">
        <f t="shared" si="441"/>
        <v>310</v>
      </c>
      <c r="BU383" s="58">
        <v>2</v>
      </c>
      <c r="BV383" s="59">
        <f t="shared" si="442"/>
        <v>0.38559853467631888</v>
      </c>
      <c r="BW383" s="57">
        <f t="shared" si="443"/>
        <v>1.1258278145695364E-2</v>
      </c>
      <c r="BX383" s="58">
        <f t="shared" si="444"/>
        <v>403</v>
      </c>
      <c r="BY383" s="60">
        <f t="shared" si="445"/>
        <v>0.24793477970921901</v>
      </c>
      <c r="BZ383" s="51">
        <v>812</v>
      </c>
      <c r="CA383" s="52">
        <f t="shared" si="402"/>
        <v>0.15317864553857763</v>
      </c>
      <c r="CB383" s="53">
        <f t="shared" si="446"/>
        <v>23</v>
      </c>
      <c r="CC383" s="53">
        <v>10</v>
      </c>
      <c r="CD383" s="54">
        <f t="shared" si="447"/>
        <v>3.2493402673820615</v>
      </c>
      <c r="CE383" s="52">
        <f t="shared" si="448"/>
        <v>0.53774834437086094</v>
      </c>
      <c r="CF383" s="53">
        <f t="shared" si="463"/>
        <v>72</v>
      </c>
      <c r="CG383" s="55">
        <f t="shared" si="449"/>
        <v>2.0892830001802984</v>
      </c>
      <c r="CH383" s="61">
        <v>1510</v>
      </c>
      <c r="CI383" s="62">
        <f t="shared" si="403"/>
        <v>0.28485191473306926</v>
      </c>
      <c r="CJ383" s="63">
        <f t="shared" si="450"/>
        <v>54</v>
      </c>
      <c r="CK383" s="64">
        <v>51</v>
      </c>
      <c r="CL383" s="65">
        <f t="shared" si="451"/>
        <v>1.5552418064482667</v>
      </c>
      <c r="CM383" s="66">
        <v>5301</v>
      </c>
      <c r="CN383" s="44">
        <v>292</v>
      </c>
      <c r="CO383" s="120">
        <f t="shared" si="405"/>
        <v>1510</v>
      </c>
      <c r="CP383" s="121">
        <f t="shared" si="405"/>
        <v>0.28485191473306926</v>
      </c>
      <c r="CQ383" s="120">
        <f t="shared" si="464"/>
        <v>2194</v>
      </c>
      <c r="CR383" s="120">
        <f t="shared" si="465"/>
        <v>51</v>
      </c>
      <c r="CS383" s="120">
        <f t="shared" si="466"/>
        <v>11.977020764141777</v>
      </c>
      <c r="CT383" s="120">
        <f t="shared" si="467"/>
        <v>0.99999999999999989</v>
      </c>
      <c r="CU383" s="120">
        <f t="shared" si="468"/>
        <v>3036</v>
      </c>
      <c r="CV383" s="120">
        <f t="shared" si="469"/>
        <v>7.7010666215910915</v>
      </c>
      <c r="CW383" s="120">
        <f t="shared" si="470"/>
        <v>2819</v>
      </c>
      <c r="CX383" s="120">
        <f t="shared" si="471"/>
        <v>0.53178645538577629</v>
      </c>
    </row>
    <row r="384" spans="1:102">
      <c r="A384" s="138">
        <f t="shared" si="452"/>
        <v>1</v>
      </c>
      <c r="B384" s="58">
        <f t="shared" si="453"/>
        <v>0</v>
      </c>
      <c r="C384" s="58">
        <f t="shared" si="454"/>
        <v>0</v>
      </c>
      <c r="D384" s="58">
        <f t="shared" si="455"/>
        <v>0</v>
      </c>
      <c r="E384" s="58">
        <f t="shared" si="456"/>
        <v>1</v>
      </c>
      <c r="F384" s="58">
        <f t="shared" si="457"/>
        <v>0</v>
      </c>
      <c r="G384" s="58">
        <f t="shared" si="458"/>
        <v>0</v>
      </c>
      <c r="H384" s="58">
        <f t="shared" si="459"/>
        <v>0</v>
      </c>
      <c r="I384" s="58">
        <f t="shared" si="460"/>
        <v>0</v>
      </c>
      <c r="J384" s="58">
        <f t="shared" si="461"/>
        <v>0</v>
      </c>
      <c r="K384" s="58">
        <f t="shared" si="462"/>
        <v>0</v>
      </c>
      <c r="L384" s="129">
        <v>9</v>
      </c>
      <c r="M384" s="50" t="s">
        <v>640</v>
      </c>
      <c r="N384" s="51">
        <v>21</v>
      </c>
      <c r="O384" s="52">
        <f t="shared" si="404"/>
        <v>1.1535292502059874E-3</v>
      </c>
      <c r="P384" s="53">
        <f t="shared" si="406"/>
        <v>458</v>
      </c>
      <c r="Q384" s="53">
        <v>6</v>
      </c>
      <c r="R384" s="54">
        <f t="shared" si="407"/>
        <v>7.5880870698770808E-2</v>
      </c>
      <c r="S384" s="52">
        <f t="shared" si="408"/>
        <v>1.4046822742474917E-2</v>
      </c>
      <c r="T384" s="53">
        <f t="shared" si="409"/>
        <v>453</v>
      </c>
      <c r="U384" s="55">
        <f t="shared" si="410"/>
        <v>0.16924000022927038</v>
      </c>
      <c r="V384" s="56">
        <v>35</v>
      </c>
      <c r="W384" s="57">
        <f t="shared" si="395"/>
        <v>1.9225487503433123E-3</v>
      </c>
      <c r="X384" s="58">
        <f t="shared" si="411"/>
        <v>372</v>
      </c>
      <c r="Y384" s="58">
        <v>6</v>
      </c>
      <c r="Z384" s="59">
        <f t="shared" si="412"/>
        <v>0.20048535092352729</v>
      </c>
      <c r="AA384" s="57">
        <f t="shared" si="413"/>
        <v>2.3411371237458192E-2</v>
      </c>
      <c r="AB384" s="58">
        <f t="shared" si="414"/>
        <v>332</v>
      </c>
      <c r="AC384" s="60">
        <f t="shared" si="415"/>
        <v>0.44715012523983516</v>
      </c>
      <c r="AD384" s="51">
        <v>987</v>
      </c>
      <c r="AE384" s="52">
        <f t="shared" si="396"/>
        <v>5.4215874759681405E-2</v>
      </c>
      <c r="AF384" s="53">
        <f t="shared" si="416"/>
        <v>70</v>
      </c>
      <c r="AG384" s="53">
        <v>38</v>
      </c>
      <c r="AH384" s="54">
        <f t="shared" si="417"/>
        <v>1.7301194958822805</v>
      </c>
      <c r="AI384" s="52">
        <f t="shared" si="418"/>
        <v>0.66020066889632112</v>
      </c>
      <c r="AJ384" s="53">
        <f t="shared" si="419"/>
        <v>18</v>
      </c>
      <c r="AK384" s="55">
        <f t="shared" si="420"/>
        <v>3.8587515032892936</v>
      </c>
      <c r="AL384" s="56">
        <v>48</v>
      </c>
      <c r="AM384" s="57">
        <f t="shared" si="397"/>
        <v>2.636638286185114E-3</v>
      </c>
      <c r="AN384" s="58">
        <f t="shared" si="421"/>
        <v>414</v>
      </c>
      <c r="AO384" s="58">
        <v>13</v>
      </c>
      <c r="AP384" s="59">
        <f t="shared" si="422"/>
        <v>0.20725342384335521</v>
      </c>
      <c r="AQ384" s="57">
        <f t="shared" si="423"/>
        <v>3.2107023411371234E-2</v>
      </c>
      <c r="AR384" s="58">
        <f t="shared" si="424"/>
        <v>402</v>
      </c>
      <c r="AS384" s="60">
        <f t="shared" si="425"/>
        <v>0.46224521642626187</v>
      </c>
      <c r="AT384" s="51">
        <v>5</v>
      </c>
      <c r="AU384" s="52">
        <f t="shared" si="398"/>
        <v>2.7464982147761604E-4</v>
      </c>
      <c r="AV384" s="53">
        <f t="shared" si="426"/>
        <v>522</v>
      </c>
      <c r="AW384" s="53">
        <v>1</v>
      </c>
      <c r="AX384" s="54">
        <f t="shared" si="427"/>
        <v>1.9933481384367076E-2</v>
      </c>
      <c r="AY384" s="52">
        <f t="shared" si="428"/>
        <v>3.3444816053511705E-3</v>
      </c>
      <c r="AZ384" s="53">
        <f t="shared" si="429"/>
        <v>525</v>
      </c>
      <c r="BA384" s="55">
        <f t="shared" si="430"/>
        <v>4.4458403850591147E-2</v>
      </c>
      <c r="BB384" s="56">
        <v>174</v>
      </c>
      <c r="BC384" s="57">
        <f t="shared" si="399"/>
        <v>9.5578137874210382E-3</v>
      </c>
      <c r="BD384" s="58">
        <f t="shared" si="431"/>
        <v>481</v>
      </c>
      <c r="BE384" s="58">
        <v>36</v>
      </c>
      <c r="BF384" s="59">
        <f t="shared" si="432"/>
        <v>0.27763610188335092</v>
      </c>
      <c r="BG384" s="57">
        <f t="shared" si="433"/>
        <v>0.11638795986622073</v>
      </c>
      <c r="BH384" s="58">
        <f t="shared" si="434"/>
        <v>482</v>
      </c>
      <c r="BI384" s="60">
        <f t="shared" si="435"/>
        <v>0.61922238785213601</v>
      </c>
      <c r="BJ384" s="51">
        <v>7</v>
      </c>
      <c r="BK384" s="52">
        <f t="shared" si="400"/>
        <v>3.8450975006866246E-4</v>
      </c>
      <c r="BL384" s="53">
        <f t="shared" si="436"/>
        <v>460</v>
      </c>
      <c r="BM384" s="53">
        <v>3</v>
      </c>
      <c r="BN384" s="54">
        <f t="shared" si="437"/>
        <v>3.6124019362911014E-2</v>
      </c>
      <c r="BO384" s="52">
        <f t="shared" si="438"/>
        <v>4.6822742474916385E-3</v>
      </c>
      <c r="BP384" s="53">
        <f t="shared" si="439"/>
        <v>456</v>
      </c>
      <c r="BQ384" s="55">
        <f t="shared" si="440"/>
        <v>8.056877825678746E-2</v>
      </c>
      <c r="BR384" s="56">
        <v>52</v>
      </c>
      <c r="BS384" s="57">
        <f t="shared" si="401"/>
        <v>2.8563581433672068E-3</v>
      </c>
      <c r="BT384" s="58">
        <f t="shared" si="441"/>
        <v>330</v>
      </c>
      <c r="BU384" s="58">
        <v>6</v>
      </c>
      <c r="BV384" s="59">
        <f t="shared" si="442"/>
        <v>0.34344477852108068</v>
      </c>
      <c r="BW384" s="57">
        <f t="shared" si="443"/>
        <v>3.4782608695652174E-2</v>
      </c>
      <c r="BX384" s="58">
        <f t="shared" si="444"/>
        <v>269</v>
      </c>
      <c r="BY384" s="60">
        <f t="shared" si="445"/>
        <v>0.76599798948525988</v>
      </c>
      <c r="BZ384" s="51">
        <v>166</v>
      </c>
      <c r="CA384" s="52">
        <f t="shared" si="402"/>
        <v>9.1183740730568525E-3</v>
      </c>
      <c r="CB384" s="53">
        <f t="shared" si="446"/>
        <v>534</v>
      </c>
      <c r="CC384" s="53">
        <v>39</v>
      </c>
      <c r="CD384" s="54">
        <f t="shared" si="447"/>
        <v>0.19342578689386766</v>
      </c>
      <c r="CE384" s="52">
        <f t="shared" si="448"/>
        <v>0.11103678929765887</v>
      </c>
      <c r="CF384" s="53">
        <f t="shared" si="463"/>
        <v>541</v>
      </c>
      <c r="CG384" s="55">
        <f t="shared" si="449"/>
        <v>0.43140491031286032</v>
      </c>
      <c r="CH384" s="61">
        <v>1495</v>
      </c>
      <c r="CI384" s="62">
        <f t="shared" si="403"/>
        <v>8.2120296621807198E-2</v>
      </c>
      <c r="CJ384" s="63">
        <f t="shared" si="450"/>
        <v>476</v>
      </c>
      <c r="CK384" s="64">
        <v>148</v>
      </c>
      <c r="CL384" s="65">
        <f t="shared" si="451"/>
        <v>0.44836250647586012</v>
      </c>
      <c r="CM384" s="66">
        <v>18205</v>
      </c>
      <c r="CN384" s="44">
        <v>2482</v>
      </c>
      <c r="CO384" s="120">
        <f t="shared" si="405"/>
        <v>1495</v>
      </c>
      <c r="CP384" s="121">
        <f t="shared" si="405"/>
        <v>8.2120296621807198E-2</v>
      </c>
      <c r="CQ384" s="120">
        <f t="shared" si="464"/>
        <v>3641</v>
      </c>
      <c r="CR384" s="120">
        <f t="shared" si="465"/>
        <v>148</v>
      </c>
      <c r="CS384" s="120">
        <f t="shared" si="466"/>
        <v>3.0843033093935111</v>
      </c>
      <c r="CT384" s="120">
        <f t="shared" si="467"/>
        <v>1</v>
      </c>
      <c r="CU384" s="120">
        <f t="shared" si="468"/>
        <v>3478</v>
      </c>
      <c r="CV384" s="120">
        <f t="shared" si="469"/>
        <v>6.8790393149422959</v>
      </c>
      <c r="CW384" s="120">
        <f t="shared" si="470"/>
        <v>2969</v>
      </c>
      <c r="CX384" s="120">
        <f t="shared" si="471"/>
        <v>0.16308706399340842</v>
      </c>
    </row>
    <row r="385" spans="1:102">
      <c r="A385" s="138">
        <f t="shared" si="452"/>
        <v>3</v>
      </c>
      <c r="B385" s="58">
        <f t="shared" si="453"/>
        <v>9</v>
      </c>
      <c r="C385" s="58">
        <f t="shared" si="454"/>
        <v>1</v>
      </c>
      <c r="D385" s="58">
        <f t="shared" si="455"/>
        <v>0</v>
      </c>
      <c r="E385" s="58">
        <f t="shared" si="456"/>
        <v>0</v>
      </c>
      <c r="F385" s="58">
        <f t="shared" si="457"/>
        <v>0</v>
      </c>
      <c r="G385" s="58">
        <f t="shared" si="458"/>
        <v>0</v>
      </c>
      <c r="H385" s="58">
        <f t="shared" si="459"/>
        <v>0</v>
      </c>
      <c r="I385" s="58">
        <f t="shared" si="460"/>
        <v>1</v>
      </c>
      <c r="J385" s="58">
        <f t="shared" si="461"/>
        <v>1</v>
      </c>
      <c r="K385" s="58">
        <f t="shared" si="462"/>
        <v>0</v>
      </c>
      <c r="L385" s="128">
        <v>45</v>
      </c>
      <c r="M385" s="50" t="s">
        <v>19</v>
      </c>
      <c r="N385" s="51">
        <v>100</v>
      </c>
      <c r="O385" s="52">
        <f t="shared" si="404"/>
        <v>1.6281341582546401E-2</v>
      </c>
      <c r="P385" s="53">
        <f t="shared" si="406"/>
        <v>114</v>
      </c>
      <c r="Q385" s="53">
        <v>4</v>
      </c>
      <c r="R385" s="54">
        <f t="shared" si="407"/>
        <v>1.0710108783172245</v>
      </c>
      <c r="S385" s="52">
        <f t="shared" si="408"/>
        <v>6.6889632107023408E-2</v>
      </c>
      <c r="T385" s="53">
        <f t="shared" si="409"/>
        <v>229</v>
      </c>
      <c r="U385" s="55">
        <f t="shared" si="410"/>
        <v>0.80590476299652558</v>
      </c>
      <c r="V385" s="56">
        <v>57</v>
      </c>
      <c r="W385" s="57">
        <f t="shared" si="395"/>
        <v>9.2803647020514492E-3</v>
      </c>
      <c r="X385" s="58">
        <f t="shared" si="411"/>
        <v>114</v>
      </c>
      <c r="Y385" s="58">
        <v>3</v>
      </c>
      <c r="Z385" s="59">
        <f t="shared" si="412"/>
        <v>0.96776592721347354</v>
      </c>
      <c r="AA385" s="57">
        <f t="shared" si="413"/>
        <v>3.8127090301003343E-2</v>
      </c>
      <c r="AB385" s="58">
        <f t="shared" si="414"/>
        <v>229</v>
      </c>
      <c r="AC385" s="60">
        <f t="shared" si="415"/>
        <v>0.72821591824773158</v>
      </c>
      <c r="AD385" s="51">
        <v>84</v>
      </c>
      <c r="AE385" s="52">
        <f t="shared" si="396"/>
        <v>1.3676326929338978E-2</v>
      </c>
      <c r="AF385" s="53">
        <f t="shared" si="416"/>
        <v>396</v>
      </c>
      <c r="AG385" s="53">
        <v>4</v>
      </c>
      <c r="AH385" s="54">
        <f t="shared" si="417"/>
        <v>0.43643453061289789</v>
      </c>
      <c r="AI385" s="52">
        <f t="shared" si="418"/>
        <v>5.6187290969899668E-2</v>
      </c>
      <c r="AJ385" s="53">
        <f t="shared" si="419"/>
        <v>525</v>
      </c>
      <c r="AK385" s="55">
        <f t="shared" si="420"/>
        <v>0.32840438325866328</v>
      </c>
      <c r="AL385" s="56">
        <v>0</v>
      </c>
      <c r="AM385" s="57">
        <f t="shared" si="397"/>
        <v>0</v>
      </c>
      <c r="AN385" s="58">
        <f t="shared" si="421"/>
        <v>554</v>
      </c>
      <c r="AO385" s="58">
        <v>0</v>
      </c>
      <c r="AP385" s="59">
        <f t="shared" si="422"/>
        <v>0</v>
      </c>
      <c r="AQ385" s="57">
        <f t="shared" si="423"/>
        <v>0</v>
      </c>
      <c r="AR385" s="58">
        <f t="shared" si="424"/>
        <v>554</v>
      </c>
      <c r="AS385" s="60">
        <f t="shared" si="425"/>
        <v>0</v>
      </c>
      <c r="AT385" s="51">
        <v>10</v>
      </c>
      <c r="AU385" s="52">
        <f t="shared" si="398"/>
        <v>1.6281341582546401E-3</v>
      </c>
      <c r="AV385" s="53">
        <f t="shared" si="426"/>
        <v>447</v>
      </c>
      <c r="AW385" s="53">
        <v>1</v>
      </c>
      <c r="AX385" s="54">
        <f t="shared" si="427"/>
        <v>0.11816640462468338</v>
      </c>
      <c r="AY385" s="52">
        <f t="shared" si="428"/>
        <v>6.688963210702341E-3</v>
      </c>
      <c r="AZ385" s="53">
        <f t="shared" si="429"/>
        <v>501</v>
      </c>
      <c r="BA385" s="55">
        <f t="shared" si="430"/>
        <v>8.8916807701182293E-2</v>
      </c>
      <c r="BB385" s="56">
        <v>0</v>
      </c>
      <c r="BC385" s="57">
        <f t="shared" si="399"/>
        <v>0</v>
      </c>
      <c r="BD385" s="58">
        <f t="shared" si="431"/>
        <v>618</v>
      </c>
      <c r="BE385" s="58">
        <v>0</v>
      </c>
      <c r="BF385" s="59">
        <f t="shared" si="432"/>
        <v>0</v>
      </c>
      <c r="BG385" s="57">
        <f t="shared" si="433"/>
        <v>0</v>
      </c>
      <c r="BH385" s="58">
        <f t="shared" si="434"/>
        <v>618</v>
      </c>
      <c r="BI385" s="60">
        <f t="shared" si="435"/>
        <v>0</v>
      </c>
      <c r="BJ385" s="51">
        <v>80</v>
      </c>
      <c r="BK385" s="52">
        <f t="shared" si="400"/>
        <v>1.3025073266037121E-2</v>
      </c>
      <c r="BL385" s="53">
        <f t="shared" si="436"/>
        <v>70</v>
      </c>
      <c r="BM385" s="53">
        <v>4</v>
      </c>
      <c r="BN385" s="54">
        <f t="shared" si="437"/>
        <v>1.2236828813356189</v>
      </c>
      <c r="BO385" s="52">
        <f t="shared" si="438"/>
        <v>5.3511705685618728E-2</v>
      </c>
      <c r="BP385" s="53">
        <f t="shared" si="439"/>
        <v>159</v>
      </c>
      <c r="BQ385" s="55">
        <f t="shared" si="440"/>
        <v>0.92078603722042818</v>
      </c>
      <c r="BR385" s="56">
        <v>908</v>
      </c>
      <c r="BS385" s="57">
        <f t="shared" si="401"/>
        <v>0.14783458156952134</v>
      </c>
      <c r="BT385" s="58">
        <f t="shared" si="441"/>
        <v>1</v>
      </c>
      <c r="BU385" s="58">
        <v>4</v>
      </c>
      <c r="BV385" s="59">
        <f t="shared" si="442"/>
        <v>17.775437314400399</v>
      </c>
      <c r="BW385" s="57">
        <f t="shared" si="443"/>
        <v>0.60735785953177257</v>
      </c>
      <c r="BX385" s="58">
        <f t="shared" si="444"/>
        <v>3</v>
      </c>
      <c r="BY385" s="60">
        <f t="shared" si="445"/>
        <v>13.375503354857999</v>
      </c>
      <c r="BZ385" s="51">
        <v>256</v>
      </c>
      <c r="CA385" s="52">
        <f t="shared" si="402"/>
        <v>4.1680234451318791E-2</v>
      </c>
      <c r="CB385" s="53">
        <f t="shared" si="446"/>
        <v>233</v>
      </c>
      <c r="CC385" s="53">
        <v>8</v>
      </c>
      <c r="CD385" s="54">
        <f t="shared" si="447"/>
        <v>0.88415238090407777</v>
      </c>
      <c r="CE385" s="52">
        <f t="shared" si="448"/>
        <v>0.17123745819397992</v>
      </c>
      <c r="CF385" s="53">
        <f t="shared" si="463"/>
        <v>478</v>
      </c>
      <c r="CG385" s="55">
        <f t="shared" si="449"/>
        <v>0.66529913879573632</v>
      </c>
      <c r="CH385" s="61">
        <v>1495</v>
      </c>
      <c r="CI385" s="62">
        <f t="shared" si="403"/>
        <v>0.2434060566590687</v>
      </c>
      <c r="CJ385" s="63">
        <f t="shared" si="450"/>
        <v>95</v>
      </c>
      <c r="CK385" s="64">
        <v>28</v>
      </c>
      <c r="CL385" s="65">
        <f t="shared" si="451"/>
        <v>1.3289546451307446</v>
      </c>
      <c r="CM385" s="66">
        <v>6142</v>
      </c>
      <c r="CN385" s="44">
        <v>107</v>
      </c>
      <c r="CO385" s="120">
        <f t="shared" si="405"/>
        <v>1495</v>
      </c>
      <c r="CP385" s="121">
        <f t="shared" si="405"/>
        <v>0.24340605665906875</v>
      </c>
      <c r="CQ385" s="120">
        <f t="shared" si="464"/>
        <v>2547</v>
      </c>
      <c r="CR385" s="120">
        <f t="shared" si="465"/>
        <v>28</v>
      </c>
      <c r="CS385" s="120">
        <f t="shared" si="466"/>
        <v>22.476650317408378</v>
      </c>
      <c r="CT385" s="120">
        <f t="shared" si="467"/>
        <v>1</v>
      </c>
      <c r="CU385" s="120">
        <f t="shared" si="468"/>
        <v>3296</v>
      </c>
      <c r="CV385" s="120">
        <f t="shared" si="469"/>
        <v>16.913030403078267</v>
      </c>
      <c r="CW385" s="120">
        <f t="shared" si="470"/>
        <v>2890</v>
      </c>
      <c r="CX385" s="120">
        <f t="shared" si="471"/>
        <v>0.47053077173559099</v>
      </c>
    </row>
    <row r="386" spans="1:102">
      <c r="A386" s="138">
        <f t="shared" si="452"/>
        <v>1</v>
      </c>
      <c r="B386" s="58">
        <f t="shared" si="453"/>
        <v>0</v>
      </c>
      <c r="C386" s="58">
        <f t="shared" si="454"/>
        <v>0</v>
      </c>
      <c r="D386" s="58">
        <f t="shared" si="455"/>
        <v>0</v>
      </c>
      <c r="E386" s="58">
        <f t="shared" si="456"/>
        <v>1</v>
      </c>
      <c r="F386" s="58">
        <f t="shared" si="457"/>
        <v>0</v>
      </c>
      <c r="G386" s="58">
        <f t="shared" si="458"/>
        <v>0</v>
      </c>
      <c r="H386" s="58">
        <f t="shared" si="459"/>
        <v>0</v>
      </c>
      <c r="I386" s="58">
        <f t="shared" si="460"/>
        <v>0</v>
      </c>
      <c r="J386" s="58">
        <f t="shared" si="461"/>
        <v>0</v>
      </c>
      <c r="K386" s="58">
        <f t="shared" si="462"/>
        <v>0</v>
      </c>
      <c r="L386" s="128">
        <v>650</v>
      </c>
      <c r="M386" s="50" t="s">
        <v>609</v>
      </c>
      <c r="N386" s="51">
        <v>55</v>
      </c>
      <c r="O386" s="52">
        <f t="shared" si="404"/>
        <v>4.2451373880827417E-3</v>
      </c>
      <c r="P386" s="53">
        <f t="shared" si="406"/>
        <v>361</v>
      </c>
      <c r="Q386" s="53">
        <v>12</v>
      </c>
      <c r="R386" s="54">
        <f t="shared" si="407"/>
        <v>0.27925145477334179</v>
      </c>
      <c r="S386" s="52">
        <f t="shared" si="408"/>
        <v>3.6962365591397851E-2</v>
      </c>
      <c r="T386" s="53">
        <f t="shared" si="409"/>
        <v>366</v>
      </c>
      <c r="U386" s="55">
        <f t="shared" si="410"/>
        <v>0.44533278990180997</v>
      </c>
      <c r="V386" s="56">
        <v>43</v>
      </c>
      <c r="W386" s="57">
        <f t="shared" si="395"/>
        <v>3.3189255943192344E-3</v>
      </c>
      <c r="X386" s="58">
        <f t="shared" si="411"/>
        <v>296</v>
      </c>
      <c r="Y386" s="58">
        <v>13</v>
      </c>
      <c r="Z386" s="59">
        <f t="shared" si="412"/>
        <v>0.34610095704847399</v>
      </c>
      <c r="AA386" s="57">
        <f t="shared" si="413"/>
        <v>2.889784946236559E-2</v>
      </c>
      <c r="AB386" s="58">
        <f t="shared" si="414"/>
        <v>291</v>
      </c>
      <c r="AC386" s="60">
        <f t="shared" si="415"/>
        <v>0.55194020355304918</v>
      </c>
      <c r="AD386" s="51">
        <v>537</v>
      </c>
      <c r="AE386" s="52">
        <f t="shared" si="396"/>
        <v>4.1447977770916952E-2</v>
      </c>
      <c r="AF386" s="53">
        <f t="shared" si="416"/>
        <v>114</v>
      </c>
      <c r="AG386" s="53">
        <v>58</v>
      </c>
      <c r="AH386" s="54">
        <f t="shared" si="417"/>
        <v>1.3226744883158685</v>
      </c>
      <c r="AI386" s="52">
        <f t="shared" si="418"/>
        <v>0.36088709677419356</v>
      </c>
      <c r="AJ386" s="53">
        <f t="shared" si="419"/>
        <v>74</v>
      </c>
      <c r="AK386" s="55">
        <f t="shared" si="420"/>
        <v>2.1093187159642519</v>
      </c>
      <c r="AL386" s="56">
        <v>146</v>
      </c>
      <c r="AM386" s="57">
        <f t="shared" si="397"/>
        <v>1.1268910157456005E-2</v>
      </c>
      <c r="AN386" s="58">
        <f t="shared" si="421"/>
        <v>172</v>
      </c>
      <c r="AO386" s="58">
        <v>18</v>
      </c>
      <c r="AP386" s="59">
        <f t="shared" si="422"/>
        <v>0.88579469749531925</v>
      </c>
      <c r="AQ386" s="57">
        <f t="shared" si="423"/>
        <v>9.8118279569892469E-2</v>
      </c>
      <c r="AR386" s="58">
        <f t="shared" si="424"/>
        <v>100</v>
      </c>
      <c r="AS386" s="60">
        <f t="shared" si="425"/>
        <v>1.4126100944970905</v>
      </c>
      <c r="AT386" s="51">
        <v>156</v>
      </c>
      <c r="AU386" s="52">
        <f t="shared" si="398"/>
        <v>1.2040753318925594E-2</v>
      </c>
      <c r="AV386" s="53">
        <f t="shared" si="426"/>
        <v>136</v>
      </c>
      <c r="AW386" s="53">
        <v>15</v>
      </c>
      <c r="AX386" s="54">
        <f t="shared" si="427"/>
        <v>0.87389145510921284</v>
      </c>
      <c r="AY386" s="52">
        <f t="shared" si="428"/>
        <v>0.10483870967741936</v>
      </c>
      <c r="AZ386" s="53">
        <f t="shared" si="429"/>
        <v>71</v>
      </c>
      <c r="BA386" s="55">
        <f t="shared" si="430"/>
        <v>1.3936275465100629</v>
      </c>
      <c r="BB386" s="56">
        <v>195</v>
      </c>
      <c r="BC386" s="57">
        <f t="shared" si="399"/>
        <v>1.5050941648656993E-2</v>
      </c>
      <c r="BD386" s="58">
        <f t="shared" si="431"/>
        <v>416</v>
      </c>
      <c r="BE386" s="58">
        <v>32</v>
      </c>
      <c r="BF386" s="59">
        <f t="shared" si="432"/>
        <v>0.43720089781477395</v>
      </c>
      <c r="BG386" s="57">
        <f t="shared" si="433"/>
        <v>0.13104838709677419</v>
      </c>
      <c r="BH386" s="58">
        <f t="shared" si="434"/>
        <v>459</v>
      </c>
      <c r="BI386" s="60">
        <f t="shared" si="435"/>
        <v>0.69722070285886306</v>
      </c>
      <c r="BJ386" s="51">
        <v>101</v>
      </c>
      <c r="BK386" s="52">
        <f t="shared" si="400"/>
        <v>7.795615930842853E-3</v>
      </c>
      <c r="BL386" s="53">
        <f t="shared" si="436"/>
        <v>158</v>
      </c>
      <c r="BM386" s="53">
        <v>14</v>
      </c>
      <c r="BN386" s="54">
        <f t="shared" si="437"/>
        <v>0.73238449943414297</v>
      </c>
      <c r="BO386" s="52">
        <f t="shared" si="438"/>
        <v>6.7876344086021501E-2</v>
      </c>
      <c r="BP386" s="53">
        <f t="shared" si="439"/>
        <v>93</v>
      </c>
      <c r="BQ386" s="55">
        <f t="shared" si="440"/>
        <v>1.1679610861063388</v>
      </c>
      <c r="BR386" s="56">
        <v>49</v>
      </c>
      <c r="BS386" s="57">
        <f t="shared" si="401"/>
        <v>3.7820314912009878E-3</v>
      </c>
      <c r="BT386" s="58">
        <f t="shared" si="441"/>
        <v>289</v>
      </c>
      <c r="BU386" s="58">
        <v>11</v>
      </c>
      <c r="BV386" s="59">
        <f t="shared" si="442"/>
        <v>0.454746534803948</v>
      </c>
      <c r="BW386" s="57">
        <f t="shared" si="443"/>
        <v>3.2930107526881719E-2</v>
      </c>
      <c r="BX386" s="58">
        <f t="shared" si="444"/>
        <v>283</v>
      </c>
      <c r="BY386" s="60">
        <f t="shared" si="445"/>
        <v>0.72520138957483848</v>
      </c>
      <c r="BZ386" s="51">
        <v>206</v>
      </c>
      <c r="CA386" s="52">
        <f t="shared" si="402"/>
        <v>1.589996912627354E-2</v>
      </c>
      <c r="CB386" s="53">
        <f t="shared" si="446"/>
        <v>463</v>
      </c>
      <c r="CC386" s="53">
        <v>56</v>
      </c>
      <c r="CD386" s="54">
        <f t="shared" si="447"/>
        <v>0.33728206533279892</v>
      </c>
      <c r="CE386" s="52">
        <f t="shared" si="448"/>
        <v>0.13844086021505375</v>
      </c>
      <c r="CF386" s="53">
        <f t="shared" si="463"/>
        <v>517</v>
      </c>
      <c r="CG386" s="55">
        <f t="shared" si="449"/>
        <v>0.53787638549784444</v>
      </c>
      <c r="CH386" s="61">
        <v>1488</v>
      </c>
      <c r="CI386" s="62">
        <f t="shared" si="403"/>
        <v>0.1148502624266749</v>
      </c>
      <c r="CJ386" s="63">
        <f t="shared" si="450"/>
        <v>379</v>
      </c>
      <c r="CK386" s="64">
        <v>229</v>
      </c>
      <c r="CL386" s="65">
        <f t="shared" si="451"/>
        <v>0.62706241513209271</v>
      </c>
      <c r="CM386" s="66">
        <v>12956</v>
      </c>
      <c r="CN386" s="44">
        <v>2095</v>
      </c>
      <c r="CO386" s="120">
        <f t="shared" si="405"/>
        <v>1488</v>
      </c>
      <c r="CP386" s="121">
        <f t="shared" si="405"/>
        <v>0.1148502624266749</v>
      </c>
      <c r="CQ386" s="120">
        <f t="shared" si="464"/>
        <v>2405</v>
      </c>
      <c r="CR386" s="120">
        <f t="shared" si="465"/>
        <v>229</v>
      </c>
      <c r="CS386" s="120">
        <f t="shared" si="466"/>
        <v>5.6693270501278805</v>
      </c>
      <c r="CT386" s="120">
        <f t="shared" si="467"/>
        <v>1</v>
      </c>
      <c r="CU386" s="120">
        <f t="shared" si="468"/>
        <v>2254</v>
      </c>
      <c r="CV386" s="120">
        <f t="shared" si="469"/>
        <v>9.0410889144641491</v>
      </c>
      <c r="CW386" s="120">
        <f t="shared" si="470"/>
        <v>2921</v>
      </c>
      <c r="CX386" s="120">
        <f t="shared" si="471"/>
        <v>0.22545538746526705</v>
      </c>
    </row>
    <row r="387" spans="1:102">
      <c r="A387" s="138">
        <f t="shared" si="452"/>
        <v>3</v>
      </c>
      <c r="B387" s="58">
        <f t="shared" si="453"/>
        <v>0</v>
      </c>
      <c r="C387" s="58">
        <f t="shared" si="454"/>
        <v>0</v>
      </c>
      <c r="D387" s="58">
        <f t="shared" si="455"/>
        <v>0</v>
      </c>
      <c r="E387" s="58">
        <f t="shared" si="456"/>
        <v>1</v>
      </c>
      <c r="F387" s="58">
        <f t="shared" si="457"/>
        <v>0</v>
      </c>
      <c r="G387" s="58">
        <f t="shared" si="458"/>
        <v>0</v>
      </c>
      <c r="H387" s="58">
        <f t="shared" si="459"/>
        <v>0</v>
      </c>
      <c r="I387" s="58">
        <f t="shared" si="460"/>
        <v>0</v>
      </c>
      <c r="J387" s="58">
        <f t="shared" si="461"/>
        <v>1</v>
      </c>
      <c r="K387" s="58">
        <f t="shared" si="462"/>
        <v>1</v>
      </c>
      <c r="L387" s="128">
        <v>287</v>
      </c>
      <c r="M387" s="50" t="s">
        <v>259</v>
      </c>
      <c r="N387" s="51">
        <v>83</v>
      </c>
      <c r="O387" s="52">
        <f t="shared" si="404"/>
        <v>1.0207846513343992E-2</v>
      </c>
      <c r="P387" s="53">
        <f t="shared" si="406"/>
        <v>217</v>
      </c>
      <c r="Q387" s="53">
        <v>7</v>
      </c>
      <c r="R387" s="54">
        <f t="shared" si="407"/>
        <v>0.67148733441621522</v>
      </c>
      <c r="S387" s="52">
        <f t="shared" si="408"/>
        <v>5.585464333781965E-2</v>
      </c>
      <c r="T387" s="53">
        <f t="shared" si="409"/>
        <v>276</v>
      </c>
      <c r="U387" s="55">
        <f t="shared" si="410"/>
        <v>0.67295217036624411</v>
      </c>
      <c r="V387" s="56">
        <v>28</v>
      </c>
      <c r="W387" s="57">
        <f t="shared" si="395"/>
        <v>3.4436108719714674E-3</v>
      </c>
      <c r="X387" s="58">
        <f t="shared" si="411"/>
        <v>290</v>
      </c>
      <c r="Y387" s="58">
        <v>3</v>
      </c>
      <c r="Z387" s="59">
        <f t="shared" si="412"/>
        <v>0.35910326538559234</v>
      </c>
      <c r="AA387" s="57">
        <f t="shared" si="413"/>
        <v>1.8842530282637954E-2</v>
      </c>
      <c r="AB387" s="58">
        <f t="shared" si="414"/>
        <v>369</v>
      </c>
      <c r="AC387" s="60">
        <f t="shared" si="415"/>
        <v>0.35988664184848107</v>
      </c>
      <c r="AD387" s="51">
        <v>416</v>
      </c>
      <c r="AE387" s="52">
        <f t="shared" si="396"/>
        <v>5.1162218669290369E-2</v>
      </c>
      <c r="AF387" s="53">
        <f t="shared" si="416"/>
        <v>84</v>
      </c>
      <c r="AG387" s="53">
        <v>38</v>
      </c>
      <c r="AH387" s="54">
        <f t="shared" si="417"/>
        <v>1.6326722083650433</v>
      </c>
      <c r="AI387" s="52">
        <f t="shared" si="418"/>
        <v>0.27994616419919244</v>
      </c>
      <c r="AJ387" s="53">
        <f t="shared" si="419"/>
        <v>124</v>
      </c>
      <c r="AK387" s="55">
        <f t="shared" si="420"/>
        <v>1.6362338495499891</v>
      </c>
      <c r="AL387" s="56">
        <v>50</v>
      </c>
      <c r="AM387" s="57">
        <f t="shared" si="397"/>
        <v>6.1493051285204771E-3</v>
      </c>
      <c r="AN387" s="58">
        <f t="shared" si="421"/>
        <v>313</v>
      </c>
      <c r="AO387" s="58">
        <v>14</v>
      </c>
      <c r="AP387" s="59">
        <f t="shared" si="422"/>
        <v>0.48336722895250195</v>
      </c>
      <c r="AQ387" s="57">
        <f t="shared" si="423"/>
        <v>3.3647375504710635E-2</v>
      </c>
      <c r="AR387" s="58">
        <f t="shared" si="424"/>
        <v>395</v>
      </c>
      <c r="AS387" s="60">
        <f t="shared" si="425"/>
        <v>0.48442168472217195</v>
      </c>
      <c r="AT387" s="51">
        <v>56</v>
      </c>
      <c r="AU387" s="52">
        <f t="shared" si="398"/>
        <v>6.8872217439429348E-3</v>
      </c>
      <c r="AV387" s="53">
        <f t="shared" si="426"/>
        <v>260</v>
      </c>
      <c r="AW387" s="53">
        <v>9</v>
      </c>
      <c r="AX387" s="54">
        <f t="shared" si="427"/>
        <v>0.49985944168575941</v>
      </c>
      <c r="AY387" s="52">
        <f t="shared" si="428"/>
        <v>3.7685060565275909E-2</v>
      </c>
      <c r="AZ387" s="53">
        <f t="shared" si="429"/>
        <v>355</v>
      </c>
      <c r="BA387" s="55">
        <f t="shared" si="430"/>
        <v>0.5009498748817619</v>
      </c>
      <c r="BB387" s="56">
        <v>240</v>
      </c>
      <c r="BC387" s="57">
        <f t="shared" si="399"/>
        <v>2.9516664616898291E-2</v>
      </c>
      <c r="BD387" s="58">
        <f t="shared" si="431"/>
        <v>237</v>
      </c>
      <c r="BE387" s="58">
        <v>34</v>
      </c>
      <c r="BF387" s="59">
        <f t="shared" si="432"/>
        <v>0.85740231888793494</v>
      </c>
      <c r="BG387" s="57">
        <f t="shared" si="433"/>
        <v>0.16150740242261102</v>
      </c>
      <c r="BH387" s="58">
        <f t="shared" si="434"/>
        <v>386</v>
      </c>
      <c r="BI387" s="60">
        <f t="shared" si="435"/>
        <v>0.85927272459176995</v>
      </c>
      <c r="BJ387" s="51">
        <v>6</v>
      </c>
      <c r="BK387" s="52">
        <f t="shared" si="400"/>
        <v>7.3791661542245727E-4</v>
      </c>
      <c r="BL387" s="53">
        <f t="shared" si="436"/>
        <v>438</v>
      </c>
      <c r="BM387" s="53">
        <v>3</v>
      </c>
      <c r="BN387" s="54">
        <f t="shared" si="437"/>
        <v>6.9325977036926931E-2</v>
      </c>
      <c r="BO387" s="52">
        <f t="shared" si="438"/>
        <v>4.0376850605652759E-3</v>
      </c>
      <c r="BP387" s="53">
        <f t="shared" si="439"/>
        <v>464</v>
      </c>
      <c r="BQ387" s="55">
        <f t="shared" si="440"/>
        <v>6.9477210244509091E-2</v>
      </c>
      <c r="BR387" s="56">
        <v>125</v>
      </c>
      <c r="BS387" s="57">
        <f t="shared" si="401"/>
        <v>1.5373262821301192E-2</v>
      </c>
      <c r="BT387" s="58">
        <f t="shared" si="441"/>
        <v>54</v>
      </c>
      <c r="BU387" s="58">
        <v>13</v>
      </c>
      <c r="BV387" s="59">
        <f t="shared" si="442"/>
        <v>1.8484610751871617</v>
      </c>
      <c r="BW387" s="57">
        <f t="shared" si="443"/>
        <v>8.4118438761776576E-2</v>
      </c>
      <c r="BX387" s="58">
        <f t="shared" si="444"/>
        <v>62</v>
      </c>
      <c r="BY387" s="60">
        <f t="shared" si="445"/>
        <v>1.8524934553920944</v>
      </c>
      <c r="BZ387" s="51">
        <v>482</v>
      </c>
      <c r="CA387" s="52">
        <f t="shared" si="402"/>
        <v>5.92793014389374E-2</v>
      </c>
      <c r="CB387" s="53">
        <f t="shared" si="446"/>
        <v>114</v>
      </c>
      <c r="CC387" s="53">
        <v>54</v>
      </c>
      <c r="CD387" s="54">
        <f t="shared" si="447"/>
        <v>1.2574769838874713</v>
      </c>
      <c r="CE387" s="52">
        <f t="shared" si="448"/>
        <v>0.3243606998654105</v>
      </c>
      <c r="CF387" s="53">
        <f t="shared" si="463"/>
        <v>204</v>
      </c>
      <c r="CG387" s="55">
        <f t="shared" si="449"/>
        <v>1.2602201443283658</v>
      </c>
      <c r="CH387" s="61">
        <v>1486</v>
      </c>
      <c r="CI387" s="62">
        <f t="shared" si="403"/>
        <v>0.1827573484196286</v>
      </c>
      <c r="CJ387" s="63">
        <f t="shared" si="450"/>
        <v>177</v>
      </c>
      <c r="CK387" s="64">
        <v>175</v>
      </c>
      <c r="CL387" s="65">
        <f t="shared" si="451"/>
        <v>0.99782326885247785</v>
      </c>
      <c r="CM387" s="66">
        <v>8131</v>
      </c>
      <c r="CN387" s="44">
        <v>854</v>
      </c>
      <c r="CO387" s="120">
        <f t="shared" si="405"/>
        <v>1486</v>
      </c>
      <c r="CP387" s="121">
        <f t="shared" si="405"/>
        <v>0.1827573484196286</v>
      </c>
      <c r="CQ387" s="120">
        <f t="shared" si="464"/>
        <v>2007</v>
      </c>
      <c r="CR387" s="120">
        <f t="shared" si="465"/>
        <v>175</v>
      </c>
      <c r="CS387" s="120">
        <f t="shared" si="466"/>
        <v>7.6791558338046082</v>
      </c>
      <c r="CT387" s="120">
        <f t="shared" si="467"/>
        <v>1</v>
      </c>
      <c r="CU387" s="120">
        <f t="shared" si="468"/>
        <v>2635</v>
      </c>
      <c r="CV387" s="120">
        <f t="shared" si="469"/>
        <v>7.6959077559253872</v>
      </c>
      <c r="CW387" s="120">
        <f t="shared" si="470"/>
        <v>2889</v>
      </c>
      <c r="CX387" s="120">
        <f t="shared" si="471"/>
        <v>0.35530685032591319</v>
      </c>
    </row>
    <row r="388" spans="1:102">
      <c r="A388" s="138">
        <f t="shared" si="452"/>
        <v>3</v>
      </c>
      <c r="B388" s="58">
        <f t="shared" si="453"/>
        <v>0</v>
      </c>
      <c r="C388" s="58">
        <f t="shared" si="454"/>
        <v>1</v>
      </c>
      <c r="D388" s="58">
        <f t="shared" si="455"/>
        <v>0</v>
      </c>
      <c r="E388" s="58">
        <f t="shared" si="456"/>
        <v>0</v>
      </c>
      <c r="F388" s="58">
        <f t="shared" si="457"/>
        <v>0</v>
      </c>
      <c r="G388" s="58">
        <f t="shared" si="458"/>
        <v>1</v>
      </c>
      <c r="H388" s="58">
        <f t="shared" si="459"/>
        <v>1</v>
      </c>
      <c r="I388" s="58">
        <f t="shared" si="460"/>
        <v>0</v>
      </c>
      <c r="J388" s="58">
        <f t="shared" si="461"/>
        <v>0</v>
      </c>
      <c r="K388" s="58">
        <f t="shared" si="462"/>
        <v>0</v>
      </c>
      <c r="L388" s="128">
        <v>360</v>
      </c>
      <c r="M388" s="50" t="s">
        <v>331</v>
      </c>
      <c r="N388" s="51">
        <v>227</v>
      </c>
      <c r="O388" s="52">
        <f t="shared" si="404"/>
        <v>2.7531837477258944E-2</v>
      </c>
      <c r="P388" s="53">
        <f t="shared" si="406"/>
        <v>45</v>
      </c>
      <c r="Q388" s="53">
        <v>40</v>
      </c>
      <c r="R388" s="54">
        <f t="shared" si="407"/>
        <v>1.8110852406546236</v>
      </c>
      <c r="S388" s="52">
        <f t="shared" si="408"/>
        <v>0.15368991198375084</v>
      </c>
      <c r="T388" s="53">
        <f t="shared" si="409"/>
        <v>65</v>
      </c>
      <c r="U388" s="55">
        <f t="shared" si="410"/>
        <v>1.8516985097787131</v>
      </c>
      <c r="V388" s="56">
        <v>45</v>
      </c>
      <c r="W388" s="57">
        <f t="shared" ref="W388:W451" si="472">V388/$CM388</f>
        <v>5.4578532443905394E-3</v>
      </c>
      <c r="X388" s="58">
        <f t="shared" si="411"/>
        <v>219</v>
      </c>
      <c r="Y388" s="58">
        <v>24</v>
      </c>
      <c r="Z388" s="59">
        <f t="shared" si="412"/>
        <v>0.56915052104418828</v>
      </c>
      <c r="AA388" s="57">
        <f t="shared" si="413"/>
        <v>3.0467163168584971E-2</v>
      </c>
      <c r="AB388" s="58">
        <f t="shared" si="414"/>
        <v>281</v>
      </c>
      <c r="AC388" s="60">
        <f t="shared" si="415"/>
        <v>0.58191362173343486</v>
      </c>
      <c r="AD388" s="51">
        <v>183</v>
      </c>
      <c r="AE388" s="52">
        <f t="shared" ref="AE388:AE451" si="473">AD388/$CM388</f>
        <v>2.2195269860521529E-2</v>
      </c>
      <c r="AF388" s="53">
        <f t="shared" si="416"/>
        <v>276</v>
      </c>
      <c r="AG388" s="53">
        <v>62</v>
      </c>
      <c r="AH388" s="54">
        <f t="shared" si="417"/>
        <v>0.70828828774360886</v>
      </c>
      <c r="AI388" s="52">
        <f t="shared" si="418"/>
        <v>0.12389979688557888</v>
      </c>
      <c r="AJ388" s="53">
        <f t="shared" si="419"/>
        <v>413</v>
      </c>
      <c r="AK388" s="55">
        <f t="shared" si="420"/>
        <v>0.72417152846681976</v>
      </c>
      <c r="AL388" s="56">
        <v>70</v>
      </c>
      <c r="AM388" s="57">
        <f t="shared" ref="AM388:AM451" si="474">AL388/$CM388</f>
        <v>8.4899939357186167E-3</v>
      </c>
      <c r="AN388" s="58">
        <f t="shared" si="421"/>
        <v>244</v>
      </c>
      <c r="AO388" s="58">
        <v>23</v>
      </c>
      <c r="AP388" s="59">
        <f t="shared" si="422"/>
        <v>0.66735749109253006</v>
      </c>
      <c r="AQ388" s="57">
        <f t="shared" si="423"/>
        <v>4.7393364928909949E-2</v>
      </c>
      <c r="AR388" s="58">
        <f t="shared" si="424"/>
        <v>327</v>
      </c>
      <c r="AS388" s="60">
        <f t="shared" si="425"/>
        <v>0.68232286587407343</v>
      </c>
      <c r="AT388" s="51">
        <v>234</v>
      </c>
      <c r="AU388" s="52">
        <f t="shared" ref="AU388:AU451" si="475">AT388/$CM388</f>
        <v>2.8380836870830806E-2</v>
      </c>
      <c r="AV388" s="53">
        <f t="shared" si="426"/>
        <v>29</v>
      </c>
      <c r="AW388" s="53">
        <v>27</v>
      </c>
      <c r="AX388" s="54">
        <f t="shared" si="427"/>
        <v>2.0598188645958087</v>
      </c>
      <c r="AY388" s="52">
        <f t="shared" si="428"/>
        <v>0.15842924847664183</v>
      </c>
      <c r="AZ388" s="53">
        <f t="shared" si="429"/>
        <v>36</v>
      </c>
      <c r="BA388" s="55">
        <f t="shared" si="430"/>
        <v>2.1060099416455382</v>
      </c>
      <c r="BB388" s="56">
        <v>367</v>
      </c>
      <c r="BC388" s="57">
        <f t="shared" ref="BC388:BC451" si="476">BB388/$CM388</f>
        <v>4.4511825348696181E-2</v>
      </c>
      <c r="BD388" s="58">
        <f t="shared" si="431"/>
        <v>121</v>
      </c>
      <c r="BE388" s="58">
        <v>111</v>
      </c>
      <c r="BF388" s="59">
        <f t="shared" si="432"/>
        <v>1.2929828883869781</v>
      </c>
      <c r="BG388" s="57">
        <f t="shared" si="433"/>
        <v>0.24847664184157076</v>
      </c>
      <c r="BH388" s="58">
        <f t="shared" si="434"/>
        <v>204</v>
      </c>
      <c r="BI388" s="60">
        <f t="shared" si="435"/>
        <v>1.3219778030603049</v>
      </c>
      <c r="BJ388" s="51">
        <v>45</v>
      </c>
      <c r="BK388" s="52">
        <f t="shared" ref="BK388:BK451" si="477">BJ388/$CM388</f>
        <v>5.4578532443905394E-3</v>
      </c>
      <c r="BL388" s="53">
        <f t="shared" si="436"/>
        <v>234</v>
      </c>
      <c r="BM388" s="53">
        <v>22</v>
      </c>
      <c r="BN388" s="54">
        <f t="shared" si="437"/>
        <v>0.51275577861181276</v>
      </c>
      <c r="BO388" s="52">
        <f t="shared" si="438"/>
        <v>3.0467163168584971E-2</v>
      </c>
      <c r="BP388" s="53">
        <f t="shared" si="439"/>
        <v>309</v>
      </c>
      <c r="BQ388" s="55">
        <f t="shared" si="440"/>
        <v>0.52425423708534458</v>
      </c>
      <c r="BR388" s="56">
        <v>40</v>
      </c>
      <c r="BS388" s="57">
        <f t="shared" ref="BS388:BS451" si="478">BR388/$CM388</f>
        <v>4.8514251061249243E-3</v>
      </c>
      <c r="BT388" s="58">
        <f t="shared" si="441"/>
        <v>246</v>
      </c>
      <c r="BU388" s="58">
        <v>12</v>
      </c>
      <c r="BV388" s="59">
        <f t="shared" si="442"/>
        <v>0.58332902859320557</v>
      </c>
      <c r="BW388" s="57">
        <f t="shared" si="443"/>
        <v>2.7081922816519974E-2</v>
      </c>
      <c r="BX388" s="58">
        <f t="shared" si="444"/>
        <v>326</v>
      </c>
      <c r="BY388" s="60">
        <f t="shared" si="445"/>
        <v>0.59641007982941696</v>
      </c>
      <c r="BZ388" s="51">
        <v>266</v>
      </c>
      <c r="CA388" s="52">
        <f t="shared" ref="CA388:CA451" si="479">BZ388/$CM388</f>
        <v>3.2261976955730749E-2</v>
      </c>
      <c r="CB388" s="53">
        <f t="shared" si="446"/>
        <v>315</v>
      </c>
      <c r="CC388" s="53">
        <v>103</v>
      </c>
      <c r="CD388" s="54">
        <f t="shared" si="447"/>
        <v>0.68436524202851023</v>
      </c>
      <c r="CE388" s="52">
        <f t="shared" si="448"/>
        <v>0.18009478672985782</v>
      </c>
      <c r="CF388" s="53">
        <f t="shared" si="463"/>
        <v>462</v>
      </c>
      <c r="CG388" s="55">
        <f t="shared" si="449"/>
        <v>0.6997120126441384</v>
      </c>
      <c r="CH388" s="61">
        <v>1477</v>
      </c>
      <c r="CI388" s="62">
        <f t="shared" ref="CI388:CI451" si="480">CH388/$CM388</f>
        <v>0.17913887204366283</v>
      </c>
      <c r="CJ388" s="63">
        <f t="shared" si="450"/>
        <v>187</v>
      </c>
      <c r="CK388" s="64">
        <v>424</v>
      </c>
      <c r="CL388" s="65">
        <f t="shared" si="451"/>
        <v>0.97806701851861255</v>
      </c>
      <c r="CM388" s="66">
        <v>8245</v>
      </c>
      <c r="CN388" s="44">
        <v>2507</v>
      </c>
      <c r="CO388" s="120">
        <f t="shared" si="405"/>
        <v>1477</v>
      </c>
      <c r="CP388" s="121">
        <f t="shared" si="405"/>
        <v>0.17913887204366286</v>
      </c>
      <c r="CQ388" s="120">
        <f t="shared" si="464"/>
        <v>1729</v>
      </c>
      <c r="CR388" s="120">
        <f t="shared" si="465"/>
        <v>424</v>
      </c>
      <c r="CS388" s="120">
        <f t="shared" si="466"/>
        <v>8.8891333427512667</v>
      </c>
      <c r="CT388" s="120">
        <f t="shared" si="467"/>
        <v>1</v>
      </c>
      <c r="CU388" s="120">
        <f t="shared" si="468"/>
        <v>2423</v>
      </c>
      <c r="CV388" s="120">
        <f t="shared" si="469"/>
        <v>9.088470600117784</v>
      </c>
      <c r="CW388" s="120">
        <f t="shared" si="470"/>
        <v>2727</v>
      </c>
      <c r="CX388" s="120">
        <f t="shared" si="471"/>
        <v>0.3307459066100667</v>
      </c>
    </row>
    <row r="389" spans="1:102">
      <c r="A389" s="138">
        <f t="shared" si="452"/>
        <v>0</v>
      </c>
      <c r="B389" s="58">
        <f t="shared" si="453"/>
        <v>0</v>
      </c>
      <c r="C389" s="58">
        <f t="shared" si="454"/>
        <v>0</v>
      </c>
      <c r="D389" s="58">
        <f t="shared" si="455"/>
        <v>0</v>
      </c>
      <c r="E389" s="58">
        <f t="shared" si="456"/>
        <v>0</v>
      </c>
      <c r="F389" s="58">
        <f t="shared" si="457"/>
        <v>0</v>
      </c>
      <c r="G389" s="58">
        <f t="shared" si="458"/>
        <v>0</v>
      </c>
      <c r="H389" s="58">
        <f t="shared" si="459"/>
        <v>0</v>
      </c>
      <c r="I389" s="58">
        <f t="shared" si="460"/>
        <v>0</v>
      </c>
      <c r="J389" s="58">
        <f t="shared" si="461"/>
        <v>0</v>
      </c>
      <c r="K389" s="58">
        <f t="shared" si="462"/>
        <v>0</v>
      </c>
      <c r="L389" s="128">
        <v>508</v>
      </c>
      <c r="M389" s="50" t="s">
        <v>469</v>
      </c>
      <c r="N389" s="51">
        <v>82</v>
      </c>
      <c r="O389" s="52">
        <f t="shared" ref="O389:O452" si="481">N389/$CM389</f>
        <v>4.2588553027942243E-3</v>
      </c>
      <c r="P389" s="53">
        <f t="shared" si="406"/>
        <v>360</v>
      </c>
      <c r="Q389" s="53">
        <v>13</v>
      </c>
      <c r="R389" s="54">
        <f t="shared" si="407"/>
        <v>0.28015383961732637</v>
      </c>
      <c r="S389" s="52">
        <f t="shared" si="408"/>
        <v>5.5820285908781485E-2</v>
      </c>
      <c r="T389" s="53">
        <f t="shared" si="409"/>
        <v>277</v>
      </c>
      <c r="U389" s="55">
        <f t="shared" si="410"/>
        <v>0.67253822257143692</v>
      </c>
      <c r="V389" s="56">
        <v>176</v>
      </c>
      <c r="W389" s="57">
        <f t="shared" si="472"/>
        <v>9.1409577230705304E-3</v>
      </c>
      <c r="X389" s="58">
        <f t="shared" si="411"/>
        <v>122</v>
      </c>
      <c r="Y389" s="58">
        <v>23</v>
      </c>
      <c r="Z389" s="59">
        <f t="shared" si="412"/>
        <v>0.95322842479789771</v>
      </c>
      <c r="AA389" s="57">
        <f t="shared" si="413"/>
        <v>0.11980939414567733</v>
      </c>
      <c r="AB389" s="58">
        <f t="shared" si="414"/>
        <v>31</v>
      </c>
      <c r="AC389" s="60">
        <f t="shared" si="415"/>
        <v>2.2883232705067673</v>
      </c>
      <c r="AD389" s="51">
        <v>424</v>
      </c>
      <c r="AE389" s="52">
        <f t="shared" si="473"/>
        <v>2.2021398151033551E-2</v>
      </c>
      <c r="AF389" s="53">
        <f t="shared" si="416"/>
        <v>280</v>
      </c>
      <c r="AG389" s="53">
        <v>45</v>
      </c>
      <c r="AH389" s="54">
        <f t="shared" si="417"/>
        <v>0.70273974987161203</v>
      </c>
      <c r="AI389" s="52">
        <f t="shared" si="418"/>
        <v>0.28863172226004086</v>
      </c>
      <c r="AJ389" s="53">
        <f t="shared" si="419"/>
        <v>119</v>
      </c>
      <c r="AK389" s="55">
        <f t="shared" si="420"/>
        <v>1.6869993392006344</v>
      </c>
      <c r="AL389" s="56">
        <v>70</v>
      </c>
      <c r="AM389" s="57">
        <f t="shared" si="474"/>
        <v>3.635608185312143E-3</v>
      </c>
      <c r="AN389" s="58">
        <f t="shared" si="421"/>
        <v>386</v>
      </c>
      <c r="AO389" s="58">
        <v>23</v>
      </c>
      <c r="AP389" s="59">
        <f t="shared" si="422"/>
        <v>0.28577763135233775</v>
      </c>
      <c r="AQ389" s="57">
        <f t="shared" si="423"/>
        <v>4.7651463580667124E-2</v>
      </c>
      <c r="AR389" s="58">
        <f t="shared" si="424"/>
        <v>325</v>
      </c>
      <c r="AS389" s="60">
        <f t="shared" si="425"/>
        <v>0.68603871538189687</v>
      </c>
      <c r="AT389" s="51">
        <v>111</v>
      </c>
      <c r="AU389" s="52">
        <f t="shared" si="475"/>
        <v>5.7650358367092557E-3</v>
      </c>
      <c r="AV389" s="53">
        <f t="shared" si="426"/>
        <v>299</v>
      </c>
      <c r="AW389" s="53">
        <v>33</v>
      </c>
      <c r="AX389" s="54">
        <f t="shared" si="427"/>
        <v>0.41841365092829225</v>
      </c>
      <c r="AY389" s="52">
        <f t="shared" si="428"/>
        <v>7.5561606535057863E-2</v>
      </c>
      <c r="AZ389" s="53">
        <f t="shared" si="429"/>
        <v>151</v>
      </c>
      <c r="BA389" s="55">
        <f t="shared" si="430"/>
        <v>1.0044451772615859</v>
      </c>
      <c r="BB389" s="56">
        <v>212</v>
      </c>
      <c r="BC389" s="57">
        <f t="shared" si="476"/>
        <v>1.1010699075516776E-2</v>
      </c>
      <c r="BD389" s="58">
        <f t="shared" si="431"/>
        <v>461</v>
      </c>
      <c r="BE389" s="58">
        <v>54</v>
      </c>
      <c r="BF389" s="59">
        <f t="shared" si="432"/>
        <v>0.31983962424130336</v>
      </c>
      <c r="BG389" s="57">
        <f t="shared" si="433"/>
        <v>0.14431586113002043</v>
      </c>
      <c r="BH389" s="58">
        <f t="shared" si="434"/>
        <v>431</v>
      </c>
      <c r="BI389" s="60">
        <f t="shared" si="435"/>
        <v>0.76780804678237602</v>
      </c>
      <c r="BJ389" s="51">
        <v>40</v>
      </c>
      <c r="BK389" s="52">
        <f t="shared" si="477"/>
        <v>2.0774903916069387E-3</v>
      </c>
      <c r="BL389" s="53">
        <f t="shared" si="436"/>
        <v>372</v>
      </c>
      <c r="BM389" s="53">
        <v>11</v>
      </c>
      <c r="BN389" s="54">
        <f t="shared" si="437"/>
        <v>0.19517659336146698</v>
      </c>
      <c r="BO389" s="52">
        <f t="shared" si="438"/>
        <v>2.722940776038121E-2</v>
      </c>
      <c r="BP389" s="53">
        <f t="shared" si="439"/>
        <v>326</v>
      </c>
      <c r="BQ389" s="55">
        <f t="shared" si="440"/>
        <v>0.46854156761216481</v>
      </c>
      <c r="BR389" s="56">
        <v>79</v>
      </c>
      <c r="BS389" s="57">
        <f t="shared" si="478"/>
        <v>4.1030435234237043E-3</v>
      </c>
      <c r="BT389" s="58">
        <f t="shared" si="441"/>
        <v>277</v>
      </c>
      <c r="BU389" s="58">
        <v>11</v>
      </c>
      <c r="BV389" s="59">
        <f t="shared" si="442"/>
        <v>0.49334460296474425</v>
      </c>
      <c r="BW389" s="57">
        <f t="shared" si="443"/>
        <v>5.3778080326752895E-2</v>
      </c>
      <c r="BX389" s="58">
        <f t="shared" si="444"/>
        <v>141</v>
      </c>
      <c r="BY389" s="60">
        <f t="shared" si="445"/>
        <v>1.1843246654992488</v>
      </c>
      <c r="BZ389" s="51">
        <v>275</v>
      </c>
      <c r="CA389" s="52">
        <f t="shared" si="479"/>
        <v>1.4282746442297704E-2</v>
      </c>
      <c r="CB389" s="53">
        <f t="shared" si="446"/>
        <v>477</v>
      </c>
      <c r="CC389" s="53">
        <v>64</v>
      </c>
      <c r="CD389" s="54">
        <f t="shared" si="447"/>
        <v>0.30297632532648094</v>
      </c>
      <c r="CE389" s="52">
        <f t="shared" si="448"/>
        <v>0.18720217835262082</v>
      </c>
      <c r="CF389" s="53">
        <f t="shared" si="463"/>
        <v>452</v>
      </c>
      <c r="CG389" s="55">
        <f t="shared" si="449"/>
        <v>0.72732595631966124</v>
      </c>
      <c r="CH389" s="61">
        <v>1469</v>
      </c>
      <c r="CI389" s="62">
        <f t="shared" si="480"/>
        <v>7.6295834631764828E-2</v>
      </c>
      <c r="CJ389" s="63">
        <f t="shared" si="450"/>
        <v>491</v>
      </c>
      <c r="CK389" s="64">
        <v>277</v>
      </c>
      <c r="CL389" s="65">
        <f t="shared" si="451"/>
        <v>0.41656195917930672</v>
      </c>
      <c r="CM389" s="66">
        <v>19254</v>
      </c>
      <c r="CN389" s="44">
        <v>2068</v>
      </c>
      <c r="CO389" s="120">
        <f t="shared" ref="CO389:CP452" si="482">BZ389+BR389+BJ389+BB389+AT389+AL389+AD389+V389+N389</f>
        <v>1469</v>
      </c>
      <c r="CP389" s="121">
        <f t="shared" si="482"/>
        <v>7.6295834631764828E-2</v>
      </c>
      <c r="CQ389" s="120">
        <f t="shared" si="464"/>
        <v>3034</v>
      </c>
      <c r="CR389" s="120">
        <f t="shared" si="465"/>
        <v>277</v>
      </c>
      <c r="CS389" s="120">
        <f t="shared" si="466"/>
        <v>3.951650442461462</v>
      </c>
      <c r="CT389" s="120">
        <f t="shared" si="467"/>
        <v>1</v>
      </c>
      <c r="CU389" s="120">
        <f t="shared" si="468"/>
        <v>2253</v>
      </c>
      <c r="CV389" s="120">
        <f t="shared" si="469"/>
        <v>9.4863449611357726</v>
      </c>
      <c r="CW389" s="120">
        <f t="shared" si="470"/>
        <v>2856</v>
      </c>
      <c r="CX389" s="120">
        <f t="shared" si="471"/>
        <v>0.14833281396073542</v>
      </c>
    </row>
    <row r="390" spans="1:102">
      <c r="A390" s="138">
        <f t="shared" si="452"/>
        <v>3</v>
      </c>
      <c r="B390" s="58">
        <f t="shared" si="453"/>
        <v>0</v>
      </c>
      <c r="C390" s="58">
        <f t="shared" si="454"/>
        <v>1</v>
      </c>
      <c r="D390" s="58">
        <f t="shared" si="455"/>
        <v>1</v>
      </c>
      <c r="E390" s="58">
        <f t="shared" si="456"/>
        <v>0</v>
      </c>
      <c r="F390" s="58">
        <f t="shared" si="457"/>
        <v>1</v>
      </c>
      <c r="G390" s="58">
        <f t="shared" si="458"/>
        <v>0</v>
      </c>
      <c r="H390" s="58">
        <f t="shared" si="459"/>
        <v>0</v>
      </c>
      <c r="I390" s="58">
        <f t="shared" si="460"/>
        <v>0</v>
      </c>
      <c r="J390" s="58">
        <f t="shared" si="461"/>
        <v>0</v>
      </c>
      <c r="K390" s="58">
        <f t="shared" si="462"/>
        <v>0</v>
      </c>
      <c r="L390" s="128">
        <v>183</v>
      </c>
      <c r="M390" s="50" t="s">
        <v>157</v>
      </c>
      <c r="N390" s="51">
        <v>363</v>
      </c>
      <c r="O390" s="52">
        <f t="shared" si="481"/>
        <v>3.8990332975295382E-2</v>
      </c>
      <c r="P390" s="53">
        <f t="shared" si="406"/>
        <v>26</v>
      </c>
      <c r="Q390" s="53">
        <v>19</v>
      </c>
      <c r="R390" s="54">
        <f t="shared" si="407"/>
        <v>2.564842126432497</v>
      </c>
      <c r="S390" s="52">
        <f t="shared" si="408"/>
        <v>0.24778156996587031</v>
      </c>
      <c r="T390" s="53">
        <f t="shared" si="409"/>
        <v>34</v>
      </c>
      <c r="U390" s="55">
        <f t="shared" si="410"/>
        <v>2.9853407939028633</v>
      </c>
      <c r="V390" s="56">
        <v>175</v>
      </c>
      <c r="W390" s="57">
        <f t="shared" si="472"/>
        <v>1.8796992481203006E-2</v>
      </c>
      <c r="X390" s="58">
        <f t="shared" si="411"/>
        <v>35</v>
      </c>
      <c r="Y390" s="58">
        <v>13</v>
      </c>
      <c r="Z390" s="59">
        <f t="shared" si="412"/>
        <v>1.9601696098618764</v>
      </c>
      <c r="AA390" s="57">
        <f t="shared" si="413"/>
        <v>0.11945392491467577</v>
      </c>
      <c r="AB390" s="58">
        <f t="shared" si="414"/>
        <v>32</v>
      </c>
      <c r="AC390" s="60">
        <f t="shared" si="415"/>
        <v>2.2815339154728793</v>
      </c>
      <c r="AD390" s="51">
        <v>209</v>
      </c>
      <c r="AE390" s="52">
        <f t="shared" si="473"/>
        <v>2.2448979591836733E-2</v>
      </c>
      <c r="AF390" s="53">
        <f t="shared" si="416"/>
        <v>272</v>
      </c>
      <c r="AG390" s="53">
        <v>10</v>
      </c>
      <c r="AH390" s="54">
        <f t="shared" si="417"/>
        <v>0.71638459079855699</v>
      </c>
      <c r="AI390" s="52">
        <f t="shared" si="418"/>
        <v>0.14266211604095563</v>
      </c>
      <c r="AJ390" s="53">
        <f t="shared" si="419"/>
        <v>367</v>
      </c>
      <c r="AK390" s="55">
        <f t="shared" si="420"/>
        <v>0.83383383366719999</v>
      </c>
      <c r="AL390" s="56">
        <v>188</v>
      </c>
      <c r="AM390" s="57">
        <f t="shared" si="474"/>
        <v>2.0193340494092375E-2</v>
      </c>
      <c r="AN390" s="58">
        <f t="shared" si="421"/>
        <v>72</v>
      </c>
      <c r="AO390" s="58">
        <v>8</v>
      </c>
      <c r="AP390" s="59">
        <f t="shared" si="422"/>
        <v>1.5873011395471648</v>
      </c>
      <c r="AQ390" s="57">
        <f t="shared" si="423"/>
        <v>0.12832764505119454</v>
      </c>
      <c r="AR390" s="58">
        <f t="shared" si="424"/>
        <v>63</v>
      </c>
      <c r="AS390" s="60">
        <f t="shared" si="425"/>
        <v>1.8475347060404606</v>
      </c>
      <c r="AT390" s="51">
        <v>54</v>
      </c>
      <c r="AU390" s="52">
        <f t="shared" si="475"/>
        <v>5.8002148227712137E-3</v>
      </c>
      <c r="AV390" s="53">
        <f t="shared" si="426"/>
        <v>297</v>
      </c>
      <c r="AW390" s="53">
        <v>2</v>
      </c>
      <c r="AX390" s="54">
        <f t="shared" si="427"/>
        <v>0.42096686454414056</v>
      </c>
      <c r="AY390" s="52">
        <f t="shared" si="428"/>
        <v>3.6860068259385668E-2</v>
      </c>
      <c r="AZ390" s="53">
        <f t="shared" si="429"/>
        <v>369</v>
      </c>
      <c r="BA390" s="55">
        <f t="shared" si="430"/>
        <v>0.48998320039020121</v>
      </c>
      <c r="BB390" s="56">
        <v>108</v>
      </c>
      <c r="BC390" s="57">
        <f t="shared" si="476"/>
        <v>1.1600429645542427E-2</v>
      </c>
      <c r="BD390" s="58">
        <f t="shared" si="431"/>
        <v>454</v>
      </c>
      <c r="BE390" s="58">
        <v>3</v>
      </c>
      <c r="BF390" s="59">
        <f t="shared" si="432"/>
        <v>0.33697016269548974</v>
      </c>
      <c r="BG390" s="57">
        <f t="shared" si="433"/>
        <v>7.3720136518771337E-2</v>
      </c>
      <c r="BH390" s="58">
        <f t="shared" si="434"/>
        <v>530</v>
      </c>
      <c r="BI390" s="60">
        <f t="shared" si="435"/>
        <v>0.39221547504062571</v>
      </c>
      <c r="BJ390" s="51">
        <v>1</v>
      </c>
      <c r="BK390" s="52">
        <f t="shared" si="477"/>
        <v>1.0741138560687433E-4</v>
      </c>
      <c r="BL390" s="53">
        <f t="shared" si="436"/>
        <v>500</v>
      </c>
      <c r="BM390" s="53">
        <v>1</v>
      </c>
      <c r="BN390" s="54">
        <f t="shared" si="437"/>
        <v>1.0091112053119456E-2</v>
      </c>
      <c r="BO390" s="52">
        <f t="shared" si="438"/>
        <v>6.8259385665529011E-4</v>
      </c>
      <c r="BP390" s="53">
        <f t="shared" si="439"/>
        <v>501</v>
      </c>
      <c r="BQ390" s="55">
        <f t="shared" si="440"/>
        <v>1.174552154986809E-2</v>
      </c>
      <c r="BR390" s="56">
        <v>27</v>
      </c>
      <c r="BS390" s="57">
        <f t="shared" si="478"/>
        <v>2.9001074113856069E-3</v>
      </c>
      <c r="BT390" s="58">
        <f t="shared" si="441"/>
        <v>328</v>
      </c>
      <c r="BU390" s="58">
        <v>2</v>
      </c>
      <c r="BV390" s="59">
        <f t="shared" si="442"/>
        <v>0.34870513345938897</v>
      </c>
      <c r="BW390" s="57">
        <f t="shared" si="443"/>
        <v>1.8430034129692834E-2</v>
      </c>
      <c r="BX390" s="58">
        <f t="shared" si="444"/>
        <v>364</v>
      </c>
      <c r="BY390" s="60">
        <f t="shared" si="445"/>
        <v>0.40587436132282118</v>
      </c>
      <c r="BZ390" s="51">
        <v>340</v>
      </c>
      <c r="CA390" s="52">
        <f t="shared" si="479"/>
        <v>3.6519871106337275E-2</v>
      </c>
      <c r="CB390" s="53">
        <f t="shared" si="446"/>
        <v>272</v>
      </c>
      <c r="CC390" s="53">
        <v>20</v>
      </c>
      <c r="CD390" s="54">
        <f t="shared" si="447"/>
        <v>0.7746868848996239</v>
      </c>
      <c r="CE390" s="52">
        <f t="shared" si="448"/>
        <v>0.23208191126279865</v>
      </c>
      <c r="CF390" s="53">
        <f t="shared" si="463"/>
        <v>378</v>
      </c>
      <c r="CG390" s="55">
        <f t="shared" si="449"/>
        <v>0.90169462523963528</v>
      </c>
      <c r="CH390" s="61">
        <v>1465</v>
      </c>
      <c r="CI390" s="62">
        <f t="shared" si="480"/>
        <v>0.1573576799140709</v>
      </c>
      <c r="CJ390" s="63">
        <f t="shared" si="450"/>
        <v>245</v>
      </c>
      <c r="CK390" s="64">
        <v>78</v>
      </c>
      <c r="CL390" s="65">
        <f t="shared" si="451"/>
        <v>0.85914550582326299</v>
      </c>
      <c r="CM390" s="66">
        <v>9310</v>
      </c>
      <c r="CN390" s="44">
        <v>371</v>
      </c>
      <c r="CO390" s="120">
        <f t="shared" si="482"/>
        <v>1465</v>
      </c>
      <c r="CP390" s="121">
        <f t="shared" si="482"/>
        <v>0.1573576799140709</v>
      </c>
      <c r="CQ390" s="120">
        <f t="shared" si="464"/>
        <v>2256</v>
      </c>
      <c r="CR390" s="120">
        <f t="shared" si="465"/>
        <v>78</v>
      </c>
      <c r="CS390" s="120">
        <f t="shared" si="466"/>
        <v>8.7201176242918592</v>
      </c>
      <c r="CT390" s="120">
        <f t="shared" si="467"/>
        <v>1</v>
      </c>
      <c r="CU390" s="120">
        <f t="shared" si="468"/>
        <v>2638</v>
      </c>
      <c r="CV390" s="120">
        <f t="shared" si="469"/>
        <v>10.149756432626553</v>
      </c>
      <c r="CW390" s="120">
        <f t="shared" si="470"/>
        <v>2567</v>
      </c>
      <c r="CX390" s="120">
        <f t="shared" si="471"/>
        <v>0.27572502685284639</v>
      </c>
    </row>
    <row r="391" spans="1:102">
      <c r="A391" s="138">
        <f t="shared" si="452"/>
        <v>5</v>
      </c>
      <c r="B391" s="58">
        <f t="shared" si="453"/>
        <v>9</v>
      </c>
      <c r="C391" s="58">
        <f t="shared" si="454"/>
        <v>1</v>
      </c>
      <c r="D391" s="58">
        <f t="shared" si="455"/>
        <v>0</v>
      </c>
      <c r="E391" s="58">
        <f t="shared" si="456"/>
        <v>0</v>
      </c>
      <c r="F391" s="58">
        <f t="shared" si="457"/>
        <v>0</v>
      </c>
      <c r="G391" s="58">
        <f t="shared" si="458"/>
        <v>0</v>
      </c>
      <c r="H391" s="58">
        <f t="shared" si="459"/>
        <v>1</v>
      </c>
      <c r="I391" s="58">
        <f t="shared" si="460"/>
        <v>1</v>
      </c>
      <c r="J391" s="58">
        <f t="shared" si="461"/>
        <v>1</v>
      </c>
      <c r="K391" s="58">
        <f t="shared" si="462"/>
        <v>1</v>
      </c>
      <c r="L391" s="128">
        <v>576</v>
      </c>
      <c r="M391" s="50" t="s">
        <v>536</v>
      </c>
      <c r="N391" s="51">
        <v>406</v>
      </c>
      <c r="O391" s="52">
        <f t="shared" si="481"/>
        <v>8.5672082717872966E-2</v>
      </c>
      <c r="P391" s="53">
        <f t="shared" ref="P391:P454" si="483">RANK(O391,O$7:O$679)</f>
        <v>7</v>
      </c>
      <c r="Q391" s="53">
        <v>27</v>
      </c>
      <c r="R391" s="54">
        <f t="shared" ref="R391:R454" si="484">O391/O$4</f>
        <v>5.6356370937697902</v>
      </c>
      <c r="S391" s="52">
        <f t="shared" ref="S391:S454" si="485">N391/$CH391</f>
        <v>0.28451296426068673</v>
      </c>
      <c r="T391" s="53">
        <f t="shared" ref="T391:T454" si="486">RANK(S391,S$7:S$664)</f>
        <v>26</v>
      </c>
      <c r="U391" s="55">
        <f t="shared" ref="U391:U454" si="487">S391/S$4</f>
        <v>3.427890777827618</v>
      </c>
      <c r="V391" s="56">
        <v>38</v>
      </c>
      <c r="W391" s="57">
        <f t="shared" si="472"/>
        <v>8.0185693184216082E-3</v>
      </c>
      <c r="X391" s="58">
        <f t="shared" ref="X391:X454" si="488">RANK(W391,W$7:W$679)</f>
        <v>147</v>
      </c>
      <c r="Y391" s="58">
        <v>2</v>
      </c>
      <c r="Z391" s="59">
        <f t="shared" ref="Z391:Z454" si="489">W391/W$4</f>
        <v>0.83618461348317574</v>
      </c>
      <c r="AA391" s="57">
        <f t="shared" ref="AA391:AA454" si="490">V391/$CH391</f>
        <v>2.6629292221443588E-2</v>
      </c>
      <c r="AB391" s="58">
        <f t="shared" ref="AB391:AB454" si="491">RANK(AA391,AA$7:AA$664)</f>
        <v>302</v>
      </c>
      <c r="AC391" s="60">
        <f t="shared" ref="AC391:AC454" si="492">AA391/AA$4</f>
        <v>0.50861144488687626</v>
      </c>
      <c r="AD391" s="51">
        <v>28</v>
      </c>
      <c r="AE391" s="52">
        <f t="shared" si="473"/>
        <v>5.9084194977843431E-3</v>
      </c>
      <c r="AF391" s="53">
        <f t="shared" ref="AF391:AF454" si="493">RANK(AE391,AE$7:AE$679)</f>
        <v>494</v>
      </c>
      <c r="AG391" s="53">
        <v>11</v>
      </c>
      <c r="AH391" s="54">
        <f t="shared" ref="AH391:AH454" si="494">AE391/AE$4</f>
        <v>0.18854757593194196</v>
      </c>
      <c r="AI391" s="52">
        <f t="shared" ref="AI391:AI454" si="495">AD391/$CH391</f>
        <v>1.9621583742116328E-2</v>
      </c>
      <c r="AJ391" s="53">
        <f t="shared" ref="AJ391:AJ454" si="496">RANK(AI391,AI$7:AI$664)</f>
        <v>576</v>
      </c>
      <c r="AK391" s="55">
        <f t="shared" ref="AK391:AK454" si="497">AI391/AI$4</f>
        <v>0.11468454869696369</v>
      </c>
      <c r="AL391" s="56">
        <v>19</v>
      </c>
      <c r="AM391" s="57">
        <f t="shared" si="474"/>
        <v>4.0092846592108041E-3</v>
      </c>
      <c r="AN391" s="58">
        <f t="shared" ref="AN391:AN454" si="498">RANK(AM391,AM$7:AM$679)</f>
        <v>373</v>
      </c>
      <c r="AO391" s="58">
        <v>4</v>
      </c>
      <c r="AP391" s="59">
        <f t="shared" ref="AP391:AP454" si="499">AM391/AM$4</f>
        <v>0.31515053738612819</v>
      </c>
      <c r="AQ391" s="57">
        <f t="shared" ref="AQ391:AQ454" si="500">AL391/$CH391</f>
        <v>1.3314646110721794E-2</v>
      </c>
      <c r="AR391" s="58">
        <f t="shared" ref="AR391:AR454" si="501">RANK(AQ391,AQ$7:AQ$664)</f>
        <v>479</v>
      </c>
      <c r="AS391" s="60">
        <f t="shared" ref="AS391:AS454" si="502">AQ391/AQ$4</f>
        <v>0.19169112608893907</v>
      </c>
      <c r="AT391" s="51">
        <v>16</v>
      </c>
      <c r="AU391" s="52">
        <f t="shared" si="475"/>
        <v>3.3762397130196243E-3</v>
      </c>
      <c r="AV391" s="53">
        <f t="shared" ref="AV391:AV454" si="503">RANK(AU391,AU$7:AU$679)</f>
        <v>390</v>
      </c>
      <c r="AW391" s="53">
        <v>6</v>
      </c>
      <c r="AX391" s="54">
        <f t="shared" ref="AX391:AX454" si="504">AU391/AU$4</f>
        <v>0.24504006995730923</v>
      </c>
      <c r="AY391" s="52">
        <f t="shared" ref="AY391:AY454" si="505">AT391/$CH391</f>
        <v>1.1212333566923615E-2</v>
      </c>
      <c r="AZ391" s="53">
        <f t="shared" ref="AZ391:AZ454" si="506">RANK(AY391,AY$7:AY$664)</f>
        <v>479</v>
      </c>
      <c r="BA391" s="55">
        <f t="shared" ref="BA391:BA454" si="507">AY391/AY$4</f>
        <v>0.14904625369392294</v>
      </c>
      <c r="BB391" s="56">
        <v>195</v>
      </c>
      <c r="BC391" s="57">
        <f t="shared" si="476"/>
        <v>4.1147921502426674E-2</v>
      </c>
      <c r="BD391" s="58">
        <f t="shared" ref="BD391:BD454" si="508">RANK(BC391,BC$7:BC$679)</f>
        <v>137</v>
      </c>
      <c r="BE391" s="58">
        <v>45</v>
      </c>
      <c r="BF391" s="59">
        <f t="shared" ref="BF391:BF454" si="509">BC391/BC$4</f>
        <v>1.1952679535953179</v>
      </c>
      <c r="BG391" s="57">
        <f t="shared" ref="BG391:BG454" si="510">BB391/$CH391</f>
        <v>0.13665031534688157</v>
      </c>
      <c r="BH391" s="58">
        <f t="shared" ref="BH391:BH454" si="511">RANK(BG391,BG$7:BG$664)</f>
        <v>449</v>
      </c>
      <c r="BI391" s="60">
        <f t="shared" ref="BI391:BI454" si="512">BG391/BG$4</f>
        <v>0.72702481139032116</v>
      </c>
      <c r="BJ391" s="51">
        <v>259</v>
      </c>
      <c r="BK391" s="52">
        <f t="shared" si="477"/>
        <v>5.4652880354505169E-2</v>
      </c>
      <c r="BL391" s="53">
        <f t="shared" ref="BL391:BL454" si="513">RANK(BK391,BK$7:BK$679)</f>
        <v>10</v>
      </c>
      <c r="BM391" s="53">
        <v>52</v>
      </c>
      <c r="BN391" s="54">
        <f t="shared" ref="BN391:BN454" si="514">BK391/BK$4</f>
        <v>5.1345426424491274</v>
      </c>
      <c r="BO391" s="52">
        <f t="shared" ref="BO391:BO454" si="515">BJ391/$CH391</f>
        <v>0.18149964961457604</v>
      </c>
      <c r="BP391" s="53">
        <f t="shared" ref="BP391:BP454" si="516">RANK(BO391,BO$7:BO$664)</f>
        <v>17</v>
      </c>
      <c r="BQ391" s="55">
        <f t="shared" ref="BQ391:BQ454" si="517">BO391/BO$4</f>
        <v>3.1230987871578129</v>
      </c>
      <c r="BR391" s="56">
        <v>59</v>
      </c>
      <c r="BS391" s="57">
        <f t="shared" si="478"/>
        <v>1.2449883941759865E-2</v>
      </c>
      <c r="BT391" s="58">
        <f t="shared" ref="BT391:BT454" si="518">RANK(BS391,BS$7:BS$679)</f>
        <v>78</v>
      </c>
      <c r="BU391" s="58">
        <v>18</v>
      </c>
      <c r="BV391" s="59">
        <f t="shared" ref="BV391:BV454" si="519">BS391/BS$4</f>
        <v>1.4969578107422865</v>
      </c>
      <c r="BW391" s="57">
        <f t="shared" ref="BW391:BW454" si="520">BR391/$CH391</f>
        <v>4.1345480028030832E-2</v>
      </c>
      <c r="BX391" s="58">
        <f t="shared" ref="BX391:BX454" si="521">RANK(BW391,BW$7:BW$664)</f>
        <v>226</v>
      </c>
      <c r="BY391" s="60">
        <f t="shared" ref="BY391:BY454" si="522">BW391/BW$4</f>
        <v>0.91052844405351918</v>
      </c>
      <c r="BZ391" s="51">
        <v>407</v>
      </c>
      <c r="CA391" s="52">
        <f t="shared" si="479"/>
        <v>8.5883097699936697E-2</v>
      </c>
      <c r="CB391" s="53">
        <f t="shared" ref="CB391:CB454" si="523">RANK(CA391,CA$7:CA$679)</f>
        <v>54</v>
      </c>
      <c r="CC391" s="53">
        <v>96</v>
      </c>
      <c r="CD391" s="54">
        <f t="shared" ref="CD391:CD454" si="524">CA391/CA$4</f>
        <v>1.8218166550743566</v>
      </c>
      <c r="CE391" s="52">
        <f t="shared" ref="CE391:CE454" si="525">BZ391/$CH391</f>
        <v>0.28521373510861947</v>
      </c>
      <c r="CF391" s="53">
        <f t="shared" si="463"/>
        <v>263</v>
      </c>
      <c r="CG391" s="55">
        <f t="shared" ref="CG391:CG454" si="526">CE391/CE$4</f>
        <v>1.1081246728477239</v>
      </c>
      <c r="CH391" s="61">
        <v>1427</v>
      </c>
      <c r="CI391" s="62">
        <f t="shared" si="480"/>
        <v>0.30111837940493774</v>
      </c>
      <c r="CJ391" s="63">
        <f t="shared" ref="CJ391:CJ454" si="527">RANK(CI391,$CI$7:$CI$679)</f>
        <v>43</v>
      </c>
      <c r="CK391" s="64">
        <v>261</v>
      </c>
      <c r="CL391" s="65">
        <f t="shared" ref="CL391:CL454" si="528">CI391/CI$4</f>
        <v>1.6440538684086377</v>
      </c>
      <c r="CM391" s="66">
        <v>4739</v>
      </c>
      <c r="CN391" s="44">
        <v>1116</v>
      </c>
      <c r="CO391" s="120">
        <f t="shared" si="482"/>
        <v>1427</v>
      </c>
      <c r="CP391" s="121">
        <f t="shared" si="482"/>
        <v>0.30111837940493774</v>
      </c>
      <c r="CQ391" s="120">
        <f t="shared" si="464"/>
        <v>1690</v>
      </c>
      <c r="CR391" s="120">
        <f t="shared" si="465"/>
        <v>261</v>
      </c>
      <c r="CS391" s="120">
        <f t="shared" si="466"/>
        <v>16.869144952389433</v>
      </c>
      <c r="CT391" s="120">
        <f t="shared" si="467"/>
        <v>0.99999999999999989</v>
      </c>
      <c r="CU391" s="120">
        <f t="shared" si="468"/>
        <v>2817</v>
      </c>
      <c r="CV391" s="120">
        <f t="shared" si="469"/>
        <v>10.260700866643697</v>
      </c>
      <c r="CW391" s="120">
        <f t="shared" si="470"/>
        <v>2448</v>
      </c>
      <c r="CX391" s="120">
        <f t="shared" si="471"/>
        <v>0.51656467609200252</v>
      </c>
    </row>
    <row r="392" spans="1:102">
      <c r="A392" s="138">
        <f t="shared" ref="A392:A455" si="529">SUM(C392:K392)</f>
        <v>0</v>
      </c>
      <c r="B392" s="58">
        <f t="shared" ref="B392:B455" si="530">IF(CL392&gt;1,9,0)</f>
        <v>0</v>
      </c>
      <c r="C392" s="58">
        <f t="shared" ref="C392:C455" si="531">IF(R392&gt;1,1,0)</f>
        <v>0</v>
      </c>
      <c r="D392" s="58">
        <f t="shared" ref="D392:D455" si="532">IF(Z392&gt;1,1,0)</f>
        <v>0</v>
      </c>
      <c r="E392" s="58">
        <f t="shared" ref="E392:E455" si="533">IF(AH392&gt;1,1,0)</f>
        <v>0</v>
      </c>
      <c r="F392" s="58">
        <f t="shared" ref="F392:F455" si="534">IF(AP392&gt;1,1,0)</f>
        <v>0</v>
      </c>
      <c r="G392" s="58">
        <f t="shared" ref="G392:G455" si="535">IF(AX392&gt;1,1,0)</f>
        <v>0</v>
      </c>
      <c r="H392" s="58">
        <f t="shared" ref="H392:H455" si="536">IF(BF392&gt;1,1,0)</f>
        <v>0</v>
      </c>
      <c r="I392" s="58">
        <f t="shared" ref="I392:I455" si="537">IF(BN392&gt;1,1,0)</f>
        <v>0</v>
      </c>
      <c r="J392" s="58">
        <f t="shared" ref="J392:J455" si="538">IF(BV392&gt;1,1,0)</f>
        <v>0</v>
      </c>
      <c r="K392" s="58">
        <f t="shared" ref="K392:K455" si="539">IF(CD392&gt;1,1,0)</f>
        <v>0</v>
      </c>
      <c r="L392" s="128">
        <v>108</v>
      </c>
      <c r="M392" s="50" t="s">
        <v>82</v>
      </c>
      <c r="N392" s="51">
        <v>168</v>
      </c>
      <c r="O392" s="52">
        <f t="shared" si="481"/>
        <v>1.0362694300518135E-2</v>
      </c>
      <c r="P392" s="53">
        <f t="shared" si="483"/>
        <v>214</v>
      </c>
      <c r="Q392" s="53">
        <v>30</v>
      </c>
      <c r="R392" s="54">
        <f t="shared" si="484"/>
        <v>0.68167345229268328</v>
      </c>
      <c r="S392" s="52">
        <f t="shared" si="485"/>
        <v>0.11898016997167139</v>
      </c>
      <c r="T392" s="53">
        <f t="shared" si="486"/>
        <v>99</v>
      </c>
      <c r="U392" s="55">
        <f t="shared" si="487"/>
        <v>1.4335059509504773</v>
      </c>
      <c r="V392" s="56">
        <v>84</v>
      </c>
      <c r="W392" s="57">
        <f t="shared" si="472"/>
        <v>5.1813471502590676E-3</v>
      </c>
      <c r="X392" s="58">
        <f t="shared" si="488"/>
        <v>228</v>
      </c>
      <c r="Y392" s="58">
        <v>13</v>
      </c>
      <c r="Z392" s="59">
        <f t="shared" si="489"/>
        <v>0.54031618261477632</v>
      </c>
      <c r="AA392" s="57">
        <f t="shared" si="490"/>
        <v>5.9490084985835696E-2</v>
      </c>
      <c r="AB392" s="58">
        <f t="shared" si="491"/>
        <v>124</v>
      </c>
      <c r="AC392" s="60">
        <f t="shared" si="492"/>
        <v>1.1362426695187879</v>
      </c>
      <c r="AD392" s="51">
        <v>461</v>
      </c>
      <c r="AE392" s="52">
        <f t="shared" si="473"/>
        <v>2.843572662225512E-2</v>
      </c>
      <c r="AF392" s="53">
        <f t="shared" si="493"/>
        <v>196</v>
      </c>
      <c r="AG392" s="53">
        <v>28</v>
      </c>
      <c r="AH392" s="54">
        <f t="shared" si="494"/>
        <v>0.90743172966986319</v>
      </c>
      <c r="AI392" s="52">
        <f t="shared" si="495"/>
        <v>0.32648725212464591</v>
      </c>
      <c r="AJ392" s="53">
        <f t="shared" si="496"/>
        <v>91</v>
      </c>
      <c r="AK392" s="55">
        <f t="shared" si="497"/>
        <v>1.9082579498849523</v>
      </c>
      <c r="AL392" s="56">
        <v>58</v>
      </c>
      <c r="AM392" s="57">
        <f t="shared" si="474"/>
        <v>3.5775968418455466E-3</v>
      </c>
      <c r="AN392" s="58">
        <f t="shared" si="498"/>
        <v>388</v>
      </c>
      <c r="AO392" s="58">
        <v>7</v>
      </c>
      <c r="AP392" s="59">
        <f t="shared" si="499"/>
        <v>0.28121763932832716</v>
      </c>
      <c r="AQ392" s="57">
        <f t="shared" si="500"/>
        <v>4.1076487252124649E-2</v>
      </c>
      <c r="AR392" s="58">
        <f t="shared" si="501"/>
        <v>362</v>
      </c>
      <c r="AS392" s="60">
        <f t="shared" si="502"/>
        <v>0.59137869919029118</v>
      </c>
      <c r="AT392" s="51">
        <v>151</v>
      </c>
      <c r="AU392" s="52">
        <f t="shared" si="475"/>
        <v>9.3140883296323716E-3</v>
      </c>
      <c r="AV392" s="53">
        <f t="shared" si="503"/>
        <v>191</v>
      </c>
      <c r="AW392" s="53">
        <v>13</v>
      </c>
      <c r="AX392" s="54">
        <f t="shared" si="504"/>
        <v>0.67599609325145327</v>
      </c>
      <c r="AY392" s="52">
        <f t="shared" si="505"/>
        <v>0.10694050991501416</v>
      </c>
      <c r="AZ392" s="53">
        <f t="shared" si="506"/>
        <v>66</v>
      </c>
      <c r="BA392" s="55">
        <f t="shared" si="507"/>
        <v>1.4215669089591643</v>
      </c>
      <c r="BB392" s="56">
        <v>95</v>
      </c>
      <c r="BC392" s="57">
        <f t="shared" si="476"/>
        <v>5.859856896126326E-3</v>
      </c>
      <c r="BD392" s="58">
        <f t="shared" si="508"/>
        <v>529</v>
      </c>
      <c r="BE392" s="58">
        <v>20</v>
      </c>
      <c r="BF392" s="59">
        <f t="shared" si="509"/>
        <v>0.17021756883105901</v>
      </c>
      <c r="BG392" s="57">
        <f t="shared" si="510"/>
        <v>6.7280453257790362E-2</v>
      </c>
      <c r="BH392" s="58">
        <f t="shared" si="511"/>
        <v>537</v>
      </c>
      <c r="BI392" s="60">
        <f t="shared" si="512"/>
        <v>0.35795423315220776</v>
      </c>
      <c r="BJ392" s="51">
        <v>20</v>
      </c>
      <c r="BK392" s="52">
        <f t="shared" si="477"/>
        <v>1.233654083395016E-3</v>
      </c>
      <c r="BL392" s="53">
        <f t="shared" si="513"/>
        <v>406</v>
      </c>
      <c r="BM392" s="53">
        <v>2</v>
      </c>
      <c r="BN392" s="54">
        <f t="shared" si="514"/>
        <v>0.11589964620594884</v>
      </c>
      <c r="BO392" s="52">
        <f t="shared" si="515"/>
        <v>1.4164305949008499E-2</v>
      </c>
      <c r="BP392" s="53">
        <f t="shared" si="516"/>
        <v>401</v>
      </c>
      <c r="BQ392" s="55">
        <f t="shared" si="517"/>
        <v>0.24372789051780103</v>
      </c>
      <c r="BR392" s="56">
        <v>57</v>
      </c>
      <c r="BS392" s="57">
        <f t="shared" si="478"/>
        <v>3.5159141376757959E-3</v>
      </c>
      <c r="BT392" s="58">
        <f t="shared" si="518"/>
        <v>299</v>
      </c>
      <c r="BU392" s="58">
        <v>6</v>
      </c>
      <c r="BV392" s="59">
        <f t="shared" si="519"/>
        <v>0.42274893122811169</v>
      </c>
      <c r="BW392" s="57">
        <f t="shared" si="520"/>
        <v>4.0368271954674219E-2</v>
      </c>
      <c r="BX392" s="58">
        <f t="shared" si="521"/>
        <v>234</v>
      </c>
      <c r="BY392" s="60">
        <f t="shared" si="522"/>
        <v>0.88900793574289627</v>
      </c>
      <c r="BZ392" s="51">
        <v>318</v>
      </c>
      <c r="CA392" s="52">
        <f t="shared" si="479"/>
        <v>1.9615099925980754E-2</v>
      </c>
      <c r="CB392" s="53">
        <f t="shared" si="523"/>
        <v>427</v>
      </c>
      <c r="CC392" s="53">
        <v>24</v>
      </c>
      <c r="CD392" s="54">
        <f t="shared" si="524"/>
        <v>0.41609020509428896</v>
      </c>
      <c r="CE392" s="52">
        <f t="shared" si="525"/>
        <v>0.22521246458923513</v>
      </c>
      <c r="CF392" s="53">
        <f t="shared" ref="CF392:CF455" si="540">RANK(CE392,CE$7:CE$664)</f>
        <v>394</v>
      </c>
      <c r="CG392" s="55">
        <f t="shared" si="526"/>
        <v>0.87500515551655733</v>
      </c>
      <c r="CH392" s="61">
        <v>1412</v>
      </c>
      <c r="CI392" s="62">
        <f t="shared" si="480"/>
        <v>8.7095978287688128E-2</v>
      </c>
      <c r="CJ392" s="63">
        <f t="shared" si="527"/>
        <v>459</v>
      </c>
      <c r="CK392" s="64">
        <v>143</v>
      </c>
      <c r="CL392" s="65">
        <f t="shared" si="528"/>
        <v>0.4755288611398536</v>
      </c>
      <c r="CM392" s="66">
        <v>16212</v>
      </c>
      <c r="CN392" s="44">
        <v>1737</v>
      </c>
      <c r="CO392" s="120">
        <f t="shared" si="482"/>
        <v>1412</v>
      </c>
      <c r="CP392" s="121">
        <f t="shared" si="482"/>
        <v>8.7095978287688142E-2</v>
      </c>
      <c r="CQ392" s="120">
        <f t="shared" si="464"/>
        <v>2878</v>
      </c>
      <c r="CR392" s="120">
        <f t="shared" si="465"/>
        <v>143</v>
      </c>
      <c r="CS392" s="120">
        <f t="shared" si="466"/>
        <v>4.2115914485165113</v>
      </c>
      <c r="CT392" s="120">
        <f t="shared" si="467"/>
        <v>1.0000000000000002</v>
      </c>
      <c r="CU392" s="120">
        <f t="shared" si="468"/>
        <v>2308</v>
      </c>
      <c r="CV392" s="120">
        <f t="shared" si="469"/>
        <v>8.8566473934331356</v>
      </c>
      <c r="CW392" s="120">
        <f t="shared" si="470"/>
        <v>2656</v>
      </c>
      <c r="CX392" s="120">
        <f t="shared" si="471"/>
        <v>0.16382926227485811</v>
      </c>
    </row>
    <row r="393" spans="1:102">
      <c r="A393" s="138">
        <f t="shared" si="529"/>
        <v>1</v>
      </c>
      <c r="B393" s="58">
        <f t="shared" si="530"/>
        <v>0</v>
      </c>
      <c r="C393" s="58">
        <f t="shared" si="531"/>
        <v>0</v>
      </c>
      <c r="D393" s="58">
        <f t="shared" si="532"/>
        <v>0</v>
      </c>
      <c r="E393" s="58">
        <f t="shared" si="533"/>
        <v>1</v>
      </c>
      <c r="F393" s="58">
        <f t="shared" si="534"/>
        <v>0</v>
      </c>
      <c r="G393" s="58">
        <f t="shared" si="535"/>
        <v>0</v>
      </c>
      <c r="H393" s="58">
        <f t="shared" si="536"/>
        <v>0</v>
      </c>
      <c r="I393" s="58">
        <f t="shared" si="537"/>
        <v>0</v>
      </c>
      <c r="J393" s="58">
        <f t="shared" si="538"/>
        <v>0</v>
      </c>
      <c r="K393" s="58">
        <f t="shared" si="539"/>
        <v>0</v>
      </c>
      <c r="L393" s="128">
        <v>110</v>
      </c>
      <c r="M393" s="50" t="s">
        <v>84</v>
      </c>
      <c r="N393" s="51">
        <v>14</v>
      </c>
      <c r="O393" s="52">
        <f t="shared" si="481"/>
        <v>1.1365481409319695E-3</v>
      </c>
      <c r="P393" s="53">
        <f t="shared" si="483"/>
        <v>459</v>
      </c>
      <c r="Q393" s="53">
        <v>4</v>
      </c>
      <c r="R393" s="54">
        <f t="shared" si="484"/>
        <v>7.4763828060351922E-2</v>
      </c>
      <c r="S393" s="52">
        <f t="shared" si="485"/>
        <v>9.9928622412562458E-3</v>
      </c>
      <c r="T393" s="53">
        <f t="shared" si="486"/>
        <v>472</v>
      </c>
      <c r="U393" s="55">
        <f t="shared" si="487"/>
        <v>0.12039676437913834</v>
      </c>
      <c r="V393" s="56">
        <v>44</v>
      </c>
      <c r="W393" s="57">
        <f t="shared" si="472"/>
        <v>3.572008442929047E-3</v>
      </c>
      <c r="X393" s="58">
        <f t="shared" si="488"/>
        <v>285</v>
      </c>
      <c r="Y393" s="58">
        <v>12</v>
      </c>
      <c r="Z393" s="59">
        <f t="shared" si="489"/>
        <v>0.37249269546717656</v>
      </c>
      <c r="AA393" s="57">
        <f t="shared" si="490"/>
        <v>3.1406138472519628E-2</v>
      </c>
      <c r="AB393" s="58">
        <f t="shared" si="491"/>
        <v>274</v>
      </c>
      <c r="AC393" s="60">
        <f t="shared" si="492"/>
        <v>0.59984776666210582</v>
      </c>
      <c r="AD393" s="51">
        <v>451</v>
      </c>
      <c r="AE393" s="52">
        <f t="shared" si="473"/>
        <v>3.6613086540022731E-2</v>
      </c>
      <c r="AF393" s="53">
        <f t="shared" si="493"/>
        <v>134</v>
      </c>
      <c r="AG393" s="53">
        <v>56</v>
      </c>
      <c r="AH393" s="54">
        <f t="shared" si="494"/>
        <v>1.1683849999304279</v>
      </c>
      <c r="AI393" s="52">
        <f t="shared" si="495"/>
        <v>0.32191291934332622</v>
      </c>
      <c r="AJ393" s="53">
        <f t="shared" si="496"/>
        <v>95</v>
      </c>
      <c r="AK393" s="55">
        <f t="shared" si="497"/>
        <v>1.8815218159668046</v>
      </c>
      <c r="AL393" s="56">
        <v>32</v>
      </c>
      <c r="AM393" s="57">
        <f t="shared" si="474"/>
        <v>2.597824322130216E-3</v>
      </c>
      <c r="AN393" s="58">
        <f t="shared" si="498"/>
        <v>416</v>
      </c>
      <c r="AO393" s="58">
        <v>10</v>
      </c>
      <c r="AP393" s="59">
        <f t="shared" si="499"/>
        <v>0.20420244525996004</v>
      </c>
      <c r="AQ393" s="57">
        <f t="shared" si="500"/>
        <v>2.2840827980014276E-2</v>
      </c>
      <c r="AR393" s="58">
        <f t="shared" si="501"/>
        <v>445</v>
      </c>
      <c r="AS393" s="60">
        <f t="shared" si="502"/>
        <v>0.32883968525208734</v>
      </c>
      <c r="AT393" s="51">
        <v>111</v>
      </c>
      <c r="AU393" s="52">
        <f t="shared" si="475"/>
        <v>9.0112031173891858E-3</v>
      </c>
      <c r="AV393" s="53">
        <f t="shared" si="503"/>
        <v>203</v>
      </c>
      <c r="AW393" s="53">
        <v>21</v>
      </c>
      <c r="AX393" s="54">
        <f t="shared" si="504"/>
        <v>0.65401334916166087</v>
      </c>
      <c r="AY393" s="52">
        <f t="shared" si="505"/>
        <v>7.922912205567452E-2</v>
      </c>
      <c r="AZ393" s="53">
        <f t="shared" si="506"/>
        <v>139</v>
      </c>
      <c r="BA393" s="55">
        <f t="shared" si="507"/>
        <v>1.0531976912186078</v>
      </c>
      <c r="BB393" s="56">
        <v>165</v>
      </c>
      <c r="BC393" s="57">
        <f t="shared" si="476"/>
        <v>1.3395031660983926E-2</v>
      </c>
      <c r="BD393" s="58">
        <f t="shared" si="508"/>
        <v>434</v>
      </c>
      <c r="BE393" s="58">
        <v>37</v>
      </c>
      <c r="BF393" s="59">
        <f t="shared" si="509"/>
        <v>0.38909989854103638</v>
      </c>
      <c r="BG393" s="57">
        <f t="shared" si="510"/>
        <v>0.11777301927194861</v>
      </c>
      <c r="BH393" s="58">
        <f t="shared" si="511"/>
        <v>478</v>
      </c>
      <c r="BI393" s="60">
        <f t="shared" si="512"/>
        <v>0.62659136135693583</v>
      </c>
      <c r="BJ393" s="51">
        <v>13</v>
      </c>
      <c r="BK393" s="52">
        <f t="shared" si="477"/>
        <v>1.0553661308654002E-3</v>
      </c>
      <c r="BL393" s="53">
        <f t="shared" si="513"/>
        <v>413</v>
      </c>
      <c r="BM393" s="53">
        <v>3</v>
      </c>
      <c r="BN393" s="54">
        <f t="shared" si="514"/>
        <v>9.9149804496594232E-2</v>
      </c>
      <c r="BO393" s="52">
        <f t="shared" si="515"/>
        <v>9.2790863668807989E-3</v>
      </c>
      <c r="BP393" s="53">
        <f t="shared" si="516"/>
        <v>422</v>
      </c>
      <c r="BQ393" s="55">
        <f t="shared" si="517"/>
        <v>0.15966699351694344</v>
      </c>
      <c r="BR393" s="56">
        <v>29</v>
      </c>
      <c r="BS393" s="57">
        <f t="shared" si="478"/>
        <v>2.354278291930508E-3</v>
      </c>
      <c r="BT393" s="58">
        <f t="shared" si="518"/>
        <v>348</v>
      </c>
      <c r="BU393" s="58">
        <v>8</v>
      </c>
      <c r="BV393" s="59">
        <f t="shared" si="519"/>
        <v>0.28307535188703198</v>
      </c>
      <c r="BW393" s="57">
        <f t="shared" si="520"/>
        <v>2.0699500356887938E-2</v>
      </c>
      <c r="BX393" s="58">
        <f t="shared" si="521"/>
        <v>351</v>
      </c>
      <c r="BY393" s="60">
        <f t="shared" si="522"/>
        <v>0.45585355013086037</v>
      </c>
      <c r="BZ393" s="51">
        <v>542</v>
      </c>
      <c r="CA393" s="52">
        <f t="shared" si="479"/>
        <v>4.400064945608053E-2</v>
      </c>
      <c r="CB393" s="53">
        <f t="shared" si="523"/>
        <v>210</v>
      </c>
      <c r="CC393" s="53">
        <v>85</v>
      </c>
      <c r="CD393" s="54">
        <f t="shared" si="524"/>
        <v>0.93337476360304861</v>
      </c>
      <c r="CE393" s="52">
        <f t="shared" si="525"/>
        <v>0.38686652391149179</v>
      </c>
      <c r="CF393" s="53">
        <f t="shared" si="540"/>
        <v>138</v>
      </c>
      <c r="CG393" s="55">
        <f t="shared" si="526"/>
        <v>1.5030704607612788</v>
      </c>
      <c r="CH393" s="61">
        <v>1401</v>
      </c>
      <c r="CI393" s="62">
        <f t="shared" si="480"/>
        <v>0.11373599610326351</v>
      </c>
      <c r="CJ393" s="63">
        <f t="shared" si="527"/>
        <v>381</v>
      </c>
      <c r="CK393" s="64">
        <v>236</v>
      </c>
      <c r="CL393" s="65">
        <f t="shared" si="528"/>
        <v>0.62097871521625858</v>
      </c>
      <c r="CM393" s="66">
        <v>12318</v>
      </c>
      <c r="CN393" s="44">
        <v>1219</v>
      </c>
      <c r="CO393" s="120">
        <f t="shared" si="482"/>
        <v>1401</v>
      </c>
      <c r="CP393" s="121">
        <f t="shared" si="482"/>
        <v>0.11373599610326351</v>
      </c>
      <c r="CQ393" s="120">
        <f t="shared" si="464"/>
        <v>2902</v>
      </c>
      <c r="CR393" s="120">
        <f t="shared" si="465"/>
        <v>236</v>
      </c>
      <c r="CS393" s="120">
        <f t="shared" si="466"/>
        <v>4.1785571364072887</v>
      </c>
      <c r="CT393" s="120">
        <f t="shared" si="467"/>
        <v>1</v>
      </c>
      <c r="CU393" s="120">
        <f t="shared" si="468"/>
        <v>2814</v>
      </c>
      <c r="CV393" s="120">
        <f t="shared" si="469"/>
        <v>6.7289860892447626</v>
      </c>
      <c r="CW393" s="120">
        <f t="shared" si="470"/>
        <v>2788</v>
      </c>
      <c r="CX393" s="120">
        <f t="shared" si="471"/>
        <v>0.22633544406559505</v>
      </c>
    </row>
    <row r="394" spans="1:102">
      <c r="A394" s="138">
        <f t="shared" si="529"/>
        <v>3</v>
      </c>
      <c r="B394" s="58">
        <f t="shared" si="530"/>
        <v>0</v>
      </c>
      <c r="C394" s="58">
        <f t="shared" si="531"/>
        <v>1</v>
      </c>
      <c r="D394" s="58">
        <f t="shared" si="532"/>
        <v>0</v>
      </c>
      <c r="E394" s="58">
        <f t="shared" si="533"/>
        <v>0</v>
      </c>
      <c r="F394" s="58">
        <f t="shared" si="534"/>
        <v>0</v>
      </c>
      <c r="G394" s="58">
        <f t="shared" si="535"/>
        <v>0</v>
      </c>
      <c r="H394" s="58">
        <f t="shared" si="536"/>
        <v>0</v>
      </c>
      <c r="I394" s="58">
        <f t="shared" si="537"/>
        <v>1</v>
      </c>
      <c r="J394" s="58">
        <f t="shared" si="538"/>
        <v>0</v>
      </c>
      <c r="K394" s="58">
        <f t="shared" si="539"/>
        <v>1</v>
      </c>
      <c r="L394" s="128">
        <v>316</v>
      </c>
      <c r="M394" s="50" t="s">
        <v>287</v>
      </c>
      <c r="N394" s="51">
        <v>185</v>
      </c>
      <c r="O394" s="52">
        <f t="shared" si="481"/>
        <v>2.1846953235710911E-2</v>
      </c>
      <c r="P394" s="53">
        <f t="shared" si="483"/>
        <v>69</v>
      </c>
      <c r="Q394" s="53">
        <v>18</v>
      </c>
      <c r="R394" s="54">
        <f t="shared" si="484"/>
        <v>1.4371250953064629</v>
      </c>
      <c r="S394" s="52">
        <f t="shared" si="485"/>
        <v>0.13271162123385941</v>
      </c>
      <c r="T394" s="53">
        <f t="shared" si="486"/>
        <v>81</v>
      </c>
      <c r="U394" s="55">
        <f t="shared" si="487"/>
        <v>1.5989462684775042</v>
      </c>
      <c r="V394" s="56">
        <v>47</v>
      </c>
      <c r="W394" s="57">
        <f t="shared" si="472"/>
        <v>5.5503070382616907E-3</v>
      </c>
      <c r="X394" s="58">
        <f t="shared" si="488"/>
        <v>214</v>
      </c>
      <c r="Y394" s="58">
        <v>14</v>
      </c>
      <c r="Z394" s="59">
        <f t="shared" si="489"/>
        <v>0.57879169727192203</v>
      </c>
      <c r="AA394" s="57">
        <f t="shared" si="490"/>
        <v>3.3715925394548062E-2</v>
      </c>
      <c r="AB394" s="58">
        <f t="shared" si="491"/>
        <v>254</v>
      </c>
      <c r="AC394" s="60">
        <f t="shared" si="492"/>
        <v>0.64396399979456898</v>
      </c>
      <c r="AD394" s="51">
        <v>115</v>
      </c>
      <c r="AE394" s="52">
        <f t="shared" si="473"/>
        <v>1.3580538497874351E-2</v>
      </c>
      <c r="AF394" s="53">
        <f t="shared" si="493"/>
        <v>399</v>
      </c>
      <c r="AG394" s="53">
        <v>19</v>
      </c>
      <c r="AH394" s="54">
        <f t="shared" si="494"/>
        <v>0.43337776110596776</v>
      </c>
      <c r="AI394" s="52">
        <f t="shared" si="495"/>
        <v>8.2496413199426105E-2</v>
      </c>
      <c r="AJ394" s="53">
        <f t="shared" si="496"/>
        <v>487</v>
      </c>
      <c r="AK394" s="55">
        <f t="shared" si="497"/>
        <v>0.48217636462172642</v>
      </c>
      <c r="AL394" s="56">
        <v>47</v>
      </c>
      <c r="AM394" s="57">
        <f t="shared" si="474"/>
        <v>5.5503070382616907E-3</v>
      </c>
      <c r="AN394" s="58">
        <f t="shared" si="498"/>
        <v>331</v>
      </c>
      <c r="AO394" s="58">
        <v>8</v>
      </c>
      <c r="AP394" s="59">
        <f t="shared" si="499"/>
        <v>0.43628287698347018</v>
      </c>
      <c r="AQ394" s="57">
        <f t="shared" si="500"/>
        <v>3.3715925394548062E-2</v>
      </c>
      <c r="AR394" s="58">
        <f t="shared" si="501"/>
        <v>394</v>
      </c>
      <c r="AS394" s="60">
        <f t="shared" si="502"/>
        <v>0.48540859834097461</v>
      </c>
      <c r="AT394" s="51">
        <v>11</v>
      </c>
      <c r="AU394" s="52">
        <f t="shared" si="475"/>
        <v>1.2990080302314596E-3</v>
      </c>
      <c r="AV394" s="53">
        <f t="shared" si="503"/>
        <v>463</v>
      </c>
      <c r="AW394" s="53">
        <v>3</v>
      </c>
      <c r="AX394" s="54">
        <f t="shared" si="504"/>
        <v>9.4279152447482972E-2</v>
      </c>
      <c r="AY394" s="52">
        <f t="shared" si="505"/>
        <v>7.8909612625538018E-3</v>
      </c>
      <c r="AZ394" s="53">
        <f t="shared" si="506"/>
        <v>494</v>
      </c>
      <c r="BA394" s="55">
        <f t="shared" si="507"/>
        <v>0.10489504323141627</v>
      </c>
      <c r="BB394" s="56">
        <v>167</v>
      </c>
      <c r="BC394" s="57">
        <f t="shared" si="476"/>
        <v>1.9721303731695797E-2</v>
      </c>
      <c r="BD394" s="58">
        <f t="shared" si="508"/>
        <v>365</v>
      </c>
      <c r="BE394" s="58">
        <v>25</v>
      </c>
      <c r="BF394" s="59">
        <f t="shared" si="509"/>
        <v>0.5728659308399231</v>
      </c>
      <c r="BG394" s="57">
        <f t="shared" si="510"/>
        <v>0.11979913916786226</v>
      </c>
      <c r="BH394" s="58">
        <f t="shared" si="511"/>
        <v>472</v>
      </c>
      <c r="BI394" s="60">
        <f t="shared" si="512"/>
        <v>0.63737098840310502</v>
      </c>
      <c r="BJ394" s="51">
        <v>175</v>
      </c>
      <c r="BK394" s="52">
        <f t="shared" si="477"/>
        <v>2.0666036844591402E-2</v>
      </c>
      <c r="BL394" s="53">
        <f t="shared" si="513"/>
        <v>36</v>
      </c>
      <c r="BM394" s="53">
        <v>7</v>
      </c>
      <c r="BN394" s="54">
        <f t="shared" si="514"/>
        <v>1.9415380624167304</v>
      </c>
      <c r="BO394" s="52">
        <f t="shared" si="515"/>
        <v>0.12553802008608322</v>
      </c>
      <c r="BP394" s="53">
        <f t="shared" si="516"/>
        <v>30</v>
      </c>
      <c r="BQ394" s="55">
        <f t="shared" si="517"/>
        <v>2.1601564471645855</v>
      </c>
      <c r="BR394" s="56">
        <v>20</v>
      </c>
      <c r="BS394" s="57">
        <f t="shared" si="478"/>
        <v>2.3618327822390174E-3</v>
      </c>
      <c r="BT394" s="58">
        <f t="shared" si="518"/>
        <v>346</v>
      </c>
      <c r="BU394" s="58">
        <v>3</v>
      </c>
      <c r="BV394" s="59">
        <f t="shared" si="519"/>
        <v>0.28398369395081363</v>
      </c>
      <c r="BW394" s="57">
        <f t="shared" si="520"/>
        <v>1.4347202295552367E-2</v>
      </c>
      <c r="BX394" s="58">
        <f t="shared" si="521"/>
        <v>388</v>
      </c>
      <c r="BY394" s="60">
        <f t="shared" si="522"/>
        <v>0.31596043325252826</v>
      </c>
      <c r="BZ394" s="51">
        <v>627</v>
      </c>
      <c r="CA394" s="52">
        <f t="shared" si="479"/>
        <v>7.4043457723193193E-2</v>
      </c>
      <c r="CB394" s="53">
        <f t="shared" si="523"/>
        <v>73</v>
      </c>
      <c r="CC394" s="53">
        <v>37</v>
      </c>
      <c r="CD394" s="54">
        <f t="shared" si="524"/>
        <v>1.5706653356951141</v>
      </c>
      <c r="CE394" s="52">
        <f t="shared" si="525"/>
        <v>0.4497847919655667</v>
      </c>
      <c r="CF394" s="53">
        <f t="shared" si="540"/>
        <v>100</v>
      </c>
      <c r="CG394" s="55">
        <f t="shared" si="526"/>
        <v>1.7475232223963901</v>
      </c>
      <c r="CH394" s="61">
        <v>1394</v>
      </c>
      <c r="CI394" s="62">
        <f t="shared" si="480"/>
        <v>0.16461974492205952</v>
      </c>
      <c r="CJ394" s="63">
        <f t="shared" si="527"/>
        <v>223</v>
      </c>
      <c r="CK394" s="64">
        <v>134</v>
      </c>
      <c r="CL394" s="65">
        <f t="shared" si="528"/>
        <v>0.89879511503214848</v>
      </c>
      <c r="CM394" s="66">
        <v>8468</v>
      </c>
      <c r="CN394" s="44">
        <v>815</v>
      </c>
      <c r="CO394" s="120">
        <f t="shared" si="482"/>
        <v>1394</v>
      </c>
      <c r="CP394" s="121">
        <f t="shared" si="482"/>
        <v>0.1646197449220595</v>
      </c>
      <c r="CQ394" s="120">
        <f t="shared" si="464"/>
        <v>2296</v>
      </c>
      <c r="CR394" s="120">
        <f t="shared" si="465"/>
        <v>134</v>
      </c>
      <c r="CS394" s="120">
        <f t="shared" si="466"/>
        <v>7.3489096060178873</v>
      </c>
      <c r="CT394" s="120">
        <f t="shared" si="467"/>
        <v>0.99999999999999989</v>
      </c>
      <c r="CU394" s="120">
        <f t="shared" si="468"/>
        <v>2700</v>
      </c>
      <c r="CV394" s="120">
        <f t="shared" si="469"/>
        <v>8.1764013656827998</v>
      </c>
      <c r="CW394" s="120">
        <f t="shared" si="470"/>
        <v>2603</v>
      </c>
      <c r="CX394" s="120">
        <f t="shared" si="471"/>
        <v>0.3073925366084081</v>
      </c>
    </row>
    <row r="395" spans="1:102">
      <c r="A395" s="138">
        <f t="shared" si="529"/>
        <v>2</v>
      </c>
      <c r="B395" s="58">
        <f t="shared" si="530"/>
        <v>9</v>
      </c>
      <c r="C395" s="58">
        <f t="shared" si="531"/>
        <v>0</v>
      </c>
      <c r="D395" s="58">
        <f t="shared" si="532"/>
        <v>0</v>
      </c>
      <c r="E395" s="58">
        <f t="shared" si="533"/>
        <v>0</v>
      </c>
      <c r="F395" s="58">
        <f t="shared" si="534"/>
        <v>0</v>
      </c>
      <c r="G395" s="58">
        <f t="shared" si="535"/>
        <v>0</v>
      </c>
      <c r="H395" s="58">
        <f t="shared" si="536"/>
        <v>1</v>
      </c>
      <c r="I395" s="58">
        <f t="shared" si="537"/>
        <v>0</v>
      </c>
      <c r="J395" s="58">
        <f t="shared" si="538"/>
        <v>0</v>
      </c>
      <c r="K395" s="58">
        <f t="shared" si="539"/>
        <v>1</v>
      </c>
      <c r="L395" s="128">
        <v>147</v>
      </c>
      <c r="M395" s="50" t="s">
        <v>121</v>
      </c>
      <c r="N395" s="51">
        <v>0</v>
      </c>
      <c r="O395" s="52">
        <f t="shared" si="481"/>
        <v>0</v>
      </c>
      <c r="P395" s="53">
        <f t="shared" si="483"/>
        <v>537</v>
      </c>
      <c r="Q395" s="53">
        <v>0</v>
      </c>
      <c r="R395" s="54">
        <f t="shared" si="484"/>
        <v>0</v>
      </c>
      <c r="S395" s="52">
        <f t="shared" si="485"/>
        <v>0</v>
      </c>
      <c r="T395" s="53">
        <f t="shared" si="486"/>
        <v>537</v>
      </c>
      <c r="U395" s="55">
        <f t="shared" si="487"/>
        <v>0</v>
      </c>
      <c r="V395" s="56">
        <v>0</v>
      </c>
      <c r="W395" s="57">
        <f t="shared" si="472"/>
        <v>0</v>
      </c>
      <c r="X395" s="58">
        <f t="shared" si="488"/>
        <v>515</v>
      </c>
      <c r="Y395" s="58">
        <v>0</v>
      </c>
      <c r="Z395" s="59">
        <f t="shared" si="489"/>
        <v>0</v>
      </c>
      <c r="AA395" s="57">
        <f t="shared" si="490"/>
        <v>0</v>
      </c>
      <c r="AB395" s="58">
        <f t="shared" si="491"/>
        <v>515</v>
      </c>
      <c r="AC395" s="60">
        <f t="shared" si="492"/>
        <v>0</v>
      </c>
      <c r="AD395" s="51">
        <v>6</v>
      </c>
      <c r="AE395" s="52">
        <f t="shared" si="473"/>
        <v>1.1299435028248588E-3</v>
      </c>
      <c r="AF395" s="53">
        <f t="shared" si="493"/>
        <v>581</v>
      </c>
      <c r="AG395" s="53">
        <v>1</v>
      </c>
      <c r="AH395" s="54">
        <f t="shared" si="494"/>
        <v>3.6058392346306416E-2</v>
      </c>
      <c r="AI395" s="52">
        <f t="shared" si="495"/>
        <v>4.335260115606936E-3</v>
      </c>
      <c r="AJ395" s="53">
        <f t="shared" si="496"/>
        <v>601</v>
      </c>
      <c r="AK395" s="55">
        <f t="shared" si="497"/>
        <v>2.5338798150892936E-2</v>
      </c>
      <c r="AL395" s="56">
        <v>0</v>
      </c>
      <c r="AM395" s="57">
        <f t="shared" si="474"/>
        <v>0</v>
      </c>
      <c r="AN395" s="58">
        <f t="shared" si="498"/>
        <v>554</v>
      </c>
      <c r="AO395" s="58">
        <v>0</v>
      </c>
      <c r="AP395" s="59">
        <f t="shared" si="499"/>
        <v>0</v>
      </c>
      <c r="AQ395" s="57">
        <f t="shared" si="500"/>
        <v>0</v>
      </c>
      <c r="AR395" s="58">
        <f t="shared" si="501"/>
        <v>554</v>
      </c>
      <c r="AS395" s="60">
        <f t="shared" si="502"/>
        <v>0</v>
      </c>
      <c r="AT395" s="51">
        <v>0</v>
      </c>
      <c r="AU395" s="52">
        <f t="shared" si="475"/>
        <v>0</v>
      </c>
      <c r="AV395" s="53">
        <f t="shared" si="503"/>
        <v>548</v>
      </c>
      <c r="AW395" s="53">
        <v>0</v>
      </c>
      <c r="AX395" s="54">
        <f t="shared" si="504"/>
        <v>0</v>
      </c>
      <c r="AY395" s="52">
        <f t="shared" si="505"/>
        <v>0</v>
      </c>
      <c r="AZ395" s="53">
        <f t="shared" si="506"/>
        <v>548</v>
      </c>
      <c r="BA395" s="55">
        <f t="shared" si="507"/>
        <v>0</v>
      </c>
      <c r="BB395" s="56">
        <v>252</v>
      </c>
      <c r="BC395" s="57">
        <f t="shared" si="476"/>
        <v>4.7457627118644069E-2</v>
      </c>
      <c r="BD395" s="58">
        <f t="shared" si="508"/>
        <v>100</v>
      </c>
      <c r="BE395" s="58">
        <v>1</v>
      </c>
      <c r="BF395" s="59">
        <f t="shared" si="509"/>
        <v>1.3785527622639715</v>
      </c>
      <c r="BG395" s="57">
        <f t="shared" si="510"/>
        <v>0.18208092485549132</v>
      </c>
      <c r="BH395" s="58">
        <f t="shared" si="511"/>
        <v>334</v>
      </c>
      <c r="BI395" s="60">
        <f t="shared" si="512"/>
        <v>0.96873065908998457</v>
      </c>
      <c r="BJ395" s="51">
        <v>0</v>
      </c>
      <c r="BK395" s="52">
        <f t="shared" si="477"/>
        <v>0</v>
      </c>
      <c r="BL395" s="53">
        <f t="shared" si="513"/>
        <v>512</v>
      </c>
      <c r="BM395" s="53">
        <v>0</v>
      </c>
      <c r="BN395" s="54">
        <f t="shared" si="514"/>
        <v>0</v>
      </c>
      <c r="BO395" s="52">
        <f t="shared" si="515"/>
        <v>0</v>
      </c>
      <c r="BP395" s="53">
        <f t="shared" si="516"/>
        <v>512</v>
      </c>
      <c r="BQ395" s="55">
        <f t="shared" si="517"/>
        <v>0</v>
      </c>
      <c r="BR395" s="56">
        <v>0</v>
      </c>
      <c r="BS395" s="57">
        <f t="shared" si="478"/>
        <v>0</v>
      </c>
      <c r="BT395" s="58">
        <f t="shared" si="518"/>
        <v>527</v>
      </c>
      <c r="BU395" s="58">
        <v>0</v>
      </c>
      <c r="BV395" s="59">
        <f t="shared" si="519"/>
        <v>0</v>
      </c>
      <c r="BW395" s="57">
        <f t="shared" si="520"/>
        <v>0</v>
      </c>
      <c r="BX395" s="58">
        <f t="shared" si="521"/>
        <v>527</v>
      </c>
      <c r="BY395" s="60">
        <f t="shared" si="522"/>
        <v>0</v>
      </c>
      <c r="BZ395" s="51">
        <v>1126</v>
      </c>
      <c r="CA395" s="52">
        <f t="shared" si="479"/>
        <v>0.2120527306967985</v>
      </c>
      <c r="CB395" s="53">
        <f t="shared" si="523"/>
        <v>13</v>
      </c>
      <c r="CC395" s="53">
        <v>4</v>
      </c>
      <c r="CD395" s="54">
        <f t="shared" si="524"/>
        <v>4.4982214997318328</v>
      </c>
      <c r="CE395" s="52">
        <f t="shared" si="525"/>
        <v>0.81358381502890176</v>
      </c>
      <c r="CF395" s="53">
        <f t="shared" si="540"/>
        <v>27</v>
      </c>
      <c r="CG395" s="55">
        <f t="shared" si="526"/>
        <v>3.1609708365544242</v>
      </c>
      <c r="CH395" s="61">
        <v>1384</v>
      </c>
      <c r="CI395" s="62">
        <f t="shared" si="480"/>
        <v>0.26064030131826743</v>
      </c>
      <c r="CJ395" s="63">
        <f t="shared" si="527"/>
        <v>77</v>
      </c>
      <c r="CK395" s="64">
        <v>6</v>
      </c>
      <c r="CL395" s="65">
        <f t="shared" si="528"/>
        <v>1.4230506171436437</v>
      </c>
      <c r="CM395" s="66">
        <v>5310</v>
      </c>
      <c r="CN395" s="44">
        <v>54</v>
      </c>
      <c r="CO395" s="120">
        <f t="shared" si="482"/>
        <v>1384</v>
      </c>
      <c r="CP395" s="121">
        <f t="shared" si="482"/>
        <v>0.26064030131826743</v>
      </c>
      <c r="CQ395" s="120">
        <f t="shared" si="464"/>
        <v>3887</v>
      </c>
      <c r="CR395" s="120">
        <f t="shared" si="465"/>
        <v>6</v>
      </c>
      <c r="CS395" s="120">
        <f t="shared" si="466"/>
        <v>5.9128326543421101</v>
      </c>
      <c r="CT395" s="120">
        <f t="shared" si="467"/>
        <v>1</v>
      </c>
      <c r="CU395" s="120">
        <f t="shared" si="468"/>
        <v>4155</v>
      </c>
      <c r="CV395" s="120">
        <f t="shared" si="469"/>
        <v>4.1550402937953015</v>
      </c>
      <c r="CW395" s="120">
        <f t="shared" si="470"/>
        <v>2768</v>
      </c>
      <c r="CX395" s="120">
        <f t="shared" si="471"/>
        <v>0.52128060263653486</v>
      </c>
    </row>
    <row r="396" spans="1:102">
      <c r="A396" s="138">
        <f t="shared" si="529"/>
        <v>1</v>
      </c>
      <c r="B396" s="58">
        <f t="shared" si="530"/>
        <v>0</v>
      </c>
      <c r="C396" s="58">
        <f t="shared" si="531"/>
        <v>0</v>
      </c>
      <c r="D396" s="58">
        <f t="shared" si="532"/>
        <v>0</v>
      </c>
      <c r="E396" s="58">
        <f t="shared" si="533"/>
        <v>0</v>
      </c>
      <c r="F396" s="58">
        <f t="shared" si="534"/>
        <v>1</v>
      </c>
      <c r="G396" s="58">
        <f t="shared" si="535"/>
        <v>0</v>
      </c>
      <c r="H396" s="58">
        <f t="shared" si="536"/>
        <v>0</v>
      </c>
      <c r="I396" s="58">
        <f t="shared" si="537"/>
        <v>0</v>
      </c>
      <c r="J396" s="58">
        <f t="shared" si="538"/>
        <v>0</v>
      </c>
      <c r="K396" s="58">
        <f t="shared" si="539"/>
        <v>0</v>
      </c>
      <c r="L396" s="128">
        <v>662</v>
      </c>
      <c r="M396" s="50" t="s">
        <v>621</v>
      </c>
      <c r="N396" s="51">
        <v>67</v>
      </c>
      <c r="O396" s="52">
        <f t="shared" si="481"/>
        <v>6.3870352716873212E-3</v>
      </c>
      <c r="P396" s="53">
        <f t="shared" si="483"/>
        <v>300</v>
      </c>
      <c r="Q396" s="53">
        <v>17</v>
      </c>
      <c r="R396" s="54">
        <f t="shared" si="484"/>
        <v>0.42014868501414143</v>
      </c>
      <c r="S396" s="52">
        <f t="shared" si="485"/>
        <v>4.8550724637681161E-2</v>
      </c>
      <c r="T396" s="53">
        <f t="shared" si="486"/>
        <v>315</v>
      </c>
      <c r="U396" s="55">
        <f t="shared" si="487"/>
        <v>0.58495254047497824</v>
      </c>
      <c r="V396" s="56">
        <v>44</v>
      </c>
      <c r="W396" s="57">
        <f t="shared" si="472"/>
        <v>4.1944709246901808E-3</v>
      </c>
      <c r="X396" s="58">
        <f t="shared" si="488"/>
        <v>258</v>
      </c>
      <c r="Y396" s="58">
        <v>16</v>
      </c>
      <c r="Z396" s="59">
        <f t="shared" si="489"/>
        <v>0.43740371999663302</v>
      </c>
      <c r="AA396" s="57">
        <f t="shared" si="490"/>
        <v>3.1884057971014491E-2</v>
      </c>
      <c r="AB396" s="58">
        <f t="shared" si="491"/>
        <v>270</v>
      </c>
      <c r="AC396" s="60">
        <f t="shared" si="492"/>
        <v>0.60897588485044218</v>
      </c>
      <c r="AD396" s="51">
        <v>314</v>
      </c>
      <c r="AE396" s="52">
        <f t="shared" si="473"/>
        <v>2.9933269780743565E-2</v>
      </c>
      <c r="AF396" s="53">
        <f t="shared" si="493"/>
        <v>178</v>
      </c>
      <c r="AG396" s="53">
        <v>88</v>
      </c>
      <c r="AH396" s="54">
        <f t="shared" si="494"/>
        <v>0.95522084357627157</v>
      </c>
      <c r="AI396" s="52">
        <f t="shared" si="495"/>
        <v>0.22753623188405797</v>
      </c>
      <c r="AJ396" s="53">
        <f t="shared" si="496"/>
        <v>173</v>
      </c>
      <c r="AK396" s="55">
        <f t="shared" si="497"/>
        <v>1.3299074329978804</v>
      </c>
      <c r="AL396" s="56">
        <v>154</v>
      </c>
      <c r="AM396" s="57">
        <f t="shared" si="474"/>
        <v>1.4680648236415635E-2</v>
      </c>
      <c r="AN396" s="58">
        <f t="shared" si="498"/>
        <v>120</v>
      </c>
      <c r="AO396" s="58">
        <v>37</v>
      </c>
      <c r="AP396" s="59">
        <f t="shared" si="499"/>
        <v>1.1539749791160538</v>
      </c>
      <c r="AQ396" s="57">
        <f t="shared" si="500"/>
        <v>0.11159420289855072</v>
      </c>
      <c r="AR396" s="58">
        <f t="shared" si="501"/>
        <v>82</v>
      </c>
      <c r="AS396" s="60">
        <f t="shared" si="502"/>
        <v>1.6066231307037784</v>
      </c>
      <c r="AT396" s="51">
        <v>95</v>
      </c>
      <c r="AU396" s="52">
        <f t="shared" si="475"/>
        <v>9.0562440419447096E-3</v>
      </c>
      <c r="AV396" s="53">
        <f t="shared" si="503"/>
        <v>200</v>
      </c>
      <c r="AW396" s="53">
        <v>33</v>
      </c>
      <c r="AX396" s="54">
        <f t="shared" si="504"/>
        <v>0.65728232063352243</v>
      </c>
      <c r="AY396" s="52">
        <f t="shared" si="505"/>
        <v>6.8840579710144928E-2</v>
      </c>
      <c r="AZ396" s="53">
        <f t="shared" si="506"/>
        <v>175</v>
      </c>
      <c r="BA396" s="55">
        <f t="shared" si="507"/>
        <v>0.91510214592466788</v>
      </c>
      <c r="BB396" s="56">
        <v>359</v>
      </c>
      <c r="BC396" s="57">
        <f t="shared" si="476"/>
        <v>3.4223069590085795E-2</v>
      </c>
      <c r="BD396" s="58">
        <f t="shared" si="508"/>
        <v>184</v>
      </c>
      <c r="BE396" s="58">
        <v>65</v>
      </c>
      <c r="BF396" s="59">
        <f t="shared" si="509"/>
        <v>0.99411432852761739</v>
      </c>
      <c r="BG396" s="57">
        <f t="shared" si="510"/>
        <v>0.26014492753623186</v>
      </c>
      <c r="BH396" s="58">
        <f t="shared" si="511"/>
        <v>190</v>
      </c>
      <c r="BI396" s="60">
        <f t="shared" si="512"/>
        <v>1.3840569368323365</v>
      </c>
      <c r="BJ396" s="51">
        <v>32</v>
      </c>
      <c r="BK396" s="52">
        <f t="shared" si="477"/>
        <v>3.0505243088655861E-3</v>
      </c>
      <c r="BL396" s="53">
        <f t="shared" si="513"/>
        <v>332</v>
      </c>
      <c r="BM396" s="53">
        <v>19</v>
      </c>
      <c r="BN396" s="54">
        <f t="shared" si="514"/>
        <v>0.28659143020642025</v>
      </c>
      <c r="BO396" s="52">
        <f t="shared" si="515"/>
        <v>2.318840579710145E-2</v>
      </c>
      <c r="BP396" s="53">
        <f t="shared" si="516"/>
        <v>352</v>
      </c>
      <c r="BQ396" s="55">
        <f t="shared" si="517"/>
        <v>0.39900728279551889</v>
      </c>
      <c r="BR396" s="56">
        <v>42</v>
      </c>
      <c r="BS396" s="57">
        <f t="shared" si="478"/>
        <v>4.0038131553860818E-3</v>
      </c>
      <c r="BT396" s="58">
        <f t="shared" si="518"/>
        <v>280</v>
      </c>
      <c r="BU396" s="58">
        <v>12</v>
      </c>
      <c r="BV396" s="59">
        <f t="shared" si="519"/>
        <v>0.48141327290643743</v>
      </c>
      <c r="BW396" s="57">
        <f t="shared" si="520"/>
        <v>3.0434782608695653E-2</v>
      </c>
      <c r="BX396" s="58">
        <f t="shared" si="521"/>
        <v>303</v>
      </c>
      <c r="BY396" s="60">
        <f t="shared" si="522"/>
        <v>0.67024824079960232</v>
      </c>
      <c r="BZ396" s="51">
        <v>273</v>
      </c>
      <c r="CA396" s="52">
        <f t="shared" si="479"/>
        <v>2.6024785510009533E-2</v>
      </c>
      <c r="CB396" s="53">
        <f t="shared" si="523"/>
        <v>371</v>
      </c>
      <c r="CC396" s="53">
        <v>95</v>
      </c>
      <c r="CD396" s="54">
        <f t="shared" si="524"/>
        <v>0.55205726105182273</v>
      </c>
      <c r="CE396" s="52">
        <f t="shared" si="525"/>
        <v>0.19782608695652174</v>
      </c>
      <c r="CF396" s="53">
        <f t="shared" si="540"/>
        <v>432</v>
      </c>
      <c r="CG396" s="55">
        <f t="shared" si="526"/>
        <v>0.76860242304233994</v>
      </c>
      <c r="CH396" s="61">
        <v>1380</v>
      </c>
      <c r="CI396" s="62">
        <f t="shared" si="480"/>
        <v>0.13155386081982839</v>
      </c>
      <c r="CJ396" s="63">
        <f t="shared" si="527"/>
        <v>307</v>
      </c>
      <c r="CK396" s="64">
        <v>382</v>
      </c>
      <c r="CL396" s="65">
        <f t="shared" si="528"/>
        <v>0.71826115102087262</v>
      </c>
      <c r="CM396" s="66">
        <v>10490</v>
      </c>
      <c r="CN396" s="44">
        <v>2072</v>
      </c>
      <c r="CO396" s="120">
        <f t="shared" si="482"/>
        <v>1380</v>
      </c>
      <c r="CP396" s="121">
        <f t="shared" si="482"/>
        <v>0.13155386081982842</v>
      </c>
      <c r="CQ396" s="120">
        <f t="shared" si="464"/>
        <v>2223</v>
      </c>
      <c r="CR396" s="120">
        <f t="shared" si="465"/>
        <v>382</v>
      </c>
      <c r="CS396" s="120">
        <f t="shared" si="466"/>
        <v>5.9382068410289204</v>
      </c>
      <c r="CT396" s="120">
        <f t="shared" si="467"/>
        <v>0.99999999999999989</v>
      </c>
      <c r="CU396" s="120">
        <f t="shared" si="468"/>
        <v>2292</v>
      </c>
      <c r="CV396" s="120">
        <f t="shared" si="469"/>
        <v>8.2674760184215454</v>
      </c>
      <c r="CW396" s="120">
        <f t="shared" si="470"/>
        <v>2693</v>
      </c>
      <c r="CX396" s="120">
        <f t="shared" si="471"/>
        <v>0.25672068636796946</v>
      </c>
    </row>
    <row r="397" spans="1:102">
      <c r="A397" s="138">
        <f t="shared" si="529"/>
        <v>0</v>
      </c>
      <c r="B397" s="58">
        <f t="shared" si="530"/>
        <v>0</v>
      </c>
      <c r="C397" s="58">
        <f t="shared" si="531"/>
        <v>0</v>
      </c>
      <c r="D397" s="58">
        <f t="shared" si="532"/>
        <v>0</v>
      </c>
      <c r="E397" s="58">
        <f t="shared" si="533"/>
        <v>0</v>
      </c>
      <c r="F397" s="58">
        <f t="shared" si="534"/>
        <v>0</v>
      </c>
      <c r="G397" s="58">
        <f t="shared" si="535"/>
        <v>0</v>
      </c>
      <c r="H397" s="58">
        <f t="shared" si="536"/>
        <v>0</v>
      </c>
      <c r="I397" s="58">
        <f t="shared" si="537"/>
        <v>0</v>
      </c>
      <c r="J397" s="58">
        <f t="shared" si="538"/>
        <v>0</v>
      </c>
      <c r="K397" s="58">
        <f t="shared" si="539"/>
        <v>0</v>
      </c>
      <c r="L397" s="128">
        <v>239</v>
      </c>
      <c r="M397" s="50" t="s">
        <v>211</v>
      </c>
      <c r="N397" s="51">
        <v>1</v>
      </c>
      <c r="O397" s="52">
        <f t="shared" si="481"/>
        <v>3.8614511333359077E-5</v>
      </c>
      <c r="P397" s="53">
        <f t="shared" si="483"/>
        <v>534</v>
      </c>
      <c r="Q397" s="53">
        <v>1</v>
      </c>
      <c r="R397" s="54">
        <f t="shared" si="484"/>
        <v>2.5401200195483619E-3</v>
      </c>
      <c r="S397" s="52">
        <f t="shared" si="485"/>
        <v>7.2992700729927003E-4</v>
      </c>
      <c r="T397" s="53">
        <f t="shared" si="486"/>
        <v>529</v>
      </c>
      <c r="U397" s="55">
        <f t="shared" si="487"/>
        <v>8.7943621947431071E-3</v>
      </c>
      <c r="V397" s="56">
        <v>0</v>
      </c>
      <c r="W397" s="57">
        <f t="shared" si="472"/>
        <v>0</v>
      </c>
      <c r="X397" s="58">
        <f t="shared" si="488"/>
        <v>515</v>
      </c>
      <c r="Y397" s="58">
        <v>0</v>
      </c>
      <c r="Z397" s="59">
        <f t="shared" si="489"/>
        <v>0</v>
      </c>
      <c r="AA397" s="57">
        <f t="shared" si="490"/>
        <v>0</v>
      </c>
      <c r="AB397" s="58">
        <f t="shared" si="491"/>
        <v>515</v>
      </c>
      <c r="AC397" s="60">
        <f t="shared" si="492"/>
        <v>0</v>
      </c>
      <c r="AD397" s="51">
        <v>209</v>
      </c>
      <c r="AE397" s="52">
        <f t="shared" si="473"/>
        <v>8.0704328686720464E-3</v>
      </c>
      <c r="AF397" s="53">
        <f t="shared" si="493"/>
        <v>463</v>
      </c>
      <c r="AG397" s="53">
        <v>9</v>
      </c>
      <c r="AH397" s="54">
        <f t="shared" si="494"/>
        <v>0.2575410487830469</v>
      </c>
      <c r="AI397" s="52">
        <f t="shared" si="495"/>
        <v>0.15255474452554746</v>
      </c>
      <c r="AJ397" s="53">
        <f t="shared" si="496"/>
        <v>337</v>
      </c>
      <c r="AK397" s="55">
        <f t="shared" si="497"/>
        <v>0.89165442797258987</v>
      </c>
      <c r="AL397" s="56">
        <v>6</v>
      </c>
      <c r="AM397" s="57">
        <f t="shared" si="474"/>
        <v>2.3168706800015445E-4</v>
      </c>
      <c r="AN397" s="58">
        <f t="shared" si="498"/>
        <v>534</v>
      </c>
      <c r="AO397" s="58">
        <v>2</v>
      </c>
      <c r="AP397" s="59">
        <f t="shared" si="499"/>
        <v>1.821180339937194E-2</v>
      </c>
      <c r="AQ397" s="57">
        <f t="shared" si="500"/>
        <v>4.3795620437956208E-3</v>
      </c>
      <c r="AR397" s="58">
        <f t="shared" si="501"/>
        <v>529</v>
      </c>
      <c r="AS397" s="60">
        <f t="shared" si="502"/>
        <v>6.3052609357414385E-2</v>
      </c>
      <c r="AT397" s="51">
        <v>94</v>
      </c>
      <c r="AU397" s="52">
        <f t="shared" si="475"/>
        <v>3.629764065335753E-3</v>
      </c>
      <c r="AV397" s="53">
        <f t="shared" si="503"/>
        <v>379</v>
      </c>
      <c r="AW397" s="53">
        <v>5</v>
      </c>
      <c r="AX397" s="54">
        <f t="shared" si="504"/>
        <v>0.2634403111451199</v>
      </c>
      <c r="AY397" s="52">
        <f t="shared" si="505"/>
        <v>6.8613138686131392E-2</v>
      </c>
      <c r="AZ397" s="53">
        <f t="shared" si="506"/>
        <v>178</v>
      </c>
      <c r="BA397" s="55">
        <f t="shared" si="507"/>
        <v>0.91207875812022987</v>
      </c>
      <c r="BB397" s="56">
        <v>738</v>
      </c>
      <c r="BC397" s="57">
        <f t="shared" si="476"/>
        <v>2.8497509364019E-2</v>
      </c>
      <c r="BD397" s="58">
        <f t="shared" si="508"/>
        <v>247</v>
      </c>
      <c r="BE397" s="58">
        <v>17</v>
      </c>
      <c r="BF397" s="59">
        <f t="shared" si="509"/>
        <v>0.82779781958331977</v>
      </c>
      <c r="BG397" s="57">
        <f t="shared" si="510"/>
        <v>0.53868613138686128</v>
      </c>
      <c r="BH397" s="58">
        <f t="shared" si="511"/>
        <v>40</v>
      </c>
      <c r="BI397" s="60">
        <f t="shared" si="512"/>
        <v>2.8659881396977105</v>
      </c>
      <c r="BJ397" s="51">
        <v>3</v>
      </c>
      <c r="BK397" s="52">
        <f t="shared" si="477"/>
        <v>1.1584353400007723E-4</v>
      </c>
      <c r="BL397" s="53">
        <f t="shared" si="513"/>
        <v>499</v>
      </c>
      <c r="BM397" s="53">
        <v>1</v>
      </c>
      <c r="BN397" s="54">
        <f t="shared" si="514"/>
        <v>1.0883297665506676E-2</v>
      </c>
      <c r="BO397" s="52">
        <f t="shared" si="515"/>
        <v>2.1897810218978104E-3</v>
      </c>
      <c r="BP397" s="53">
        <f t="shared" si="516"/>
        <v>484</v>
      </c>
      <c r="BQ397" s="55">
        <f t="shared" si="517"/>
        <v>3.7679976066912597E-2</v>
      </c>
      <c r="BR397" s="56">
        <v>0</v>
      </c>
      <c r="BS397" s="57">
        <f t="shared" si="478"/>
        <v>0</v>
      </c>
      <c r="BT397" s="58">
        <f t="shared" si="518"/>
        <v>527</v>
      </c>
      <c r="BU397" s="58">
        <v>0</v>
      </c>
      <c r="BV397" s="59">
        <f t="shared" si="519"/>
        <v>0</v>
      </c>
      <c r="BW397" s="57">
        <f t="shared" si="520"/>
        <v>0</v>
      </c>
      <c r="BX397" s="58">
        <f t="shared" si="521"/>
        <v>527</v>
      </c>
      <c r="BY397" s="60">
        <f t="shared" si="522"/>
        <v>0</v>
      </c>
      <c r="BZ397" s="51">
        <v>319</v>
      </c>
      <c r="CA397" s="52">
        <f t="shared" si="479"/>
        <v>1.2318029115341545E-2</v>
      </c>
      <c r="CB397" s="53">
        <f t="shared" si="523"/>
        <v>501</v>
      </c>
      <c r="CC397" s="53">
        <v>23</v>
      </c>
      <c r="CD397" s="54">
        <f t="shared" si="524"/>
        <v>0.2612992684361059</v>
      </c>
      <c r="CE397" s="52">
        <f t="shared" si="525"/>
        <v>0.23284671532846715</v>
      </c>
      <c r="CF397" s="53">
        <f t="shared" si="540"/>
        <v>376</v>
      </c>
      <c r="CG397" s="55">
        <f t="shared" si="526"/>
        <v>0.90466607489558803</v>
      </c>
      <c r="CH397" s="61">
        <v>1370</v>
      </c>
      <c r="CI397" s="62">
        <f t="shared" si="480"/>
        <v>5.2901880526701937E-2</v>
      </c>
      <c r="CJ397" s="63">
        <f t="shared" si="527"/>
        <v>541</v>
      </c>
      <c r="CK397" s="64">
        <v>58</v>
      </c>
      <c r="CL397" s="65">
        <f t="shared" si="528"/>
        <v>0.28883504719270453</v>
      </c>
      <c r="CM397" s="66">
        <v>25897</v>
      </c>
      <c r="CN397" s="44">
        <v>1197</v>
      </c>
      <c r="CO397" s="120">
        <f t="shared" si="482"/>
        <v>1370</v>
      </c>
      <c r="CP397" s="121">
        <f t="shared" si="482"/>
        <v>5.290188052670193E-2</v>
      </c>
      <c r="CQ397" s="120">
        <f t="shared" si="464"/>
        <v>4199</v>
      </c>
      <c r="CR397" s="120">
        <f t="shared" si="465"/>
        <v>58</v>
      </c>
      <c r="CS397" s="120">
        <f t="shared" si="466"/>
        <v>1.6417136690320195</v>
      </c>
      <c r="CT397" s="120">
        <f t="shared" si="467"/>
        <v>0.99999999999999989</v>
      </c>
      <c r="CU397" s="120">
        <f t="shared" si="468"/>
        <v>3515</v>
      </c>
      <c r="CV397" s="120">
        <f t="shared" si="469"/>
        <v>5.6839143483051879</v>
      </c>
      <c r="CW397" s="120">
        <f t="shared" si="470"/>
        <v>2739</v>
      </c>
      <c r="CX397" s="120">
        <f t="shared" si="471"/>
        <v>0.1057651465420705</v>
      </c>
    </row>
    <row r="398" spans="1:102">
      <c r="A398" s="138">
        <f t="shared" si="529"/>
        <v>0</v>
      </c>
      <c r="B398" s="58">
        <f t="shared" si="530"/>
        <v>0</v>
      </c>
      <c r="C398" s="58">
        <f t="shared" si="531"/>
        <v>0</v>
      </c>
      <c r="D398" s="58">
        <f t="shared" si="532"/>
        <v>0</v>
      </c>
      <c r="E398" s="58">
        <f t="shared" si="533"/>
        <v>0</v>
      </c>
      <c r="F398" s="58">
        <f t="shared" si="534"/>
        <v>0</v>
      </c>
      <c r="G398" s="58">
        <f t="shared" si="535"/>
        <v>0</v>
      </c>
      <c r="H398" s="58">
        <f t="shared" si="536"/>
        <v>0</v>
      </c>
      <c r="I398" s="58">
        <f t="shared" si="537"/>
        <v>0</v>
      </c>
      <c r="J398" s="58">
        <f t="shared" si="538"/>
        <v>0</v>
      </c>
      <c r="K398" s="58">
        <f t="shared" si="539"/>
        <v>0</v>
      </c>
      <c r="L398" s="128">
        <v>121</v>
      </c>
      <c r="M398" s="50" t="s">
        <v>95</v>
      </c>
      <c r="N398" s="51">
        <v>16</v>
      </c>
      <c r="O398" s="52">
        <f t="shared" si="481"/>
        <v>7.1393512114586587E-4</v>
      </c>
      <c r="P398" s="53">
        <f t="shared" si="483"/>
        <v>479</v>
      </c>
      <c r="Q398" s="53">
        <v>5</v>
      </c>
      <c r="R398" s="54">
        <f t="shared" si="484"/>
        <v>4.6963714708844001E-2</v>
      </c>
      <c r="S398" s="52">
        <f t="shared" si="485"/>
        <v>1.1730205278592375E-2</v>
      </c>
      <c r="T398" s="53">
        <f t="shared" si="486"/>
        <v>464</v>
      </c>
      <c r="U398" s="55">
        <f t="shared" si="487"/>
        <v>0.14132875315892149</v>
      </c>
      <c r="V398" s="56">
        <v>71</v>
      </c>
      <c r="W398" s="57">
        <f t="shared" si="472"/>
        <v>3.1680871000847799E-3</v>
      </c>
      <c r="X398" s="58">
        <f t="shared" si="488"/>
        <v>307</v>
      </c>
      <c r="Y398" s="58">
        <v>13</v>
      </c>
      <c r="Z398" s="59">
        <f t="shared" si="489"/>
        <v>0.33037136452502253</v>
      </c>
      <c r="AA398" s="57">
        <f t="shared" si="490"/>
        <v>5.2052785923753668E-2</v>
      </c>
      <c r="AB398" s="58">
        <f t="shared" si="491"/>
        <v>153</v>
      </c>
      <c r="AC398" s="60">
        <f t="shared" si="492"/>
        <v>0.99419250196024944</v>
      </c>
      <c r="AD398" s="51">
        <v>401</v>
      </c>
      <c r="AE398" s="52">
        <f t="shared" si="473"/>
        <v>1.7892998973718263E-2</v>
      </c>
      <c r="AF398" s="53">
        <f t="shared" si="493"/>
        <v>336</v>
      </c>
      <c r="AG398" s="53">
        <v>58</v>
      </c>
      <c r="AH398" s="54">
        <f t="shared" si="494"/>
        <v>0.57099560786305614</v>
      </c>
      <c r="AI398" s="52">
        <f t="shared" si="495"/>
        <v>0.29398826979472142</v>
      </c>
      <c r="AJ398" s="53">
        <f t="shared" si="496"/>
        <v>116</v>
      </c>
      <c r="AK398" s="55">
        <f t="shared" si="497"/>
        <v>1.7183073745082071</v>
      </c>
      <c r="AL398" s="56">
        <v>88</v>
      </c>
      <c r="AM398" s="57">
        <f t="shared" si="474"/>
        <v>3.9266431663022624E-3</v>
      </c>
      <c r="AN398" s="58">
        <f t="shared" si="498"/>
        <v>377</v>
      </c>
      <c r="AO398" s="58">
        <v>23</v>
      </c>
      <c r="AP398" s="59">
        <f t="shared" si="499"/>
        <v>0.30865448806204615</v>
      </c>
      <c r="AQ398" s="57">
        <f t="shared" si="500"/>
        <v>6.4516129032258063E-2</v>
      </c>
      <c r="AR398" s="58">
        <f t="shared" si="501"/>
        <v>233</v>
      </c>
      <c r="AS398" s="60">
        <f t="shared" si="502"/>
        <v>0.92883951418986777</v>
      </c>
      <c r="AT398" s="51">
        <v>40</v>
      </c>
      <c r="AU398" s="52">
        <f t="shared" si="475"/>
        <v>1.7848378028646648E-3</v>
      </c>
      <c r="AV398" s="53">
        <f t="shared" si="503"/>
        <v>439</v>
      </c>
      <c r="AW398" s="53">
        <v>18</v>
      </c>
      <c r="AX398" s="54">
        <f t="shared" si="504"/>
        <v>0.12953961129888097</v>
      </c>
      <c r="AY398" s="52">
        <f t="shared" si="505"/>
        <v>2.932551319648094E-2</v>
      </c>
      <c r="AZ398" s="53">
        <f t="shared" si="506"/>
        <v>403</v>
      </c>
      <c r="BA398" s="55">
        <f t="shared" si="507"/>
        <v>0.38982588713568195</v>
      </c>
      <c r="BB398" s="56">
        <v>180</v>
      </c>
      <c r="BC398" s="57">
        <f t="shared" si="476"/>
        <v>8.0317701128909905E-3</v>
      </c>
      <c r="BD398" s="58">
        <f t="shared" si="508"/>
        <v>502</v>
      </c>
      <c r="BE398" s="58">
        <v>28</v>
      </c>
      <c r="BF398" s="59">
        <f t="shared" si="509"/>
        <v>0.23330746915168216</v>
      </c>
      <c r="BG398" s="57">
        <f t="shared" si="510"/>
        <v>0.13196480938416422</v>
      </c>
      <c r="BH398" s="58">
        <f t="shared" si="511"/>
        <v>457</v>
      </c>
      <c r="BI398" s="60">
        <f t="shared" si="512"/>
        <v>0.70209637210962439</v>
      </c>
      <c r="BJ398" s="51">
        <v>70</v>
      </c>
      <c r="BK398" s="52">
        <f t="shared" si="477"/>
        <v>3.123466155013163E-3</v>
      </c>
      <c r="BL398" s="53">
        <f t="shared" si="513"/>
        <v>323</v>
      </c>
      <c r="BM398" s="53">
        <v>13</v>
      </c>
      <c r="BN398" s="54">
        <f t="shared" si="514"/>
        <v>0.29344418923822896</v>
      </c>
      <c r="BO398" s="52">
        <f t="shared" si="515"/>
        <v>5.1319648093841645E-2</v>
      </c>
      <c r="BP398" s="53">
        <f t="shared" si="516"/>
        <v>170</v>
      </c>
      <c r="BQ398" s="55">
        <f t="shared" si="517"/>
        <v>0.88306688778517062</v>
      </c>
      <c r="BR398" s="56">
        <v>11</v>
      </c>
      <c r="BS398" s="57">
        <f t="shared" si="478"/>
        <v>4.908303957877828E-4</v>
      </c>
      <c r="BT398" s="58">
        <f t="shared" si="518"/>
        <v>466</v>
      </c>
      <c r="BU398" s="58">
        <v>7</v>
      </c>
      <c r="BV398" s="59">
        <f t="shared" si="519"/>
        <v>5.9016806755901992E-2</v>
      </c>
      <c r="BW398" s="57">
        <f t="shared" si="520"/>
        <v>8.0645161290322578E-3</v>
      </c>
      <c r="BX398" s="58">
        <f t="shared" si="521"/>
        <v>432</v>
      </c>
      <c r="BY398" s="60">
        <f t="shared" si="522"/>
        <v>0.17760034030404209</v>
      </c>
      <c r="BZ398" s="51">
        <v>487</v>
      </c>
      <c r="CA398" s="52">
        <f t="shared" si="479"/>
        <v>2.1730400249877293E-2</v>
      </c>
      <c r="CB398" s="53">
        <f t="shared" si="523"/>
        <v>409</v>
      </c>
      <c r="CC398" s="53">
        <v>77</v>
      </c>
      <c r="CD398" s="54">
        <f t="shared" si="524"/>
        <v>0.46096154140802015</v>
      </c>
      <c r="CE398" s="52">
        <f t="shared" si="525"/>
        <v>0.35703812316715544</v>
      </c>
      <c r="CF398" s="53">
        <f t="shared" si="540"/>
        <v>164</v>
      </c>
      <c r="CG398" s="55">
        <f t="shared" si="526"/>
        <v>1.3871798750438675</v>
      </c>
      <c r="CH398" s="61">
        <v>1364</v>
      </c>
      <c r="CI398" s="62">
        <f t="shared" si="480"/>
        <v>6.0862969077685063E-2</v>
      </c>
      <c r="CJ398" s="63">
        <f t="shared" si="527"/>
        <v>524</v>
      </c>
      <c r="CK398" s="64">
        <v>242</v>
      </c>
      <c r="CL398" s="65">
        <f t="shared" si="528"/>
        <v>0.33230120311069461</v>
      </c>
      <c r="CM398" s="66">
        <v>22411</v>
      </c>
      <c r="CN398" s="44">
        <v>2766</v>
      </c>
      <c r="CO398" s="120">
        <f t="shared" si="482"/>
        <v>1364</v>
      </c>
      <c r="CP398" s="121">
        <f t="shared" si="482"/>
        <v>6.086296907768507E-2</v>
      </c>
      <c r="CQ398" s="120">
        <f t="shared" si="464"/>
        <v>3638</v>
      </c>
      <c r="CR398" s="120">
        <f t="shared" si="465"/>
        <v>242</v>
      </c>
      <c r="CS398" s="120">
        <f t="shared" si="466"/>
        <v>2.4332547930116828</v>
      </c>
      <c r="CT398" s="120">
        <f t="shared" si="467"/>
        <v>0.99999999999999978</v>
      </c>
      <c r="CU398" s="120">
        <f t="shared" si="468"/>
        <v>2592</v>
      </c>
      <c r="CV398" s="120">
        <f t="shared" si="469"/>
        <v>7.3224375061956319</v>
      </c>
      <c r="CW398" s="120">
        <f t="shared" si="470"/>
        <v>2712</v>
      </c>
      <c r="CX398" s="120">
        <f t="shared" si="471"/>
        <v>0.12101200303422426</v>
      </c>
    </row>
    <row r="399" spans="1:102">
      <c r="A399" s="138">
        <f t="shared" si="529"/>
        <v>0</v>
      </c>
      <c r="B399" s="58">
        <f t="shared" si="530"/>
        <v>0</v>
      </c>
      <c r="C399" s="58">
        <f t="shared" si="531"/>
        <v>0</v>
      </c>
      <c r="D399" s="58">
        <f t="shared" si="532"/>
        <v>0</v>
      </c>
      <c r="E399" s="58">
        <f t="shared" si="533"/>
        <v>0</v>
      </c>
      <c r="F399" s="58">
        <f t="shared" si="534"/>
        <v>0</v>
      </c>
      <c r="G399" s="58">
        <f t="shared" si="535"/>
        <v>0</v>
      </c>
      <c r="H399" s="58">
        <f t="shared" si="536"/>
        <v>0</v>
      </c>
      <c r="I399" s="58">
        <f t="shared" si="537"/>
        <v>0</v>
      </c>
      <c r="J399" s="58">
        <f t="shared" si="538"/>
        <v>0</v>
      </c>
      <c r="K399" s="58">
        <f t="shared" si="539"/>
        <v>0</v>
      </c>
      <c r="L399" s="128">
        <v>463</v>
      </c>
      <c r="M399" s="50" t="s">
        <v>424</v>
      </c>
      <c r="N399" s="51">
        <v>0</v>
      </c>
      <c r="O399" s="52">
        <f t="shared" si="481"/>
        <v>0</v>
      </c>
      <c r="P399" s="53">
        <f t="shared" si="483"/>
        <v>537</v>
      </c>
      <c r="Q399" s="53">
        <v>0</v>
      </c>
      <c r="R399" s="54">
        <f t="shared" si="484"/>
        <v>0</v>
      </c>
      <c r="S399" s="52">
        <f t="shared" si="485"/>
        <v>0</v>
      </c>
      <c r="T399" s="53">
        <f t="shared" si="486"/>
        <v>537</v>
      </c>
      <c r="U399" s="55">
        <f t="shared" si="487"/>
        <v>0</v>
      </c>
      <c r="V399" s="56">
        <v>0</v>
      </c>
      <c r="W399" s="57">
        <f t="shared" si="472"/>
        <v>0</v>
      </c>
      <c r="X399" s="58">
        <f t="shared" si="488"/>
        <v>515</v>
      </c>
      <c r="Y399" s="58">
        <v>0</v>
      </c>
      <c r="Z399" s="59">
        <f t="shared" si="489"/>
        <v>0</v>
      </c>
      <c r="AA399" s="57">
        <f t="shared" si="490"/>
        <v>0</v>
      </c>
      <c r="AB399" s="58">
        <f t="shared" si="491"/>
        <v>515</v>
      </c>
      <c r="AC399" s="60">
        <f t="shared" si="492"/>
        <v>0</v>
      </c>
      <c r="AD399" s="51">
        <v>4</v>
      </c>
      <c r="AE399" s="52">
        <f t="shared" si="473"/>
        <v>1.4799467219180109E-4</v>
      </c>
      <c r="AF399" s="53">
        <f t="shared" si="493"/>
        <v>613</v>
      </c>
      <c r="AG399" s="53">
        <v>2</v>
      </c>
      <c r="AH399" s="54">
        <f t="shared" si="494"/>
        <v>4.7227582102236454E-3</v>
      </c>
      <c r="AI399" s="52">
        <f t="shared" si="495"/>
        <v>2.9325513196480938E-3</v>
      </c>
      <c r="AJ399" s="53">
        <f t="shared" si="496"/>
        <v>606</v>
      </c>
      <c r="AK399" s="55">
        <f t="shared" si="497"/>
        <v>1.7140223187114285E-2</v>
      </c>
      <c r="AL399" s="56">
        <v>0</v>
      </c>
      <c r="AM399" s="57">
        <f t="shared" si="474"/>
        <v>0</v>
      </c>
      <c r="AN399" s="58">
        <f t="shared" si="498"/>
        <v>554</v>
      </c>
      <c r="AO399" s="58">
        <v>0</v>
      </c>
      <c r="AP399" s="59">
        <f t="shared" si="499"/>
        <v>0</v>
      </c>
      <c r="AQ399" s="57">
        <f t="shared" si="500"/>
        <v>0</v>
      </c>
      <c r="AR399" s="58">
        <f t="shared" si="501"/>
        <v>554</v>
      </c>
      <c r="AS399" s="60">
        <f t="shared" si="502"/>
        <v>0</v>
      </c>
      <c r="AT399" s="51">
        <v>0</v>
      </c>
      <c r="AU399" s="52">
        <f t="shared" si="475"/>
        <v>0</v>
      </c>
      <c r="AV399" s="53">
        <f t="shared" si="503"/>
        <v>548</v>
      </c>
      <c r="AW399" s="53">
        <v>0</v>
      </c>
      <c r="AX399" s="54">
        <f t="shared" si="504"/>
        <v>0</v>
      </c>
      <c r="AY399" s="52">
        <f t="shared" si="505"/>
        <v>0</v>
      </c>
      <c r="AZ399" s="53">
        <f t="shared" si="506"/>
        <v>548</v>
      </c>
      <c r="BA399" s="55">
        <f t="shared" si="507"/>
        <v>0</v>
      </c>
      <c r="BB399" s="56">
        <v>203</v>
      </c>
      <c r="BC399" s="57">
        <f t="shared" si="476"/>
        <v>7.5107296137339056E-3</v>
      </c>
      <c r="BD399" s="58">
        <f t="shared" si="508"/>
        <v>507</v>
      </c>
      <c r="BE399" s="58">
        <v>2</v>
      </c>
      <c r="BF399" s="59">
        <f t="shared" si="509"/>
        <v>0.21817224510078947</v>
      </c>
      <c r="BG399" s="57">
        <f t="shared" si="510"/>
        <v>0.14882697947214077</v>
      </c>
      <c r="BH399" s="58">
        <f t="shared" si="511"/>
        <v>420</v>
      </c>
      <c r="BI399" s="60">
        <f t="shared" si="512"/>
        <v>0.79180868632363199</v>
      </c>
      <c r="BJ399" s="51">
        <v>0</v>
      </c>
      <c r="BK399" s="52">
        <f t="shared" si="477"/>
        <v>0</v>
      </c>
      <c r="BL399" s="53">
        <f t="shared" si="513"/>
        <v>512</v>
      </c>
      <c r="BM399" s="53">
        <v>0</v>
      </c>
      <c r="BN399" s="54">
        <f t="shared" si="514"/>
        <v>0</v>
      </c>
      <c r="BO399" s="52">
        <f t="shared" si="515"/>
        <v>0</v>
      </c>
      <c r="BP399" s="53">
        <f t="shared" si="516"/>
        <v>512</v>
      </c>
      <c r="BQ399" s="55">
        <f t="shared" si="517"/>
        <v>0</v>
      </c>
      <c r="BR399" s="56">
        <v>0</v>
      </c>
      <c r="BS399" s="57">
        <f t="shared" si="478"/>
        <v>0</v>
      </c>
      <c r="BT399" s="58">
        <f t="shared" si="518"/>
        <v>527</v>
      </c>
      <c r="BU399" s="58">
        <v>0</v>
      </c>
      <c r="BV399" s="59">
        <f t="shared" si="519"/>
        <v>0</v>
      </c>
      <c r="BW399" s="57">
        <f t="shared" si="520"/>
        <v>0</v>
      </c>
      <c r="BX399" s="58">
        <f t="shared" si="521"/>
        <v>527</v>
      </c>
      <c r="BY399" s="60">
        <f t="shared" si="522"/>
        <v>0</v>
      </c>
      <c r="BZ399" s="51">
        <v>1157</v>
      </c>
      <c r="CA399" s="52">
        <f t="shared" si="479"/>
        <v>4.2807458931478463E-2</v>
      </c>
      <c r="CB399" s="53">
        <f t="shared" si="523"/>
        <v>221</v>
      </c>
      <c r="CC399" s="53">
        <v>4</v>
      </c>
      <c r="CD399" s="54">
        <f t="shared" si="524"/>
        <v>0.90806391165879508</v>
      </c>
      <c r="CE399" s="52">
        <f t="shared" si="525"/>
        <v>0.84824046920821117</v>
      </c>
      <c r="CF399" s="53">
        <f t="shared" si="540"/>
        <v>23</v>
      </c>
      <c r="CG399" s="55">
        <f t="shared" si="526"/>
        <v>3.2956203602171552</v>
      </c>
      <c r="CH399" s="61">
        <v>1364</v>
      </c>
      <c r="CI399" s="62">
        <f t="shared" si="480"/>
        <v>5.0466183217404176E-2</v>
      </c>
      <c r="CJ399" s="63">
        <f t="shared" si="527"/>
        <v>548</v>
      </c>
      <c r="CK399" s="64">
        <v>8</v>
      </c>
      <c r="CL399" s="65">
        <f t="shared" si="528"/>
        <v>0.27553656441149099</v>
      </c>
      <c r="CM399" s="66">
        <v>27028</v>
      </c>
      <c r="CN399" s="44">
        <v>122</v>
      </c>
      <c r="CO399" s="120">
        <f t="shared" si="482"/>
        <v>1364</v>
      </c>
      <c r="CP399" s="121">
        <f t="shared" si="482"/>
        <v>5.0466183217404169E-2</v>
      </c>
      <c r="CQ399" s="120">
        <f t="shared" si="464"/>
        <v>4534</v>
      </c>
      <c r="CR399" s="120">
        <f t="shared" si="465"/>
        <v>8</v>
      </c>
      <c r="CS399" s="120">
        <f t="shared" si="466"/>
        <v>1.130958914969808</v>
      </c>
      <c r="CT399" s="120">
        <f t="shared" si="467"/>
        <v>1</v>
      </c>
      <c r="CU399" s="120">
        <f t="shared" si="468"/>
        <v>4242</v>
      </c>
      <c r="CV399" s="120">
        <f t="shared" si="469"/>
        <v>4.1045692697279019</v>
      </c>
      <c r="CW399" s="120">
        <f t="shared" si="470"/>
        <v>2728</v>
      </c>
      <c r="CX399" s="120">
        <f t="shared" si="471"/>
        <v>0.10093236643480835</v>
      </c>
    </row>
    <row r="400" spans="1:102">
      <c r="A400" s="138">
        <f t="shared" si="529"/>
        <v>2</v>
      </c>
      <c r="B400" s="58">
        <f t="shared" si="530"/>
        <v>0</v>
      </c>
      <c r="C400" s="58">
        <f t="shared" si="531"/>
        <v>0</v>
      </c>
      <c r="D400" s="58">
        <f t="shared" si="532"/>
        <v>0</v>
      </c>
      <c r="E400" s="58">
        <f t="shared" si="533"/>
        <v>1</v>
      </c>
      <c r="F400" s="58">
        <f t="shared" si="534"/>
        <v>0</v>
      </c>
      <c r="G400" s="58">
        <f t="shared" si="535"/>
        <v>1</v>
      </c>
      <c r="H400" s="58">
        <f t="shared" si="536"/>
        <v>0</v>
      </c>
      <c r="I400" s="58">
        <f t="shared" si="537"/>
        <v>0</v>
      </c>
      <c r="J400" s="58">
        <f t="shared" si="538"/>
        <v>0</v>
      </c>
      <c r="K400" s="58">
        <f t="shared" si="539"/>
        <v>0</v>
      </c>
      <c r="L400" s="128">
        <v>480</v>
      </c>
      <c r="M400" s="50" t="s">
        <v>441</v>
      </c>
      <c r="N400" s="51">
        <v>5</v>
      </c>
      <c r="O400" s="52">
        <f t="shared" si="481"/>
        <v>6.4086131761086898E-4</v>
      </c>
      <c r="P400" s="53">
        <f t="shared" si="483"/>
        <v>480</v>
      </c>
      <c r="Q400" s="53">
        <v>2</v>
      </c>
      <c r="R400" s="54">
        <f t="shared" si="484"/>
        <v>4.2156811167805647E-2</v>
      </c>
      <c r="S400" s="52">
        <f t="shared" si="485"/>
        <v>3.7285607755406414E-3</v>
      </c>
      <c r="T400" s="53">
        <f t="shared" si="486"/>
        <v>514</v>
      </c>
      <c r="U400" s="55">
        <f t="shared" si="487"/>
        <v>4.4922730077546824E-2</v>
      </c>
      <c r="V400" s="56">
        <v>0</v>
      </c>
      <c r="W400" s="57">
        <f t="shared" si="472"/>
        <v>0</v>
      </c>
      <c r="X400" s="58">
        <f t="shared" si="488"/>
        <v>515</v>
      </c>
      <c r="Y400" s="58">
        <v>0</v>
      </c>
      <c r="Z400" s="59">
        <f t="shared" si="489"/>
        <v>0</v>
      </c>
      <c r="AA400" s="57">
        <f t="shared" si="490"/>
        <v>0</v>
      </c>
      <c r="AB400" s="58">
        <f t="shared" si="491"/>
        <v>515</v>
      </c>
      <c r="AC400" s="60">
        <f t="shared" si="492"/>
        <v>0</v>
      </c>
      <c r="AD400" s="51">
        <v>819</v>
      </c>
      <c r="AE400" s="52">
        <f t="shared" si="473"/>
        <v>0.10497308382466035</v>
      </c>
      <c r="AF400" s="53">
        <f t="shared" si="493"/>
        <v>21</v>
      </c>
      <c r="AG400" s="53">
        <v>7</v>
      </c>
      <c r="AH400" s="54">
        <f t="shared" si="494"/>
        <v>3.3498671684809129</v>
      </c>
      <c r="AI400" s="52">
        <f t="shared" si="495"/>
        <v>0.61073825503355705</v>
      </c>
      <c r="AJ400" s="53">
        <f t="shared" si="496"/>
        <v>25</v>
      </c>
      <c r="AK400" s="55">
        <f t="shared" si="497"/>
        <v>3.5696527900627073</v>
      </c>
      <c r="AL400" s="56">
        <v>84</v>
      </c>
      <c r="AM400" s="57">
        <f t="shared" si="474"/>
        <v>1.0766470135862599E-2</v>
      </c>
      <c r="AN400" s="58">
        <f t="shared" si="498"/>
        <v>191</v>
      </c>
      <c r="AO400" s="58">
        <v>7</v>
      </c>
      <c r="AP400" s="59">
        <f t="shared" si="499"/>
        <v>0.84630030977563353</v>
      </c>
      <c r="AQ400" s="57">
        <f t="shared" si="500"/>
        <v>6.2639821029082776E-2</v>
      </c>
      <c r="AR400" s="58">
        <f t="shared" si="501"/>
        <v>244</v>
      </c>
      <c r="AS400" s="60">
        <f t="shared" si="502"/>
        <v>0.90182628447069935</v>
      </c>
      <c r="AT400" s="51">
        <v>308</v>
      </c>
      <c r="AU400" s="52">
        <f t="shared" si="475"/>
        <v>3.9477057164829528E-2</v>
      </c>
      <c r="AV400" s="53">
        <f t="shared" si="503"/>
        <v>15</v>
      </c>
      <c r="AW400" s="53">
        <v>1</v>
      </c>
      <c r="AX400" s="54">
        <f t="shared" si="504"/>
        <v>2.8651581853253014</v>
      </c>
      <c r="AY400" s="52">
        <f t="shared" si="505"/>
        <v>0.22967934377330351</v>
      </c>
      <c r="AZ400" s="53">
        <f t="shared" si="506"/>
        <v>16</v>
      </c>
      <c r="BA400" s="55">
        <f t="shared" si="507"/>
        <v>3.0531419294620732</v>
      </c>
      <c r="BB400" s="56">
        <v>7</v>
      </c>
      <c r="BC400" s="57">
        <f t="shared" si="476"/>
        <v>8.9720584465521663E-4</v>
      </c>
      <c r="BD400" s="58">
        <f t="shared" si="508"/>
        <v>590</v>
      </c>
      <c r="BE400" s="58">
        <v>4</v>
      </c>
      <c r="BF400" s="59">
        <f t="shared" si="509"/>
        <v>2.606210361880746E-2</v>
      </c>
      <c r="BG400" s="57">
        <f t="shared" si="510"/>
        <v>5.219985085756898E-3</v>
      </c>
      <c r="BH400" s="58">
        <f t="shared" si="511"/>
        <v>603</v>
      </c>
      <c r="BI400" s="60">
        <f t="shared" si="512"/>
        <v>2.7772044746469028E-2</v>
      </c>
      <c r="BJ400" s="51">
        <v>0</v>
      </c>
      <c r="BK400" s="52">
        <f t="shared" si="477"/>
        <v>0</v>
      </c>
      <c r="BL400" s="53">
        <f t="shared" si="513"/>
        <v>512</v>
      </c>
      <c r="BM400" s="53">
        <v>2</v>
      </c>
      <c r="BN400" s="54">
        <f t="shared" si="514"/>
        <v>0</v>
      </c>
      <c r="BO400" s="52">
        <f t="shared" si="515"/>
        <v>0</v>
      </c>
      <c r="BP400" s="53">
        <f t="shared" si="516"/>
        <v>512</v>
      </c>
      <c r="BQ400" s="55">
        <f t="shared" si="517"/>
        <v>0</v>
      </c>
      <c r="BR400" s="56">
        <v>58</v>
      </c>
      <c r="BS400" s="57">
        <f t="shared" si="478"/>
        <v>7.4339912842860808E-3</v>
      </c>
      <c r="BT400" s="58">
        <f t="shared" si="518"/>
        <v>157</v>
      </c>
      <c r="BU400" s="58">
        <v>4</v>
      </c>
      <c r="BV400" s="59">
        <f t="shared" si="519"/>
        <v>0.89385341823749309</v>
      </c>
      <c r="BW400" s="57">
        <f t="shared" si="520"/>
        <v>4.3251304996271438E-2</v>
      </c>
      <c r="BX400" s="58">
        <f t="shared" si="521"/>
        <v>212</v>
      </c>
      <c r="BY400" s="60">
        <f t="shared" si="522"/>
        <v>0.95249936425553372</v>
      </c>
      <c r="BZ400" s="51">
        <v>60</v>
      </c>
      <c r="CA400" s="52">
        <f t="shared" si="479"/>
        <v>7.6903358113304277E-3</v>
      </c>
      <c r="CB400" s="53">
        <f t="shared" si="523"/>
        <v>542</v>
      </c>
      <c r="CC400" s="53">
        <v>18</v>
      </c>
      <c r="CD400" s="54">
        <f t="shared" si="524"/>
        <v>0.16313316868409677</v>
      </c>
      <c r="CE400" s="52">
        <f t="shared" si="525"/>
        <v>4.4742729306487698E-2</v>
      </c>
      <c r="CF400" s="53">
        <f t="shared" si="540"/>
        <v>595</v>
      </c>
      <c r="CG400" s="55">
        <f t="shared" si="526"/>
        <v>0.17383637662535409</v>
      </c>
      <c r="CH400" s="61">
        <v>1341</v>
      </c>
      <c r="CI400" s="62">
        <f t="shared" si="480"/>
        <v>0.17187900538323506</v>
      </c>
      <c r="CJ400" s="63">
        <f t="shared" si="527"/>
        <v>203</v>
      </c>
      <c r="CK400" s="64">
        <v>45</v>
      </c>
      <c r="CL400" s="65">
        <f t="shared" si="528"/>
        <v>0.93842941190425033</v>
      </c>
      <c r="CM400" s="66">
        <v>7802</v>
      </c>
      <c r="CN400" s="44">
        <v>724</v>
      </c>
      <c r="CO400" s="120">
        <f t="shared" si="482"/>
        <v>1341</v>
      </c>
      <c r="CP400" s="121">
        <f t="shared" si="482"/>
        <v>0.17187900538323508</v>
      </c>
      <c r="CQ400" s="120">
        <f t="shared" si="464"/>
        <v>3023</v>
      </c>
      <c r="CR400" s="120">
        <f t="shared" si="465"/>
        <v>45</v>
      </c>
      <c r="CS400" s="120">
        <f t="shared" si="466"/>
        <v>8.1865311652900505</v>
      </c>
      <c r="CT400" s="120">
        <f t="shared" si="467"/>
        <v>1</v>
      </c>
      <c r="CU400" s="120">
        <f t="shared" si="468"/>
        <v>3236</v>
      </c>
      <c r="CV400" s="120">
        <f t="shared" si="469"/>
        <v>8.7236515197003843</v>
      </c>
      <c r="CW400" s="120">
        <f t="shared" si="470"/>
        <v>2677</v>
      </c>
      <c r="CX400" s="120">
        <f t="shared" si="471"/>
        <v>0.34311714944885924</v>
      </c>
    </row>
    <row r="401" spans="1:102">
      <c r="A401" s="138">
        <f t="shared" si="529"/>
        <v>3</v>
      </c>
      <c r="B401" s="58">
        <f t="shared" si="530"/>
        <v>0</v>
      </c>
      <c r="C401" s="58">
        <f t="shared" si="531"/>
        <v>0</v>
      </c>
      <c r="D401" s="58">
        <f t="shared" si="532"/>
        <v>1</v>
      </c>
      <c r="E401" s="58">
        <f t="shared" si="533"/>
        <v>0</v>
      </c>
      <c r="F401" s="58">
        <f t="shared" si="534"/>
        <v>1</v>
      </c>
      <c r="G401" s="58">
        <f t="shared" si="535"/>
        <v>1</v>
      </c>
      <c r="H401" s="58">
        <f t="shared" si="536"/>
        <v>0</v>
      </c>
      <c r="I401" s="58">
        <f t="shared" si="537"/>
        <v>0</v>
      </c>
      <c r="J401" s="58">
        <f t="shared" si="538"/>
        <v>0</v>
      </c>
      <c r="K401" s="58">
        <f t="shared" si="539"/>
        <v>0</v>
      </c>
      <c r="L401" s="128">
        <v>61</v>
      </c>
      <c r="M401" s="50" t="s">
        <v>35</v>
      </c>
      <c r="N401" s="51">
        <v>33</v>
      </c>
      <c r="O401" s="52">
        <f t="shared" si="481"/>
        <v>2.556752149996126E-3</v>
      </c>
      <c r="P401" s="53">
        <f t="shared" si="483"/>
        <v>408</v>
      </c>
      <c r="Q401" s="53">
        <v>5</v>
      </c>
      <c r="R401" s="54">
        <f t="shared" si="484"/>
        <v>0.16818696124785384</v>
      </c>
      <c r="S401" s="52">
        <f t="shared" si="485"/>
        <v>2.5095057034220533E-2</v>
      </c>
      <c r="T401" s="53">
        <f t="shared" si="486"/>
        <v>409</v>
      </c>
      <c r="U401" s="55">
        <f t="shared" si="487"/>
        <v>0.3023521785736395</v>
      </c>
      <c r="V401" s="56">
        <v>133</v>
      </c>
      <c r="W401" s="57">
        <f t="shared" si="472"/>
        <v>1.0304485937863175E-2</v>
      </c>
      <c r="X401" s="58">
        <f t="shared" si="488"/>
        <v>92</v>
      </c>
      <c r="Y401" s="58">
        <v>7</v>
      </c>
      <c r="Z401" s="59">
        <f t="shared" si="489"/>
        <v>1.0745623376104976</v>
      </c>
      <c r="AA401" s="57">
        <f t="shared" si="490"/>
        <v>0.10114068441064639</v>
      </c>
      <c r="AB401" s="58">
        <f t="shared" si="491"/>
        <v>43</v>
      </c>
      <c r="AC401" s="60">
        <f t="shared" si="492"/>
        <v>1.9317565486596986</v>
      </c>
      <c r="AD401" s="51">
        <v>93</v>
      </c>
      <c r="AE401" s="52">
        <f t="shared" si="473"/>
        <v>7.2053924227163555E-3</v>
      </c>
      <c r="AF401" s="53">
        <f t="shared" si="493"/>
        <v>475</v>
      </c>
      <c r="AG401" s="53">
        <v>12</v>
      </c>
      <c r="AH401" s="54">
        <f t="shared" si="494"/>
        <v>0.22993615728385755</v>
      </c>
      <c r="AI401" s="52">
        <f t="shared" si="495"/>
        <v>7.0722433460076048E-2</v>
      </c>
      <c r="AJ401" s="53">
        <f t="shared" si="496"/>
        <v>507</v>
      </c>
      <c r="AK401" s="55">
        <f t="shared" si="497"/>
        <v>0.41335961819996603</v>
      </c>
      <c r="AL401" s="56">
        <v>205</v>
      </c>
      <c r="AM401" s="57">
        <f t="shared" si="474"/>
        <v>1.588285426512745E-2</v>
      </c>
      <c r="AN401" s="58">
        <f t="shared" si="498"/>
        <v>109</v>
      </c>
      <c r="AO401" s="58">
        <v>16</v>
      </c>
      <c r="AP401" s="59">
        <f t="shared" si="499"/>
        <v>1.2484745989240298</v>
      </c>
      <c r="AQ401" s="57">
        <f t="shared" si="500"/>
        <v>0.155893536121673</v>
      </c>
      <c r="AR401" s="58">
        <f t="shared" si="501"/>
        <v>44</v>
      </c>
      <c r="AS401" s="60">
        <f t="shared" si="502"/>
        <v>2.2444011835272279</v>
      </c>
      <c r="AT401" s="51">
        <v>210</v>
      </c>
      <c r="AU401" s="52">
        <f t="shared" si="475"/>
        <v>1.6270240954520801E-2</v>
      </c>
      <c r="AV401" s="53">
        <f t="shared" si="503"/>
        <v>92</v>
      </c>
      <c r="AW401" s="53">
        <v>11</v>
      </c>
      <c r="AX401" s="54">
        <f t="shared" si="504"/>
        <v>1.1808583870226164</v>
      </c>
      <c r="AY401" s="52">
        <f t="shared" si="505"/>
        <v>0.1596958174904943</v>
      </c>
      <c r="AZ401" s="53">
        <f t="shared" si="506"/>
        <v>35</v>
      </c>
      <c r="BA401" s="55">
        <f t="shared" si="507"/>
        <v>2.1228465230255651</v>
      </c>
      <c r="BB401" s="56">
        <v>265</v>
      </c>
      <c r="BC401" s="57">
        <f t="shared" si="476"/>
        <v>2.053149453784768E-2</v>
      </c>
      <c r="BD401" s="58">
        <f t="shared" si="508"/>
        <v>361</v>
      </c>
      <c r="BE401" s="58">
        <v>13</v>
      </c>
      <c r="BF401" s="59">
        <f t="shared" si="509"/>
        <v>0.59640041500174867</v>
      </c>
      <c r="BG401" s="57">
        <f t="shared" si="510"/>
        <v>0.20152091254752852</v>
      </c>
      <c r="BH401" s="58">
        <f t="shared" si="511"/>
        <v>279</v>
      </c>
      <c r="BI401" s="60">
        <f t="shared" si="512"/>
        <v>1.0721578143757704</v>
      </c>
      <c r="BJ401" s="51">
        <v>87</v>
      </c>
      <c r="BK401" s="52">
        <f t="shared" si="477"/>
        <v>6.7405283954443326E-3</v>
      </c>
      <c r="BL401" s="53">
        <f t="shared" si="513"/>
        <v>197</v>
      </c>
      <c r="BM401" s="53">
        <v>7</v>
      </c>
      <c r="BN401" s="54">
        <f t="shared" si="514"/>
        <v>0.63326086849501562</v>
      </c>
      <c r="BO401" s="52">
        <f t="shared" si="515"/>
        <v>6.6159695817490496E-2</v>
      </c>
      <c r="BP401" s="53">
        <f t="shared" si="516"/>
        <v>100</v>
      </c>
      <c r="BQ401" s="55">
        <f t="shared" si="517"/>
        <v>1.1384223947820817</v>
      </c>
      <c r="BR401" s="56">
        <v>7</v>
      </c>
      <c r="BS401" s="57">
        <f t="shared" si="478"/>
        <v>5.4234136515069343E-4</v>
      </c>
      <c r="BT401" s="58">
        <f t="shared" si="518"/>
        <v>460</v>
      </c>
      <c r="BU401" s="58">
        <v>1</v>
      </c>
      <c r="BV401" s="59">
        <f t="shared" si="519"/>
        <v>6.5210418542761411E-2</v>
      </c>
      <c r="BW401" s="57">
        <f t="shared" si="520"/>
        <v>5.3231939163498098E-3</v>
      </c>
      <c r="BX401" s="58">
        <f t="shared" si="521"/>
        <v>459</v>
      </c>
      <c r="BY401" s="60">
        <f t="shared" si="522"/>
        <v>0.11722973032996847</v>
      </c>
      <c r="BZ401" s="51">
        <v>282</v>
      </c>
      <c r="CA401" s="52">
        <f t="shared" si="479"/>
        <v>2.1848609281785079E-2</v>
      </c>
      <c r="CB401" s="53">
        <f t="shared" si="523"/>
        <v>407</v>
      </c>
      <c r="CC401" s="53">
        <v>30</v>
      </c>
      <c r="CD401" s="54">
        <f t="shared" si="524"/>
        <v>0.46346908001430381</v>
      </c>
      <c r="CE401" s="52">
        <f t="shared" si="525"/>
        <v>0.21444866920152092</v>
      </c>
      <c r="CF401" s="53">
        <f t="shared" si="540"/>
        <v>409</v>
      </c>
      <c r="CG401" s="55">
        <f t="shared" si="526"/>
        <v>0.8331851946438168</v>
      </c>
      <c r="CH401" s="61">
        <v>1315</v>
      </c>
      <c r="CI401" s="62">
        <f t="shared" si="480"/>
        <v>0.1018826993104517</v>
      </c>
      <c r="CJ401" s="63">
        <f t="shared" si="527"/>
        <v>423</v>
      </c>
      <c r="CK401" s="64">
        <v>102</v>
      </c>
      <c r="CL401" s="65">
        <f t="shared" si="528"/>
        <v>0.55626178068662746</v>
      </c>
      <c r="CM401" s="66">
        <v>12907</v>
      </c>
      <c r="CN401" s="44">
        <v>729</v>
      </c>
      <c r="CO401" s="120">
        <f t="shared" si="482"/>
        <v>1315</v>
      </c>
      <c r="CP401" s="121">
        <f t="shared" si="482"/>
        <v>0.10188269931045169</v>
      </c>
      <c r="CQ401" s="120">
        <f t="shared" si="464"/>
        <v>2601</v>
      </c>
      <c r="CR401" s="120">
        <f t="shared" si="465"/>
        <v>102</v>
      </c>
      <c r="CS401" s="120">
        <f t="shared" si="466"/>
        <v>5.6603592241426854</v>
      </c>
      <c r="CT401" s="120">
        <f t="shared" si="467"/>
        <v>1</v>
      </c>
      <c r="CU401" s="120">
        <f t="shared" si="468"/>
        <v>2285</v>
      </c>
      <c r="CV401" s="120">
        <f t="shared" si="469"/>
        <v>10.175711186117734</v>
      </c>
      <c r="CW401" s="120">
        <f t="shared" si="470"/>
        <v>2597</v>
      </c>
      <c r="CX401" s="120">
        <f t="shared" si="471"/>
        <v>0.20120864647090728</v>
      </c>
    </row>
    <row r="402" spans="1:102">
      <c r="A402" s="138">
        <f t="shared" si="529"/>
        <v>0</v>
      </c>
      <c r="B402" s="58">
        <f t="shared" si="530"/>
        <v>0</v>
      </c>
      <c r="C402" s="58">
        <f t="shared" si="531"/>
        <v>0</v>
      </c>
      <c r="D402" s="58">
        <f t="shared" si="532"/>
        <v>0</v>
      </c>
      <c r="E402" s="58">
        <f t="shared" si="533"/>
        <v>0</v>
      </c>
      <c r="F402" s="58">
        <f t="shared" si="534"/>
        <v>0</v>
      </c>
      <c r="G402" s="58">
        <f t="shared" si="535"/>
        <v>0</v>
      </c>
      <c r="H402" s="58">
        <f t="shared" si="536"/>
        <v>0</v>
      </c>
      <c r="I402" s="58">
        <f t="shared" si="537"/>
        <v>0</v>
      </c>
      <c r="J402" s="58">
        <f t="shared" si="538"/>
        <v>0</v>
      </c>
      <c r="K402" s="58">
        <f t="shared" si="539"/>
        <v>0</v>
      </c>
      <c r="L402" s="128">
        <v>250</v>
      </c>
      <c r="M402" s="50" t="s">
        <v>222</v>
      </c>
      <c r="N402" s="51">
        <v>102</v>
      </c>
      <c r="O402" s="52">
        <f t="shared" si="481"/>
        <v>2.0853778213935229E-3</v>
      </c>
      <c r="P402" s="53">
        <f t="shared" si="483"/>
        <v>421</v>
      </c>
      <c r="Q402" s="53">
        <v>7</v>
      </c>
      <c r="R402" s="54">
        <f t="shared" si="484"/>
        <v>0.13717925643843804</v>
      </c>
      <c r="S402" s="52">
        <f t="shared" si="485"/>
        <v>7.7625570776255703E-2</v>
      </c>
      <c r="T402" s="53">
        <f t="shared" si="486"/>
        <v>193</v>
      </c>
      <c r="U402" s="55">
        <f t="shared" si="487"/>
        <v>0.93525431742268028</v>
      </c>
      <c r="V402" s="56">
        <v>3</v>
      </c>
      <c r="W402" s="57">
        <f t="shared" si="472"/>
        <v>6.133464180569185E-5</v>
      </c>
      <c r="X402" s="58">
        <f t="shared" si="488"/>
        <v>508</v>
      </c>
      <c r="Y402" s="58">
        <v>1</v>
      </c>
      <c r="Z402" s="59">
        <f t="shared" si="489"/>
        <v>6.3960392078417456E-3</v>
      </c>
      <c r="AA402" s="57">
        <f t="shared" si="490"/>
        <v>2.2831050228310501E-3</v>
      </c>
      <c r="AB402" s="58">
        <f t="shared" si="491"/>
        <v>484</v>
      </c>
      <c r="AC402" s="60">
        <f t="shared" si="492"/>
        <v>4.3606616910212233E-2</v>
      </c>
      <c r="AD402" s="51">
        <v>242</v>
      </c>
      <c r="AE402" s="52">
        <f t="shared" si="473"/>
        <v>4.9476611056591428E-3</v>
      </c>
      <c r="AF402" s="53">
        <f t="shared" si="493"/>
        <v>507</v>
      </c>
      <c r="AG402" s="53">
        <v>21</v>
      </c>
      <c r="AH402" s="54">
        <f t="shared" si="494"/>
        <v>0.15788816422980953</v>
      </c>
      <c r="AI402" s="52">
        <f t="shared" si="495"/>
        <v>0.18417047184170471</v>
      </c>
      <c r="AJ402" s="53">
        <f t="shared" si="496"/>
        <v>264</v>
      </c>
      <c r="AK402" s="55">
        <f t="shared" si="497"/>
        <v>1.0764425402184512</v>
      </c>
      <c r="AL402" s="56">
        <v>45</v>
      </c>
      <c r="AM402" s="57">
        <f t="shared" si="474"/>
        <v>9.2001962708537788E-4</v>
      </c>
      <c r="AN402" s="58">
        <f t="shared" si="498"/>
        <v>483</v>
      </c>
      <c r="AO402" s="58">
        <v>3</v>
      </c>
      <c r="AP402" s="59">
        <f t="shared" si="499"/>
        <v>7.2318307261030307E-2</v>
      </c>
      <c r="AQ402" s="57">
        <f t="shared" si="500"/>
        <v>3.4246575342465752E-2</v>
      </c>
      <c r="AR402" s="58">
        <f t="shared" si="501"/>
        <v>393</v>
      </c>
      <c r="AS402" s="60">
        <f t="shared" si="502"/>
        <v>0.49304837225832016</v>
      </c>
      <c r="AT402" s="51">
        <v>33</v>
      </c>
      <c r="AU402" s="52">
        <f t="shared" si="475"/>
        <v>6.7468105986261042E-4</v>
      </c>
      <c r="AV402" s="53">
        <f t="shared" si="503"/>
        <v>498</v>
      </c>
      <c r="AW402" s="53">
        <v>6</v>
      </c>
      <c r="AX402" s="54">
        <f t="shared" si="504"/>
        <v>4.8966870885996432E-2</v>
      </c>
      <c r="AY402" s="52">
        <f t="shared" si="505"/>
        <v>2.5114155251141551E-2</v>
      </c>
      <c r="AZ402" s="53">
        <f t="shared" si="506"/>
        <v>427</v>
      </c>
      <c r="BA402" s="55">
        <f t="shared" si="507"/>
        <v>0.33384404169998694</v>
      </c>
      <c r="BB402" s="56">
        <v>678</v>
      </c>
      <c r="BC402" s="57">
        <f t="shared" si="476"/>
        <v>1.386162904808636E-2</v>
      </c>
      <c r="BD402" s="58">
        <f t="shared" si="508"/>
        <v>432</v>
      </c>
      <c r="BE402" s="58">
        <v>34</v>
      </c>
      <c r="BF402" s="59">
        <f t="shared" si="509"/>
        <v>0.40265365493191407</v>
      </c>
      <c r="BG402" s="57">
        <f t="shared" si="510"/>
        <v>0.51598173515981738</v>
      </c>
      <c r="BH402" s="58">
        <f t="shared" si="511"/>
        <v>42</v>
      </c>
      <c r="BI402" s="60">
        <f t="shared" si="512"/>
        <v>2.7451932528158456</v>
      </c>
      <c r="BJ402" s="51">
        <v>13</v>
      </c>
      <c r="BK402" s="52">
        <f t="shared" si="477"/>
        <v>2.6578344782466468E-4</v>
      </c>
      <c r="BL402" s="53">
        <f t="shared" si="513"/>
        <v>472</v>
      </c>
      <c r="BM402" s="53">
        <v>1</v>
      </c>
      <c r="BN402" s="54">
        <f t="shared" si="514"/>
        <v>2.4969890656465647E-2</v>
      </c>
      <c r="BO402" s="52">
        <f t="shared" si="515"/>
        <v>9.8934550989345504E-3</v>
      </c>
      <c r="BP402" s="53">
        <f t="shared" si="516"/>
        <v>419</v>
      </c>
      <c r="BQ402" s="55">
        <f t="shared" si="517"/>
        <v>0.17023855244843059</v>
      </c>
      <c r="BR402" s="56">
        <v>54</v>
      </c>
      <c r="BS402" s="57">
        <f t="shared" si="478"/>
        <v>1.1040235525024535E-3</v>
      </c>
      <c r="BT402" s="58">
        <f t="shared" si="518"/>
        <v>408</v>
      </c>
      <c r="BU402" s="58">
        <v>5</v>
      </c>
      <c r="BV402" s="59">
        <f t="shared" si="519"/>
        <v>0.13274635232691004</v>
      </c>
      <c r="BW402" s="57">
        <f t="shared" si="520"/>
        <v>4.1095890410958902E-2</v>
      </c>
      <c r="BX402" s="58">
        <f t="shared" si="521"/>
        <v>228</v>
      </c>
      <c r="BY402" s="60">
        <f t="shared" si="522"/>
        <v>0.90503187113840622</v>
      </c>
      <c r="BZ402" s="51">
        <v>144</v>
      </c>
      <c r="CA402" s="52">
        <f t="shared" si="479"/>
        <v>2.944062806673209E-3</v>
      </c>
      <c r="CB402" s="53">
        <f t="shared" si="523"/>
        <v>585</v>
      </c>
      <c r="CC402" s="53">
        <v>18</v>
      </c>
      <c r="CD402" s="54">
        <f t="shared" si="524"/>
        <v>6.2451667422636074E-2</v>
      </c>
      <c r="CE402" s="52">
        <f t="shared" si="525"/>
        <v>0.1095890410958904</v>
      </c>
      <c r="CF402" s="53">
        <f t="shared" si="540"/>
        <v>542</v>
      </c>
      <c r="CG402" s="55">
        <f t="shared" si="526"/>
        <v>0.42578005672073022</v>
      </c>
      <c r="CH402" s="61">
        <v>1314</v>
      </c>
      <c r="CI402" s="62">
        <f t="shared" si="480"/>
        <v>2.6864573110893034E-2</v>
      </c>
      <c r="CJ402" s="63">
        <f t="shared" si="527"/>
        <v>602</v>
      </c>
      <c r="CK402" s="64">
        <v>96</v>
      </c>
      <c r="CL402" s="65">
        <f t="shared" si="528"/>
        <v>0.14667588685018712</v>
      </c>
      <c r="CM402" s="66">
        <v>48912</v>
      </c>
      <c r="CN402" s="44">
        <v>2837</v>
      </c>
      <c r="CO402" s="120">
        <f t="shared" si="482"/>
        <v>1314</v>
      </c>
      <c r="CP402" s="121">
        <f t="shared" si="482"/>
        <v>2.6864573110893034E-2</v>
      </c>
      <c r="CQ402" s="120">
        <f t="shared" si="464"/>
        <v>4314</v>
      </c>
      <c r="CR402" s="120">
        <f t="shared" si="465"/>
        <v>96</v>
      </c>
      <c r="CS402" s="120">
        <f t="shared" si="466"/>
        <v>1.0455702033610419</v>
      </c>
      <c r="CT402" s="120">
        <f t="shared" si="467"/>
        <v>1</v>
      </c>
      <c r="CU402" s="120">
        <f t="shared" si="468"/>
        <v>2992</v>
      </c>
      <c r="CV402" s="120">
        <f t="shared" si="469"/>
        <v>7.1284396216330634</v>
      </c>
      <c r="CW402" s="120">
        <f t="shared" si="470"/>
        <v>2526</v>
      </c>
      <c r="CX402" s="120">
        <f t="shared" si="471"/>
        <v>5.1643768400392545E-2</v>
      </c>
    </row>
    <row r="403" spans="1:102">
      <c r="A403" s="138">
        <f t="shared" si="529"/>
        <v>2</v>
      </c>
      <c r="B403" s="58">
        <f t="shared" si="530"/>
        <v>0</v>
      </c>
      <c r="C403" s="58">
        <f t="shared" si="531"/>
        <v>0</v>
      </c>
      <c r="D403" s="58">
        <f t="shared" si="532"/>
        <v>0</v>
      </c>
      <c r="E403" s="58">
        <f t="shared" si="533"/>
        <v>0</v>
      </c>
      <c r="F403" s="58">
        <f t="shared" si="534"/>
        <v>1</v>
      </c>
      <c r="G403" s="58">
        <f t="shared" si="535"/>
        <v>1</v>
      </c>
      <c r="H403" s="58">
        <f t="shared" si="536"/>
        <v>0</v>
      </c>
      <c r="I403" s="58">
        <f t="shared" si="537"/>
        <v>0</v>
      </c>
      <c r="J403" s="58">
        <f t="shared" si="538"/>
        <v>0</v>
      </c>
      <c r="K403" s="58">
        <f t="shared" si="539"/>
        <v>0</v>
      </c>
      <c r="L403" s="128">
        <v>487</v>
      </c>
      <c r="M403" s="50" t="s">
        <v>448</v>
      </c>
      <c r="N403" s="51">
        <v>144</v>
      </c>
      <c r="O403" s="52">
        <f t="shared" si="481"/>
        <v>1.5061186068402886E-2</v>
      </c>
      <c r="P403" s="53">
        <f t="shared" si="483"/>
        <v>129</v>
      </c>
      <c r="Q403" s="53">
        <v>22</v>
      </c>
      <c r="R403" s="54">
        <f t="shared" si="484"/>
        <v>0.99074723282701871</v>
      </c>
      <c r="S403" s="52">
        <f t="shared" si="485"/>
        <v>0.10975609756097561</v>
      </c>
      <c r="T403" s="53">
        <f t="shared" si="486"/>
        <v>110</v>
      </c>
      <c r="U403" s="55">
        <f t="shared" si="487"/>
        <v>1.3223717787949087</v>
      </c>
      <c r="V403" s="56">
        <v>71</v>
      </c>
      <c r="W403" s="57">
        <f t="shared" si="472"/>
        <v>7.426001464281979E-3</v>
      </c>
      <c r="X403" s="58">
        <f t="shared" si="488"/>
        <v>154</v>
      </c>
      <c r="Y403" s="58">
        <v>12</v>
      </c>
      <c r="Z403" s="59">
        <f t="shared" si="489"/>
        <v>0.77439103131160758</v>
      </c>
      <c r="AA403" s="57">
        <f t="shared" si="490"/>
        <v>5.4115853658536585E-2</v>
      </c>
      <c r="AB403" s="58">
        <f t="shared" si="491"/>
        <v>144</v>
      </c>
      <c r="AC403" s="60">
        <f t="shared" si="492"/>
        <v>1.0335964730745275</v>
      </c>
      <c r="AD403" s="51">
        <v>175</v>
      </c>
      <c r="AE403" s="52">
        <f t="shared" si="473"/>
        <v>1.8303524735906285E-2</v>
      </c>
      <c r="AF403" s="53">
        <f t="shared" si="493"/>
        <v>329</v>
      </c>
      <c r="AG403" s="53">
        <v>38</v>
      </c>
      <c r="AH403" s="54">
        <f t="shared" si="494"/>
        <v>0.58409617347915543</v>
      </c>
      <c r="AI403" s="52">
        <f t="shared" si="495"/>
        <v>0.13338414634146342</v>
      </c>
      <c r="AJ403" s="53">
        <f t="shared" si="496"/>
        <v>391</v>
      </c>
      <c r="AK403" s="55">
        <f t="shared" si="497"/>
        <v>0.77960580692915016</v>
      </c>
      <c r="AL403" s="56">
        <v>174</v>
      </c>
      <c r="AM403" s="57">
        <f t="shared" si="474"/>
        <v>1.8198933165986822E-2</v>
      </c>
      <c r="AN403" s="58">
        <f t="shared" si="498"/>
        <v>88</v>
      </c>
      <c r="AO403" s="58">
        <v>20</v>
      </c>
      <c r="AP403" s="59">
        <f t="shared" si="499"/>
        <v>1.4305303949767305</v>
      </c>
      <c r="AQ403" s="57">
        <f t="shared" si="500"/>
        <v>0.1326219512195122</v>
      </c>
      <c r="AR403" s="58">
        <f t="shared" si="501"/>
        <v>57</v>
      </c>
      <c r="AS403" s="60">
        <f t="shared" si="502"/>
        <v>1.9093598854954827</v>
      </c>
      <c r="AT403" s="51">
        <v>184</v>
      </c>
      <c r="AU403" s="52">
        <f t="shared" si="475"/>
        <v>1.9244848865181467E-2</v>
      </c>
      <c r="AV403" s="53">
        <f t="shared" si="503"/>
        <v>67</v>
      </c>
      <c r="AW403" s="53">
        <v>24</v>
      </c>
      <c r="AX403" s="54">
        <f t="shared" si="504"/>
        <v>1.3967489020571506</v>
      </c>
      <c r="AY403" s="52">
        <f t="shared" si="505"/>
        <v>0.1402439024390244</v>
      </c>
      <c r="AZ403" s="53">
        <f t="shared" si="506"/>
        <v>46</v>
      </c>
      <c r="BA403" s="55">
        <f t="shared" si="507"/>
        <v>1.8642709956128987</v>
      </c>
      <c r="BB403" s="56">
        <v>241</v>
      </c>
      <c r="BC403" s="57">
        <f t="shared" si="476"/>
        <v>2.5206568350590944E-2</v>
      </c>
      <c r="BD403" s="58">
        <f t="shared" si="508"/>
        <v>301</v>
      </c>
      <c r="BE403" s="58">
        <v>56</v>
      </c>
      <c r="BF403" s="59">
        <f t="shared" si="509"/>
        <v>0.7322023147097364</v>
      </c>
      <c r="BG403" s="57">
        <f t="shared" si="510"/>
        <v>0.1836890243902439</v>
      </c>
      <c r="BH403" s="58">
        <f t="shared" si="511"/>
        <v>331</v>
      </c>
      <c r="BI403" s="60">
        <f t="shared" si="512"/>
        <v>0.97728627974832394</v>
      </c>
      <c r="BJ403" s="51">
        <v>69</v>
      </c>
      <c r="BK403" s="52">
        <f t="shared" si="477"/>
        <v>7.2168183244430495E-3</v>
      </c>
      <c r="BL403" s="53">
        <f t="shared" si="513"/>
        <v>180</v>
      </c>
      <c r="BM403" s="53">
        <v>9</v>
      </c>
      <c r="BN403" s="54">
        <f t="shared" si="514"/>
        <v>0.67800747534812333</v>
      </c>
      <c r="BO403" s="52">
        <f t="shared" si="515"/>
        <v>5.2591463414634144E-2</v>
      </c>
      <c r="BP403" s="53">
        <f t="shared" si="516"/>
        <v>165</v>
      </c>
      <c r="BQ403" s="55">
        <f t="shared" si="517"/>
        <v>0.90495125447287794</v>
      </c>
      <c r="BR403" s="56">
        <v>43</v>
      </c>
      <c r="BS403" s="57">
        <f t="shared" si="478"/>
        <v>4.4974375065369729E-3</v>
      </c>
      <c r="BT403" s="58">
        <f t="shared" si="518"/>
        <v>262</v>
      </c>
      <c r="BU403" s="58">
        <v>13</v>
      </c>
      <c r="BV403" s="59">
        <f t="shared" si="519"/>
        <v>0.54076602121193429</v>
      </c>
      <c r="BW403" s="57">
        <f t="shared" si="520"/>
        <v>3.277439024390244E-2</v>
      </c>
      <c r="BX403" s="58">
        <f t="shared" si="521"/>
        <v>285</v>
      </c>
      <c r="BY403" s="60">
        <f t="shared" si="522"/>
        <v>0.72177211471124425</v>
      </c>
      <c r="BZ403" s="51">
        <v>211</v>
      </c>
      <c r="CA403" s="52">
        <f t="shared" si="479"/>
        <v>2.2068821253007007E-2</v>
      </c>
      <c r="CB403" s="53">
        <f t="shared" si="523"/>
        <v>403</v>
      </c>
      <c r="CC403" s="53">
        <v>64</v>
      </c>
      <c r="CD403" s="54">
        <f t="shared" si="524"/>
        <v>0.46814038144104725</v>
      </c>
      <c r="CE403" s="52">
        <f t="shared" si="525"/>
        <v>0.16082317073170732</v>
      </c>
      <c r="CF403" s="53">
        <f t="shared" si="540"/>
        <v>499</v>
      </c>
      <c r="CG403" s="55">
        <f t="shared" si="526"/>
        <v>0.62483710114990554</v>
      </c>
      <c r="CH403" s="61">
        <v>1312</v>
      </c>
      <c r="CI403" s="62">
        <f t="shared" si="480"/>
        <v>0.13722413973433742</v>
      </c>
      <c r="CJ403" s="63">
        <f t="shared" si="527"/>
        <v>293</v>
      </c>
      <c r="CK403" s="64">
        <v>258</v>
      </c>
      <c r="CL403" s="65">
        <f t="shared" si="528"/>
        <v>0.74921988559820685</v>
      </c>
      <c r="CM403" s="66">
        <v>9561</v>
      </c>
      <c r="CN403" s="44">
        <v>2079</v>
      </c>
      <c r="CO403" s="120">
        <f t="shared" si="482"/>
        <v>1312</v>
      </c>
      <c r="CP403" s="121">
        <f t="shared" si="482"/>
        <v>0.13722413973433742</v>
      </c>
      <c r="CQ403" s="120">
        <f t="shared" si="464"/>
        <v>1913</v>
      </c>
      <c r="CR403" s="120">
        <f t="shared" si="465"/>
        <v>258</v>
      </c>
      <c r="CS403" s="120">
        <f t="shared" si="466"/>
        <v>7.5956299273625039</v>
      </c>
      <c r="CT403" s="120">
        <f t="shared" si="467"/>
        <v>0.99999999999999989</v>
      </c>
      <c r="CU403" s="120">
        <f t="shared" si="468"/>
        <v>2028</v>
      </c>
      <c r="CV403" s="120">
        <f t="shared" si="469"/>
        <v>10.13805168998932</v>
      </c>
      <c r="CW403" s="120">
        <f t="shared" si="470"/>
        <v>2480</v>
      </c>
      <c r="CX403" s="120">
        <f t="shared" si="471"/>
        <v>0.25938709340027188</v>
      </c>
    </row>
    <row r="404" spans="1:102">
      <c r="A404" s="138">
        <f t="shared" si="529"/>
        <v>1</v>
      </c>
      <c r="B404" s="58">
        <f t="shared" si="530"/>
        <v>0</v>
      </c>
      <c r="C404" s="58">
        <f t="shared" si="531"/>
        <v>0</v>
      </c>
      <c r="D404" s="58">
        <f t="shared" si="532"/>
        <v>0</v>
      </c>
      <c r="E404" s="58">
        <f t="shared" si="533"/>
        <v>0</v>
      </c>
      <c r="F404" s="58">
        <f t="shared" si="534"/>
        <v>0</v>
      </c>
      <c r="G404" s="58">
        <f t="shared" si="535"/>
        <v>0</v>
      </c>
      <c r="H404" s="58">
        <f t="shared" si="536"/>
        <v>1</v>
      </c>
      <c r="I404" s="58">
        <f t="shared" si="537"/>
        <v>0</v>
      </c>
      <c r="J404" s="58">
        <f t="shared" si="538"/>
        <v>0</v>
      </c>
      <c r="K404" s="58">
        <f t="shared" si="539"/>
        <v>0</v>
      </c>
      <c r="L404" s="128">
        <v>606</v>
      </c>
      <c r="M404" s="50" t="s">
        <v>566</v>
      </c>
      <c r="N404" s="51">
        <v>3</v>
      </c>
      <c r="O404" s="52">
        <f t="shared" si="481"/>
        <v>1.3586956521739131E-4</v>
      </c>
      <c r="P404" s="53">
        <f t="shared" si="483"/>
        <v>519</v>
      </c>
      <c r="Q404" s="53">
        <v>1</v>
      </c>
      <c r="R404" s="54">
        <f t="shared" si="484"/>
        <v>8.9377021937831428E-3</v>
      </c>
      <c r="S404" s="52">
        <f t="shared" si="485"/>
        <v>2.3148148148148147E-3</v>
      </c>
      <c r="T404" s="53">
        <f t="shared" si="486"/>
        <v>520</v>
      </c>
      <c r="U404" s="55">
        <f t="shared" si="487"/>
        <v>2.7889528256476986E-2</v>
      </c>
      <c r="V404" s="56">
        <v>0</v>
      </c>
      <c r="W404" s="57">
        <f t="shared" si="472"/>
        <v>0</v>
      </c>
      <c r="X404" s="58">
        <f t="shared" si="488"/>
        <v>515</v>
      </c>
      <c r="Y404" s="58">
        <v>0</v>
      </c>
      <c r="Z404" s="59">
        <f t="shared" si="489"/>
        <v>0</v>
      </c>
      <c r="AA404" s="57">
        <f t="shared" si="490"/>
        <v>0</v>
      </c>
      <c r="AB404" s="58">
        <f t="shared" si="491"/>
        <v>515</v>
      </c>
      <c r="AC404" s="60">
        <f t="shared" si="492"/>
        <v>0</v>
      </c>
      <c r="AD404" s="51">
        <v>49</v>
      </c>
      <c r="AE404" s="52">
        <f t="shared" si="473"/>
        <v>2.2192028985507247E-3</v>
      </c>
      <c r="AF404" s="53">
        <f t="shared" si="493"/>
        <v>556</v>
      </c>
      <c r="AG404" s="53">
        <v>2</v>
      </c>
      <c r="AH404" s="54">
        <f t="shared" si="494"/>
        <v>7.081848659862218E-2</v>
      </c>
      <c r="AI404" s="52">
        <f t="shared" si="495"/>
        <v>3.7808641975308643E-2</v>
      </c>
      <c r="AJ404" s="53">
        <f t="shared" si="496"/>
        <v>553</v>
      </c>
      <c r="AK404" s="55">
        <f t="shared" si="497"/>
        <v>0.2209845595937443</v>
      </c>
      <c r="AL404" s="56">
        <v>37</v>
      </c>
      <c r="AM404" s="57">
        <f t="shared" si="474"/>
        <v>1.6757246376811594E-3</v>
      </c>
      <c r="AN404" s="58">
        <f t="shared" si="498"/>
        <v>455</v>
      </c>
      <c r="AO404" s="58">
        <v>2</v>
      </c>
      <c r="AP404" s="59">
        <f t="shared" si="499"/>
        <v>0.13172063471800122</v>
      </c>
      <c r="AQ404" s="57">
        <f t="shared" si="500"/>
        <v>2.8549382716049381E-2</v>
      </c>
      <c r="AR404" s="58">
        <f t="shared" si="501"/>
        <v>420</v>
      </c>
      <c r="AS404" s="60">
        <f t="shared" si="502"/>
        <v>0.41102581897213669</v>
      </c>
      <c r="AT404" s="51">
        <v>169</v>
      </c>
      <c r="AU404" s="52">
        <f t="shared" si="475"/>
        <v>7.6539855072463771E-3</v>
      </c>
      <c r="AV404" s="53">
        <f t="shared" si="503"/>
        <v>239</v>
      </c>
      <c r="AW404" s="53">
        <v>3</v>
      </c>
      <c r="AX404" s="54">
        <f t="shared" si="504"/>
        <v>0.55550947313230115</v>
      </c>
      <c r="AY404" s="52">
        <f t="shared" si="505"/>
        <v>0.13040123456790123</v>
      </c>
      <c r="AZ404" s="53">
        <f t="shared" si="506"/>
        <v>49</v>
      </c>
      <c r="BA404" s="55">
        <f t="shared" si="507"/>
        <v>1.7334317939615904</v>
      </c>
      <c r="BB404" s="56">
        <v>1018</v>
      </c>
      <c r="BC404" s="57">
        <f t="shared" si="476"/>
        <v>4.6105072463768118E-2</v>
      </c>
      <c r="BD404" s="58">
        <f t="shared" si="508"/>
        <v>112</v>
      </c>
      <c r="BE404" s="58">
        <v>6</v>
      </c>
      <c r="BF404" s="59">
        <f t="shared" si="509"/>
        <v>1.3392636517711352</v>
      </c>
      <c r="BG404" s="57">
        <f t="shared" si="510"/>
        <v>0.78549382716049387</v>
      </c>
      <c r="BH404" s="58">
        <f t="shared" si="511"/>
        <v>17</v>
      </c>
      <c r="BI404" s="60">
        <f t="shared" si="512"/>
        <v>4.1790865984463448</v>
      </c>
      <c r="BJ404" s="51">
        <v>0</v>
      </c>
      <c r="BK404" s="52">
        <f t="shared" si="477"/>
        <v>0</v>
      </c>
      <c r="BL404" s="53">
        <f t="shared" si="513"/>
        <v>512</v>
      </c>
      <c r="BM404" s="53">
        <v>0</v>
      </c>
      <c r="BN404" s="54">
        <f t="shared" si="514"/>
        <v>0</v>
      </c>
      <c r="BO404" s="52">
        <f t="shared" si="515"/>
        <v>0</v>
      </c>
      <c r="BP404" s="53">
        <f t="shared" si="516"/>
        <v>512</v>
      </c>
      <c r="BQ404" s="55">
        <f t="shared" si="517"/>
        <v>0</v>
      </c>
      <c r="BR404" s="56">
        <v>0</v>
      </c>
      <c r="BS404" s="57">
        <f t="shared" si="478"/>
        <v>0</v>
      </c>
      <c r="BT404" s="58">
        <f t="shared" si="518"/>
        <v>527</v>
      </c>
      <c r="BU404" s="58">
        <v>0</v>
      </c>
      <c r="BV404" s="59">
        <f t="shared" si="519"/>
        <v>0</v>
      </c>
      <c r="BW404" s="57">
        <f t="shared" si="520"/>
        <v>0</v>
      </c>
      <c r="BX404" s="58">
        <f t="shared" si="521"/>
        <v>527</v>
      </c>
      <c r="BY404" s="60">
        <f t="shared" si="522"/>
        <v>0</v>
      </c>
      <c r="BZ404" s="51">
        <v>20</v>
      </c>
      <c r="CA404" s="52">
        <f t="shared" si="479"/>
        <v>9.0579710144927537E-4</v>
      </c>
      <c r="CB404" s="53">
        <f t="shared" si="523"/>
        <v>616</v>
      </c>
      <c r="CC404" s="53">
        <v>1</v>
      </c>
      <c r="CD404" s="54">
        <f t="shared" si="524"/>
        <v>1.921444719313592E-2</v>
      </c>
      <c r="CE404" s="52">
        <f t="shared" si="525"/>
        <v>1.5432098765432098E-2</v>
      </c>
      <c r="CF404" s="53">
        <f t="shared" si="540"/>
        <v>619</v>
      </c>
      <c r="CG404" s="55">
        <f t="shared" si="526"/>
        <v>5.9957453974948505E-2</v>
      </c>
      <c r="CH404" s="61">
        <v>1296</v>
      </c>
      <c r="CI404" s="62">
        <f t="shared" si="480"/>
        <v>5.8695652173913045E-2</v>
      </c>
      <c r="CJ404" s="63">
        <f t="shared" si="527"/>
        <v>530</v>
      </c>
      <c r="CK404" s="64">
        <v>15</v>
      </c>
      <c r="CL404" s="65">
        <f t="shared" si="528"/>
        <v>0.32046803056654344</v>
      </c>
      <c r="CM404" s="66">
        <v>22080</v>
      </c>
      <c r="CN404" s="44">
        <v>84</v>
      </c>
      <c r="CO404" s="120">
        <f t="shared" si="482"/>
        <v>1296</v>
      </c>
      <c r="CP404" s="121">
        <f t="shared" si="482"/>
        <v>5.8695652173913045E-2</v>
      </c>
      <c r="CQ404" s="120">
        <f t="shared" ref="CQ404:CQ467" si="541">CB404+BT404+BL404+BD404+AV404+AN404+AF404+X404+P404</f>
        <v>4051</v>
      </c>
      <c r="CR404" s="120">
        <f t="shared" ref="CR404:CR467" si="542">CC404+BU404+BM404+BE404+AW404+AO404+AG404+Y404+Q404</f>
        <v>15</v>
      </c>
      <c r="CS404" s="120">
        <f t="shared" ref="CS404:CS467" si="543">CD404+BV404+BN404+BF404+AX404+AP404+AH404+Z404+R404</f>
        <v>2.1254643956069788</v>
      </c>
      <c r="CT404" s="120">
        <f t="shared" ref="CT404:CT467" si="544">CE404+BW404+BO404+BG404+AY404+AQ404+AI404+AA404+S404</f>
        <v>0.99999999999999989</v>
      </c>
      <c r="CU404" s="120">
        <f t="shared" ref="CU404:CU467" si="545">CF404+BX404+BP404+BH404+AZ404+AR404+AJ404+AB404+T404</f>
        <v>3732</v>
      </c>
      <c r="CV404" s="120">
        <f t="shared" ref="CV404:CV467" si="546">CG404+BY404+BQ404+BI404+BA404+AS404+AK404+AC404+U404</f>
        <v>6.632375753205241</v>
      </c>
      <c r="CW404" s="120">
        <f t="shared" ref="CW404:CW467" si="547">CH404+BZ404+BR404+BJ404+BB404+AT404+AL404+AD404+V404</f>
        <v>2589</v>
      </c>
      <c r="CX404" s="120">
        <f t="shared" ref="CX404:CX467" si="548">CI404+CA404+BS404+BK404+BC404+AU404+AM404+AE404+W404</f>
        <v>0.11725543478260869</v>
      </c>
    </row>
    <row r="405" spans="1:102">
      <c r="A405" s="138">
        <f t="shared" si="529"/>
        <v>1</v>
      </c>
      <c r="B405" s="58">
        <f t="shared" si="530"/>
        <v>0</v>
      </c>
      <c r="C405" s="58">
        <f t="shared" si="531"/>
        <v>0</v>
      </c>
      <c r="D405" s="58">
        <f t="shared" si="532"/>
        <v>0</v>
      </c>
      <c r="E405" s="58">
        <f t="shared" si="533"/>
        <v>0</v>
      </c>
      <c r="F405" s="58">
        <f t="shared" si="534"/>
        <v>1</v>
      </c>
      <c r="G405" s="58">
        <f t="shared" si="535"/>
        <v>0</v>
      </c>
      <c r="H405" s="58">
        <f t="shared" si="536"/>
        <v>0</v>
      </c>
      <c r="I405" s="58">
        <f t="shared" si="537"/>
        <v>0</v>
      </c>
      <c r="J405" s="58">
        <f t="shared" si="538"/>
        <v>0</v>
      </c>
      <c r="K405" s="58">
        <f t="shared" si="539"/>
        <v>0</v>
      </c>
      <c r="L405" s="128">
        <v>79</v>
      </c>
      <c r="M405" s="50" t="s">
        <v>53</v>
      </c>
      <c r="N405" s="51">
        <v>10</v>
      </c>
      <c r="O405" s="52">
        <f t="shared" si="481"/>
        <v>7.235366471311772E-4</v>
      </c>
      <c r="P405" s="53">
        <f t="shared" si="483"/>
        <v>476</v>
      </c>
      <c r="Q405" s="53">
        <v>4</v>
      </c>
      <c r="R405" s="54">
        <f t="shared" si="484"/>
        <v>4.7595317376632612E-2</v>
      </c>
      <c r="S405" s="52">
        <f t="shared" si="485"/>
        <v>7.77000777000777E-3</v>
      </c>
      <c r="T405" s="53">
        <f t="shared" si="486"/>
        <v>482</v>
      </c>
      <c r="U405" s="55">
        <f t="shared" si="487"/>
        <v>9.3615199742020649E-2</v>
      </c>
      <c r="V405" s="56">
        <v>67</v>
      </c>
      <c r="W405" s="57">
        <f t="shared" si="472"/>
        <v>4.8476955357788874E-3</v>
      </c>
      <c r="X405" s="58">
        <f t="shared" si="488"/>
        <v>239</v>
      </c>
      <c r="Y405" s="58">
        <v>10</v>
      </c>
      <c r="Z405" s="59">
        <f t="shared" si="489"/>
        <v>0.50552265084955306</v>
      </c>
      <c r="AA405" s="57">
        <f t="shared" si="490"/>
        <v>5.2059052059052056E-2</v>
      </c>
      <c r="AB405" s="58">
        <f t="shared" si="491"/>
        <v>152</v>
      </c>
      <c r="AC405" s="60">
        <f t="shared" si="492"/>
        <v>0.99431218325337078</v>
      </c>
      <c r="AD405" s="51">
        <v>251</v>
      </c>
      <c r="AE405" s="52">
        <f t="shared" si="473"/>
        <v>1.8160769842992548E-2</v>
      </c>
      <c r="AF405" s="53">
        <f t="shared" si="493"/>
        <v>332</v>
      </c>
      <c r="AG405" s="53">
        <v>26</v>
      </c>
      <c r="AH405" s="54">
        <f t="shared" si="494"/>
        <v>0.57954062541399143</v>
      </c>
      <c r="AI405" s="52">
        <f t="shared" si="495"/>
        <v>0.19502719502719504</v>
      </c>
      <c r="AJ405" s="53">
        <f t="shared" si="496"/>
        <v>231</v>
      </c>
      <c r="AK405" s="55">
        <f t="shared" si="497"/>
        <v>1.139898090760139</v>
      </c>
      <c r="AL405" s="56">
        <v>327</v>
      </c>
      <c r="AM405" s="57">
        <f t="shared" si="474"/>
        <v>2.3659648361189493E-2</v>
      </c>
      <c r="AN405" s="58">
        <f t="shared" si="498"/>
        <v>49</v>
      </c>
      <c r="AO405" s="58">
        <v>16</v>
      </c>
      <c r="AP405" s="59">
        <f t="shared" si="499"/>
        <v>1.8597708891200107</v>
      </c>
      <c r="AQ405" s="57">
        <f t="shared" si="500"/>
        <v>0.25407925407925408</v>
      </c>
      <c r="AR405" s="58">
        <f t="shared" si="501"/>
        <v>17</v>
      </c>
      <c r="AS405" s="60">
        <f t="shared" si="502"/>
        <v>3.6579821893328242</v>
      </c>
      <c r="AT405" s="51">
        <v>18</v>
      </c>
      <c r="AU405" s="52">
        <f t="shared" si="475"/>
        <v>1.302365964836119E-3</v>
      </c>
      <c r="AV405" s="53">
        <f t="shared" si="503"/>
        <v>462</v>
      </c>
      <c r="AW405" s="53">
        <v>8</v>
      </c>
      <c r="AX405" s="54">
        <f t="shared" si="504"/>
        <v>9.4522863972842014E-2</v>
      </c>
      <c r="AY405" s="52">
        <f t="shared" si="505"/>
        <v>1.3986013986013986E-2</v>
      </c>
      <c r="AZ405" s="53">
        <f t="shared" si="506"/>
        <v>466</v>
      </c>
      <c r="BA405" s="55">
        <f t="shared" si="507"/>
        <v>0.18591696155701753</v>
      </c>
      <c r="BB405" s="56">
        <v>229</v>
      </c>
      <c r="BC405" s="57">
        <f t="shared" si="476"/>
        <v>1.6568989219303956E-2</v>
      </c>
      <c r="BD405" s="58">
        <f t="shared" si="508"/>
        <v>401</v>
      </c>
      <c r="BE405" s="58">
        <v>37</v>
      </c>
      <c r="BF405" s="59">
        <f t="shared" si="509"/>
        <v>0.48129725911264731</v>
      </c>
      <c r="BG405" s="57">
        <f t="shared" si="510"/>
        <v>0.17793317793317792</v>
      </c>
      <c r="BH405" s="58">
        <f t="shared" si="511"/>
        <v>347</v>
      </c>
      <c r="BI405" s="60">
        <f t="shared" si="512"/>
        <v>0.94666327551875085</v>
      </c>
      <c r="BJ405" s="51">
        <v>53</v>
      </c>
      <c r="BK405" s="52">
        <f t="shared" si="477"/>
        <v>3.834744229795239E-3</v>
      </c>
      <c r="BL405" s="53">
        <f t="shared" si="513"/>
        <v>295</v>
      </c>
      <c r="BM405" s="53">
        <v>6</v>
      </c>
      <c r="BN405" s="54">
        <f t="shared" si="514"/>
        <v>0.36026752191380745</v>
      </c>
      <c r="BO405" s="52">
        <f t="shared" si="515"/>
        <v>4.1181041181041184E-2</v>
      </c>
      <c r="BP405" s="53">
        <f t="shared" si="516"/>
        <v>231</v>
      </c>
      <c r="BQ405" s="55">
        <f t="shared" si="517"/>
        <v>0.70860996172455937</v>
      </c>
      <c r="BR405" s="56">
        <v>27</v>
      </c>
      <c r="BS405" s="57">
        <f t="shared" si="478"/>
        <v>1.9535489472541786E-3</v>
      </c>
      <c r="BT405" s="58">
        <f t="shared" si="518"/>
        <v>370</v>
      </c>
      <c r="BU405" s="58">
        <v>3</v>
      </c>
      <c r="BV405" s="59">
        <f t="shared" si="519"/>
        <v>0.23489217802669213</v>
      </c>
      <c r="BW405" s="57">
        <f t="shared" si="520"/>
        <v>2.097902097902098E-2</v>
      </c>
      <c r="BX405" s="58">
        <f t="shared" si="521"/>
        <v>350</v>
      </c>
      <c r="BY405" s="60">
        <f t="shared" si="522"/>
        <v>0.46200927687485077</v>
      </c>
      <c r="BZ405" s="51">
        <v>305</v>
      </c>
      <c r="CA405" s="52">
        <f t="shared" si="479"/>
        <v>2.2067867737500906E-2</v>
      </c>
      <c r="CB405" s="53">
        <f t="shared" si="523"/>
        <v>404</v>
      </c>
      <c r="CC405" s="53">
        <v>53</v>
      </c>
      <c r="CD405" s="54">
        <f t="shared" si="524"/>
        <v>0.46812015475528013</v>
      </c>
      <c r="CE405" s="52">
        <f t="shared" si="525"/>
        <v>0.23698523698523699</v>
      </c>
      <c r="CF405" s="53">
        <f t="shared" si="540"/>
        <v>365</v>
      </c>
      <c r="CG405" s="55">
        <f t="shared" si="526"/>
        <v>0.92074523726564284</v>
      </c>
      <c r="CH405" s="61">
        <v>1287</v>
      </c>
      <c r="CI405" s="62">
        <f t="shared" si="480"/>
        <v>9.3119166485782501E-2</v>
      </c>
      <c r="CJ405" s="63">
        <f t="shared" si="527"/>
        <v>444</v>
      </c>
      <c r="CK405" s="64">
        <v>163</v>
      </c>
      <c r="CL405" s="65">
        <f t="shared" si="528"/>
        <v>0.50841441889557493</v>
      </c>
      <c r="CM405" s="66">
        <v>13821</v>
      </c>
      <c r="CN405" s="44">
        <v>832</v>
      </c>
      <c r="CO405" s="120">
        <f t="shared" si="482"/>
        <v>1287</v>
      </c>
      <c r="CP405" s="121">
        <f t="shared" si="482"/>
        <v>9.3119166485782501E-2</v>
      </c>
      <c r="CQ405" s="120">
        <f t="shared" si="541"/>
        <v>3028</v>
      </c>
      <c r="CR405" s="120">
        <f t="shared" si="542"/>
        <v>163</v>
      </c>
      <c r="CS405" s="120">
        <f t="shared" si="543"/>
        <v>4.631529460541457</v>
      </c>
      <c r="CT405" s="120">
        <f t="shared" si="544"/>
        <v>1</v>
      </c>
      <c r="CU405" s="120">
        <f t="shared" si="545"/>
        <v>2641</v>
      </c>
      <c r="CV405" s="120">
        <f t="shared" si="546"/>
        <v>9.1097523760291761</v>
      </c>
      <c r="CW405" s="120">
        <f t="shared" si="547"/>
        <v>2564</v>
      </c>
      <c r="CX405" s="120">
        <f t="shared" si="548"/>
        <v>0.18551479632443385</v>
      </c>
    </row>
    <row r="406" spans="1:102">
      <c r="A406" s="138">
        <f t="shared" si="529"/>
        <v>2</v>
      </c>
      <c r="B406" s="58">
        <f t="shared" si="530"/>
        <v>9</v>
      </c>
      <c r="C406" s="58">
        <f t="shared" si="531"/>
        <v>1</v>
      </c>
      <c r="D406" s="58">
        <f t="shared" si="532"/>
        <v>0</v>
      </c>
      <c r="E406" s="58">
        <f t="shared" si="533"/>
        <v>0</v>
      </c>
      <c r="F406" s="58">
        <f t="shared" si="534"/>
        <v>0</v>
      </c>
      <c r="G406" s="58">
        <f t="shared" si="535"/>
        <v>0</v>
      </c>
      <c r="H406" s="58">
        <f t="shared" si="536"/>
        <v>0</v>
      </c>
      <c r="I406" s="58">
        <f t="shared" si="537"/>
        <v>0</v>
      </c>
      <c r="J406" s="58">
        <f t="shared" si="538"/>
        <v>0</v>
      </c>
      <c r="K406" s="58">
        <f t="shared" si="539"/>
        <v>1</v>
      </c>
      <c r="L406" s="128">
        <v>455</v>
      </c>
      <c r="M406" s="50" t="s">
        <v>416</v>
      </c>
      <c r="N406" s="51">
        <v>407</v>
      </c>
      <c r="O406" s="52">
        <f t="shared" si="481"/>
        <v>9.6559905100830373E-2</v>
      </c>
      <c r="P406" s="53">
        <f t="shared" si="483"/>
        <v>5</v>
      </c>
      <c r="Q406" s="53">
        <v>13</v>
      </c>
      <c r="R406" s="54">
        <f t="shared" si="484"/>
        <v>6.3518542527927124</v>
      </c>
      <c r="S406" s="52">
        <f t="shared" si="485"/>
        <v>0.3225039619651347</v>
      </c>
      <c r="T406" s="53">
        <f t="shared" si="486"/>
        <v>22</v>
      </c>
      <c r="U406" s="55">
        <f t="shared" si="487"/>
        <v>3.8856168115426382</v>
      </c>
      <c r="V406" s="56">
        <v>2</v>
      </c>
      <c r="W406" s="57">
        <f t="shared" si="472"/>
        <v>4.7449584816132857E-4</v>
      </c>
      <c r="X406" s="58">
        <f t="shared" si="488"/>
        <v>465</v>
      </c>
      <c r="Y406" s="58">
        <v>2</v>
      </c>
      <c r="Z406" s="59">
        <f t="shared" si="489"/>
        <v>4.9480912571602288E-2</v>
      </c>
      <c r="AA406" s="57">
        <f t="shared" si="490"/>
        <v>1.5847860538827259E-3</v>
      </c>
      <c r="AB406" s="58">
        <f t="shared" si="491"/>
        <v>496</v>
      </c>
      <c r="AC406" s="60">
        <f t="shared" si="492"/>
        <v>3.0268935351304219E-2</v>
      </c>
      <c r="AD406" s="51">
        <v>0</v>
      </c>
      <c r="AE406" s="52">
        <f t="shared" si="473"/>
        <v>0</v>
      </c>
      <c r="AF406" s="53">
        <f t="shared" si="493"/>
        <v>619</v>
      </c>
      <c r="AG406" s="53">
        <v>1</v>
      </c>
      <c r="AH406" s="54">
        <f t="shared" si="494"/>
        <v>0</v>
      </c>
      <c r="AI406" s="52">
        <f t="shared" si="495"/>
        <v>0</v>
      </c>
      <c r="AJ406" s="53">
        <f t="shared" si="496"/>
        <v>619</v>
      </c>
      <c r="AK406" s="55">
        <f t="shared" si="497"/>
        <v>0</v>
      </c>
      <c r="AL406" s="56">
        <v>22</v>
      </c>
      <c r="AM406" s="57">
        <f t="shared" si="474"/>
        <v>5.2194543297746148E-3</v>
      </c>
      <c r="AN406" s="58">
        <f t="shared" si="498"/>
        <v>343</v>
      </c>
      <c r="AO406" s="58">
        <v>9</v>
      </c>
      <c r="AP406" s="59">
        <f t="shared" si="499"/>
        <v>0.41027614068555851</v>
      </c>
      <c r="AQ406" s="57">
        <f t="shared" si="500"/>
        <v>1.7432646592709985E-2</v>
      </c>
      <c r="AR406" s="58">
        <f t="shared" si="501"/>
        <v>466</v>
      </c>
      <c r="AS406" s="60">
        <f t="shared" si="502"/>
        <v>0.25097803037935412</v>
      </c>
      <c r="AT406" s="51">
        <v>42</v>
      </c>
      <c r="AU406" s="52">
        <f t="shared" si="475"/>
        <v>9.9644128113879002E-3</v>
      </c>
      <c r="AV406" s="53">
        <f t="shared" si="503"/>
        <v>170</v>
      </c>
      <c r="AW406" s="53">
        <v>3</v>
      </c>
      <c r="AX406" s="54">
        <f t="shared" si="504"/>
        <v>0.72319521714357826</v>
      </c>
      <c r="AY406" s="52">
        <f t="shared" si="505"/>
        <v>3.328050713153724E-2</v>
      </c>
      <c r="AZ406" s="53">
        <f t="shared" si="506"/>
        <v>387</v>
      </c>
      <c r="BA406" s="55">
        <f t="shared" si="507"/>
        <v>0.4423998696955021</v>
      </c>
      <c r="BB406" s="56">
        <v>24</v>
      </c>
      <c r="BC406" s="57">
        <f t="shared" si="476"/>
        <v>5.6939501779359435E-3</v>
      </c>
      <c r="BD406" s="58">
        <f t="shared" si="508"/>
        <v>530</v>
      </c>
      <c r="BE406" s="58">
        <v>2</v>
      </c>
      <c r="BF406" s="59">
        <f t="shared" si="509"/>
        <v>0.16539829786186949</v>
      </c>
      <c r="BG406" s="57">
        <f t="shared" si="510"/>
        <v>1.9017432646592711E-2</v>
      </c>
      <c r="BH406" s="58">
        <f t="shared" si="511"/>
        <v>583</v>
      </c>
      <c r="BI406" s="60">
        <f t="shared" si="512"/>
        <v>0.10117902287982332</v>
      </c>
      <c r="BJ406" s="51">
        <v>23</v>
      </c>
      <c r="BK406" s="52">
        <f t="shared" si="477"/>
        <v>5.4567022538552787E-3</v>
      </c>
      <c r="BL406" s="53">
        <f t="shared" si="513"/>
        <v>235</v>
      </c>
      <c r="BM406" s="53">
        <v>5</v>
      </c>
      <c r="BN406" s="54">
        <f t="shared" si="514"/>
        <v>0.51264764506155847</v>
      </c>
      <c r="BO406" s="52">
        <f t="shared" si="515"/>
        <v>1.8225039619651346E-2</v>
      </c>
      <c r="BP406" s="53">
        <f t="shared" si="516"/>
        <v>376</v>
      </c>
      <c r="BQ406" s="55">
        <f t="shared" si="517"/>
        <v>0.31360170255372843</v>
      </c>
      <c r="BR406" s="56">
        <v>0</v>
      </c>
      <c r="BS406" s="57">
        <f t="shared" si="478"/>
        <v>0</v>
      </c>
      <c r="BT406" s="58">
        <f t="shared" si="518"/>
        <v>527</v>
      </c>
      <c r="BU406" s="58">
        <v>0</v>
      </c>
      <c r="BV406" s="59">
        <f t="shared" si="519"/>
        <v>0</v>
      </c>
      <c r="BW406" s="57">
        <f t="shared" si="520"/>
        <v>0</v>
      </c>
      <c r="BX406" s="58">
        <f t="shared" si="521"/>
        <v>527</v>
      </c>
      <c r="BY406" s="60">
        <f t="shared" si="522"/>
        <v>0</v>
      </c>
      <c r="BZ406" s="51">
        <v>742</v>
      </c>
      <c r="CA406" s="52">
        <f t="shared" si="479"/>
        <v>0.17603795966785291</v>
      </c>
      <c r="CB406" s="53">
        <f t="shared" si="523"/>
        <v>15</v>
      </c>
      <c r="CC406" s="53">
        <v>12</v>
      </c>
      <c r="CD406" s="54">
        <f t="shared" si="524"/>
        <v>3.7342491763479866</v>
      </c>
      <c r="CE406" s="52">
        <f t="shared" si="525"/>
        <v>0.58795562599049134</v>
      </c>
      <c r="CF406" s="53">
        <f t="shared" si="540"/>
        <v>60</v>
      </c>
      <c r="CG406" s="55">
        <f t="shared" si="526"/>
        <v>2.2843504905244725</v>
      </c>
      <c r="CH406" s="61">
        <v>1262</v>
      </c>
      <c r="CI406" s="62">
        <f t="shared" si="480"/>
        <v>0.29940688018979833</v>
      </c>
      <c r="CJ406" s="63">
        <f t="shared" si="527"/>
        <v>45</v>
      </c>
      <c r="CK406" s="64">
        <v>47</v>
      </c>
      <c r="CL406" s="65">
        <f t="shared" si="528"/>
        <v>1.6347093809981088</v>
      </c>
      <c r="CM406" s="66">
        <v>4215</v>
      </c>
      <c r="CN406" s="44">
        <v>208</v>
      </c>
      <c r="CO406" s="120">
        <f t="shared" si="482"/>
        <v>1262</v>
      </c>
      <c r="CP406" s="121">
        <f t="shared" si="482"/>
        <v>0.29940688018979833</v>
      </c>
      <c r="CQ406" s="120">
        <f t="shared" si="541"/>
        <v>2909</v>
      </c>
      <c r="CR406" s="120">
        <f t="shared" si="542"/>
        <v>47</v>
      </c>
      <c r="CS406" s="120">
        <f t="shared" si="543"/>
        <v>11.947101642464865</v>
      </c>
      <c r="CT406" s="120">
        <f t="shared" si="544"/>
        <v>1</v>
      </c>
      <c r="CU406" s="120">
        <f t="shared" si="545"/>
        <v>3536</v>
      </c>
      <c r="CV406" s="120">
        <f t="shared" si="546"/>
        <v>7.3083948629268232</v>
      </c>
      <c r="CW406" s="120">
        <f t="shared" si="547"/>
        <v>2117</v>
      </c>
      <c r="CX406" s="120">
        <f t="shared" si="548"/>
        <v>0.50225385527876631</v>
      </c>
    </row>
    <row r="407" spans="1:102">
      <c r="A407" s="138">
        <f t="shared" si="529"/>
        <v>1</v>
      </c>
      <c r="B407" s="58">
        <f t="shared" si="530"/>
        <v>9</v>
      </c>
      <c r="C407" s="58">
        <f t="shared" si="531"/>
        <v>0</v>
      </c>
      <c r="D407" s="58">
        <f t="shared" si="532"/>
        <v>0</v>
      </c>
      <c r="E407" s="58">
        <f t="shared" si="533"/>
        <v>1</v>
      </c>
      <c r="F407" s="58">
        <f t="shared" si="534"/>
        <v>0</v>
      </c>
      <c r="G407" s="58">
        <f t="shared" si="535"/>
        <v>0</v>
      </c>
      <c r="H407" s="58">
        <f t="shared" si="536"/>
        <v>0</v>
      </c>
      <c r="I407" s="58">
        <f t="shared" si="537"/>
        <v>0</v>
      </c>
      <c r="J407" s="58">
        <f t="shared" si="538"/>
        <v>0</v>
      </c>
      <c r="K407" s="58">
        <f t="shared" si="539"/>
        <v>0</v>
      </c>
      <c r="L407" s="128">
        <v>528</v>
      </c>
      <c r="M407" s="50" t="s">
        <v>488</v>
      </c>
      <c r="N407" s="51">
        <v>4</v>
      </c>
      <c r="O407" s="52">
        <f t="shared" si="481"/>
        <v>6.0096153846153849E-4</v>
      </c>
      <c r="P407" s="53">
        <f t="shared" si="483"/>
        <v>487</v>
      </c>
      <c r="Q407" s="53">
        <v>2</v>
      </c>
      <c r="R407" s="54">
        <f t="shared" si="484"/>
        <v>3.9532144318656211E-2</v>
      </c>
      <c r="S407" s="52">
        <f t="shared" si="485"/>
        <v>3.2000000000000002E-3</v>
      </c>
      <c r="T407" s="53">
        <f t="shared" si="486"/>
        <v>516</v>
      </c>
      <c r="U407" s="55">
        <f t="shared" si="487"/>
        <v>3.8554483861753787E-2</v>
      </c>
      <c r="V407" s="56">
        <v>4</v>
      </c>
      <c r="W407" s="57">
        <f t="shared" si="472"/>
        <v>6.0096153846153849E-4</v>
      </c>
      <c r="X407" s="58">
        <f t="shared" si="488"/>
        <v>454</v>
      </c>
      <c r="Y407" s="58">
        <v>3</v>
      </c>
      <c r="Z407" s="59">
        <f t="shared" si="489"/>
        <v>6.2668884161449417E-2</v>
      </c>
      <c r="AA407" s="57">
        <f t="shared" si="490"/>
        <v>3.2000000000000002E-3</v>
      </c>
      <c r="AB407" s="58">
        <f t="shared" si="491"/>
        <v>475</v>
      </c>
      <c r="AC407" s="60">
        <f t="shared" si="492"/>
        <v>6.1119034261353476E-2</v>
      </c>
      <c r="AD407" s="51">
        <v>794</v>
      </c>
      <c r="AE407" s="52">
        <f t="shared" si="473"/>
        <v>0.11929086538461539</v>
      </c>
      <c r="AF407" s="53">
        <f t="shared" si="493"/>
        <v>19</v>
      </c>
      <c r="AG407" s="53">
        <v>33</v>
      </c>
      <c r="AH407" s="54">
        <f t="shared" si="494"/>
        <v>3.8067715922214624</v>
      </c>
      <c r="AI407" s="52">
        <f t="shared" si="495"/>
        <v>0.63519999999999999</v>
      </c>
      <c r="AJ407" s="53">
        <f t="shared" si="496"/>
        <v>21</v>
      </c>
      <c r="AK407" s="55">
        <f t="shared" si="497"/>
        <v>3.7126271910431528</v>
      </c>
      <c r="AL407" s="56">
        <v>57</v>
      </c>
      <c r="AM407" s="57">
        <f t="shared" si="474"/>
        <v>8.5637019230769239E-3</v>
      </c>
      <c r="AN407" s="58">
        <f t="shared" si="498"/>
        <v>241</v>
      </c>
      <c r="AO407" s="58">
        <v>4</v>
      </c>
      <c r="AP407" s="59">
        <f t="shared" si="499"/>
        <v>0.67315132061577299</v>
      </c>
      <c r="AQ407" s="57">
        <f t="shared" si="500"/>
        <v>4.5600000000000002E-2</v>
      </c>
      <c r="AR407" s="58">
        <f t="shared" si="501"/>
        <v>339</v>
      </c>
      <c r="AS407" s="60">
        <f t="shared" si="502"/>
        <v>0.65650376862939852</v>
      </c>
      <c r="AT407" s="51">
        <v>0</v>
      </c>
      <c r="AU407" s="52">
        <f t="shared" si="475"/>
        <v>0</v>
      </c>
      <c r="AV407" s="53">
        <f t="shared" si="503"/>
        <v>548</v>
      </c>
      <c r="AW407" s="53">
        <v>0</v>
      </c>
      <c r="AX407" s="54">
        <f t="shared" si="504"/>
        <v>0</v>
      </c>
      <c r="AY407" s="52">
        <f t="shared" si="505"/>
        <v>0</v>
      </c>
      <c r="AZ407" s="53">
        <f t="shared" si="506"/>
        <v>548</v>
      </c>
      <c r="BA407" s="55">
        <f t="shared" si="507"/>
        <v>0</v>
      </c>
      <c r="BB407" s="56">
        <v>196</v>
      </c>
      <c r="BC407" s="57">
        <f t="shared" si="476"/>
        <v>2.9447115384615384E-2</v>
      </c>
      <c r="BD407" s="58">
        <f t="shared" si="508"/>
        <v>238</v>
      </c>
      <c r="BE407" s="58">
        <v>33</v>
      </c>
      <c r="BF407" s="59">
        <f t="shared" si="509"/>
        <v>0.85538204749852798</v>
      </c>
      <c r="BG407" s="57">
        <f t="shared" si="510"/>
        <v>0.15679999999999999</v>
      </c>
      <c r="BH407" s="58">
        <f t="shared" si="511"/>
        <v>399</v>
      </c>
      <c r="BI407" s="60">
        <f t="shared" si="512"/>
        <v>0.83422778891233518</v>
      </c>
      <c r="BJ407" s="51">
        <v>51</v>
      </c>
      <c r="BK407" s="52">
        <f t="shared" si="477"/>
        <v>7.6622596153846151E-3</v>
      </c>
      <c r="BL407" s="53">
        <f t="shared" si="513"/>
        <v>165</v>
      </c>
      <c r="BM407" s="53">
        <v>5</v>
      </c>
      <c r="BN407" s="54">
        <f t="shared" si="514"/>
        <v>0.71985590654171405</v>
      </c>
      <c r="BO407" s="52">
        <f t="shared" si="515"/>
        <v>4.0800000000000003E-2</v>
      </c>
      <c r="BP407" s="53">
        <f t="shared" si="516"/>
        <v>234</v>
      </c>
      <c r="BQ407" s="55">
        <f t="shared" si="517"/>
        <v>0.70205331407871552</v>
      </c>
      <c r="BR407" s="56">
        <v>4</v>
      </c>
      <c r="BS407" s="57">
        <f t="shared" si="478"/>
        <v>6.0096153846153849E-4</v>
      </c>
      <c r="BT407" s="58">
        <f t="shared" si="518"/>
        <v>450</v>
      </c>
      <c r="BU407" s="58">
        <v>3</v>
      </c>
      <c r="BV407" s="59">
        <f t="shared" si="519"/>
        <v>7.2258831742051985E-2</v>
      </c>
      <c r="BW407" s="57">
        <f t="shared" si="520"/>
        <v>3.2000000000000002E-3</v>
      </c>
      <c r="BX407" s="58">
        <f t="shared" si="521"/>
        <v>488</v>
      </c>
      <c r="BY407" s="60">
        <f t="shared" si="522"/>
        <v>7.0471815032643909E-2</v>
      </c>
      <c r="BZ407" s="51">
        <v>140</v>
      </c>
      <c r="CA407" s="52">
        <f t="shared" si="479"/>
        <v>2.1033653846153848E-2</v>
      </c>
      <c r="CB407" s="53">
        <f t="shared" si="523"/>
        <v>414</v>
      </c>
      <c r="CC407" s="53">
        <v>32</v>
      </c>
      <c r="CD407" s="54">
        <f t="shared" si="524"/>
        <v>0.44618163434060815</v>
      </c>
      <c r="CE407" s="52">
        <f t="shared" si="525"/>
        <v>0.112</v>
      </c>
      <c r="CF407" s="53">
        <f t="shared" si="540"/>
        <v>537</v>
      </c>
      <c r="CG407" s="55">
        <f t="shared" si="526"/>
        <v>0.4351472179685863</v>
      </c>
      <c r="CH407" s="61">
        <v>1250</v>
      </c>
      <c r="CI407" s="62">
        <f t="shared" si="480"/>
        <v>0.18780048076923078</v>
      </c>
      <c r="CJ407" s="63">
        <f t="shared" si="527"/>
        <v>171</v>
      </c>
      <c r="CK407" s="64">
        <v>115</v>
      </c>
      <c r="CL407" s="65">
        <f t="shared" si="528"/>
        <v>1.0253578924933364</v>
      </c>
      <c r="CM407" s="66">
        <v>6656</v>
      </c>
      <c r="CN407" s="44">
        <v>962</v>
      </c>
      <c r="CO407" s="120">
        <f t="shared" si="482"/>
        <v>1250</v>
      </c>
      <c r="CP407" s="121">
        <f t="shared" si="482"/>
        <v>0.18780048076923078</v>
      </c>
      <c r="CQ407" s="120">
        <f t="shared" si="541"/>
        <v>3016</v>
      </c>
      <c r="CR407" s="120">
        <f t="shared" si="542"/>
        <v>115</v>
      </c>
      <c r="CS407" s="120">
        <f t="shared" si="543"/>
        <v>6.6758023614402431</v>
      </c>
      <c r="CT407" s="120">
        <f t="shared" si="544"/>
        <v>0.99999999999999989</v>
      </c>
      <c r="CU407" s="120">
        <f t="shared" si="545"/>
        <v>3557</v>
      </c>
      <c r="CV407" s="120">
        <f t="shared" si="546"/>
        <v>6.5107046137879392</v>
      </c>
      <c r="CW407" s="120">
        <f t="shared" si="547"/>
        <v>2496</v>
      </c>
      <c r="CX407" s="120">
        <f t="shared" si="548"/>
        <v>0.375</v>
      </c>
    </row>
    <row r="408" spans="1:102">
      <c r="A408" s="138">
        <f t="shared" si="529"/>
        <v>4</v>
      </c>
      <c r="B408" s="58">
        <f t="shared" si="530"/>
        <v>9</v>
      </c>
      <c r="C408" s="58">
        <f t="shared" si="531"/>
        <v>1</v>
      </c>
      <c r="D408" s="58">
        <f t="shared" si="532"/>
        <v>0</v>
      </c>
      <c r="E408" s="58">
        <f t="shared" si="533"/>
        <v>1</v>
      </c>
      <c r="F408" s="58">
        <f t="shared" si="534"/>
        <v>0</v>
      </c>
      <c r="G408" s="58">
        <f t="shared" si="535"/>
        <v>0</v>
      </c>
      <c r="H408" s="58">
        <f t="shared" si="536"/>
        <v>0</v>
      </c>
      <c r="I408" s="58">
        <f t="shared" si="537"/>
        <v>1</v>
      </c>
      <c r="J408" s="58">
        <f t="shared" si="538"/>
        <v>1</v>
      </c>
      <c r="K408" s="58">
        <f t="shared" si="539"/>
        <v>0</v>
      </c>
      <c r="L408" s="128">
        <v>561</v>
      </c>
      <c r="M408" s="50" t="s">
        <v>521</v>
      </c>
      <c r="N408" s="51">
        <v>123</v>
      </c>
      <c r="O408" s="52">
        <f t="shared" si="481"/>
        <v>2.5428984908000826E-2</v>
      </c>
      <c r="P408" s="53">
        <f t="shared" si="483"/>
        <v>53</v>
      </c>
      <c r="Q408" s="53">
        <v>5</v>
      </c>
      <c r="R408" s="54">
        <f t="shared" si="484"/>
        <v>1.6727564692966721</v>
      </c>
      <c r="S408" s="52">
        <f t="shared" si="485"/>
        <v>9.943411479385611E-2</v>
      </c>
      <c r="T408" s="53">
        <f t="shared" si="486"/>
        <v>124</v>
      </c>
      <c r="U408" s="55">
        <f t="shared" si="487"/>
        <v>1.1980096794148434</v>
      </c>
      <c r="V408" s="56">
        <v>6</v>
      </c>
      <c r="W408" s="57">
        <f t="shared" si="472"/>
        <v>1.2404382881951624E-3</v>
      </c>
      <c r="X408" s="58">
        <f t="shared" si="488"/>
        <v>411</v>
      </c>
      <c r="Y408" s="58">
        <v>3</v>
      </c>
      <c r="Z408" s="59">
        <f t="shared" si="489"/>
        <v>0.12935417396483587</v>
      </c>
      <c r="AA408" s="57">
        <f t="shared" si="490"/>
        <v>4.850444624090542E-3</v>
      </c>
      <c r="AB408" s="58">
        <f t="shared" si="491"/>
        <v>467</v>
      </c>
      <c r="AC408" s="60">
        <f t="shared" si="492"/>
        <v>9.2642028488308631E-2</v>
      </c>
      <c r="AD408" s="51">
        <v>287</v>
      </c>
      <c r="AE408" s="52">
        <f t="shared" si="473"/>
        <v>5.9334298118668596E-2</v>
      </c>
      <c r="AF408" s="53">
        <f t="shared" si="493"/>
        <v>59</v>
      </c>
      <c r="AG408" s="53">
        <v>9</v>
      </c>
      <c r="AH408" s="54">
        <f t="shared" si="494"/>
        <v>1.8934569700227615</v>
      </c>
      <c r="AI408" s="52">
        <f t="shared" si="495"/>
        <v>0.23201293451899757</v>
      </c>
      <c r="AJ408" s="53">
        <f t="shared" si="496"/>
        <v>167</v>
      </c>
      <c r="AK408" s="55">
        <f t="shared" si="497"/>
        <v>1.3560729366639561</v>
      </c>
      <c r="AL408" s="56">
        <v>15</v>
      </c>
      <c r="AM408" s="57">
        <f t="shared" si="474"/>
        <v>3.1010957204879058E-3</v>
      </c>
      <c r="AN408" s="58">
        <f t="shared" si="498"/>
        <v>398</v>
      </c>
      <c r="AO408" s="58">
        <v>4</v>
      </c>
      <c r="AP408" s="59">
        <f t="shared" si="499"/>
        <v>0.24376218349882944</v>
      </c>
      <c r="AQ408" s="57">
        <f t="shared" si="500"/>
        <v>1.2126111560226353E-2</v>
      </c>
      <c r="AR408" s="58">
        <f t="shared" si="501"/>
        <v>483</v>
      </c>
      <c r="AS408" s="60">
        <f t="shared" si="502"/>
        <v>0.17457977934449817</v>
      </c>
      <c r="AT408" s="51">
        <v>13</v>
      </c>
      <c r="AU408" s="52">
        <f t="shared" si="475"/>
        <v>2.6876162910895183E-3</v>
      </c>
      <c r="AV408" s="53">
        <f t="shared" si="503"/>
        <v>415</v>
      </c>
      <c r="AW408" s="53">
        <v>2</v>
      </c>
      <c r="AX408" s="54">
        <f t="shared" si="504"/>
        <v>0.19506129302589351</v>
      </c>
      <c r="AY408" s="52">
        <f t="shared" si="505"/>
        <v>1.0509296685529508E-2</v>
      </c>
      <c r="AZ408" s="53">
        <f t="shared" si="506"/>
        <v>481</v>
      </c>
      <c r="BA408" s="55">
        <f t="shared" si="507"/>
        <v>0.13970074031305402</v>
      </c>
      <c r="BB408" s="56">
        <v>35</v>
      </c>
      <c r="BC408" s="57">
        <f t="shared" si="476"/>
        <v>7.2358900144717797E-3</v>
      </c>
      <c r="BD408" s="58">
        <f t="shared" si="508"/>
        <v>511</v>
      </c>
      <c r="BE408" s="58">
        <v>9</v>
      </c>
      <c r="BF408" s="59">
        <f t="shared" si="509"/>
        <v>0.21018868351657616</v>
      </c>
      <c r="BG408" s="57">
        <f t="shared" si="510"/>
        <v>2.8294260307194827E-2</v>
      </c>
      <c r="BH408" s="58">
        <f t="shared" si="511"/>
        <v>575</v>
      </c>
      <c r="BI408" s="60">
        <f t="shared" si="512"/>
        <v>0.1505348100445229</v>
      </c>
      <c r="BJ408" s="51">
        <v>417</v>
      </c>
      <c r="BK408" s="52">
        <f t="shared" si="477"/>
        <v>8.6210461029563784E-2</v>
      </c>
      <c r="BL408" s="53">
        <f t="shared" si="513"/>
        <v>5</v>
      </c>
      <c r="BM408" s="53">
        <v>3</v>
      </c>
      <c r="BN408" s="54">
        <f t="shared" si="514"/>
        <v>8.099322222547876</v>
      </c>
      <c r="BO408" s="52">
        <f t="shared" si="515"/>
        <v>0.33710590137429264</v>
      </c>
      <c r="BP408" s="53">
        <f t="shared" si="516"/>
        <v>6</v>
      </c>
      <c r="BQ408" s="55">
        <f t="shared" si="517"/>
        <v>5.8006449817479107</v>
      </c>
      <c r="BR408" s="56">
        <v>158</v>
      </c>
      <c r="BS408" s="57">
        <f t="shared" si="478"/>
        <v>3.2664874922472609E-2</v>
      </c>
      <c r="BT408" s="58">
        <f t="shared" si="518"/>
        <v>14</v>
      </c>
      <c r="BU408" s="58">
        <v>5</v>
      </c>
      <c r="BV408" s="59">
        <f t="shared" si="519"/>
        <v>3.9275819662944742</v>
      </c>
      <c r="BW408" s="57">
        <f t="shared" si="520"/>
        <v>0.12772837510105092</v>
      </c>
      <c r="BX408" s="58">
        <f t="shared" si="521"/>
        <v>33</v>
      </c>
      <c r="BY408" s="60">
        <f t="shared" si="522"/>
        <v>2.8128907576691935</v>
      </c>
      <c r="BZ408" s="51">
        <v>183</v>
      </c>
      <c r="CA408" s="52">
        <f t="shared" si="479"/>
        <v>3.783336778995245E-2</v>
      </c>
      <c r="CB408" s="53">
        <f t="shared" si="523"/>
        <v>264</v>
      </c>
      <c r="CC408" s="53">
        <v>15</v>
      </c>
      <c r="CD408" s="54">
        <f t="shared" si="524"/>
        <v>0.80254976128253785</v>
      </c>
      <c r="CE408" s="52">
        <f t="shared" si="525"/>
        <v>0.14793856103476152</v>
      </c>
      <c r="CF408" s="53">
        <f t="shared" si="540"/>
        <v>508</v>
      </c>
      <c r="CG408" s="55">
        <f t="shared" si="526"/>
        <v>0.57477726129064621</v>
      </c>
      <c r="CH408" s="61">
        <v>1237</v>
      </c>
      <c r="CI408" s="62">
        <f t="shared" si="480"/>
        <v>0.25573702708290263</v>
      </c>
      <c r="CJ408" s="63">
        <f t="shared" si="527"/>
        <v>84</v>
      </c>
      <c r="CK408" s="64">
        <v>55</v>
      </c>
      <c r="CL408" s="65">
        <f t="shared" si="528"/>
        <v>1.3962795944300841</v>
      </c>
      <c r="CM408" s="66">
        <v>4837</v>
      </c>
      <c r="CN408" s="44">
        <v>289</v>
      </c>
      <c r="CO408" s="120">
        <f t="shared" si="482"/>
        <v>1237</v>
      </c>
      <c r="CP408" s="121">
        <f t="shared" si="482"/>
        <v>0.25573702708290263</v>
      </c>
      <c r="CQ408" s="120">
        <f t="shared" si="541"/>
        <v>2130</v>
      </c>
      <c r="CR408" s="120">
        <f t="shared" si="542"/>
        <v>55</v>
      </c>
      <c r="CS408" s="120">
        <f t="shared" si="543"/>
        <v>17.174033723450457</v>
      </c>
      <c r="CT408" s="120">
        <f t="shared" si="544"/>
        <v>1</v>
      </c>
      <c r="CU408" s="120">
        <f t="shared" si="545"/>
        <v>2844</v>
      </c>
      <c r="CV408" s="120">
        <f t="shared" si="546"/>
        <v>12.299852974976934</v>
      </c>
      <c r="CW408" s="120">
        <f t="shared" si="547"/>
        <v>2351</v>
      </c>
      <c r="CX408" s="120">
        <f t="shared" si="548"/>
        <v>0.48604506925780439</v>
      </c>
    </row>
    <row r="409" spans="1:102">
      <c r="A409" s="138">
        <f t="shared" si="529"/>
        <v>3</v>
      </c>
      <c r="B409" s="58">
        <f t="shared" si="530"/>
        <v>9</v>
      </c>
      <c r="C409" s="58">
        <f t="shared" si="531"/>
        <v>1</v>
      </c>
      <c r="D409" s="58">
        <f t="shared" si="532"/>
        <v>1</v>
      </c>
      <c r="E409" s="58">
        <f t="shared" si="533"/>
        <v>0</v>
      </c>
      <c r="F409" s="58">
        <f t="shared" si="534"/>
        <v>0</v>
      </c>
      <c r="G409" s="58">
        <f t="shared" si="535"/>
        <v>0</v>
      </c>
      <c r="H409" s="58">
        <f t="shared" si="536"/>
        <v>1</v>
      </c>
      <c r="I409" s="58">
        <f t="shared" si="537"/>
        <v>0</v>
      </c>
      <c r="J409" s="58">
        <f t="shared" si="538"/>
        <v>0</v>
      </c>
      <c r="K409" s="58">
        <f t="shared" si="539"/>
        <v>0</v>
      </c>
      <c r="L409" s="129">
        <v>29</v>
      </c>
      <c r="M409" s="50" t="s">
        <v>660</v>
      </c>
      <c r="N409" s="51">
        <v>483</v>
      </c>
      <c r="O409" s="52">
        <f t="shared" si="481"/>
        <v>7.369545315837657E-2</v>
      </c>
      <c r="P409" s="53">
        <f t="shared" si="483"/>
        <v>10</v>
      </c>
      <c r="Q409" s="53">
        <v>60</v>
      </c>
      <c r="R409" s="54">
        <f t="shared" si="484"/>
        <v>4.8477965783698229</v>
      </c>
      <c r="S409" s="52">
        <f t="shared" si="485"/>
        <v>0.3910931174089069</v>
      </c>
      <c r="T409" s="53">
        <f t="shared" si="486"/>
        <v>16</v>
      </c>
      <c r="U409" s="55">
        <f t="shared" si="487"/>
        <v>4.7119979011202124</v>
      </c>
      <c r="V409" s="56">
        <v>211</v>
      </c>
      <c r="W409" s="57">
        <f t="shared" si="472"/>
        <v>3.2194079951174855E-2</v>
      </c>
      <c r="X409" s="58">
        <f t="shared" si="488"/>
        <v>10</v>
      </c>
      <c r="Y409" s="58">
        <v>100</v>
      </c>
      <c r="Z409" s="59">
        <f t="shared" si="489"/>
        <v>3.3572315997286446</v>
      </c>
      <c r="AA409" s="57">
        <f t="shared" si="490"/>
        <v>0.17085020242914981</v>
      </c>
      <c r="AB409" s="58">
        <f t="shared" si="491"/>
        <v>15</v>
      </c>
      <c r="AC409" s="60">
        <f t="shared" si="492"/>
        <v>3.2631873049457449</v>
      </c>
      <c r="AD409" s="51">
        <v>84</v>
      </c>
      <c r="AE409" s="52">
        <f t="shared" si="473"/>
        <v>1.2816600549282881E-2</v>
      </c>
      <c r="AF409" s="53">
        <f t="shared" si="493"/>
        <v>409</v>
      </c>
      <c r="AG409" s="53">
        <v>50</v>
      </c>
      <c r="AH409" s="54">
        <f t="shared" si="494"/>
        <v>0.40899921986945659</v>
      </c>
      <c r="AI409" s="52">
        <f t="shared" si="495"/>
        <v>6.8016194331983804E-2</v>
      </c>
      <c r="AJ409" s="53">
        <f t="shared" si="496"/>
        <v>512</v>
      </c>
      <c r="AK409" s="55">
        <f t="shared" si="497"/>
        <v>0.39754214815522393</v>
      </c>
      <c r="AL409" s="56">
        <v>13</v>
      </c>
      <c r="AM409" s="57">
        <f t="shared" si="474"/>
        <v>1.9835215135794934E-3</v>
      </c>
      <c r="AN409" s="58">
        <f t="shared" si="498"/>
        <v>442</v>
      </c>
      <c r="AO409" s="58">
        <v>1</v>
      </c>
      <c r="AP409" s="59">
        <f t="shared" si="499"/>
        <v>0.15591506317353163</v>
      </c>
      <c r="AQ409" s="57">
        <f t="shared" si="500"/>
        <v>1.0526315789473684E-2</v>
      </c>
      <c r="AR409" s="58">
        <f t="shared" si="501"/>
        <v>490</v>
      </c>
      <c r="AS409" s="60">
        <f t="shared" si="502"/>
        <v>0.15154749968361</v>
      </c>
      <c r="AT409" s="51">
        <v>5</v>
      </c>
      <c r="AU409" s="52">
        <f t="shared" si="475"/>
        <v>7.628928898382667E-4</v>
      </c>
      <c r="AV409" s="53">
        <f t="shared" si="503"/>
        <v>493</v>
      </c>
      <c r="AW409" s="53">
        <v>1</v>
      </c>
      <c r="AX409" s="54">
        <f t="shared" si="504"/>
        <v>5.5369091944217672E-2</v>
      </c>
      <c r="AY409" s="52">
        <f t="shared" si="505"/>
        <v>4.048582995951417E-3</v>
      </c>
      <c r="AZ409" s="53">
        <f t="shared" si="506"/>
        <v>518</v>
      </c>
      <c r="BA409" s="55">
        <f t="shared" si="507"/>
        <v>5.3818067819136658E-2</v>
      </c>
      <c r="BB409" s="56">
        <v>391</v>
      </c>
      <c r="BC409" s="57">
        <f t="shared" si="476"/>
        <v>5.9658223985352456E-2</v>
      </c>
      <c r="BD409" s="58">
        <f t="shared" si="508"/>
        <v>57</v>
      </c>
      <c r="BE409" s="58">
        <v>124</v>
      </c>
      <c r="BF409" s="59">
        <f t="shared" si="509"/>
        <v>1.7329566280498037</v>
      </c>
      <c r="BG409" s="57">
        <f t="shared" si="510"/>
        <v>0.31659919028340083</v>
      </c>
      <c r="BH409" s="58">
        <f t="shared" si="511"/>
        <v>131</v>
      </c>
      <c r="BI409" s="60">
        <f t="shared" si="512"/>
        <v>1.6844122607242167</v>
      </c>
      <c r="BJ409" s="51">
        <v>0</v>
      </c>
      <c r="BK409" s="52">
        <f t="shared" si="477"/>
        <v>0</v>
      </c>
      <c r="BL409" s="53">
        <f t="shared" si="513"/>
        <v>512</v>
      </c>
      <c r="BM409" s="53">
        <v>0</v>
      </c>
      <c r="BN409" s="54">
        <f t="shared" si="514"/>
        <v>0</v>
      </c>
      <c r="BO409" s="52">
        <f t="shared" si="515"/>
        <v>0</v>
      </c>
      <c r="BP409" s="53">
        <f t="shared" si="516"/>
        <v>512</v>
      </c>
      <c r="BQ409" s="55">
        <f t="shared" si="517"/>
        <v>0</v>
      </c>
      <c r="BR409" s="56">
        <v>2</v>
      </c>
      <c r="BS409" s="57">
        <f t="shared" si="478"/>
        <v>3.0515715593530668E-4</v>
      </c>
      <c r="BT409" s="58">
        <f t="shared" si="518"/>
        <v>484</v>
      </c>
      <c r="BU409" s="58">
        <v>1</v>
      </c>
      <c r="BV409" s="59">
        <f t="shared" si="519"/>
        <v>3.6691698510459107E-2</v>
      </c>
      <c r="BW409" s="57">
        <f t="shared" si="520"/>
        <v>1.6194331983805667E-3</v>
      </c>
      <c r="BX409" s="58">
        <f t="shared" si="521"/>
        <v>510</v>
      </c>
      <c r="BY409" s="60">
        <f t="shared" si="522"/>
        <v>3.5663874004374443E-2</v>
      </c>
      <c r="BZ409" s="51">
        <v>46</v>
      </c>
      <c r="CA409" s="52">
        <f t="shared" si="479"/>
        <v>7.0186145865120536E-3</v>
      </c>
      <c r="CB409" s="53">
        <f t="shared" si="523"/>
        <v>548</v>
      </c>
      <c r="CC409" s="53">
        <v>14</v>
      </c>
      <c r="CD409" s="54">
        <f t="shared" si="524"/>
        <v>0.1488841144730263</v>
      </c>
      <c r="CE409" s="52">
        <f t="shared" si="525"/>
        <v>3.724696356275304E-2</v>
      </c>
      <c r="CF409" s="53">
        <f t="shared" si="540"/>
        <v>605</v>
      </c>
      <c r="CG409" s="55">
        <f t="shared" si="526"/>
        <v>0.14471350510811865</v>
      </c>
      <c r="CH409" s="61">
        <v>1235</v>
      </c>
      <c r="CI409" s="62">
        <f t="shared" si="480"/>
        <v>0.18843454379005187</v>
      </c>
      <c r="CJ409" s="63">
        <f t="shared" si="527"/>
        <v>169</v>
      </c>
      <c r="CK409" s="64">
        <v>351</v>
      </c>
      <c r="CL409" s="65">
        <f t="shared" si="528"/>
        <v>1.0288197660736067</v>
      </c>
      <c r="CM409" s="66">
        <v>6554</v>
      </c>
      <c r="CN409" s="44">
        <v>1078</v>
      </c>
      <c r="CO409" s="120">
        <f t="shared" si="482"/>
        <v>1235</v>
      </c>
      <c r="CP409" s="121">
        <f t="shared" si="482"/>
        <v>0.18843454379005187</v>
      </c>
      <c r="CQ409" s="120">
        <f t="shared" si="541"/>
        <v>2965</v>
      </c>
      <c r="CR409" s="120">
        <f t="shared" si="542"/>
        <v>351</v>
      </c>
      <c r="CS409" s="120">
        <f t="shared" si="543"/>
        <v>10.743843994118961</v>
      </c>
      <c r="CT409" s="120">
        <f t="shared" si="544"/>
        <v>1</v>
      </c>
      <c r="CU409" s="120">
        <f t="shared" si="545"/>
        <v>3309</v>
      </c>
      <c r="CV409" s="120">
        <f t="shared" si="546"/>
        <v>10.442882561560637</v>
      </c>
      <c r="CW409" s="120">
        <f t="shared" si="547"/>
        <v>1987</v>
      </c>
      <c r="CX409" s="120">
        <f t="shared" si="548"/>
        <v>0.30317363442172718</v>
      </c>
    </row>
    <row r="410" spans="1:102">
      <c r="A410" s="138">
        <f t="shared" si="529"/>
        <v>7</v>
      </c>
      <c r="B410" s="58">
        <f t="shared" si="530"/>
        <v>9</v>
      </c>
      <c r="C410" s="58">
        <f t="shared" si="531"/>
        <v>1</v>
      </c>
      <c r="D410" s="58">
        <f t="shared" si="532"/>
        <v>1</v>
      </c>
      <c r="E410" s="58">
        <f t="shared" si="533"/>
        <v>1</v>
      </c>
      <c r="F410" s="58">
        <f t="shared" si="534"/>
        <v>0</v>
      </c>
      <c r="G410" s="58">
        <f t="shared" si="535"/>
        <v>1</v>
      </c>
      <c r="H410" s="58">
        <f t="shared" si="536"/>
        <v>1</v>
      </c>
      <c r="I410" s="58">
        <f t="shared" si="537"/>
        <v>0</v>
      </c>
      <c r="J410" s="58">
        <f t="shared" si="538"/>
        <v>1</v>
      </c>
      <c r="K410" s="58">
        <f t="shared" si="539"/>
        <v>1</v>
      </c>
      <c r="L410" s="128">
        <v>392</v>
      </c>
      <c r="M410" s="50" t="s">
        <v>356</v>
      </c>
      <c r="N410" s="51">
        <v>74</v>
      </c>
      <c r="O410" s="52">
        <f t="shared" si="481"/>
        <v>1.547469677959013E-2</v>
      </c>
      <c r="P410" s="53">
        <f t="shared" si="483"/>
        <v>124</v>
      </c>
      <c r="Q410" s="53">
        <v>17</v>
      </c>
      <c r="R410" s="54">
        <f t="shared" si="484"/>
        <v>1.0179485827733272</v>
      </c>
      <c r="S410" s="52">
        <f t="shared" si="485"/>
        <v>6.0064935064935064E-2</v>
      </c>
      <c r="T410" s="53">
        <f t="shared" si="486"/>
        <v>263</v>
      </c>
      <c r="U410" s="55">
        <f t="shared" si="487"/>
        <v>0.72367892800572753</v>
      </c>
      <c r="V410" s="56">
        <v>63</v>
      </c>
      <c r="W410" s="57">
        <f t="shared" si="472"/>
        <v>1.3174404015056462E-2</v>
      </c>
      <c r="X410" s="58">
        <f t="shared" si="488"/>
        <v>60</v>
      </c>
      <c r="Y410" s="58">
        <v>8</v>
      </c>
      <c r="Z410" s="59">
        <f t="shared" si="489"/>
        <v>1.3738403313285374</v>
      </c>
      <c r="AA410" s="57">
        <f t="shared" si="490"/>
        <v>5.113636363636364E-2</v>
      </c>
      <c r="AB410" s="58">
        <f t="shared" si="491"/>
        <v>159</v>
      </c>
      <c r="AC410" s="60">
        <f t="shared" si="492"/>
        <v>0.97668911284123094</v>
      </c>
      <c r="AD410" s="51">
        <v>307</v>
      </c>
      <c r="AE410" s="52">
        <f t="shared" si="473"/>
        <v>6.4199079882894181E-2</v>
      </c>
      <c r="AF410" s="53">
        <f t="shared" si="493"/>
        <v>54</v>
      </c>
      <c r="AG410" s="53">
        <v>33</v>
      </c>
      <c r="AH410" s="54">
        <f t="shared" si="494"/>
        <v>2.0487003154600001</v>
      </c>
      <c r="AI410" s="52">
        <f t="shared" si="495"/>
        <v>0.24918831168831168</v>
      </c>
      <c r="AJ410" s="53">
        <f t="shared" si="496"/>
        <v>154</v>
      </c>
      <c r="AK410" s="55">
        <f t="shared" si="497"/>
        <v>1.4564598577836307</v>
      </c>
      <c r="AL410" s="56">
        <v>48</v>
      </c>
      <c r="AM410" s="57">
        <f t="shared" si="474"/>
        <v>1.0037641154328732E-2</v>
      </c>
      <c r="AN410" s="58">
        <f t="shared" si="498"/>
        <v>206</v>
      </c>
      <c r="AO410" s="58">
        <v>9</v>
      </c>
      <c r="AP410" s="59">
        <f t="shared" si="499"/>
        <v>0.7890105773877627</v>
      </c>
      <c r="AQ410" s="57">
        <f t="shared" si="500"/>
        <v>3.896103896103896E-2</v>
      </c>
      <c r="AR410" s="58">
        <f t="shared" si="501"/>
        <v>373</v>
      </c>
      <c r="AS410" s="60">
        <f t="shared" si="502"/>
        <v>0.56092256376401106</v>
      </c>
      <c r="AT410" s="51">
        <v>92</v>
      </c>
      <c r="AU410" s="52">
        <f t="shared" si="475"/>
        <v>1.9238812212463405E-2</v>
      </c>
      <c r="AV410" s="53">
        <f t="shared" si="503"/>
        <v>68</v>
      </c>
      <c r="AW410" s="53">
        <v>15</v>
      </c>
      <c r="AX410" s="54">
        <f t="shared" si="504"/>
        <v>1.3963107750489772</v>
      </c>
      <c r="AY410" s="52">
        <f t="shared" si="505"/>
        <v>7.4675324675324672E-2</v>
      </c>
      <c r="AZ410" s="53">
        <f t="shared" si="506"/>
        <v>157</v>
      </c>
      <c r="BA410" s="55">
        <f t="shared" si="507"/>
        <v>0.99266377688479002</v>
      </c>
      <c r="BB410" s="56">
        <v>241</v>
      </c>
      <c r="BC410" s="57">
        <f t="shared" si="476"/>
        <v>5.039732329569218E-2</v>
      </c>
      <c r="BD410" s="58">
        <f t="shared" si="508"/>
        <v>85</v>
      </c>
      <c r="BE410" s="58">
        <v>35</v>
      </c>
      <c r="BF410" s="59">
        <f t="shared" si="509"/>
        <v>1.4639452804140087</v>
      </c>
      <c r="BG410" s="57">
        <f t="shared" si="510"/>
        <v>0.19561688311688311</v>
      </c>
      <c r="BH410" s="58">
        <f t="shared" si="511"/>
        <v>297</v>
      </c>
      <c r="BI410" s="60">
        <f t="shared" si="512"/>
        <v>1.0407464277839293</v>
      </c>
      <c r="BJ410" s="51">
        <v>33</v>
      </c>
      <c r="BK410" s="52">
        <f t="shared" si="477"/>
        <v>6.9008782936010038E-3</v>
      </c>
      <c r="BL410" s="53">
        <f t="shared" si="513"/>
        <v>188</v>
      </c>
      <c r="BM410" s="53">
        <v>12</v>
      </c>
      <c r="BN410" s="54">
        <f t="shared" si="514"/>
        <v>0.6483254613299646</v>
      </c>
      <c r="BO410" s="52">
        <f t="shared" si="515"/>
        <v>2.6785714285714284E-2</v>
      </c>
      <c r="BP410" s="53">
        <f t="shared" si="516"/>
        <v>330</v>
      </c>
      <c r="BQ410" s="55">
        <f t="shared" si="517"/>
        <v>0.46090685010419868</v>
      </c>
      <c r="BR410" s="56">
        <v>53</v>
      </c>
      <c r="BS410" s="57">
        <f t="shared" si="478"/>
        <v>1.1083228774571309E-2</v>
      </c>
      <c r="BT410" s="58">
        <f t="shared" si="518"/>
        <v>91</v>
      </c>
      <c r="BU410" s="58">
        <v>5</v>
      </c>
      <c r="BV410" s="59">
        <f t="shared" si="519"/>
        <v>1.3326329755322142</v>
      </c>
      <c r="BW410" s="57">
        <f t="shared" si="520"/>
        <v>4.301948051948052E-2</v>
      </c>
      <c r="BX410" s="58">
        <f t="shared" si="521"/>
        <v>216</v>
      </c>
      <c r="BY410" s="60">
        <f t="shared" si="522"/>
        <v>0.94739402311539345</v>
      </c>
      <c r="BZ410" s="51">
        <v>321</v>
      </c>
      <c r="CA410" s="52">
        <f t="shared" si="479"/>
        <v>6.7126725219573399E-2</v>
      </c>
      <c r="CB410" s="53">
        <f t="shared" si="523"/>
        <v>88</v>
      </c>
      <c r="CC410" s="53">
        <v>38</v>
      </c>
      <c r="CD410" s="54">
        <f t="shared" si="524"/>
        <v>1.4239424203455204</v>
      </c>
      <c r="CE410" s="52">
        <f t="shared" si="525"/>
        <v>0.26055194805194803</v>
      </c>
      <c r="CF410" s="53">
        <f t="shared" si="540"/>
        <v>316</v>
      </c>
      <c r="CG410" s="55">
        <f t="shared" si="526"/>
        <v>1.0123076368848287</v>
      </c>
      <c r="CH410" s="61">
        <v>1232</v>
      </c>
      <c r="CI410" s="62">
        <f t="shared" si="480"/>
        <v>0.25763278962777081</v>
      </c>
      <c r="CJ410" s="63">
        <f t="shared" si="527"/>
        <v>80</v>
      </c>
      <c r="CK410" s="64">
        <v>172</v>
      </c>
      <c r="CL410" s="65">
        <f t="shared" si="528"/>
        <v>1.4066301275049296</v>
      </c>
      <c r="CM410" s="66">
        <v>4782</v>
      </c>
      <c r="CN410" s="44">
        <v>531</v>
      </c>
      <c r="CO410" s="120">
        <f t="shared" si="482"/>
        <v>1232</v>
      </c>
      <c r="CP410" s="121">
        <f t="shared" si="482"/>
        <v>0.25763278962777081</v>
      </c>
      <c r="CQ410" s="120">
        <f t="shared" si="541"/>
        <v>964</v>
      </c>
      <c r="CR410" s="120">
        <f t="shared" si="542"/>
        <v>172</v>
      </c>
      <c r="CS410" s="120">
        <f t="shared" si="543"/>
        <v>11.494656719620313</v>
      </c>
      <c r="CT410" s="120">
        <f t="shared" si="544"/>
        <v>1</v>
      </c>
      <c r="CU410" s="120">
        <f t="shared" si="545"/>
        <v>2265</v>
      </c>
      <c r="CV410" s="120">
        <f t="shared" si="546"/>
        <v>8.1717691771677394</v>
      </c>
      <c r="CW410" s="120">
        <f t="shared" si="547"/>
        <v>2390</v>
      </c>
      <c r="CX410" s="120">
        <f t="shared" si="548"/>
        <v>0.4997908824759516</v>
      </c>
    </row>
    <row r="411" spans="1:102">
      <c r="A411" s="138">
        <f t="shared" si="529"/>
        <v>1</v>
      </c>
      <c r="B411" s="58">
        <f t="shared" si="530"/>
        <v>0</v>
      </c>
      <c r="C411" s="58">
        <f t="shared" si="531"/>
        <v>0</v>
      </c>
      <c r="D411" s="58">
        <f t="shared" si="532"/>
        <v>0</v>
      </c>
      <c r="E411" s="58">
        <f t="shared" si="533"/>
        <v>0</v>
      </c>
      <c r="F411" s="58">
        <f t="shared" si="534"/>
        <v>0</v>
      </c>
      <c r="G411" s="58">
        <f t="shared" si="535"/>
        <v>1</v>
      </c>
      <c r="H411" s="58">
        <f t="shared" si="536"/>
        <v>0</v>
      </c>
      <c r="I411" s="58">
        <f t="shared" si="537"/>
        <v>0</v>
      </c>
      <c r="J411" s="58">
        <f t="shared" si="538"/>
        <v>0</v>
      </c>
      <c r="K411" s="58">
        <f t="shared" si="539"/>
        <v>0</v>
      </c>
      <c r="L411" s="128">
        <v>637</v>
      </c>
      <c r="M411" s="50" t="s">
        <v>596</v>
      </c>
      <c r="N411" s="51">
        <v>110</v>
      </c>
      <c r="O411" s="52">
        <f t="shared" si="481"/>
        <v>8.214472406840416E-3</v>
      </c>
      <c r="P411" s="53">
        <f t="shared" si="483"/>
        <v>258</v>
      </c>
      <c r="Q411" s="53">
        <v>8</v>
      </c>
      <c r="R411" s="54">
        <f t="shared" si="484"/>
        <v>0.54036021925822064</v>
      </c>
      <c r="S411" s="52">
        <f t="shared" si="485"/>
        <v>8.950366151342555E-2</v>
      </c>
      <c r="T411" s="53">
        <f t="shared" si="486"/>
        <v>151</v>
      </c>
      <c r="U411" s="55">
        <f t="shared" si="487"/>
        <v>1.078364835433512</v>
      </c>
      <c r="V411" s="56">
        <v>17</v>
      </c>
      <c r="W411" s="57">
        <f t="shared" si="472"/>
        <v>1.269509371966246E-3</v>
      </c>
      <c r="X411" s="58">
        <f t="shared" si="488"/>
        <v>409</v>
      </c>
      <c r="Y411" s="58">
        <v>6</v>
      </c>
      <c r="Z411" s="59">
        <f t="shared" si="489"/>
        <v>0.13238573632731546</v>
      </c>
      <c r="AA411" s="57">
        <f t="shared" si="490"/>
        <v>1.3832384052074858E-2</v>
      </c>
      <c r="AB411" s="58">
        <f t="shared" si="491"/>
        <v>405</v>
      </c>
      <c r="AC411" s="60">
        <f t="shared" si="492"/>
        <v>0.26419436087342579</v>
      </c>
      <c r="AD411" s="51">
        <v>212</v>
      </c>
      <c r="AE411" s="52">
        <f t="shared" si="473"/>
        <v>1.583152863863789E-2</v>
      </c>
      <c r="AF411" s="53">
        <f t="shared" si="493"/>
        <v>363</v>
      </c>
      <c r="AG411" s="53">
        <v>21</v>
      </c>
      <c r="AH411" s="54">
        <f t="shared" si="494"/>
        <v>0.5052106319180053</v>
      </c>
      <c r="AI411" s="52">
        <f t="shared" si="495"/>
        <v>0.17249796582587471</v>
      </c>
      <c r="AJ411" s="53">
        <f t="shared" si="496"/>
        <v>288</v>
      </c>
      <c r="AK411" s="55">
        <f t="shared" si="497"/>
        <v>1.0082188890503385</v>
      </c>
      <c r="AL411" s="56">
        <v>10</v>
      </c>
      <c r="AM411" s="57">
        <f t="shared" si="474"/>
        <v>7.4677021880367408E-4</v>
      </c>
      <c r="AN411" s="58">
        <f t="shared" si="498"/>
        <v>492</v>
      </c>
      <c r="AO411" s="58">
        <v>5</v>
      </c>
      <c r="AP411" s="59">
        <f t="shared" si="499"/>
        <v>5.8700006550859427E-2</v>
      </c>
      <c r="AQ411" s="57">
        <f t="shared" si="500"/>
        <v>8.1366965012205049E-3</v>
      </c>
      <c r="AR411" s="58">
        <f t="shared" si="501"/>
        <v>506</v>
      </c>
      <c r="AS411" s="60">
        <f t="shared" si="502"/>
        <v>0.11714412099221277</v>
      </c>
      <c r="AT411" s="51">
        <v>324</v>
      </c>
      <c r="AU411" s="52">
        <f t="shared" si="475"/>
        <v>2.4195355089239041E-2</v>
      </c>
      <c r="AV411" s="53">
        <f t="shared" si="503"/>
        <v>39</v>
      </c>
      <c r="AW411" s="53">
        <v>9</v>
      </c>
      <c r="AX411" s="54">
        <f t="shared" si="504"/>
        <v>1.7560457810048309</v>
      </c>
      <c r="AY411" s="52">
        <f t="shared" si="505"/>
        <v>0.26362896663954433</v>
      </c>
      <c r="AZ411" s="53">
        <f t="shared" si="506"/>
        <v>14</v>
      </c>
      <c r="BA411" s="55">
        <f t="shared" si="507"/>
        <v>3.5044363966068901</v>
      </c>
      <c r="BB411" s="56">
        <v>87</v>
      </c>
      <c r="BC411" s="57">
        <f t="shared" si="476"/>
        <v>6.496900903591965E-3</v>
      </c>
      <c r="BD411" s="58">
        <f t="shared" si="508"/>
        <v>519</v>
      </c>
      <c r="BE411" s="58">
        <v>12</v>
      </c>
      <c r="BF411" s="59">
        <f t="shared" si="509"/>
        <v>0.18872247161475633</v>
      </c>
      <c r="BG411" s="57">
        <f t="shared" si="510"/>
        <v>7.0789259560618392E-2</v>
      </c>
      <c r="BH411" s="58">
        <f t="shared" si="511"/>
        <v>534</v>
      </c>
      <c r="BI411" s="60">
        <f t="shared" si="512"/>
        <v>0.37662224159436269</v>
      </c>
      <c r="BJ411" s="51">
        <v>132</v>
      </c>
      <c r="BK411" s="52">
        <f t="shared" si="477"/>
        <v>9.8573668882084974E-3</v>
      </c>
      <c r="BL411" s="53">
        <f t="shared" si="513"/>
        <v>109</v>
      </c>
      <c r="BM411" s="53">
        <v>13</v>
      </c>
      <c r="BN411" s="54">
        <f t="shared" si="514"/>
        <v>0.92608240044205514</v>
      </c>
      <c r="BO411" s="52">
        <f t="shared" si="515"/>
        <v>0.10740439381611067</v>
      </c>
      <c r="BP411" s="53">
        <f t="shared" si="516"/>
        <v>40</v>
      </c>
      <c r="BQ411" s="55">
        <f t="shared" si="517"/>
        <v>1.8481277114023527</v>
      </c>
      <c r="BR411" s="56">
        <v>3</v>
      </c>
      <c r="BS411" s="57">
        <f t="shared" si="478"/>
        <v>2.2403106564110222E-4</v>
      </c>
      <c r="BT411" s="58">
        <f t="shared" si="518"/>
        <v>495</v>
      </c>
      <c r="BU411" s="58">
        <v>3</v>
      </c>
      <c r="BV411" s="59">
        <f t="shared" si="519"/>
        <v>2.6937203200382606E-2</v>
      </c>
      <c r="BW411" s="57">
        <f t="shared" si="520"/>
        <v>2.4410089503661514E-3</v>
      </c>
      <c r="BX411" s="58">
        <f t="shared" si="521"/>
        <v>500</v>
      </c>
      <c r="BY411" s="60">
        <f t="shared" si="522"/>
        <v>5.3756978513509898E-2</v>
      </c>
      <c r="BZ411" s="51">
        <v>334</v>
      </c>
      <c r="CA411" s="52">
        <f t="shared" si="479"/>
        <v>2.4942125308042715E-2</v>
      </c>
      <c r="CB411" s="53">
        <f t="shared" si="523"/>
        <v>381</v>
      </c>
      <c r="CC411" s="53">
        <v>24</v>
      </c>
      <c r="CD411" s="54">
        <f t="shared" si="524"/>
        <v>0.52909106117602611</v>
      </c>
      <c r="CE411" s="52">
        <f t="shared" si="525"/>
        <v>0.27176566314076483</v>
      </c>
      <c r="CF411" s="53">
        <f t="shared" si="540"/>
        <v>291</v>
      </c>
      <c r="CG411" s="55">
        <f t="shared" si="526"/>
        <v>1.0558756451347482</v>
      </c>
      <c r="CH411" s="61">
        <v>1229</v>
      </c>
      <c r="CI411" s="62">
        <f t="shared" si="480"/>
        <v>9.1778059890971542E-2</v>
      </c>
      <c r="CJ411" s="63">
        <f t="shared" si="527"/>
        <v>447</v>
      </c>
      <c r="CK411" s="64">
        <v>101</v>
      </c>
      <c r="CL411" s="65">
        <f t="shared" si="528"/>
        <v>0.50109221063480902</v>
      </c>
      <c r="CM411" s="66">
        <v>13391</v>
      </c>
      <c r="CN411" s="44">
        <v>971</v>
      </c>
      <c r="CO411" s="120">
        <f t="shared" si="482"/>
        <v>1229</v>
      </c>
      <c r="CP411" s="121">
        <f t="shared" si="482"/>
        <v>9.1778059890971569E-2</v>
      </c>
      <c r="CQ411" s="120">
        <f t="shared" si="541"/>
        <v>3065</v>
      </c>
      <c r="CR411" s="120">
        <f t="shared" si="542"/>
        <v>101</v>
      </c>
      <c r="CS411" s="120">
        <f t="shared" si="543"/>
        <v>4.6635355114924515</v>
      </c>
      <c r="CT411" s="120">
        <f t="shared" si="544"/>
        <v>1</v>
      </c>
      <c r="CU411" s="120">
        <f t="shared" si="545"/>
        <v>2729</v>
      </c>
      <c r="CV411" s="120">
        <f t="shared" si="546"/>
        <v>9.3067411796013513</v>
      </c>
      <c r="CW411" s="120">
        <f t="shared" si="547"/>
        <v>2348</v>
      </c>
      <c r="CX411" s="120">
        <f t="shared" si="548"/>
        <v>0.17534164737510266</v>
      </c>
    </row>
    <row r="412" spans="1:102">
      <c r="A412" s="138">
        <f t="shared" si="529"/>
        <v>1</v>
      </c>
      <c r="B412" s="58">
        <f t="shared" si="530"/>
        <v>0</v>
      </c>
      <c r="C412" s="58">
        <f t="shared" si="531"/>
        <v>0</v>
      </c>
      <c r="D412" s="58">
        <f t="shared" si="532"/>
        <v>0</v>
      </c>
      <c r="E412" s="58">
        <f t="shared" si="533"/>
        <v>0</v>
      </c>
      <c r="F412" s="58">
        <f t="shared" si="534"/>
        <v>0</v>
      </c>
      <c r="G412" s="58">
        <f t="shared" si="535"/>
        <v>0</v>
      </c>
      <c r="H412" s="58">
        <f t="shared" si="536"/>
        <v>1</v>
      </c>
      <c r="I412" s="58">
        <f t="shared" si="537"/>
        <v>0</v>
      </c>
      <c r="J412" s="58">
        <f t="shared" si="538"/>
        <v>0</v>
      </c>
      <c r="K412" s="58">
        <f t="shared" si="539"/>
        <v>0</v>
      </c>
      <c r="L412" s="128">
        <v>397</v>
      </c>
      <c r="M412" s="50" t="s">
        <v>361</v>
      </c>
      <c r="N412" s="51">
        <v>83</v>
      </c>
      <c r="O412" s="52">
        <f t="shared" si="481"/>
        <v>6.1308908258236074E-3</v>
      </c>
      <c r="P412" s="53">
        <f t="shared" si="483"/>
        <v>311</v>
      </c>
      <c r="Q412" s="53">
        <v>16</v>
      </c>
      <c r="R412" s="54">
        <f t="shared" si="484"/>
        <v>0.40329912218483133</v>
      </c>
      <c r="S412" s="52">
        <f t="shared" si="485"/>
        <v>6.7644661776691123E-2</v>
      </c>
      <c r="T412" s="53">
        <f t="shared" si="486"/>
        <v>224</v>
      </c>
      <c r="U412" s="55">
        <f t="shared" si="487"/>
        <v>0.81500156900100973</v>
      </c>
      <c r="V412" s="56">
        <v>6</v>
      </c>
      <c r="W412" s="57">
        <f t="shared" si="472"/>
        <v>4.4319692716797166E-4</v>
      </c>
      <c r="X412" s="58">
        <f t="shared" si="488"/>
        <v>469</v>
      </c>
      <c r="Y412" s="58">
        <v>3</v>
      </c>
      <c r="Z412" s="59">
        <f t="shared" si="489"/>
        <v>4.6217029063961516E-2</v>
      </c>
      <c r="AA412" s="57">
        <f t="shared" si="490"/>
        <v>4.8899755501222494E-3</v>
      </c>
      <c r="AB412" s="58">
        <f t="shared" si="491"/>
        <v>466</v>
      </c>
      <c r="AC412" s="60">
        <f t="shared" si="492"/>
        <v>9.3397057245344542E-2</v>
      </c>
      <c r="AD412" s="51">
        <v>219</v>
      </c>
      <c r="AE412" s="52">
        <f t="shared" si="473"/>
        <v>1.6176687841630965E-2</v>
      </c>
      <c r="AF412" s="53">
        <f t="shared" si="493"/>
        <v>353</v>
      </c>
      <c r="AG412" s="53">
        <v>42</v>
      </c>
      <c r="AH412" s="54">
        <f t="shared" si="494"/>
        <v>0.5162252409956698</v>
      </c>
      <c r="AI412" s="52">
        <f t="shared" si="495"/>
        <v>0.17848410757946209</v>
      </c>
      <c r="AJ412" s="53">
        <f t="shared" si="496"/>
        <v>274</v>
      </c>
      <c r="AK412" s="55">
        <f t="shared" si="497"/>
        <v>1.0432067867893298</v>
      </c>
      <c r="AL412" s="56">
        <v>45</v>
      </c>
      <c r="AM412" s="57">
        <f t="shared" si="474"/>
        <v>3.3239769537597875E-3</v>
      </c>
      <c r="AN412" s="58">
        <f t="shared" si="498"/>
        <v>391</v>
      </c>
      <c r="AO412" s="58">
        <v>14</v>
      </c>
      <c r="AP412" s="59">
        <f t="shared" si="499"/>
        <v>0.26128180268514656</v>
      </c>
      <c r="AQ412" s="57">
        <f t="shared" si="500"/>
        <v>3.6674816625916873E-2</v>
      </c>
      <c r="AR412" s="58">
        <f t="shared" si="501"/>
        <v>383</v>
      </c>
      <c r="AS412" s="60">
        <f t="shared" si="502"/>
        <v>0.52800779229619621</v>
      </c>
      <c r="AT412" s="51">
        <v>95</v>
      </c>
      <c r="AU412" s="52">
        <f t="shared" si="475"/>
        <v>7.0172846801595506E-3</v>
      </c>
      <c r="AV412" s="53">
        <f t="shared" si="503"/>
        <v>256</v>
      </c>
      <c r="AW412" s="53">
        <v>14</v>
      </c>
      <c r="AX412" s="54">
        <f t="shared" si="504"/>
        <v>0.50929912420192425</v>
      </c>
      <c r="AY412" s="52">
        <f t="shared" si="505"/>
        <v>7.7424612876935611E-2</v>
      </c>
      <c r="AZ412" s="53">
        <f t="shared" si="506"/>
        <v>143</v>
      </c>
      <c r="BA412" s="55">
        <f t="shared" si="507"/>
        <v>1.0292102374702865</v>
      </c>
      <c r="BB412" s="56">
        <v>472</v>
      </c>
      <c r="BC412" s="57">
        <f t="shared" si="476"/>
        <v>3.4864824937213768E-2</v>
      </c>
      <c r="BD412" s="58">
        <f t="shared" si="508"/>
        <v>174</v>
      </c>
      <c r="BE412" s="58">
        <v>69</v>
      </c>
      <c r="BF412" s="59">
        <f t="shared" si="509"/>
        <v>1.01275608666418</v>
      </c>
      <c r="BG412" s="57">
        <f t="shared" si="510"/>
        <v>0.38467807660961695</v>
      </c>
      <c r="BH412" s="58">
        <f t="shared" si="511"/>
        <v>84</v>
      </c>
      <c r="BI412" s="60">
        <f t="shared" si="512"/>
        <v>2.0466144215120576</v>
      </c>
      <c r="BJ412" s="51">
        <v>39</v>
      </c>
      <c r="BK412" s="52">
        <f t="shared" si="477"/>
        <v>2.8807800265918154E-3</v>
      </c>
      <c r="BL412" s="53">
        <f t="shared" si="513"/>
        <v>342</v>
      </c>
      <c r="BM412" s="53">
        <v>11</v>
      </c>
      <c r="BN412" s="54">
        <f t="shared" si="514"/>
        <v>0.27064425139364329</v>
      </c>
      <c r="BO412" s="52">
        <f t="shared" si="515"/>
        <v>3.1784841075794622E-2</v>
      </c>
      <c r="BP412" s="53">
        <f t="shared" si="516"/>
        <v>300</v>
      </c>
      <c r="BQ412" s="55">
        <f t="shared" si="517"/>
        <v>0.54692776996879655</v>
      </c>
      <c r="BR412" s="56">
        <v>49</v>
      </c>
      <c r="BS412" s="57">
        <f t="shared" si="478"/>
        <v>3.6194415718717684E-3</v>
      </c>
      <c r="BT412" s="58">
        <f t="shared" si="518"/>
        <v>296</v>
      </c>
      <c r="BU412" s="58">
        <v>10</v>
      </c>
      <c r="BV412" s="59">
        <f t="shared" si="519"/>
        <v>0.43519693491800493</v>
      </c>
      <c r="BW412" s="57">
        <f t="shared" si="520"/>
        <v>3.9934800325998367E-2</v>
      </c>
      <c r="BX412" s="58">
        <f t="shared" si="521"/>
        <v>236</v>
      </c>
      <c r="BY412" s="60">
        <f t="shared" si="522"/>
        <v>0.87946183185603888</v>
      </c>
      <c r="BZ412" s="51">
        <v>219</v>
      </c>
      <c r="CA412" s="52">
        <f t="shared" si="479"/>
        <v>1.6176687841630965E-2</v>
      </c>
      <c r="CB412" s="53">
        <f t="shared" si="523"/>
        <v>460</v>
      </c>
      <c r="CC412" s="53">
        <v>32</v>
      </c>
      <c r="CD412" s="54">
        <f t="shared" si="524"/>
        <v>0.34315203017931967</v>
      </c>
      <c r="CE412" s="52">
        <f t="shared" si="525"/>
        <v>0.17848410757946209</v>
      </c>
      <c r="CF412" s="53">
        <f t="shared" si="540"/>
        <v>464</v>
      </c>
      <c r="CG412" s="55">
        <f t="shared" si="526"/>
        <v>0.69345413272150713</v>
      </c>
      <c r="CH412" s="61">
        <v>1227</v>
      </c>
      <c r="CI412" s="62">
        <f t="shared" si="480"/>
        <v>9.0633771605850205E-2</v>
      </c>
      <c r="CJ412" s="63">
        <f t="shared" si="527"/>
        <v>451</v>
      </c>
      <c r="CK412" s="64">
        <v>211</v>
      </c>
      <c r="CL412" s="65">
        <f t="shared" si="528"/>
        <v>0.49484459604068781</v>
      </c>
      <c r="CM412" s="66">
        <v>13538</v>
      </c>
      <c r="CN412" s="44">
        <v>1498</v>
      </c>
      <c r="CO412" s="120">
        <f t="shared" si="482"/>
        <v>1227</v>
      </c>
      <c r="CP412" s="121">
        <f t="shared" si="482"/>
        <v>9.0633771605850205E-2</v>
      </c>
      <c r="CQ412" s="120">
        <f t="shared" si="541"/>
        <v>3052</v>
      </c>
      <c r="CR412" s="120">
        <f t="shared" si="542"/>
        <v>211</v>
      </c>
      <c r="CS412" s="120">
        <f t="shared" si="543"/>
        <v>3.7980716222866815</v>
      </c>
      <c r="CT412" s="120">
        <f t="shared" si="544"/>
        <v>1</v>
      </c>
      <c r="CU412" s="120">
        <f t="shared" si="545"/>
        <v>2574</v>
      </c>
      <c r="CV412" s="120">
        <f t="shared" si="546"/>
        <v>7.6752815988605665</v>
      </c>
      <c r="CW412" s="120">
        <f t="shared" si="547"/>
        <v>2371</v>
      </c>
      <c r="CX412" s="120">
        <f t="shared" si="548"/>
        <v>0.17513665238587681</v>
      </c>
    </row>
    <row r="413" spans="1:102">
      <c r="A413" s="138">
        <f t="shared" si="529"/>
        <v>0</v>
      </c>
      <c r="B413" s="58">
        <f t="shared" si="530"/>
        <v>0</v>
      </c>
      <c r="C413" s="58">
        <f t="shared" si="531"/>
        <v>0</v>
      </c>
      <c r="D413" s="58">
        <f t="shared" si="532"/>
        <v>0</v>
      </c>
      <c r="E413" s="58">
        <f t="shared" si="533"/>
        <v>0</v>
      </c>
      <c r="F413" s="58">
        <f t="shared" si="534"/>
        <v>0</v>
      </c>
      <c r="G413" s="58">
        <f t="shared" si="535"/>
        <v>0</v>
      </c>
      <c r="H413" s="58">
        <f t="shared" si="536"/>
        <v>0</v>
      </c>
      <c r="I413" s="58">
        <f t="shared" si="537"/>
        <v>0</v>
      </c>
      <c r="J413" s="58">
        <f t="shared" si="538"/>
        <v>0</v>
      </c>
      <c r="K413" s="58">
        <f t="shared" si="539"/>
        <v>0</v>
      </c>
      <c r="L413" s="128">
        <v>535</v>
      </c>
      <c r="M413" s="50" t="s">
        <v>495</v>
      </c>
      <c r="N413" s="51">
        <v>66</v>
      </c>
      <c r="O413" s="52">
        <f t="shared" si="481"/>
        <v>1.8136352394822895E-3</v>
      </c>
      <c r="P413" s="53">
        <f t="shared" si="483"/>
        <v>432</v>
      </c>
      <c r="Q413" s="53">
        <v>10</v>
      </c>
      <c r="R413" s="54">
        <f t="shared" si="484"/>
        <v>0.1193036250076145</v>
      </c>
      <c r="S413" s="52">
        <f t="shared" si="485"/>
        <v>5.3833605220228384E-2</v>
      </c>
      <c r="T413" s="53">
        <f t="shared" si="486"/>
        <v>288</v>
      </c>
      <c r="U413" s="55">
        <f t="shared" si="487"/>
        <v>0.6486021449010374</v>
      </c>
      <c r="V413" s="56">
        <v>24</v>
      </c>
      <c r="W413" s="57">
        <f t="shared" si="472"/>
        <v>6.5950372344810533E-4</v>
      </c>
      <c r="X413" s="58">
        <f t="shared" si="488"/>
        <v>449</v>
      </c>
      <c r="Y413" s="58">
        <v>5</v>
      </c>
      <c r="Z413" s="59">
        <f t="shared" si="489"/>
        <v>6.877372311482631E-2</v>
      </c>
      <c r="AA413" s="57">
        <f t="shared" si="490"/>
        <v>1.9575856443719411E-2</v>
      </c>
      <c r="AB413" s="58">
        <f t="shared" si="491"/>
        <v>365</v>
      </c>
      <c r="AC413" s="60">
        <f t="shared" si="492"/>
        <v>0.37389295021219493</v>
      </c>
      <c r="AD413" s="51">
        <v>162</v>
      </c>
      <c r="AE413" s="52">
        <f t="shared" si="473"/>
        <v>4.4516501332747104E-3</v>
      </c>
      <c r="AF413" s="53">
        <f t="shared" si="493"/>
        <v>518</v>
      </c>
      <c r="AG413" s="53">
        <v>17</v>
      </c>
      <c r="AH413" s="54">
        <f t="shared" si="494"/>
        <v>0.14205962217828447</v>
      </c>
      <c r="AI413" s="52">
        <f t="shared" si="495"/>
        <v>0.13213703099510604</v>
      </c>
      <c r="AJ413" s="53">
        <f t="shared" si="496"/>
        <v>399</v>
      </c>
      <c r="AK413" s="55">
        <f t="shared" si="497"/>
        <v>0.77231664706571568</v>
      </c>
      <c r="AL413" s="56">
        <v>72</v>
      </c>
      <c r="AM413" s="57">
        <f t="shared" si="474"/>
        <v>1.978511170344316E-3</v>
      </c>
      <c r="AN413" s="58">
        <f t="shared" si="498"/>
        <v>443</v>
      </c>
      <c r="AO413" s="58">
        <v>12</v>
      </c>
      <c r="AP413" s="59">
        <f t="shared" si="499"/>
        <v>0.15552122424782014</v>
      </c>
      <c r="AQ413" s="57">
        <f t="shared" si="500"/>
        <v>5.872756933115824E-2</v>
      </c>
      <c r="AR413" s="58">
        <f t="shared" si="501"/>
        <v>265</v>
      </c>
      <c r="AS413" s="60">
        <f t="shared" si="502"/>
        <v>0.84550154799012434</v>
      </c>
      <c r="AT413" s="51">
        <v>61</v>
      </c>
      <c r="AU413" s="52">
        <f t="shared" si="475"/>
        <v>1.676238630430601E-3</v>
      </c>
      <c r="AV413" s="53">
        <f t="shared" si="503"/>
        <v>443</v>
      </c>
      <c r="AW413" s="53">
        <v>11</v>
      </c>
      <c r="AX413" s="54">
        <f t="shared" si="504"/>
        <v>0.12165772166055652</v>
      </c>
      <c r="AY413" s="52">
        <f t="shared" si="505"/>
        <v>4.9755301794453505E-2</v>
      </c>
      <c r="AZ413" s="53">
        <f t="shared" si="506"/>
        <v>283</v>
      </c>
      <c r="BA413" s="55">
        <f t="shared" si="507"/>
        <v>0.6614003489648711</v>
      </c>
      <c r="BB413" s="56">
        <v>305</v>
      </c>
      <c r="BC413" s="57">
        <f t="shared" si="476"/>
        <v>8.3811931521530041E-3</v>
      </c>
      <c r="BD413" s="58">
        <f t="shared" si="508"/>
        <v>498</v>
      </c>
      <c r="BE413" s="58">
        <v>24</v>
      </c>
      <c r="BF413" s="59">
        <f t="shared" si="509"/>
        <v>0.24345753617397711</v>
      </c>
      <c r="BG413" s="57">
        <f t="shared" si="510"/>
        <v>0.24877650897226752</v>
      </c>
      <c r="BH413" s="58">
        <f t="shared" si="511"/>
        <v>203</v>
      </c>
      <c r="BI413" s="60">
        <f t="shared" si="512"/>
        <v>1.3235731952376559</v>
      </c>
      <c r="BJ413" s="51">
        <v>49</v>
      </c>
      <c r="BK413" s="52">
        <f t="shared" si="477"/>
        <v>1.3464867687065483E-3</v>
      </c>
      <c r="BL413" s="53">
        <f t="shared" si="513"/>
        <v>400</v>
      </c>
      <c r="BM413" s="53">
        <v>7</v>
      </c>
      <c r="BN413" s="54">
        <f t="shared" si="514"/>
        <v>0.12650007989647344</v>
      </c>
      <c r="BO413" s="52">
        <f t="shared" si="515"/>
        <v>3.9967373572593799E-2</v>
      </c>
      <c r="BP413" s="53">
        <f t="shared" si="516"/>
        <v>239</v>
      </c>
      <c r="BQ413" s="55">
        <f t="shared" si="517"/>
        <v>0.68772615371719481</v>
      </c>
      <c r="BR413" s="56">
        <v>57</v>
      </c>
      <c r="BS413" s="57">
        <f t="shared" si="478"/>
        <v>1.5663213431892501E-3</v>
      </c>
      <c r="BT413" s="58">
        <f t="shared" si="518"/>
        <v>385</v>
      </c>
      <c r="BU413" s="58">
        <v>12</v>
      </c>
      <c r="BV413" s="59">
        <f t="shared" si="519"/>
        <v>0.18833243585145082</v>
      </c>
      <c r="BW413" s="57">
        <f t="shared" si="520"/>
        <v>4.6492659053833603E-2</v>
      </c>
      <c r="BX413" s="58">
        <f t="shared" si="521"/>
        <v>185</v>
      </c>
      <c r="BY413" s="60">
        <f t="shared" si="522"/>
        <v>1.0238818966304808</v>
      </c>
      <c r="BZ413" s="51">
        <v>430</v>
      </c>
      <c r="CA413" s="52">
        <f t="shared" si="479"/>
        <v>1.181610837844522E-2</v>
      </c>
      <c r="CB413" s="53">
        <f t="shared" si="523"/>
        <v>506</v>
      </c>
      <c r="CC413" s="53">
        <v>35</v>
      </c>
      <c r="CD413" s="54">
        <f t="shared" si="524"/>
        <v>0.25065214947447123</v>
      </c>
      <c r="CE413" s="52">
        <f t="shared" si="525"/>
        <v>0.35073409461663946</v>
      </c>
      <c r="CF413" s="53">
        <f t="shared" si="540"/>
        <v>172</v>
      </c>
      <c r="CG413" s="55">
        <f t="shared" si="526"/>
        <v>1.3626871921353714</v>
      </c>
      <c r="CH413" s="61">
        <v>1226</v>
      </c>
      <c r="CI413" s="62">
        <f t="shared" si="480"/>
        <v>3.3689648539474044E-2</v>
      </c>
      <c r="CJ413" s="63">
        <f t="shared" si="527"/>
        <v>580</v>
      </c>
      <c r="CK413" s="64">
        <v>133</v>
      </c>
      <c r="CL413" s="65">
        <f t="shared" si="528"/>
        <v>0.18393960912019131</v>
      </c>
      <c r="CM413" s="66">
        <v>36391</v>
      </c>
      <c r="CN413" s="44">
        <v>1096</v>
      </c>
      <c r="CO413" s="120">
        <f t="shared" si="482"/>
        <v>1226</v>
      </c>
      <c r="CP413" s="121">
        <f t="shared" si="482"/>
        <v>3.3689648539474044E-2</v>
      </c>
      <c r="CQ413" s="120">
        <f t="shared" si="541"/>
        <v>4074</v>
      </c>
      <c r="CR413" s="120">
        <f t="shared" si="542"/>
        <v>133</v>
      </c>
      <c r="CS413" s="120">
        <f t="shared" si="543"/>
        <v>1.4162581176054745</v>
      </c>
      <c r="CT413" s="120">
        <f t="shared" si="544"/>
        <v>1</v>
      </c>
      <c r="CU413" s="120">
        <f t="shared" si="545"/>
        <v>2399</v>
      </c>
      <c r="CV413" s="120">
        <f t="shared" si="546"/>
        <v>7.6995820768546457</v>
      </c>
      <c r="CW413" s="120">
        <f t="shared" si="547"/>
        <v>2386</v>
      </c>
      <c r="CX413" s="120">
        <f t="shared" si="548"/>
        <v>6.55656618394658E-2</v>
      </c>
    </row>
    <row r="414" spans="1:102">
      <c r="A414" s="138">
        <f t="shared" si="529"/>
        <v>3</v>
      </c>
      <c r="B414" s="58">
        <f t="shared" si="530"/>
        <v>0</v>
      </c>
      <c r="C414" s="58">
        <f t="shared" si="531"/>
        <v>0</v>
      </c>
      <c r="D414" s="58">
        <f t="shared" si="532"/>
        <v>0</v>
      </c>
      <c r="E414" s="58">
        <f t="shared" si="533"/>
        <v>0</v>
      </c>
      <c r="F414" s="58">
        <f t="shared" si="534"/>
        <v>1</v>
      </c>
      <c r="G414" s="58">
        <f t="shared" si="535"/>
        <v>0</v>
      </c>
      <c r="H414" s="58">
        <f t="shared" si="536"/>
        <v>0</v>
      </c>
      <c r="I414" s="58">
        <f t="shared" si="537"/>
        <v>1</v>
      </c>
      <c r="J414" s="58">
        <f t="shared" si="538"/>
        <v>1</v>
      </c>
      <c r="K414" s="58">
        <f t="shared" si="539"/>
        <v>0</v>
      </c>
      <c r="L414" s="128">
        <v>477</v>
      </c>
      <c r="M414" s="50" t="s">
        <v>438</v>
      </c>
      <c r="N414" s="51">
        <v>59</v>
      </c>
      <c r="O414" s="52">
        <f t="shared" si="481"/>
        <v>6.4509075005466871E-3</v>
      </c>
      <c r="P414" s="53">
        <f t="shared" si="483"/>
        <v>297</v>
      </c>
      <c r="Q414" s="53">
        <v>12</v>
      </c>
      <c r="R414" s="54">
        <f t="shared" si="484"/>
        <v>0.42435029527972795</v>
      </c>
      <c r="S414" s="52">
        <f t="shared" si="485"/>
        <v>4.820261437908497E-2</v>
      </c>
      <c r="T414" s="53">
        <f t="shared" si="486"/>
        <v>317</v>
      </c>
      <c r="U414" s="55">
        <f t="shared" si="487"/>
        <v>0.58075841192899136</v>
      </c>
      <c r="V414" s="56">
        <v>54</v>
      </c>
      <c r="W414" s="57">
        <f t="shared" si="472"/>
        <v>5.9042204242291708E-3</v>
      </c>
      <c r="X414" s="58">
        <f t="shared" si="488"/>
        <v>201</v>
      </c>
      <c r="Y414" s="58">
        <v>24</v>
      </c>
      <c r="Z414" s="59">
        <f t="shared" si="489"/>
        <v>0.61569814730059025</v>
      </c>
      <c r="AA414" s="57">
        <f t="shared" si="490"/>
        <v>4.4117647058823532E-2</v>
      </c>
      <c r="AB414" s="58">
        <f t="shared" si="491"/>
        <v>199</v>
      </c>
      <c r="AC414" s="60">
        <f t="shared" si="492"/>
        <v>0.84263374441204242</v>
      </c>
      <c r="AD414" s="51">
        <v>177</v>
      </c>
      <c r="AE414" s="52">
        <f t="shared" si="473"/>
        <v>1.9352722501640062E-2</v>
      </c>
      <c r="AF414" s="53">
        <f t="shared" si="493"/>
        <v>318</v>
      </c>
      <c r="AG414" s="53">
        <v>88</v>
      </c>
      <c r="AH414" s="54">
        <f t="shared" si="494"/>
        <v>0.61757783392599697</v>
      </c>
      <c r="AI414" s="52">
        <f t="shared" si="495"/>
        <v>0.14460784313725492</v>
      </c>
      <c r="AJ414" s="53">
        <f t="shared" si="496"/>
        <v>360</v>
      </c>
      <c r="AK414" s="55">
        <f t="shared" si="497"/>
        <v>0.84520625073909883</v>
      </c>
      <c r="AL414" s="56">
        <v>150</v>
      </c>
      <c r="AM414" s="57">
        <f t="shared" si="474"/>
        <v>1.6400612289525475E-2</v>
      </c>
      <c r="AN414" s="58">
        <f t="shared" si="498"/>
        <v>102</v>
      </c>
      <c r="AO414" s="58">
        <v>62</v>
      </c>
      <c r="AP414" s="59">
        <f t="shared" si="499"/>
        <v>1.2891730609926064</v>
      </c>
      <c r="AQ414" s="57">
        <f t="shared" si="500"/>
        <v>0.12254901960784313</v>
      </c>
      <c r="AR414" s="58">
        <f t="shared" si="501"/>
        <v>69</v>
      </c>
      <c r="AS414" s="60">
        <f t="shared" si="502"/>
        <v>1.7643397634734006</v>
      </c>
      <c r="AT414" s="51">
        <v>64</v>
      </c>
      <c r="AU414" s="52">
        <f t="shared" si="475"/>
        <v>6.9975945768642033E-3</v>
      </c>
      <c r="AV414" s="53">
        <f t="shared" si="503"/>
        <v>257</v>
      </c>
      <c r="AW414" s="53">
        <v>36</v>
      </c>
      <c r="AX414" s="54">
        <f t="shared" si="504"/>
        <v>0.50787005971033827</v>
      </c>
      <c r="AY414" s="52">
        <f t="shared" si="505"/>
        <v>5.2287581699346407E-2</v>
      </c>
      <c r="AZ414" s="53">
        <f t="shared" si="506"/>
        <v>266</v>
      </c>
      <c r="BA414" s="55">
        <f t="shared" si="507"/>
        <v>0.69506210464453622</v>
      </c>
      <c r="BB414" s="56">
        <v>179</v>
      </c>
      <c r="BC414" s="57">
        <f t="shared" si="476"/>
        <v>1.9571397332167069E-2</v>
      </c>
      <c r="BD414" s="58">
        <f t="shared" si="508"/>
        <v>368</v>
      </c>
      <c r="BE414" s="58">
        <v>110</v>
      </c>
      <c r="BF414" s="59">
        <f t="shared" si="509"/>
        <v>0.56851143834423334</v>
      </c>
      <c r="BG414" s="57">
        <f t="shared" si="510"/>
        <v>0.14624183006535948</v>
      </c>
      <c r="BH414" s="58">
        <f t="shared" si="511"/>
        <v>425</v>
      </c>
      <c r="BI414" s="60">
        <f t="shared" si="512"/>
        <v>0.77805483763978511</v>
      </c>
      <c r="BJ414" s="51">
        <v>98</v>
      </c>
      <c r="BK414" s="52">
        <f t="shared" si="477"/>
        <v>1.0715066695823311E-2</v>
      </c>
      <c r="BL414" s="53">
        <f t="shared" si="513"/>
        <v>96</v>
      </c>
      <c r="BM414" s="53">
        <v>43</v>
      </c>
      <c r="BN414" s="54">
        <f t="shared" si="514"/>
        <v>1.0066617991499158</v>
      </c>
      <c r="BO414" s="52">
        <f t="shared" si="515"/>
        <v>8.0065359477124176E-2</v>
      </c>
      <c r="BP414" s="53">
        <f t="shared" si="516"/>
        <v>63</v>
      </c>
      <c r="BQ414" s="55">
        <f t="shared" si="517"/>
        <v>1.3776997785249687</v>
      </c>
      <c r="BR414" s="56">
        <v>106</v>
      </c>
      <c r="BS414" s="57">
        <f t="shared" si="478"/>
        <v>1.1589766017931337E-2</v>
      </c>
      <c r="BT414" s="58">
        <f t="shared" si="518"/>
        <v>87</v>
      </c>
      <c r="BU414" s="58">
        <v>42</v>
      </c>
      <c r="BV414" s="59">
        <f t="shared" si="519"/>
        <v>1.3935383531587686</v>
      </c>
      <c r="BW414" s="57">
        <f t="shared" si="520"/>
        <v>8.6601307189542481E-2</v>
      </c>
      <c r="BX414" s="58">
        <f t="shared" si="521"/>
        <v>59</v>
      </c>
      <c r="BY414" s="60">
        <f t="shared" si="522"/>
        <v>1.9071722818270664</v>
      </c>
      <c r="BZ414" s="51">
        <v>337</v>
      </c>
      <c r="CA414" s="52">
        <f t="shared" si="479"/>
        <v>3.6846708943800571E-2</v>
      </c>
      <c r="CB414" s="53">
        <f t="shared" si="523"/>
        <v>270</v>
      </c>
      <c r="CC414" s="53">
        <v>190</v>
      </c>
      <c r="CD414" s="54">
        <f t="shared" si="524"/>
        <v>0.78162001413862148</v>
      </c>
      <c r="CE414" s="52">
        <f t="shared" si="525"/>
        <v>0.27532679738562094</v>
      </c>
      <c r="CF414" s="53">
        <f t="shared" si="540"/>
        <v>286</v>
      </c>
      <c r="CG414" s="55">
        <f t="shared" si="526"/>
        <v>1.0697115170942284</v>
      </c>
      <c r="CH414" s="61">
        <v>1224</v>
      </c>
      <c r="CI414" s="62">
        <f t="shared" si="480"/>
        <v>0.13382899628252787</v>
      </c>
      <c r="CJ414" s="63">
        <f t="shared" si="527"/>
        <v>304</v>
      </c>
      <c r="CK414" s="64">
        <v>607</v>
      </c>
      <c r="CL414" s="65">
        <f t="shared" si="528"/>
        <v>0.73068299410463422</v>
      </c>
      <c r="CM414" s="66">
        <v>9146</v>
      </c>
      <c r="CN414" s="44">
        <v>3757</v>
      </c>
      <c r="CO414" s="120">
        <f t="shared" si="482"/>
        <v>1224</v>
      </c>
      <c r="CP414" s="121">
        <f t="shared" si="482"/>
        <v>0.13382899628252792</v>
      </c>
      <c r="CQ414" s="120">
        <f t="shared" si="541"/>
        <v>1996</v>
      </c>
      <c r="CR414" s="120">
        <f t="shared" si="542"/>
        <v>607</v>
      </c>
      <c r="CS414" s="120">
        <f t="shared" si="543"/>
        <v>7.2050010020007997</v>
      </c>
      <c r="CT414" s="120">
        <f t="shared" si="544"/>
        <v>1</v>
      </c>
      <c r="CU414" s="120">
        <f t="shared" si="545"/>
        <v>2044</v>
      </c>
      <c r="CV414" s="120">
        <f t="shared" si="546"/>
        <v>9.8606386902841177</v>
      </c>
      <c r="CW414" s="120">
        <f t="shared" si="547"/>
        <v>2389</v>
      </c>
      <c r="CX414" s="120">
        <f t="shared" si="548"/>
        <v>0.26120708506450901</v>
      </c>
    </row>
    <row r="415" spans="1:102">
      <c r="A415" s="138">
        <f t="shared" si="529"/>
        <v>1</v>
      </c>
      <c r="B415" s="58">
        <f t="shared" si="530"/>
        <v>0</v>
      </c>
      <c r="C415" s="58">
        <f t="shared" si="531"/>
        <v>0</v>
      </c>
      <c r="D415" s="58">
        <f t="shared" si="532"/>
        <v>0</v>
      </c>
      <c r="E415" s="58">
        <f t="shared" si="533"/>
        <v>1</v>
      </c>
      <c r="F415" s="58">
        <f t="shared" si="534"/>
        <v>0</v>
      </c>
      <c r="G415" s="58">
        <f t="shared" si="535"/>
        <v>0</v>
      </c>
      <c r="H415" s="58">
        <f t="shared" si="536"/>
        <v>0</v>
      </c>
      <c r="I415" s="58">
        <f t="shared" si="537"/>
        <v>0</v>
      </c>
      <c r="J415" s="58">
        <f t="shared" si="538"/>
        <v>0</v>
      </c>
      <c r="K415" s="58">
        <f t="shared" si="539"/>
        <v>0</v>
      </c>
      <c r="L415" s="128">
        <v>275</v>
      </c>
      <c r="M415" s="50" t="s">
        <v>247</v>
      </c>
      <c r="N415" s="51">
        <v>107</v>
      </c>
      <c r="O415" s="52">
        <f t="shared" si="481"/>
        <v>1.146346689522177E-2</v>
      </c>
      <c r="P415" s="53">
        <f t="shared" si="483"/>
        <v>194</v>
      </c>
      <c r="Q415" s="53">
        <v>21</v>
      </c>
      <c r="R415" s="54">
        <f t="shared" si="484"/>
        <v>0.75408391168289057</v>
      </c>
      <c r="S415" s="52">
        <f t="shared" si="485"/>
        <v>8.7489779231398196E-2</v>
      </c>
      <c r="T415" s="53">
        <f t="shared" si="486"/>
        <v>156</v>
      </c>
      <c r="U415" s="55">
        <f t="shared" si="487"/>
        <v>1.0541010254516698</v>
      </c>
      <c r="V415" s="56">
        <v>36</v>
      </c>
      <c r="W415" s="57">
        <f t="shared" si="472"/>
        <v>3.8568673666166701E-3</v>
      </c>
      <c r="X415" s="58">
        <f t="shared" si="488"/>
        <v>273</v>
      </c>
      <c r="Y415" s="58">
        <v>7</v>
      </c>
      <c r="Z415" s="59">
        <f t="shared" si="489"/>
        <v>0.40219807550969205</v>
      </c>
      <c r="AA415" s="57">
        <f t="shared" si="490"/>
        <v>2.9435813573180702E-2</v>
      </c>
      <c r="AB415" s="58">
        <f t="shared" si="491"/>
        <v>286</v>
      </c>
      <c r="AC415" s="60">
        <f t="shared" si="492"/>
        <v>0.56221515571563907</v>
      </c>
      <c r="AD415" s="51">
        <v>319</v>
      </c>
      <c r="AE415" s="52">
        <f t="shared" si="473"/>
        <v>3.4176130276408825E-2</v>
      </c>
      <c r="AF415" s="53">
        <f t="shared" si="493"/>
        <v>151</v>
      </c>
      <c r="AG415" s="53">
        <v>47</v>
      </c>
      <c r="AH415" s="54">
        <f t="shared" si="494"/>
        <v>1.0906176382309294</v>
      </c>
      <c r="AI415" s="52">
        <f t="shared" si="495"/>
        <v>0.26083401471790679</v>
      </c>
      <c r="AJ415" s="53">
        <f t="shared" si="496"/>
        <v>143</v>
      </c>
      <c r="AK415" s="55">
        <f t="shared" si="497"/>
        <v>1.5245268504260874</v>
      </c>
      <c r="AL415" s="56">
        <v>92</v>
      </c>
      <c r="AM415" s="57">
        <f t="shared" si="474"/>
        <v>9.8564388257981576E-3</v>
      </c>
      <c r="AN415" s="58">
        <f t="shared" si="498"/>
        <v>210</v>
      </c>
      <c r="AO415" s="58">
        <v>22</v>
      </c>
      <c r="AP415" s="59">
        <f t="shared" si="499"/>
        <v>0.77476713595966784</v>
      </c>
      <c r="AQ415" s="57">
        <f t="shared" si="500"/>
        <v>7.5224856909239579E-2</v>
      </c>
      <c r="AR415" s="58">
        <f t="shared" si="501"/>
        <v>171</v>
      </c>
      <c r="AS415" s="60">
        <f t="shared" si="502"/>
        <v>1.0830132029719963</v>
      </c>
      <c r="AT415" s="51">
        <v>45</v>
      </c>
      <c r="AU415" s="52">
        <f t="shared" si="475"/>
        <v>4.8210842082708379E-3</v>
      </c>
      <c r="AV415" s="53">
        <f t="shared" si="503"/>
        <v>329</v>
      </c>
      <c r="AW415" s="53">
        <v>13</v>
      </c>
      <c r="AX415" s="54">
        <f t="shared" si="504"/>
        <v>0.34990371302995754</v>
      </c>
      <c r="AY415" s="52">
        <f t="shared" si="505"/>
        <v>3.6794766966475878E-2</v>
      </c>
      <c r="AZ415" s="53">
        <f t="shared" si="506"/>
        <v>370</v>
      </c>
      <c r="BA415" s="55">
        <f t="shared" si="507"/>
        <v>0.48911514620580859</v>
      </c>
      <c r="BB415" s="56">
        <v>305</v>
      </c>
      <c r="BC415" s="57">
        <f t="shared" si="476"/>
        <v>3.2676237411613455E-2</v>
      </c>
      <c r="BD415" s="58">
        <f t="shared" si="508"/>
        <v>194</v>
      </c>
      <c r="BE415" s="58">
        <v>48</v>
      </c>
      <c r="BF415" s="59">
        <f t="shared" si="509"/>
        <v>0.94918182975221788</v>
      </c>
      <c r="BG415" s="57">
        <f t="shared" si="510"/>
        <v>0.24938675388389206</v>
      </c>
      <c r="BH415" s="58">
        <f t="shared" si="511"/>
        <v>201</v>
      </c>
      <c r="BI415" s="60">
        <f t="shared" si="512"/>
        <v>1.3268198997231122</v>
      </c>
      <c r="BJ415" s="51">
        <v>57</v>
      </c>
      <c r="BK415" s="52">
        <f t="shared" si="477"/>
        <v>6.1067066638097276E-3</v>
      </c>
      <c r="BL415" s="53">
        <f t="shared" si="513"/>
        <v>215</v>
      </c>
      <c r="BM415" s="53">
        <v>10</v>
      </c>
      <c r="BN415" s="54">
        <f t="shared" si="514"/>
        <v>0.57371442395852812</v>
      </c>
      <c r="BO415" s="52">
        <f t="shared" si="515"/>
        <v>4.6606704824202781E-2</v>
      </c>
      <c r="BP415" s="53">
        <f t="shared" si="516"/>
        <v>203</v>
      </c>
      <c r="BQ415" s="55">
        <f t="shared" si="517"/>
        <v>0.80197038186568681</v>
      </c>
      <c r="BR415" s="56">
        <v>20</v>
      </c>
      <c r="BS415" s="57">
        <f t="shared" si="478"/>
        <v>2.142704092564817E-3</v>
      </c>
      <c r="BT415" s="58">
        <f t="shared" si="518"/>
        <v>357</v>
      </c>
      <c r="BU415" s="58">
        <v>8</v>
      </c>
      <c r="BV415" s="59">
        <f t="shared" si="519"/>
        <v>0.25763594604408507</v>
      </c>
      <c r="BW415" s="57">
        <f t="shared" si="520"/>
        <v>1.6353229762878167E-2</v>
      </c>
      <c r="BX415" s="58">
        <f t="shared" si="521"/>
        <v>375</v>
      </c>
      <c r="BY415" s="60">
        <f t="shared" si="522"/>
        <v>0.36013805719871167</v>
      </c>
      <c r="BZ415" s="51">
        <v>242</v>
      </c>
      <c r="CA415" s="52">
        <f t="shared" si="479"/>
        <v>2.5926719520034284E-2</v>
      </c>
      <c r="CB415" s="53">
        <f t="shared" si="523"/>
        <v>372</v>
      </c>
      <c r="CC415" s="53">
        <v>55</v>
      </c>
      <c r="CD415" s="54">
        <f t="shared" si="524"/>
        <v>0.5499770117522752</v>
      </c>
      <c r="CE415" s="52">
        <f t="shared" si="525"/>
        <v>0.19787408013082583</v>
      </c>
      <c r="CF415" s="53">
        <f t="shared" si="540"/>
        <v>431</v>
      </c>
      <c r="CG415" s="55">
        <f t="shared" si="526"/>
        <v>0.7687888881876962</v>
      </c>
      <c r="CH415" s="61">
        <v>1223</v>
      </c>
      <c r="CI415" s="62">
        <f t="shared" si="480"/>
        <v>0.13102635526033854</v>
      </c>
      <c r="CJ415" s="63">
        <f t="shared" si="527"/>
        <v>309</v>
      </c>
      <c r="CK415" s="64">
        <v>231</v>
      </c>
      <c r="CL415" s="65">
        <f t="shared" si="528"/>
        <v>0.71538106260713907</v>
      </c>
      <c r="CM415" s="66">
        <v>9334</v>
      </c>
      <c r="CN415" s="44">
        <v>1547</v>
      </c>
      <c r="CO415" s="120">
        <f t="shared" si="482"/>
        <v>1223</v>
      </c>
      <c r="CP415" s="121">
        <f t="shared" si="482"/>
        <v>0.13102635526033854</v>
      </c>
      <c r="CQ415" s="120">
        <f t="shared" si="541"/>
        <v>2295</v>
      </c>
      <c r="CR415" s="120">
        <f t="shared" si="542"/>
        <v>231</v>
      </c>
      <c r="CS415" s="120">
        <f t="shared" si="543"/>
        <v>5.7020796859202436</v>
      </c>
      <c r="CT415" s="120">
        <f t="shared" si="544"/>
        <v>1</v>
      </c>
      <c r="CU415" s="120">
        <f t="shared" si="545"/>
        <v>2336</v>
      </c>
      <c r="CV415" s="120">
        <f t="shared" si="546"/>
        <v>7.9706886077464087</v>
      </c>
      <c r="CW415" s="120">
        <f t="shared" si="547"/>
        <v>2339</v>
      </c>
      <c r="CX415" s="120">
        <f t="shared" si="548"/>
        <v>0.25058924362545532</v>
      </c>
    </row>
    <row r="416" spans="1:102">
      <c r="A416" s="138">
        <f t="shared" si="529"/>
        <v>0</v>
      </c>
      <c r="B416" s="58">
        <f t="shared" si="530"/>
        <v>0</v>
      </c>
      <c r="C416" s="58">
        <f t="shared" si="531"/>
        <v>0</v>
      </c>
      <c r="D416" s="58">
        <f t="shared" si="532"/>
        <v>0</v>
      </c>
      <c r="E416" s="58">
        <f t="shared" si="533"/>
        <v>0</v>
      </c>
      <c r="F416" s="58">
        <f t="shared" si="534"/>
        <v>0</v>
      </c>
      <c r="G416" s="58">
        <f t="shared" si="535"/>
        <v>0</v>
      </c>
      <c r="H416" s="58">
        <f t="shared" si="536"/>
        <v>0</v>
      </c>
      <c r="I416" s="58">
        <f t="shared" si="537"/>
        <v>0</v>
      </c>
      <c r="J416" s="58">
        <f t="shared" si="538"/>
        <v>0</v>
      </c>
      <c r="K416" s="58">
        <f t="shared" si="539"/>
        <v>0</v>
      </c>
      <c r="L416" s="128">
        <v>265</v>
      </c>
      <c r="M416" s="50" t="s">
        <v>237</v>
      </c>
      <c r="N416" s="51">
        <v>2</v>
      </c>
      <c r="O416" s="52">
        <f t="shared" si="481"/>
        <v>5.0349932027591764E-5</v>
      </c>
      <c r="P416" s="53">
        <f t="shared" si="483"/>
        <v>532</v>
      </c>
      <c r="Q416" s="53">
        <v>1</v>
      </c>
      <c r="R416" s="54">
        <f t="shared" si="484"/>
        <v>3.3120934568372155E-3</v>
      </c>
      <c r="S416" s="52">
        <f t="shared" si="485"/>
        <v>1.6849199663016006E-3</v>
      </c>
      <c r="T416" s="53">
        <f t="shared" si="486"/>
        <v>524</v>
      </c>
      <c r="U416" s="55">
        <f t="shared" si="487"/>
        <v>2.030038114035056E-2</v>
      </c>
      <c r="V416" s="56">
        <v>0</v>
      </c>
      <c r="W416" s="57">
        <f t="shared" si="472"/>
        <v>0</v>
      </c>
      <c r="X416" s="58">
        <f t="shared" si="488"/>
        <v>515</v>
      </c>
      <c r="Y416" s="58">
        <v>0</v>
      </c>
      <c r="Z416" s="59">
        <f t="shared" si="489"/>
        <v>0</v>
      </c>
      <c r="AA416" s="57">
        <f t="shared" si="490"/>
        <v>0</v>
      </c>
      <c r="AB416" s="58">
        <f t="shared" si="491"/>
        <v>515</v>
      </c>
      <c r="AC416" s="60">
        <f t="shared" si="492"/>
        <v>0</v>
      </c>
      <c r="AD416" s="51">
        <v>384</v>
      </c>
      <c r="AE416" s="52">
        <f t="shared" si="473"/>
        <v>9.6671869492976192E-3</v>
      </c>
      <c r="AF416" s="53">
        <f t="shared" si="493"/>
        <v>445</v>
      </c>
      <c r="AG416" s="53">
        <v>17</v>
      </c>
      <c r="AH416" s="54">
        <f t="shared" si="494"/>
        <v>0.30849614961403687</v>
      </c>
      <c r="AI416" s="52">
        <f t="shared" si="495"/>
        <v>0.32350463352990733</v>
      </c>
      <c r="AJ416" s="53">
        <f t="shared" si="496"/>
        <v>92</v>
      </c>
      <c r="AK416" s="55">
        <f t="shared" si="497"/>
        <v>1.8908250926819654</v>
      </c>
      <c r="AL416" s="56">
        <v>121</v>
      </c>
      <c r="AM416" s="57">
        <f t="shared" si="474"/>
        <v>3.0461708876693017E-3</v>
      </c>
      <c r="AN416" s="58">
        <f t="shared" si="498"/>
        <v>401</v>
      </c>
      <c r="AO416" s="58">
        <v>6</v>
      </c>
      <c r="AP416" s="59">
        <f t="shared" si="499"/>
        <v>0.2394448071960868</v>
      </c>
      <c r="AQ416" s="57">
        <f t="shared" si="500"/>
        <v>0.10193765796124685</v>
      </c>
      <c r="AR416" s="58">
        <f t="shared" si="501"/>
        <v>92</v>
      </c>
      <c r="AS416" s="60">
        <f t="shared" si="502"/>
        <v>1.4675977328248502</v>
      </c>
      <c r="AT416" s="51">
        <v>87</v>
      </c>
      <c r="AU416" s="52">
        <f t="shared" si="475"/>
        <v>2.1902220432002415E-3</v>
      </c>
      <c r="AV416" s="53">
        <f t="shared" si="503"/>
        <v>429</v>
      </c>
      <c r="AW416" s="53">
        <v>7</v>
      </c>
      <c r="AX416" s="54">
        <f t="shared" si="504"/>
        <v>0.15896150993610103</v>
      </c>
      <c r="AY416" s="52">
        <f t="shared" si="505"/>
        <v>7.3294018534119626E-2</v>
      </c>
      <c r="AZ416" s="53">
        <f t="shared" si="506"/>
        <v>167</v>
      </c>
      <c r="BA416" s="55">
        <f t="shared" si="507"/>
        <v>0.97430198767095832</v>
      </c>
      <c r="BB416" s="56">
        <v>226</v>
      </c>
      <c r="BC416" s="57">
        <f t="shared" si="476"/>
        <v>5.689542319117869E-3</v>
      </c>
      <c r="BD416" s="58">
        <f t="shared" si="508"/>
        <v>531</v>
      </c>
      <c r="BE416" s="58">
        <v>15</v>
      </c>
      <c r="BF416" s="59">
        <f t="shared" si="509"/>
        <v>0.16527025804365156</v>
      </c>
      <c r="BG416" s="57">
        <f t="shared" si="510"/>
        <v>0.19039595619208088</v>
      </c>
      <c r="BH416" s="58">
        <f t="shared" si="511"/>
        <v>307</v>
      </c>
      <c r="BI416" s="60">
        <f t="shared" si="512"/>
        <v>1.0129693721426625</v>
      </c>
      <c r="BJ416" s="51">
        <v>24</v>
      </c>
      <c r="BK416" s="52">
        <f t="shared" si="477"/>
        <v>6.041991843311012E-4</v>
      </c>
      <c r="BL416" s="53">
        <f t="shared" si="513"/>
        <v>446</v>
      </c>
      <c r="BM416" s="53">
        <v>1</v>
      </c>
      <c r="BN416" s="54">
        <f t="shared" si="514"/>
        <v>5.6763457961558114E-2</v>
      </c>
      <c r="BO416" s="52">
        <f t="shared" si="515"/>
        <v>2.0219039595619208E-2</v>
      </c>
      <c r="BP416" s="53">
        <f t="shared" si="516"/>
        <v>366</v>
      </c>
      <c r="BQ416" s="55">
        <f t="shared" si="517"/>
        <v>0.34791283714689308</v>
      </c>
      <c r="BR416" s="56">
        <v>3</v>
      </c>
      <c r="BS416" s="57">
        <f t="shared" si="478"/>
        <v>7.552489804138765E-5</v>
      </c>
      <c r="BT416" s="58">
        <f t="shared" si="518"/>
        <v>516</v>
      </c>
      <c r="BU416" s="58">
        <v>1</v>
      </c>
      <c r="BV416" s="59">
        <f t="shared" si="519"/>
        <v>9.0810152574473477E-3</v>
      </c>
      <c r="BW416" s="57">
        <f t="shared" si="520"/>
        <v>2.527379949452401E-3</v>
      </c>
      <c r="BX416" s="58">
        <f t="shared" si="521"/>
        <v>498</v>
      </c>
      <c r="BY416" s="60">
        <f t="shared" si="522"/>
        <v>5.5659078848444531E-2</v>
      </c>
      <c r="BZ416" s="51">
        <v>340</v>
      </c>
      <c r="CA416" s="52">
        <f t="shared" si="479"/>
        <v>8.5594884446905991E-3</v>
      </c>
      <c r="CB416" s="53">
        <f t="shared" si="523"/>
        <v>537</v>
      </c>
      <c r="CC416" s="53">
        <v>19</v>
      </c>
      <c r="CD416" s="54">
        <f t="shared" si="524"/>
        <v>0.18157028594772412</v>
      </c>
      <c r="CE416" s="52">
        <f t="shared" si="525"/>
        <v>0.2864363942712721</v>
      </c>
      <c r="CF416" s="53">
        <f t="shared" si="540"/>
        <v>259</v>
      </c>
      <c r="CG416" s="55">
        <f t="shared" si="526"/>
        <v>1.1128750008222961</v>
      </c>
      <c r="CH416" s="61">
        <v>1187</v>
      </c>
      <c r="CI416" s="62">
        <f t="shared" si="480"/>
        <v>2.9882684658375711E-2</v>
      </c>
      <c r="CJ416" s="63">
        <f t="shared" si="527"/>
        <v>594</v>
      </c>
      <c r="CK416" s="64">
        <v>67</v>
      </c>
      <c r="CL416" s="65">
        <f t="shared" si="528"/>
        <v>0.1631542498605531</v>
      </c>
      <c r="CM416" s="66">
        <v>39722</v>
      </c>
      <c r="CN416" s="44">
        <v>2141</v>
      </c>
      <c r="CO416" s="120">
        <f t="shared" si="482"/>
        <v>1187</v>
      </c>
      <c r="CP416" s="121">
        <f t="shared" si="482"/>
        <v>2.9882684658375715E-2</v>
      </c>
      <c r="CQ416" s="120">
        <f t="shared" si="541"/>
        <v>4352</v>
      </c>
      <c r="CR416" s="120">
        <f t="shared" si="542"/>
        <v>67</v>
      </c>
      <c r="CS416" s="120">
        <f t="shared" si="543"/>
        <v>1.1228995774134429</v>
      </c>
      <c r="CT416" s="120">
        <f t="shared" si="544"/>
        <v>1</v>
      </c>
      <c r="CU416" s="120">
        <f t="shared" si="545"/>
        <v>2820</v>
      </c>
      <c r="CV416" s="120">
        <f t="shared" si="546"/>
        <v>6.8824414832784209</v>
      </c>
      <c r="CW416" s="120">
        <f t="shared" si="547"/>
        <v>2372</v>
      </c>
      <c r="CX416" s="120">
        <f t="shared" si="548"/>
        <v>5.9715019384723823E-2</v>
      </c>
    </row>
    <row r="417" spans="1:102">
      <c r="A417" s="138">
        <f t="shared" si="529"/>
        <v>3</v>
      </c>
      <c r="B417" s="58">
        <f t="shared" si="530"/>
        <v>0</v>
      </c>
      <c r="C417" s="58">
        <f t="shared" si="531"/>
        <v>0</v>
      </c>
      <c r="D417" s="58">
        <f t="shared" si="532"/>
        <v>0</v>
      </c>
      <c r="E417" s="58">
        <f t="shared" si="533"/>
        <v>0</v>
      </c>
      <c r="F417" s="58">
        <f t="shared" si="534"/>
        <v>1</v>
      </c>
      <c r="G417" s="58">
        <f t="shared" si="535"/>
        <v>0</v>
      </c>
      <c r="H417" s="58">
        <f t="shared" si="536"/>
        <v>0</v>
      </c>
      <c r="I417" s="58">
        <f t="shared" si="537"/>
        <v>1</v>
      </c>
      <c r="J417" s="58">
        <f t="shared" si="538"/>
        <v>1</v>
      </c>
      <c r="K417" s="58">
        <f t="shared" si="539"/>
        <v>0</v>
      </c>
      <c r="L417" s="128">
        <v>556</v>
      </c>
      <c r="M417" s="50" t="s">
        <v>516</v>
      </c>
      <c r="N417" s="51">
        <v>88</v>
      </c>
      <c r="O417" s="52">
        <f t="shared" si="481"/>
        <v>1.2542759407069556E-2</v>
      </c>
      <c r="P417" s="53">
        <f t="shared" si="483"/>
        <v>173</v>
      </c>
      <c r="Q417" s="53">
        <v>29</v>
      </c>
      <c r="R417" s="54">
        <f t="shared" si="484"/>
        <v>0.8250813792573356</v>
      </c>
      <c r="S417" s="52">
        <f t="shared" si="485"/>
        <v>7.4513124470787465E-2</v>
      </c>
      <c r="T417" s="53">
        <f t="shared" si="486"/>
        <v>199</v>
      </c>
      <c r="U417" s="55">
        <f t="shared" si="487"/>
        <v>0.89775470465557072</v>
      </c>
      <c r="V417" s="56">
        <v>67</v>
      </c>
      <c r="W417" s="57">
        <f t="shared" si="472"/>
        <v>9.5496009122006849E-3</v>
      </c>
      <c r="X417" s="58">
        <f t="shared" si="488"/>
        <v>107</v>
      </c>
      <c r="Y417" s="58">
        <v>32</v>
      </c>
      <c r="Z417" s="59">
        <f t="shared" si="489"/>
        <v>0.99584215470234794</v>
      </c>
      <c r="AA417" s="57">
        <f t="shared" si="490"/>
        <v>5.6731583403895003E-2</v>
      </c>
      <c r="AB417" s="58">
        <f t="shared" si="491"/>
        <v>134</v>
      </c>
      <c r="AC417" s="60">
        <f t="shared" si="492"/>
        <v>1.083556121801091</v>
      </c>
      <c r="AD417" s="51">
        <v>210</v>
      </c>
      <c r="AE417" s="52">
        <f t="shared" si="473"/>
        <v>2.9931584948688712E-2</v>
      </c>
      <c r="AF417" s="53">
        <f t="shared" si="493"/>
        <v>179</v>
      </c>
      <c r="AG417" s="53">
        <v>71</v>
      </c>
      <c r="AH417" s="54">
        <f t="shared" si="494"/>
        <v>0.95516707775955623</v>
      </c>
      <c r="AI417" s="52">
        <f t="shared" si="495"/>
        <v>0.17781541066892464</v>
      </c>
      <c r="AJ417" s="53">
        <f t="shared" si="496"/>
        <v>276</v>
      </c>
      <c r="AK417" s="55">
        <f t="shared" si="497"/>
        <v>1.039298376316049</v>
      </c>
      <c r="AL417" s="56">
        <v>137</v>
      </c>
      <c r="AM417" s="57">
        <f t="shared" si="474"/>
        <v>1.952679589509692E-2</v>
      </c>
      <c r="AN417" s="58">
        <f t="shared" si="498"/>
        <v>83</v>
      </c>
      <c r="AO417" s="58">
        <v>38</v>
      </c>
      <c r="AP417" s="59">
        <f t="shared" si="499"/>
        <v>1.5349072821834453</v>
      </c>
      <c r="AQ417" s="57">
        <f t="shared" si="500"/>
        <v>0.11600338696020322</v>
      </c>
      <c r="AR417" s="58">
        <f t="shared" si="501"/>
        <v>77</v>
      </c>
      <c r="AS417" s="60">
        <f t="shared" si="502"/>
        <v>1.6701022086216633</v>
      </c>
      <c r="AT417" s="51">
        <v>17</v>
      </c>
      <c r="AU417" s="52">
        <f t="shared" si="475"/>
        <v>2.4230330672748005E-3</v>
      </c>
      <c r="AV417" s="53">
        <f t="shared" si="503"/>
        <v>420</v>
      </c>
      <c r="AW417" s="53">
        <v>18</v>
      </c>
      <c r="AX417" s="54">
        <f t="shared" si="504"/>
        <v>0.1758584232109705</v>
      </c>
      <c r="AY417" s="52">
        <f t="shared" si="505"/>
        <v>1.4394580863674851E-2</v>
      </c>
      <c r="AZ417" s="53">
        <f t="shared" si="506"/>
        <v>462</v>
      </c>
      <c r="BA417" s="55">
        <f t="shared" si="507"/>
        <v>0.19134806669987706</v>
      </c>
      <c r="BB417" s="56">
        <v>194</v>
      </c>
      <c r="BC417" s="57">
        <f t="shared" si="476"/>
        <v>2.7651083238312429E-2</v>
      </c>
      <c r="BD417" s="58">
        <f t="shared" si="508"/>
        <v>262</v>
      </c>
      <c r="BE417" s="58">
        <v>59</v>
      </c>
      <c r="BF417" s="59">
        <f t="shared" si="509"/>
        <v>0.80321076910293909</v>
      </c>
      <c r="BG417" s="57">
        <f t="shared" si="510"/>
        <v>0.1642675698560542</v>
      </c>
      <c r="BH417" s="58">
        <f t="shared" si="511"/>
        <v>381</v>
      </c>
      <c r="BI417" s="60">
        <f t="shared" si="512"/>
        <v>0.87395772698353746</v>
      </c>
      <c r="BJ417" s="51">
        <v>103</v>
      </c>
      <c r="BK417" s="52">
        <f t="shared" si="477"/>
        <v>1.468072976054732E-2</v>
      </c>
      <c r="BL417" s="53">
        <f t="shared" si="513"/>
        <v>61</v>
      </c>
      <c r="BM417" s="53">
        <v>24</v>
      </c>
      <c r="BN417" s="54">
        <f t="shared" si="514"/>
        <v>1.3792289169181642</v>
      </c>
      <c r="BO417" s="52">
        <f t="shared" si="515"/>
        <v>8.7214225232853521E-2</v>
      </c>
      <c r="BP417" s="53">
        <f t="shared" si="516"/>
        <v>55</v>
      </c>
      <c r="BQ417" s="55">
        <f t="shared" si="517"/>
        <v>1.500711663223832</v>
      </c>
      <c r="BR417" s="56">
        <v>110</v>
      </c>
      <c r="BS417" s="57">
        <f t="shared" si="478"/>
        <v>1.5678449258836945E-2</v>
      </c>
      <c r="BT417" s="58">
        <f t="shared" si="518"/>
        <v>51</v>
      </c>
      <c r="BU417" s="58">
        <v>26</v>
      </c>
      <c r="BV417" s="59">
        <f t="shared" si="519"/>
        <v>1.8851562944790758</v>
      </c>
      <c r="BW417" s="57">
        <f t="shared" si="520"/>
        <v>9.3141405588484341E-2</v>
      </c>
      <c r="BX417" s="58">
        <f t="shared" si="521"/>
        <v>52</v>
      </c>
      <c r="BY417" s="60">
        <f t="shared" si="522"/>
        <v>2.0512012207850416</v>
      </c>
      <c r="BZ417" s="51">
        <v>255</v>
      </c>
      <c r="CA417" s="52">
        <f t="shared" si="479"/>
        <v>3.6345496009122007E-2</v>
      </c>
      <c r="CB417" s="53">
        <f t="shared" si="523"/>
        <v>274</v>
      </c>
      <c r="CC417" s="53">
        <v>107</v>
      </c>
      <c r="CD417" s="54">
        <f t="shared" si="524"/>
        <v>0.77098790960827013</v>
      </c>
      <c r="CE417" s="52">
        <f t="shared" si="525"/>
        <v>0.21591871295512277</v>
      </c>
      <c r="CF417" s="53">
        <f t="shared" si="540"/>
        <v>405</v>
      </c>
      <c r="CG417" s="55">
        <f t="shared" si="526"/>
        <v>0.83889667187303063</v>
      </c>
      <c r="CH417" s="61">
        <v>1181</v>
      </c>
      <c r="CI417" s="62">
        <f t="shared" si="480"/>
        <v>0.16832953249714938</v>
      </c>
      <c r="CJ417" s="63">
        <f t="shared" si="527"/>
        <v>209</v>
      </c>
      <c r="CK417" s="64">
        <v>404</v>
      </c>
      <c r="CL417" s="65">
        <f t="shared" si="528"/>
        <v>0.91904990859823255</v>
      </c>
      <c r="CM417" s="66">
        <v>7016</v>
      </c>
      <c r="CN417" s="44">
        <v>2844</v>
      </c>
      <c r="CO417" s="120">
        <f t="shared" si="482"/>
        <v>1181</v>
      </c>
      <c r="CP417" s="121">
        <f t="shared" si="482"/>
        <v>0.16832953249714941</v>
      </c>
      <c r="CQ417" s="120">
        <f t="shared" si="541"/>
        <v>1610</v>
      </c>
      <c r="CR417" s="120">
        <f t="shared" si="542"/>
        <v>404</v>
      </c>
      <c r="CS417" s="120">
        <f t="shared" si="543"/>
        <v>9.3254402072221048</v>
      </c>
      <c r="CT417" s="120">
        <f t="shared" si="544"/>
        <v>1</v>
      </c>
      <c r="CU417" s="120">
        <f t="shared" si="545"/>
        <v>2041</v>
      </c>
      <c r="CV417" s="120">
        <f t="shared" si="546"/>
        <v>10.146826760959692</v>
      </c>
      <c r="CW417" s="120">
        <f t="shared" si="547"/>
        <v>2274</v>
      </c>
      <c r="CX417" s="120">
        <f t="shared" si="548"/>
        <v>0.3241163055872292</v>
      </c>
    </row>
    <row r="418" spans="1:102">
      <c r="A418" s="138">
        <f t="shared" si="529"/>
        <v>0</v>
      </c>
      <c r="B418" s="58">
        <f t="shared" si="530"/>
        <v>0</v>
      </c>
      <c r="C418" s="58">
        <f t="shared" si="531"/>
        <v>0</v>
      </c>
      <c r="D418" s="58">
        <f t="shared" si="532"/>
        <v>0</v>
      </c>
      <c r="E418" s="58">
        <f t="shared" si="533"/>
        <v>0</v>
      </c>
      <c r="F418" s="58">
        <f t="shared" si="534"/>
        <v>0</v>
      </c>
      <c r="G418" s="58">
        <f t="shared" si="535"/>
        <v>0</v>
      </c>
      <c r="H418" s="58">
        <f t="shared" si="536"/>
        <v>0</v>
      </c>
      <c r="I418" s="58">
        <f t="shared" si="537"/>
        <v>0</v>
      </c>
      <c r="J418" s="58">
        <f t="shared" si="538"/>
        <v>0</v>
      </c>
      <c r="K418" s="58">
        <f t="shared" si="539"/>
        <v>0</v>
      </c>
      <c r="L418" s="128">
        <v>64</v>
      </c>
      <c r="M418" s="50" t="s">
        <v>38</v>
      </c>
      <c r="N418" s="51">
        <v>242</v>
      </c>
      <c r="O418" s="52">
        <f t="shared" si="481"/>
        <v>1.1093792976987257E-2</v>
      </c>
      <c r="P418" s="53">
        <f t="shared" si="483"/>
        <v>200</v>
      </c>
      <c r="Q418" s="53">
        <v>25</v>
      </c>
      <c r="R418" s="54">
        <f t="shared" si="484"/>
        <v>0.72976621121257146</v>
      </c>
      <c r="S418" s="52">
        <f t="shared" si="485"/>
        <v>0.20508474576271185</v>
      </c>
      <c r="T418" s="53">
        <f t="shared" si="486"/>
        <v>48</v>
      </c>
      <c r="U418" s="55">
        <f t="shared" si="487"/>
        <v>2.4709176627501099</v>
      </c>
      <c r="V418" s="56">
        <v>162</v>
      </c>
      <c r="W418" s="57">
        <f t="shared" si="472"/>
        <v>7.4264233978179155E-3</v>
      </c>
      <c r="X418" s="58">
        <f t="shared" si="488"/>
        <v>153</v>
      </c>
      <c r="Y418" s="58">
        <v>19</v>
      </c>
      <c r="Z418" s="59">
        <f t="shared" si="489"/>
        <v>0.77443503097247623</v>
      </c>
      <c r="AA418" s="57">
        <f t="shared" si="490"/>
        <v>0.13728813559322034</v>
      </c>
      <c r="AB418" s="58">
        <f t="shared" si="491"/>
        <v>27</v>
      </c>
      <c r="AC418" s="60">
        <f t="shared" si="492"/>
        <v>2.6221619571873047</v>
      </c>
      <c r="AD418" s="51">
        <v>130</v>
      </c>
      <c r="AE418" s="52">
        <f t="shared" si="473"/>
        <v>5.9594755661501785E-3</v>
      </c>
      <c r="AF418" s="53">
        <f t="shared" si="493"/>
        <v>491</v>
      </c>
      <c r="AG418" s="53">
        <v>15</v>
      </c>
      <c r="AH418" s="54">
        <f t="shared" si="494"/>
        <v>0.19017686070608567</v>
      </c>
      <c r="AI418" s="52">
        <f t="shared" si="495"/>
        <v>0.11016949152542373</v>
      </c>
      <c r="AJ418" s="53">
        <f t="shared" si="496"/>
        <v>442</v>
      </c>
      <c r="AK418" s="55">
        <f t="shared" si="497"/>
        <v>0.64392041854642057</v>
      </c>
      <c r="AL418" s="56">
        <v>1</v>
      </c>
      <c r="AM418" s="57">
        <f t="shared" si="474"/>
        <v>4.584211973961676E-5</v>
      </c>
      <c r="AN418" s="58">
        <f t="shared" si="498"/>
        <v>551</v>
      </c>
      <c r="AO418" s="58">
        <v>1</v>
      </c>
      <c r="AP418" s="59">
        <f t="shared" si="499"/>
        <v>3.603428017431735E-3</v>
      </c>
      <c r="AQ418" s="57">
        <f t="shared" si="500"/>
        <v>8.4745762711864404E-4</v>
      </c>
      <c r="AR418" s="58">
        <f t="shared" si="501"/>
        <v>549</v>
      </c>
      <c r="AS418" s="60">
        <f t="shared" si="502"/>
        <v>1.2200858025375381E-2</v>
      </c>
      <c r="AT418" s="51">
        <v>0</v>
      </c>
      <c r="AU418" s="52">
        <f t="shared" si="475"/>
        <v>0</v>
      </c>
      <c r="AV418" s="53">
        <f t="shared" si="503"/>
        <v>548</v>
      </c>
      <c r="AW418" s="53">
        <v>1</v>
      </c>
      <c r="AX418" s="54">
        <f t="shared" si="504"/>
        <v>0</v>
      </c>
      <c r="AY418" s="52">
        <f t="shared" si="505"/>
        <v>0</v>
      </c>
      <c r="AZ418" s="53">
        <f t="shared" si="506"/>
        <v>548</v>
      </c>
      <c r="BA418" s="55">
        <f t="shared" si="507"/>
        <v>0</v>
      </c>
      <c r="BB418" s="56">
        <v>529</v>
      </c>
      <c r="BC418" s="57">
        <f t="shared" si="476"/>
        <v>2.4250481342257265E-2</v>
      </c>
      <c r="BD418" s="58">
        <f t="shared" si="508"/>
        <v>314</v>
      </c>
      <c r="BE418" s="58">
        <v>16</v>
      </c>
      <c r="BF418" s="59">
        <f t="shared" si="509"/>
        <v>0.70442982656977848</v>
      </c>
      <c r="BG418" s="57">
        <f t="shared" si="510"/>
        <v>0.44830508474576269</v>
      </c>
      <c r="BH418" s="58">
        <f t="shared" si="511"/>
        <v>59</v>
      </c>
      <c r="BI418" s="60">
        <f t="shared" si="512"/>
        <v>2.3851311199337673</v>
      </c>
      <c r="BJ418" s="51">
        <v>2</v>
      </c>
      <c r="BK418" s="52">
        <f t="shared" si="477"/>
        <v>9.168423947923352E-5</v>
      </c>
      <c r="BL418" s="53">
        <f t="shared" si="513"/>
        <v>503</v>
      </c>
      <c r="BM418" s="53">
        <v>2</v>
      </c>
      <c r="BN418" s="54">
        <f t="shared" si="514"/>
        <v>8.6135741463777508E-3</v>
      </c>
      <c r="BO418" s="52">
        <f t="shared" si="515"/>
        <v>1.6949152542372881E-3</v>
      </c>
      <c r="BP418" s="53">
        <f t="shared" si="516"/>
        <v>492</v>
      </c>
      <c r="BQ418" s="55">
        <f t="shared" si="517"/>
        <v>2.9164727238231783E-2</v>
      </c>
      <c r="BR418" s="56">
        <v>55</v>
      </c>
      <c r="BS418" s="57">
        <f t="shared" si="478"/>
        <v>2.5213165856789216E-3</v>
      </c>
      <c r="BT418" s="58">
        <f t="shared" si="518"/>
        <v>341</v>
      </c>
      <c r="BU418" s="58">
        <v>3</v>
      </c>
      <c r="BV418" s="59">
        <f t="shared" si="519"/>
        <v>0.30315981851254226</v>
      </c>
      <c r="BW418" s="57">
        <f t="shared" si="520"/>
        <v>4.6610169491525424E-2</v>
      </c>
      <c r="BX418" s="58">
        <f t="shared" si="521"/>
        <v>184</v>
      </c>
      <c r="BY418" s="60">
        <f t="shared" si="522"/>
        <v>1.0264697634521756</v>
      </c>
      <c r="BZ418" s="51">
        <v>59</v>
      </c>
      <c r="CA418" s="52">
        <f t="shared" si="479"/>
        <v>2.7046850646373888E-3</v>
      </c>
      <c r="CB418" s="53">
        <f t="shared" si="523"/>
        <v>588</v>
      </c>
      <c r="CC418" s="53">
        <v>9</v>
      </c>
      <c r="CD418" s="54">
        <f t="shared" si="524"/>
        <v>5.7373807296786518E-2</v>
      </c>
      <c r="CE418" s="52">
        <f t="shared" si="525"/>
        <v>0.05</v>
      </c>
      <c r="CF418" s="53">
        <f t="shared" si="540"/>
        <v>589</v>
      </c>
      <c r="CG418" s="55">
        <f t="shared" si="526"/>
        <v>0.1942621508788332</v>
      </c>
      <c r="CH418" s="61">
        <v>1180</v>
      </c>
      <c r="CI418" s="62">
        <f t="shared" si="480"/>
        <v>5.4093701292747778E-2</v>
      </c>
      <c r="CJ418" s="63">
        <f t="shared" si="527"/>
        <v>539</v>
      </c>
      <c r="CK418" s="64">
        <v>91</v>
      </c>
      <c r="CL418" s="65">
        <f t="shared" si="528"/>
        <v>0.29534218084804487</v>
      </c>
      <c r="CM418" s="66">
        <v>21814</v>
      </c>
      <c r="CN418" s="44">
        <v>815</v>
      </c>
      <c r="CO418" s="120">
        <f t="shared" si="482"/>
        <v>1180</v>
      </c>
      <c r="CP418" s="121">
        <f t="shared" si="482"/>
        <v>5.4093701292747778E-2</v>
      </c>
      <c r="CQ418" s="120">
        <f t="shared" si="541"/>
        <v>3689</v>
      </c>
      <c r="CR418" s="120">
        <f t="shared" si="542"/>
        <v>91</v>
      </c>
      <c r="CS418" s="120">
        <f t="shared" si="543"/>
        <v>2.7715585574340502</v>
      </c>
      <c r="CT418" s="120">
        <f t="shared" si="544"/>
        <v>1</v>
      </c>
      <c r="CU418" s="120">
        <f t="shared" si="545"/>
        <v>2938</v>
      </c>
      <c r="CV418" s="120">
        <f t="shared" si="546"/>
        <v>9.3842286580122192</v>
      </c>
      <c r="CW418" s="120">
        <f t="shared" si="547"/>
        <v>2118</v>
      </c>
      <c r="CX418" s="120">
        <f t="shared" si="548"/>
        <v>9.7093609608508297E-2</v>
      </c>
    </row>
    <row r="419" spans="1:102">
      <c r="A419" s="138">
        <f t="shared" si="529"/>
        <v>3</v>
      </c>
      <c r="B419" s="58">
        <f t="shared" si="530"/>
        <v>0</v>
      </c>
      <c r="C419" s="58">
        <f t="shared" si="531"/>
        <v>0</v>
      </c>
      <c r="D419" s="58">
        <f t="shared" si="532"/>
        <v>0</v>
      </c>
      <c r="E419" s="58">
        <f t="shared" si="533"/>
        <v>0</v>
      </c>
      <c r="F419" s="58">
        <f t="shared" si="534"/>
        <v>1</v>
      </c>
      <c r="G419" s="58">
        <f t="shared" si="535"/>
        <v>1</v>
      </c>
      <c r="H419" s="58">
        <f t="shared" si="536"/>
        <v>0</v>
      </c>
      <c r="I419" s="58">
        <f t="shared" si="537"/>
        <v>0</v>
      </c>
      <c r="J419" s="58">
        <f t="shared" si="538"/>
        <v>0</v>
      </c>
      <c r="K419" s="58">
        <f t="shared" si="539"/>
        <v>1</v>
      </c>
      <c r="L419" s="128">
        <v>347</v>
      </c>
      <c r="M419" s="50" t="s">
        <v>318</v>
      </c>
      <c r="N419" s="51">
        <v>44</v>
      </c>
      <c r="O419" s="52">
        <f t="shared" si="481"/>
        <v>5.8526203777600422E-3</v>
      </c>
      <c r="P419" s="53">
        <f t="shared" si="483"/>
        <v>324</v>
      </c>
      <c r="Q419" s="53">
        <v>16</v>
      </c>
      <c r="R419" s="54">
        <f t="shared" si="484"/>
        <v>0.38499407800408791</v>
      </c>
      <c r="S419" s="52">
        <f t="shared" si="485"/>
        <v>3.7542662116040959E-2</v>
      </c>
      <c r="T419" s="53">
        <f t="shared" si="486"/>
        <v>362</v>
      </c>
      <c r="U419" s="55">
        <f t="shared" si="487"/>
        <v>0.45232436271255511</v>
      </c>
      <c r="V419" s="56">
        <v>48</v>
      </c>
      <c r="W419" s="57">
        <f t="shared" si="472"/>
        <v>6.3846767757382286E-3</v>
      </c>
      <c r="X419" s="58">
        <f t="shared" si="488"/>
        <v>182</v>
      </c>
      <c r="Y419" s="58">
        <v>16</v>
      </c>
      <c r="Z419" s="59">
        <f t="shared" si="489"/>
        <v>0.66580062726034694</v>
      </c>
      <c r="AA419" s="57">
        <f t="shared" si="490"/>
        <v>4.0955631399317405E-2</v>
      </c>
      <c r="AB419" s="58">
        <f t="shared" si="491"/>
        <v>215</v>
      </c>
      <c r="AC419" s="60">
        <f t="shared" si="492"/>
        <v>0.78224019959070146</v>
      </c>
      <c r="AD419" s="51">
        <v>141</v>
      </c>
      <c r="AE419" s="52">
        <f t="shared" si="473"/>
        <v>1.8754988028731046E-2</v>
      </c>
      <c r="AF419" s="53">
        <f t="shared" si="493"/>
        <v>323</v>
      </c>
      <c r="AG419" s="53">
        <v>29</v>
      </c>
      <c r="AH419" s="54">
        <f t="shared" si="494"/>
        <v>0.59850312435938358</v>
      </c>
      <c r="AI419" s="52">
        <f t="shared" si="495"/>
        <v>0.12030716723549488</v>
      </c>
      <c r="AJ419" s="53">
        <f t="shared" si="496"/>
        <v>422</v>
      </c>
      <c r="AK419" s="55">
        <f t="shared" si="497"/>
        <v>0.70317326882222009</v>
      </c>
      <c r="AL419" s="56">
        <v>134</v>
      </c>
      <c r="AM419" s="57">
        <f t="shared" si="474"/>
        <v>1.7823889332269222E-2</v>
      </c>
      <c r="AN419" s="58">
        <f t="shared" si="498"/>
        <v>89</v>
      </c>
      <c r="AO419" s="58">
        <v>54</v>
      </c>
      <c r="AP419" s="59">
        <f t="shared" si="499"/>
        <v>1.4010500073799264</v>
      </c>
      <c r="AQ419" s="57">
        <f t="shared" si="500"/>
        <v>0.11433447098976109</v>
      </c>
      <c r="AR419" s="58">
        <f t="shared" si="501"/>
        <v>80</v>
      </c>
      <c r="AS419" s="60">
        <f t="shared" si="502"/>
        <v>1.6460748045839209</v>
      </c>
      <c r="AT419" s="51">
        <v>169</v>
      </c>
      <c r="AU419" s="52">
        <f t="shared" si="475"/>
        <v>2.2479382814578345E-2</v>
      </c>
      <c r="AV419" s="53">
        <f t="shared" si="503"/>
        <v>45</v>
      </c>
      <c r="AW419" s="53">
        <v>14</v>
      </c>
      <c r="AX419" s="54">
        <f t="shared" si="504"/>
        <v>1.6315042786327758</v>
      </c>
      <c r="AY419" s="52">
        <f t="shared" si="505"/>
        <v>0.14419795221843004</v>
      </c>
      <c r="AZ419" s="53">
        <f t="shared" si="506"/>
        <v>44</v>
      </c>
      <c r="BA419" s="55">
        <f t="shared" si="507"/>
        <v>1.9168324274524073</v>
      </c>
      <c r="BB419" s="56">
        <v>166</v>
      </c>
      <c r="BC419" s="57">
        <f t="shared" si="476"/>
        <v>2.2080340516094706E-2</v>
      </c>
      <c r="BD419" s="58">
        <f t="shared" si="508"/>
        <v>347</v>
      </c>
      <c r="BE419" s="58">
        <v>63</v>
      </c>
      <c r="BF419" s="59">
        <f t="shared" si="509"/>
        <v>0.64139141078617679</v>
      </c>
      <c r="BG419" s="57">
        <f t="shared" si="510"/>
        <v>0.14163822525597269</v>
      </c>
      <c r="BH419" s="58">
        <f t="shared" si="511"/>
        <v>436</v>
      </c>
      <c r="BI419" s="60">
        <f t="shared" si="512"/>
        <v>0.75356213954564655</v>
      </c>
      <c r="BJ419" s="51">
        <v>15</v>
      </c>
      <c r="BK419" s="52">
        <f t="shared" si="477"/>
        <v>1.9952114924181963E-3</v>
      </c>
      <c r="BL419" s="53">
        <f t="shared" si="513"/>
        <v>377</v>
      </c>
      <c r="BM419" s="53">
        <v>9</v>
      </c>
      <c r="BN419" s="54">
        <f t="shared" si="514"/>
        <v>0.18744663450626922</v>
      </c>
      <c r="BO419" s="52">
        <f t="shared" si="515"/>
        <v>1.2798634812286689E-2</v>
      </c>
      <c r="BP419" s="53">
        <f t="shared" si="516"/>
        <v>405</v>
      </c>
      <c r="BQ419" s="55">
        <f t="shared" si="517"/>
        <v>0.22022852906002668</v>
      </c>
      <c r="BR419" s="56">
        <v>59</v>
      </c>
      <c r="BS419" s="57">
        <f t="shared" si="478"/>
        <v>7.8478318701782381E-3</v>
      </c>
      <c r="BT419" s="58">
        <f t="shared" si="518"/>
        <v>144</v>
      </c>
      <c r="BU419" s="58">
        <v>21</v>
      </c>
      <c r="BV419" s="59">
        <f t="shared" si="519"/>
        <v>0.9436130706448117</v>
      </c>
      <c r="BW419" s="57">
        <f t="shared" si="520"/>
        <v>5.0341296928327645E-2</v>
      </c>
      <c r="BX419" s="58">
        <f t="shared" si="521"/>
        <v>162</v>
      </c>
      <c r="BY419" s="60">
        <f t="shared" si="522"/>
        <v>1.1086383017614094</v>
      </c>
      <c r="BZ419" s="51">
        <v>396</v>
      </c>
      <c r="CA419" s="52">
        <f t="shared" si="479"/>
        <v>5.2673583399840386E-2</v>
      </c>
      <c r="CB419" s="53">
        <f t="shared" si="523"/>
        <v>147</v>
      </c>
      <c r="CC419" s="53">
        <v>78</v>
      </c>
      <c r="CD419" s="54">
        <f t="shared" si="524"/>
        <v>1.1173515405272589</v>
      </c>
      <c r="CE419" s="52">
        <f t="shared" si="525"/>
        <v>0.33788395904436858</v>
      </c>
      <c r="CF419" s="53">
        <f t="shared" si="540"/>
        <v>191</v>
      </c>
      <c r="CG419" s="55">
        <f t="shared" si="526"/>
        <v>1.3127612926282923</v>
      </c>
      <c r="CH419" s="61">
        <v>1172</v>
      </c>
      <c r="CI419" s="62">
        <f t="shared" si="480"/>
        <v>0.15589252460760841</v>
      </c>
      <c r="CJ419" s="63">
        <f t="shared" si="527"/>
        <v>250</v>
      </c>
      <c r="CK419" s="64">
        <v>300</v>
      </c>
      <c r="CL419" s="65">
        <f t="shared" si="528"/>
        <v>0.85114601321783223</v>
      </c>
      <c r="CM419" s="66">
        <v>7518</v>
      </c>
      <c r="CN419" s="44">
        <v>1435</v>
      </c>
      <c r="CO419" s="120">
        <f t="shared" si="482"/>
        <v>1172</v>
      </c>
      <c r="CP419" s="121">
        <f t="shared" si="482"/>
        <v>0.15589252460760841</v>
      </c>
      <c r="CQ419" s="120">
        <f t="shared" si="541"/>
        <v>1978</v>
      </c>
      <c r="CR419" s="120">
        <f t="shared" si="542"/>
        <v>300</v>
      </c>
      <c r="CS419" s="120">
        <f t="shared" si="543"/>
        <v>7.5716547721010361</v>
      </c>
      <c r="CT419" s="120">
        <f t="shared" si="544"/>
        <v>0.99999999999999989</v>
      </c>
      <c r="CU419" s="120">
        <f t="shared" si="545"/>
        <v>2317</v>
      </c>
      <c r="CV419" s="120">
        <f t="shared" si="546"/>
        <v>8.8958353261571812</v>
      </c>
      <c r="CW419" s="120">
        <f t="shared" si="547"/>
        <v>2300</v>
      </c>
      <c r="CX419" s="120">
        <f t="shared" si="548"/>
        <v>0.30593242883745675</v>
      </c>
    </row>
    <row r="420" spans="1:102">
      <c r="A420" s="138">
        <f t="shared" si="529"/>
        <v>1</v>
      </c>
      <c r="B420" s="58">
        <f t="shared" si="530"/>
        <v>0</v>
      </c>
      <c r="C420" s="58">
        <f t="shared" si="531"/>
        <v>0</v>
      </c>
      <c r="D420" s="58">
        <f t="shared" si="532"/>
        <v>0</v>
      </c>
      <c r="E420" s="58">
        <f t="shared" si="533"/>
        <v>0</v>
      </c>
      <c r="F420" s="58">
        <f t="shared" si="534"/>
        <v>0</v>
      </c>
      <c r="G420" s="58">
        <f t="shared" si="535"/>
        <v>0</v>
      </c>
      <c r="H420" s="58">
        <f t="shared" si="536"/>
        <v>0</v>
      </c>
      <c r="I420" s="58">
        <f t="shared" si="537"/>
        <v>0</v>
      </c>
      <c r="J420" s="58">
        <f t="shared" si="538"/>
        <v>0</v>
      </c>
      <c r="K420" s="58">
        <f t="shared" si="539"/>
        <v>1</v>
      </c>
      <c r="L420" s="128">
        <v>149</v>
      </c>
      <c r="M420" s="50" t="s">
        <v>123</v>
      </c>
      <c r="N420" s="51">
        <v>0</v>
      </c>
      <c r="O420" s="52">
        <f t="shared" si="481"/>
        <v>0</v>
      </c>
      <c r="P420" s="53">
        <f t="shared" si="483"/>
        <v>537</v>
      </c>
      <c r="Q420" s="53">
        <v>0</v>
      </c>
      <c r="R420" s="54">
        <f t="shared" si="484"/>
        <v>0</v>
      </c>
      <c r="S420" s="52">
        <f t="shared" si="485"/>
        <v>0</v>
      </c>
      <c r="T420" s="53">
        <f t="shared" si="486"/>
        <v>537</v>
      </c>
      <c r="U420" s="55">
        <f t="shared" si="487"/>
        <v>0</v>
      </c>
      <c r="V420" s="56">
        <v>3</v>
      </c>
      <c r="W420" s="57">
        <f t="shared" si="472"/>
        <v>2.1596717298970556E-4</v>
      </c>
      <c r="X420" s="58">
        <f t="shared" si="488"/>
        <v>495</v>
      </c>
      <c r="Y420" s="58">
        <v>2</v>
      </c>
      <c r="Z420" s="59">
        <f t="shared" si="489"/>
        <v>2.2521277786621229E-2</v>
      </c>
      <c r="AA420" s="57">
        <f t="shared" si="490"/>
        <v>2.6223776223776225E-3</v>
      </c>
      <c r="AB420" s="58">
        <f t="shared" si="491"/>
        <v>481</v>
      </c>
      <c r="AC420" s="60">
        <f t="shared" si="492"/>
        <v>5.0086621171345179E-2</v>
      </c>
      <c r="AD420" s="51">
        <v>3</v>
      </c>
      <c r="AE420" s="52">
        <f t="shared" si="473"/>
        <v>2.1596717298970556E-4</v>
      </c>
      <c r="AF420" s="53">
        <f t="shared" si="493"/>
        <v>606</v>
      </c>
      <c r="AG420" s="53">
        <v>2</v>
      </c>
      <c r="AH420" s="54">
        <f t="shared" si="494"/>
        <v>6.8918747159631066E-3</v>
      </c>
      <c r="AI420" s="52">
        <f t="shared" si="495"/>
        <v>2.6223776223776225E-3</v>
      </c>
      <c r="AJ420" s="53">
        <f t="shared" si="496"/>
        <v>607</v>
      </c>
      <c r="AK420" s="55">
        <f t="shared" si="497"/>
        <v>1.5327314965400275E-2</v>
      </c>
      <c r="AL420" s="56">
        <v>64</v>
      </c>
      <c r="AM420" s="57">
        <f t="shared" si="474"/>
        <v>4.6072996904470524E-3</v>
      </c>
      <c r="AN420" s="58">
        <f t="shared" si="498"/>
        <v>362</v>
      </c>
      <c r="AO420" s="58">
        <v>2</v>
      </c>
      <c r="AP420" s="59">
        <f t="shared" si="499"/>
        <v>0.36215761582494965</v>
      </c>
      <c r="AQ420" s="57">
        <f t="shared" si="500"/>
        <v>5.5944055944055944E-2</v>
      </c>
      <c r="AR420" s="58">
        <f t="shared" si="501"/>
        <v>279</v>
      </c>
      <c r="AS420" s="60">
        <f t="shared" si="502"/>
        <v>0.8054272710457594</v>
      </c>
      <c r="AT420" s="51">
        <v>3</v>
      </c>
      <c r="AU420" s="52">
        <f t="shared" si="475"/>
        <v>2.1596717298970556E-4</v>
      </c>
      <c r="AV420" s="53">
        <f t="shared" si="503"/>
        <v>527</v>
      </c>
      <c r="AW420" s="53">
        <v>1</v>
      </c>
      <c r="AX420" s="54">
        <f t="shared" si="504"/>
        <v>1.5674423523248261E-2</v>
      </c>
      <c r="AY420" s="52">
        <f t="shared" si="505"/>
        <v>2.6223776223776225E-3</v>
      </c>
      <c r="AZ420" s="53">
        <f t="shared" si="506"/>
        <v>534</v>
      </c>
      <c r="BA420" s="55">
        <f t="shared" si="507"/>
        <v>3.4859430291940788E-2</v>
      </c>
      <c r="BB420" s="56">
        <v>35</v>
      </c>
      <c r="BC420" s="57">
        <f t="shared" si="476"/>
        <v>2.5196170182132317E-3</v>
      </c>
      <c r="BD420" s="58">
        <f t="shared" si="508"/>
        <v>564</v>
      </c>
      <c r="BE420" s="58">
        <v>4</v>
      </c>
      <c r="BF420" s="59">
        <f t="shared" si="509"/>
        <v>7.319002679214448E-2</v>
      </c>
      <c r="BG420" s="57">
        <f t="shared" si="510"/>
        <v>3.0594405594405596E-2</v>
      </c>
      <c r="BH420" s="58">
        <f t="shared" si="511"/>
        <v>572</v>
      </c>
      <c r="BI420" s="60">
        <f t="shared" si="512"/>
        <v>0.16277234267926122</v>
      </c>
      <c r="BJ420" s="51">
        <v>3</v>
      </c>
      <c r="BK420" s="52">
        <f t="shared" si="477"/>
        <v>2.1596717298970556E-4</v>
      </c>
      <c r="BL420" s="53">
        <f t="shared" si="513"/>
        <v>480</v>
      </c>
      <c r="BM420" s="53">
        <v>2</v>
      </c>
      <c r="BN420" s="54">
        <f t="shared" si="514"/>
        <v>2.0289738654065682E-2</v>
      </c>
      <c r="BO420" s="52">
        <f t="shared" si="515"/>
        <v>2.6223776223776225E-3</v>
      </c>
      <c r="BP420" s="53">
        <f t="shared" si="516"/>
        <v>482</v>
      </c>
      <c r="BQ420" s="55">
        <f t="shared" si="517"/>
        <v>4.5123747562648829E-2</v>
      </c>
      <c r="BR420" s="56">
        <v>0</v>
      </c>
      <c r="BS420" s="57">
        <f t="shared" si="478"/>
        <v>0</v>
      </c>
      <c r="BT420" s="58">
        <f t="shared" si="518"/>
        <v>527</v>
      </c>
      <c r="BU420" s="58">
        <v>0</v>
      </c>
      <c r="BV420" s="59">
        <f t="shared" si="519"/>
        <v>0</v>
      </c>
      <c r="BW420" s="57">
        <f t="shared" si="520"/>
        <v>0</v>
      </c>
      <c r="BX420" s="58">
        <f t="shared" si="521"/>
        <v>527</v>
      </c>
      <c r="BY420" s="60">
        <f t="shared" si="522"/>
        <v>0</v>
      </c>
      <c r="BZ420" s="51">
        <v>1033</v>
      </c>
      <c r="CA420" s="52">
        <f t="shared" si="479"/>
        <v>7.4364696566121949E-2</v>
      </c>
      <c r="CB420" s="53">
        <f t="shared" si="523"/>
        <v>72</v>
      </c>
      <c r="CC420" s="53">
        <v>16</v>
      </c>
      <c r="CD420" s="54">
        <f t="shared" si="524"/>
        <v>1.577479694864472</v>
      </c>
      <c r="CE420" s="52">
        <f t="shared" si="525"/>
        <v>0.90297202797202802</v>
      </c>
      <c r="CF420" s="53">
        <f t="shared" si="540"/>
        <v>15</v>
      </c>
      <c r="CG420" s="55">
        <f t="shared" si="526"/>
        <v>3.5082657667453616</v>
      </c>
      <c r="CH420" s="61">
        <v>1144</v>
      </c>
      <c r="CI420" s="62">
        <f t="shared" si="480"/>
        <v>8.2355481966741056E-2</v>
      </c>
      <c r="CJ420" s="63">
        <f t="shared" si="527"/>
        <v>475</v>
      </c>
      <c r="CK420" s="64">
        <v>29</v>
      </c>
      <c r="CL420" s="65">
        <f t="shared" si="528"/>
        <v>0.44964657746779241</v>
      </c>
      <c r="CM420" s="66">
        <v>13891</v>
      </c>
      <c r="CN420" s="44">
        <v>316</v>
      </c>
      <c r="CO420" s="120">
        <f t="shared" si="482"/>
        <v>1144</v>
      </c>
      <c r="CP420" s="121">
        <f t="shared" si="482"/>
        <v>8.2355481966741056E-2</v>
      </c>
      <c r="CQ420" s="120">
        <f t="shared" si="541"/>
        <v>4170</v>
      </c>
      <c r="CR420" s="120">
        <f t="shared" si="542"/>
        <v>29</v>
      </c>
      <c r="CS420" s="120">
        <f t="shared" si="543"/>
        <v>2.0782046521614643</v>
      </c>
      <c r="CT420" s="120">
        <f t="shared" si="544"/>
        <v>1</v>
      </c>
      <c r="CU420" s="120">
        <f t="shared" si="545"/>
        <v>4034</v>
      </c>
      <c r="CV420" s="120">
        <f t="shared" si="546"/>
        <v>4.621862494461717</v>
      </c>
      <c r="CW420" s="120">
        <f t="shared" si="547"/>
        <v>2288</v>
      </c>
      <c r="CX420" s="120">
        <f t="shared" si="548"/>
        <v>0.16471096393348217</v>
      </c>
    </row>
    <row r="421" spans="1:102">
      <c r="A421" s="138">
        <f t="shared" si="529"/>
        <v>1</v>
      </c>
      <c r="B421" s="58">
        <f t="shared" si="530"/>
        <v>0</v>
      </c>
      <c r="C421" s="58">
        <f t="shared" si="531"/>
        <v>0</v>
      </c>
      <c r="D421" s="58">
        <f t="shared" si="532"/>
        <v>0</v>
      </c>
      <c r="E421" s="58">
        <f t="shared" si="533"/>
        <v>0</v>
      </c>
      <c r="F421" s="58">
        <f t="shared" si="534"/>
        <v>0</v>
      </c>
      <c r="G421" s="58">
        <f t="shared" si="535"/>
        <v>0</v>
      </c>
      <c r="H421" s="58">
        <f t="shared" si="536"/>
        <v>0</v>
      </c>
      <c r="I421" s="58">
        <f t="shared" si="537"/>
        <v>0</v>
      </c>
      <c r="J421" s="58">
        <f t="shared" si="538"/>
        <v>0</v>
      </c>
      <c r="K421" s="58">
        <f t="shared" si="539"/>
        <v>1</v>
      </c>
      <c r="L421" s="128">
        <v>146</v>
      </c>
      <c r="M421" s="50" t="s">
        <v>120</v>
      </c>
      <c r="N421" s="51">
        <v>71</v>
      </c>
      <c r="O421" s="52">
        <f t="shared" si="481"/>
        <v>8.9884795543739709E-3</v>
      </c>
      <c r="P421" s="53">
        <f t="shared" si="483"/>
        <v>242</v>
      </c>
      <c r="Q421" s="53">
        <v>1</v>
      </c>
      <c r="R421" s="54">
        <f t="shared" si="484"/>
        <v>0.59127556125880731</v>
      </c>
      <c r="S421" s="52">
        <f t="shared" si="485"/>
        <v>6.255506607929516E-2</v>
      </c>
      <c r="T421" s="53">
        <f t="shared" si="486"/>
        <v>249</v>
      </c>
      <c r="U421" s="55">
        <f t="shared" si="487"/>
        <v>0.7536807142578521</v>
      </c>
      <c r="V421" s="56">
        <v>0</v>
      </c>
      <c r="W421" s="57">
        <f t="shared" si="472"/>
        <v>0</v>
      </c>
      <c r="X421" s="58">
        <f t="shared" si="488"/>
        <v>515</v>
      </c>
      <c r="Y421" s="58">
        <v>0</v>
      </c>
      <c r="Z421" s="59">
        <f t="shared" si="489"/>
        <v>0</v>
      </c>
      <c r="AA421" s="57">
        <f t="shared" si="490"/>
        <v>0</v>
      </c>
      <c r="AB421" s="58">
        <f t="shared" si="491"/>
        <v>515</v>
      </c>
      <c r="AC421" s="60">
        <f t="shared" si="492"/>
        <v>0</v>
      </c>
      <c r="AD421" s="51">
        <v>18</v>
      </c>
      <c r="AE421" s="52">
        <f t="shared" si="473"/>
        <v>2.2787694644891758E-3</v>
      </c>
      <c r="AF421" s="53">
        <f t="shared" si="493"/>
        <v>554</v>
      </c>
      <c r="AG421" s="53">
        <v>4</v>
      </c>
      <c r="AH421" s="54">
        <f t="shared" si="494"/>
        <v>7.2719355624339926E-2</v>
      </c>
      <c r="AI421" s="52">
        <f t="shared" si="495"/>
        <v>1.5859030837004406E-2</v>
      </c>
      <c r="AJ421" s="53">
        <f t="shared" si="496"/>
        <v>579</v>
      </c>
      <c r="AK421" s="55">
        <f t="shared" si="497"/>
        <v>9.2693118874455943E-2</v>
      </c>
      <c r="AL421" s="56">
        <v>3</v>
      </c>
      <c r="AM421" s="57">
        <f t="shared" si="474"/>
        <v>3.7979491074819596E-4</v>
      </c>
      <c r="AN421" s="58">
        <f t="shared" si="498"/>
        <v>525</v>
      </c>
      <c r="AO421" s="58">
        <v>1</v>
      </c>
      <c r="AP421" s="59">
        <f t="shared" si="499"/>
        <v>2.9853846856154904E-2</v>
      </c>
      <c r="AQ421" s="57">
        <f t="shared" si="500"/>
        <v>2.6431718061674008E-3</v>
      </c>
      <c r="AR421" s="58">
        <f t="shared" si="501"/>
        <v>538</v>
      </c>
      <c r="AS421" s="60">
        <f t="shared" si="502"/>
        <v>3.8053777453593701E-2</v>
      </c>
      <c r="AT421" s="51">
        <v>28</v>
      </c>
      <c r="AU421" s="52">
        <f t="shared" si="475"/>
        <v>3.5447525003164957E-3</v>
      </c>
      <c r="AV421" s="53">
        <f t="shared" si="503"/>
        <v>381</v>
      </c>
      <c r="AW421" s="53">
        <v>2</v>
      </c>
      <c r="AX421" s="54">
        <f t="shared" si="504"/>
        <v>0.25727035829515821</v>
      </c>
      <c r="AY421" s="52">
        <f t="shared" si="505"/>
        <v>2.4669603524229075E-2</v>
      </c>
      <c r="AZ421" s="53">
        <f t="shared" si="506"/>
        <v>431</v>
      </c>
      <c r="BA421" s="55">
        <f t="shared" si="507"/>
        <v>0.32793458769792871</v>
      </c>
      <c r="BB421" s="56">
        <v>25</v>
      </c>
      <c r="BC421" s="57">
        <f t="shared" si="476"/>
        <v>3.1649575895682999E-3</v>
      </c>
      <c r="BD421" s="58">
        <f t="shared" si="508"/>
        <v>554</v>
      </c>
      <c r="BE421" s="58">
        <v>2</v>
      </c>
      <c r="BF421" s="59">
        <f t="shared" si="509"/>
        <v>9.1935928794755123E-2</v>
      </c>
      <c r="BG421" s="57">
        <f t="shared" si="510"/>
        <v>2.2026431718061675E-2</v>
      </c>
      <c r="BH421" s="58">
        <f t="shared" si="511"/>
        <v>579</v>
      </c>
      <c r="BI421" s="60">
        <f t="shared" si="512"/>
        <v>0.11718789177160154</v>
      </c>
      <c r="BJ421" s="51">
        <v>6</v>
      </c>
      <c r="BK421" s="52">
        <f t="shared" si="477"/>
        <v>7.5958982149639193E-4</v>
      </c>
      <c r="BL421" s="53">
        <f t="shared" si="513"/>
        <v>436</v>
      </c>
      <c r="BM421" s="53">
        <v>1</v>
      </c>
      <c r="BN421" s="54">
        <f t="shared" si="514"/>
        <v>7.1362136889131886E-2</v>
      </c>
      <c r="BO421" s="52">
        <f t="shared" si="515"/>
        <v>5.2863436123348016E-3</v>
      </c>
      <c r="BP421" s="53">
        <f t="shared" si="516"/>
        <v>449</v>
      </c>
      <c r="BQ421" s="55">
        <f t="shared" si="517"/>
        <v>9.0963114029374903E-2</v>
      </c>
      <c r="BR421" s="56">
        <v>0</v>
      </c>
      <c r="BS421" s="57">
        <f t="shared" si="478"/>
        <v>0</v>
      </c>
      <c r="BT421" s="58">
        <f t="shared" si="518"/>
        <v>527</v>
      </c>
      <c r="BU421" s="58">
        <v>0</v>
      </c>
      <c r="BV421" s="59">
        <f t="shared" si="519"/>
        <v>0</v>
      </c>
      <c r="BW421" s="57">
        <f t="shared" si="520"/>
        <v>0</v>
      </c>
      <c r="BX421" s="58">
        <f t="shared" si="521"/>
        <v>527</v>
      </c>
      <c r="BY421" s="60">
        <f t="shared" si="522"/>
        <v>0</v>
      </c>
      <c r="BZ421" s="51">
        <v>984</v>
      </c>
      <c r="CA421" s="52">
        <f t="shared" si="479"/>
        <v>0.12457273072540828</v>
      </c>
      <c r="CB421" s="53">
        <f t="shared" si="523"/>
        <v>30</v>
      </c>
      <c r="CC421" s="53">
        <v>12</v>
      </c>
      <c r="CD421" s="54">
        <f t="shared" si="524"/>
        <v>2.6425301564758197</v>
      </c>
      <c r="CE421" s="52">
        <f t="shared" si="525"/>
        <v>0.86696035242290748</v>
      </c>
      <c r="CF421" s="53">
        <f t="shared" si="540"/>
        <v>20</v>
      </c>
      <c r="CG421" s="55">
        <f t="shared" si="526"/>
        <v>3.3683516557669044</v>
      </c>
      <c r="CH421" s="61">
        <v>1135</v>
      </c>
      <c r="CI421" s="62">
        <f t="shared" si="480"/>
        <v>0.14368907456640082</v>
      </c>
      <c r="CJ421" s="63">
        <f t="shared" si="527"/>
        <v>279</v>
      </c>
      <c r="CK421" s="64">
        <v>23</v>
      </c>
      <c r="CL421" s="65">
        <f t="shared" si="528"/>
        <v>0.7845173029815885</v>
      </c>
      <c r="CM421" s="66">
        <v>7899</v>
      </c>
      <c r="CN421" s="44">
        <v>213</v>
      </c>
      <c r="CO421" s="120">
        <f t="shared" si="482"/>
        <v>1135</v>
      </c>
      <c r="CP421" s="121">
        <f t="shared" si="482"/>
        <v>0.14368907456640084</v>
      </c>
      <c r="CQ421" s="120">
        <f t="shared" si="541"/>
        <v>3764</v>
      </c>
      <c r="CR421" s="120">
        <f t="shared" si="542"/>
        <v>23</v>
      </c>
      <c r="CS421" s="120">
        <f t="shared" si="543"/>
        <v>3.7569473441941672</v>
      </c>
      <c r="CT421" s="120">
        <f t="shared" si="544"/>
        <v>0.99999999999999989</v>
      </c>
      <c r="CU421" s="120">
        <f t="shared" si="545"/>
        <v>3887</v>
      </c>
      <c r="CV421" s="120">
        <f t="shared" si="546"/>
        <v>4.788864859851711</v>
      </c>
      <c r="CW421" s="120">
        <f t="shared" si="547"/>
        <v>2199</v>
      </c>
      <c r="CX421" s="120">
        <f t="shared" si="548"/>
        <v>0.27838966957842765</v>
      </c>
    </row>
    <row r="422" spans="1:102">
      <c r="A422" s="138">
        <f t="shared" si="529"/>
        <v>1</v>
      </c>
      <c r="B422" s="58">
        <f t="shared" si="530"/>
        <v>9</v>
      </c>
      <c r="C422" s="58">
        <f t="shared" si="531"/>
        <v>0</v>
      </c>
      <c r="D422" s="58">
        <f t="shared" si="532"/>
        <v>0</v>
      </c>
      <c r="E422" s="58">
        <f t="shared" si="533"/>
        <v>0</v>
      </c>
      <c r="F422" s="58">
        <f t="shared" si="534"/>
        <v>0</v>
      </c>
      <c r="G422" s="58">
        <f t="shared" si="535"/>
        <v>0</v>
      </c>
      <c r="H422" s="58">
        <f t="shared" si="536"/>
        <v>0</v>
      </c>
      <c r="I422" s="58">
        <f t="shared" si="537"/>
        <v>0</v>
      </c>
      <c r="J422" s="58">
        <f t="shared" si="538"/>
        <v>0</v>
      </c>
      <c r="K422" s="58">
        <f t="shared" si="539"/>
        <v>1</v>
      </c>
      <c r="L422" s="128">
        <v>199</v>
      </c>
      <c r="M422" s="50" t="s">
        <v>173</v>
      </c>
      <c r="N422" s="51">
        <v>0</v>
      </c>
      <c r="O422" s="52">
        <f t="shared" si="481"/>
        <v>0</v>
      </c>
      <c r="P422" s="53">
        <f t="shared" si="483"/>
        <v>537</v>
      </c>
      <c r="Q422" s="53">
        <v>0</v>
      </c>
      <c r="R422" s="54">
        <f t="shared" si="484"/>
        <v>0</v>
      </c>
      <c r="S422" s="52">
        <f t="shared" si="485"/>
        <v>0</v>
      </c>
      <c r="T422" s="53">
        <f t="shared" si="486"/>
        <v>537</v>
      </c>
      <c r="U422" s="55">
        <f t="shared" si="487"/>
        <v>0</v>
      </c>
      <c r="V422" s="56">
        <v>0</v>
      </c>
      <c r="W422" s="57">
        <f t="shared" si="472"/>
        <v>0</v>
      </c>
      <c r="X422" s="58">
        <f t="shared" si="488"/>
        <v>515</v>
      </c>
      <c r="Y422" s="58">
        <v>0</v>
      </c>
      <c r="Z422" s="59">
        <f t="shared" si="489"/>
        <v>0</v>
      </c>
      <c r="AA422" s="57">
        <f t="shared" si="490"/>
        <v>0</v>
      </c>
      <c r="AB422" s="58">
        <f t="shared" si="491"/>
        <v>515</v>
      </c>
      <c r="AC422" s="60">
        <f t="shared" si="492"/>
        <v>0</v>
      </c>
      <c r="AD422" s="51">
        <v>1</v>
      </c>
      <c r="AE422" s="52">
        <f t="shared" si="473"/>
        <v>1.9677292404565131E-4</v>
      </c>
      <c r="AF422" s="53">
        <f t="shared" si="493"/>
        <v>609</v>
      </c>
      <c r="AG422" s="53">
        <v>1</v>
      </c>
      <c r="AH422" s="54">
        <f t="shared" si="494"/>
        <v>6.2793540390557205E-3</v>
      </c>
      <c r="AI422" s="52">
        <f t="shared" si="495"/>
        <v>9.1407678244972577E-4</v>
      </c>
      <c r="AJ422" s="53">
        <f t="shared" si="496"/>
        <v>613</v>
      </c>
      <c r="AK422" s="55">
        <f t="shared" si="497"/>
        <v>5.3426107009195345E-3</v>
      </c>
      <c r="AL422" s="56">
        <v>0</v>
      </c>
      <c r="AM422" s="57">
        <f t="shared" si="474"/>
        <v>0</v>
      </c>
      <c r="AN422" s="58">
        <f t="shared" si="498"/>
        <v>554</v>
      </c>
      <c r="AO422" s="58">
        <v>0</v>
      </c>
      <c r="AP422" s="59">
        <f t="shared" si="499"/>
        <v>0</v>
      </c>
      <c r="AQ422" s="57">
        <f t="shared" si="500"/>
        <v>0</v>
      </c>
      <c r="AR422" s="58">
        <f t="shared" si="501"/>
        <v>554</v>
      </c>
      <c r="AS422" s="60">
        <f t="shared" si="502"/>
        <v>0</v>
      </c>
      <c r="AT422" s="51">
        <v>0</v>
      </c>
      <c r="AU422" s="52">
        <f t="shared" si="475"/>
        <v>0</v>
      </c>
      <c r="AV422" s="53">
        <f t="shared" si="503"/>
        <v>548</v>
      </c>
      <c r="AW422" s="53">
        <v>0</v>
      </c>
      <c r="AX422" s="54">
        <f t="shared" si="504"/>
        <v>0</v>
      </c>
      <c r="AY422" s="52">
        <f t="shared" si="505"/>
        <v>0</v>
      </c>
      <c r="AZ422" s="53">
        <f t="shared" si="506"/>
        <v>548</v>
      </c>
      <c r="BA422" s="55">
        <f t="shared" si="507"/>
        <v>0</v>
      </c>
      <c r="BB422" s="56">
        <v>2</v>
      </c>
      <c r="BC422" s="57">
        <f t="shared" si="476"/>
        <v>3.9354584809130262E-4</v>
      </c>
      <c r="BD422" s="58">
        <f t="shared" si="508"/>
        <v>605</v>
      </c>
      <c r="BE422" s="58">
        <v>1</v>
      </c>
      <c r="BF422" s="59">
        <f t="shared" si="509"/>
        <v>1.1431749729236846E-2</v>
      </c>
      <c r="BG422" s="57">
        <f t="shared" si="510"/>
        <v>1.8281535648994515E-3</v>
      </c>
      <c r="BH422" s="58">
        <f t="shared" si="511"/>
        <v>611</v>
      </c>
      <c r="BI422" s="60">
        <f t="shared" si="512"/>
        <v>9.7263807795808215E-3</v>
      </c>
      <c r="BJ422" s="51">
        <v>0</v>
      </c>
      <c r="BK422" s="52">
        <f t="shared" si="477"/>
        <v>0</v>
      </c>
      <c r="BL422" s="53">
        <f t="shared" si="513"/>
        <v>512</v>
      </c>
      <c r="BM422" s="53">
        <v>0</v>
      </c>
      <c r="BN422" s="54">
        <f t="shared" si="514"/>
        <v>0</v>
      </c>
      <c r="BO422" s="52">
        <f t="shared" si="515"/>
        <v>0</v>
      </c>
      <c r="BP422" s="53">
        <f t="shared" si="516"/>
        <v>512</v>
      </c>
      <c r="BQ422" s="55">
        <f t="shared" si="517"/>
        <v>0</v>
      </c>
      <c r="BR422" s="56">
        <v>0</v>
      </c>
      <c r="BS422" s="57">
        <f t="shared" si="478"/>
        <v>0</v>
      </c>
      <c r="BT422" s="58">
        <f t="shared" si="518"/>
        <v>527</v>
      </c>
      <c r="BU422" s="58">
        <v>0</v>
      </c>
      <c r="BV422" s="59">
        <f t="shared" si="519"/>
        <v>0</v>
      </c>
      <c r="BW422" s="57">
        <f t="shared" si="520"/>
        <v>0</v>
      </c>
      <c r="BX422" s="58">
        <f t="shared" si="521"/>
        <v>527</v>
      </c>
      <c r="BY422" s="60">
        <f t="shared" si="522"/>
        <v>0</v>
      </c>
      <c r="BZ422" s="51">
        <v>1091</v>
      </c>
      <c r="CA422" s="52">
        <f t="shared" si="479"/>
        <v>0.21467926013380559</v>
      </c>
      <c r="CB422" s="53">
        <f t="shared" si="523"/>
        <v>11</v>
      </c>
      <c r="CC422" s="53">
        <v>3</v>
      </c>
      <c r="CD422" s="54">
        <f t="shared" si="524"/>
        <v>4.5539374112619555</v>
      </c>
      <c r="CE422" s="52">
        <f t="shared" si="525"/>
        <v>0.99725776965265078</v>
      </c>
      <c r="CF422" s="53">
        <f t="shared" si="540"/>
        <v>8</v>
      </c>
      <c r="CG422" s="55">
        <f t="shared" si="526"/>
        <v>3.8745887862670378</v>
      </c>
      <c r="CH422" s="61">
        <v>1094</v>
      </c>
      <c r="CI422" s="62">
        <f t="shared" si="480"/>
        <v>0.21526957890594253</v>
      </c>
      <c r="CJ422" s="63">
        <f t="shared" si="527"/>
        <v>129</v>
      </c>
      <c r="CK422" s="64">
        <v>5</v>
      </c>
      <c r="CL422" s="65">
        <f t="shared" si="528"/>
        <v>1.1753343806193777</v>
      </c>
      <c r="CM422" s="66">
        <v>5082</v>
      </c>
      <c r="CN422" s="44">
        <v>55</v>
      </c>
      <c r="CO422" s="120">
        <f t="shared" si="482"/>
        <v>1094</v>
      </c>
      <c r="CP422" s="121">
        <f t="shared" si="482"/>
        <v>0.21526957890594256</v>
      </c>
      <c r="CQ422" s="120">
        <f t="shared" si="541"/>
        <v>4418</v>
      </c>
      <c r="CR422" s="120">
        <f t="shared" si="542"/>
        <v>5</v>
      </c>
      <c r="CS422" s="120">
        <f t="shared" si="543"/>
        <v>4.5716485150302484</v>
      </c>
      <c r="CT422" s="120">
        <f t="shared" si="544"/>
        <v>0.99999999999999989</v>
      </c>
      <c r="CU422" s="120">
        <f t="shared" si="545"/>
        <v>4425</v>
      </c>
      <c r="CV422" s="120">
        <f t="shared" si="546"/>
        <v>3.8896577777475381</v>
      </c>
      <c r="CW422" s="120">
        <f t="shared" si="547"/>
        <v>2188</v>
      </c>
      <c r="CX422" s="120">
        <f t="shared" si="548"/>
        <v>0.43053915781188506</v>
      </c>
    </row>
    <row r="423" spans="1:102">
      <c r="A423" s="138">
        <f t="shared" si="529"/>
        <v>0</v>
      </c>
      <c r="B423" s="58">
        <f t="shared" si="530"/>
        <v>0</v>
      </c>
      <c r="C423" s="58">
        <f t="shared" si="531"/>
        <v>0</v>
      </c>
      <c r="D423" s="58">
        <f t="shared" si="532"/>
        <v>0</v>
      </c>
      <c r="E423" s="58">
        <f t="shared" si="533"/>
        <v>0</v>
      </c>
      <c r="F423" s="58">
        <f t="shared" si="534"/>
        <v>0</v>
      </c>
      <c r="G423" s="58">
        <f t="shared" si="535"/>
        <v>0</v>
      </c>
      <c r="H423" s="58">
        <f t="shared" si="536"/>
        <v>0</v>
      </c>
      <c r="I423" s="58">
        <f t="shared" si="537"/>
        <v>0</v>
      </c>
      <c r="J423" s="58">
        <f t="shared" si="538"/>
        <v>0</v>
      </c>
      <c r="K423" s="58">
        <f t="shared" si="539"/>
        <v>0</v>
      </c>
      <c r="L423" s="128">
        <v>117</v>
      </c>
      <c r="M423" s="50" t="s">
        <v>91</v>
      </c>
      <c r="N423" s="51">
        <v>136</v>
      </c>
      <c r="O423" s="52">
        <f t="shared" si="481"/>
        <v>2.0623246644931384E-3</v>
      </c>
      <c r="P423" s="53">
        <f t="shared" si="483"/>
        <v>422</v>
      </c>
      <c r="Q423" s="53">
        <v>27</v>
      </c>
      <c r="R423" s="54">
        <f t="shared" si="484"/>
        <v>0.13566278547106189</v>
      </c>
      <c r="S423" s="52">
        <f t="shared" si="485"/>
        <v>0.12442817932296432</v>
      </c>
      <c r="T423" s="53">
        <f t="shared" si="486"/>
        <v>93</v>
      </c>
      <c r="U423" s="55">
        <f t="shared" si="487"/>
        <v>1.4991450723920732</v>
      </c>
      <c r="V423" s="56">
        <v>26</v>
      </c>
      <c r="W423" s="57">
        <f t="shared" si="472"/>
        <v>3.9426795056486468E-4</v>
      </c>
      <c r="X423" s="58">
        <f t="shared" si="488"/>
        <v>472</v>
      </c>
      <c r="Y423" s="58">
        <v>8</v>
      </c>
      <c r="Z423" s="59">
        <f t="shared" si="489"/>
        <v>4.1114665317475894E-2</v>
      </c>
      <c r="AA423" s="57">
        <f t="shared" si="490"/>
        <v>2.3787740164684355E-2</v>
      </c>
      <c r="AB423" s="58">
        <f t="shared" si="491"/>
        <v>322</v>
      </c>
      <c r="AC423" s="60">
        <f t="shared" si="492"/>
        <v>0.45433865816422414</v>
      </c>
      <c r="AD423" s="51">
        <v>221</v>
      </c>
      <c r="AE423" s="52">
        <f t="shared" si="473"/>
        <v>3.3512775798013495E-3</v>
      </c>
      <c r="AF423" s="53">
        <f t="shared" si="493"/>
        <v>534</v>
      </c>
      <c r="AG423" s="53">
        <v>47</v>
      </c>
      <c r="AH423" s="54">
        <f t="shared" si="494"/>
        <v>0.10694488842296367</v>
      </c>
      <c r="AI423" s="52">
        <f t="shared" si="495"/>
        <v>0.20219579139981703</v>
      </c>
      <c r="AJ423" s="53">
        <f t="shared" si="496"/>
        <v>209</v>
      </c>
      <c r="AK423" s="55">
        <f t="shared" si="497"/>
        <v>1.1817972183020309</v>
      </c>
      <c r="AL423" s="56">
        <v>85</v>
      </c>
      <c r="AM423" s="57">
        <f t="shared" si="474"/>
        <v>1.2889529153082115E-3</v>
      </c>
      <c r="AN423" s="58">
        <f t="shared" si="498"/>
        <v>463</v>
      </c>
      <c r="AO423" s="58">
        <v>15</v>
      </c>
      <c r="AP423" s="59">
        <f t="shared" si="499"/>
        <v>0.10131837433682234</v>
      </c>
      <c r="AQ423" s="57">
        <f t="shared" si="500"/>
        <v>7.7767612076852705E-2</v>
      </c>
      <c r="AR423" s="58">
        <f t="shared" si="501"/>
        <v>149</v>
      </c>
      <c r="AS423" s="60">
        <f t="shared" si="502"/>
        <v>1.1196212808281343</v>
      </c>
      <c r="AT423" s="51">
        <v>24</v>
      </c>
      <c r="AU423" s="52">
        <f t="shared" si="475"/>
        <v>3.639396466752597E-4</v>
      </c>
      <c r="AV423" s="53">
        <f t="shared" si="503"/>
        <v>515</v>
      </c>
      <c r="AW423" s="53">
        <v>6</v>
      </c>
      <c r="AX423" s="54">
        <f t="shared" si="504"/>
        <v>2.6413940970377327E-2</v>
      </c>
      <c r="AY423" s="52">
        <f t="shared" si="505"/>
        <v>2.1957913998170174E-2</v>
      </c>
      <c r="AZ423" s="53">
        <f t="shared" si="506"/>
        <v>441</v>
      </c>
      <c r="BA423" s="55">
        <f t="shared" si="507"/>
        <v>0.29188792866591223</v>
      </c>
      <c r="BB423" s="56">
        <v>80</v>
      </c>
      <c r="BC423" s="57">
        <f t="shared" si="476"/>
        <v>1.213132155584199E-3</v>
      </c>
      <c r="BD423" s="58">
        <f t="shared" si="508"/>
        <v>581</v>
      </c>
      <c r="BE423" s="58">
        <v>27</v>
      </c>
      <c r="BF423" s="59">
        <f t="shared" si="509"/>
        <v>3.5239155128656705E-2</v>
      </c>
      <c r="BG423" s="57">
        <f t="shared" si="510"/>
        <v>7.3193046660567251E-2</v>
      </c>
      <c r="BH423" s="58">
        <f t="shared" si="511"/>
        <v>531</v>
      </c>
      <c r="BI423" s="60">
        <f t="shared" si="512"/>
        <v>0.38941118290435206</v>
      </c>
      <c r="BJ423" s="51">
        <v>8</v>
      </c>
      <c r="BK423" s="52">
        <f t="shared" si="477"/>
        <v>1.2131321555841989E-4</v>
      </c>
      <c r="BL423" s="53">
        <f t="shared" si="513"/>
        <v>498</v>
      </c>
      <c r="BM423" s="53">
        <v>4</v>
      </c>
      <c r="BN423" s="54">
        <f t="shared" si="514"/>
        <v>1.1397164693552765E-2</v>
      </c>
      <c r="BO423" s="52">
        <f t="shared" si="515"/>
        <v>7.319304666056725E-3</v>
      </c>
      <c r="BP423" s="53">
        <f t="shared" si="516"/>
        <v>437</v>
      </c>
      <c r="BQ423" s="55">
        <f t="shared" si="517"/>
        <v>0.12594465925384632</v>
      </c>
      <c r="BR423" s="56">
        <v>8</v>
      </c>
      <c r="BS423" s="57">
        <f t="shared" si="478"/>
        <v>1.2131321555841989E-4</v>
      </c>
      <c r="BT423" s="58">
        <f t="shared" si="518"/>
        <v>511</v>
      </c>
      <c r="BU423" s="58">
        <v>3</v>
      </c>
      <c r="BV423" s="59">
        <f t="shared" si="519"/>
        <v>1.4586542848588915E-2</v>
      </c>
      <c r="BW423" s="57">
        <f t="shared" si="520"/>
        <v>7.319304666056725E-3</v>
      </c>
      <c r="BX423" s="58">
        <f t="shared" si="521"/>
        <v>441</v>
      </c>
      <c r="BY423" s="60">
        <f t="shared" si="522"/>
        <v>0.16118896393559906</v>
      </c>
      <c r="BZ423" s="51">
        <v>505</v>
      </c>
      <c r="CA423" s="52">
        <f t="shared" si="479"/>
        <v>7.6578967321252562E-3</v>
      </c>
      <c r="CB423" s="53">
        <f t="shared" si="523"/>
        <v>543</v>
      </c>
      <c r="CC423" s="53">
        <v>78</v>
      </c>
      <c r="CD423" s="54">
        <f t="shared" si="524"/>
        <v>0.16244504661637937</v>
      </c>
      <c r="CE423" s="52">
        <f t="shared" si="525"/>
        <v>0.46203110704483075</v>
      </c>
      <c r="CF423" s="53">
        <f t="shared" si="540"/>
        <v>95</v>
      </c>
      <c r="CG423" s="55">
        <f t="shared" si="526"/>
        <v>1.7951031325491447</v>
      </c>
      <c r="CH423" s="61">
        <v>1093</v>
      </c>
      <c r="CI423" s="62">
        <f t="shared" si="480"/>
        <v>1.6574418075669117E-2</v>
      </c>
      <c r="CJ423" s="63">
        <f t="shared" si="527"/>
        <v>623</v>
      </c>
      <c r="CK423" s="64">
        <v>215</v>
      </c>
      <c r="CL423" s="65">
        <f t="shared" si="528"/>
        <v>9.0493433870676002E-2</v>
      </c>
      <c r="CM423" s="66">
        <v>65945</v>
      </c>
      <c r="CN423" s="44">
        <v>6441</v>
      </c>
      <c r="CO423" s="120">
        <f t="shared" si="482"/>
        <v>1093</v>
      </c>
      <c r="CP423" s="121">
        <f t="shared" si="482"/>
        <v>1.6574418075669117E-2</v>
      </c>
      <c r="CQ423" s="120">
        <f t="shared" si="541"/>
        <v>4539</v>
      </c>
      <c r="CR423" s="120">
        <f t="shared" si="542"/>
        <v>215</v>
      </c>
      <c r="CS423" s="120">
        <f t="shared" si="543"/>
        <v>0.63512256380587884</v>
      </c>
      <c r="CT423" s="120">
        <f t="shared" si="544"/>
        <v>1</v>
      </c>
      <c r="CU423" s="120">
        <f t="shared" si="545"/>
        <v>2718</v>
      </c>
      <c r="CV423" s="120">
        <f t="shared" si="546"/>
        <v>7.0184380969953173</v>
      </c>
      <c r="CW423" s="120">
        <f t="shared" si="547"/>
        <v>2050</v>
      </c>
      <c r="CX423" s="120">
        <f t="shared" si="548"/>
        <v>3.1086511486845096E-2</v>
      </c>
    </row>
    <row r="424" spans="1:102">
      <c r="A424" s="138">
        <f t="shared" si="529"/>
        <v>2</v>
      </c>
      <c r="B424" s="58">
        <f t="shared" si="530"/>
        <v>9</v>
      </c>
      <c r="C424" s="58">
        <f t="shared" si="531"/>
        <v>0</v>
      </c>
      <c r="D424" s="58">
        <f t="shared" si="532"/>
        <v>0</v>
      </c>
      <c r="E424" s="58">
        <f t="shared" si="533"/>
        <v>1</v>
      </c>
      <c r="F424" s="58">
        <f t="shared" si="534"/>
        <v>1</v>
      </c>
      <c r="G424" s="58">
        <f t="shared" si="535"/>
        <v>0</v>
      </c>
      <c r="H424" s="58">
        <f t="shared" si="536"/>
        <v>0</v>
      </c>
      <c r="I424" s="58">
        <f t="shared" si="537"/>
        <v>0</v>
      </c>
      <c r="J424" s="58">
        <f t="shared" si="538"/>
        <v>0</v>
      </c>
      <c r="K424" s="58">
        <f t="shared" si="539"/>
        <v>0</v>
      </c>
      <c r="L424" s="128">
        <v>498</v>
      </c>
      <c r="M424" s="50" t="s">
        <v>459</v>
      </c>
      <c r="N424" s="51">
        <v>0</v>
      </c>
      <c r="O424" s="52">
        <f t="shared" si="481"/>
        <v>0</v>
      </c>
      <c r="P424" s="53">
        <f t="shared" si="483"/>
        <v>537</v>
      </c>
      <c r="Q424" s="53">
        <v>0</v>
      </c>
      <c r="R424" s="54">
        <f t="shared" si="484"/>
        <v>0</v>
      </c>
      <c r="S424" s="52">
        <f t="shared" si="485"/>
        <v>0</v>
      </c>
      <c r="T424" s="53">
        <f t="shared" si="486"/>
        <v>537</v>
      </c>
      <c r="U424" s="55">
        <f t="shared" si="487"/>
        <v>0</v>
      </c>
      <c r="V424" s="56">
        <v>1</v>
      </c>
      <c r="W424" s="57">
        <f t="shared" si="472"/>
        <v>3.3233632436025255E-4</v>
      </c>
      <c r="X424" s="58">
        <f t="shared" si="488"/>
        <v>477</v>
      </c>
      <c r="Y424" s="58">
        <v>1</v>
      </c>
      <c r="Z424" s="59">
        <f t="shared" si="489"/>
        <v>3.4656371965653646E-2</v>
      </c>
      <c r="AA424" s="57">
        <f t="shared" si="490"/>
        <v>9.3283582089552237E-4</v>
      </c>
      <c r="AB424" s="58">
        <f t="shared" si="491"/>
        <v>503</v>
      </c>
      <c r="AC424" s="60">
        <f t="shared" si="492"/>
        <v>1.7816882655478507E-2</v>
      </c>
      <c r="AD424" s="51">
        <v>401</v>
      </c>
      <c r="AE424" s="52">
        <f t="shared" si="473"/>
        <v>0.13326686606846128</v>
      </c>
      <c r="AF424" s="53">
        <f t="shared" si="493"/>
        <v>14</v>
      </c>
      <c r="AG424" s="53">
        <v>1</v>
      </c>
      <c r="AH424" s="54">
        <f t="shared" si="494"/>
        <v>4.2527692149614325</v>
      </c>
      <c r="AI424" s="52">
        <f t="shared" si="495"/>
        <v>0.37406716417910446</v>
      </c>
      <c r="AJ424" s="53">
        <f t="shared" si="496"/>
        <v>67</v>
      </c>
      <c r="AK424" s="55">
        <f t="shared" si="497"/>
        <v>2.1863537862212632</v>
      </c>
      <c r="AL424" s="56">
        <v>565</v>
      </c>
      <c r="AM424" s="57">
        <f t="shared" si="474"/>
        <v>0.1877700232635427</v>
      </c>
      <c r="AN424" s="58">
        <f t="shared" si="498"/>
        <v>3</v>
      </c>
      <c r="AO424" s="58">
        <v>4</v>
      </c>
      <c r="AP424" s="59">
        <f t="shared" si="499"/>
        <v>14.759696246701417</v>
      </c>
      <c r="AQ424" s="57">
        <f t="shared" si="500"/>
        <v>0.52705223880597019</v>
      </c>
      <c r="AR424" s="58">
        <f t="shared" si="501"/>
        <v>5</v>
      </c>
      <c r="AS424" s="60">
        <f t="shared" si="502"/>
        <v>7.5879776544009028</v>
      </c>
      <c r="AT424" s="51">
        <v>10</v>
      </c>
      <c r="AU424" s="52">
        <f t="shared" si="475"/>
        <v>3.3233632436025259E-3</v>
      </c>
      <c r="AV424" s="53">
        <f t="shared" si="503"/>
        <v>395</v>
      </c>
      <c r="AW424" s="53">
        <v>1</v>
      </c>
      <c r="AX424" s="54">
        <f t="shared" si="504"/>
        <v>0.24120241183277014</v>
      </c>
      <c r="AY424" s="52">
        <f t="shared" si="505"/>
        <v>9.3283582089552231E-3</v>
      </c>
      <c r="AZ424" s="53">
        <f t="shared" si="506"/>
        <v>489</v>
      </c>
      <c r="BA424" s="55">
        <f t="shared" si="507"/>
        <v>0.12400245103849583</v>
      </c>
      <c r="BB424" s="56">
        <v>36</v>
      </c>
      <c r="BC424" s="57">
        <f t="shared" si="476"/>
        <v>1.1964107676969093E-2</v>
      </c>
      <c r="BD424" s="58">
        <f t="shared" si="508"/>
        <v>450</v>
      </c>
      <c r="BE424" s="58">
        <v>3</v>
      </c>
      <c r="BF424" s="59">
        <f t="shared" si="509"/>
        <v>0.34753430981444661</v>
      </c>
      <c r="BG424" s="57">
        <f t="shared" si="510"/>
        <v>3.3582089552238806E-2</v>
      </c>
      <c r="BH424" s="58">
        <f t="shared" si="511"/>
        <v>568</v>
      </c>
      <c r="BI424" s="60">
        <f t="shared" si="512"/>
        <v>0.17866780812640443</v>
      </c>
      <c r="BJ424" s="51">
        <v>0</v>
      </c>
      <c r="BK424" s="52">
        <f t="shared" si="477"/>
        <v>0</v>
      </c>
      <c r="BL424" s="53">
        <f t="shared" si="513"/>
        <v>512</v>
      </c>
      <c r="BM424" s="53">
        <v>0</v>
      </c>
      <c r="BN424" s="54">
        <f t="shared" si="514"/>
        <v>0</v>
      </c>
      <c r="BO424" s="52">
        <f t="shared" si="515"/>
        <v>0</v>
      </c>
      <c r="BP424" s="53">
        <f t="shared" si="516"/>
        <v>512</v>
      </c>
      <c r="BQ424" s="55">
        <f t="shared" si="517"/>
        <v>0</v>
      </c>
      <c r="BR424" s="56">
        <v>3</v>
      </c>
      <c r="BS424" s="57">
        <f t="shared" si="478"/>
        <v>9.9700897308075765E-4</v>
      </c>
      <c r="BT424" s="58">
        <f t="shared" si="518"/>
        <v>413</v>
      </c>
      <c r="BU424" s="58">
        <v>1</v>
      </c>
      <c r="BV424" s="59">
        <f t="shared" si="519"/>
        <v>0.11987905884224775</v>
      </c>
      <c r="BW424" s="57">
        <f t="shared" si="520"/>
        <v>2.798507462686567E-3</v>
      </c>
      <c r="BX424" s="58">
        <f t="shared" si="521"/>
        <v>493</v>
      </c>
      <c r="BY424" s="60">
        <f t="shared" si="522"/>
        <v>6.1629968836850423E-2</v>
      </c>
      <c r="BZ424" s="51">
        <v>56</v>
      </c>
      <c r="CA424" s="52">
        <f t="shared" si="479"/>
        <v>1.8610834164174143E-2</v>
      </c>
      <c r="CB424" s="53">
        <f t="shared" si="523"/>
        <v>432</v>
      </c>
      <c r="CC424" s="53">
        <v>5</v>
      </c>
      <c r="CD424" s="54">
        <f t="shared" si="524"/>
        <v>0.39478696685557824</v>
      </c>
      <c r="CE424" s="52">
        <f t="shared" si="525"/>
        <v>5.2238805970149252E-2</v>
      </c>
      <c r="CF424" s="53">
        <f t="shared" si="540"/>
        <v>586</v>
      </c>
      <c r="CG424" s="55">
        <f t="shared" si="526"/>
        <v>0.20296045614206451</v>
      </c>
      <c r="CH424" s="61">
        <v>1072</v>
      </c>
      <c r="CI424" s="62">
        <f t="shared" si="480"/>
        <v>0.35626453971419075</v>
      </c>
      <c r="CJ424" s="63">
        <f t="shared" si="527"/>
        <v>25</v>
      </c>
      <c r="CK424" s="64">
        <v>16</v>
      </c>
      <c r="CL424" s="65">
        <f t="shared" si="528"/>
        <v>1.9451422920494552</v>
      </c>
      <c r="CM424" s="66">
        <v>3009</v>
      </c>
      <c r="CN424" s="44">
        <v>139</v>
      </c>
      <c r="CO424" s="120">
        <f t="shared" si="482"/>
        <v>1072</v>
      </c>
      <c r="CP424" s="121">
        <f t="shared" si="482"/>
        <v>0.35626453971419075</v>
      </c>
      <c r="CQ424" s="120">
        <f t="shared" si="541"/>
        <v>3233</v>
      </c>
      <c r="CR424" s="120">
        <f t="shared" si="542"/>
        <v>16</v>
      </c>
      <c r="CS424" s="120">
        <f t="shared" si="543"/>
        <v>20.150524580973546</v>
      </c>
      <c r="CT424" s="120">
        <f t="shared" si="544"/>
        <v>1</v>
      </c>
      <c r="CU424" s="120">
        <f t="shared" si="545"/>
        <v>3760</v>
      </c>
      <c r="CV424" s="120">
        <f t="shared" si="546"/>
        <v>10.35940900742146</v>
      </c>
      <c r="CW424" s="120">
        <f t="shared" si="547"/>
        <v>2144</v>
      </c>
      <c r="CX424" s="120">
        <f t="shared" si="548"/>
        <v>0.71252907942838151</v>
      </c>
    </row>
    <row r="425" spans="1:102">
      <c r="A425" s="138">
        <f t="shared" si="529"/>
        <v>2</v>
      </c>
      <c r="B425" s="58">
        <f t="shared" si="530"/>
        <v>0</v>
      </c>
      <c r="C425" s="58">
        <f t="shared" si="531"/>
        <v>0</v>
      </c>
      <c r="D425" s="58">
        <f t="shared" si="532"/>
        <v>0</v>
      </c>
      <c r="E425" s="58">
        <f t="shared" si="533"/>
        <v>0</v>
      </c>
      <c r="F425" s="58">
        <f t="shared" si="534"/>
        <v>0</v>
      </c>
      <c r="G425" s="58">
        <f t="shared" si="535"/>
        <v>0</v>
      </c>
      <c r="H425" s="58">
        <f t="shared" si="536"/>
        <v>0</v>
      </c>
      <c r="I425" s="58">
        <f t="shared" si="537"/>
        <v>1</v>
      </c>
      <c r="J425" s="58">
        <f t="shared" si="538"/>
        <v>0</v>
      </c>
      <c r="K425" s="58">
        <f t="shared" si="539"/>
        <v>1</v>
      </c>
      <c r="L425" s="128">
        <v>150</v>
      </c>
      <c r="M425" s="50" t="s">
        <v>124</v>
      </c>
      <c r="N425" s="51">
        <v>0</v>
      </c>
      <c r="O425" s="52">
        <f t="shared" si="481"/>
        <v>0</v>
      </c>
      <c r="P425" s="53">
        <f t="shared" si="483"/>
        <v>537</v>
      </c>
      <c r="Q425" s="53">
        <v>0</v>
      </c>
      <c r="R425" s="54">
        <f t="shared" si="484"/>
        <v>0</v>
      </c>
      <c r="S425" s="52">
        <f t="shared" si="485"/>
        <v>0</v>
      </c>
      <c r="T425" s="53">
        <f t="shared" si="486"/>
        <v>537</v>
      </c>
      <c r="U425" s="55">
        <f t="shared" si="487"/>
        <v>0</v>
      </c>
      <c r="V425" s="56">
        <v>0</v>
      </c>
      <c r="W425" s="57">
        <f t="shared" si="472"/>
        <v>0</v>
      </c>
      <c r="X425" s="58">
        <f t="shared" si="488"/>
        <v>515</v>
      </c>
      <c r="Y425" s="58">
        <v>0</v>
      </c>
      <c r="Z425" s="59">
        <f t="shared" si="489"/>
        <v>0</v>
      </c>
      <c r="AA425" s="57">
        <f t="shared" si="490"/>
        <v>0</v>
      </c>
      <c r="AB425" s="58">
        <f t="shared" si="491"/>
        <v>515</v>
      </c>
      <c r="AC425" s="60">
        <f t="shared" si="492"/>
        <v>0</v>
      </c>
      <c r="AD425" s="51">
        <v>6</v>
      </c>
      <c r="AE425" s="52">
        <f t="shared" si="473"/>
        <v>8.5518814139110607E-4</v>
      </c>
      <c r="AF425" s="53">
        <f t="shared" si="493"/>
        <v>589</v>
      </c>
      <c r="AG425" s="53">
        <v>2</v>
      </c>
      <c r="AH425" s="54">
        <f t="shared" si="494"/>
        <v>2.7290487935987321E-2</v>
      </c>
      <c r="AI425" s="52">
        <f t="shared" si="495"/>
        <v>5.6444026340545629E-3</v>
      </c>
      <c r="AJ425" s="53">
        <f t="shared" si="496"/>
        <v>599</v>
      </c>
      <c r="AK425" s="55">
        <f t="shared" si="497"/>
        <v>3.2990495428820162E-2</v>
      </c>
      <c r="AL425" s="56">
        <v>15</v>
      </c>
      <c r="AM425" s="57">
        <f t="shared" si="474"/>
        <v>2.1379703534777652E-3</v>
      </c>
      <c r="AN425" s="58">
        <f t="shared" si="498"/>
        <v>437</v>
      </c>
      <c r="AO425" s="58">
        <v>1</v>
      </c>
      <c r="AP425" s="59">
        <f t="shared" si="499"/>
        <v>0.16805554184490279</v>
      </c>
      <c r="AQ425" s="57">
        <f t="shared" si="500"/>
        <v>1.4111006585136407E-2</v>
      </c>
      <c r="AR425" s="58">
        <f t="shared" si="501"/>
        <v>476</v>
      </c>
      <c r="AS425" s="60">
        <f t="shared" si="502"/>
        <v>0.20315633776965594</v>
      </c>
      <c r="AT425" s="51">
        <v>10</v>
      </c>
      <c r="AU425" s="52">
        <f t="shared" si="475"/>
        <v>1.4253135689851768E-3</v>
      </c>
      <c r="AV425" s="53">
        <f t="shared" si="503"/>
        <v>458</v>
      </c>
      <c r="AW425" s="53">
        <v>2</v>
      </c>
      <c r="AX425" s="54">
        <f t="shared" si="504"/>
        <v>0.10344613130057088</v>
      </c>
      <c r="AY425" s="52">
        <f t="shared" si="505"/>
        <v>9.4073377234242701E-3</v>
      </c>
      <c r="AZ425" s="53">
        <f t="shared" si="506"/>
        <v>487</v>
      </c>
      <c r="BA425" s="55">
        <f t="shared" si="507"/>
        <v>0.1250523306804022</v>
      </c>
      <c r="BB425" s="56">
        <v>195</v>
      </c>
      <c r="BC425" s="57">
        <f t="shared" si="476"/>
        <v>2.7793614595210948E-2</v>
      </c>
      <c r="BD425" s="58">
        <f t="shared" si="508"/>
        <v>260</v>
      </c>
      <c r="BE425" s="58">
        <v>8</v>
      </c>
      <c r="BF425" s="59">
        <f t="shared" si="509"/>
        <v>0.807351030799346</v>
      </c>
      <c r="BG425" s="57">
        <f t="shared" si="510"/>
        <v>0.18344308560677328</v>
      </c>
      <c r="BH425" s="58">
        <f t="shared" si="511"/>
        <v>333</v>
      </c>
      <c r="BI425" s="60">
        <f t="shared" si="512"/>
        <v>0.97597780419001723</v>
      </c>
      <c r="BJ425" s="51">
        <v>272</v>
      </c>
      <c r="BK425" s="52">
        <f t="shared" si="477"/>
        <v>3.8768529076396809E-2</v>
      </c>
      <c r="BL425" s="53">
        <f t="shared" si="513"/>
        <v>16</v>
      </c>
      <c r="BM425" s="53">
        <v>2</v>
      </c>
      <c r="BN425" s="54">
        <f t="shared" si="514"/>
        <v>3.6422355864246669</v>
      </c>
      <c r="BO425" s="52">
        <f t="shared" si="515"/>
        <v>0.25587958607714018</v>
      </c>
      <c r="BP425" s="53">
        <f t="shared" si="516"/>
        <v>9</v>
      </c>
      <c r="BQ425" s="55">
        <f t="shared" si="517"/>
        <v>4.4029684169251526</v>
      </c>
      <c r="BR425" s="56">
        <v>0</v>
      </c>
      <c r="BS425" s="57">
        <f t="shared" si="478"/>
        <v>0</v>
      </c>
      <c r="BT425" s="58">
        <f t="shared" si="518"/>
        <v>527</v>
      </c>
      <c r="BU425" s="58">
        <v>0</v>
      </c>
      <c r="BV425" s="59">
        <f t="shared" si="519"/>
        <v>0</v>
      </c>
      <c r="BW425" s="57">
        <f t="shared" si="520"/>
        <v>0</v>
      </c>
      <c r="BX425" s="58">
        <f t="shared" si="521"/>
        <v>527</v>
      </c>
      <c r="BY425" s="60">
        <f t="shared" si="522"/>
        <v>0</v>
      </c>
      <c r="BZ425" s="51">
        <v>565</v>
      </c>
      <c r="CA425" s="52">
        <f t="shared" si="479"/>
        <v>8.0530216647662481E-2</v>
      </c>
      <c r="CB425" s="53">
        <f t="shared" si="523"/>
        <v>64</v>
      </c>
      <c r="CC425" s="53">
        <v>11</v>
      </c>
      <c r="CD425" s="54">
        <f t="shared" si="524"/>
        <v>1.7082673291320496</v>
      </c>
      <c r="CE425" s="52">
        <f t="shared" si="525"/>
        <v>0.5315145813734713</v>
      </c>
      <c r="CF425" s="53">
        <f t="shared" si="540"/>
        <v>76</v>
      </c>
      <c r="CG425" s="55">
        <f t="shared" si="526"/>
        <v>2.0650633160214626</v>
      </c>
      <c r="CH425" s="61">
        <v>1063</v>
      </c>
      <c r="CI425" s="62">
        <f t="shared" si="480"/>
        <v>0.15151083238312429</v>
      </c>
      <c r="CJ425" s="63">
        <f t="shared" si="527"/>
        <v>257</v>
      </c>
      <c r="CK425" s="64">
        <v>26</v>
      </c>
      <c r="CL425" s="65">
        <f t="shared" si="528"/>
        <v>0.82722273737503904</v>
      </c>
      <c r="CM425" s="66">
        <v>7016</v>
      </c>
      <c r="CN425" s="44">
        <v>176</v>
      </c>
      <c r="CO425" s="120">
        <f t="shared" si="482"/>
        <v>1063</v>
      </c>
      <c r="CP425" s="121">
        <f t="shared" si="482"/>
        <v>0.15151083238312429</v>
      </c>
      <c r="CQ425" s="120">
        <f t="shared" si="541"/>
        <v>3403</v>
      </c>
      <c r="CR425" s="120">
        <f t="shared" si="542"/>
        <v>26</v>
      </c>
      <c r="CS425" s="120">
        <f t="shared" si="543"/>
        <v>6.4566461074375239</v>
      </c>
      <c r="CT425" s="120">
        <f t="shared" si="544"/>
        <v>1</v>
      </c>
      <c r="CU425" s="120">
        <f t="shared" si="545"/>
        <v>3559</v>
      </c>
      <c r="CV425" s="120">
        <f t="shared" si="546"/>
        <v>7.8052087010155109</v>
      </c>
      <c r="CW425" s="120">
        <f t="shared" si="547"/>
        <v>2126</v>
      </c>
      <c r="CX425" s="120">
        <f t="shared" si="548"/>
        <v>0.30302166476624864</v>
      </c>
    </row>
    <row r="426" spans="1:102">
      <c r="A426" s="138">
        <f t="shared" si="529"/>
        <v>1</v>
      </c>
      <c r="B426" s="58">
        <f t="shared" si="530"/>
        <v>0</v>
      </c>
      <c r="C426" s="58">
        <f t="shared" si="531"/>
        <v>0</v>
      </c>
      <c r="D426" s="58">
        <f t="shared" si="532"/>
        <v>0</v>
      </c>
      <c r="E426" s="58">
        <f t="shared" si="533"/>
        <v>0</v>
      </c>
      <c r="F426" s="58">
        <f t="shared" si="534"/>
        <v>1</v>
      </c>
      <c r="G426" s="58">
        <f t="shared" si="535"/>
        <v>0</v>
      </c>
      <c r="H426" s="58">
        <f t="shared" si="536"/>
        <v>0</v>
      </c>
      <c r="I426" s="58">
        <f t="shared" si="537"/>
        <v>0</v>
      </c>
      <c r="J426" s="58">
        <f t="shared" si="538"/>
        <v>0</v>
      </c>
      <c r="K426" s="58">
        <f t="shared" si="539"/>
        <v>0</v>
      </c>
      <c r="L426" s="128">
        <v>623</v>
      </c>
      <c r="M426" s="50" t="s">
        <v>583</v>
      </c>
      <c r="N426" s="51">
        <v>29</v>
      </c>
      <c r="O426" s="52">
        <f t="shared" si="481"/>
        <v>3.367394333488156E-3</v>
      </c>
      <c r="P426" s="53">
        <f t="shared" si="483"/>
        <v>380</v>
      </c>
      <c r="Q426" s="53">
        <v>9</v>
      </c>
      <c r="R426" s="54">
        <f t="shared" si="484"/>
        <v>0.22151221043208014</v>
      </c>
      <c r="S426" s="52">
        <f t="shared" si="485"/>
        <v>2.7332704995287466E-2</v>
      </c>
      <c r="T426" s="53">
        <f t="shared" si="486"/>
        <v>403</v>
      </c>
      <c r="U426" s="55">
        <f t="shared" si="487"/>
        <v>0.32931197926215239</v>
      </c>
      <c r="V426" s="56">
        <v>18</v>
      </c>
      <c r="W426" s="57">
        <f t="shared" si="472"/>
        <v>2.0901068276823038E-3</v>
      </c>
      <c r="X426" s="58">
        <f t="shared" si="488"/>
        <v>365</v>
      </c>
      <c r="Y426" s="58">
        <v>6</v>
      </c>
      <c r="Z426" s="59">
        <f t="shared" si="489"/>
        <v>0.21795847868134383</v>
      </c>
      <c r="AA426" s="57">
        <f t="shared" si="490"/>
        <v>1.6965127238454288E-2</v>
      </c>
      <c r="AB426" s="58">
        <f t="shared" si="491"/>
        <v>382</v>
      </c>
      <c r="AC426" s="60">
        <f t="shared" si="492"/>
        <v>0.32402881029228392</v>
      </c>
      <c r="AD426" s="51">
        <v>235</v>
      </c>
      <c r="AE426" s="52">
        <f t="shared" si="473"/>
        <v>2.7287505805852298E-2</v>
      </c>
      <c r="AF426" s="53">
        <f t="shared" si="493"/>
        <v>209</v>
      </c>
      <c r="AG426" s="53">
        <v>54</v>
      </c>
      <c r="AH426" s="54">
        <f t="shared" si="494"/>
        <v>0.8707900775920896</v>
      </c>
      <c r="AI426" s="52">
        <f t="shared" si="495"/>
        <v>0.22148916116870876</v>
      </c>
      <c r="AJ426" s="53">
        <f t="shared" si="496"/>
        <v>182</v>
      </c>
      <c r="AK426" s="55">
        <f t="shared" si="497"/>
        <v>1.2945634166818125</v>
      </c>
      <c r="AL426" s="56">
        <v>184</v>
      </c>
      <c r="AM426" s="57">
        <f t="shared" si="474"/>
        <v>2.1365536460752437E-2</v>
      </c>
      <c r="AN426" s="58">
        <f t="shared" si="498"/>
        <v>64</v>
      </c>
      <c r="AO426" s="58">
        <v>26</v>
      </c>
      <c r="AP426" s="59">
        <f t="shared" si="499"/>
        <v>1.6794418130625961</v>
      </c>
      <c r="AQ426" s="57">
        <f t="shared" si="500"/>
        <v>0.17342130065975495</v>
      </c>
      <c r="AR426" s="58">
        <f t="shared" si="501"/>
        <v>36</v>
      </c>
      <c r="AS426" s="60">
        <f t="shared" si="502"/>
        <v>2.4967486281522175</v>
      </c>
      <c r="AT426" s="51">
        <v>53</v>
      </c>
      <c r="AU426" s="52">
        <f t="shared" si="475"/>
        <v>6.1542034370645612E-3</v>
      </c>
      <c r="AV426" s="53">
        <f t="shared" si="503"/>
        <v>289</v>
      </c>
      <c r="AW426" s="53">
        <v>6</v>
      </c>
      <c r="AX426" s="54">
        <f t="shared" si="504"/>
        <v>0.44665858141958525</v>
      </c>
      <c r="AY426" s="52">
        <f t="shared" si="505"/>
        <v>4.9952874646559849E-2</v>
      </c>
      <c r="AZ426" s="53">
        <f t="shared" si="506"/>
        <v>282</v>
      </c>
      <c r="BA426" s="55">
        <f t="shared" si="507"/>
        <v>0.66402669728587926</v>
      </c>
      <c r="BB426" s="56">
        <v>259</v>
      </c>
      <c r="BC426" s="57">
        <f t="shared" si="476"/>
        <v>3.0074314909428704E-2</v>
      </c>
      <c r="BD426" s="58">
        <f t="shared" si="508"/>
        <v>226</v>
      </c>
      <c r="BE426" s="58">
        <v>29</v>
      </c>
      <c r="BF426" s="59">
        <f t="shared" si="509"/>
        <v>0.8736009870013498</v>
      </c>
      <c r="BG426" s="57">
        <f t="shared" si="510"/>
        <v>0.24410933081998115</v>
      </c>
      <c r="BH426" s="58">
        <f t="shared" si="511"/>
        <v>212</v>
      </c>
      <c r="BI426" s="60">
        <f t="shared" si="512"/>
        <v>1.298742265961879</v>
      </c>
      <c r="BJ426" s="51">
        <v>39</v>
      </c>
      <c r="BK426" s="52">
        <f t="shared" si="477"/>
        <v>4.5285647933116582E-3</v>
      </c>
      <c r="BL426" s="53">
        <f t="shared" si="513"/>
        <v>272</v>
      </c>
      <c r="BM426" s="53">
        <v>9</v>
      </c>
      <c r="BN426" s="54">
        <f t="shared" si="514"/>
        <v>0.42545075190050435</v>
      </c>
      <c r="BO426" s="52">
        <f t="shared" si="515"/>
        <v>3.6757775683317624E-2</v>
      </c>
      <c r="BP426" s="53">
        <f t="shared" si="516"/>
        <v>264</v>
      </c>
      <c r="BQ426" s="55">
        <f t="shared" si="517"/>
        <v>0.63249799599595979</v>
      </c>
      <c r="BR426" s="56">
        <v>58</v>
      </c>
      <c r="BS426" s="57">
        <f t="shared" si="478"/>
        <v>6.7347886669763121E-3</v>
      </c>
      <c r="BT426" s="58">
        <f t="shared" si="518"/>
        <v>179</v>
      </c>
      <c r="BU426" s="58">
        <v>8</v>
      </c>
      <c r="BV426" s="59">
        <f t="shared" si="519"/>
        <v>0.80978220727925232</v>
      </c>
      <c r="BW426" s="57">
        <f t="shared" si="520"/>
        <v>5.4665409990574933E-2</v>
      </c>
      <c r="BX426" s="58">
        <f t="shared" si="521"/>
        <v>133</v>
      </c>
      <c r="BY426" s="60">
        <f t="shared" si="522"/>
        <v>1.2038658317310753</v>
      </c>
      <c r="BZ426" s="51">
        <v>186</v>
      </c>
      <c r="CA426" s="52">
        <f t="shared" si="479"/>
        <v>2.1597770552717138E-2</v>
      </c>
      <c r="CB426" s="53">
        <f t="shared" si="523"/>
        <v>411</v>
      </c>
      <c r="CC426" s="53">
        <v>51</v>
      </c>
      <c r="CD426" s="54">
        <f t="shared" si="524"/>
        <v>0.45814810083921292</v>
      </c>
      <c r="CE426" s="52">
        <f t="shared" si="525"/>
        <v>0.17530631479736097</v>
      </c>
      <c r="CF426" s="53">
        <f t="shared" si="540"/>
        <v>470</v>
      </c>
      <c r="CG426" s="55">
        <f t="shared" si="526"/>
        <v>0.68110763550354325</v>
      </c>
      <c r="CH426" s="61">
        <v>1061</v>
      </c>
      <c r="CI426" s="62">
        <f t="shared" si="480"/>
        <v>0.12320018578727357</v>
      </c>
      <c r="CJ426" s="63">
        <f t="shared" si="527"/>
        <v>334</v>
      </c>
      <c r="CK426" s="64">
        <v>198</v>
      </c>
      <c r="CL426" s="65">
        <f t="shared" si="528"/>
        <v>0.67265154133898941</v>
      </c>
      <c r="CM426" s="66">
        <v>8612</v>
      </c>
      <c r="CN426" s="44">
        <v>1731</v>
      </c>
      <c r="CO426" s="120">
        <f t="shared" si="482"/>
        <v>1061</v>
      </c>
      <c r="CP426" s="121">
        <f t="shared" si="482"/>
        <v>0.12320018578727356</v>
      </c>
      <c r="CQ426" s="120">
        <f t="shared" si="541"/>
        <v>2395</v>
      </c>
      <c r="CR426" s="120">
        <f t="shared" si="542"/>
        <v>198</v>
      </c>
      <c r="CS426" s="120">
        <f t="shared" si="543"/>
        <v>6.0033432082080145</v>
      </c>
      <c r="CT426" s="120">
        <f t="shared" si="544"/>
        <v>1</v>
      </c>
      <c r="CU426" s="120">
        <f t="shared" si="545"/>
        <v>2364</v>
      </c>
      <c r="CV426" s="120">
        <f t="shared" si="546"/>
        <v>8.9248932608668028</v>
      </c>
      <c r="CW426" s="120">
        <f t="shared" si="547"/>
        <v>2093</v>
      </c>
      <c r="CX426" s="120">
        <f t="shared" si="548"/>
        <v>0.24303297724105891</v>
      </c>
    </row>
    <row r="427" spans="1:102">
      <c r="A427" s="138">
        <f t="shared" si="529"/>
        <v>1</v>
      </c>
      <c r="B427" s="58">
        <f t="shared" si="530"/>
        <v>9</v>
      </c>
      <c r="C427" s="58">
        <f t="shared" si="531"/>
        <v>0</v>
      </c>
      <c r="D427" s="58">
        <f t="shared" si="532"/>
        <v>0</v>
      </c>
      <c r="E427" s="58">
        <f t="shared" si="533"/>
        <v>0</v>
      </c>
      <c r="F427" s="58">
        <f t="shared" si="534"/>
        <v>0</v>
      </c>
      <c r="G427" s="58">
        <f t="shared" si="535"/>
        <v>0</v>
      </c>
      <c r="H427" s="58">
        <f t="shared" si="536"/>
        <v>1</v>
      </c>
      <c r="I427" s="58">
        <f t="shared" si="537"/>
        <v>0</v>
      </c>
      <c r="J427" s="58">
        <f t="shared" si="538"/>
        <v>0</v>
      </c>
      <c r="K427" s="58">
        <f t="shared" si="539"/>
        <v>0</v>
      </c>
      <c r="L427" s="128">
        <v>315</v>
      </c>
      <c r="M427" s="50" t="s">
        <v>286</v>
      </c>
      <c r="N427" s="51">
        <v>0</v>
      </c>
      <c r="O427" s="52">
        <f t="shared" si="481"/>
        <v>0</v>
      </c>
      <c r="P427" s="53">
        <f t="shared" si="483"/>
        <v>537</v>
      </c>
      <c r="Q427" s="53">
        <v>0</v>
      </c>
      <c r="R427" s="54">
        <f t="shared" si="484"/>
        <v>0</v>
      </c>
      <c r="S427" s="52">
        <f t="shared" si="485"/>
        <v>0</v>
      </c>
      <c r="T427" s="53">
        <f t="shared" si="486"/>
        <v>537</v>
      </c>
      <c r="U427" s="55">
        <f t="shared" si="487"/>
        <v>0</v>
      </c>
      <c r="V427" s="56">
        <v>1</v>
      </c>
      <c r="W427" s="57">
        <f t="shared" si="472"/>
        <v>2.3348120476301658E-4</v>
      </c>
      <c r="X427" s="58">
        <f t="shared" si="488"/>
        <v>492</v>
      </c>
      <c r="Y427" s="58">
        <v>2</v>
      </c>
      <c r="Z427" s="59">
        <f t="shared" si="489"/>
        <v>2.4347658941081447E-2</v>
      </c>
      <c r="AA427" s="57">
        <f t="shared" si="490"/>
        <v>9.5785440613026815E-4</v>
      </c>
      <c r="AB427" s="58">
        <f t="shared" si="491"/>
        <v>502</v>
      </c>
      <c r="AC427" s="60">
        <f t="shared" si="492"/>
        <v>1.8294730083020076E-2</v>
      </c>
      <c r="AD427" s="51">
        <v>7</v>
      </c>
      <c r="AE427" s="52">
        <f t="shared" si="473"/>
        <v>1.634368433341116E-3</v>
      </c>
      <c r="AF427" s="53">
        <f t="shared" si="493"/>
        <v>568</v>
      </c>
      <c r="AG427" s="53">
        <v>1</v>
      </c>
      <c r="AH427" s="54">
        <f t="shared" si="494"/>
        <v>5.2155437913931409E-2</v>
      </c>
      <c r="AI427" s="52">
        <f t="shared" si="495"/>
        <v>6.7049808429118776E-3</v>
      </c>
      <c r="AJ427" s="53">
        <f t="shared" si="496"/>
        <v>596</v>
      </c>
      <c r="AK427" s="55">
        <f t="shared" si="497"/>
        <v>3.9189380026476817E-2</v>
      </c>
      <c r="AL427" s="56">
        <v>3</v>
      </c>
      <c r="AM427" s="57">
        <f t="shared" si="474"/>
        <v>7.0044361428904978E-4</v>
      </c>
      <c r="AN427" s="58">
        <f t="shared" si="498"/>
        <v>497</v>
      </c>
      <c r="AO427" s="58">
        <v>1</v>
      </c>
      <c r="AP427" s="59">
        <f t="shared" si="499"/>
        <v>5.5058495521075793E-2</v>
      </c>
      <c r="AQ427" s="57">
        <f t="shared" si="500"/>
        <v>2.8735632183908046E-3</v>
      </c>
      <c r="AR427" s="58">
        <f t="shared" si="501"/>
        <v>537</v>
      </c>
      <c r="AS427" s="60">
        <f t="shared" si="502"/>
        <v>4.1370725488341809E-2</v>
      </c>
      <c r="AT427" s="51">
        <v>15</v>
      </c>
      <c r="AU427" s="52">
        <f t="shared" si="475"/>
        <v>3.5022180714452487E-3</v>
      </c>
      <c r="AV427" s="53">
        <f t="shared" si="503"/>
        <v>385</v>
      </c>
      <c r="AW427" s="53">
        <v>1</v>
      </c>
      <c r="AX427" s="54">
        <f t="shared" si="504"/>
        <v>0.25418330278010925</v>
      </c>
      <c r="AY427" s="52">
        <f t="shared" si="505"/>
        <v>1.4367816091954023E-2</v>
      </c>
      <c r="AZ427" s="53">
        <f t="shared" si="506"/>
        <v>463</v>
      </c>
      <c r="BA427" s="55">
        <f t="shared" si="507"/>
        <v>0.19099228090986714</v>
      </c>
      <c r="BB427" s="56">
        <v>921</v>
      </c>
      <c r="BC427" s="57">
        <f t="shared" si="476"/>
        <v>0.21503618958673826</v>
      </c>
      <c r="BD427" s="58">
        <f t="shared" si="508"/>
        <v>5</v>
      </c>
      <c r="BE427" s="58">
        <v>3</v>
      </c>
      <c r="BF427" s="59">
        <f t="shared" si="509"/>
        <v>6.2463875911962532</v>
      </c>
      <c r="BG427" s="57">
        <f t="shared" si="510"/>
        <v>0.88218390804597702</v>
      </c>
      <c r="BH427" s="58">
        <f t="shared" si="511"/>
        <v>11</v>
      </c>
      <c r="BI427" s="60">
        <f t="shared" si="512"/>
        <v>4.6935097641788159</v>
      </c>
      <c r="BJ427" s="51">
        <v>32</v>
      </c>
      <c r="BK427" s="52">
        <f t="shared" si="477"/>
        <v>7.4713985524165307E-3</v>
      </c>
      <c r="BL427" s="53">
        <f t="shared" si="513"/>
        <v>173</v>
      </c>
      <c r="BM427" s="53">
        <v>2</v>
      </c>
      <c r="BN427" s="54">
        <f t="shared" si="514"/>
        <v>0.70192484306919178</v>
      </c>
      <c r="BO427" s="52">
        <f t="shared" si="515"/>
        <v>3.0651340996168581E-2</v>
      </c>
      <c r="BP427" s="53">
        <f t="shared" si="516"/>
        <v>307</v>
      </c>
      <c r="BQ427" s="55">
        <f t="shared" si="517"/>
        <v>0.5274234197871801</v>
      </c>
      <c r="BR427" s="56">
        <v>0</v>
      </c>
      <c r="BS427" s="57">
        <f t="shared" si="478"/>
        <v>0</v>
      </c>
      <c r="BT427" s="58">
        <f t="shared" si="518"/>
        <v>527</v>
      </c>
      <c r="BU427" s="58">
        <v>0</v>
      </c>
      <c r="BV427" s="59">
        <f t="shared" si="519"/>
        <v>0</v>
      </c>
      <c r="BW427" s="57">
        <f t="shared" si="520"/>
        <v>0</v>
      </c>
      <c r="BX427" s="58">
        <f t="shared" si="521"/>
        <v>527</v>
      </c>
      <c r="BY427" s="60">
        <f t="shared" si="522"/>
        <v>0</v>
      </c>
      <c r="BZ427" s="51">
        <v>65</v>
      </c>
      <c r="CA427" s="52">
        <f t="shared" si="479"/>
        <v>1.5176278309596078E-2</v>
      </c>
      <c r="CB427" s="53">
        <f t="shared" si="523"/>
        <v>470</v>
      </c>
      <c r="CC427" s="53">
        <v>3</v>
      </c>
      <c r="CD427" s="54">
        <f t="shared" si="524"/>
        <v>0.32193059317754691</v>
      </c>
      <c r="CE427" s="52">
        <f t="shared" si="525"/>
        <v>6.2260536398467431E-2</v>
      </c>
      <c r="CF427" s="53">
        <f t="shared" si="540"/>
        <v>577</v>
      </c>
      <c r="CG427" s="55">
        <f t="shared" si="526"/>
        <v>0.24189731431272329</v>
      </c>
      <c r="CH427" s="61">
        <v>1044</v>
      </c>
      <c r="CI427" s="62">
        <f t="shared" si="480"/>
        <v>0.24375437777258932</v>
      </c>
      <c r="CJ427" s="63">
        <f t="shared" si="527"/>
        <v>94</v>
      </c>
      <c r="CK427" s="64">
        <v>13</v>
      </c>
      <c r="CL427" s="65">
        <f t="shared" si="528"/>
        <v>1.3308564177002691</v>
      </c>
      <c r="CM427" s="66">
        <v>4283</v>
      </c>
      <c r="CN427" s="44">
        <v>93</v>
      </c>
      <c r="CO427" s="120">
        <f t="shared" si="482"/>
        <v>1044</v>
      </c>
      <c r="CP427" s="121">
        <f t="shared" si="482"/>
        <v>0.24375437777258929</v>
      </c>
      <c r="CQ427" s="120">
        <f t="shared" si="541"/>
        <v>3654</v>
      </c>
      <c r="CR427" s="120">
        <f t="shared" si="542"/>
        <v>13</v>
      </c>
      <c r="CS427" s="120">
        <f t="shared" si="543"/>
        <v>7.6559879225991896</v>
      </c>
      <c r="CT427" s="120">
        <f t="shared" si="544"/>
        <v>1</v>
      </c>
      <c r="CU427" s="120">
        <f t="shared" si="545"/>
        <v>4057</v>
      </c>
      <c r="CV427" s="120">
        <f t="shared" si="546"/>
        <v>5.7526776147864247</v>
      </c>
      <c r="CW427" s="120">
        <f t="shared" si="547"/>
        <v>2088</v>
      </c>
      <c r="CX427" s="120">
        <f t="shared" si="548"/>
        <v>0.48750875554517864</v>
      </c>
    </row>
    <row r="428" spans="1:102">
      <c r="A428" s="138">
        <f t="shared" si="529"/>
        <v>0</v>
      </c>
      <c r="B428" s="58">
        <f t="shared" si="530"/>
        <v>0</v>
      </c>
      <c r="C428" s="58">
        <f t="shared" si="531"/>
        <v>0</v>
      </c>
      <c r="D428" s="58">
        <f t="shared" si="532"/>
        <v>0</v>
      </c>
      <c r="E428" s="58">
        <f t="shared" si="533"/>
        <v>0</v>
      </c>
      <c r="F428" s="58">
        <f t="shared" si="534"/>
        <v>0</v>
      </c>
      <c r="G428" s="58">
        <f t="shared" si="535"/>
        <v>0</v>
      </c>
      <c r="H428" s="58">
        <f t="shared" si="536"/>
        <v>0</v>
      </c>
      <c r="I428" s="58">
        <f t="shared" si="537"/>
        <v>0</v>
      </c>
      <c r="J428" s="58">
        <f t="shared" si="538"/>
        <v>0</v>
      </c>
      <c r="K428" s="58">
        <f t="shared" si="539"/>
        <v>0</v>
      </c>
      <c r="L428" s="128">
        <v>569</v>
      </c>
      <c r="M428" s="50" t="s">
        <v>529</v>
      </c>
      <c r="N428" s="51">
        <v>59</v>
      </c>
      <c r="O428" s="52">
        <f t="shared" si="481"/>
        <v>5.4518573276658659E-3</v>
      </c>
      <c r="P428" s="53">
        <f t="shared" si="483"/>
        <v>335</v>
      </c>
      <c r="Q428" s="53">
        <v>15</v>
      </c>
      <c r="R428" s="54">
        <f t="shared" si="484"/>
        <v>0.35863128817486528</v>
      </c>
      <c r="S428" s="52">
        <f t="shared" si="485"/>
        <v>5.7170542635658912E-2</v>
      </c>
      <c r="T428" s="53">
        <f t="shared" si="486"/>
        <v>272</v>
      </c>
      <c r="U428" s="55">
        <f t="shared" si="487"/>
        <v>0.68880648856694315</v>
      </c>
      <c r="V428" s="56">
        <v>72</v>
      </c>
      <c r="W428" s="57">
        <f t="shared" si="472"/>
        <v>6.6531140269820736E-3</v>
      </c>
      <c r="X428" s="58">
        <f t="shared" si="488"/>
        <v>171</v>
      </c>
      <c r="Y428" s="58">
        <v>13</v>
      </c>
      <c r="Z428" s="59">
        <f t="shared" si="489"/>
        <v>0.69379353849703673</v>
      </c>
      <c r="AA428" s="57">
        <f t="shared" si="490"/>
        <v>6.9767441860465115E-2</v>
      </c>
      <c r="AB428" s="58">
        <f t="shared" si="491"/>
        <v>87</v>
      </c>
      <c r="AC428" s="60">
        <f t="shared" si="492"/>
        <v>1.3325370841864856</v>
      </c>
      <c r="AD428" s="51">
        <v>145</v>
      </c>
      <c r="AE428" s="52">
        <f t="shared" si="473"/>
        <v>1.339863241545001E-2</v>
      </c>
      <c r="AF428" s="53">
        <f t="shared" si="493"/>
        <v>405</v>
      </c>
      <c r="AG428" s="53">
        <v>39</v>
      </c>
      <c r="AH428" s="54">
        <f t="shared" si="494"/>
        <v>0.42757283291810855</v>
      </c>
      <c r="AI428" s="52">
        <f t="shared" si="495"/>
        <v>0.14050387596899225</v>
      </c>
      <c r="AJ428" s="53">
        <f t="shared" si="496"/>
        <v>372</v>
      </c>
      <c r="AK428" s="55">
        <f t="shared" si="497"/>
        <v>0.8212193173322343</v>
      </c>
      <c r="AL428" s="56">
        <v>80</v>
      </c>
      <c r="AM428" s="57">
        <f t="shared" si="474"/>
        <v>7.3923489188689705E-3</v>
      </c>
      <c r="AN428" s="58">
        <f t="shared" si="498"/>
        <v>277</v>
      </c>
      <c r="AO428" s="58">
        <v>18</v>
      </c>
      <c r="AP428" s="59">
        <f t="shared" si="499"/>
        <v>0.5810769083145878</v>
      </c>
      <c r="AQ428" s="57">
        <f t="shared" si="500"/>
        <v>7.7519379844961239E-2</v>
      </c>
      <c r="AR428" s="58">
        <f t="shared" si="501"/>
        <v>152</v>
      </c>
      <c r="AS428" s="60">
        <f t="shared" si="502"/>
        <v>1.1160474782901511</v>
      </c>
      <c r="AT428" s="51">
        <v>36</v>
      </c>
      <c r="AU428" s="52">
        <f t="shared" si="475"/>
        <v>3.3265570134910368E-3</v>
      </c>
      <c r="AV428" s="53">
        <f t="shared" si="503"/>
        <v>394</v>
      </c>
      <c r="AW428" s="53">
        <v>15</v>
      </c>
      <c r="AX428" s="54">
        <f t="shared" si="504"/>
        <v>0.24143420864325441</v>
      </c>
      <c r="AY428" s="52">
        <f t="shared" si="505"/>
        <v>3.4883720930232558E-2</v>
      </c>
      <c r="AZ428" s="53">
        <f t="shared" si="506"/>
        <v>381</v>
      </c>
      <c r="BA428" s="55">
        <f t="shared" si="507"/>
        <v>0.46371149132535189</v>
      </c>
      <c r="BB428" s="56">
        <v>161</v>
      </c>
      <c r="BC428" s="57">
        <f t="shared" si="476"/>
        <v>1.4877102199223804E-2</v>
      </c>
      <c r="BD428" s="58">
        <f t="shared" si="508"/>
        <v>421</v>
      </c>
      <c r="BE428" s="58">
        <v>55</v>
      </c>
      <c r="BF428" s="59">
        <f t="shared" si="509"/>
        <v>0.43215119626506404</v>
      </c>
      <c r="BG428" s="57">
        <f t="shared" si="510"/>
        <v>0.1560077519379845</v>
      </c>
      <c r="BH428" s="58">
        <f t="shared" si="511"/>
        <v>401</v>
      </c>
      <c r="BI428" s="60">
        <f t="shared" si="512"/>
        <v>0.83001276755362807</v>
      </c>
      <c r="BJ428" s="51">
        <v>76</v>
      </c>
      <c r="BK428" s="52">
        <f t="shared" si="477"/>
        <v>7.0227314729255225E-3</v>
      </c>
      <c r="BL428" s="53">
        <f t="shared" si="513"/>
        <v>186</v>
      </c>
      <c r="BM428" s="53">
        <v>27</v>
      </c>
      <c r="BN428" s="54">
        <f t="shared" si="514"/>
        <v>0.6597733546761414</v>
      </c>
      <c r="BO428" s="52">
        <f t="shared" si="515"/>
        <v>7.3643410852713184E-2</v>
      </c>
      <c r="BP428" s="53">
        <f t="shared" si="516"/>
        <v>79</v>
      </c>
      <c r="BQ428" s="55">
        <f t="shared" si="517"/>
        <v>1.2671960943433269</v>
      </c>
      <c r="BR428" s="56">
        <v>70</v>
      </c>
      <c r="BS428" s="57">
        <f t="shared" si="478"/>
        <v>6.4683053040103496E-3</v>
      </c>
      <c r="BT428" s="58">
        <f t="shared" si="518"/>
        <v>189</v>
      </c>
      <c r="BU428" s="58">
        <v>32</v>
      </c>
      <c r="BV428" s="59">
        <f t="shared" si="519"/>
        <v>0.77774059520552719</v>
      </c>
      <c r="BW428" s="57">
        <f t="shared" si="520"/>
        <v>6.7829457364341081E-2</v>
      </c>
      <c r="BX428" s="58">
        <f t="shared" si="521"/>
        <v>93</v>
      </c>
      <c r="BY428" s="60">
        <f t="shared" si="522"/>
        <v>1.4937703041076409</v>
      </c>
      <c r="BZ428" s="51">
        <v>333</v>
      </c>
      <c r="CA428" s="52">
        <f t="shared" si="479"/>
        <v>3.0770652374792089E-2</v>
      </c>
      <c r="CB428" s="53">
        <f t="shared" si="523"/>
        <v>328</v>
      </c>
      <c r="CC428" s="53">
        <v>101</v>
      </c>
      <c r="CD428" s="54">
        <f t="shared" si="524"/>
        <v>0.65273014696977849</v>
      </c>
      <c r="CE428" s="52">
        <f t="shared" si="525"/>
        <v>0.32267441860465118</v>
      </c>
      <c r="CF428" s="53">
        <f t="shared" si="540"/>
        <v>206</v>
      </c>
      <c r="CG428" s="55">
        <f t="shared" si="526"/>
        <v>1.2536685318343304</v>
      </c>
      <c r="CH428" s="61">
        <v>1032</v>
      </c>
      <c r="CI428" s="62">
        <f t="shared" si="480"/>
        <v>9.5361301053409717E-2</v>
      </c>
      <c r="CJ428" s="63">
        <f t="shared" si="527"/>
        <v>440</v>
      </c>
      <c r="CK428" s="64">
        <v>315</v>
      </c>
      <c r="CL428" s="65">
        <f t="shared" si="528"/>
        <v>0.52065608284410181</v>
      </c>
      <c r="CM428" s="66">
        <v>10822</v>
      </c>
      <c r="CN428" s="44">
        <v>3651</v>
      </c>
      <c r="CO428" s="120">
        <f t="shared" si="482"/>
        <v>1032</v>
      </c>
      <c r="CP428" s="121">
        <f t="shared" si="482"/>
        <v>9.5361301053409731E-2</v>
      </c>
      <c r="CQ428" s="120">
        <f t="shared" si="541"/>
        <v>2706</v>
      </c>
      <c r="CR428" s="120">
        <f t="shared" si="542"/>
        <v>315</v>
      </c>
      <c r="CS428" s="120">
        <f t="shared" si="543"/>
        <v>4.8249040696643641</v>
      </c>
      <c r="CT428" s="120">
        <f t="shared" si="544"/>
        <v>1</v>
      </c>
      <c r="CU428" s="120">
        <f t="shared" si="545"/>
        <v>2043</v>
      </c>
      <c r="CV428" s="120">
        <f t="shared" si="546"/>
        <v>9.2669695575400919</v>
      </c>
      <c r="CW428" s="120">
        <f t="shared" si="547"/>
        <v>2005</v>
      </c>
      <c r="CX428" s="120">
        <f t="shared" si="548"/>
        <v>0.18527074477915359</v>
      </c>
    </row>
    <row r="429" spans="1:102">
      <c r="A429" s="138">
        <f t="shared" si="529"/>
        <v>1</v>
      </c>
      <c r="B429" s="58">
        <f t="shared" si="530"/>
        <v>0</v>
      </c>
      <c r="C429" s="58">
        <f t="shared" si="531"/>
        <v>0</v>
      </c>
      <c r="D429" s="58">
        <f t="shared" si="532"/>
        <v>0</v>
      </c>
      <c r="E429" s="58">
        <f t="shared" si="533"/>
        <v>0</v>
      </c>
      <c r="F429" s="58">
        <f t="shared" si="534"/>
        <v>0</v>
      </c>
      <c r="G429" s="58">
        <f t="shared" si="535"/>
        <v>0</v>
      </c>
      <c r="H429" s="58">
        <f t="shared" si="536"/>
        <v>0</v>
      </c>
      <c r="I429" s="58">
        <f t="shared" si="537"/>
        <v>0</v>
      </c>
      <c r="J429" s="58">
        <f t="shared" si="538"/>
        <v>0</v>
      </c>
      <c r="K429" s="58">
        <f t="shared" si="539"/>
        <v>1</v>
      </c>
      <c r="L429" s="128">
        <v>571</v>
      </c>
      <c r="M429" s="50" t="s">
        <v>531</v>
      </c>
      <c r="N429" s="51">
        <v>57</v>
      </c>
      <c r="O429" s="52">
        <f t="shared" si="481"/>
        <v>8.5624155024785938E-3</v>
      </c>
      <c r="P429" s="53">
        <f t="shared" si="483"/>
        <v>252</v>
      </c>
      <c r="Q429" s="53">
        <v>17</v>
      </c>
      <c r="R429" s="54">
        <f t="shared" si="484"/>
        <v>0.56324843387951096</v>
      </c>
      <c r="S429" s="52">
        <f t="shared" si="485"/>
        <v>5.5286129970902036E-2</v>
      </c>
      <c r="T429" s="53">
        <f t="shared" si="486"/>
        <v>282</v>
      </c>
      <c r="U429" s="55">
        <f t="shared" si="487"/>
        <v>0.66610256429436399</v>
      </c>
      <c r="V429" s="56">
        <v>11</v>
      </c>
      <c r="W429" s="57">
        <f t="shared" si="472"/>
        <v>1.6523959741625357E-3</v>
      </c>
      <c r="X429" s="58">
        <f t="shared" si="488"/>
        <v>384</v>
      </c>
      <c r="Y429" s="58">
        <v>5</v>
      </c>
      <c r="Z429" s="59">
        <f t="shared" si="489"/>
        <v>0.17231354299101248</v>
      </c>
      <c r="AA429" s="57">
        <f t="shared" si="490"/>
        <v>1.066925315227934E-2</v>
      </c>
      <c r="AB429" s="58">
        <f t="shared" si="491"/>
        <v>428</v>
      </c>
      <c r="AC429" s="60">
        <f t="shared" si="492"/>
        <v>0.20377951529912955</v>
      </c>
      <c r="AD429" s="51">
        <v>167</v>
      </c>
      <c r="AE429" s="52">
        <f t="shared" si="473"/>
        <v>2.508637524410395E-2</v>
      </c>
      <c r="AF429" s="53">
        <f t="shared" si="493"/>
        <v>232</v>
      </c>
      <c r="AG429" s="53">
        <v>37</v>
      </c>
      <c r="AH429" s="54">
        <f t="shared" si="494"/>
        <v>0.80054830957223311</v>
      </c>
      <c r="AI429" s="52">
        <f t="shared" si="495"/>
        <v>0.16197866149369544</v>
      </c>
      <c r="AJ429" s="53">
        <f t="shared" si="496"/>
        <v>311</v>
      </c>
      <c r="AK429" s="55">
        <f t="shared" si="497"/>
        <v>0.94673548965722321</v>
      </c>
      <c r="AL429" s="56">
        <v>43</v>
      </c>
      <c r="AM429" s="57">
        <f t="shared" si="474"/>
        <v>6.4593660808171848E-3</v>
      </c>
      <c r="AN429" s="58">
        <f t="shared" si="498"/>
        <v>307</v>
      </c>
      <c r="AO429" s="58">
        <v>18</v>
      </c>
      <c r="AP429" s="59">
        <f t="shared" si="499"/>
        <v>0.5077396255380805</v>
      </c>
      <c r="AQ429" s="57">
        <f t="shared" si="500"/>
        <v>4.1707080504364696E-2</v>
      </c>
      <c r="AR429" s="58">
        <f t="shared" si="501"/>
        <v>359</v>
      </c>
      <c r="AS429" s="60">
        <f t="shared" si="502"/>
        <v>0.600457358106253</v>
      </c>
      <c r="AT429" s="51">
        <v>30</v>
      </c>
      <c r="AU429" s="52">
        <f t="shared" si="475"/>
        <v>4.5065344749887336E-3</v>
      </c>
      <c r="AV429" s="53">
        <f t="shared" si="503"/>
        <v>340</v>
      </c>
      <c r="AW429" s="53">
        <v>10</v>
      </c>
      <c r="AX429" s="54">
        <f t="shared" si="504"/>
        <v>0.32707438359838004</v>
      </c>
      <c r="AY429" s="52">
        <f t="shared" si="505"/>
        <v>2.9097963142580018E-2</v>
      </c>
      <c r="AZ429" s="53">
        <f t="shared" si="506"/>
        <v>404</v>
      </c>
      <c r="BA429" s="55">
        <f t="shared" si="507"/>
        <v>0.38680104999010922</v>
      </c>
      <c r="BB429" s="56">
        <v>184</v>
      </c>
      <c r="BC429" s="57">
        <f t="shared" si="476"/>
        <v>2.7640078113264233E-2</v>
      </c>
      <c r="BD429" s="58">
        <f t="shared" si="508"/>
        <v>263</v>
      </c>
      <c r="BE429" s="58">
        <v>48</v>
      </c>
      <c r="BF429" s="59">
        <f t="shared" si="509"/>
        <v>0.80289109139346737</v>
      </c>
      <c r="BG429" s="57">
        <f t="shared" si="510"/>
        <v>0.17846750727449079</v>
      </c>
      <c r="BH429" s="58">
        <f t="shared" si="511"/>
        <v>345</v>
      </c>
      <c r="BI429" s="60">
        <f t="shared" si="512"/>
        <v>0.94950608409626625</v>
      </c>
      <c r="BJ429" s="51">
        <v>56</v>
      </c>
      <c r="BK429" s="52">
        <f t="shared" si="477"/>
        <v>8.4121976866456359E-3</v>
      </c>
      <c r="BL429" s="53">
        <f t="shared" si="513"/>
        <v>141</v>
      </c>
      <c r="BM429" s="53">
        <v>10</v>
      </c>
      <c r="BN429" s="54">
        <f t="shared" si="514"/>
        <v>0.79031127835576975</v>
      </c>
      <c r="BO429" s="52">
        <f t="shared" si="515"/>
        <v>5.4316197866149371E-2</v>
      </c>
      <c r="BP429" s="53">
        <f t="shared" si="516"/>
        <v>152</v>
      </c>
      <c r="BQ429" s="55">
        <f t="shared" si="517"/>
        <v>0.93462908627660346</v>
      </c>
      <c r="BR429" s="56">
        <v>21</v>
      </c>
      <c r="BS429" s="57">
        <f t="shared" si="478"/>
        <v>3.1545741324921135E-3</v>
      </c>
      <c r="BT429" s="58">
        <f t="shared" si="518"/>
        <v>311</v>
      </c>
      <c r="BU429" s="58">
        <v>10</v>
      </c>
      <c r="BV429" s="59">
        <f t="shared" si="519"/>
        <v>0.3793018801854085</v>
      </c>
      <c r="BW429" s="57">
        <f t="shared" si="520"/>
        <v>2.0368574199806012E-2</v>
      </c>
      <c r="BX429" s="58">
        <f t="shared" si="521"/>
        <v>354</v>
      </c>
      <c r="BY429" s="60">
        <f t="shared" si="522"/>
        <v>0.4485657479648163</v>
      </c>
      <c r="BZ429" s="51">
        <v>462</v>
      </c>
      <c r="CA429" s="52">
        <f t="shared" si="479"/>
        <v>6.9400630914826497E-2</v>
      </c>
      <c r="CB429" s="53">
        <f t="shared" si="523"/>
        <v>79</v>
      </c>
      <c r="CC429" s="53">
        <v>60</v>
      </c>
      <c r="CD429" s="54">
        <f t="shared" si="524"/>
        <v>1.4721782127031078</v>
      </c>
      <c r="CE429" s="52">
        <f t="shared" si="525"/>
        <v>0.44810863239573229</v>
      </c>
      <c r="CF429" s="53">
        <f t="shared" si="540"/>
        <v>101</v>
      </c>
      <c r="CG429" s="55">
        <f t="shared" si="526"/>
        <v>1.7410109351313467</v>
      </c>
      <c r="CH429" s="61">
        <v>1031</v>
      </c>
      <c r="CI429" s="62">
        <f t="shared" si="480"/>
        <v>0.15487456812377948</v>
      </c>
      <c r="CJ429" s="63">
        <f t="shared" si="527"/>
        <v>254</v>
      </c>
      <c r="CK429" s="64">
        <v>215</v>
      </c>
      <c r="CL429" s="65">
        <f t="shared" si="528"/>
        <v>0.84558814823988604</v>
      </c>
      <c r="CM429" s="66">
        <v>6657</v>
      </c>
      <c r="CN429" s="44">
        <v>1239</v>
      </c>
      <c r="CO429" s="120">
        <f t="shared" si="482"/>
        <v>1031</v>
      </c>
      <c r="CP429" s="121">
        <f t="shared" si="482"/>
        <v>0.15487456812377948</v>
      </c>
      <c r="CQ429" s="120">
        <f t="shared" si="541"/>
        <v>2309</v>
      </c>
      <c r="CR429" s="120">
        <f t="shared" si="542"/>
        <v>215</v>
      </c>
      <c r="CS429" s="120">
        <f t="shared" si="543"/>
        <v>5.8156067582169699</v>
      </c>
      <c r="CT429" s="120">
        <f t="shared" si="544"/>
        <v>0.99999999999999989</v>
      </c>
      <c r="CU429" s="120">
        <f t="shared" si="545"/>
        <v>2736</v>
      </c>
      <c r="CV429" s="120">
        <f t="shared" si="546"/>
        <v>6.8775878308161111</v>
      </c>
      <c r="CW429" s="120">
        <f t="shared" si="547"/>
        <v>2005</v>
      </c>
      <c r="CX429" s="120">
        <f t="shared" si="548"/>
        <v>0.30118672074508041</v>
      </c>
    </row>
    <row r="430" spans="1:102">
      <c r="A430" s="138">
        <f t="shared" si="529"/>
        <v>4</v>
      </c>
      <c r="B430" s="58">
        <f t="shared" si="530"/>
        <v>0</v>
      </c>
      <c r="C430" s="58">
        <f t="shared" si="531"/>
        <v>0</v>
      </c>
      <c r="D430" s="58">
        <f t="shared" si="532"/>
        <v>1</v>
      </c>
      <c r="E430" s="58">
        <f t="shared" si="533"/>
        <v>1</v>
      </c>
      <c r="F430" s="58">
        <f t="shared" si="534"/>
        <v>0</v>
      </c>
      <c r="G430" s="58">
        <f t="shared" si="535"/>
        <v>1</v>
      </c>
      <c r="H430" s="58">
        <f t="shared" si="536"/>
        <v>0</v>
      </c>
      <c r="I430" s="58">
        <f t="shared" si="537"/>
        <v>0</v>
      </c>
      <c r="J430" s="58">
        <f t="shared" si="538"/>
        <v>1</v>
      </c>
      <c r="K430" s="58">
        <f t="shared" si="539"/>
        <v>0</v>
      </c>
      <c r="L430" s="128">
        <v>135</v>
      </c>
      <c r="M430" s="50" t="s">
        <v>109</v>
      </c>
      <c r="N430" s="51">
        <v>9</v>
      </c>
      <c r="O430" s="52">
        <f t="shared" si="481"/>
        <v>1.3235294117647058E-3</v>
      </c>
      <c r="P430" s="53">
        <f t="shared" si="483"/>
        <v>448</v>
      </c>
      <c r="Q430" s="53">
        <v>7</v>
      </c>
      <c r="R430" s="54">
        <f t="shared" si="484"/>
        <v>8.7063734311205204E-2</v>
      </c>
      <c r="S430" s="52">
        <f t="shared" si="485"/>
        <v>8.7976539589442824E-3</v>
      </c>
      <c r="T430" s="53">
        <f t="shared" si="486"/>
        <v>479</v>
      </c>
      <c r="U430" s="55">
        <f t="shared" si="487"/>
        <v>0.10599656486919114</v>
      </c>
      <c r="V430" s="56">
        <v>76</v>
      </c>
      <c r="W430" s="57">
        <f t="shared" si="472"/>
        <v>1.1176470588235295E-2</v>
      </c>
      <c r="X430" s="58">
        <f t="shared" si="488"/>
        <v>79</v>
      </c>
      <c r="Y430" s="58">
        <v>20</v>
      </c>
      <c r="Z430" s="59">
        <f t="shared" si="489"/>
        <v>1.1654937892049324</v>
      </c>
      <c r="AA430" s="57">
        <f t="shared" si="490"/>
        <v>7.4291300097751714E-2</v>
      </c>
      <c r="AB430" s="58">
        <f t="shared" si="491"/>
        <v>79</v>
      </c>
      <c r="AC430" s="60">
        <f t="shared" si="492"/>
        <v>1.4189414112484311</v>
      </c>
      <c r="AD430" s="51">
        <v>366</v>
      </c>
      <c r="AE430" s="52">
        <f t="shared" si="473"/>
        <v>5.3823529411764708E-2</v>
      </c>
      <c r="AF430" s="53">
        <f t="shared" si="493"/>
        <v>71</v>
      </c>
      <c r="AG430" s="53">
        <v>67</v>
      </c>
      <c r="AH430" s="54">
        <f t="shared" si="494"/>
        <v>1.7175990977782516</v>
      </c>
      <c r="AI430" s="52">
        <f t="shared" si="495"/>
        <v>0.35777126099706746</v>
      </c>
      <c r="AJ430" s="53">
        <f t="shared" si="496"/>
        <v>76</v>
      </c>
      <c r="AK430" s="55">
        <f t="shared" si="497"/>
        <v>2.0911072288279429</v>
      </c>
      <c r="AL430" s="56">
        <v>48</v>
      </c>
      <c r="AM430" s="57">
        <f t="shared" si="474"/>
        <v>7.058823529411765E-3</v>
      </c>
      <c r="AN430" s="58">
        <f t="shared" si="498"/>
        <v>283</v>
      </c>
      <c r="AO430" s="58">
        <v>20</v>
      </c>
      <c r="AP430" s="59">
        <f t="shared" si="499"/>
        <v>0.5548600854512179</v>
      </c>
      <c r="AQ430" s="57">
        <f t="shared" si="500"/>
        <v>4.6920821114369501E-2</v>
      </c>
      <c r="AR430" s="58">
        <f t="shared" si="501"/>
        <v>329</v>
      </c>
      <c r="AS430" s="60">
        <f t="shared" si="502"/>
        <v>0.67551964668354014</v>
      </c>
      <c r="AT430" s="51">
        <v>101</v>
      </c>
      <c r="AU430" s="52">
        <f t="shared" si="475"/>
        <v>1.4852941176470588E-2</v>
      </c>
      <c r="AV430" s="53">
        <f t="shared" si="503"/>
        <v>102</v>
      </c>
      <c r="AW430" s="53">
        <v>26</v>
      </c>
      <c r="AX430" s="54">
        <f t="shared" si="504"/>
        <v>1.0779938790836079</v>
      </c>
      <c r="AY430" s="52">
        <f t="shared" si="505"/>
        <v>9.8729227761485822E-2</v>
      </c>
      <c r="AZ430" s="53">
        <f t="shared" si="506"/>
        <v>81</v>
      </c>
      <c r="BA430" s="55">
        <f t="shared" si="507"/>
        <v>1.3124138200234625</v>
      </c>
      <c r="BB430" s="56">
        <v>59</v>
      </c>
      <c r="BC430" s="57">
        <f t="shared" si="476"/>
        <v>8.6764705882352942E-3</v>
      </c>
      <c r="BD430" s="58">
        <f t="shared" si="508"/>
        <v>494</v>
      </c>
      <c r="BE430" s="58">
        <v>25</v>
      </c>
      <c r="BF430" s="59">
        <f t="shared" si="509"/>
        <v>0.25203477759668513</v>
      </c>
      <c r="BG430" s="57">
        <f t="shared" si="510"/>
        <v>5.767350928641251E-2</v>
      </c>
      <c r="BH430" s="58">
        <f t="shared" si="511"/>
        <v>548</v>
      </c>
      <c r="BI430" s="60">
        <f t="shared" si="512"/>
        <v>0.30684211818124324</v>
      </c>
      <c r="BJ430" s="51">
        <v>18</v>
      </c>
      <c r="BK430" s="52">
        <f t="shared" si="477"/>
        <v>2.6470588235294116E-3</v>
      </c>
      <c r="BL430" s="53">
        <f t="shared" si="513"/>
        <v>352</v>
      </c>
      <c r="BM430" s="53">
        <v>5</v>
      </c>
      <c r="BN430" s="54">
        <f t="shared" si="514"/>
        <v>0.24868655262672917</v>
      </c>
      <c r="BO430" s="52">
        <f t="shared" si="515"/>
        <v>1.7595307917888565E-2</v>
      </c>
      <c r="BP430" s="53">
        <f t="shared" si="516"/>
        <v>382</v>
      </c>
      <c r="BQ430" s="55">
        <f t="shared" si="517"/>
        <v>0.30276579009777282</v>
      </c>
      <c r="BR430" s="56">
        <v>59</v>
      </c>
      <c r="BS430" s="57">
        <f t="shared" si="478"/>
        <v>8.6764705882352942E-3</v>
      </c>
      <c r="BT430" s="58">
        <f t="shared" si="518"/>
        <v>125</v>
      </c>
      <c r="BU430" s="58">
        <v>11</v>
      </c>
      <c r="BV430" s="59">
        <f t="shared" si="519"/>
        <v>1.0432475095746612</v>
      </c>
      <c r="BW430" s="57">
        <f t="shared" si="520"/>
        <v>5.767350928641251E-2</v>
      </c>
      <c r="BX430" s="58">
        <f t="shared" si="521"/>
        <v>120</v>
      </c>
      <c r="BY430" s="60">
        <f t="shared" si="522"/>
        <v>1.2701115245986041</v>
      </c>
      <c r="BZ430" s="51">
        <v>287</v>
      </c>
      <c r="CA430" s="52">
        <f t="shared" si="479"/>
        <v>4.2205882352941176E-2</v>
      </c>
      <c r="CB430" s="53">
        <f t="shared" si="523"/>
        <v>226</v>
      </c>
      <c r="CC430" s="53">
        <v>67</v>
      </c>
      <c r="CD430" s="54">
        <f t="shared" si="524"/>
        <v>0.89530281827216607</v>
      </c>
      <c r="CE430" s="52">
        <f t="shared" si="525"/>
        <v>0.28054740957966762</v>
      </c>
      <c r="CF430" s="53">
        <f t="shared" si="540"/>
        <v>272</v>
      </c>
      <c r="CG430" s="55">
        <f t="shared" si="526"/>
        <v>1.0899948641686239</v>
      </c>
      <c r="CH430" s="61">
        <v>1023</v>
      </c>
      <c r="CI430" s="62">
        <f t="shared" si="480"/>
        <v>0.15044117647058824</v>
      </c>
      <c r="CJ430" s="63">
        <f t="shared" si="527"/>
        <v>259</v>
      </c>
      <c r="CK430" s="64">
        <v>248</v>
      </c>
      <c r="CL430" s="65">
        <f t="shared" si="528"/>
        <v>0.82138260252725492</v>
      </c>
      <c r="CM430" s="66">
        <v>6800</v>
      </c>
      <c r="CN430" s="44">
        <v>1245</v>
      </c>
      <c r="CO430" s="120">
        <f t="shared" si="482"/>
        <v>1023</v>
      </c>
      <c r="CP430" s="121">
        <f t="shared" si="482"/>
        <v>0.15044117647058822</v>
      </c>
      <c r="CQ430" s="120">
        <f t="shared" si="541"/>
        <v>2180</v>
      </c>
      <c r="CR430" s="120">
        <f t="shared" si="542"/>
        <v>248</v>
      </c>
      <c r="CS430" s="120">
        <f t="shared" si="543"/>
        <v>7.0422822438994563</v>
      </c>
      <c r="CT430" s="120">
        <f t="shared" si="544"/>
        <v>1</v>
      </c>
      <c r="CU430" s="120">
        <f t="shared" si="545"/>
        <v>2366</v>
      </c>
      <c r="CV430" s="120">
        <f t="shared" si="546"/>
        <v>8.5736929686988113</v>
      </c>
      <c r="CW430" s="120">
        <f t="shared" si="547"/>
        <v>2037</v>
      </c>
      <c r="CX430" s="120">
        <f t="shared" si="548"/>
        <v>0.29955882352941177</v>
      </c>
    </row>
    <row r="431" spans="1:102">
      <c r="A431" s="138">
        <f t="shared" si="529"/>
        <v>1</v>
      </c>
      <c r="B431" s="58">
        <f t="shared" si="530"/>
        <v>0</v>
      </c>
      <c r="C431" s="58">
        <f t="shared" si="531"/>
        <v>0</v>
      </c>
      <c r="D431" s="58">
        <f t="shared" si="532"/>
        <v>0</v>
      </c>
      <c r="E431" s="58">
        <f t="shared" si="533"/>
        <v>0</v>
      </c>
      <c r="F431" s="58">
        <f t="shared" si="534"/>
        <v>0</v>
      </c>
      <c r="G431" s="58">
        <f t="shared" si="535"/>
        <v>0</v>
      </c>
      <c r="H431" s="58">
        <f t="shared" si="536"/>
        <v>0</v>
      </c>
      <c r="I431" s="58">
        <f t="shared" si="537"/>
        <v>1</v>
      </c>
      <c r="J431" s="58">
        <f t="shared" si="538"/>
        <v>0</v>
      </c>
      <c r="K431" s="58">
        <f t="shared" si="539"/>
        <v>0</v>
      </c>
      <c r="L431" s="128">
        <v>534</v>
      </c>
      <c r="M431" s="50" t="s">
        <v>494</v>
      </c>
      <c r="N431" s="51">
        <v>13</v>
      </c>
      <c r="O431" s="52">
        <f t="shared" si="481"/>
        <v>1.1696958790714414E-3</v>
      </c>
      <c r="P431" s="53">
        <f t="shared" si="483"/>
        <v>457</v>
      </c>
      <c r="Q431" s="53">
        <v>7</v>
      </c>
      <c r="R431" s="54">
        <f t="shared" si="484"/>
        <v>7.6944335603848404E-2</v>
      </c>
      <c r="S431" s="52">
        <f t="shared" si="485"/>
        <v>1.2833168805528134E-2</v>
      </c>
      <c r="T431" s="53">
        <f t="shared" si="486"/>
        <v>459</v>
      </c>
      <c r="U431" s="55">
        <f t="shared" si="487"/>
        <v>0.15461756237746768</v>
      </c>
      <c r="V431" s="56">
        <v>24</v>
      </c>
      <c r="W431" s="57">
        <f t="shared" si="472"/>
        <v>2.1594385459780458E-3</v>
      </c>
      <c r="X431" s="58">
        <f t="shared" si="488"/>
        <v>361</v>
      </c>
      <c r="Y431" s="58">
        <v>6</v>
      </c>
      <c r="Z431" s="59">
        <f t="shared" si="489"/>
        <v>0.22518846120853375</v>
      </c>
      <c r="AA431" s="57">
        <f t="shared" si="490"/>
        <v>2.3692003948667325E-2</v>
      </c>
      <c r="AB431" s="58">
        <f t="shared" si="491"/>
        <v>326</v>
      </c>
      <c r="AC431" s="60">
        <f t="shared" si="492"/>
        <v>0.45251012533085</v>
      </c>
      <c r="AD431" s="51">
        <v>134</v>
      </c>
      <c r="AE431" s="52">
        <f t="shared" si="473"/>
        <v>1.2056865215044088E-2</v>
      </c>
      <c r="AF431" s="53">
        <f t="shared" si="493"/>
        <v>419</v>
      </c>
      <c r="AG431" s="53">
        <v>19</v>
      </c>
      <c r="AH431" s="54">
        <f t="shared" si="494"/>
        <v>0.38475479110567551</v>
      </c>
      <c r="AI431" s="52">
        <f t="shared" si="495"/>
        <v>0.13228035538005922</v>
      </c>
      <c r="AJ431" s="53">
        <f t="shared" si="496"/>
        <v>397</v>
      </c>
      <c r="AK431" s="55">
        <f t="shared" si="497"/>
        <v>0.77315435173938807</v>
      </c>
      <c r="AL431" s="56">
        <v>74</v>
      </c>
      <c r="AM431" s="57">
        <f t="shared" si="474"/>
        <v>6.658268850098974E-3</v>
      </c>
      <c r="AN431" s="58">
        <f t="shared" si="498"/>
        <v>302</v>
      </c>
      <c r="AO431" s="58">
        <v>11</v>
      </c>
      <c r="AP431" s="59">
        <f t="shared" si="499"/>
        <v>0.52337441327577239</v>
      </c>
      <c r="AQ431" s="57">
        <f t="shared" si="500"/>
        <v>7.3050345508390915E-2</v>
      </c>
      <c r="AR431" s="58">
        <f t="shared" si="501"/>
        <v>185</v>
      </c>
      <c r="AS431" s="60">
        <f t="shared" si="502"/>
        <v>1.051706735217945</v>
      </c>
      <c r="AT431" s="51">
        <v>95</v>
      </c>
      <c r="AU431" s="52">
        <f t="shared" si="475"/>
        <v>8.5477775778297644E-3</v>
      </c>
      <c r="AV431" s="53">
        <f t="shared" si="503"/>
        <v>212</v>
      </c>
      <c r="AW431" s="53">
        <v>26</v>
      </c>
      <c r="AX431" s="54">
        <f t="shared" si="504"/>
        <v>0.62037894038560826</v>
      </c>
      <c r="AY431" s="52">
        <f t="shared" si="505"/>
        <v>9.3780848963474828E-2</v>
      </c>
      <c r="AZ431" s="53">
        <f t="shared" si="506"/>
        <v>95</v>
      </c>
      <c r="BA431" s="55">
        <f t="shared" si="507"/>
        <v>1.2466347101441675</v>
      </c>
      <c r="BB431" s="56">
        <v>267</v>
      </c>
      <c r="BC431" s="57">
        <f t="shared" si="476"/>
        <v>2.4023753824005758E-2</v>
      </c>
      <c r="BD431" s="58">
        <f t="shared" si="508"/>
        <v>318</v>
      </c>
      <c r="BE431" s="58">
        <v>59</v>
      </c>
      <c r="BF431" s="59">
        <f t="shared" si="509"/>
        <v>0.69784382837426229</v>
      </c>
      <c r="BG431" s="57">
        <f t="shared" si="510"/>
        <v>0.26357354392892401</v>
      </c>
      <c r="BH431" s="58">
        <f t="shared" si="511"/>
        <v>186</v>
      </c>
      <c r="BI431" s="60">
        <f t="shared" si="512"/>
        <v>1.4022983084669294</v>
      </c>
      <c r="BJ431" s="51">
        <v>174</v>
      </c>
      <c r="BK431" s="52">
        <f t="shared" si="477"/>
        <v>1.5655929458340833E-2</v>
      </c>
      <c r="BL431" s="53">
        <f t="shared" si="513"/>
        <v>55</v>
      </c>
      <c r="BM431" s="53">
        <v>6</v>
      </c>
      <c r="BN431" s="54">
        <f t="shared" si="514"/>
        <v>1.4708472250612141</v>
      </c>
      <c r="BO431" s="52">
        <f t="shared" si="515"/>
        <v>0.1717670286278381</v>
      </c>
      <c r="BP431" s="53">
        <f t="shared" si="516"/>
        <v>19</v>
      </c>
      <c r="BQ431" s="55">
        <f t="shared" si="517"/>
        <v>2.9556277376869446</v>
      </c>
      <c r="BR431" s="56">
        <v>42</v>
      </c>
      <c r="BS431" s="57">
        <f t="shared" si="478"/>
        <v>3.7790174554615799E-3</v>
      </c>
      <c r="BT431" s="58">
        <f t="shared" si="518"/>
        <v>290</v>
      </c>
      <c r="BU431" s="58">
        <v>8</v>
      </c>
      <c r="BV431" s="59">
        <f t="shared" si="519"/>
        <v>0.45438413107688763</v>
      </c>
      <c r="BW431" s="57">
        <f t="shared" si="520"/>
        <v>4.1461006910167818E-2</v>
      </c>
      <c r="BX431" s="58">
        <f t="shared" si="521"/>
        <v>224</v>
      </c>
      <c r="BY431" s="60">
        <f t="shared" si="522"/>
        <v>0.91307262813766166</v>
      </c>
      <c r="BZ431" s="51">
        <v>190</v>
      </c>
      <c r="CA431" s="52">
        <f t="shared" si="479"/>
        <v>1.7095555155659529E-2</v>
      </c>
      <c r="CB431" s="53">
        <f t="shared" si="523"/>
        <v>453</v>
      </c>
      <c r="CC431" s="53">
        <v>33</v>
      </c>
      <c r="CD431" s="54">
        <f t="shared" si="524"/>
        <v>0.3626437325204418</v>
      </c>
      <c r="CE431" s="52">
        <f t="shared" si="525"/>
        <v>0.18756169792694966</v>
      </c>
      <c r="CF431" s="53">
        <f t="shared" si="540"/>
        <v>450</v>
      </c>
      <c r="CG431" s="55">
        <f t="shared" si="526"/>
        <v>0.72872277723550449</v>
      </c>
      <c r="CH431" s="61">
        <v>1013</v>
      </c>
      <c r="CI431" s="62">
        <f t="shared" si="480"/>
        <v>9.1146301961490012E-2</v>
      </c>
      <c r="CJ431" s="63">
        <f t="shared" si="527"/>
        <v>449</v>
      </c>
      <c r="CK431" s="64">
        <v>175</v>
      </c>
      <c r="CL431" s="65">
        <f t="shared" si="528"/>
        <v>0.49764292245148894</v>
      </c>
      <c r="CM431" s="66">
        <v>11114</v>
      </c>
      <c r="CN431" s="44">
        <v>794</v>
      </c>
      <c r="CO431" s="120">
        <f t="shared" si="482"/>
        <v>1013</v>
      </c>
      <c r="CP431" s="121">
        <f t="shared" si="482"/>
        <v>9.1146301961490012E-2</v>
      </c>
      <c r="CQ431" s="120">
        <f t="shared" si="541"/>
        <v>2867</v>
      </c>
      <c r="CR431" s="120">
        <f t="shared" si="542"/>
        <v>175</v>
      </c>
      <c r="CS431" s="120">
        <f t="shared" si="543"/>
        <v>4.8163598586122438</v>
      </c>
      <c r="CT431" s="120">
        <f t="shared" si="544"/>
        <v>1.0000000000000002</v>
      </c>
      <c r="CU431" s="120">
        <f t="shared" si="545"/>
        <v>2341</v>
      </c>
      <c r="CV431" s="120">
        <f t="shared" si="546"/>
        <v>9.6783449363368579</v>
      </c>
      <c r="CW431" s="120">
        <f t="shared" si="547"/>
        <v>2013</v>
      </c>
      <c r="CX431" s="120">
        <f t="shared" si="548"/>
        <v>0.1811229080439086</v>
      </c>
    </row>
    <row r="432" spans="1:102">
      <c r="A432" s="138">
        <f t="shared" si="529"/>
        <v>0</v>
      </c>
      <c r="B432" s="58">
        <f t="shared" si="530"/>
        <v>0</v>
      </c>
      <c r="C432" s="58">
        <f t="shared" si="531"/>
        <v>0</v>
      </c>
      <c r="D432" s="58">
        <f t="shared" si="532"/>
        <v>0</v>
      </c>
      <c r="E432" s="58">
        <f t="shared" si="533"/>
        <v>0</v>
      </c>
      <c r="F432" s="58">
        <f t="shared" si="534"/>
        <v>0</v>
      </c>
      <c r="G432" s="58">
        <f t="shared" si="535"/>
        <v>0</v>
      </c>
      <c r="H432" s="58">
        <f t="shared" si="536"/>
        <v>0</v>
      </c>
      <c r="I432" s="58">
        <f t="shared" si="537"/>
        <v>0</v>
      </c>
      <c r="J432" s="58">
        <f t="shared" si="538"/>
        <v>0</v>
      </c>
      <c r="K432" s="58">
        <f t="shared" si="539"/>
        <v>0</v>
      </c>
      <c r="L432" s="128">
        <v>216</v>
      </c>
      <c r="M432" s="50" t="s">
        <v>188</v>
      </c>
      <c r="N432" s="51">
        <v>4</v>
      </c>
      <c r="O432" s="52">
        <f t="shared" si="481"/>
        <v>1.6314544416347175E-4</v>
      </c>
      <c r="P432" s="53">
        <f t="shared" si="483"/>
        <v>515</v>
      </c>
      <c r="Q432" s="53">
        <v>1</v>
      </c>
      <c r="R432" s="54">
        <f t="shared" si="484"/>
        <v>1.0731950101353117E-2</v>
      </c>
      <c r="S432" s="52">
        <f t="shared" si="485"/>
        <v>4.0241448692152921E-3</v>
      </c>
      <c r="T432" s="53">
        <f t="shared" si="486"/>
        <v>512</v>
      </c>
      <c r="U432" s="55">
        <f t="shared" si="487"/>
        <v>4.8484008880475084E-2</v>
      </c>
      <c r="V432" s="56">
        <v>1</v>
      </c>
      <c r="W432" s="57">
        <f t="shared" si="472"/>
        <v>4.0786361040867937E-5</v>
      </c>
      <c r="X432" s="58">
        <f t="shared" si="488"/>
        <v>511</v>
      </c>
      <c r="Y432" s="58">
        <v>1</v>
      </c>
      <c r="Z432" s="59">
        <f t="shared" si="489"/>
        <v>4.2532434637675108E-3</v>
      </c>
      <c r="AA432" s="57">
        <f t="shared" si="490"/>
        <v>1.006036217303823E-3</v>
      </c>
      <c r="AB432" s="58">
        <f t="shared" si="491"/>
        <v>500</v>
      </c>
      <c r="AC432" s="60">
        <f t="shared" si="492"/>
        <v>1.9214988135485878E-2</v>
      </c>
      <c r="AD432" s="51">
        <v>395</v>
      </c>
      <c r="AE432" s="52">
        <f t="shared" si="473"/>
        <v>1.6110612611142834E-2</v>
      </c>
      <c r="AF432" s="53">
        <f t="shared" si="493"/>
        <v>356</v>
      </c>
      <c r="AG432" s="53">
        <v>47</v>
      </c>
      <c r="AH432" s="54">
        <f t="shared" si="494"/>
        <v>0.51411666956766722</v>
      </c>
      <c r="AI432" s="52">
        <f t="shared" si="495"/>
        <v>0.39738430583501005</v>
      </c>
      <c r="AJ432" s="53">
        <f t="shared" si="496"/>
        <v>58</v>
      </c>
      <c r="AK432" s="55">
        <f t="shared" si="497"/>
        <v>2.3226381913363769</v>
      </c>
      <c r="AL432" s="56">
        <v>14</v>
      </c>
      <c r="AM432" s="57">
        <f t="shared" si="474"/>
        <v>5.7100905457215109E-4</v>
      </c>
      <c r="AN432" s="58">
        <f t="shared" si="498"/>
        <v>509</v>
      </c>
      <c r="AO432" s="58">
        <v>3</v>
      </c>
      <c r="AP432" s="59">
        <f t="shared" si="499"/>
        <v>4.4884268815220743E-2</v>
      </c>
      <c r="AQ432" s="57">
        <f t="shared" si="500"/>
        <v>1.4084507042253521E-2</v>
      </c>
      <c r="AR432" s="58">
        <f t="shared" si="501"/>
        <v>477</v>
      </c>
      <c r="AS432" s="60">
        <f t="shared" si="502"/>
        <v>0.20277482352032325</v>
      </c>
      <c r="AT432" s="51">
        <v>19</v>
      </c>
      <c r="AU432" s="52">
        <f t="shared" si="475"/>
        <v>7.7494085977649078E-4</v>
      </c>
      <c r="AV432" s="53">
        <f t="shared" si="503"/>
        <v>490</v>
      </c>
      <c r="AW432" s="53">
        <v>4</v>
      </c>
      <c r="AX432" s="54">
        <f t="shared" si="504"/>
        <v>5.624350716572029E-2</v>
      </c>
      <c r="AY432" s="52">
        <f t="shared" si="505"/>
        <v>1.9114688128772636E-2</v>
      </c>
      <c r="AZ432" s="53">
        <f t="shared" si="506"/>
        <v>446</v>
      </c>
      <c r="BA432" s="55">
        <f t="shared" si="507"/>
        <v>0.25409274876781524</v>
      </c>
      <c r="BB432" s="56">
        <v>188</v>
      </c>
      <c r="BC432" s="57">
        <f t="shared" si="476"/>
        <v>7.6678358756831714E-3</v>
      </c>
      <c r="BD432" s="58">
        <f t="shared" si="508"/>
        <v>505</v>
      </c>
      <c r="BE432" s="58">
        <v>19</v>
      </c>
      <c r="BF432" s="59">
        <f t="shared" si="509"/>
        <v>0.22273587974770681</v>
      </c>
      <c r="BG432" s="57">
        <f t="shared" si="510"/>
        <v>0.1891348088531187</v>
      </c>
      <c r="BH432" s="58">
        <f t="shared" si="511"/>
        <v>312</v>
      </c>
      <c r="BI432" s="60">
        <f t="shared" si="512"/>
        <v>1.0062596517595306</v>
      </c>
      <c r="BJ432" s="51">
        <v>3</v>
      </c>
      <c r="BK432" s="52">
        <f t="shared" si="477"/>
        <v>1.223590831226038E-4</v>
      </c>
      <c r="BL432" s="53">
        <f t="shared" si="513"/>
        <v>497</v>
      </c>
      <c r="BM432" s="53">
        <v>2</v>
      </c>
      <c r="BN432" s="54">
        <f t="shared" si="514"/>
        <v>1.149542212430159E-2</v>
      </c>
      <c r="BO432" s="52">
        <f t="shared" si="515"/>
        <v>3.0181086519114686E-3</v>
      </c>
      <c r="BP432" s="53">
        <f t="shared" si="516"/>
        <v>475</v>
      </c>
      <c r="BQ432" s="55">
        <f t="shared" si="517"/>
        <v>5.1933166208923798E-2</v>
      </c>
      <c r="BR432" s="56">
        <v>8</v>
      </c>
      <c r="BS432" s="57">
        <f t="shared" si="478"/>
        <v>3.2629088832694349E-4</v>
      </c>
      <c r="BT432" s="58">
        <f t="shared" si="518"/>
        <v>480</v>
      </c>
      <c r="BU432" s="58">
        <v>3</v>
      </c>
      <c r="BV432" s="59">
        <f t="shared" si="519"/>
        <v>3.9232790935239258E-2</v>
      </c>
      <c r="BW432" s="57">
        <f t="shared" si="520"/>
        <v>8.0482897384305842E-3</v>
      </c>
      <c r="BX432" s="58">
        <f t="shared" si="521"/>
        <v>434</v>
      </c>
      <c r="BY432" s="60">
        <f t="shared" si="522"/>
        <v>0.17724299555493941</v>
      </c>
      <c r="BZ432" s="51">
        <v>362</v>
      </c>
      <c r="CA432" s="52">
        <f t="shared" si="479"/>
        <v>1.4764662696794191E-2</v>
      </c>
      <c r="CB432" s="53">
        <f t="shared" si="523"/>
        <v>473</v>
      </c>
      <c r="CC432" s="53">
        <v>31</v>
      </c>
      <c r="CD432" s="54">
        <f t="shared" si="524"/>
        <v>0.31319909421006537</v>
      </c>
      <c r="CE432" s="52">
        <f t="shared" si="525"/>
        <v>0.3641851106639839</v>
      </c>
      <c r="CF432" s="53">
        <f t="shared" si="540"/>
        <v>158</v>
      </c>
      <c r="CG432" s="55">
        <f t="shared" si="526"/>
        <v>1.4149476583126279</v>
      </c>
      <c r="CH432" s="61">
        <v>994</v>
      </c>
      <c r="CI432" s="62">
        <f t="shared" si="480"/>
        <v>4.0541642874622724E-2</v>
      </c>
      <c r="CJ432" s="63">
        <f t="shared" si="527"/>
        <v>567</v>
      </c>
      <c r="CK432" s="64">
        <v>111</v>
      </c>
      <c r="CL432" s="65">
        <f t="shared" si="528"/>
        <v>0.2213503039282497</v>
      </c>
      <c r="CM432" s="66">
        <v>24518</v>
      </c>
      <c r="CN432" s="44">
        <v>1865</v>
      </c>
      <c r="CO432" s="120">
        <f t="shared" si="482"/>
        <v>994</v>
      </c>
      <c r="CP432" s="121">
        <f t="shared" si="482"/>
        <v>4.0541642874622724E-2</v>
      </c>
      <c r="CQ432" s="120">
        <f t="shared" si="541"/>
        <v>4336</v>
      </c>
      <c r="CR432" s="120">
        <f t="shared" si="542"/>
        <v>111</v>
      </c>
      <c r="CS432" s="120">
        <f t="shared" si="543"/>
        <v>1.2168928261310419</v>
      </c>
      <c r="CT432" s="120">
        <f t="shared" si="544"/>
        <v>0.99999999999999989</v>
      </c>
      <c r="CU432" s="120">
        <f t="shared" si="545"/>
        <v>3372</v>
      </c>
      <c r="CV432" s="120">
        <f t="shared" si="546"/>
        <v>5.4975882324764989</v>
      </c>
      <c r="CW432" s="120">
        <f t="shared" si="547"/>
        <v>1984</v>
      </c>
      <c r="CX432" s="120">
        <f t="shared" si="548"/>
        <v>8.0920140305081975E-2</v>
      </c>
    </row>
    <row r="433" spans="1:102">
      <c r="A433" s="138">
        <f t="shared" si="529"/>
        <v>0</v>
      </c>
      <c r="B433" s="58">
        <f t="shared" si="530"/>
        <v>0</v>
      </c>
      <c r="C433" s="58">
        <f t="shared" si="531"/>
        <v>0</v>
      </c>
      <c r="D433" s="58">
        <f t="shared" si="532"/>
        <v>0</v>
      </c>
      <c r="E433" s="58">
        <f t="shared" si="533"/>
        <v>0</v>
      </c>
      <c r="F433" s="58">
        <f t="shared" si="534"/>
        <v>0</v>
      </c>
      <c r="G433" s="58">
        <f t="shared" si="535"/>
        <v>0</v>
      </c>
      <c r="H433" s="58">
        <f t="shared" si="536"/>
        <v>0</v>
      </c>
      <c r="I433" s="58">
        <f t="shared" si="537"/>
        <v>0</v>
      </c>
      <c r="J433" s="58">
        <f t="shared" si="538"/>
        <v>0</v>
      </c>
      <c r="K433" s="58">
        <f t="shared" si="539"/>
        <v>0</v>
      </c>
      <c r="L433" s="128">
        <v>319</v>
      </c>
      <c r="M433" s="50" t="s">
        <v>290</v>
      </c>
      <c r="N433" s="51">
        <v>0</v>
      </c>
      <c r="O433" s="52">
        <f t="shared" si="481"/>
        <v>0</v>
      </c>
      <c r="P433" s="53">
        <f t="shared" si="483"/>
        <v>537</v>
      </c>
      <c r="Q433" s="53">
        <v>0</v>
      </c>
      <c r="R433" s="54">
        <f t="shared" si="484"/>
        <v>0</v>
      </c>
      <c r="S433" s="52">
        <f t="shared" si="485"/>
        <v>0</v>
      </c>
      <c r="T433" s="53">
        <f t="shared" si="486"/>
        <v>537</v>
      </c>
      <c r="U433" s="55">
        <f t="shared" si="487"/>
        <v>0</v>
      </c>
      <c r="V433" s="56">
        <v>58</v>
      </c>
      <c r="W433" s="57">
        <f t="shared" si="472"/>
        <v>2.164259860442554E-3</v>
      </c>
      <c r="X433" s="58">
        <f t="shared" si="488"/>
        <v>360</v>
      </c>
      <c r="Y433" s="58">
        <v>4</v>
      </c>
      <c r="Z433" s="59">
        <f t="shared" si="489"/>
        <v>0.22569123281427692</v>
      </c>
      <c r="AA433" s="57">
        <f t="shared" si="490"/>
        <v>5.8350100603621731E-2</v>
      </c>
      <c r="AB433" s="58">
        <f t="shared" si="491"/>
        <v>127</v>
      </c>
      <c r="AC433" s="60">
        <f t="shared" si="492"/>
        <v>1.1144693118581808</v>
      </c>
      <c r="AD433" s="51">
        <v>89</v>
      </c>
      <c r="AE433" s="52">
        <f t="shared" si="473"/>
        <v>3.3210194410239189E-3</v>
      </c>
      <c r="AF433" s="53">
        <f t="shared" si="493"/>
        <v>536</v>
      </c>
      <c r="AG433" s="53">
        <v>4</v>
      </c>
      <c r="AH433" s="54">
        <f t="shared" si="494"/>
        <v>0.10597930046482423</v>
      </c>
      <c r="AI433" s="52">
        <f t="shared" si="495"/>
        <v>8.9537223340040245E-2</v>
      </c>
      <c r="AJ433" s="53">
        <f t="shared" si="496"/>
        <v>471</v>
      </c>
      <c r="AK433" s="55">
        <f t="shared" si="497"/>
        <v>0.52332860513655077</v>
      </c>
      <c r="AL433" s="56">
        <v>16</v>
      </c>
      <c r="AM433" s="57">
        <f t="shared" si="474"/>
        <v>5.9703720288070456E-4</v>
      </c>
      <c r="AN433" s="58">
        <f t="shared" si="498"/>
        <v>508</v>
      </c>
      <c r="AO433" s="58">
        <v>1</v>
      </c>
      <c r="AP433" s="59">
        <f t="shared" si="499"/>
        <v>4.6930216066125373E-2</v>
      </c>
      <c r="AQ433" s="57">
        <f t="shared" si="500"/>
        <v>1.6096579476861168E-2</v>
      </c>
      <c r="AR433" s="58">
        <f t="shared" si="501"/>
        <v>472</v>
      </c>
      <c r="AS433" s="60">
        <f t="shared" si="502"/>
        <v>0.23174265545179801</v>
      </c>
      <c r="AT433" s="51">
        <v>98</v>
      </c>
      <c r="AU433" s="52">
        <f t="shared" si="475"/>
        <v>3.6568528676443153E-3</v>
      </c>
      <c r="AV433" s="53">
        <f t="shared" si="503"/>
        <v>377</v>
      </c>
      <c r="AW433" s="53">
        <v>3</v>
      </c>
      <c r="AX433" s="54">
        <f t="shared" si="504"/>
        <v>0.26540635697627118</v>
      </c>
      <c r="AY433" s="52">
        <f t="shared" si="505"/>
        <v>9.8591549295774641E-2</v>
      </c>
      <c r="AZ433" s="53">
        <f t="shared" si="506"/>
        <v>82</v>
      </c>
      <c r="BA433" s="55">
        <f t="shared" si="507"/>
        <v>1.3105836515392573</v>
      </c>
      <c r="BB433" s="56">
        <v>331</v>
      </c>
      <c r="BC433" s="57">
        <f t="shared" si="476"/>
        <v>1.2351207134594575E-2</v>
      </c>
      <c r="BD433" s="58">
        <f t="shared" si="508"/>
        <v>446</v>
      </c>
      <c r="BE433" s="58">
        <v>4</v>
      </c>
      <c r="BF433" s="59">
        <f t="shared" si="509"/>
        <v>0.35877880430310699</v>
      </c>
      <c r="BG433" s="57">
        <f t="shared" si="510"/>
        <v>0.33299798792756541</v>
      </c>
      <c r="BH433" s="58">
        <f t="shared" si="511"/>
        <v>118</v>
      </c>
      <c r="BI433" s="60">
        <f t="shared" si="512"/>
        <v>1.7716592804915139</v>
      </c>
      <c r="BJ433" s="51">
        <v>124</v>
      </c>
      <c r="BK433" s="52">
        <f t="shared" si="477"/>
        <v>4.6270383223254597E-3</v>
      </c>
      <c r="BL433" s="53">
        <f t="shared" si="513"/>
        <v>269</v>
      </c>
      <c r="BM433" s="53">
        <v>3</v>
      </c>
      <c r="BN433" s="54">
        <f t="shared" si="514"/>
        <v>0.43470216793922251</v>
      </c>
      <c r="BO433" s="52">
        <f t="shared" si="515"/>
        <v>0.12474849094567404</v>
      </c>
      <c r="BP433" s="53">
        <f t="shared" si="516"/>
        <v>31</v>
      </c>
      <c r="BQ433" s="55">
        <f t="shared" si="517"/>
        <v>2.1465708699688504</v>
      </c>
      <c r="BR433" s="56">
        <v>80</v>
      </c>
      <c r="BS433" s="57">
        <f t="shared" si="478"/>
        <v>2.9851860144035226E-3</v>
      </c>
      <c r="BT433" s="58">
        <f t="shared" si="518"/>
        <v>322</v>
      </c>
      <c r="BU433" s="58">
        <v>2</v>
      </c>
      <c r="BV433" s="59">
        <f t="shared" si="519"/>
        <v>0.35893487374536215</v>
      </c>
      <c r="BW433" s="57">
        <f t="shared" si="520"/>
        <v>8.0482897384305835E-2</v>
      </c>
      <c r="BX433" s="58">
        <f t="shared" si="521"/>
        <v>64</v>
      </c>
      <c r="BY433" s="60">
        <f t="shared" si="522"/>
        <v>1.7724299555493939</v>
      </c>
      <c r="BZ433" s="51">
        <v>198</v>
      </c>
      <c r="CA433" s="52">
        <f t="shared" si="479"/>
        <v>7.388335385648718E-3</v>
      </c>
      <c r="CB433" s="53">
        <f t="shared" si="523"/>
        <v>547</v>
      </c>
      <c r="CC433" s="53">
        <v>5</v>
      </c>
      <c r="CD433" s="54">
        <f t="shared" si="524"/>
        <v>0.15672690924444815</v>
      </c>
      <c r="CE433" s="52">
        <f t="shared" si="525"/>
        <v>0.19919517102615694</v>
      </c>
      <c r="CF433" s="53">
        <f t="shared" si="540"/>
        <v>430</v>
      </c>
      <c r="CG433" s="55">
        <f t="shared" si="526"/>
        <v>0.77392164736436553</v>
      </c>
      <c r="CH433" s="61">
        <v>994</v>
      </c>
      <c r="CI433" s="62">
        <f t="shared" si="480"/>
        <v>3.709093622896377E-2</v>
      </c>
      <c r="CJ433" s="63">
        <f t="shared" si="527"/>
        <v>572</v>
      </c>
      <c r="CK433" s="64">
        <v>26</v>
      </c>
      <c r="CL433" s="65">
        <f t="shared" si="528"/>
        <v>0.20251004708059356</v>
      </c>
      <c r="CM433" s="66">
        <v>26799</v>
      </c>
      <c r="CN433" s="44">
        <v>202</v>
      </c>
      <c r="CO433" s="120">
        <f t="shared" si="482"/>
        <v>994</v>
      </c>
      <c r="CP433" s="121">
        <f t="shared" si="482"/>
        <v>3.709093622896377E-2</v>
      </c>
      <c r="CQ433" s="120">
        <f t="shared" si="541"/>
        <v>3902</v>
      </c>
      <c r="CR433" s="120">
        <f t="shared" si="542"/>
        <v>26</v>
      </c>
      <c r="CS433" s="120">
        <f t="shared" si="543"/>
        <v>1.9531498615536373</v>
      </c>
      <c r="CT433" s="120">
        <f t="shared" si="544"/>
        <v>1</v>
      </c>
      <c r="CU433" s="120">
        <f t="shared" si="545"/>
        <v>2332</v>
      </c>
      <c r="CV433" s="120">
        <f t="shared" si="546"/>
        <v>9.6447059773599086</v>
      </c>
      <c r="CW433" s="120">
        <f t="shared" si="547"/>
        <v>1988</v>
      </c>
      <c r="CX433" s="120">
        <f t="shared" si="548"/>
        <v>7.4181872457927539E-2</v>
      </c>
    </row>
    <row r="434" spans="1:102">
      <c r="A434" s="138">
        <f t="shared" si="529"/>
        <v>1</v>
      </c>
      <c r="B434" s="58">
        <f t="shared" si="530"/>
        <v>0</v>
      </c>
      <c r="C434" s="58">
        <f t="shared" si="531"/>
        <v>0</v>
      </c>
      <c r="D434" s="58">
        <f t="shared" si="532"/>
        <v>0</v>
      </c>
      <c r="E434" s="58">
        <f t="shared" si="533"/>
        <v>0</v>
      </c>
      <c r="F434" s="58">
        <f t="shared" si="534"/>
        <v>0</v>
      </c>
      <c r="G434" s="58">
        <f t="shared" si="535"/>
        <v>0</v>
      </c>
      <c r="H434" s="58">
        <f t="shared" si="536"/>
        <v>0</v>
      </c>
      <c r="I434" s="58">
        <f t="shared" si="537"/>
        <v>0</v>
      </c>
      <c r="J434" s="58">
        <f t="shared" si="538"/>
        <v>0</v>
      </c>
      <c r="K434" s="58">
        <f t="shared" si="539"/>
        <v>1</v>
      </c>
      <c r="L434" s="128">
        <v>220</v>
      </c>
      <c r="M434" s="50" t="s">
        <v>192</v>
      </c>
      <c r="N434" s="51">
        <v>5</v>
      </c>
      <c r="O434" s="52">
        <f t="shared" si="481"/>
        <v>4.2066296483257612E-4</v>
      </c>
      <c r="P434" s="53">
        <f t="shared" si="483"/>
        <v>502</v>
      </c>
      <c r="Q434" s="53">
        <v>1</v>
      </c>
      <c r="R434" s="54">
        <f t="shared" si="484"/>
        <v>2.7671835834697935E-2</v>
      </c>
      <c r="S434" s="52">
        <f t="shared" si="485"/>
        <v>5.1813471502590676E-3</v>
      </c>
      <c r="T434" s="53">
        <f t="shared" si="486"/>
        <v>503</v>
      </c>
      <c r="U434" s="55">
        <f t="shared" si="487"/>
        <v>6.2426301589627246E-2</v>
      </c>
      <c r="V434" s="56">
        <v>0</v>
      </c>
      <c r="W434" s="57">
        <f t="shared" si="472"/>
        <v>0</v>
      </c>
      <c r="X434" s="58">
        <f t="shared" si="488"/>
        <v>515</v>
      </c>
      <c r="Y434" s="58">
        <v>0</v>
      </c>
      <c r="Z434" s="59">
        <f t="shared" si="489"/>
        <v>0</v>
      </c>
      <c r="AA434" s="57">
        <f t="shared" si="490"/>
        <v>0</v>
      </c>
      <c r="AB434" s="58">
        <f t="shared" si="491"/>
        <v>515</v>
      </c>
      <c r="AC434" s="60">
        <f t="shared" si="492"/>
        <v>0</v>
      </c>
      <c r="AD434" s="51">
        <v>38</v>
      </c>
      <c r="AE434" s="52">
        <f t="shared" si="473"/>
        <v>3.1970385327275788E-3</v>
      </c>
      <c r="AF434" s="53">
        <f t="shared" si="493"/>
        <v>541</v>
      </c>
      <c r="AG434" s="53">
        <v>7</v>
      </c>
      <c r="AH434" s="54">
        <f t="shared" si="494"/>
        <v>0.10202286173702546</v>
      </c>
      <c r="AI434" s="52">
        <f t="shared" si="495"/>
        <v>3.9378238341968914E-2</v>
      </c>
      <c r="AJ434" s="53">
        <f t="shared" si="496"/>
        <v>549</v>
      </c>
      <c r="AK434" s="55">
        <f t="shared" si="497"/>
        <v>0.23015856171878438</v>
      </c>
      <c r="AL434" s="56">
        <v>0</v>
      </c>
      <c r="AM434" s="57">
        <f t="shared" si="474"/>
        <v>0</v>
      </c>
      <c r="AN434" s="58">
        <f t="shared" si="498"/>
        <v>554</v>
      </c>
      <c r="AO434" s="58">
        <v>0</v>
      </c>
      <c r="AP434" s="59">
        <f t="shared" si="499"/>
        <v>0</v>
      </c>
      <c r="AQ434" s="57">
        <f t="shared" si="500"/>
        <v>0</v>
      </c>
      <c r="AR434" s="58">
        <f t="shared" si="501"/>
        <v>554</v>
      </c>
      <c r="AS434" s="60">
        <f t="shared" si="502"/>
        <v>0</v>
      </c>
      <c r="AT434" s="51">
        <v>74</v>
      </c>
      <c r="AU434" s="52">
        <f t="shared" si="475"/>
        <v>6.2258118795221265E-3</v>
      </c>
      <c r="AV434" s="53">
        <f t="shared" si="503"/>
        <v>286</v>
      </c>
      <c r="AW434" s="53">
        <v>5</v>
      </c>
      <c r="AX434" s="54">
        <f t="shared" si="504"/>
        <v>0.45185576504421665</v>
      </c>
      <c r="AY434" s="52">
        <f t="shared" si="505"/>
        <v>7.6683937823834203E-2</v>
      </c>
      <c r="AZ434" s="53">
        <f t="shared" si="506"/>
        <v>144</v>
      </c>
      <c r="BA434" s="55">
        <f t="shared" si="507"/>
        <v>1.0193643975110671</v>
      </c>
      <c r="BB434" s="56">
        <v>74</v>
      </c>
      <c r="BC434" s="57">
        <f t="shared" si="476"/>
        <v>6.2258118795221265E-3</v>
      </c>
      <c r="BD434" s="58">
        <f t="shared" si="508"/>
        <v>523</v>
      </c>
      <c r="BE434" s="58">
        <v>5</v>
      </c>
      <c r="BF434" s="59">
        <f t="shared" si="509"/>
        <v>0.1808478570240048</v>
      </c>
      <c r="BG434" s="57">
        <f t="shared" si="510"/>
        <v>7.6683937823834203E-2</v>
      </c>
      <c r="BH434" s="58">
        <f t="shared" si="511"/>
        <v>527</v>
      </c>
      <c r="BI434" s="60">
        <f t="shared" si="512"/>
        <v>0.40798387688691451</v>
      </c>
      <c r="BJ434" s="51">
        <v>0</v>
      </c>
      <c r="BK434" s="52">
        <f t="shared" si="477"/>
        <v>0</v>
      </c>
      <c r="BL434" s="53">
        <f t="shared" si="513"/>
        <v>512</v>
      </c>
      <c r="BM434" s="53">
        <v>0</v>
      </c>
      <c r="BN434" s="54">
        <f t="shared" si="514"/>
        <v>0</v>
      </c>
      <c r="BO434" s="52">
        <f t="shared" si="515"/>
        <v>0</v>
      </c>
      <c r="BP434" s="53">
        <f t="shared" si="516"/>
        <v>512</v>
      </c>
      <c r="BQ434" s="55">
        <f t="shared" si="517"/>
        <v>0</v>
      </c>
      <c r="BR434" s="56">
        <v>0</v>
      </c>
      <c r="BS434" s="57">
        <f t="shared" si="478"/>
        <v>0</v>
      </c>
      <c r="BT434" s="58">
        <f t="shared" si="518"/>
        <v>527</v>
      </c>
      <c r="BU434" s="58">
        <v>1</v>
      </c>
      <c r="BV434" s="59">
        <f t="shared" si="519"/>
        <v>0</v>
      </c>
      <c r="BW434" s="57">
        <f t="shared" si="520"/>
        <v>0</v>
      </c>
      <c r="BX434" s="58">
        <f t="shared" si="521"/>
        <v>527</v>
      </c>
      <c r="BY434" s="60">
        <f t="shared" si="522"/>
        <v>0</v>
      </c>
      <c r="BZ434" s="51">
        <v>774</v>
      </c>
      <c r="CA434" s="52">
        <f t="shared" si="479"/>
        <v>6.5118626956082781E-2</v>
      </c>
      <c r="CB434" s="53">
        <f t="shared" si="523"/>
        <v>93</v>
      </c>
      <c r="CC434" s="53">
        <v>26</v>
      </c>
      <c r="CD434" s="54">
        <f t="shared" si="524"/>
        <v>1.3813451345066354</v>
      </c>
      <c r="CE434" s="52">
        <f t="shared" si="525"/>
        <v>0.80207253886010366</v>
      </c>
      <c r="CF434" s="53">
        <f t="shared" si="540"/>
        <v>29</v>
      </c>
      <c r="CG434" s="55">
        <f t="shared" si="526"/>
        <v>3.1162467311962048</v>
      </c>
      <c r="CH434" s="61">
        <v>965</v>
      </c>
      <c r="CI434" s="62">
        <f t="shared" si="480"/>
        <v>8.1187952212687195E-2</v>
      </c>
      <c r="CJ434" s="63">
        <f t="shared" si="527"/>
        <v>479</v>
      </c>
      <c r="CK434" s="64">
        <v>45</v>
      </c>
      <c r="CL434" s="65">
        <f t="shared" si="528"/>
        <v>0.44327206850414935</v>
      </c>
      <c r="CM434" s="66">
        <v>11886</v>
      </c>
      <c r="CN434" s="44">
        <v>245</v>
      </c>
      <c r="CO434" s="120">
        <f t="shared" si="482"/>
        <v>965</v>
      </c>
      <c r="CP434" s="121">
        <f t="shared" si="482"/>
        <v>8.1187952212687181E-2</v>
      </c>
      <c r="CQ434" s="120">
        <f t="shared" si="541"/>
        <v>4053</v>
      </c>
      <c r="CR434" s="120">
        <f t="shared" si="542"/>
        <v>45</v>
      </c>
      <c r="CS434" s="120">
        <f t="shared" si="543"/>
        <v>2.1437434541465805</v>
      </c>
      <c r="CT434" s="120">
        <f t="shared" si="544"/>
        <v>1</v>
      </c>
      <c r="CU434" s="120">
        <f t="shared" si="545"/>
        <v>3860</v>
      </c>
      <c r="CV434" s="120">
        <f t="shared" si="546"/>
        <v>4.8361798689025983</v>
      </c>
      <c r="CW434" s="120">
        <f t="shared" si="547"/>
        <v>1925</v>
      </c>
      <c r="CX434" s="120">
        <f t="shared" si="548"/>
        <v>0.1619552414605418</v>
      </c>
    </row>
    <row r="435" spans="1:102">
      <c r="A435" s="138">
        <f t="shared" si="529"/>
        <v>3</v>
      </c>
      <c r="B435" s="58">
        <f t="shared" si="530"/>
        <v>9</v>
      </c>
      <c r="C435" s="58">
        <f t="shared" si="531"/>
        <v>0</v>
      </c>
      <c r="D435" s="58">
        <f t="shared" si="532"/>
        <v>1</v>
      </c>
      <c r="E435" s="58">
        <f t="shared" si="533"/>
        <v>0</v>
      </c>
      <c r="F435" s="58">
        <f t="shared" si="534"/>
        <v>1</v>
      </c>
      <c r="G435" s="58">
        <f t="shared" si="535"/>
        <v>1</v>
      </c>
      <c r="H435" s="58">
        <f t="shared" si="536"/>
        <v>0</v>
      </c>
      <c r="I435" s="58">
        <f t="shared" si="537"/>
        <v>0</v>
      </c>
      <c r="J435" s="58">
        <f t="shared" si="538"/>
        <v>0</v>
      </c>
      <c r="K435" s="58">
        <f t="shared" si="539"/>
        <v>0</v>
      </c>
      <c r="L435" s="128">
        <v>352</v>
      </c>
      <c r="M435" s="50" t="s">
        <v>323</v>
      </c>
      <c r="N435" s="51">
        <v>40</v>
      </c>
      <c r="O435" s="52">
        <f t="shared" si="481"/>
        <v>8.350730688935281E-3</v>
      </c>
      <c r="P435" s="53">
        <f t="shared" si="483"/>
        <v>255</v>
      </c>
      <c r="Q435" s="53">
        <v>19</v>
      </c>
      <c r="R435" s="54">
        <f t="shared" si="484"/>
        <v>0.54932349182667162</v>
      </c>
      <c r="S435" s="52">
        <f t="shared" si="485"/>
        <v>4.1666666666666664E-2</v>
      </c>
      <c r="T435" s="53">
        <f t="shared" si="486"/>
        <v>342</v>
      </c>
      <c r="U435" s="55">
        <f t="shared" si="487"/>
        <v>0.50201150861658572</v>
      </c>
      <c r="V435" s="56">
        <v>113</v>
      </c>
      <c r="W435" s="57">
        <f t="shared" si="472"/>
        <v>2.359081419624217E-2</v>
      </c>
      <c r="X435" s="58">
        <f t="shared" si="488"/>
        <v>25</v>
      </c>
      <c r="Y435" s="58">
        <v>57</v>
      </c>
      <c r="Z435" s="59">
        <f t="shared" si="489"/>
        <v>2.4600742435585921</v>
      </c>
      <c r="AA435" s="57">
        <f t="shared" si="490"/>
        <v>0.11770833333333333</v>
      </c>
      <c r="AB435" s="58">
        <f t="shared" si="491"/>
        <v>33</v>
      </c>
      <c r="AC435" s="60">
        <f t="shared" si="492"/>
        <v>2.2481936430771299</v>
      </c>
      <c r="AD435" s="51">
        <v>142</v>
      </c>
      <c r="AE435" s="52">
        <f t="shared" si="473"/>
        <v>2.9645093945720249E-2</v>
      </c>
      <c r="AF435" s="53">
        <f t="shared" si="493"/>
        <v>184</v>
      </c>
      <c r="AG435" s="53">
        <v>77</v>
      </c>
      <c r="AH435" s="54">
        <f t="shared" si="494"/>
        <v>0.94602466934453577</v>
      </c>
      <c r="AI435" s="52">
        <f t="shared" si="495"/>
        <v>0.14791666666666667</v>
      </c>
      <c r="AJ435" s="53">
        <f t="shared" si="496"/>
        <v>350</v>
      </c>
      <c r="AK435" s="55">
        <f t="shared" si="497"/>
        <v>0.86454571579838324</v>
      </c>
      <c r="AL435" s="56">
        <v>138</v>
      </c>
      <c r="AM435" s="57">
        <f t="shared" si="474"/>
        <v>2.8810020876826721E-2</v>
      </c>
      <c r="AN435" s="58">
        <f t="shared" si="498"/>
        <v>38</v>
      </c>
      <c r="AO435" s="58">
        <v>51</v>
      </c>
      <c r="AP435" s="59">
        <f t="shared" si="499"/>
        <v>2.2646168414553882</v>
      </c>
      <c r="AQ435" s="57">
        <f t="shared" si="500"/>
        <v>0.14374999999999999</v>
      </c>
      <c r="AR435" s="58">
        <f t="shared" si="501"/>
        <v>50</v>
      </c>
      <c r="AS435" s="60">
        <f t="shared" si="502"/>
        <v>2.069570542554299</v>
      </c>
      <c r="AT435" s="51">
        <v>100</v>
      </c>
      <c r="AU435" s="52">
        <f t="shared" si="475"/>
        <v>2.0876826722338204E-2</v>
      </c>
      <c r="AV435" s="53">
        <f t="shared" si="503"/>
        <v>57</v>
      </c>
      <c r="AW435" s="53">
        <v>36</v>
      </c>
      <c r="AX435" s="54">
        <f t="shared" si="504"/>
        <v>1.5151942739139985</v>
      </c>
      <c r="AY435" s="52">
        <f t="shared" si="505"/>
        <v>0.10416666666666667</v>
      </c>
      <c r="AZ435" s="53">
        <f t="shared" si="506"/>
        <v>74</v>
      </c>
      <c r="BA435" s="55">
        <f t="shared" si="507"/>
        <v>1.384694036596537</v>
      </c>
      <c r="BB435" s="56">
        <v>152</v>
      </c>
      <c r="BC435" s="57">
        <f t="shared" si="476"/>
        <v>3.1732776617954074E-2</v>
      </c>
      <c r="BD435" s="58">
        <f t="shared" si="508"/>
        <v>206</v>
      </c>
      <c r="BE435" s="58">
        <v>71</v>
      </c>
      <c r="BF435" s="59">
        <f t="shared" si="509"/>
        <v>0.92177610885649397</v>
      </c>
      <c r="BG435" s="57">
        <f t="shared" si="510"/>
        <v>0.15833333333333333</v>
      </c>
      <c r="BH435" s="58">
        <f t="shared" si="511"/>
        <v>394</v>
      </c>
      <c r="BI435" s="60">
        <f t="shared" si="512"/>
        <v>0.84238562868486233</v>
      </c>
      <c r="BJ435" s="51">
        <v>43</v>
      </c>
      <c r="BK435" s="52">
        <f t="shared" si="477"/>
        <v>8.9770354906054273E-3</v>
      </c>
      <c r="BL435" s="53">
        <f t="shared" si="513"/>
        <v>126</v>
      </c>
      <c r="BM435" s="53">
        <v>23</v>
      </c>
      <c r="BN435" s="54">
        <f t="shared" si="514"/>
        <v>0.84337680338733023</v>
      </c>
      <c r="BO435" s="52">
        <f t="shared" si="515"/>
        <v>4.4791666666666667E-2</v>
      </c>
      <c r="BP435" s="53">
        <f t="shared" si="516"/>
        <v>212</v>
      </c>
      <c r="BQ435" s="55">
        <f t="shared" si="517"/>
        <v>0.77073867711868793</v>
      </c>
      <c r="BR435" s="56">
        <v>26</v>
      </c>
      <c r="BS435" s="57">
        <f t="shared" si="478"/>
        <v>5.4279749478079332E-3</v>
      </c>
      <c r="BT435" s="58">
        <f t="shared" si="518"/>
        <v>226</v>
      </c>
      <c r="BU435" s="58">
        <v>22</v>
      </c>
      <c r="BV435" s="59">
        <f t="shared" si="519"/>
        <v>0.65265262974700144</v>
      </c>
      <c r="BW435" s="57">
        <f t="shared" si="520"/>
        <v>2.7083333333333334E-2</v>
      </c>
      <c r="BX435" s="58">
        <f t="shared" si="521"/>
        <v>325</v>
      </c>
      <c r="BY435" s="60">
        <f t="shared" si="522"/>
        <v>0.59644114285440808</v>
      </c>
      <c r="BZ435" s="51">
        <v>206</v>
      </c>
      <c r="CA435" s="52">
        <f t="shared" si="479"/>
        <v>4.3006263048016705E-2</v>
      </c>
      <c r="CB435" s="53">
        <f t="shared" si="523"/>
        <v>217</v>
      </c>
      <c r="CC435" s="53">
        <v>104</v>
      </c>
      <c r="CD435" s="54">
        <f t="shared" si="524"/>
        <v>0.91228109362249332</v>
      </c>
      <c r="CE435" s="52">
        <f t="shared" si="525"/>
        <v>0.21458333333333332</v>
      </c>
      <c r="CF435" s="53">
        <f t="shared" si="540"/>
        <v>408</v>
      </c>
      <c r="CG435" s="55">
        <f t="shared" si="526"/>
        <v>0.83370839752165893</v>
      </c>
      <c r="CH435" s="61">
        <v>960</v>
      </c>
      <c r="CI435" s="62">
        <f t="shared" si="480"/>
        <v>0.20041753653444677</v>
      </c>
      <c r="CJ435" s="63">
        <f t="shared" si="527"/>
        <v>148</v>
      </c>
      <c r="CK435" s="64">
        <v>460</v>
      </c>
      <c r="CL435" s="65">
        <f t="shared" si="528"/>
        <v>1.0942448178936486</v>
      </c>
      <c r="CM435" s="66">
        <v>4790</v>
      </c>
      <c r="CN435" s="44">
        <v>2559</v>
      </c>
      <c r="CO435" s="120">
        <f t="shared" si="482"/>
        <v>960</v>
      </c>
      <c r="CP435" s="121">
        <f t="shared" si="482"/>
        <v>0.20041753653444674</v>
      </c>
      <c r="CQ435" s="120">
        <f t="shared" si="541"/>
        <v>1334</v>
      </c>
      <c r="CR435" s="120">
        <f t="shared" si="542"/>
        <v>460</v>
      </c>
      <c r="CS435" s="120">
        <f t="shared" si="543"/>
        <v>11.065320155712506</v>
      </c>
      <c r="CT435" s="120">
        <f t="shared" si="544"/>
        <v>0.99999999999999989</v>
      </c>
      <c r="CU435" s="120">
        <f t="shared" si="545"/>
        <v>2188</v>
      </c>
      <c r="CV435" s="120">
        <f t="shared" si="546"/>
        <v>10.112289292822553</v>
      </c>
      <c r="CW435" s="120">
        <f t="shared" si="547"/>
        <v>1880</v>
      </c>
      <c r="CX435" s="120">
        <f t="shared" si="548"/>
        <v>0.39248434237995822</v>
      </c>
    </row>
    <row r="436" spans="1:102">
      <c r="A436" s="138">
        <f t="shared" si="529"/>
        <v>0</v>
      </c>
      <c r="B436" s="58">
        <f t="shared" si="530"/>
        <v>0</v>
      </c>
      <c r="C436" s="58">
        <f t="shared" si="531"/>
        <v>0</v>
      </c>
      <c r="D436" s="58">
        <f t="shared" si="532"/>
        <v>0</v>
      </c>
      <c r="E436" s="58">
        <f t="shared" si="533"/>
        <v>0</v>
      </c>
      <c r="F436" s="58">
        <f t="shared" si="534"/>
        <v>0</v>
      </c>
      <c r="G436" s="58">
        <f t="shared" si="535"/>
        <v>0</v>
      </c>
      <c r="H436" s="58">
        <f t="shared" si="536"/>
        <v>0</v>
      </c>
      <c r="I436" s="58">
        <f t="shared" si="537"/>
        <v>0</v>
      </c>
      <c r="J436" s="58">
        <f t="shared" si="538"/>
        <v>0</v>
      </c>
      <c r="K436" s="58">
        <f t="shared" si="539"/>
        <v>0</v>
      </c>
      <c r="L436" s="128">
        <v>205</v>
      </c>
      <c r="M436" s="50" t="s">
        <v>179</v>
      </c>
      <c r="N436" s="51">
        <v>6</v>
      </c>
      <c r="O436" s="52">
        <f t="shared" si="481"/>
        <v>5.2668539325842695E-4</v>
      </c>
      <c r="P436" s="53">
        <f t="shared" si="483"/>
        <v>494</v>
      </c>
      <c r="Q436" s="53">
        <v>2</v>
      </c>
      <c r="R436" s="54">
        <f t="shared" si="484"/>
        <v>3.4646148953429039E-2</v>
      </c>
      <c r="S436" s="52">
        <f t="shared" si="485"/>
        <v>6.3492063492063492E-3</v>
      </c>
      <c r="T436" s="53">
        <f t="shared" si="486"/>
        <v>493</v>
      </c>
      <c r="U436" s="55">
        <f t="shared" si="487"/>
        <v>7.6496991789194016E-2</v>
      </c>
      <c r="V436" s="56">
        <v>0</v>
      </c>
      <c r="W436" s="57">
        <f t="shared" si="472"/>
        <v>0</v>
      </c>
      <c r="X436" s="58">
        <f t="shared" si="488"/>
        <v>515</v>
      </c>
      <c r="Y436" s="58">
        <v>1</v>
      </c>
      <c r="Z436" s="59">
        <f t="shared" si="489"/>
        <v>0</v>
      </c>
      <c r="AA436" s="57">
        <f t="shared" si="490"/>
        <v>0</v>
      </c>
      <c r="AB436" s="58">
        <f t="shared" si="491"/>
        <v>515</v>
      </c>
      <c r="AC436" s="60">
        <f t="shared" si="492"/>
        <v>0</v>
      </c>
      <c r="AD436" s="51">
        <v>46</v>
      </c>
      <c r="AE436" s="52">
        <f t="shared" si="473"/>
        <v>4.0379213483146071E-3</v>
      </c>
      <c r="AF436" s="53">
        <f t="shared" si="493"/>
        <v>521</v>
      </c>
      <c r="AG436" s="53">
        <v>8</v>
      </c>
      <c r="AH436" s="54">
        <f t="shared" si="494"/>
        <v>0.12885684273333339</v>
      </c>
      <c r="AI436" s="52">
        <f t="shared" si="495"/>
        <v>4.867724867724868E-2</v>
      </c>
      <c r="AJ436" s="53">
        <f t="shared" si="496"/>
        <v>532</v>
      </c>
      <c r="AK436" s="55">
        <f t="shared" si="497"/>
        <v>0.28450956710378272</v>
      </c>
      <c r="AL436" s="56">
        <v>20</v>
      </c>
      <c r="AM436" s="57">
        <f t="shared" si="474"/>
        <v>1.7556179775280898E-3</v>
      </c>
      <c r="AN436" s="58">
        <f t="shared" si="498"/>
        <v>453</v>
      </c>
      <c r="AO436" s="58">
        <v>4</v>
      </c>
      <c r="AP436" s="59">
        <f t="shared" si="499"/>
        <v>0.13800066497938179</v>
      </c>
      <c r="AQ436" s="57">
        <f t="shared" si="500"/>
        <v>2.1164021164021163E-2</v>
      </c>
      <c r="AR436" s="58">
        <f t="shared" si="501"/>
        <v>453</v>
      </c>
      <c r="AS436" s="60">
        <f t="shared" si="502"/>
        <v>0.30469867661254918</v>
      </c>
      <c r="AT436" s="51">
        <v>4</v>
      </c>
      <c r="AU436" s="52">
        <f t="shared" si="475"/>
        <v>3.5112359550561797E-4</v>
      </c>
      <c r="AV436" s="53">
        <f t="shared" si="503"/>
        <v>517</v>
      </c>
      <c r="AW436" s="53">
        <v>2</v>
      </c>
      <c r="AX436" s="54">
        <f t="shared" si="504"/>
        <v>2.548378009848333E-2</v>
      </c>
      <c r="AY436" s="52">
        <f t="shared" si="505"/>
        <v>4.2328042328042331E-3</v>
      </c>
      <c r="AZ436" s="53">
        <f t="shared" si="506"/>
        <v>516</v>
      </c>
      <c r="BA436" s="55">
        <f t="shared" si="507"/>
        <v>5.6266932280748166E-2</v>
      </c>
      <c r="BB436" s="56">
        <v>280</v>
      </c>
      <c r="BC436" s="57">
        <f t="shared" si="476"/>
        <v>2.4578651685393259E-2</v>
      </c>
      <c r="BD436" s="58">
        <f t="shared" si="508"/>
        <v>311</v>
      </c>
      <c r="BE436" s="58">
        <v>30</v>
      </c>
      <c r="BF436" s="59">
        <f t="shared" si="509"/>
        <v>0.71396254365848244</v>
      </c>
      <c r="BG436" s="57">
        <f t="shared" si="510"/>
        <v>0.29629629629629628</v>
      </c>
      <c r="BH436" s="58">
        <f t="shared" si="511"/>
        <v>151</v>
      </c>
      <c r="BI436" s="60">
        <f t="shared" si="512"/>
        <v>1.5763941589424324</v>
      </c>
      <c r="BJ436" s="51">
        <v>91</v>
      </c>
      <c r="BK436" s="52">
        <f t="shared" si="477"/>
        <v>7.9880617977528094E-3</v>
      </c>
      <c r="BL436" s="53">
        <f t="shared" si="513"/>
        <v>150</v>
      </c>
      <c r="BM436" s="53">
        <v>15</v>
      </c>
      <c r="BN436" s="54">
        <f t="shared" si="514"/>
        <v>0.75046445246869165</v>
      </c>
      <c r="BO436" s="52">
        <f t="shared" si="515"/>
        <v>9.6296296296296297E-2</v>
      </c>
      <c r="BP436" s="53">
        <f t="shared" si="516"/>
        <v>45</v>
      </c>
      <c r="BQ436" s="55">
        <f t="shared" si="517"/>
        <v>1.6569885771647244</v>
      </c>
      <c r="BR436" s="56">
        <v>9</v>
      </c>
      <c r="BS436" s="57">
        <f t="shared" si="478"/>
        <v>7.9002808988764043E-4</v>
      </c>
      <c r="BT436" s="58">
        <f t="shared" si="518"/>
        <v>429</v>
      </c>
      <c r="BU436" s="58">
        <v>1</v>
      </c>
      <c r="BV436" s="59">
        <f t="shared" si="519"/>
        <v>9.4991947346293057E-2</v>
      </c>
      <c r="BW436" s="57">
        <f t="shared" si="520"/>
        <v>9.5238095238095247E-3</v>
      </c>
      <c r="BX436" s="58">
        <f t="shared" si="521"/>
        <v>422</v>
      </c>
      <c r="BY436" s="60">
        <f t="shared" si="522"/>
        <v>0.20973754474001163</v>
      </c>
      <c r="BZ436" s="51">
        <v>489</v>
      </c>
      <c r="CA436" s="52">
        <f t="shared" si="479"/>
        <v>4.29248595505618E-2</v>
      </c>
      <c r="CB436" s="53">
        <f t="shared" si="523"/>
        <v>219</v>
      </c>
      <c r="CC436" s="53">
        <v>27</v>
      </c>
      <c r="CD436" s="54">
        <f t="shared" si="524"/>
        <v>0.91055430160617845</v>
      </c>
      <c r="CE436" s="52">
        <f t="shared" si="525"/>
        <v>0.51746031746031751</v>
      </c>
      <c r="CF436" s="53">
        <f t="shared" si="540"/>
        <v>82</v>
      </c>
      <c r="CG436" s="55">
        <f t="shared" si="526"/>
        <v>2.0104590852857021</v>
      </c>
      <c r="CH436" s="61">
        <v>945</v>
      </c>
      <c r="CI436" s="62">
        <f t="shared" si="480"/>
        <v>8.295294943820225E-2</v>
      </c>
      <c r="CJ436" s="63">
        <f t="shared" si="527"/>
        <v>471</v>
      </c>
      <c r="CK436" s="64">
        <v>90</v>
      </c>
      <c r="CL436" s="65">
        <f t="shared" si="528"/>
        <v>0.45290864572694428</v>
      </c>
      <c r="CM436" s="66">
        <v>11392</v>
      </c>
      <c r="CN436" s="44">
        <v>521</v>
      </c>
      <c r="CO436" s="120">
        <f t="shared" si="482"/>
        <v>945</v>
      </c>
      <c r="CP436" s="121">
        <f t="shared" si="482"/>
        <v>8.295294943820225E-2</v>
      </c>
      <c r="CQ436" s="120">
        <f t="shared" si="541"/>
        <v>3609</v>
      </c>
      <c r="CR436" s="120">
        <f t="shared" si="542"/>
        <v>90</v>
      </c>
      <c r="CS436" s="120">
        <f t="shared" si="543"/>
        <v>2.7969606818442734</v>
      </c>
      <c r="CT436" s="120">
        <f t="shared" si="544"/>
        <v>1</v>
      </c>
      <c r="CU436" s="120">
        <f t="shared" si="545"/>
        <v>3209</v>
      </c>
      <c r="CV436" s="120">
        <f t="shared" si="546"/>
        <v>6.1755515339191449</v>
      </c>
      <c r="CW436" s="120">
        <f t="shared" si="547"/>
        <v>1884</v>
      </c>
      <c r="CX436" s="120">
        <f t="shared" si="548"/>
        <v>0.16537921348314608</v>
      </c>
    </row>
    <row r="437" spans="1:102">
      <c r="A437" s="138">
        <f t="shared" si="529"/>
        <v>0</v>
      </c>
      <c r="B437" s="58">
        <f t="shared" si="530"/>
        <v>0</v>
      </c>
      <c r="C437" s="58">
        <f t="shared" si="531"/>
        <v>0</v>
      </c>
      <c r="D437" s="58">
        <f t="shared" si="532"/>
        <v>0</v>
      </c>
      <c r="E437" s="58">
        <f t="shared" si="533"/>
        <v>0</v>
      </c>
      <c r="F437" s="58">
        <f t="shared" si="534"/>
        <v>0</v>
      </c>
      <c r="G437" s="58">
        <f t="shared" si="535"/>
        <v>0</v>
      </c>
      <c r="H437" s="58">
        <f t="shared" si="536"/>
        <v>0</v>
      </c>
      <c r="I437" s="58">
        <f t="shared" si="537"/>
        <v>0</v>
      </c>
      <c r="J437" s="58">
        <f t="shared" si="538"/>
        <v>0</v>
      </c>
      <c r="K437" s="58">
        <f t="shared" si="539"/>
        <v>0</v>
      </c>
      <c r="L437" s="129">
        <v>16</v>
      </c>
      <c r="M437" s="50" t="s">
        <v>647</v>
      </c>
      <c r="N437" s="51">
        <v>192</v>
      </c>
      <c r="O437" s="52">
        <f t="shared" si="481"/>
        <v>1.1334120425029516E-2</v>
      </c>
      <c r="P437" s="53">
        <f t="shared" si="483"/>
        <v>196</v>
      </c>
      <c r="Q437" s="53">
        <v>9</v>
      </c>
      <c r="R437" s="54">
        <f t="shared" si="484"/>
        <v>0.74557530838718034</v>
      </c>
      <c r="S437" s="52">
        <f t="shared" si="485"/>
        <v>0.20447284345047922</v>
      </c>
      <c r="T437" s="53">
        <f t="shared" si="486"/>
        <v>49</v>
      </c>
      <c r="U437" s="55">
        <f t="shared" si="487"/>
        <v>2.463545294680753</v>
      </c>
      <c r="V437" s="56">
        <v>1</v>
      </c>
      <c r="W437" s="57">
        <f t="shared" si="472"/>
        <v>5.9031877213695398E-5</v>
      </c>
      <c r="X437" s="58">
        <f t="shared" si="488"/>
        <v>510</v>
      </c>
      <c r="Y437" s="58">
        <v>2</v>
      </c>
      <c r="Z437" s="59">
        <f t="shared" si="489"/>
        <v>6.1559045598968028E-3</v>
      </c>
      <c r="AA437" s="57">
        <f t="shared" si="490"/>
        <v>1.0649627263045794E-3</v>
      </c>
      <c r="AB437" s="58">
        <f t="shared" si="491"/>
        <v>499</v>
      </c>
      <c r="AC437" s="60">
        <f t="shared" si="492"/>
        <v>2.0340466673773122E-2</v>
      </c>
      <c r="AD437" s="51">
        <v>36</v>
      </c>
      <c r="AE437" s="52">
        <f t="shared" si="473"/>
        <v>2.1251475796930344E-3</v>
      </c>
      <c r="AF437" s="53">
        <f t="shared" si="493"/>
        <v>558</v>
      </c>
      <c r="AG437" s="53">
        <v>9</v>
      </c>
      <c r="AH437" s="54">
        <f t="shared" si="494"/>
        <v>6.7817023621801795E-2</v>
      </c>
      <c r="AI437" s="52">
        <f t="shared" si="495"/>
        <v>3.8338658146964855E-2</v>
      </c>
      <c r="AJ437" s="53">
        <f t="shared" si="496"/>
        <v>551</v>
      </c>
      <c r="AK437" s="55">
        <f t="shared" si="497"/>
        <v>0.22408240665070814</v>
      </c>
      <c r="AL437" s="56">
        <v>51</v>
      </c>
      <c r="AM437" s="57">
        <f t="shared" si="474"/>
        <v>3.0106257378984653E-3</v>
      </c>
      <c r="AN437" s="58">
        <f t="shared" si="498"/>
        <v>403</v>
      </c>
      <c r="AO437" s="58">
        <v>8</v>
      </c>
      <c r="AP437" s="59">
        <f t="shared" si="499"/>
        <v>0.23665077434386358</v>
      </c>
      <c r="AQ437" s="57">
        <f t="shared" si="500"/>
        <v>5.4313099041533544E-2</v>
      </c>
      <c r="AR437" s="58">
        <f t="shared" si="501"/>
        <v>293</v>
      </c>
      <c r="AS437" s="60">
        <f t="shared" si="502"/>
        <v>0.78194636418220487</v>
      </c>
      <c r="AT437" s="51">
        <v>25</v>
      </c>
      <c r="AU437" s="52">
        <f t="shared" si="475"/>
        <v>1.4757969303423849E-3</v>
      </c>
      <c r="AV437" s="53">
        <f t="shared" si="503"/>
        <v>454</v>
      </c>
      <c r="AW437" s="53">
        <v>3</v>
      </c>
      <c r="AX437" s="54">
        <f t="shared" si="504"/>
        <v>0.10711010289327115</v>
      </c>
      <c r="AY437" s="52">
        <f t="shared" si="505"/>
        <v>2.6624068157614485E-2</v>
      </c>
      <c r="AZ437" s="53">
        <f t="shared" si="506"/>
        <v>416</v>
      </c>
      <c r="BA437" s="55">
        <f t="shared" si="507"/>
        <v>0.35391540871476984</v>
      </c>
      <c r="BB437" s="56">
        <v>37</v>
      </c>
      <c r="BC437" s="57">
        <f t="shared" si="476"/>
        <v>2.1841794569067295E-3</v>
      </c>
      <c r="BD437" s="58">
        <f t="shared" si="508"/>
        <v>566</v>
      </c>
      <c r="BE437" s="58">
        <v>7</v>
      </c>
      <c r="BF437" s="59">
        <f t="shared" si="509"/>
        <v>6.3446210997264496E-2</v>
      </c>
      <c r="BG437" s="57">
        <f t="shared" si="510"/>
        <v>3.9403620873269436E-2</v>
      </c>
      <c r="BH437" s="58">
        <f t="shared" si="511"/>
        <v>561</v>
      </c>
      <c r="BI437" s="60">
        <f t="shared" si="512"/>
        <v>0.20964027752708866</v>
      </c>
      <c r="BJ437" s="51">
        <v>4</v>
      </c>
      <c r="BK437" s="52">
        <f t="shared" si="477"/>
        <v>2.3612750885478159E-4</v>
      </c>
      <c r="BL437" s="53">
        <f t="shared" si="513"/>
        <v>477</v>
      </c>
      <c r="BM437" s="53">
        <v>2</v>
      </c>
      <c r="BN437" s="54">
        <f t="shared" si="514"/>
        <v>2.2183766992808062E-2</v>
      </c>
      <c r="BO437" s="52">
        <f t="shared" si="515"/>
        <v>4.2598509052183178E-3</v>
      </c>
      <c r="BP437" s="53">
        <f t="shared" si="516"/>
        <v>460</v>
      </c>
      <c r="BQ437" s="55">
        <f t="shared" si="517"/>
        <v>7.3300059938473924E-2</v>
      </c>
      <c r="BR437" s="56">
        <v>4</v>
      </c>
      <c r="BS437" s="57">
        <f t="shared" si="478"/>
        <v>2.3612750885478159E-4</v>
      </c>
      <c r="BT437" s="58">
        <f t="shared" si="518"/>
        <v>490</v>
      </c>
      <c r="BU437" s="58">
        <v>2</v>
      </c>
      <c r="BV437" s="59">
        <f t="shared" si="519"/>
        <v>2.8391663758860569E-2</v>
      </c>
      <c r="BW437" s="57">
        <f t="shared" si="520"/>
        <v>4.2598509052183178E-3</v>
      </c>
      <c r="BX437" s="58">
        <f t="shared" si="521"/>
        <v>478</v>
      </c>
      <c r="BY437" s="60">
        <f t="shared" si="522"/>
        <v>9.3812320330995624E-2</v>
      </c>
      <c r="BZ437" s="51">
        <v>589</v>
      </c>
      <c r="CA437" s="52">
        <f t="shared" si="479"/>
        <v>3.4769775678866591E-2</v>
      </c>
      <c r="CB437" s="53">
        <f t="shared" si="523"/>
        <v>288</v>
      </c>
      <c r="CC437" s="53">
        <v>48</v>
      </c>
      <c r="CD437" s="54">
        <f t="shared" si="524"/>
        <v>0.73756254864343507</v>
      </c>
      <c r="CE437" s="52">
        <f t="shared" si="525"/>
        <v>0.6272630457933972</v>
      </c>
      <c r="CF437" s="53">
        <f t="shared" si="540"/>
        <v>50</v>
      </c>
      <c r="CG437" s="55">
        <f t="shared" si="526"/>
        <v>2.4370693688526672</v>
      </c>
      <c r="CH437" s="61">
        <v>939</v>
      </c>
      <c r="CI437" s="62">
        <f t="shared" si="480"/>
        <v>5.543093270365998E-2</v>
      </c>
      <c r="CJ437" s="63">
        <f t="shared" si="527"/>
        <v>535</v>
      </c>
      <c r="CK437" s="64">
        <v>90</v>
      </c>
      <c r="CL437" s="65">
        <f t="shared" si="528"/>
        <v>0.30264323128014509</v>
      </c>
      <c r="CM437" s="66">
        <v>16940</v>
      </c>
      <c r="CN437" s="44">
        <v>738</v>
      </c>
      <c r="CO437" s="120">
        <f t="shared" si="482"/>
        <v>939</v>
      </c>
      <c r="CP437" s="121">
        <f t="shared" si="482"/>
        <v>5.5430932703659987E-2</v>
      </c>
      <c r="CQ437" s="120">
        <f t="shared" si="541"/>
        <v>3942</v>
      </c>
      <c r="CR437" s="120">
        <f t="shared" si="542"/>
        <v>90</v>
      </c>
      <c r="CS437" s="120">
        <f t="shared" si="543"/>
        <v>2.0148933041983819</v>
      </c>
      <c r="CT437" s="120">
        <f t="shared" si="544"/>
        <v>1</v>
      </c>
      <c r="CU437" s="120">
        <f t="shared" si="545"/>
        <v>3357</v>
      </c>
      <c r="CV437" s="120">
        <f t="shared" si="546"/>
        <v>6.6576519675514341</v>
      </c>
      <c r="CW437" s="120">
        <f t="shared" si="547"/>
        <v>1686</v>
      </c>
      <c r="CX437" s="120">
        <f t="shared" si="548"/>
        <v>9.9527744982290445E-2</v>
      </c>
    </row>
    <row r="438" spans="1:102">
      <c r="A438" s="138">
        <f t="shared" si="529"/>
        <v>1</v>
      </c>
      <c r="B438" s="58">
        <f t="shared" si="530"/>
        <v>0</v>
      </c>
      <c r="C438" s="58">
        <f t="shared" si="531"/>
        <v>0</v>
      </c>
      <c r="D438" s="58">
        <f t="shared" si="532"/>
        <v>0</v>
      </c>
      <c r="E438" s="58">
        <f t="shared" si="533"/>
        <v>0</v>
      </c>
      <c r="F438" s="58">
        <f t="shared" si="534"/>
        <v>0</v>
      </c>
      <c r="G438" s="58">
        <f t="shared" si="535"/>
        <v>0</v>
      </c>
      <c r="H438" s="58">
        <f t="shared" si="536"/>
        <v>1</v>
      </c>
      <c r="I438" s="58">
        <f t="shared" si="537"/>
        <v>0</v>
      </c>
      <c r="J438" s="58">
        <f t="shared" si="538"/>
        <v>0</v>
      </c>
      <c r="K438" s="58">
        <f t="shared" si="539"/>
        <v>0</v>
      </c>
      <c r="L438" s="128">
        <v>538</v>
      </c>
      <c r="M438" s="50" t="s">
        <v>498</v>
      </c>
      <c r="N438" s="51">
        <v>88</v>
      </c>
      <c r="O438" s="52">
        <f t="shared" si="481"/>
        <v>1.0611358977450863E-2</v>
      </c>
      <c r="P438" s="53">
        <f t="shared" si="483"/>
        <v>210</v>
      </c>
      <c r="Q438" s="53">
        <v>5</v>
      </c>
      <c r="R438" s="54">
        <f t="shared" si="484"/>
        <v>0.69803098479072312</v>
      </c>
      <c r="S438" s="52">
        <f t="shared" si="485"/>
        <v>9.421841541755889E-2</v>
      </c>
      <c r="T438" s="53">
        <f t="shared" si="486"/>
        <v>135</v>
      </c>
      <c r="U438" s="55">
        <f t="shared" si="487"/>
        <v>1.1351694927175902</v>
      </c>
      <c r="V438" s="56">
        <v>27</v>
      </c>
      <c r="W438" s="57">
        <f t="shared" si="472"/>
        <v>3.2557578680815144E-3</v>
      </c>
      <c r="X438" s="58">
        <f t="shared" si="488"/>
        <v>299</v>
      </c>
      <c r="Y438" s="58">
        <v>3</v>
      </c>
      <c r="Z438" s="59">
        <f t="shared" si="489"/>
        <v>0.33951376192036647</v>
      </c>
      <c r="AA438" s="57">
        <f t="shared" si="490"/>
        <v>2.8907922912205567E-2</v>
      </c>
      <c r="AB438" s="58">
        <f t="shared" si="491"/>
        <v>290</v>
      </c>
      <c r="AC438" s="60">
        <f t="shared" si="492"/>
        <v>0.5521326034048929</v>
      </c>
      <c r="AD438" s="51">
        <v>135</v>
      </c>
      <c r="AE438" s="52">
        <f t="shared" si="473"/>
        <v>1.6278789340407572E-2</v>
      </c>
      <c r="AF438" s="53">
        <f t="shared" si="493"/>
        <v>351</v>
      </c>
      <c r="AG438" s="53">
        <v>10</v>
      </c>
      <c r="AH438" s="54">
        <f t="shared" si="494"/>
        <v>0.51948347106896886</v>
      </c>
      <c r="AI438" s="52">
        <f t="shared" si="495"/>
        <v>0.14453961456102785</v>
      </c>
      <c r="AJ438" s="53">
        <f t="shared" si="496"/>
        <v>361</v>
      </c>
      <c r="AK438" s="55">
        <f t="shared" si="497"/>
        <v>0.84480746725782241</v>
      </c>
      <c r="AL438" s="56">
        <v>21</v>
      </c>
      <c r="AM438" s="57">
        <f t="shared" si="474"/>
        <v>2.5322561196189559E-3</v>
      </c>
      <c r="AN438" s="58">
        <f t="shared" si="498"/>
        <v>418</v>
      </c>
      <c r="AO438" s="58">
        <v>3</v>
      </c>
      <c r="AP438" s="59">
        <f t="shared" si="499"/>
        <v>0.19904844497978696</v>
      </c>
      <c r="AQ438" s="57">
        <f t="shared" si="500"/>
        <v>2.2483940042826552E-2</v>
      </c>
      <c r="AR438" s="58">
        <f t="shared" si="501"/>
        <v>447</v>
      </c>
      <c r="AS438" s="60">
        <f t="shared" si="502"/>
        <v>0.32370156517002352</v>
      </c>
      <c r="AT438" s="51">
        <v>39</v>
      </c>
      <c r="AU438" s="52">
        <f t="shared" si="475"/>
        <v>4.7027613650066323E-3</v>
      </c>
      <c r="AV438" s="53">
        <f t="shared" si="503"/>
        <v>332</v>
      </c>
      <c r="AW438" s="53">
        <v>6</v>
      </c>
      <c r="AX438" s="54">
        <f t="shared" si="504"/>
        <v>0.34131610069923318</v>
      </c>
      <c r="AY438" s="52">
        <f t="shared" si="505"/>
        <v>4.17558886509636E-2</v>
      </c>
      <c r="AZ438" s="53">
        <f t="shared" si="506"/>
        <v>329</v>
      </c>
      <c r="BA438" s="55">
        <f t="shared" si="507"/>
        <v>0.55506364807467179</v>
      </c>
      <c r="BB438" s="56">
        <v>307</v>
      </c>
      <c r="BC438" s="57">
        <f t="shared" si="476"/>
        <v>3.7019172796334258E-2</v>
      </c>
      <c r="BD438" s="58">
        <f t="shared" si="508"/>
        <v>162</v>
      </c>
      <c r="BE438" s="58">
        <v>7</v>
      </c>
      <c r="BF438" s="59">
        <f t="shared" si="509"/>
        <v>1.0753357471398992</v>
      </c>
      <c r="BG438" s="57">
        <f t="shared" si="510"/>
        <v>0.32869379014989292</v>
      </c>
      <c r="BH438" s="58">
        <f t="shared" si="511"/>
        <v>120</v>
      </c>
      <c r="BI438" s="60">
        <f t="shared" si="512"/>
        <v>1.7487595266961753</v>
      </c>
      <c r="BJ438" s="51">
        <v>73</v>
      </c>
      <c r="BK438" s="52">
        <f t="shared" si="477"/>
        <v>8.8026046062944646E-3</v>
      </c>
      <c r="BL438" s="53">
        <f t="shared" si="513"/>
        <v>133</v>
      </c>
      <c r="BM438" s="53">
        <v>8</v>
      </c>
      <c r="BN438" s="54">
        <f t="shared" si="514"/>
        <v>0.82698932649964729</v>
      </c>
      <c r="BO438" s="52">
        <f t="shared" si="515"/>
        <v>7.8158458244111342E-2</v>
      </c>
      <c r="BP438" s="53">
        <f t="shared" si="516"/>
        <v>68</v>
      </c>
      <c r="BQ438" s="55">
        <f t="shared" si="517"/>
        <v>1.344887368469639</v>
      </c>
      <c r="BR438" s="56">
        <v>29</v>
      </c>
      <c r="BS438" s="57">
        <f t="shared" si="478"/>
        <v>3.4969251175690341E-3</v>
      </c>
      <c r="BT438" s="58">
        <f t="shared" si="518"/>
        <v>301</v>
      </c>
      <c r="BU438" s="58">
        <v>4</v>
      </c>
      <c r="BV438" s="59">
        <f t="shared" si="519"/>
        <v>0.42046571621180034</v>
      </c>
      <c r="BW438" s="57">
        <f t="shared" si="520"/>
        <v>3.1049250535331904E-2</v>
      </c>
      <c r="BX438" s="58">
        <f t="shared" si="521"/>
        <v>300</v>
      </c>
      <c r="BY438" s="60">
        <f t="shared" si="522"/>
        <v>0.68378032519629051</v>
      </c>
      <c r="BZ438" s="51">
        <v>215</v>
      </c>
      <c r="CA438" s="52">
        <f t="shared" si="479"/>
        <v>2.5925479319908358E-2</v>
      </c>
      <c r="CB438" s="53">
        <f t="shared" si="523"/>
        <v>373</v>
      </c>
      <c r="CC438" s="53">
        <v>17</v>
      </c>
      <c r="CD438" s="54">
        <f t="shared" si="524"/>
        <v>0.54995070369742449</v>
      </c>
      <c r="CE438" s="52">
        <f t="shared" si="525"/>
        <v>0.23019271948608136</v>
      </c>
      <c r="CF438" s="53">
        <f t="shared" si="540"/>
        <v>380</v>
      </c>
      <c r="CG438" s="55">
        <f t="shared" si="526"/>
        <v>0.8943546560802812</v>
      </c>
      <c r="CH438" s="61">
        <v>934</v>
      </c>
      <c r="CI438" s="62">
        <f t="shared" si="480"/>
        <v>0.11262510551067165</v>
      </c>
      <c r="CJ438" s="63">
        <f t="shared" si="527"/>
        <v>383</v>
      </c>
      <c r="CK438" s="64">
        <v>63</v>
      </c>
      <c r="CL438" s="65">
        <f t="shared" si="528"/>
        <v>0.61491344620232913</v>
      </c>
      <c r="CM438" s="66">
        <v>8293</v>
      </c>
      <c r="CN438" s="44">
        <v>300</v>
      </c>
      <c r="CO438" s="120">
        <f t="shared" si="482"/>
        <v>934</v>
      </c>
      <c r="CP438" s="121">
        <f t="shared" si="482"/>
        <v>0.11262510551067165</v>
      </c>
      <c r="CQ438" s="120">
        <f t="shared" si="541"/>
        <v>2579</v>
      </c>
      <c r="CR438" s="120">
        <f t="shared" si="542"/>
        <v>63</v>
      </c>
      <c r="CS438" s="120">
        <f t="shared" si="543"/>
        <v>4.9701342570078495</v>
      </c>
      <c r="CT438" s="120">
        <f t="shared" si="544"/>
        <v>0.99999999999999989</v>
      </c>
      <c r="CU438" s="120">
        <f t="shared" si="545"/>
        <v>2430</v>
      </c>
      <c r="CV438" s="120">
        <f t="shared" si="546"/>
        <v>8.0826566530673869</v>
      </c>
      <c r="CW438" s="120">
        <f t="shared" si="547"/>
        <v>1780</v>
      </c>
      <c r="CX438" s="120">
        <f t="shared" si="548"/>
        <v>0.21463885204389244</v>
      </c>
    </row>
    <row r="439" spans="1:102">
      <c r="A439" s="138">
        <f t="shared" si="529"/>
        <v>0</v>
      </c>
      <c r="B439" s="58">
        <f t="shared" si="530"/>
        <v>0</v>
      </c>
      <c r="C439" s="58">
        <f t="shared" si="531"/>
        <v>0</v>
      </c>
      <c r="D439" s="58">
        <f t="shared" si="532"/>
        <v>0</v>
      </c>
      <c r="E439" s="58">
        <f t="shared" si="533"/>
        <v>0</v>
      </c>
      <c r="F439" s="58">
        <f t="shared" si="534"/>
        <v>0</v>
      </c>
      <c r="G439" s="58">
        <f t="shared" si="535"/>
        <v>0</v>
      </c>
      <c r="H439" s="58">
        <f t="shared" si="536"/>
        <v>0</v>
      </c>
      <c r="I439" s="58">
        <f t="shared" si="537"/>
        <v>0</v>
      </c>
      <c r="J439" s="58">
        <f t="shared" si="538"/>
        <v>0</v>
      </c>
      <c r="K439" s="58">
        <f t="shared" si="539"/>
        <v>0</v>
      </c>
      <c r="L439" s="128">
        <v>532</v>
      </c>
      <c r="M439" s="50" t="s">
        <v>492</v>
      </c>
      <c r="N439" s="51">
        <v>35</v>
      </c>
      <c r="O439" s="52">
        <f t="shared" si="481"/>
        <v>2.9540850776502365E-3</v>
      </c>
      <c r="P439" s="53">
        <f t="shared" si="483"/>
        <v>395</v>
      </c>
      <c r="Q439" s="53">
        <v>4</v>
      </c>
      <c r="R439" s="54">
        <f t="shared" si="484"/>
        <v>0.19432411251844511</v>
      </c>
      <c r="S439" s="52">
        <f t="shared" si="485"/>
        <v>3.7513397642015008E-2</v>
      </c>
      <c r="T439" s="53">
        <f t="shared" si="486"/>
        <v>363</v>
      </c>
      <c r="U439" s="55">
        <f t="shared" si="487"/>
        <v>0.4519717762464438</v>
      </c>
      <c r="V439" s="56">
        <v>34</v>
      </c>
      <c r="W439" s="57">
        <f t="shared" si="472"/>
        <v>2.8696826468602296E-3</v>
      </c>
      <c r="X439" s="58">
        <f t="shared" si="488"/>
        <v>322</v>
      </c>
      <c r="Y439" s="58">
        <v>3</v>
      </c>
      <c r="Z439" s="59">
        <f t="shared" si="489"/>
        <v>0.29925344280200561</v>
      </c>
      <c r="AA439" s="57">
        <f t="shared" si="490"/>
        <v>3.6441586280814578E-2</v>
      </c>
      <c r="AB439" s="58">
        <f t="shared" si="491"/>
        <v>235</v>
      </c>
      <c r="AC439" s="60">
        <f t="shared" si="492"/>
        <v>0.69602330013599212</v>
      </c>
      <c r="AD439" s="51">
        <v>278</v>
      </c>
      <c r="AE439" s="52">
        <f t="shared" si="473"/>
        <v>2.3463875759621878E-2</v>
      </c>
      <c r="AF439" s="53">
        <f t="shared" si="493"/>
        <v>257</v>
      </c>
      <c r="AG439" s="53">
        <v>10</v>
      </c>
      <c r="AH439" s="54">
        <f t="shared" si="494"/>
        <v>0.74877162972330913</v>
      </c>
      <c r="AI439" s="52">
        <f t="shared" si="495"/>
        <v>0.29796355841371919</v>
      </c>
      <c r="AJ439" s="53">
        <f t="shared" si="496"/>
        <v>112</v>
      </c>
      <c r="AK439" s="55">
        <f t="shared" si="497"/>
        <v>1.7415422054577276</v>
      </c>
      <c r="AL439" s="56">
        <v>132</v>
      </c>
      <c r="AM439" s="57">
        <f t="shared" si="474"/>
        <v>1.1141120864280891E-2</v>
      </c>
      <c r="AN439" s="58">
        <f t="shared" si="498"/>
        <v>176</v>
      </c>
      <c r="AO439" s="58">
        <v>5</v>
      </c>
      <c r="AP439" s="59">
        <f t="shared" si="499"/>
        <v>0.87574979726010915</v>
      </c>
      <c r="AQ439" s="57">
        <f t="shared" si="500"/>
        <v>0.14147909967845659</v>
      </c>
      <c r="AR439" s="58">
        <f t="shared" si="501"/>
        <v>51</v>
      </c>
      <c r="AS439" s="60">
        <f t="shared" si="502"/>
        <v>2.0368763623070412</v>
      </c>
      <c r="AT439" s="51">
        <v>84</v>
      </c>
      <c r="AU439" s="52">
        <f t="shared" si="475"/>
        <v>7.0898041863605675E-3</v>
      </c>
      <c r="AV439" s="53">
        <f t="shared" si="503"/>
        <v>254</v>
      </c>
      <c r="AW439" s="53">
        <v>5</v>
      </c>
      <c r="AX439" s="54">
        <f t="shared" si="504"/>
        <v>0.51456243083392683</v>
      </c>
      <c r="AY439" s="52">
        <f t="shared" si="505"/>
        <v>9.0032154340836015E-2</v>
      </c>
      <c r="AZ439" s="53">
        <f t="shared" si="506"/>
        <v>102</v>
      </c>
      <c r="BA439" s="55">
        <f t="shared" si="507"/>
        <v>1.1968030772898686</v>
      </c>
      <c r="BB439" s="56">
        <v>123</v>
      </c>
      <c r="BC439" s="57">
        <f t="shared" si="476"/>
        <v>1.0381498987170831E-2</v>
      </c>
      <c r="BD439" s="58">
        <f t="shared" si="508"/>
        <v>471</v>
      </c>
      <c r="BE439" s="58">
        <v>17</v>
      </c>
      <c r="BF439" s="59">
        <f t="shared" si="509"/>
        <v>0.30156257221681904</v>
      </c>
      <c r="BG439" s="57">
        <f t="shared" si="510"/>
        <v>0.13183279742765272</v>
      </c>
      <c r="BH439" s="58">
        <f t="shared" si="511"/>
        <v>458</v>
      </c>
      <c r="BI439" s="60">
        <f t="shared" si="512"/>
        <v>0.70139402489922531</v>
      </c>
      <c r="BJ439" s="51">
        <v>25</v>
      </c>
      <c r="BK439" s="52">
        <f t="shared" si="477"/>
        <v>2.110060769750169E-3</v>
      </c>
      <c r="BL439" s="53">
        <f t="shared" si="513"/>
        <v>371</v>
      </c>
      <c r="BM439" s="53">
        <v>1</v>
      </c>
      <c r="BN439" s="54">
        <f t="shared" si="514"/>
        <v>0.19823652349456056</v>
      </c>
      <c r="BO439" s="52">
        <f t="shared" si="515"/>
        <v>2.6795284030010719E-2</v>
      </c>
      <c r="BP439" s="53">
        <f t="shared" si="516"/>
        <v>329</v>
      </c>
      <c r="BQ439" s="55">
        <f t="shared" si="517"/>
        <v>0.46107151850366435</v>
      </c>
      <c r="BR439" s="56">
        <v>58</v>
      </c>
      <c r="BS439" s="57">
        <f t="shared" si="478"/>
        <v>4.8953409858203912E-3</v>
      </c>
      <c r="BT439" s="58">
        <f t="shared" si="518"/>
        <v>243</v>
      </c>
      <c r="BU439" s="58">
        <v>2</v>
      </c>
      <c r="BV439" s="59">
        <f t="shared" si="519"/>
        <v>0.58860941670230593</v>
      </c>
      <c r="BW439" s="57">
        <f t="shared" si="520"/>
        <v>6.2165058949624867E-2</v>
      </c>
      <c r="BX439" s="58">
        <f t="shared" si="521"/>
        <v>110</v>
      </c>
      <c r="BY439" s="60">
        <f t="shared" si="522"/>
        <v>1.3690264174348026</v>
      </c>
      <c r="BZ439" s="51">
        <v>164</v>
      </c>
      <c r="CA439" s="52">
        <f t="shared" si="479"/>
        <v>1.3841998649561107E-2</v>
      </c>
      <c r="CB439" s="53">
        <f t="shared" si="523"/>
        <v>479</v>
      </c>
      <c r="CC439" s="53">
        <v>16</v>
      </c>
      <c r="CD439" s="54">
        <f t="shared" si="524"/>
        <v>0.29362685271779343</v>
      </c>
      <c r="CE439" s="52">
        <f t="shared" si="525"/>
        <v>0.17577706323687031</v>
      </c>
      <c r="CF439" s="53">
        <f t="shared" si="540"/>
        <v>468</v>
      </c>
      <c r="CG439" s="55">
        <f t="shared" si="526"/>
        <v>0.68293660759118202</v>
      </c>
      <c r="CH439" s="61">
        <v>933</v>
      </c>
      <c r="CI439" s="62">
        <f t="shared" si="480"/>
        <v>7.8747467927076306E-2</v>
      </c>
      <c r="CJ439" s="63">
        <f t="shared" si="527"/>
        <v>484</v>
      </c>
      <c r="CK439" s="64">
        <v>63</v>
      </c>
      <c r="CL439" s="65">
        <f t="shared" si="528"/>
        <v>0.42994744966660764</v>
      </c>
      <c r="CM439" s="66">
        <v>11848</v>
      </c>
      <c r="CN439" s="44">
        <v>453</v>
      </c>
      <c r="CO439" s="120">
        <f t="shared" si="482"/>
        <v>933</v>
      </c>
      <c r="CP439" s="121">
        <f t="shared" si="482"/>
        <v>7.8747467927076306E-2</v>
      </c>
      <c r="CQ439" s="120">
        <f t="shared" si="541"/>
        <v>2968</v>
      </c>
      <c r="CR439" s="120">
        <f t="shared" si="542"/>
        <v>63</v>
      </c>
      <c r="CS439" s="120">
        <f t="shared" si="543"/>
        <v>4.0146967782692746</v>
      </c>
      <c r="CT439" s="120">
        <f t="shared" si="544"/>
        <v>1.0000000000000002</v>
      </c>
      <c r="CU439" s="120">
        <f t="shared" si="545"/>
        <v>2228</v>
      </c>
      <c r="CV439" s="120">
        <f t="shared" si="546"/>
        <v>9.3376452898659483</v>
      </c>
      <c r="CW439" s="120">
        <f t="shared" si="547"/>
        <v>1831</v>
      </c>
      <c r="CX439" s="120">
        <f t="shared" si="548"/>
        <v>0.15454085077650237</v>
      </c>
    </row>
    <row r="440" spans="1:102">
      <c r="A440" s="138">
        <f t="shared" si="529"/>
        <v>1</v>
      </c>
      <c r="B440" s="58">
        <f t="shared" si="530"/>
        <v>0</v>
      </c>
      <c r="C440" s="58">
        <f t="shared" si="531"/>
        <v>0</v>
      </c>
      <c r="D440" s="58">
        <f t="shared" si="532"/>
        <v>0</v>
      </c>
      <c r="E440" s="58">
        <f t="shared" si="533"/>
        <v>0</v>
      </c>
      <c r="F440" s="58">
        <f t="shared" si="534"/>
        <v>0</v>
      </c>
      <c r="G440" s="58">
        <f t="shared" si="535"/>
        <v>0</v>
      </c>
      <c r="H440" s="58">
        <f t="shared" si="536"/>
        <v>0</v>
      </c>
      <c r="I440" s="58">
        <f t="shared" si="537"/>
        <v>1</v>
      </c>
      <c r="J440" s="58">
        <f t="shared" si="538"/>
        <v>0</v>
      </c>
      <c r="K440" s="58">
        <f t="shared" si="539"/>
        <v>0</v>
      </c>
      <c r="L440" s="131">
        <v>602</v>
      </c>
      <c r="M440" s="68" t="s">
        <v>562</v>
      </c>
      <c r="N440" s="51">
        <v>33</v>
      </c>
      <c r="O440" s="52">
        <f t="shared" si="481"/>
        <v>3.1041294327908944E-3</v>
      </c>
      <c r="P440" s="53">
        <f t="shared" si="483"/>
        <v>387</v>
      </c>
      <c r="Q440" s="53">
        <v>4</v>
      </c>
      <c r="R440" s="54">
        <f t="shared" si="484"/>
        <v>0.20419425348754114</v>
      </c>
      <c r="S440" s="52">
        <f t="shared" si="485"/>
        <v>3.5483870967741936E-2</v>
      </c>
      <c r="T440" s="53">
        <f t="shared" si="486"/>
        <v>371</v>
      </c>
      <c r="U440" s="55">
        <f t="shared" si="487"/>
        <v>0.42751947830573755</v>
      </c>
      <c r="V440" s="56">
        <v>97</v>
      </c>
      <c r="W440" s="57">
        <f t="shared" si="472"/>
        <v>9.1242592418399014E-3</v>
      </c>
      <c r="X440" s="58">
        <f t="shared" si="488"/>
        <v>124</v>
      </c>
      <c r="Y440" s="58">
        <v>4</v>
      </c>
      <c r="Z440" s="59">
        <f t="shared" si="489"/>
        <v>0.95148709008853605</v>
      </c>
      <c r="AA440" s="57">
        <f t="shared" si="490"/>
        <v>0.1043010752688172</v>
      </c>
      <c r="AB440" s="58">
        <f t="shared" si="491"/>
        <v>42</v>
      </c>
      <c r="AC440" s="60">
        <f t="shared" si="492"/>
        <v>1.9921190602658894</v>
      </c>
      <c r="AD440" s="51">
        <v>71</v>
      </c>
      <c r="AE440" s="52">
        <f t="shared" si="473"/>
        <v>6.678581506913743E-3</v>
      </c>
      <c r="AF440" s="53">
        <f t="shared" si="493"/>
        <v>481</v>
      </c>
      <c r="AG440" s="53">
        <v>6</v>
      </c>
      <c r="AH440" s="54">
        <f t="shared" si="494"/>
        <v>0.21312473737937762</v>
      </c>
      <c r="AI440" s="52">
        <f t="shared" si="495"/>
        <v>7.6344086021505372E-2</v>
      </c>
      <c r="AJ440" s="53">
        <f t="shared" si="496"/>
        <v>499</v>
      </c>
      <c r="AK440" s="55">
        <f t="shared" si="497"/>
        <v>0.44621714363787518</v>
      </c>
      <c r="AL440" s="56">
        <v>17</v>
      </c>
      <c r="AM440" s="57">
        <f t="shared" si="474"/>
        <v>1.5990969805286426E-3</v>
      </c>
      <c r="AN440" s="58">
        <f t="shared" si="498"/>
        <v>456</v>
      </c>
      <c r="AO440" s="58">
        <v>5</v>
      </c>
      <c r="AP440" s="59">
        <f t="shared" si="499"/>
        <v>0.1256973040286285</v>
      </c>
      <c r="AQ440" s="57">
        <f t="shared" si="500"/>
        <v>1.8279569892473119E-2</v>
      </c>
      <c r="AR440" s="58">
        <f t="shared" si="501"/>
        <v>462</v>
      </c>
      <c r="AS440" s="60">
        <f t="shared" si="502"/>
        <v>0.26317119568712921</v>
      </c>
      <c r="AT440" s="51">
        <v>6</v>
      </c>
      <c r="AU440" s="52">
        <f t="shared" si="475"/>
        <v>5.6438716959834444E-4</v>
      </c>
      <c r="AV440" s="53">
        <f t="shared" si="503"/>
        <v>503</v>
      </c>
      <c r="AW440" s="53">
        <v>3</v>
      </c>
      <c r="AX440" s="54">
        <f t="shared" si="504"/>
        <v>4.0961982346240537E-2</v>
      </c>
      <c r="AY440" s="52">
        <f t="shared" si="505"/>
        <v>6.4516129032258064E-3</v>
      </c>
      <c r="AZ440" s="53">
        <f t="shared" si="506"/>
        <v>502</v>
      </c>
      <c r="BA440" s="55">
        <f t="shared" si="507"/>
        <v>8.5761695169850022E-2</v>
      </c>
      <c r="BB440" s="56">
        <v>225</v>
      </c>
      <c r="BC440" s="57">
        <f t="shared" si="476"/>
        <v>2.1164518859937916E-2</v>
      </c>
      <c r="BD440" s="58">
        <f t="shared" si="508"/>
        <v>356</v>
      </c>
      <c r="BE440" s="58">
        <v>20</v>
      </c>
      <c r="BF440" s="59">
        <f t="shared" si="509"/>
        <v>0.61478855365891594</v>
      </c>
      <c r="BG440" s="57">
        <f t="shared" si="510"/>
        <v>0.24193548387096775</v>
      </c>
      <c r="BH440" s="58">
        <f t="shared" si="511"/>
        <v>217</v>
      </c>
      <c r="BI440" s="60">
        <f t="shared" si="512"/>
        <v>1.287176682200978</v>
      </c>
      <c r="BJ440" s="51">
        <v>147</v>
      </c>
      <c r="BK440" s="52">
        <f t="shared" si="477"/>
        <v>1.3827485655159439E-2</v>
      </c>
      <c r="BL440" s="53">
        <f t="shared" si="513"/>
        <v>66</v>
      </c>
      <c r="BM440" s="53">
        <v>2</v>
      </c>
      <c r="BN440" s="54">
        <f t="shared" si="514"/>
        <v>1.2990681236513681</v>
      </c>
      <c r="BO440" s="52">
        <f t="shared" si="515"/>
        <v>0.15806451612903225</v>
      </c>
      <c r="BP440" s="53">
        <f t="shared" si="516"/>
        <v>21</v>
      </c>
      <c r="BQ440" s="55">
        <f t="shared" si="517"/>
        <v>2.7198460143783252</v>
      </c>
      <c r="BR440" s="56">
        <v>5</v>
      </c>
      <c r="BS440" s="57">
        <f t="shared" si="478"/>
        <v>4.703226413319537E-4</v>
      </c>
      <c r="BT440" s="58">
        <f t="shared" si="518"/>
        <v>467</v>
      </c>
      <c r="BU440" s="58">
        <v>1</v>
      </c>
      <c r="BV440" s="59">
        <f t="shared" si="519"/>
        <v>5.6550981101859889E-2</v>
      </c>
      <c r="BW440" s="57">
        <f t="shared" si="520"/>
        <v>5.3763440860215058E-3</v>
      </c>
      <c r="BX440" s="58">
        <f t="shared" si="521"/>
        <v>458</v>
      </c>
      <c r="BY440" s="60">
        <f t="shared" si="522"/>
        <v>0.11840022686936141</v>
      </c>
      <c r="BZ440" s="51">
        <v>329</v>
      </c>
      <c r="CA440" s="52">
        <f t="shared" si="479"/>
        <v>3.0947229799642553E-2</v>
      </c>
      <c r="CB440" s="53">
        <f t="shared" si="523"/>
        <v>327</v>
      </c>
      <c r="CC440" s="53">
        <v>21</v>
      </c>
      <c r="CD440" s="54">
        <f t="shared" si="524"/>
        <v>0.65647583968601775</v>
      </c>
      <c r="CE440" s="52">
        <f t="shared" si="525"/>
        <v>0.35376344086021505</v>
      </c>
      <c r="CF440" s="53">
        <f t="shared" si="540"/>
        <v>169</v>
      </c>
      <c r="CG440" s="55">
        <f t="shared" si="526"/>
        <v>1.3744569384760454</v>
      </c>
      <c r="CH440" s="61">
        <v>930</v>
      </c>
      <c r="CI440" s="62">
        <f t="shared" si="480"/>
        <v>8.7480011287743395E-2</v>
      </c>
      <c r="CJ440" s="63">
        <f t="shared" si="527"/>
        <v>456</v>
      </c>
      <c r="CK440" s="64">
        <v>66</v>
      </c>
      <c r="CL440" s="65">
        <f t="shared" si="528"/>
        <v>0.47762561438548784</v>
      </c>
      <c r="CM440" s="66">
        <v>10631</v>
      </c>
      <c r="CN440" s="44">
        <v>682</v>
      </c>
      <c r="CO440" s="120">
        <f t="shared" si="482"/>
        <v>930</v>
      </c>
      <c r="CP440" s="121">
        <f t="shared" si="482"/>
        <v>8.7480011287743409E-2</v>
      </c>
      <c r="CQ440" s="120">
        <f t="shared" si="541"/>
        <v>3167</v>
      </c>
      <c r="CR440" s="120">
        <f t="shared" si="542"/>
        <v>66</v>
      </c>
      <c r="CS440" s="120">
        <f t="shared" si="543"/>
        <v>4.1623488654284859</v>
      </c>
      <c r="CT440" s="120">
        <f t="shared" si="544"/>
        <v>1</v>
      </c>
      <c r="CU440" s="120">
        <f t="shared" si="545"/>
        <v>2741</v>
      </c>
      <c r="CV440" s="120">
        <f t="shared" si="546"/>
        <v>8.7146684349911929</v>
      </c>
      <c r="CW440" s="120">
        <f t="shared" si="547"/>
        <v>1827</v>
      </c>
      <c r="CX440" s="120">
        <f t="shared" si="548"/>
        <v>0.17185589314269589</v>
      </c>
    </row>
    <row r="441" spans="1:102">
      <c r="A441" s="138">
        <f t="shared" si="529"/>
        <v>8</v>
      </c>
      <c r="B441" s="58">
        <f t="shared" si="530"/>
        <v>9</v>
      </c>
      <c r="C441" s="58">
        <f t="shared" si="531"/>
        <v>1</v>
      </c>
      <c r="D441" s="58">
        <f t="shared" si="532"/>
        <v>0</v>
      </c>
      <c r="E441" s="58">
        <f t="shared" si="533"/>
        <v>1</v>
      </c>
      <c r="F441" s="58">
        <f t="shared" si="534"/>
        <v>1</v>
      </c>
      <c r="G441" s="58">
        <f t="shared" si="535"/>
        <v>1</v>
      </c>
      <c r="H441" s="58">
        <f t="shared" si="536"/>
        <v>1</v>
      </c>
      <c r="I441" s="58">
        <f t="shared" si="537"/>
        <v>1</v>
      </c>
      <c r="J441" s="58">
        <f t="shared" si="538"/>
        <v>1</v>
      </c>
      <c r="K441" s="58">
        <f t="shared" si="539"/>
        <v>1</v>
      </c>
      <c r="L441" s="128">
        <v>355</v>
      </c>
      <c r="M441" s="50" t="s">
        <v>326</v>
      </c>
      <c r="N441" s="51">
        <v>53</v>
      </c>
      <c r="O441" s="52">
        <f t="shared" si="481"/>
        <v>1.543839207690067E-2</v>
      </c>
      <c r="P441" s="53">
        <f t="shared" si="483"/>
        <v>126</v>
      </c>
      <c r="Q441" s="53">
        <v>36</v>
      </c>
      <c r="R441" s="54">
        <f t="shared" si="484"/>
        <v>1.0155604054037077</v>
      </c>
      <c r="S441" s="52">
        <f t="shared" si="485"/>
        <v>5.7483731019522775E-2</v>
      </c>
      <c r="T441" s="53">
        <f t="shared" si="486"/>
        <v>270</v>
      </c>
      <c r="U441" s="55">
        <f t="shared" si="487"/>
        <v>0.69257986872049571</v>
      </c>
      <c r="V441" s="56">
        <v>11</v>
      </c>
      <c r="W441" s="57">
        <f t="shared" si="472"/>
        <v>3.2041945819982522E-3</v>
      </c>
      <c r="X441" s="58">
        <f t="shared" si="488"/>
        <v>303</v>
      </c>
      <c r="Y441" s="58">
        <v>7</v>
      </c>
      <c r="Z441" s="59">
        <f t="shared" si="489"/>
        <v>0.33413668968574722</v>
      </c>
      <c r="AA441" s="57">
        <f t="shared" si="490"/>
        <v>1.193058568329718E-2</v>
      </c>
      <c r="AB441" s="58">
        <f t="shared" si="491"/>
        <v>420</v>
      </c>
      <c r="AC441" s="60">
        <f t="shared" si="492"/>
        <v>0.22787058597982923</v>
      </c>
      <c r="AD441" s="51">
        <v>198</v>
      </c>
      <c r="AE441" s="52">
        <f t="shared" si="473"/>
        <v>5.7675502475968539E-2</v>
      </c>
      <c r="AF441" s="53">
        <f t="shared" si="493"/>
        <v>64</v>
      </c>
      <c r="AG441" s="53">
        <v>53</v>
      </c>
      <c r="AH441" s="54">
        <f t="shared" si="494"/>
        <v>1.8405220188882239</v>
      </c>
      <c r="AI441" s="52">
        <f t="shared" si="495"/>
        <v>0.21475054229934923</v>
      </c>
      <c r="AJ441" s="53">
        <f t="shared" si="496"/>
        <v>192</v>
      </c>
      <c r="AK441" s="55">
        <f t="shared" si="497"/>
        <v>1.2551774285765533</v>
      </c>
      <c r="AL441" s="56">
        <v>44</v>
      </c>
      <c r="AM441" s="57">
        <f t="shared" si="474"/>
        <v>1.2816778327993009E-2</v>
      </c>
      <c r="AN441" s="58">
        <f t="shared" si="498"/>
        <v>144</v>
      </c>
      <c r="AO441" s="58">
        <v>24</v>
      </c>
      <c r="AP441" s="59">
        <f t="shared" si="499"/>
        <v>1.0074651517562652</v>
      </c>
      <c r="AQ441" s="57">
        <f t="shared" si="500"/>
        <v>4.7722342733188719E-2</v>
      </c>
      <c r="AR441" s="58">
        <f t="shared" si="501"/>
        <v>323</v>
      </c>
      <c r="AS441" s="60">
        <f t="shared" si="502"/>
        <v>0.68705916342460926</v>
      </c>
      <c r="AT441" s="51">
        <v>110</v>
      </c>
      <c r="AU441" s="52">
        <f t="shared" si="475"/>
        <v>3.2041945819982522E-2</v>
      </c>
      <c r="AV441" s="53">
        <f t="shared" si="503"/>
        <v>24</v>
      </c>
      <c r="AW441" s="53">
        <v>24</v>
      </c>
      <c r="AX441" s="54">
        <f t="shared" si="504"/>
        <v>2.3255341186288545</v>
      </c>
      <c r="AY441" s="52">
        <f t="shared" si="505"/>
        <v>0.1193058568329718</v>
      </c>
      <c r="AZ441" s="53">
        <f t="shared" si="506"/>
        <v>55</v>
      </c>
      <c r="BA441" s="55">
        <f t="shared" si="507"/>
        <v>1.5859402414815</v>
      </c>
      <c r="BB441" s="56">
        <v>162</v>
      </c>
      <c r="BC441" s="57">
        <f t="shared" si="476"/>
        <v>4.7189047480337899E-2</v>
      </c>
      <c r="BD441" s="58">
        <f t="shared" si="508"/>
        <v>101</v>
      </c>
      <c r="BE441" s="58">
        <v>97</v>
      </c>
      <c r="BF441" s="59">
        <f t="shared" si="509"/>
        <v>1.3707510405017518</v>
      </c>
      <c r="BG441" s="57">
        <f t="shared" si="510"/>
        <v>0.175704989154013</v>
      </c>
      <c r="BH441" s="58">
        <f t="shared" si="511"/>
        <v>353</v>
      </c>
      <c r="BI441" s="60">
        <f t="shared" si="512"/>
        <v>0.9348085752730747</v>
      </c>
      <c r="BJ441" s="51">
        <v>83</v>
      </c>
      <c r="BK441" s="52">
        <f t="shared" si="477"/>
        <v>2.4177104573259538E-2</v>
      </c>
      <c r="BL441" s="53">
        <f t="shared" si="513"/>
        <v>28</v>
      </c>
      <c r="BM441" s="53">
        <v>21</v>
      </c>
      <c r="BN441" s="54">
        <f t="shared" si="514"/>
        <v>2.2713967424430517</v>
      </c>
      <c r="BO441" s="52">
        <f t="shared" si="515"/>
        <v>9.0021691973969628E-2</v>
      </c>
      <c r="BP441" s="53">
        <f t="shared" si="516"/>
        <v>50</v>
      </c>
      <c r="BQ441" s="55">
        <f t="shared" si="517"/>
        <v>1.5490202742475168</v>
      </c>
      <c r="BR441" s="56">
        <v>67</v>
      </c>
      <c r="BS441" s="57">
        <f t="shared" si="478"/>
        <v>1.9516457908534811E-2</v>
      </c>
      <c r="BT441" s="58">
        <f t="shared" si="518"/>
        <v>33</v>
      </c>
      <c r="BU441" s="58">
        <v>30</v>
      </c>
      <c r="BV441" s="59">
        <f t="shared" si="519"/>
        <v>2.3466334498275248</v>
      </c>
      <c r="BW441" s="57">
        <f t="shared" si="520"/>
        <v>7.2668112798264642E-2</v>
      </c>
      <c r="BX441" s="58">
        <f t="shared" si="521"/>
        <v>75</v>
      </c>
      <c r="BY441" s="60">
        <f t="shared" si="522"/>
        <v>1.6003293137158154</v>
      </c>
      <c r="BZ441" s="51">
        <v>194</v>
      </c>
      <c r="CA441" s="52">
        <f t="shared" si="479"/>
        <v>5.6510340809787361E-2</v>
      </c>
      <c r="CB441" s="53">
        <f t="shared" si="523"/>
        <v>127</v>
      </c>
      <c r="CC441" s="53">
        <v>99</v>
      </c>
      <c r="CD441" s="54">
        <f t="shared" si="524"/>
        <v>1.1987397151287733</v>
      </c>
      <c r="CE441" s="52">
        <f t="shared" si="525"/>
        <v>0.210412147505423</v>
      </c>
      <c r="CF441" s="53">
        <f t="shared" si="540"/>
        <v>417</v>
      </c>
      <c r="CG441" s="55">
        <f t="shared" si="526"/>
        <v>0.81750232690875568</v>
      </c>
      <c r="CH441" s="61">
        <v>922</v>
      </c>
      <c r="CI441" s="62">
        <f t="shared" si="480"/>
        <v>0.26856976405476257</v>
      </c>
      <c r="CJ441" s="63">
        <f t="shared" si="527"/>
        <v>69</v>
      </c>
      <c r="CK441" s="64">
        <v>391</v>
      </c>
      <c r="CL441" s="65">
        <f t="shared" si="528"/>
        <v>1.4663441016267209</v>
      </c>
      <c r="CM441" s="66">
        <v>3433</v>
      </c>
      <c r="CN441" s="44">
        <v>1485</v>
      </c>
      <c r="CO441" s="120">
        <f t="shared" si="482"/>
        <v>922</v>
      </c>
      <c r="CP441" s="121">
        <f t="shared" si="482"/>
        <v>0.26856976405476263</v>
      </c>
      <c r="CQ441" s="120">
        <f t="shared" si="541"/>
        <v>950</v>
      </c>
      <c r="CR441" s="120">
        <f t="shared" si="542"/>
        <v>391</v>
      </c>
      <c r="CS441" s="120">
        <f t="shared" si="543"/>
        <v>13.710739332263898</v>
      </c>
      <c r="CT441" s="120">
        <f t="shared" si="544"/>
        <v>1</v>
      </c>
      <c r="CU441" s="120">
        <f t="shared" si="545"/>
        <v>2155</v>
      </c>
      <c r="CV441" s="120">
        <f t="shared" si="546"/>
        <v>9.3502877783281484</v>
      </c>
      <c r="CW441" s="120">
        <f t="shared" si="547"/>
        <v>1791</v>
      </c>
      <c r="CX441" s="120">
        <f t="shared" si="548"/>
        <v>0.52170113603262458</v>
      </c>
    </row>
    <row r="442" spans="1:102">
      <c r="A442" s="138">
        <f t="shared" si="529"/>
        <v>4</v>
      </c>
      <c r="B442" s="58">
        <f t="shared" si="530"/>
        <v>0</v>
      </c>
      <c r="C442" s="58">
        <f t="shared" si="531"/>
        <v>0</v>
      </c>
      <c r="D442" s="58">
        <f t="shared" si="532"/>
        <v>1</v>
      </c>
      <c r="E442" s="58">
        <f t="shared" si="533"/>
        <v>1</v>
      </c>
      <c r="F442" s="58">
        <f t="shared" si="534"/>
        <v>1</v>
      </c>
      <c r="G442" s="58">
        <f t="shared" si="535"/>
        <v>0</v>
      </c>
      <c r="H442" s="58">
        <f t="shared" si="536"/>
        <v>0</v>
      </c>
      <c r="I442" s="58">
        <f t="shared" si="537"/>
        <v>0</v>
      </c>
      <c r="J442" s="58">
        <f t="shared" si="538"/>
        <v>1</v>
      </c>
      <c r="K442" s="58">
        <f t="shared" si="539"/>
        <v>0</v>
      </c>
      <c r="L442" s="128">
        <v>563</v>
      </c>
      <c r="M442" s="50" t="s">
        <v>523</v>
      </c>
      <c r="N442" s="51">
        <v>33</v>
      </c>
      <c r="O442" s="52">
        <f t="shared" si="481"/>
        <v>5.9825960841189268E-3</v>
      </c>
      <c r="P442" s="53">
        <f t="shared" si="483"/>
        <v>317</v>
      </c>
      <c r="Q442" s="53">
        <v>12</v>
      </c>
      <c r="R442" s="54">
        <f t="shared" si="484"/>
        <v>0.39354407339123454</v>
      </c>
      <c r="S442" s="52">
        <f t="shared" si="485"/>
        <v>3.5830618892508145E-2</v>
      </c>
      <c r="T442" s="53">
        <f t="shared" si="486"/>
        <v>370</v>
      </c>
      <c r="U442" s="55">
        <f t="shared" si="487"/>
        <v>0.43169719307745485</v>
      </c>
      <c r="V442" s="56">
        <v>64</v>
      </c>
      <c r="W442" s="57">
        <f t="shared" si="472"/>
        <v>1.1602610587382161E-2</v>
      </c>
      <c r="X442" s="58">
        <f t="shared" si="488"/>
        <v>72</v>
      </c>
      <c r="Y442" s="58">
        <v>5</v>
      </c>
      <c r="Z442" s="59">
        <f t="shared" si="489"/>
        <v>1.2099321043614426</v>
      </c>
      <c r="AA442" s="57">
        <f t="shared" si="490"/>
        <v>6.9489685124864281E-2</v>
      </c>
      <c r="AB442" s="58">
        <f t="shared" si="491"/>
        <v>89</v>
      </c>
      <c r="AC442" s="60">
        <f t="shared" si="492"/>
        <v>1.327232014361639</v>
      </c>
      <c r="AD442" s="51">
        <v>233</v>
      </c>
      <c r="AE442" s="52">
        <f t="shared" si="473"/>
        <v>4.2240754169688179E-2</v>
      </c>
      <c r="AF442" s="53">
        <f t="shared" si="493"/>
        <v>109</v>
      </c>
      <c r="AG442" s="53">
        <v>41</v>
      </c>
      <c r="AH442" s="54">
        <f t="shared" si="494"/>
        <v>1.3479733128662279</v>
      </c>
      <c r="AI442" s="52">
        <f t="shared" si="495"/>
        <v>0.25298588490770901</v>
      </c>
      <c r="AJ442" s="53">
        <f t="shared" si="496"/>
        <v>150</v>
      </c>
      <c r="AK442" s="55">
        <f t="shared" si="497"/>
        <v>1.4786559749031394</v>
      </c>
      <c r="AL442" s="56">
        <v>73</v>
      </c>
      <c r="AM442" s="57">
        <f t="shared" si="474"/>
        <v>1.3234227701232778E-2</v>
      </c>
      <c r="AN442" s="58">
        <f t="shared" si="498"/>
        <v>135</v>
      </c>
      <c r="AO442" s="58">
        <v>10</v>
      </c>
      <c r="AP442" s="59">
        <f t="shared" si="499"/>
        <v>1.0402788343681433</v>
      </c>
      <c r="AQ442" s="57">
        <f t="shared" si="500"/>
        <v>7.9261672095548311E-2</v>
      </c>
      <c r="AR442" s="58">
        <f t="shared" si="501"/>
        <v>143</v>
      </c>
      <c r="AS442" s="60">
        <f t="shared" si="502"/>
        <v>1.1411312815481383</v>
      </c>
      <c r="AT442" s="51">
        <v>66</v>
      </c>
      <c r="AU442" s="52">
        <f t="shared" si="475"/>
        <v>1.1965192168237854E-2</v>
      </c>
      <c r="AV442" s="53">
        <f t="shared" si="503"/>
        <v>137</v>
      </c>
      <c r="AW442" s="53">
        <v>15</v>
      </c>
      <c r="AX442" s="54">
        <f t="shared" si="504"/>
        <v>0.86840739259458211</v>
      </c>
      <c r="AY442" s="52">
        <f t="shared" si="505"/>
        <v>7.1661237785016291E-2</v>
      </c>
      <c r="AZ442" s="53">
        <f t="shared" si="506"/>
        <v>171</v>
      </c>
      <c r="BA442" s="55">
        <f t="shared" si="507"/>
        <v>0.95259733071396935</v>
      </c>
      <c r="BB442" s="56">
        <v>139</v>
      </c>
      <c r="BC442" s="57">
        <f t="shared" si="476"/>
        <v>2.5199419869470632E-2</v>
      </c>
      <c r="BD442" s="58">
        <f t="shared" si="508"/>
        <v>302</v>
      </c>
      <c r="BE442" s="58">
        <v>32</v>
      </c>
      <c r="BF442" s="59">
        <f t="shared" si="509"/>
        <v>0.73199466508642586</v>
      </c>
      <c r="BG442" s="57">
        <f t="shared" si="510"/>
        <v>0.15092290988056462</v>
      </c>
      <c r="BH442" s="58">
        <f t="shared" si="511"/>
        <v>415</v>
      </c>
      <c r="BI442" s="60">
        <f t="shared" si="512"/>
        <v>0.80295972835382046</v>
      </c>
      <c r="BJ442" s="51">
        <v>24</v>
      </c>
      <c r="BK442" s="52">
        <f t="shared" si="477"/>
        <v>4.3509789702683103E-3</v>
      </c>
      <c r="BL442" s="53">
        <f t="shared" si="513"/>
        <v>279</v>
      </c>
      <c r="BM442" s="53">
        <v>5</v>
      </c>
      <c r="BN442" s="54">
        <f t="shared" si="514"/>
        <v>0.40876687402991502</v>
      </c>
      <c r="BO442" s="52">
        <f t="shared" si="515"/>
        <v>2.6058631921824105E-2</v>
      </c>
      <c r="BP442" s="53">
        <f t="shared" si="516"/>
        <v>335</v>
      </c>
      <c r="BQ442" s="55">
        <f t="shared" si="517"/>
        <v>0.44839580639887305</v>
      </c>
      <c r="BR442" s="56">
        <v>57</v>
      </c>
      <c r="BS442" s="57">
        <f t="shared" si="478"/>
        <v>1.0333575054387237E-2</v>
      </c>
      <c r="BT442" s="58">
        <f t="shared" si="518"/>
        <v>101</v>
      </c>
      <c r="BU442" s="58">
        <v>13</v>
      </c>
      <c r="BV442" s="59">
        <f t="shared" si="519"/>
        <v>1.2424955897516581</v>
      </c>
      <c r="BW442" s="57">
        <f t="shared" si="520"/>
        <v>6.1889250814332247E-2</v>
      </c>
      <c r="BX442" s="58">
        <f t="shared" si="521"/>
        <v>111</v>
      </c>
      <c r="BY442" s="60">
        <f t="shared" si="522"/>
        <v>1.3629524487176652</v>
      </c>
      <c r="BZ442" s="51">
        <v>232</v>
      </c>
      <c r="CA442" s="52">
        <f t="shared" si="479"/>
        <v>4.2059463379260337E-2</v>
      </c>
      <c r="CB442" s="53">
        <f t="shared" si="523"/>
        <v>228</v>
      </c>
      <c r="CC442" s="53">
        <v>69</v>
      </c>
      <c r="CD442" s="54">
        <f t="shared" si="524"/>
        <v>0.89219686923196462</v>
      </c>
      <c r="CE442" s="52">
        <f t="shared" si="525"/>
        <v>0.25190010857763301</v>
      </c>
      <c r="CF442" s="53">
        <f t="shared" si="540"/>
        <v>336</v>
      </c>
      <c r="CG442" s="55">
        <f t="shared" si="526"/>
        <v>0.97869313797805202</v>
      </c>
      <c r="CH442" s="61">
        <v>921</v>
      </c>
      <c r="CI442" s="62">
        <f t="shared" si="480"/>
        <v>0.16696881798404642</v>
      </c>
      <c r="CJ442" s="63">
        <f t="shared" si="527"/>
        <v>212</v>
      </c>
      <c r="CK442" s="64">
        <v>202</v>
      </c>
      <c r="CL442" s="65">
        <f t="shared" si="528"/>
        <v>0.91162064452113578</v>
      </c>
      <c r="CM442" s="66">
        <v>5516</v>
      </c>
      <c r="CN442" s="44">
        <v>1155</v>
      </c>
      <c r="CO442" s="120">
        <f t="shared" si="482"/>
        <v>921</v>
      </c>
      <c r="CP442" s="121">
        <f t="shared" si="482"/>
        <v>0.16696881798404639</v>
      </c>
      <c r="CQ442" s="120">
        <f t="shared" si="541"/>
        <v>1680</v>
      </c>
      <c r="CR442" s="120">
        <f t="shared" si="542"/>
        <v>202</v>
      </c>
      <c r="CS442" s="120">
        <f t="shared" si="543"/>
        <v>8.1355897156815935</v>
      </c>
      <c r="CT442" s="120">
        <f t="shared" si="544"/>
        <v>1</v>
      </c>
      <c r="CU442" s="120">
        <f t="shared" si="545"/>
        <v>2120</v>
      </c>
      <c r="CV442" s="120">
        <f t="shared" si="546"/>
        <v>8.9243149160527508</v>
      </c>
      <c r="CW442" s="120">
        <f t="shared" si="547"/>
        <v>1809</v>
      </c>
      <c r="CX442" s="120">
        <f t="shared" si="548"/>
        <v>0.3279550398839739</v>
      </c>
    </row>
    <row r="443" spans="1:102">
      <c r="A443" s="138">
        <f t="shared" si="529"/>
        <v>0</v>
      </c>
      <c r="B443" s="58">
        <f t="shared" si="530"/>
        <v>0</v>
      </c>
      <c r="C443" s="58">
        <f t="shared" si="531"/>
        <v>0</v>
      </c>
      <c r="D443" s="58">
        <f t="shared" si="532"/>
        <v>0</v>
      </c>
      <c r="E443" s="58">
        <f t="shared" si="533"/>
        <v>0</v>
      </c>
      <c r="F443" s="58">
        <f t="shared" si="534"/>
        <v>0</v>
      </c>
      <c r="G443" s="58">
        <f t="shared" si="535"/>
        <v>0</v>
      </c>
      <c r="H443" s="58">
        <f t="shared" si="536"/>
        <v>0</v>
      </c>
      <c r="I443" s="58">
        <f t="shared" si="537"/>
        <v>0</v>
      </c>
      <c r="J443" s="58">
        <f t="shared" si="538"/>
        <v>0</v>
      </c>
      <c r="K443" s="58">
        <f t="shared" si="539"/>
        <v>0</v>
      </c>
      <c r="L443" s="128">
        <v>209</v>
      </c>
      <c r="M443" s="50" t="s">
        <v>682</v>
      </c>
      <c r="N443" s="51">
        <v>4</v>
      </c>
      <c r="O443" s="52">
        <f t="shared" si="481"/>
        <v>1.432870038687491E-4</v>
      </c>
      <c r="P443" s="53">
        <f t="shared" si="483"/>
        <v>518</v>
      </c>
      <c r="Q443" s="53">
        <v>2</v>
      </c>
      <c r="R443" s="54">
        <f t="shared" si="484"/>
        <v>9.4256323465029268E-3</v>
      </c>
      <c r="S443" s="52">
        <f t="shared" si="485"/>
        <v>4.3478260869565218E-3</v>
      </c>
      <c r="T443" s="53">
        <f t="shared" si="486"/>
        <v>508</v>
      </c>
      <c r="U443" s="55">
        <f t="shared" si="487"/>
        <v>5.2383809594774164E-2</v>
      </c>
      <c r="V443" s="56">
        <v>16</v>
      </c>
      <c r="W443" s="57">
        <f t="shared" si="472"/>
        <v>5.7314801547499639E-4</v>
      </c>
      <c r="X443" s="58">
        <f t="shared" si="488"/>
        <v>456</v>
      </c>
      <c r="Y443" s="58">
        <v>2</v>
      </c>
      <c r="Z443" s="59">
        <f t="shared" si="489"/>
        <v>5.9768461524374164E-2</v>
      </c>
      <c r="AA443" s="57">
        <f t="shared" si="490"/>
        <v>1.7391304347826087E-2</v>
      </c>
      <c r="AB443" s="58">
        <f t="shared" si="491"/>
        <v>378</v>
      </c>
      <c r="AC443" s="60">
        <f t="shared" si="492"/>
        <v>0.33216866446387755</v>
      </c>
      <c r="AD443" s="51">
        <v>337</v>
      </c>
      <c r="AE443" s="52">
        <f t="shared" si="473"/>
        <v>1.2071930075942112E-2</v>
      </c>
      <c r="AF443" s="53">
        <f t="shared" si="493"/>
        <v>417</v>
      </c>
      <c r="AG443" s="53">
        <v>20</v>
      </c>
      <c r="AH443" s="54">
        <f t="shared" si="494"/>
        <v>0.38523553608411504</v>
      </c>
      <c r="AI443" s="52">
        <f t="shared" si="495"/>
        <v>0.36630434782608695</v>
      </c>
      <c r="AJ443" s="53">
        <f t="shared" si="496"/>
        <v>70</v>
      </c>
      <c r="AK443" s="55">
        <f t="shared" si="497"/>
        <v>2.1409815521669699</v>
      </c>
      <c r="AL443" s="56">
        <v>23</v>
      </c>
      <c r="AM443" s="57">
        <f t="shared" si="474"/>
        <v>8.2390027224530738E-4</v>
      </c>
      <c r="AN443" s="58">
        <f t="shared" si="498"/>
        <v>489</v>
      </c>
      <c r="AO443" s="58">
        <v>3</v>
      </c>
      <c r="AP443" s="59">
        <f t="shared" si="499"/>
        <v>6.4762828190352659E-2</v>
      </c>
      <c r="AQ443" s="57">
        <f t="shared" si="500"/>
        <v>2.5000000000000001E-2</v>
      </c>
      <c r="AR443" s="58">
        <f t="shared" si="501"/>
        <v>432</v>
      </c>
      <c r="AS443" s="60">
        <f t="shared" si="502"/>
        <v>0.35992531174857378</v>
      </c>
      <c r="AT443" s="51">
        <v>188</v>
      </c>
      <c r="AU443" s="52">
        <f t="shared" si="475"/>
        <v>6.7344891818312078E-3</v>
      </c>
      <c r="AV443" s="53">
        <f t="shared" si="503"/>
        <v>268</v>
      </c>
      <c r="AW443" s="53">
        <v>19</v>
      </c>
      <c r="AX443" s="54">
        <f t="shared" si="504"/>
        <v>0.48877444746562326</v>
      </c>
      <c r="AY443" s="52">
        <f t="shared" si="505"/>
        <v>0.20434782608695654</v>
      </c>
      <c r="AZ443" s="53">
        <f t="shared" si="506"/>
        <v>23</v>
      </c>
      <c r="BA443" s="55">
        <f t="shared" si="507"/>
        <v>2.7164084752711193</v>
      </c>
      <c r="BB443" s="56">
        <v>181</v>
      </c>
      <c r="BC443" s="57">
        <f t="shared" si="476"/>
        <v>6.4837369250608972E-3</v>
      </c>
      <c r="BD443" s="58">
        <f t="shared" si="508"/>
        <v>520</v>
      </c>
      <c r="BE443" s="58">
        <v>14</v>
      </c>
      <c r="BF443" s="59">
        <f t="shared" si="509"/>
        <v>0.18834008336510746</v>
      </c>
      <c r="BG443" s="57">
        <f t="shared" si="510"/>
        <v>0.19673913043478261</v>
      </c>
      <c r="BH443" s="58">
        <f t="shared" si="511"/>
        <v>292</v>
      </c>
      <c r="BI443" s="60">
        <f t="shared" si="512"/>
        <v>1.0467171541782156</v>
      </c>
      <c r="BJ443" s="51">
        <v>4</v>
      </c>
      <c r="BK443" s="52">
        <f t="shared" si="477"/>
        <v>1.432870038687491E-4</v>
      </c>
      <c r="BL443" s="53">
        <f t="shared" si="513"/>
        <v>491</v>
      </c>
      <c r="BM443" s="53">
        <v>3</v>
      </c>
      <c r="BN443" s="54">
        <f t="shared" si="514"/>
        <v>1.3461563721814319E-2</v>
      </c>
      <c r="BO443" s="52">
        <f t="shared" si="515"/>
        <v>4.3478260869565218E-3</v>
      </c>
      <c r="BP443" s="53">
        <f t="shared" si="516"/>
        <v>459</v>
      </c>
      <c r="BQ443" s="55">
        <f t="shared" si="517"/>
        <v>7.4813865524159792E-2</v>
      </c>
      <c r="BR443" s="56">
        <v>44</v>
      </c>
      <c r="BS443" s="57">
        <f t="shared" si="478"/>
        <v>1.5761570425562401E-3</v>
      </c>
      <c r="BT443" s="58">
        <f t="shared" si="518"/>
        <v>384</v>
      </c>
      <c r="BU443" s="58">
        <v>5</v>
      </c>
      <c r="BV443" s="59">
        <f t="shared" si="519"/>
        <v>0.18951506751777039</v>
      </c>
      <c r="BW443" s="57">
        <f t="shared" si="520"/>
        <v>4.7826086956521741E-2</v>
      </c>
      <c r="BX443" s="58">
        <f t="shared" si="521"/>
        <v>177</v>
      </c>
      <c r="BY443" s="60">
        <f t="shared" si="522"/>
        <v>1.0532472355422322</v>
      </c>
      <c r="BZ443" s="51">
        <v>123</v>
      </c>
      <c r="CA443" s="52">
        <f t="shared" si="479"/>
        <v>4.4060753689640353E-3</v>
      </c>
      <c r="CB443" s="53">
        <f t="shared" si="523"/>
        <v>573</v>
      </c>
      <c r="CC443" s="53">
        <v>17</v>
      </c>
      <c r="CD443" s="54">
        <f t="shared" si="524"/>
        <v>9.3464973966553691E-2</v>
      </c>
      <c r="CE443" s="52">
        <f t="shared" si="525"/>
        <v>0.13369565217391305</v>
      </c>
      <c r="CF443" s="53">
        <f t="shared" si="540"/>
        <v>522</v>
      </c>
      <c r="CG443" s="55">
        <f t="shared" si="526"/>
        <v>0.51944009908905397</v>
      </c>
      <c r="CH443" s="61">
        <v>920</v>
      </c>
      <c r="CI443" s="62">
        <f t="shared" si="480"/>
        <v>3.2956010889812294E-2</v>
      </c>
      <c r="CJ443" s="63">
        <f t="shared" si="527"/>
        <v>585</v>
      </c>
      <c r="CK443" s="64">
        <v>85</v>
      </c>
      <c r="CL443" s="65">
        <f t="shared" si="528"/>
        <v>0.17993407542171644</v>
      </c>
      <c r="CM443" s="66">
        <v>27916</v>
      </c>
      <c r="CN443" s="44">
        <v>2144</v>
      </c>
      <c r="CO443" s="120">
        <f t="shared" si="482"/>
        <v>920</v>
      </c>
      <c r="CP443" s="121">
        <f t="shared" si="482"/>
        <v>3.2956010889812301E-2</v>
      </c>
      <c r="CQ443" s="120">
        <f t="shared" si="541"/>
        <v>4116</v>
      </c>
      <c r="CR443" s="120">
        <f t="shared" si="542"/>
        <v>85</v>
      </c>
      <c r="CS443" s="120">
        <f t="shared" si="543"/>
        <v>1.4927485941822141</v>
      </c>
      <c r="CT443" s="120">
        <f t="shared" si="544"/>
        <v>1.0000000000000002</v>
      </c>
      <c r="CU443" s="120">
        <f t="shared" si="545"/>
        <v>2861</v>
      </c>
      <c r="CV443" s="120">
        <f t="shared" si="546"/>
        <v>8.2960861675789754</v>
      </c>
      <c r="CW443" s="120">
        <f t="shared" si="547"/>
        <v>1836</v>
      </c>
      <c r="CX443" s="120">
        <f t="shared" si="548"/>
        <v>6.576873477575583E-2</v>
      </c>
    </row>
    <row r="444" spans="1:102">
      <c r="A444" s="138">
        <f t="shared" si="529"/>
        <v>0</v>
      </c>
      <c r="B444" s="58">
        <f t="shared" si="530"/>
        <v>0</v>
      </c>
      <c r="C444" s="58">
        <f t="shared" si="531"/>
        <v>0</v>
      </c>
      <c r="D444" s="58">
        <f t="shared" si="532"/>
        <v>0</v>
      </c>
      <c r="E444" s="58">
        <f t="shared" si="533"/>
        <v>0</v>
      </c>
      <c r="F444" s="58">
        <f t="shared" si="534"/>
        <v>0</v>
      </c>
      <c r="G444" s="58">
        <f t="shared" si="535"/>
        <v>0</v>
      </c>
      <c r="H444" s="58">
        <f t="shared" si="536"/>
        <v>0</v>
      </c>
      <c r="I444" s="58">
        <f t="shared" si="537"/>
        <v>0</v>
      </c>
      <c r="J444" s="58">
        <f t="shared" si="538"/>
        <v>0</v>
      </c>
      <c r="K444" s="58">
        <f t="shared" si="539"/>
        <v>0</v>
      </c>
      <c r="L444" s="129">
        <v>21</v>
      </c>
      <c r="M444" s="50" t="s">
        <v>652</v>
      </c>
      <c r="N444" s="51">
        <v>88</v>
      </c>
      <c r="O444" s="52">
        <f t="shared" si="481"/>
        <v>3.3903529049160116E-3</v>
      </c>
      <c r="P444" s="53">
        <f t="shared" si="483"/>
        <v>379</v>
      </c>
      <c r="Q444" s="53">
        <v>11</v>
      </c>
      <c r="R444" s="54">
        <f t="shared" si="484"/>
        <v>0.22302245942631629</v>
      </c>
      <c r="S444" s="52">
        <f t="shared" si="485"/>
        <v>9.586056644880174E-2</v>
      </c>
      <c r="T444" s="53">
        <f t="shared" si="486"/>
        <v>132</v>
      </c>
      <c r="U444" s="55">
        <f t="shared" si="487"/>
        <v>1.1549545819152822</v>
      </c>
      <c r="V444" s="56">
        <v>18</v>
      </c>
      <c r="W444" s="57">
        <f t="shared" si="472"/>
        <v>6.9348127600554787E-4</v>
      </c>
      <c r="X444" s="58">
        <f t="shared" si="488"/>
        <v>444</v>
      </c>
      <c r="Y444" s="58">
        <v>7</v>
      </c>
      <c r="Z444" s="59">
        <f t="shared" si="489"/>
        <v>7.231693706286535E-2</v>
      </c>
      <c r="AA444" s="57">
        <f t="shared" si="490"/>
        <v>1.9607843137254902E-2</v>
      </c>
      <c r="AB444" s="58">
        <f t="shared" si="491"/>
        <v>364</v>
      </c>
      <c r="AC444" s="60">
        <f t="shared" si="492"/>
        <v>0.37450388640535215</v>
      </c>
      <c r="AD444" s="51">
        <v>375</v>
      </c>
      <c r="AE444" s="52">
        <f t="shared" si="473"/>
        <v>1.4447526583448913E-2</v>
      </c>
      <c r="AF444" s="53">
        <f t="shared" si="493"/>
        <v>385</v>
      </c>
      <c r="AG444" s="53">
        <v>24</v>
      </c>
      <c r="AH444" s="54">
        <f t="shared" si="494"/>
        <v>0.46104480505202805</v>
      </c>
      <c r="AI444" s="52">
        <f t="shared" si="495"/>
        <v>0.40849673202614378</v>
      </c>
      <c r="AJ444" s="53">
        <f t="shared" si="496"/>
        <v>56</v>
      </c>
      <c r="AK444" s="55">
        <f t="shared" si="497"/>
        <v>2.3875882789240079</v>
      </c>
      <c r="AL444" s="56">
        <v>29</v>
      </c>
      <c r="AM444" s="57">
        <f t="shared" si="474"/>
        <v>1.1172753891200494E-3</v>
      </c>
      <c r="AN444" s="58">
        <f t="shared" si="498"/>
        <v>471</v>
      </c>
      <c r="AO444" s="58">
        <v>4</v>
      </c>
      <c r="AP444" s="59">
        <f t="shared" si="499"/>
        <v>8.782363169962322E-2</v>
      </c>
      <c r="AQ444" s="57">
        <f t="shared" si="500"/>
        <v>3.1590413943355121E-2</v>
      </c>
      <c r="AR444" s="58">
        <f t="shared" si="501"/>
        <v>403</v>
      </c>
      <c r="AS444" s="60">
        <f t="shared" si="502"/>
        <v>0.45480758347314332</v>
      </c>
      <c r="AT444" s="51">
        <v>3</v>
      </c>
      <c r="AU444" s="52">
        <f t="shared" si="475"/>
        <v>1.155802126675913E-4</v>
      </c>
      <c r="AV444" s="53">
        <f t="shared" si="503"/>
        <v>534</v>
      </c>
      <c r="AW444" s="53">
        <v>3</v>
      </c>
      <c r="AX444" s="54">
        <f t="shared" si="504"/>
        <v>8.3885582201202648E-3</v>
      </c>
      <c r="AY444" s="52">
        <f t="shared" si="505"/>
        <v>3.2679738562091504E-3</v>
      </c>
      <c r="AZ444" s="53">
        <f t="shared" si="506"/>
        <v>527</v>
      </c>
      <c r="BA444" s="55">
        <f t="shared" si="507"/>
        <v>4.3441381540283514E-2</v>
      </c>
      <c r="BB444" s="56">
        <v>20</v>
      </c>
      <c r="BC444" s="57">
        <f t="shared" si="476"/>
        <v>7.7053475111727538E-4</v>
      </c>
      <c r="BD444" s="58">
        <f t="shared" si="508"/>
        <v>594</v>
      </c>
      <c r="BE444" s="58">
        <v>9</v>
      </c>
      <c r="BF444" s="59">
        <f t="shared" si="509"/>
        <v>2.2382552058861787E-2</v>
      </c>
      <c r="BG444" s="57">
        <f t="shared" si="510"/>
        <v>2.178649237472767E-2</v>
      </c>
      <c r="BH444" s="58">
        <f t="shared" si="511"/>
        <v>580</v>
      </c>
      <c r="BI444" s="60">
        <f t="shared" si="512"/>
        <v>0.11591133521635533</v>
      </c>
      <c r="BJ444" s="51">
        <v>85</v>
      </c>
      <c r="BK444" s="52">
        <f t="shared" si="477"/>
        <v>3.2747726922484205E-3</v>
      </c>
      <c r="BL444" s="53">
        <f t="shared" si="513"/>
        <v>315</v>
      </c>
      <c r="BM444" s="53">
        <v>8</v>
      </c>
      <c r="BN444" s="54">
        <f t="shared" si="514"/>
        <v>0.30765917411142246</v>
      </c>
      <c r="BO444" s="52">
        <f t="shared" si="515"/>
        <v>9.2592592592592587E-2</v>
      </c>
      <c r="BP444" s="53">
        <f t="shared" si="516"/>
        <v>47</v>
      </c>
      <c r="BQ444" s="55">
        <f t="shared" si="517"/>
        <v>1.5932582472737733</v>
      </c>
      <c r="BR444" s="56">
        <v>39</v>
      </c>
      <c r="BS444" s="57">
        <f t="shared" si="478"/>
        <v>1.5025427646786871E-3</v>
      </c>
      <c r="BT444" s="58">
        <f t="shared" si="518"/>
        <v>390</v>
      </c>
      <c r="BU444" s="58">
        <v>11</v>
      </c>
      <c r="BV444" s="59">
        <f t="shared" si="519"/>
        <v>0.18066378273740968</v>
      </c>
      <c r="BW444" s="57">
        <f t="shared" si="520"/>
        <v>4.2483660130718956E-2</v>
      </c>
      <c r="BX444" s="58">
        <f t="shared" si="521"/>
        <v>219</v>
      </c>
      <c r="BY444" s="60">
        <f t="shared" si="522"/>
        <v>0.93559394957554209</v>
      </c>
      <c r="BZ444" s="51">
        <v>261</v>
      </c>
      <c r="CA444" s="52">
        <f t="shared" si="479"/>
        <v>1.0055478502080445E-2</v>
      </c>
      <c r="CB444" s="53">
        <f t="shared" si="523"/>
        <v>524</v>
      </c>
      <c r="CC444" s="53">
        <v>42</v>
      </c>
      <c r="CD444" s="54">
        <f t="shared" si="524"/>
        <v>0.21330434859065173</v>
      </c>
      <c r="CE444" s="52">
        <f t="shared" si="525"/>
        <v>0.28431372549019607</v>
      </c>
      <c r="CF444" s="53">
        <f t="shared" si="540"/>
        <v>265</v>
      </c>
      <c r="CG444" s="55">
        <f t="shared" si="526"/>
        <v>1.1046279167619926</v>
      </c>
      <c r="CH444" s="61">
        <v>918</v>
      </c>
      <c r="CI444" s="62">
        <f t="shared" si="480"/>
        <v>3.5367545076282939E-2</v>
      </c>
      <c r="CJ444" s="63">
        <f t="shared" si="527"/>
        <v>576</v>
      </c>
      <c r="CK444" s="64">
        <v>119</v>
      </c>
      <c r="CL444" s="65">
        <f t="shared" si="528"/>
        <v>0.1931006317637825</v>
      </c>
      <c r="CM444" s="66">
        <v>25956</v>
      </c>
      <c r="CN444" s="44">
        <v>3486</v>
      </c>
      <c r="CO444" s="120">
        <f t="shared" si="482"/>
        <v>918</v>
      </c>
      <c r="CP444" s="121">
        <f t="shared" si="482"/>
        <v>3.5367545076282939E-2</v>
      </c>
      <c r="CQ444" s="120">
        <f t="shared" si="541"/>
        <v>4036</v>
      </c>
      <c r="CR444" s="120">
        <f t="shared" si="542"/>
        <v>119</v>
      </c>
      <c r="CS444" s="120">
        <f t="shared" si="543"/>
        <v>1.5766062489592989</v>
      </c>
      <c r="CT444" s="120">
        <f t="shared" si="544"/>
        <v>1</v>
      </c>
      <c r="CU444" s="120">
        <f t="shared" si="545"/>
        <v>2593</v>
      </c>
      <c r="CV444" s="120">
        <f t="shared" si="546"/>
        <v>8.1646871610857339</v>
      </c>
      <c r="CW444" s="120">
        <f t="shared" si="547"/>
        <v>1748</v>
      </c>
      <c r="CX444" s="120">
        <f t="shared" si="548"/>
        <v>6.7344737247649861E-2</v>
      </c>
    </row>
    <row r="445" spans="1:102">
      <c r="A445" s="138">
        <f t="shared" si="529"/>
        <v>1</v>
      </c>
      <c r="B445" s="58">
        <f t="shared" si="530"/>
        <v>0</v>
      </c>
      <c r="C445" s="58">
        <f t="shared" si="531"/>
        <v>0</v>
      </c>
      <c r="D445" s="58">
        <f t="shared" si="532"/>
        <v>0</v>
      </c>
      <c r="E445" s="58">
        <f t="shared" si="533"/>
        <v>0</v>
      </c>
      <c r="F445" s="58">
        <f t="shared" si="534"/>
        <v>0</v>
      </c>
      <c r="G445" s="58">
        <f t="shared" si="535"/>
        <v>1</v>
      </c>
      <c r="H445" s="58">
        <f t="shared" si="536"/>
        <v>0</v>
      </c>
      <c r="I445" s="58">
        <f t="shared" si="537"/>
        <v>0</v>
      </c>
      <c r="J445" s="58">
        <f t="shared" si="538"/>
        <v>0</v>
      </c>
      <c r="K445" s="58">
        <f t="shared" si="539"/>
        <v>0</v>
      </c>
      <c r="L445" s="128">
        <v>382</v>
      </c>
      <c r="M445" s="50" t="s">
        <v>352</v>
      </c>
      <c r="N445" s="51">
        <v>21</v>
      </c>
      <c r="O445" s="52">
        <f t="shared" si="481"/>
        <v>1.8161376805327337E-3</v>
      </c>
      <c r="P445" s="53">
        <f t="shared" si="483"/>
        <v>430</v>
      </c>
      <c r="Q445" s="53">
        <v>7</v>
      </c>
      <c r="R445" s="54">
        <f t="shared" si="484"/>
        <v>0.11946823930391097</v>
      </c>
      <c r="S445" s="52">
        <f t="shared" si="485"/>
        <v>2.3001095290251915E-2</v>
      </c>
      <c r="T445" s="53">
        <f t="shared" si="486"/>
        <v>418</v>
      </c>
      <c r="U445" s="55">
        <f t="shared" si="487"/>
        <v>0.27712354911583703</v>
      </c>
      <c r="V445" s="56">
        <v>77</v>
      </c>
      <c r="W445" s="57">
        <f t="shared" si="472"/>
        <v>6.6591714952866903E-3</v>
      </c>
      <c r="X445" s="58">
        <f t="shared" si="488"/>
        <v>170</v>
      </c>
      <c r="Y445" s="58">
        <v>10</v>
      </c>
      <c r="Z445" s="59">
        <f t="shared" si="489"/>
        <v>0.69442521749011421</v>
      </c>
      <c r="AA445" s="57">
        <f t="shared" si="490"/>
        <v>8.4337349397590355E-2</v>
      </c>
      <c r="AB445" s="58">
        <f t="shared" si="491"/>
        <v>59</v>
      </c>
      <c r="AC445" s="60">
        <f t="shared" si="492"/>
        <v>1.6108179210447073</v>
      </c>
      <c r="AD445" s="51">
        <v>57</v>
      </c>
      <c r="AE445" s="52">
        <f t="shared" si="473"/>
        <v>4.9295165614459914E-3</v>
      </c>
      <c r="AF445" s="53">
        <f t="shared" si="493"/>
        <v>508</v>
      </c>
      <c r="AG445" s="53">
        <v>13</v>
      </c>
      <c r="AH445" s="54">
        <f t="shared" si="494"/>
        <v>0.15730914139145782</v>
      </c>
      <c r="AI445" s="52">
        <f t="shared" si="495"/>
        <v>6.2431544359255201E-2</v>
      </c>
      <c r="AJ445" s="53">
        <f t="shared" si="496"/>
        <v>520</v>
      </c>
      <c r="AK445" s="55">
        <f t="shared" si="497"/>
        <v>0.36490089604374626</v>
      </c>
      <c r="AL445" s="56">
        <v>7</v>
      </c>
      <c r="AM445" s="57">
        <f t="shared" si="474"/>
        <v>6.0537922684424453E-4</v>
      </c>
      <c r="AN445" s="58">
        <f t="shared" si="498"/>
        <v>507</v>
      </c>
      <c r="AO445" s="58">
        <v>1</v>
      </c>
      <c r="AP445" s="59">
        <f t="shared" si="499"/>
        <v>4.7585942351101876E-2</v>
      </c>
      <c r="AQ445" s="57">
        <f t="shared" si="500"/>
        <v>7.6670317634173054E-3</v>
      </c>
      <c r="AR445" s="58">
        <f t="shared" si="501"/>
        <v>509</v>
      </c>
      <c r="AS445" s="60">
        <f t="shared" si="502"/>
        <v>0.11038235190536763</v>
      </c>
      <c r="AT445" s="51">
        <v>203</v>
      </c>
      <c r="AU445" s="52">
        <f t="shared" si="475"/>
        <v>1.7555997578483092E-2</v>
      </c>
      <c r="AV445" s="53">
        <f t="shared" si="503"/>
        <v>85</v>
      </c>
      <c r="AW445" s="53">
        <v>8</v>
      </c>
      <c r="AX445" s="54">
        <f t="shared" si="504"/>
        <v>1.2741757814803725</v>
      </c>
      <c r="AY445" s="52">
        <f t="shared" si="505"/>
        <v>0.22234392113910187</v>
      </c>
      <c r="AZ445" s="53">
        <f t="shared" si="506"/>
        <v>17</v>
      </c>
      <c r="BA445" s="55">
        <f t="shared" si="507"/>
        <v>2.9556316960781284</v>
      </c>
      <c r="BB445" s="56">
        <v>262</v>
      </c>
      <c r="BC445" s="57">
        <f t="shared" si="476"/>
        <v>2.2658479633313154E-2</v>
      </c>
      <c r="BD445" s="58">
        <f t="shared" si="508"/>
        <v>338</v>
      </c>
      <c r="BE445" s="58">
        <v>31</v>
      </c>
      <c r="BF445" s="59">
        <f t="shared" si="509"/>
        <v>0.65818523983755051</v>
      </c>
      <c r="BG445" s="57">
        <f t="shared" si="510"/>
        <v>0.28696604600219056</v>
      </c>
      <c r="BH445" s="58">
        <f t="shared" si="511"/>
        <v>158</v>
      </c>
      <c r="BI445" s="60">
        <f t="shared" si="512"/>
        <v>1.5267541457227225</v>
      </c>
      <c r="BJ445" s="51">
        <v>54</v>
      </c>
      <c r="BK445" s="52">
        <f t="shared" si="477"/>
        <v>4.6700683213698867E-3</v>
      </c>
      <c r="BL445" s="53">
        <f t="shared" si="513"/>
        <v>266</v>
      </c>
      <c r="BM445" s="53">
        <v>8</v>
      </c>
      <c r="BN445" s="54">
        <f t="shared" si="514"/>
        <v>0.43874476118526984</v>
      </c>
      <c r="BO445" s="52">
        <f t="shared" si="515"/>
        <v>5.9145673603504929E-2</v>
      </c>
      <c r="BP445" s="53">
        <f t="shared" si="516"/>
        <v>129</v>
      </c>
      <c r="BQ445" s="55">
        <f t="shared" si="517"/>
        <v>1.017730788400947</v>
      </c>
      <c r="BR445" s="56">
        <v>72</v>
      </c>
      <c r="BS445" s="57">
        <f t="shared" si="478"/>
        <v>6.2267577618265154E-3</v>
      </c>
      <c r="BT445" s="58">
        <f t="shared" si="518"/>
        <v>200</v>
      </c>
      <c r="BU445" s="58">
        <v>5</v>
      </c>
      <c r="BV445" s="59">
        <f t="shared" si="519"/>
        <v>0.74869723370680308</v>
      </c>
      <c r="BW445" s="57">
        <f t="shared" si="520"/>
        <v>7.8860898138006577E-2</v>
      </c>
      <c r="BX445" s="58">
        <f t="shared" si="521"/>
        <v>66</v>
      </c>
      <c r="BY445" s="60">
        <f t="shared" si="522"/>
        <v>1.7367095709030536</v>
      </c>
      <c r="BZ445" s="51">
        <v>160</v>
      </c>
      <c r="CA445" s="52">
        <f t="shared" si="479"/>
        <v>1.383723947072559E-2</v>
      </c>
      <c r="CB445" s="53">
        <f t="shared" si="523"/>
        <v>480</v>
      </c>
      <c r="CC445" s="53">
        <v>22</v>
      </c>
      <c r="CD445" s="54">
        <f t="shared" si="524"/>
        <v>0.29352589744837226</v>
      </c>
      <c r="CE445" s="52">
        <f t="shared" si="525"/>
        <v>0.17524644030668127</v>
      </c>
      <c r="CF445" s="53">
        <f t="shared" si="540"/>
        <v>471</v>
      </c>
      <c r="CG445" s="55">
        <f t="shared" si="526"/>
        <v>0.68087500855669891</v>
      </c>
      <c r="CH445" s="61">
        <v>913</v>
      </c>
      <c r="CI445" s="62">
        <f t="shared" si="480"/>
        <v>7.8958747729827902E-2</v>
      </c>
      <c r="CJ445" s="63">
        <f t="shared" si="527"/>
        <v>481</v>
      </c>
      <c r="CK445" s="64">
        <v>105</v>
      </c>
      <c r="CL445" s="65">
        <f t="shared" si="528"/>
        <v>0.43110100056481854</v>
      </c>
      <c r="CM445" s="66">
        <v>11563</v>
      </c>
      <c r="CN445" s="44">
        <v>1107</v>
      </c>
      <c r="CO445" s="120">
        <f t="shared" si="482"/>
        <v>913</v>
      </c>
      <c r="CP445" s="121">
        <f t="shared" si="482"/>
        <v>7.8958747729827902E-2</v>
      </c>
      <c r="CQ445" s="120">
        <f t="shared" si="541"/>
        <v>2984</v>
      </c>
      <c r="CR445" s="120">
        <f t="shared" si="542"/>
        <v>105</v>
      </c>
      <c r="CS445" s="120">
        <f t="shared" si="543"/>
        <v>4.4321174541949535</v>
      </c>
      <c r="CT445" s="120">
        <f t="shared" si="544"/>
        <v>1</v>
      </c>
      <c r="CU445" s="120">
        <f t="shared" si="545"/>
        <v>2347</v>
      </c>
      <c r="CV445" s="120">
        <f t="shared" si="546"/>
        <v>10.280925927771209</v>
      </c>
      <c r="CW445" s="120">
        <f t="shared" si="547"/>
        <v>1805</v>
      </c>
      <c r="CX445" s="120">
        <f t="shared" si="548"/>
        <v>0.15610135777912307</v>
      </c>
    </row>
    <row r="446" spans="1:102">
      <c r="A446" s="138">
        <f t="shared" si="529"/>
        <v>2</v>
      </c>
      <c r="B446" s="58">
        <f t="shared" si="530"/>
        <v>0</v>
      </c>
      <c r="C446" s="58">
        <f t="shared" si="531"/>
        <v>0</v>
      </c>
      <c r="D446" s="58">
        <f t="shared" si="532"/>
        <v>1</v>
      </c>
      <c r="E446" s="58">
        <f t="shared" si="533"/>
        <v>0</v>
      </c>
      <c r="F446" s="58">
        <f t="shared" si="534"/>
        <v>0</v>
      </c>
      <c r="G446" s="58">
        <f t="shared" si="535"/>
        <v>0</v>
      </c>
      <c r="H446" s="58">
        <f t="shared" si="536"/>
        <v>0</v>
      </c>
      <c r="I446" s="58">
        <f t="shared" si="537"/>
        <v>0</v>
      </c>
      <c r="J446" s="58">
        <f t="shared" si="538"/>
        <v>0</v>
      </c>
      <c r="K446" s="58">
        <f t="shared" si="539"/>
        <v>1</v>
      </c>
      <c r="L446" s="128">
        <v>424</v>
      </c>
      <c r="M446" s="50" t="s">
        <v>387</v>
      </c>
      <c r="N446" s="51">
        <v>75</v>
      </c>
      <c r="O446" s="52">
        <f t="shared" si="481"/>
        <v>1.30117973629424E-2</v>
      </c>
      <c r="P446" s="53">
        <f t="shared" si="483"/>
        <v>164</v>
      </c>
      <c r="Q446" s="53">
        <v>25</v>
      </c>
      <c r="R446" s="54">
        <f t="shared" si="484"/>
        <v>0.85593539399172358</v>
      </c>
      <c r="S446" s="52">
        <f t="shared" si="485"/>
        <v>8.2690187431091508E-2</v>
      </c>
      <c r="T446" s="53">
        <f t="shared" si="486"/>
        <v>168</v>
      </c>
      <c r="U446" s="55">
        <f t="shared" si="487"/>
        <v>0.99627421776169167</v>
      </c>
      <c r="V446" s="56">
        <v>88</v>
      </c>
      <c r="W446" s="57">
        <f t="shared" si="472"/>
        <v>1.5267175572519083E-2</v>
      </c>
      <c r="X446" s="58">
        <f t="shared" si="488"/>
        <v>44</v>
      </c>
      <c r="Y446" s="58">
        <v>14</v>
      </c>
      <c r="Z446" s="59">
        <f t="shared" si="489"/>
        <v>1.5920766907580433</v>
      </c>
      <c r="AA446" s="57">
        <f t="shared" si="490"/>
        <v>9.7023153252480704E-2</v>
      </c>
      <c r="AB446" s="58">
        <f t="shared" si="491"/>
        <v>45</v>
      </c>
      <c r="AC446" s="60">
        <f t="shared" si="492"/>
        <v>1.8531129461821614</v>
      </c>
      <c r="AD446" s="51">
        <v>117</v>
      </c>
      <c r="AE446" s="52">
        <f t="shared" si="473"/>
        <v>2.0298403886190145E-2</v>
      </c>
      <c r="AF446" s="53">
        <f t="shared" si="493"/>
        <v>305</v>
      </c>
      <c r="AG446" s="53">
        <v>48</v>
      </c>
      <c r="AH446" s="54">
        <f t="shared" si="494"/>
        <v>0.64775611302885105</v>
      </c>
      <c r="AI446" s="52">
        <f t="shared" si="495"/>
        <v>0.12899669239250275</v>
      </c>
      <c r="AJ446" s="53">
        <f t="shared" si="496"/>
        <v>404</v>
      </c>
      <c r="AK446" s="55">
        <f t="shared" si="497"/>
        <v>0.7539619454203953</v>
      </c>
      <c r="AL446" s="56">
        <v>49</v>
      </c>
      <c r="AM446" s="57">
        <f t="shared" si="474"/>
        <v>8.5010409437890361E-3</v>
      </c>
      <c r="AN446" s="58">
        <f t="shared" si="498"/>
        <v>243</v>
      </c>
      <c r="AO446" s="58">
        <v>20</v>
      </c>
      <c r="AP446" s="59">
        <f t="shared" si="499"/>
        <v>0.66822584313680389</v>
      </c>
      <c r="AQ446" s="57">
        <f t="shared" si="500"/>
        <v>5.4024255788313123E-2</v>
      </c>
      <c r="AR446" s="58">
        <f t="shared" si="501"/>
        <v>294</v>
      </c>
      <c r="AS446" s="60">
        <f t="shared" si="502"/>
        <v>0.77778788426373158</v>
      </c>
      <c r="AT446" s="51">
        <v>55</v>
      </c>
      <c r="AU446" s="52">
        <f t="shared" si="475"/>
        <v>9.5419847328244278E-3</v>
      </c>
      <c r="AV446" s="53">
        <f t="shared" si="503"/>
        <v>184</v>
      </c>
      <c r="AW446" s="53">
        <v>11</v>
      </c>
      <c r="AX446" s="54">
        <f t="shared" si="504"/>
        <v>0.69253631412672267</v>
      </c>
      <c r="AY446" s="52">
        <f t="shared" si="505"/>
        <v>6.0639470782800443E-2</v>
      </c>
      <c r="AZ446" s="53">
        <f t="shared" si="506"/>
        <v>223</v>
      </c>
      <c r="BA446" s="55">
        <f t="shared" si="507"/>
        <v>0.80608429032301154</v>
      </c>
      <c r="BB446" s="56">
        <v>122</v>
      </c>
      <c r="BC446" s="57">
        <f t="shared" si="476"/>
        <v>2.1165857043719639E-2</v>
      </c>
      <c r="BD446" s="58">
        <f t="shared" si="508"/>
        <v>355</v>
      </c>
      <c r="BE446" s="58">
        <v>41</v>
      </c>
      <c r="BF446" s="59">
        <f t="shared" si="509"/>
        <v>0.61482742532319234</v>
      </c>
      <c r="BG446" s="57">
        <f t="shared" si="510"/>
        <v>0.13450937155457551</v>
      </c>
      <c r="BH446" s="58">
        <f t="shared" si="511"/>
        <v>451</v>
      </c>
      <c r="BI446" s="60">
        <f t="shared" si="512"/>
        <v>0.71563428329056944</v>
      </c>
      <c r="BJ446" s="51">
        <v>45</v>
      </c>
      <c r="BK446" s="52">
        <f t="shared" si="477"/>
        <v>7.8070784177654406E-3</v>
      </c>
      <c r="BL446" s="53">
        <f t="shared" si="513"/>
        <v>157</v>
      </c>
      <c r="BM446" s="53">
        <v>16</v>
      </c>
      <c r="BN446" s="54">
        <f t="shared" si="514"/>
        <v>0.73346138005801453</v>
      </c>
      <c r="BO446" s="52">
        <f t="shared" si="515"/>
        <v>4.9614112458654908E-2</v>
      </c>
      <c r="BP446" s="53">
        <f t="shared" si="516"/>
        <v>180</v>
      </c>
      <c r="BQ446" s="55">
        <f t="shared" si="517"/>
        <v>0.85371941364394033</v>
      </c>
      <c r="BR446" s="56">
        <v>16</v>
      </c>
      <c r="BS446" s="57">
        <f t="shared" si="478"/>
        <v>2.7758501040943788E-3</v>
      </c>
      <c r="BT446" s="58">
        <f t="shared" si="518"/>
        <v>334</v>
      </c>
      <c r="BU446" s="58">
        <v>7</v>
      </c>
      <c r="BV446" s="59">
        <f t="shared" si="519"/>
        <v>0.33376459685988757</v>
      </c>
      <c r="BW446" s="57">
        <f t="shared" si="520"/>
        <v>1.7640573318632856E-2</v>
      </c>
      <c r="BX446" s="58">
        <f t="shared" si="521"/>
        <v>368</v>
      </c>
      <c r="BY446" s="60">
        <f t="shared" si="522"/>
        <v>0.38848850624390246</v>
      </c>
      <c r="BZ446" s="51">
        <v>340</v>
      </c>
      <c r="CA446" s="52">
        <f t="shared" si="479"/>
        <v>5.898681471200555E-2</v>
      </c>
      <c r="CB446" s="53">
        <f t="shared" si="523"/>
        <v>116</v>
      </c>
      <c r="CC446" s="53">
        <v>107</v>
      </c>
      <c r="CD446" s="54">
        <f t="shared" si="524"/>
        <v>1.2512725361581363</v>
      </c>
      <c r="CE446" s="52">
        <f t="shared" si="525"/>
        <v>0.3748621830209482</v>
      </c>
      <c r="CF446" s="53">
        <f t="shared" si="540"/>
        <v>149</v>
      </c>
      <c r="CG446" s="55">
        <f t="shared" si="526"/>
        <v>1.4564306791356842</v>
      </c>
      <c r="CH446" s="61">
        <v>907</v>
      </c>
      <c r="CI446" s="62">
        <f t="shared" si="480"/>
        <v>0.1573560027758501</v>
      </c>
      <c r="CJ446" s="63">
        <f t="shared" si="527"/>
        <v>246</v>
      </c>
      <c r="CK446" s="64">
        <v>289</v>
      </c>
      <c r="CL446" s="65">
        <f t="shared" si="528"/>
        <v>0.85913634894089264</v>
      </c>
      <c r="CM446" s="66">
        <v>5764</v>
      </c>
      <c r="CN446" s="44">
        <v>1801</v>
      </c>
      <c r="CO446" s="120">
        <f t="shared" si="482"/>
        <v>907</v>
      </c>
      <c r="CP446" s="121">
        <f t="shared" si="482"/>
        <v>0.1573560027758501</v>
      </c>
      <c r="CQ446" s="120">
        <f t="shared" si="541"/>
        <v>1902</v>
      </c>
      <c r="CR446" s="120">
        <f t="shared" si="542"/>
        <v>289</v>
      </c>
      <c r="CS446" s="120">
        <f t="shared" si="543"/>
        <v>7.3898562934413752</v>
      </c>
      <c r="CT446" s="120">
        <f t="shared" si="544"/>
        <v>1</v>
      </c>
      <c r="CU446" s="120">
        <f t="shared" si="545"/>
        <v>2282</v>
      </c>
      <c r="CV446" s="120">
        <f t="shared" si="546"/>
        <v>8.6014941662650877</v>
      </c>
      <c r="CW446" s="120">
        <f t="shared" si="547"/>
        <v>1739</v>
      </c>
      <c r="CX446" s="120">
        <f t="shared" si="548"/>
        <v>0.30170020818875787</v>
      </c>
    </row>
    <row r="447" spans="1:102">
      <c r="A447" s="138">
        <f t="shared" si="529"/>
        <v>1</v>
      </c>
      <c r="B447" s="58">
        <f t="shared" si="530"/>
        <v>0</v>
      </c>
      <c r="C447" s="58">
        <f t="shared" si="531"/>
        <v>0</v>
      </c>
      <c r="D447" s="58">
        <f t="shared" si="532"/>
        <v>0</v>
      </c>
      <c r="E447" s="58">
        <f t="shared" si="533"/>
        <v>0</v>
      </c>
      <c r="F447" s="58">
        <f t="shared" si="534"/>
        <v>0</v>
      </c>
      <c r="G447" s="58">
        <f t="shared" si="535"/>
        <v>0</v>
      </c>
      <c r="H447" s="58">
        <f t="shared" si="536"/>
        <v>0</v>
      </c>
      <c r="I447" s="58">
        <f t="shared" si="537"/>
        <v>0</v>
      </c>
      <c r="J447" s="58">
        <f t="shared" si="538"/>
        <v>0</v>
      </c>
      <c r="K447" s="58">
        <f t="shared" si="539"/>
        <v>1</v>
      </c>
      <c r="L447" s="128">
        <v>305</v>
      </c>
      <c r="M447" s="50" t="s">
        <v>277</v>
      </c>
      <c r="N447" s="51">
        <v>10</v>
      </c>
      <c r="O447" s="52">
        <f t="shared" si="481"/>
        <v>1.3145786775338505E-3</v>
      </c>
      <c r="P447" s="53">
        <f t="shared" si="483"/>
        <v>449</v>
      </c>
      <c r="Q447" s="53">
        <v>7</v>
      </c>
      <c r="R447" s="54">
        <f t="shared" si="484"/>
        <v>8.6474941693498009E-2</v>
      </c>
      <c r="S447" s="52">
        <f t="shared" si="485"/>
        <v>1.1061946902654867E-2</v>
      </c>
      <c r="T447" s="53">
        <f t="shared" si="486"/>
        <v>469</v>
      </c>
      <c r="U447" s="55">
        <f t="shared" si="487"/>
        <v>0.13327739166812011</v>
      </c>
      <c r="V447" s="56">
        <v>22</v>
      </c>
      <c r="W447" s="57">
        <f t="shared" si="472"/>
        <v>2.8920730905744709E-3</v>
      </c>
      <c r="X447" s="58">
        <f t="shared" si="488"/>
        <v>320</v>
      </c>
      <c r="Y447" s="58">
        <v>5</v>
      </c>
      <c r="Z447" s="59">
        <f t="shared" si="489"/>
        <v>0.30158834118342848</v>
      </c>
      <c r="AA447" s="57">
        <f t="shared" si="490"/>
        <v>2.4336283185840708E-2</v>
      </c>
      <c r="AB447" s="58">
        <f t="shared" si="491"/>
        <v>320</v>
      </c>
      <c r="AC447" s="60">
        <f t="shared" si="492"/>
        <v>0.46481566432168708</v>
      </c>
      <c r="AD447" s="51">
        <v>68</v>
      </c>
      <c r="AE447" s="52">
        <f t="shared" si="473"/>
        <v>8.9391350072301826E-3</v>
      </c>
      <c r="AF447" s="53">
        <f t="shared" si="493"/>
        <v>453</v>
      </c>
      <c r="AG447" s="53">
        <v>26</v>
      </c>
      <c r="AH447" s="54">
        <f t="shared" si="494"/>
        <v>0.28526279103466806</v>
      </c>
      <c r="AI447" s="52">
        <f t="shared" si="495"/>
        <v>7.5221238938053103E-2</v>
      </c>
      <c r="AJ447" s="53">
        <f t="shared" si="496"/>
        <v>500</v>
      </c>
      <c r="AK447" s="55">
        <f t="shared" si="497"/>
        <v>0.43965430891903329</v>
      </c>
      <c r="AL447" s="56">
        <v>12</v>
      </c>
      <c r="AM447" s="57">
        <f t="shared" si="474"/>
        <v>1.5774944130406204E-3</v>
      </c>
      <c r="AN447" s="58">
        <f t="shared" si="498"/>
        <v>457</v>
      </c>
      <c r="AO447" s="58">
        <v>4</v>
      </c>
      <c r="AP447" s="59">
        <f t="shared" si="499"/>
        <v>0.1239992303492928</v>
      </c>
      <c r="AQ447" s="57">
        <f t="shared" si="500"/>
        <v>1.3274336283185841E-2</v>
      </c>
      <c r="AR447" s="58">
        <f t="shared" si="501"/>
        <v>480</v>
      </c>
      <c r="AS447" s="60">
        <f t="shared" si="502"/>
        <v>0.19111078499924269</v>
      </c>
      <c r="AT447" s="51">
        <v>73</v>
      </c>
      <c r="AU447" s="52">
        <f t="shared" si="475"/>
        <v>9.5964243459971087E-3</v>
      </c>
      <c r="AV447" s="53">
        <f t="shared" si="503"/>
        <v>183</v>
      </c>
      <c r="AW447" s="53">
        <v>10</v>
      </c>
      <c r="AX447" s="54">
        <f t="shared" si="504"/>
        <v>0.69648742179506762</v>
      </c>
      <c r="AY447" s="52">
        <f t="shared" si="505"/>
        <v>8.0752212389380532E-2</v>
      </c>
      <c r="AZ447" s="53">
        <f t="shared" si="506"/>
        <v>133</v>
      </c>
      <c r="BA447" s="55">
        <f t="shared" si="507"/>
        <v>1.0734442266005011</v>
      </c>
      <c r="BB447" s="56">
        <v>70</v>
      </c>
      <c r="BC447" s="57">
        <f t="shared" si="476"/>
        <v>9.2020507427369534E-3</v>
      </c>
      <c r="BD447" s="58">
        <f t="shared" si="508"/>
        <v>484</v>
      </c>
      <c r="BE447" s="58">
        <v>21</v>
      </c>
      <c r="BF447" s="59">
        <f t="shared" si="509"/>
        <v>0.26730186990132221</v>
      </c>
      <c r="BG447" s="57">
        <f t="shared" si="510"/>
        <v>7.7433628318584066E-2</v>
      </c>
      <c r="BH447" s="58">
        <f t="shared" si="511"/>
        <v>526</v>
      </c>
      <c r="BI447" s="60">
        <f t="shared" si="512"/>
        <v>0.41197247793158148</v>
      </c>
      <c r="BJ447" s="51">
        <v>35</v>
      </c>
      <c r="BK447" s="52">
        <f t="shared" si="477"/>
        <v>4.6010253713684767E-3</v>
      </c>
      <c r="BL447" s="53">
        <f t="shared" si="513"/>
        <v>270</v>
      </c>
      <c r="BM447" s="53">
        <v>6</v>
      </c>
      <c r="BN447" s="54">
        <f t="shared" si="514"/>
        <v>0.43225829663585841</v>
      </c>
      <c r="BO447" s="52">
        <f t="shared" si="515"/>
        <v>3.8716814159292033E-2</v>
      </c>
      <c r="BP447" s="53">
        <f t="shared" si="516"/>
        <v>247</v>
      </c>
      <c r="BQ447" s="55">
        <f t="shared" si="517"/>
        <v>0.66620754144854677</v>
      </c>
      <c r="BR447" s="56">
        <v>1</v>
      </c>
      <c r="BS447" s="57">
        <f t="shared" si="478"/>
        <v>1.3145786775338504E-4</v>
      </c>
      <c r="BT447" s="58">
        <f t="shared" si="518"/>
        <v>510</v>
      </c>
      <c r="BU447" s="58">
        <v>1</v>
      </c>
      <c r="BV447" s="59">
        <f t="shared" si="519"/>
        <v>1.5806322600075522E-2</v>
      </c>
      <c r="BW447" s="57">
        <f t="shared" si="520"/>
        <v>1.1061946902654867E-3</v>
      </c>
      <c r="BX447" s="58">
        <f t="shared" si="521"/>
        <v>511</v>
      </c>
      <c r="BY447" s="60">
        <f t="shared" si="522"/>
        <v>2.4361108625775684E-2</v>
      </c>
      <c r="BZ447" s="51">
        <v>613</v>
      </c>
      <c r="CA447" s="52">
        <f t="shared" si="479"/>
        <v>8.0583672932825035E-2</v>
      </c>
      <c r="CB447" s="53">
        <f t="shared" si="523"/>
        <v>63</v>
      </c>
      <c r="CC447" s="53">
        <v>39</v>
      </c>
      <c r="CD447" s="54">
        <f t="shared" si="524"/>
        <v>1.7094012839291599</v>
      </c>
      <c r="CE447" s="52">
        <f t="shared" si="525"/>
        <v>0.67809734513274333</v>
      </c>
      <c r="CF447" s="53">
        <f t="shared" si="540"/>
        <v>43</v>
      </c>
      <c r="CG447" s="55">
        <f t="shared" si="526"/>
        <v>2.6345729754142639</v>
      </c>
      <c r="CH447" s="61">
        <v>904</v>
      </c>
      <c r="CI447" s="62">
        <f t="shared" si="480"/>
        <v>0.11883791244906007</v>
      </c>
      <c r="CJ447" s="63">
        <f t="shared" si="527"/>
        <v>359</v>
      </c>
      <c r="CK447" s="64">
        <v>119</v>
      </c>
      <c r="CL447" s="65">
        <f t="shared" si="528"/>
        <v>0.64883428923063746</v>
      </c>
      <c r="CM447" s="66">
        <v>7607</v>
      </c>
      <c r="CN447" s="44">
        <v>997</v>
      </c>
      <c r="CO447" s="120">
        <f t="shared" si="482"/>
        <v>904</v>
      </c>
      <c r="CP447" s="121">
        <f t="shared" si="482"/>
        <v>0.11883791244906007</v>
      </c>
      <c r="CQ447" s="120">
        <f t="shared" si="541"/>
        <v>3189</v>
      </c>
      <c r="CR447" s="120">
        <f t="shared" si="542"/>
        <v>119</v>
      </c>
      <c r="CS447" s="120">
        <f t="shared" si="543"/>
        <v>3.9185804991223714</v>
      </c>
      <c r="CT447" s="120">
        <f t="shared" si="544"/>
        <v>1</v>
      </c>
      <c r="CU447" s="120">
        <f t="shared" si="545"/>
        <v>3229</v>
      </c>
      <c r="CV447" s="120">
        <f t="shared" si="546"/>
        <v>6.039416479928752</v>
      </c>
      <c r="CW447" s="120">
        <f t="shared" si="547"/>
        <v>1798</v>
      </c>
      <c r="CX447" s="120">
        <f t="shared" si="548"/>
        <v>0.23636124622058627</v>
      </c>
    </row>
    <row r="448" spans="1:102">
      <c r="A448" s="138">
        <f t="shared" si="529"/>
        <v>0</v>
      </c>
      <c r="B448" s="58">
        <f t="shared" si="530"/>
        <v>0</v>
      </c>
      <c r="C448" s="58">
        <f t="shared" si="531"/>
        <v>0</v>
      </c>
      <c r="D448" s="58">
        <f t="shared" si="532"/>
        <v>0</v>
      </c>
      <c r="E448" s="58">
        <f t="shared" si="533"/>
        <v>0</v>
      </c>
      <c r="F448" s="58">
        <f t="shared" si="534"/>
        <v>0</v>
      </c>
      <c r="G448" s="58">
        <f t="shared" si="535"/>
        <v>0</v>
      </c>
      <c r="H448" s="58">
        <f t="shared" si="536"/>
        <v>0</v>
      </c>
      <c r="I448" s="58">
        <f t="shared" si="537"/>
        <v>0</v>
      </c>
      <c r="J448" s="58">
        <f t="shared" si="538"/>
        <v>0</v>
      </c>
      <c r="K448" s="58">
        <f t="shared" si="539"/>
        <v>0</v>
      </c>
      <c r="L448" s="128">
        <v>384</v>
      </c>
      <c r="M448" s="50" t="s">
        <v>687</v>
      </c>
      <c r="N448" s="51">
        <v>121</v>
      </c>
      <c r="O448" s="52">
        <f t="shared" si="481"/>
        <v>1.4170277550064411E-2</v>
      </c>
      <c r="P448" s="53">
        <f t="shared" si="483"/>
        <v>150</v>
      </c>
      <c r="Q448" s="53">
        <v>11</v>
      </c>
      <c r="R448" s="54">
        <f t="shared" si="484"/>
        <v>0.93214194468854861</v>
      </c>
      <c r="S448" s="52">
        <f t="shared" si="485"/>
        <v>0.13459399332591768</v>
      </c>
      <c r="T448" s="53">
        <f t="shared" si="486"/>
        <v>78</v>
      </c>
      <c r="U448" s="55">
        <f t="shared" si="487"/>
        <v>1.6216256073665904</v>
      </c>
      <c r="V448" s="56">
        <v>45</v>
      </c>
      <c r="W448" s="57">
        <f t="shared" si="472"/>
        <v>5.2699379318421362E-3</v>
      </c>
      <c r="X448" s="58">
        <f t="shared" si="488"/>
        <v>226</v>
      </c>
      <c r="Y448" s="58">
        <v>4</v>
      </c>
      <c r="Z448" s="59">
        <f t="shared" si="489"/>
        <v>0.54955451996830218</v>
      </c>
      <c r="AA448" s="57">
        <f t="shared" si="490"/>
        <v>5.0055617352614018E-2</v>
      </c>
      <c r="AB448" s="58">
        <f t="shared" si="491"/>
        <v>164</v>
      </c>
      <c r="AC448" s="60">
        <f t="shared" si="492"/>
        <v>0.95604718498362984</v>
      </c>
      <c r="AD448" s="51">
        <v>240</v>
      </c>
      <c r="AE448" s="52">
        <f t="shared" si="473"/>
        <v>2.8106335636491394E-2</v>
      </c>
      <c r="AF448" s="53">
        <f t="shared" si="493"/>
        <v>200</v>
      </c>
      <c r="AG448" s="53">
        <v>25</v>
      </c>
      <c r="AH448" s="54">
        <f t="shared" si="494"/>
        <v>0.89692031085085866</v>
      </c>
      <c r="AI448" s="52">
        <f t="shared" si="495"/>
        <v>0.26696329254727474</v>
      </c>
      <c r="AJ448" s="53">
        <f t="shared" si="496"/>
        <v>138</v>
      </c>
      <c r="AK448" s="55">
        <f t="shared" si="497"/>
        <v>1.560351352206266</v>
      </c>
      <c r="AL448" s="56">
        <v>28</v>
      </c>
      <c r="AM448" s="57">
        <f t="shared" si="474"/>
        <v>3.279072490923996E-3</v>
      </c>
      <c r="AN448" s="58">
        <f t="shared" si="498"/>
        <v>392</v>
      </c>
      <c r="AO448" s="58">
        <v>7</v>
      </c>
      <c r="AP448" s="59">
        <f t="shared" si="499"/>
        <v>0.25775207935626704</v>
      </c>
      <c r="AQ448" s="57">
        <f t="shared" si="500"/>
        <v>3.114571746384872E-2</v>
      </c>
      <c r="AR448" s="58">
        <f t="shared" si="501"/>
        <v>405</v>
      </c>
      <c r="AS448" s="60">
        <f t="shared" si="502"/>
        <v>0.44840528271234992</v>
      </c>
      <c r="AT448" s="51">
        <v>34</v>
      </c>
      <c r="AU448" s="52">
        <f t="shared" si="475"/>
        <v>3.9817308818362804E-3</v>
      </c>
      <c r="AV448" s="53">
        <f t="shared" si="503"/>
        <v>367</v>
      </c>
      <c r="AW448" s="53">
        <v>4</v>
      </c>
      <c r="AX448" s="54">
        <f t="shared" si="504"/>
        <v>0.28898529037315118</v>
      </c>
      <c r="AY448" s="52">
        <f t="shared" si="505"/>
        <v>3.781979977753059E-2</v>
      </c>
      <c r="AZ448" s="53">
        <f t="shared" si="506"/>
        <v>353</v>
      </c>
      <c r="BA448" s="55">
        <f t="shared" si="507"/>
        <v>0.50274097168532772</v>
      </c>
      <c r="BB448" s="56">
        <v>215</v>
      </c>
      <c r="BC448" s="57">
        <f t="shared" si="476"/>
        <v>2.5178592341023539E-2</v>
      </c>
      <c r="BD448" s="58">
        <f t="shared" si="508"/>
        <v>303</v>
      </c>
      <c r="BE448" s="58">
        <v>21</v>
      </c>
      <c r="BF448" s="59">
        <f t="shared" si="509"/>
        <v>0.73138966545591144</v>
      </c>
      <c r="BG448" s="57">
        <f t="shared" si="510"/>
        <v>0.23915461624026696</v>
      </c>
      <c r="BH448" s="58">
        <f t="shared" si="511"/>
        <v>219</v>
      </c>
      <c r="BI448" s="60">
        <f t="shared" si="512"/>
        <v>1.272381547922806</v>
      </c>
      <c r="BJ448" s="51">
        <v>7</v>
      </c>
      <c r="BK448" s="52">
        <f t="shared" si="477"/>
        <v>8.1976812273099899E-4</v>
      </c>
      <c r="BL448" s="53">
        <f t="shared" si="513"/>
        <v>431</v>
      </c>
      <c r="BM448" s="53">
        <v>2</v>
      </c>
      <c r="BN448" s="54">
        <f t="shared" si="514"/>
        <v>7.7015783171541743E-2</v>
      </c>
      <c r="BO448" s="52">
        <f t="shared" si="515"/>
        <v>7.7864293659621799E-3</v>
      </c>
      <c r="BP448" s="53">
        <f t="shared" si="516"/>
        <v>435</v>
      </c>
      <c r="BQ448" s="55">
        <f t="shared" si="517"/>
        <v>0.13398256228464656</v>
      </c>
      <c r="BR448" s="56">
        <v>10</v>
      </c>
      <c r="BS448" s="57">
        <f t="shared" si="478"/>
        <v>1.1710973181871414E-3</v>
      </c>
      <c r="BT448" s="58">
        <f t="shared" si="518"/>
        <v>404</v>
      </c>
      <c r="BU448" s="58">
        <v>2</v>
      </c>
      <c r="BV448" s="59">
        <f t="shared" si="519"/>
        <v>0.14081121444990574</v>
      </c>
      <c r="BW448" s="57">
        <f t="shared" si="520"/>
        <v>1.1123470522803115E-2</v>
      </c>
      <c r="BX448" s="58">
        <f t="shared" si="521"/>
        <v>405</v>
      </c>
      <c r="BY448" s="60">
        <f t="shared" si="522"/>
        <v>0.24496598662626498</v>
      </c>
      <c r="BZ448" s="51">
        <v>199</v>
      </c>
      <c r="CA448" s="52">
        <f t="shared" si="479"/>
        <v>2.3304836631924113E-2</v>
      </c>
      <c r="CB448" s="53">
        <f t="shared" si="523"/>
        <v>396</v>
      </c>
      <c r="CC448" s="53">
        <v>15</v>
      </c>
      <c r="CD448" s="54">
        <f t="shared" si="524"/>
        <v>0.49435966630087697</v>
      </c>
      <c r="CE448" s="52">
        <f t="shared" si="525"/>
        <v>0.22135706340378197</v>
      </c>
      <c r="CF448" s="53">
        <f t="shared" si="540"/>
        <v>399</v>
      </c>
      <c r="CG448" s="55">
        <f t="shared" si="526"/>
        <v>0.86002598498081873</v>
      </c>
      <c r="CH448" s="61">
        <v>899</v>
      </c>
      <c r="CI448" s="62">
        <f t="shared" si="480"/>
        <v>0.10528164890502401</v>
      </c>
      <c r="CJ448" s="63">
        <f t="shared" si="527"/>
        <v>413</v>
      </c>
      <c r="CK448" s="64">
        <v>91</v>
      </c>
      <c r="CL448" s="65">
        <f t="shared" si="528"/>
        <v>0.57481945305629667</v>
      </c>
      <c r="CM448" s="66">
        <v>8539</v>
      </c>
      <c r="CN448" s="44">
        <v>620</v>
      </c>
      <c r="CO448" s="120">
        <f t="shared" si="482"/>
        <v>899</v>
      </c>
      <c r="CP448" s="121">
        <f t="shared" si="482"/>
        <v>0.10528164890502401</v>
      </c>
      <c r="CQ448" s="120">
        <f t="shared" si="541"/>
        <v>2869</v>
      </c>
      <c r="CR448" s="120">
        <f t="shared" si="542"/>
        <v>91</v>
      </c>
      <c r="CS448" s="120">
        <f t="shared" si="543"/>
        <v>4.3689304746153637</v>
      </c>
      <c r="CT448" s="120">
        <f t="shared" si="544"/>
        <v>1</v>
      </c>
      <c r="CU448" s="120">
        <f t="shared" si="545"/>
        <v>2596</v>
      </c>
      <c r="CV448" s="120">
        <f t="shared" si="546"/>
        <v>7.6005264807686999</v>
      </c>
      <c r="CW448" s="120">
        <f t="shared" si="547"/>
        <v>1677</v>
      </c>
      <c r="CX448" s="120">
        <f t="shared" si="548"/>
        <v>0.19639302025998362</v>
      </c>
    </row>
    <row r="449" spans="1:102">
      <c r="A449" s="138">
        <f t="shared" si="529"/>
        <v>5</v>
      </c>
      <c r="B449" s="58">
        <f t="shared" si="530"/>
        <v>9</v>
      </c>
      <c r="C449" s="58">
        <f t="shared" si="531"/>
        <v>1</v>
      </c>
      <c r="D449" s="58">
        <f t="shared" si="532"/>
        <v>0</v>
      </c>
      <c r="E449" s="58">
        <f t="shared" si="533"/>
        <v>1</v>
      </c>
      <c r="F449" s="58">
        <f t="shared" si="534"/>
        <v>0</v>
      </c>
      <c r="G449" s="58">
        <f t="shared" si="535"/>
        <v>0</v>
      </c>
      <c r="H449" s="58">
        <f t="shared" si="536"/>
        <v>0</v>
      </c>
      <c r="I449" s="58">
        <f t="shared" si="537"/>
        <v>1</v>
      </c>
      <c r="J449" s="58">
        <f t="shared" si="538"/>
        <v>1</v>
      </c>
      <c r="K449" s="58">
        <f t="shared" si="539"/>
        <v>1</v>
      </c>
      <c r="L449" s="128">
        <v>469</v>
      </c>
      <c r="M449" s="50" t="s">
        <v>430</v>
      </c>
      <c r="N449" s="51">
        <v>86</v>
      </c>
      <c r="O449" s="52">
        <f t="shared" si="481"/>
        <v>2.7768808524378432E-2</v>
      </c>
      <c r="P449" s="53">
        <f t="shared" si="483"/>
        <v>44</v>
      </c>
      <c r="Q449" s="53">
        <v>10</v>
      </c>
      <c r="R449" s="54">
        <f t="shared" si="484"/>
        <v>1.8266735487817174</v>
      </c>
      <c r="S449" s="52">
        <f t="shared" si="485"/>
        <v>9.5875139353400224E-2</v>
      </c>
      <c r="T449" s="53">
        <f t="shared" si="486"/>
        <v>131</v>
      </c>
      <c r="U449" s="55">
        <f t="shared" si="487"/>
        <v>1.1551301602950201</v>
      </c>
      <c r="V449" s="56">
        <v>4</v>
      </c>
      <c r="W449" s="57">
        <f t="shared" si="472"/>
        <v>1.2915724895059735E-3</v>
      </c>
      <c r="X449" s="58">
        <f t="shared" si="488"/>
        <v>407</v>
      </c>
      <c r="Y449" s="58">
        <v>1</v>
      </c>
      <c r="Z449" s="59">
        <f t="shared" si="489"/>
        <v>0.13468650080032527</v>
      </c>
      <c r="AA449" s="57">
        <f t="shared" si="490"/>
        <v>4.459308807134894E-3</v>
      </c>
      <c r="AB449" s="58">
        <f t="shared" si="491"/>
        <v>472</v>
      </c>
      <c r="AC449" s="60">
        <f t="shared" si="492"/>
        <v>8.5171452426635277E-2</v>
      </c>
      <c r="AD449" s="51">
        <v>200</v>
      </c>
      <c r="AE449" s="52">
        <f t="shared" si="473"/>
        <v>6.4578624475298677E-2</v>
      </c>
      <c r="AF449" s="53">
        <f t="shared" si="493"/>
        <v>53</v>
      </c>
      <c r="AG449" s="53">
        <v>5</v>
      </c>
      <c r="AH449" s="54">
        <f t="shared" si="494"/>
        <v>2.0608122199858685</v>
      </c>
      <c r="AI449" s="52">
        <f t="shared" si="495"/>
        <v>0.2229654403567447</v>
      </c>
      <c r="AJ449" s="53">
        <f t="shared" si="496"/>
        <v>180</v>
      </c>
      <c r="AK449" s="55">
        <f t="shared" si="497"/>
        <v>1.3031919970581876</v>
      </c>
      <c r="AL449" s="56">
        <v>6</v>
      </c>
      <c r="AM449" s="57">
        <f t="shared" si="474"/>
        <v>1.9373587342589602E-3</v>
      </c>
      <c r="AN449" s="58">
        <f t="shared" si="498"/>
        <v>446</v>
      </c>
      <c r="AO449" s="58">
        <v>2</v>
      </c>
      <c r="AP449" s="59">
        <f t="shared" si="499"/>
        <v>0.1522864296524169</v>
      </c>
      <c r="AQ449" s="57">
        <f t="shared" si="500"/>
        <v>6.688963210702341E-3</v>
      </c>
      <c r="AR449" s="58">
        <f t="shared" si="501"/>
        <v>515</v>
      </c>
      <c r="AS449" s="60">
        <f t="shared" si="502"/>
        <v>9.6301086755471235E-2</v>
      </c>
      <c r="AT449" s="51">
        <v>25</v>
      </c>
      <c r="AU449" s="52">
        <f t="shared" si="475"/>
        <v>8.0723280594123346E-3</v>
      </c>
      <c r="AV449" s="53">
        <f t="shared" si="503"/>
        <v>227</v>
      </c>
      <c r="AW449" s="53">
        <v>2</v>
      </c>
      <c r="AX449" s="54">
        <f t="shared" si="504"/>
        <v>0.58587185760801197</v>
      </c>
      <c r="AY449" s="52">
        <f t="shared" si="505"/>
        <v>2.7870680044593088E-2</v>
      </c>
      <c r="AZ449" s="53">
        <f t="shared" si="506"/>
        <v>408</v>
      </c>
      <c r="BA449" s="55">
        <f t="shared" si="507"/>
        <v>0.37048669875492624</v>
      </c>
      <c r="BB449" s="56">
        <v>101</v>
      </c>
      <c r="BC449" s="57">
        <f t="shared" si="476"/>
        <v>3.2612205360025834E-2</v>
      </c>
      <c r="BD449" s="58">
        <f t="shared" si="508"/>
        <v>197</v>
      </c>
      <c r="BE449" s="58">
        <v>7</v>
      </c>
      <c r="BF449" s="59">
        <f t="shared" si="509"/>
        <v>0.94732182184729541</v>
      </c>
      <c r="BG449" s="57">
        <f t="shared" si="510"/>
        <v>0.11259754738015608</v>
      </c>
      <c r="BH449" s="58">
        <f t="shared" si="511"/>
        <v>487</v>
      </c>
      <c r="BI449" s="60">
        <f t="shared" si="512"/>
        <v>0.59905614150446118</v>
      </c>
      <c r="BJ449" s="51">
        <v>44</v>
      </c>
      <c r="BK449" s="52">
        <f t="shared" si="477"/>
        <v>1.4207297384565708E-2</v>
      </c>
      <c r="BL449" s="53">
        <f t="shared" si="513"/>
        <v>65</v>
      </c>
      <c r="BM449" s="53">
        <v>6</v>
      </c>
      <c r="BN449" s="54">
        <f t="shared" si="514"/>
        <v>1.3347507721794813</v>
      </c>
      <c r="BO449" s="52">
        <f t="shared" si="515"/>
        <v>4.9052396878483832E-2</v>
      </c>
      <c r="BP449" s="53">
        <f t="shared" si="516"/>
        <v>184</v>
      </c>
      <c r="BQ449" s="55">
        <f t="shared" si="517"/>
        <v>0.84405386745205913</v>
      </c>
      <c r="BR449" s="56">
        <v>249</v>
      </c>
      <c r="BS449" s="57">
        <f t="shared" si="478"/>
        <v>8.0400387471746854E-2</v>
      </c>
      <c r="BT449" s="58">
        <f t="shared" si="518"/>
        <v>4</v>
      </c>
      <c r="BU449" s="58">
        <v>3</v>
      </c>
      <c r="BV449" s="59">
        <f t="shared" si="519"/>
        <v>9.6672377490070556</v>
      </c>
      <c r="BW449" s="57">
        <f t="shared" si="520"/>
        <v>0.27759197324414714</v>
      </c>
      <c r="BX449" s="58">
        <f t="shared" si="521"/>
        <v>10</v>
      </c>
      <c r="BY449" s="60">
        <f t="shared" si="522"/>
        <v>6.1132531853150542</v>
      </c>
      <c r="BZ449" s="51">
        <v>182</v>
      </c>
      <c r="CA449" s="52">
        <f t="shared" si="479"/>
        <v>5.8766548272521799E-2</v>
      </c>
      <c r="CB449" s="53">
        <f t="shared" si="523"/>
        <v>117</v>
      </c>
      <c r="CC449" s="53">
        <v>10</v>
      </c>
      <c r="CD449" s="54">
        <f t="shared" si="524"/>
        <v>1.2466000793097882</v>
      </c>
      <c r="CE449" s="52">
        <f t="shared" si="525"/>
        <v>0.20289855072463769</v>
      </c>
      <c r="CF449" s="53">
        <f t="shared" si="540"/>
        <v>427</v>
      </c>
      <c r="CG449" s="55">
        <f t="shared" si="526"/>
        <v>0.78831017747932308</v>
      </c>
      <c r="CH449" s="61">
        <v>897</v>
      </c>
      <c r="CI449" s="62">
        <f t="shared" si="480"/>
        <v>0.28963513077171454</v>
      </c>
      <c r="CJ449" s="63">
        <f t="shared" si="527"/>
        <v>50</v>
      </c>
      <c r="CK449" s="64">
        <v>46</v>
      </c>
      <c r="CL449" s="65">
        <f t="shared" si="528"/>
        <v>1.5813573323331676</v>
      </c>
      <c r="CM449" s="66">
        <v>3097</v>
      </c>
      <c r="CN449" s="44">
        <v>204</v>
      </c>
      <c r="CO449" s="120">
        <f t="shared" si="482"/>
        <v>897</v>
      </c>
      <c r="CP449" s="121">
        <f t="shared" si="482"/>
        <v>0.28963513077171454</v>
      </c>
      <c r="CQ449" s="120">
        <f t="shared" si="541"/>
        <v>1560</v>
      </c>
      <c r="CR449" s="120">
        <f t="shared" si="542"/>
        <v>46</v>
      </c>
      <c r="CS449" s="120">
        <f t="shared" si="543"/>
        <v>17.956240979171959</v>
      </c>
      <c r="CT449" s="120">
        <f t="shared" si="544"/>
        <v>0.99999999999999978</v>
      </c>
      <c r="CU449" s="120">
        <f t="shared" si="545"/>
        <v>2814</v>
      </c>
      <c r="CV449" s="120">
        <f t="shared" si="546"/>
        <v>11.354954767041136</v>
      </c>
      <c r="CW449" s="120">
        <f t="shared" si="547"/>
        <v>1708</v>
      </c>
      <c r="CX449" s="120">
        <f t="shared" si="548"/>
        <v>0.55150145301905074</v>
      </c>
    </row>
    <row r="450" spans="1:102">
      <c r="A450" s="138">
        <f t="shared" si="529"/>
        <v>2</v>
      </c>
      <c r="B450" s="58">
        <f t="shared" si="530"/>
        <v>0</v>
      </c>
      <c r="C450" s="58">
        <f t="shared" si="531"/>
        <v>0</v>
      </c>
      <c r="D450" s="58">
        <f t="shared" si="532"/>
        <v>0</v>
      </c>
      <c r="E450" s="58">
        <f t="shared" si="533"/>
        <v>1</v>
      </c>
      <c r="F450" s="58">
        <f t="shared" si="534"/>
        <v>0</v>
      </c>
      <c r="G450" s="58">
        <f t="shared" si="535"/>
        <v>0</v>
      </c>
      <c r="H450" s="58">
        <f t="shared" si="536"/>
        <v>1</v>
      </c>
      <c r="I450" s="58">
        <f t="shared" si="537"/>
        <v>0</v>
      </c>
      <c r="J450" s="58">
        <f t="shared" si="538"/>
        <v>0</v>
      </c>
      <c r="K450" s="58">
        <f t="shared" si="539"/>
        <v>0</v>
      </c>
      <c r="L450" s="128">
        <v>132</v>
      </c>
      <c r="M450" s="50" t="s">
        <v>106</v>
      </c>
      <c r="N450" s="51">
        <v>97</v>
      </c>
      <c r="O450" s="52">
        <f t="shared" si="481"/>
        <v>1.3163251458813951E-2</v>
      </c>
      <c r="P450" s="53">
        <f t="shared" si="483"/>
        <v>162</v>
      </c>
      <c r="Q450" s="53">
        <v>13</v>
      </c>
      <c r="R450" s="54">
        <f t="shared" si="484"/>
        <v>0.86589826980399809</v>
      </c>
      <c r="S450" s="52">
        <f t="shared" si="485"/>
        <v>0.10850111856823266</v>
      </c>
      <c r="T450" s="53">
        <f t="shared" si="486"/>
        <v>112</v>
      </c>
      <c r="U450" s="55">
        <f t="shared" si="487"/>
        <v>1.3072514452566126</v>
      </c>
      <c r="V450" s="56">
        <v>2</v>
      </c>
      <c r="W450" s="57">
        <f t="shared" si="472"/>
        <v>2.7140724657348351E-4</v>
      </c>
      <c r="X450" s="58">
        <f t="shared" si="488"/>
        <v>485</v>
      </c>
      <c r="Y450" s="58">
        <v>1</v>
      </c>
      <c r="Z450" s="59">
        <f t="shared" si="489"/>
        <v>2.8302625388696385E-2</v>
      </c>
      <c r="AA450" s="57">
        <f t="shared" si="490"/>
        <v>2.2371364653243847E-3</v>
      </c>
      <c r="AB450" s="58">
        <f t="shared" si="491"/>
        <v>486</v>
      </c>
      <c r="AC450" s="60">
        <f t="shared" si="492"/>
        <v>4.2728631334838833E-2</v>
      </c>
      <c r="AD450" s="51">
        <v>327</v>
      </c>
      <c r="AE450" s="52">
        <f t="shared" si="473"/>
        <v>4.4375084814764557E-2</v>
      </c>
      <c r="AF450" s="53">
        <f t="shared" si="493"/>
        <v>102</v>
      </c>
      <c r="AG450" s="53">
        <v>68</v>
      </c>
      <c r="AH450" s="54">
        <f t="shared" si="494"/>
        <v>1.4160833835064928</v>
      </c>
      <c r="AI450" s="52">
        <f t="shared" si="495"/>
        <v>0.36577181208053694</v>
      </c>
      <c r="AJ450" s="53">
        <f t="shared" si="496"/>
        <v>72</v>
      </c>
      <c r="AK450" s="55">
        <f t="shared" si="497"/>
        <v>2.1378689786639291</v>
      </c>
      <c r="AL450" s="56">
        <v>18</v>
      </c>
      <c r="AM450" s="57">
        <f t="shared" si="474"/>
        <v>2.4426652191613515E-3</v>
      </c>
      <c r="AN450" s="58">
        <f t="shared" si="498"/>
        <v>422</v>
      </c>
      <c r="AO450" s="58">
        <v>3</v>
      </c>
      <c r="AP450" s="59">
        <f t="shared" si="499"/>
        <v>0.1920061362329496</v>
      </c>
      <c r="AQ450" s="57">
        <f t="shared" si="500"/>
        <v>2.0134228187919462E-2</v>
      </c>
      <c r="AR450" s="58">
        <f t="shared" si="501"/>
        <v>455</v>
      </c>
      <c r="AS450" s="60">
        <f t="shared" si="502"/>
        <v>0.28987273429415333</v>
      </c>
      <c r="AT450" s="51">
        <v>12</v>
      </c>
      <c r="AU450" s="52">
        <f t="shared" si="475"/>
        <v>1.6284434794409011E-3</v>
      </c>
      <c r="AV450" s="53">
        <f t="shared" si="503"/>
        <v>446</v>
      </c>
      <c r="AW450" s="53">
        <v>3</v>
      </c>
      <c r="AX450" s="54">
        <f t="shared" si="504"/>
        <v>0.11818885447764504</v>
      </c>
      <c r="AY450" s="52">
        <f t="shared" si="505"/>
        <v>1.3422818791946308E-2</v>
      </c>
      <c r="AZ450" s="53">
        <f t="shared" si="506"/>
        <v>468</v>
      </c>
      <c r="BA450" s="55">
        <f t="shared" si="507"/>
        <v>0.17843037250103025</v>
      </c>
      <c r="BB450" s="56">
        <v>272</v>
      </c>
      <c r="BC450" s="57">
        <f t="shared" si="476"/>
        <v>3.6911385533993757E-2</v>
      </c>
      <c r="BD450" s="58">
        <f t="shared" si="508"/>
        <v>163</v>
      </c>
      <c r="BE450" s="58">
        <v>43</v>
      </c>
      <c r="BF450" s="59">
        <f t="shared" si="509"/>
        <v>1.0722047345449186</v>
      </c>
      <c r="BG450" s="57">
        <f t="shared" si="510"/>
        <v>0.30425055928411632</v>
      </c>
      <c r="BH450" s="58">
        <f t="shared" si="511"/>
        <v>146</v>
      </c>
      <c r="BI450" s="60">
        <f t="shared" si="512"/>
        <v>1.6187134652227662</v>
      </c>
      <c r="BJ450" s="51">
        <v>65</v>
      </c>
      <c r="BK450" s="52">
        <f t="shared" si="477"/>
        <v>8.820735513638215E-3</v>
      </c>
      <c r="BL450" s="53">
        <f t="shared" si="513"/>
        <v>131</v>
      </c>
      <c r="BM450" s="53">
        <v>3</v>
      </c>
      <c r="BN450" s="54">
        <f t="shared" si="514"/>
        <v>0.82869269357378739</v>
      </c>
      <c r="BO450" s="52">
        <f t="shared" si="515"/>
        <v>7.2706935123042507E-2</v>
      </c>
      <c r="BP450" s="53">
        <f t="shared" si="516"/>
        <v>81</v>
      </c>
      <c r="BQ450" s="55">
        <f t="shared" si="517"/>
        <v>1.251081979402896</v>
      </c>
      <c r="BR450" s="56">
        <v>5</v>
      </c>
      <c r="BS450" s="57">
        <f t="shared" si="478"/>
        <v>6.7851811643370873E-4</v>
      </c>
      <c r="BT450" s="58">
        <f t="shared" si="518"/>
        <v>440</v>
      </c>
      <c r="BU450" s="58">
        <v>2</v>
      </c>
      <c r="BV450" s="59">
        <f t="shared" si="519"/>
        <v>8.1584133545104146E-2</v>
      </c>
      <c r="BW450" s="57">
        <f t="shared" si="520"/>
        <v>5.5928411633109623E-3</v>
      </c>
      <c r="BX450" s="58">
        <f t="shared" si="521"/>
        <v>455</v>
      </c>
      <c r="BY450" s="60">
        <f t="shared" si="522"/>
        <v>0.12316802123993971</v>
      </c>
      <c r="BZ450" s="51">
        <v>96</v>
      </c>
      <c r="CA450" s="52">
        <f t="shared" si="479"/>
        <v>1.3027547835527209E-2</v>
      </c>
      <c r="CB450" s="53">
        <f t="shared" si="523"/>
        <v>489</v>
      </c>
      <c r="CC450" s="53">
        <v>9</v>
      </c>
      <c r="CD450" s="54">
        <f t="shared" si="524"/>
        <v>0.27635011145573579</v>
      </c>
      <c r="CE450" s="52">
        <f t="shared" si="525"/>
        <v>0.10738255033557047</v>
      </c>
      <c r="CF450" s="53">
        <f t="shared" si="540"/>
        <v>543</v>
      </c>
      <c r="CG450" s="55">
        <f t="shared" si="526"/>
        <v>0.41720730390084976</v>
      </c>
      <c r="CH450" s="61">
        <v>894</v>
      </c>
      <c r="CI450" s="62">
        <f t="shared" si="480"/>
        <v>0.12131903921834714</v>
      </c>
      <c r="CJ450" s="63">
        <f t="shared" si="527"/>
        <v>340</v>
      </c>
      <c r="CK450" s="64">
        <v>145</v>
      </c>
      <c r="CL450" s="65">
        <f t="shared" si="528"/>
        <v>0.66238080894530804</v>
      </c>
      <c r="CM450" s="66">
        <v>7369</v>
      </c>
      <c r="CN450" s="44">
        <v>342</v>
      </c>
      <c r="CO450" s="120">
        <f t="shared" si="482"/>
        <v>894</v>
      </c>
      <c r="CP450" s="121">
        <f t="shared" si="482"/>
        <v>0.12131903921834714</v>
      </c>
      <c r="CQ450" s="120">
        <f t="shared" si="541"/>
        <v>2840</v>
      </c>
      <c r="CR450" s="120">
        <f t="shared" si="542"/>
        <v>145</v>
      </c>
      <c r="CS450" s="120">
        <f t="shared" si="543"/>
        <v>4.8793109425293277</v>
      </c>
      <c r="CT450" s="120">
        <f t="shared" si="544"/>
        <v>0.99999999999999989</v>
      </c>
      <c r="CU450" s="120">
        <f t="shared" si="545"/>
        <v>2818</v>
      </c>
      <c r="CV450" s="120">
        <f t="shared" si="546"/>
        <v>7.3663229318170158</v>
      </c>
      <c r="CW450" s="120">
        <f t="shared" si="547"/>
        <v>1691</v>
      </c>
      <c r="CX450" s="120">
        <f t="shared" si="548"/>
        <v>0.2294748269778803</v>
      </c>
    </row>
    <row r="451" spans="1:102">
      <c r="A451" s="138">
        <f t="shared" si="529"/>
        <v>3</v>
      </c>
      <c r="B451" s="58">
        <f t="shared" si="530"/>
        <v>0</v>
      </c>
      <c r="C451" s="58">
        <f t="shared" si="531"/>
        <v>0</v>
      </c>
      <c r="D451" s="58">
        <f t="shared" si="532"/>
        <v>1</v>
      </c>
      <c r="E451" s="58">
        <f t="shared" si="533"/>
        <v>1</v>
      </c>
      <c r="F451" s="58">
        <f t="shared" si="534"/>
        <v>0</v>
      </c>
      <c r="G451" s="58">
        <f t="shared" si="535"/>
        <v>0</v>
      </c>
      <c r="H451" s="58">
        <f t="shared" si="536"/>
        <v>0</v>
      </c>
      <c r="I451" s="58">
        <f t="shared" si="537"/>
        <v>0</v>
      </c>
      <c r="J451" s="58">
        <f t="shared" si="538"/>
        <v>1</v>
      </c>
      <c r="K451" s="58">
        <f t="shared" si="539"/>
        <v>0</v>
      </c>
      <c r="L451" s="128">
        <v>337</v>
      </c>
      <c r="M451" s="50" t="s">
        <v>308</v>
      </c>
      <c r="N451" s="51">
        <v>73</v>
      </c>
      <c r="O451" s="52">
        <f t="shared" si="481"/>
        <v>1.1030522816560894E-2</v>
      </c>
      <c r="P451" s="53">
        <f t="shared" si="483"/>
        <v>204</v>
      </c>
      <c r="Q451" s="53">
        <v>3</v>
      </c>
      <c r="R451" s="54">
        <f t="shared" si="484"/>
        <v>0.72560420590447372</v>
      </c>
      <c r="S451" s="52">
        <f t="shared" si="485"/>
        <v>8.202247191011236E-2</v>
      </c>
      <c r="T451" s="53">
        <f t="shared" si="486"/>
        <v>170</v>
      </c>
      <c r="U451" s="55">
        <f t="shared" si="487"/>
        <v>0.98822939673736876</v>
      </c>
      <c r="V451" s="56">
        <v>67</v>
      </c>
      <c r="W451" s="57">
        <f t="shared" si="472"/>
        <v>1.0123904502870958E-2</v>
      </c>
      <c r="X451" s="58">
        <f t="shared" si="488"/>
        <v>94</v>
      </c>
      <c r="Y451" s="58">
        <v>5</v>
      </c>
      <c r="Z451" s="59">
        <f t="shared" si="489"/>
        <v>1.0557311207905218</v>
      </c>
      <c r="AA451" s="57">
        <f t="shared" si="490"/>
        <v>7.528089887640449E-2</v>
      </c>
      <c r="AB451" s="58">
        <f t="shared" si="491"/>
        <v>72</v>
      </c>
      <c r="AC451" s="60">
        <f t="shared" si="492"/>
        <v>1.4378424492663913</v>
      </c>
      <c r="AD451" s="51">
        <v>259</v>
      </c>
      <c r="AE451" s="52">
        <f t="shared" si="473"/>
        <v>3.9135690540948925E-2</v>
      </c>
      <c r="AF451" s="53">
        <f t="shared" si="493"/>
        <v>127</v>
      </c>
      <c r="AG451" s="53">
        <v>94</v>
      </c>
      <c r="AH451" s="54">
        <f t="shared" si="494"/>
        <v>1.2488855245782144</v>
      </c>
      <c r="AI451" s="52">
        <f t="shared" si="495"/>
        <v>0.29101123595505618</v>
      </c>
      <c r="AJ451" s="53">
        <f t="shared" si="496"/>
        <v>118</v>
      </c>
      <c r="AK451" s="55">
        <f t="shared" si="497"/>
        <v>1.7009071591716254</v>
      </c>
      <c r="AL451" s="56">
        <v>68</v>
      </c>
      <c r="AM451" s="57">
        <f t="shared" si="474"/>
        <v>1.0275007555152614E-2</v>
      </c>
      <c r="AN451" s="58">
        <f t="shared" si="498"/>
        <v>203</v>
      </c>
      <c r="AO451" s="58">
        <v>8</v>
      </c>
      <c r="AP451" s="59">
        <f t="shared" si="499"/>
        <v>0.80766880575905087</v>
      </c>
      <c r="AQ451" s="57">
        <f t="shared" si="500"/>
        <v>7.6404494382022473E-2</v>
      </c>
      <c r="AR451" s="58">
        <f t="shared" si="501"/>
        <v>161</v>
      </c>
      <c r="AS451" s="60">
        <f t="shared" si="502"/>
        <v>1.0999964583776636</v>
      </c>
      <c r="AT451" s="51">
        <v>16</v>
      </c>
      <c r="AU451" s="52">
        <f t="shared" si="475"/>
        <v>2.4176488365064974E-3</v>
      </c>
      <c r="AV451" s="53">
        <f t="shared" si="503"/>
        <v>421</v>
      </c>
      <c r="AW451" s="53">
        <v>1</v>
      </c>
      <c r="AX451" s="54">
        <f t="shared" si="504"/>
        <v>0.17546764755631436</v>
      </c>
      <c r="AY451" s="52">
        <f t="shared" si="505"/>
        <v>1.7977528089887642E-2</v>
      </c>
      <c r="AZ451" s="53">
        <f t="shared" si="506"/>
        <v>450</v>
      </c>
      <c r="BA451" s="55">
        <f t="shared" si="507"/>
        <v>0.23897640901261583</v>
      </c>
      <c r="BB451" s="56">
        <v>174</v>
      </c>
      <c r="BC451" s="57">
        <f t="shared" si="476"/>
        <v>2.6291931097008159E-2</v>
      </c>
      <c r="BD451" s="58">
        <f t="shared" si="508"/>
        <v>281</v>
      </c>
      <c r="BE451" s="58">
        <v>19</v>
      </c>
      <c r="BF451" s="59">
        <f t="shared" si="509"/>
        <v>0.76373001432251497</v>
      </c>
      <c r="BG451" s="57">
        <f t="shared" si="510"/>
        <v>0.19550561797752808</v>
      </c>
      <c r="BH451" s="58">
        <f t="shared" si="511"/>
        <v>298</v>
      </c>
      <c r="BI451" s="60">
        <f t="shared" si="512"/>
        <v>1.0401544604931947</v>
      </c>
      <c r="BJ451" s="51">
        <v>36</v>
      </c>
      <c r="BK451" s="52">
        <f t="shared" si="477"/>
        <v>5.4397098821396192E-3</v>
      </c>
      <c r="BL451" s="53">
        <f t="shared" si="513"/>
        <v>236</v>
      </c>
      <c r="BM451" s="53">
        <v>3</v>
      </c>
      <c r="BN451" s="54">
        <f t="shared" si="514"/>
        <v>0.51105124142090008</v>
      </c>
      <c r="BO451" s="52">
        <f t="shared" si="515"/>
        <v>4.0449438202247189E-2</v>
      </c>
      <c r="BP451" s="53">
        <f t="shared" si="516"/>
        <v>236</v>
      </c>
      <c r="BQ451" s="55">
        <f t="shared" si="517"/>
        <v>0.69602113094386864</v>
      </c>
      <c r="BR451" s="56">
        <v>85</v>
      </c>
      <c r="BS451" s="57">
        <f t="shared" si="478"/>
        <v>1.2843759443940768E-2</v>
      </c>
      <c r="BT451" s="58">
        <f t="shared" si="518"/>
        <v>75</v>
      </c>
      <c r="BU451" s="58">
        <v>4</v>
      </c>
      <c r="BV451" s="59">
        <f t="shared" si="519"/>
        <v>1.5443168875182582</v>
      </c>
      <c r="BW451" s="57">
        <f t="shared" si="520"/>
        <v>9.5505617977528087E-2</v>
      </c>
      <c r="BX451" s="58">
        <f t="shared" si="521"/>
        <v>49</v>
      </c>
      <c r="BY451" s="60">
        <f t="shared" si="522"/>
        <v>2.1032669514658466</v>
      </c>
      <c r="BZ451" s="51">
        <v>112</v>
      </c>
      <c r="CA451" s="52">
        <f t="shared" si="479"/>
        <v>1.6923541855545482E-2</v>
      </c>
      <c r="CB451" s="53">
        <f t="shared" si="523"/>
        <v>455</v>
      </c>
      <c r="CC451" s="53">
        <v>23</v>
      </c>
      <c r="CD451" s="54">
        <f t="shared" si="524"/>
        <v>0.35899485743984133</v>
      </c>
      <c r="CE451" s="52">
        <f t="shared" si="525"/>
        <v>0.12584269662921349</v>
      </c>
      <c r="CF451" s="53">
        <f t="shared" si="540"/>
        <v>529</v>
      </c>
      <c r="CG451" s="55">
        <f t="shared" si="526"/>
        <v>0.48892945839167001</v>
      </c>
      <c r="CH451" s="61">
        <v>890</v>
      </c>
      <c r="CI451" s="62">
        <f t="shared" si="480"/>
        <v>0.13448171653067392</v>
      </c>
      <c r="CJ451" s="63">
        <f t="shared" si="527"/>
        <v>302</v>
      </c>
      <c r="CK451" s="64">
        <v>160</v>
      </c>
      <c r="CL451" s="65">
        <f t="shared" si="528"/>
        <v>0.73424673289425513</v>
      </c>
      <c r="CM451" s="66">
        <v>6618</v>
      </c>
      <c r="CN451" s="44">
        <v>615</v>
      </c>
      <c r="CO451" s="120">
        <f t="shared" si="482"/>
        <v>890</v>
      </c>
      <c r="CP451" s="121">
        <f t="shared" si="482"/>
        <v>0.13448171653067392</v>
      </c>
      <c r="CQ451" s="120">
        <f t="shared" si="541"/>
        <v>2096</v>
      </c>
      <c r="CR451" s="120">
        <f t="shared" si="542"/>
        <v>160</v>
      </c>
      <c r="CS451" s="120">
        <f t="shared" si="543"/>
        <v>7.1914503052900889</v>
      </c>
      <c r="CT451" s="120">
        <f t="shared" si="544"/>
        <v>1</v>
      </c>
      <c r="CU451" s="120">
        <f t="shared" si="545"/>
        <v>2083</v>
      </c>
      <c r="CV451" s="120">
        <f t="shared" si="546"/>
        <v>9.7943238738602449</v>
      </c>
      <c r="CW451" s="120">
        <f t="shared" si="547"/>
        <v>1707</v>
      </c>
      <c r="CX451" s="120">
        <f t="shared" si="548"/>
        <v>0.25793291024478698</v>
      </c>
    </row>
    <row r="452" spans="1:102">
      <c r="A452" s="138">
        <f t="shared" si="529"/>
        <v>2</v>
      </c>
      <c r="B452" s="58">
        <f t="shared" si="530"/>
        <v>0</v>
      </c>
      <c r="C452" s="58">
        <f t="shared" si="531"/>
        <v>0</v>
      </c>
      <c r="D452" s="58">
        <f t="shared" si="532"/>
        <v>0</v>
      </c>
      <c r="E452" s="58">
        <f t="shared" si="533"/>
        <v>0</v>
      </c>
      <c r="F452" s="58">
        <f t="shared" si="534"/>
        <v>0</v>
      </c>
      <c r="G452" s="58">
        <f t="shared" si="535"/>
        <v>0</v>
      </c>
      <c r="H452" s="58">
        <f t="shared" si="536"/>
        <v>1</v>
      </c>
      <c r="I452" s="58">
        <f t="shared" si="537"/>
        <v>0</v>
      </c>
      <c r="J452" s="58">
        <f t="shared" si="538"/>
        <v>1</v>
      </c>
      <c r="K452" s="58">
        <f t="shared" si="539"/>
        <v>0</v>
      </c>
      <c r="L452" s="128">
        <v>387</v>
      </c>
      <c r="M452" s="50" t="s">
        <v>690</v>
      </c>
      <c r="N452" s="51">
        <v>72</v>
      </c>
      <c r="O452" s="52">
        <f t="shared" si="481"/>
        <v>8.8976767177459219E-3</v>
      </c>
      <c r="P452" s="53">
        <f t="shared" si="483"/>
        <v>247</v>
      </c>
      <c r="Q452" s="53">
        <v>9</v>
      </c>
      <c r="R452" s="54">
        <f t="shared" si="484"/>
        <v>0.58530241553751394</v>
      </c>
      <c r="S452" s="52">
        <f t="shared" si="485"/>
        <v>8.1540203850509627E-2</v>
      </c>
      <c r="T452" s="53">
        <f t="shared" si="486"/>
        <v>172</v>
      </c>
      <c r="U452" s="55">
        <f t="shared" si="487"/>
        <v>0.9824188979495585</v>
      </c>
      <c r="V452" s="56">
        <v>2</v>
      </c>
      <c r="W452" s="57">
        <f t="shared" ref="W452:W515" si="549">V452/$CM452</f>
        <v>2.4715768660405336E-4</v>
      </c>
      <c r="X452" s="58">
        <f t="shared" si="488"/>
        <v>489</v>
      </c>
      <c r="Y452" s="58">
        <v>3</v>
      </c>
      <c r="Z452" s="59">
        <f t="shared" si="489"/>
        <v>2.5773856461851662E-2</v>
      </c>
      <c r="AA452" s="57">
        <f t="shared" si="490"/>
        <v>2.2650056625141564E-3</v>
      </c>
      <c r="AB452" s="58">
        <f t="shared" si="491"/>
        <v>485</v>
      </c>
      <c r="AC452" s="60">
        <f t="shared" si="492"/>
        <v>4.3260924590425735E-2</v>
      </c>
      <c r="AD452" s="51">
        <v>74</v>
      </c>
      <c r="AE452" s="52">
        <f t="shared" ref="AE452:AE515" si="550">AD452/$CM452</f>
        <v>9.1448344043499746E-3</v>
      </c>
      <c r="AF452" s="53">
        <f t="shared" si="493"/>
        <v>450</v>
      </c>
      <c r="AG452" s="53">
        <v>13</v>
      </c>
      <c r="AH452" s="54">
        <f t="shared" si="494"/>
        <v>0.29182700380123661</v>
      </c>
      <c r="AI452" s="52">
        <f t="shared" si="495"/>
        <v>8.3805209513023782E-2</v>
      </c>
      <c r="AJ452" s="53">
        <f t="shared" si="496"/>
        <v>481</v>
      </c>
      <c r="AK452" s="55">
        <f t="shared" si="497"/>
        <v>0.48982603839597039</v>
      </c>
      <c r="AL452" s="56">
        <v>50</v>
      </c>
      <c r="AM452" s="57">
        <f t="shared" ref="AM452:AM515" si="551">AL452/$CM452</f>
        <v>6.1789421651013343E-3</v>
      </c>
      <c r="AN452" s="58">
        <f t="shared" si="498"/>
        <v>312</v>
      </c>
      <c r="AO452" s="58">
        <v>7</v>
      </c>
      <c r="AP452" s="59">
        <f t="shared" si="499"/>
        <v>0.48569685351122011</v>
      </c>
      <c r="AQ452" s="57">
        <f t="shared" si="500"/>
        <v>5.6625141562853906E-2</v>
      </c>
      <c r="AR452" s="58">
        <f t="shared" si="501"/>
        <v>275</v>
      </c>
      <c r="AS452" s="60">
        <f t="shared" si="502"/>
        <v>0.81523286919269256</v>
      </c>
      <c r="AT452" s="51">
        <v>69</v>
      </c>
      <c r="AU452" s="52">
        <f t="shared" ref="AU452:AU515" si="552">AT452/$CM452</f>
        <v>8.5269401878398411E-3</v>
      </c>
      <c r="AV452" s="53">
        <f t="shared" si="503"/>
        <v>213</v>
      </c>
      <c r="AW452" s="53">
        <v>7</v>
      </c>
      <c r="AX452" s="54">
        <f t="shared" si="504"/>
        <v>0.61886660834319773</v>
      </c>
      <c r="AY452" s="52">
        <f t="shared" si="505"/>
        <v>7.8142695356738387E-2</v>
      </c>
      <c r="AZ452" s="53">
        <f t="shared" si="506"/>
        <v>141</v>
      </c>
      <c r="BA452" s="55">
        <f t="shared" si="507"/>
        <v>1.0387557529349332</v>
      </c>
      <c r="BB452" s="56">
        <v>281</v>
      </c>
      <c r="BC452" s="57">
        <f t="shared" ref="BC452:BC515" si="553">BB452/$CM452</f>
        <v>3.4725654967869501E-2</v>
      </c>
      <c r="BD452" s="58">
        <f t="shared" si="508"/>
        <v>177</v>
      </c>
      <c r="BE452" s="58">
        <v>54</v>
      </c>
      <c r="BF452" s="59">
        <f t="shared" si="509"/>
        <v>1.0087134668091229</v>
      </c>
      <c r="BG452" s="57">
        <f t="shared" si="510"/>
        <v>0.31823329558323898</v>
      </c>
      <c r="BH452" s="58">
        <f t="shared" si="511"/>
        <v>128</v>
      </c>
      <c r="BI452" s="60">
        <f t="shared" si="512"/>
        <v>1.6931062406421624</v>
      </c>
      <c r="BJ452" s="51">
        <v>30</v>
      </c>
      <c r="BK452" s="52">
        <f t="shared" ref="BK452:BK515" si="554">BJ452/$CM452</f>
        <v>3.7073652990608007E-3</v>
      </c>
      <c r="BL452" s="53">
        <f t="shared" si="513"/>
        <v>301</v>
      </c>
      <c r="BM452" s="53">
        <v>7</v>
      </c>
      <c r="BN452" s="54">
        <f t="shared" si="514"/>
        <v>0.34830049387497081</v>
      </c>
      <c r="BO452" s="52">
        <f t="shared" si="515"/>
        <v>3.3975084937712341E-2</v>
      </c>
      <c r="BP452" s="53">
        <f t="shared" si="516"/>
        <v>282</v>
      </c>
      <c r="BQ452" s="55">
        <f t="shared" si="517"/>
        <v>0.5846157102114411</v>
      </c>
      <c r="BR452" s="56">
        <v>87</v>
      </c>
      <c r="BS452" s="57">
        <f t="shared" ref="BS452:BS515" si="555">BR452/$CM452</f>
        <v>1.0751359367276322E-2</v>
      </c>
      <c r="BT452" s="58">
        <f t="shared" si="518"/>
        <v>96</v>
      </c>
      <c r="BU452" s="58">
        <v>7</v>
      </c>
      <c r="BV452" s="59">
        <f t="shared" si="519"/>
        <v>1.2927294307505415</v>
      </c>
      <c r="BW452" s="57">
        <f t="shared" si="520"/>
        <v>9.8527746319365797E-2</v>
      </c>
      <c r="BX452" s="58">
        <f t="shared" si="521"/>
        <v>46</v>
      </c>
      <c r="BY452" s="60">
        <f t="shared" si="522"/>
        <v>2.1698215981880025</v>
      </c>
      <c r="BZ452" s="51">
        <v>218</v>
      </c>
      <c r="CA452" s="52">
        <f t="shared" ref="CA452:CA515" si="556">BZ452/$CM452</f>
        <v>2.6940187839841818E-2</v>
      </c>
      <c r="CB452" s="53">
        <f t="shared" si="523"/>
        <v>367</v>
      </c>
      <c r="CC452" s="53">
        <v>22</v>
      </c>
      <c r="CD452" s="54">
        <f t="shared" si="524"/>
        <v>0.57147546155047058</v>
      </c>
      <c r="CE452" s="52">
        <f t="shared" si="525"/>
        <v>0.24688561721404303</v>
      </c>
      <c r="CF452" s="53">
        <f t="shared" si="540"/>
        <v>347</v>
      </c>
      <c r="CG452" s="55">
        <f t="shared" si="526"/>
        <v>0.95921062042096561</v>
      </c>
      <c r="CH452" s="61">
        <v>883</v>
      </c>
      <c r="CI452" s="62">
        <f t="shared" ref="CI452:CI515" si="557">CH452/$CM452</f>
        <v>0.10912011863568957</v>
      </c>
      <c r="CJ452" s="63">
        <f t="shared" si="527"/>
        <v>393</v>
      </c>
      <c r="CK452" s="64">
        <v>129</v>
      </c>
      <c r="CL452" s="65">
        <f t="shared" si="528"/>
        <v>0.59577682876328975</v>
      </c>
      <c r="CM452" s="66">
        <v>8092</v>
      </c>
      <c r="CN452" s="44">
        <v>1286</v>
      </c>
      <c r="CO452" s="120">
        <f t="shared" si="482"/>
        <v>883</v>
      </c>
      <c r="CP452" s="121">
        <f t="shared" si="482"/>
        <v>0.10912011863568956</v>
      </c>
      <c r="CQ452" s="120">
        <f t="shared" si="541"/>
        <v>2652</v>
      </c>
      <c r="CR452" s="120">
        <f t="shared" si="542"/>
        <v>129</v>
      </c>
      <c r="CS452" s="120">
        <f t="shared" si="543"/>
        <v>5.2286855906401257</v>
      </c>
      <c r="CT452" s="120">
        <f t="shared" si="544"/>
        <v>1</v>
      </c>
      <c r="CU452" s="120">
        <f t="shared" si="545"/>
        <v>2357</v>
      </c>
      <c r="CV452" s="120">
        <f t="shared" si="546"/>
        <v>8.7762486525261529</v>
      </c>
      <c r="CW452" s="120">
        <f t="shared" si="547"/>
        <v>1694</v>
      </c>
      <c r="CX452" s="120">
        <f t="shared" si="548"/>
        <v>0.20934256055363321</v>
      </c>
    </row>
    <row r="453" spans="1:102">
      <c r="A453" s="138">
        <f t="shared" si="529"/>
        <v>5</v>
      </c>
      <c r="B453" s="58">
        <f t="shared" si="530"/>
        <v>9</v>
      </c>
      <c r="C453" s="58">
        <f t="shared" si="531"/>
        <v>0</v>
      </c>
      <c r="D453" s="58">
        <f t="shared" si="532"/>
        <v>1</v>
      </c>
      <c r="E453" s="58">
        <f t="shared" si="533"/>
        <v>0</v>
      </c>
      <c r="F453" s="58">
        <f t="shared" si="534"/>
        <v>1</v>
      </c>
      <c r="G453" s="58">
        <f t="shared" si="535"/>
        <v>1</v>
      </c>
      <c r="H453" s="58">
        <f t="shared" si="536"/>
        <v>1</v>
      </c>
      <c r="I453" s="58">
        <f t="shared" si="537"/>
        <v>0</v>
      </c>
      <c r="J453" s="58">
        <f t="shared" si="538"/>
        <v>1</v>
      </c>
      <c r="K453" s="58">
        <f t="shared" si="539"/>
        <v>0</v>
      </c>
      <c r="L453" s="128">
        <v>658</v>
      </c>
      <c r="M453" s="50" t="s">
        <v>617</v>
      </c>
      <c r="N453" s="51">
        <v>31</v>
      </c>
      <c r="O453" s="52">
        <f t="shared" ref="O453:O516" si="558">N453/$CM453</f>
        <v>1.1724659606656581E-2</v>
      </c>
      <c r="P453" s="53">
        <f t="shared" si="483"/>
        <v>191</v>
      </c>
      <c r="Q453" s="53">
        <v>11</v>
      </c>
      <c r="R453" s="54">
        <f t="shared" si="484"/>
        <v>0.77126555693402499</v>
      </c>
      <c r="S453" s="52">
        <f t="shared" si="485"/>
        <v>3.5267349260523322E-2</v>
      </c>
      <c r="T453" s="53">
        <f t="shared" si="486"/>
        <v>372</v>
      </c>
      <c r="U453" s="55">
        <f t="shared" si="487"/>
        <v>0.42491076497240021</v>
      </c>
      <c r="V453" s="56">
        <v>78</v>
      </c>
      <c r="W453" s="57">
        <f t="shared" si="549"/>
        <v>2.9500756429652043E-2</v>
      </c>
      <c r="X453" s="58">
        <f t="shared" si="488"/>
        <v>13</v>
      </c>
      <c r="Y453" s="58">
        <v>22</v>
      </c>
      <c r="Z453" s="59">
        <f t="shared" si="489"/>
        <v>3.0763690669753565</v>
      </c>
      <c r="AA453" s="57">
        <f t="shared" si="490"/>
        <v>8.8737201365187715E-2</v>
      </c>
      <c r="AB453" s="58">
        <f t="shared" si="491"/>
        <v>56</v>
      </c>
      <c r="AC453" s="60">
        <f t="shared" si="492"/>
        <v>1.6948537657798532</v>
      </c>
      <c r="AD453" s="51">
        <v>48</v>
      </c>
      <c r="AE453" s="52">
        <f t="shared" si="550"/>
        <v>1.8154311649016642E-2</v>
      </c>
      <c r="AF453" s="53">
        <f t="shared" si="493"/>
        <v>333</v>
      </c>
      <c r="AG453" s="53">
        <v>15</v>
      </c>
      <c r="AH453" s="54">
        <f t="shared" si="494"/>
        <v>0.57933453361236631</v>
      </c>
      <c r="AI453" s="52">
        <f t="shared" si="495"/>
        <v>5.4607508532423209E-2</v>
      </c>
      <c r="AJ453" s="53">
        <f t="shared" si="496"/>
        <v>527</v>
      </c>
      <c r="AK453" s="55">
        <f t="shared" si="497"/>
        <v>0.31917084542285168</v>
      </c>
      <c r="AL453" s="56">
        <v>38</v>
      </c>
      <c r="AM453" s="57">
        <f t="shared" si="551"/>
        <v>1.4372163388804841E-2</v>
      </c>
      <c r="AN453" s="58">
        <f t="shared" si="498"/>
        <v>125</v>
      </c>
      <c r="AO453" s="58">
        <v>16</v>
      </c>
      <c r="AP453" s="59">
        <f t="shared" si="499"/>
        <v>1.1297264725210752</v>
      </c>
      <c r="AQ453" s="57">
        <f t="shared" si="500"/>
        <v>4.3230944254835042E-2</v>
      </c>
      <c r="AR453" s="58">
        <f t="shared" si="501"/>
        <v>352</v>
      </c>
      <c r="AS453" s="60">
        <f t="shared" si="502"/>
        <v>0.62239644352426859</v>
      </c>
      <c r="AT453" s="51">
        <v>49</v>
      </c>
      <c r="AU453" s="52">
        <f t="shared" si="552"/>
        <v>1.8532526475037822E-2</v>
      </c>
      <c r="AV453" s="53">
        <f t="shared" si="503"/>
        <v>81</v>
      </c>
      <c r="AW453" s="53">
        <v>13</v>
      </c>
      <c r="AX453" s="54">
        <f t="shared" si="504"/>
        <v>1.3450501060149569</v>
      </c>
      <c r="AY453" s="52">
        <f t="shared" si="505"/>
        <v>5.5745164960182024E-2</v>
      </c>
      <c r="AZ453" s="53">
        <f t="shared" si="506"/>
        <v>250</v>
      </c>
      <c r="BA453" s="55">
        <f t="shared" si="507"/>
        <v>0.74102397589876101</v>
      </c>
      <c r="BB453" s="56">
        <v>488</v>
      </c>
      <c r="BC453" s="57">
        <f t="shared" si="553"/>
        <v>0.18456883509833585</v>
      </c>
      <c r="BD453" s="58">
        <f t="shared" si="508"/>
        <v>8</v>
      </c>
      <c r="BE453" s="58">
        <v>15</v>
      </c>
      <c r="BF453" s="59">
        <f t="shared" si="509"/>
        <v>5.3613695606095018</v>
      </c>
      <c r="BG453" s="57">
        <f t="shared" si="510"/>
        <v>0.55517633674630262</v>
      </c>
      <c r="BH453" s="58">
        <f t="shared" si="511"/>
        <v>37</v>
      </c>
      <c r="BI453" s="60">
        <f t="shared" si="512"/>
        <v>2.9537214787010084</v>
      </c>
      <c r="BJ453" s="51">
        <v>23</v>
      </c>
      <c r="BK453" s="52">
        <f t="shared" si="554"/>
        <v>8.6989409984871407E-3</v>
      </c>
      <c r="BL453" s="53">
        <f t="shared" si="513"/>
        <v>135</v>
      </c>
      <c r="BM453" s="53">
        <v>11</v>
      </c>
      <c r="BN453" s="54">
        <f t="shared" si="514"/>
        <v>0.8172503116242319</v>
      </c>
      <c r="BO453" s="52">
        <f t="shared" si="515"/>
        <v>2.6166097838452786E-2</v>
      </c>
      <c r="BP453" s="53">
        <f t="shared" si="516"/>
        <v>334</v>
      </c>
      <c r="BQ453" s="55">
        <f t="shared" si="517"/>
        <v>0.45024499274494345</v>
      </c>
      <c r="BR453" s="56">
        <v>50</v>
      </c>
      <c r="BS453" s="57">
        <f t="shared" si="555"/>
        <v>1.8910741301059002E-2</v>
      </c>
      <c r="BT453" s="58">
        <f t="shared" si="518"/>
        <v>35</v>
      </c>
      <c r="BU453" s="58">
        <v>15</v>
      </c>
      <c r="BV453" s="59">
        <f t="shared" si="519"/>
        <v>2.2738028747877177</v>
      </c>
      <c r="BW453" s="57">
        <f t="shared" si="520"/>
        <v>5.6882821387940839E-2</v>
      </c>
      <c r="BX453" s="58">
        <f t="shared" si="521"/>
        <v>122</v>
      </c>
      <c r="BY453" s="60">
        <f t="shared" si="522"/>
        <v>1.2526986460580898</v>
      </c>
      <c r="BZ453" s="51">
        <v>74</v>
      </c>
      <c r="CA453" s="52">
        <f t="shared" si="556"/>
        <v>2.7987897125567322E-2</v>
      </c>
      <c r="CB453" s="53">
        <f t="shared" si="523"/>
        <v>354</v>
      </c>
      <c r="CC453" s="53">
        <v>23</v>
      </c>
      <c r="CD453" s="54">
        <f t="shared" si="524"/>
        <v>0.59370025638821178</v>
      </c>
      <c r="CE453" s="52">
        <f t="shared" si="525"/>
        <v>8.418657565415244E-2</v>
      </c>
      <c r="CF453" s="53">
        <f t="shared" si="540"/>
        <v>558</v>
      </c>
      <c r="CG453" s="55">
        <f t="shared" si="526"/>
        <v>0.32708530523398527</v>
      </c>
      <c r="CH453" s="61">
        <v>879</v>
      </c>
      <c r="CI453" s="62">
        <f t="shared" si="557"/>
        <v>0.33245083207261722</v>
      </c>
      <c r="CJ453" s="63">
        <f t="shared" si="527"/>
        <v>34</v>
      </c>
      <c r="CK453" s="64">
        <v>141</v>
      </c>
      <c r="CL453" s="65">
        <f t="shared" si="528"/>
        <v>1.8151235989140493</v>
      </c>
      <c r="CM453" s="66">
        <v>2644</v>
      </c>
      <c r="CN453" s="44">
        <v>634</v>
      </c>
      <c r="CO453" s="120">
        <f t="shared" ref="CO453:CP516" si="559">BZ453+BR453+BJ453+BB453+AT453+AL453+AD453+V453+N453</f>
        <v>879</v>
      </c>
      <c r="CP453" s="121">
        <f t="shared" si="559"/>
        <v>0.33245083207261727</v>
      </c>
      <c r="CQ453" s="120">
        <f t="shared" si="541"/>
        <v>1275</v>
      </c>
      <c r="CR453" s="120">
        <f t="shared" si="542"/>
        <v>141</v>
      </c>
      <c r="CS453" s="120">
        <f t="shared" si="543"/>
        <v>15.947868739467443</v>
      </c>
      <c r="CT453" s="120">
        <f t="shared" si="544"/>
        <v>1</v>
      </c>
      <c r="CU453" s="120">
        <f t="shared" si="545"/>
        <v>2608</v>
      </c>
      <c r="CV453" s="120">
        <f t="shared" si="546"/>
        <v>8.7861062183361618</v>
      </c>
      <c r="CW453" s="120">
        <f t="shared" si="547"/>
        <v>1727</v>
      </c>
      <c r="CX453" s="120">
        <f t="shared" si="548"/>
        <v>0.65317700453857774</v>
      </c>
    </row>
    <row r="454" spans="1:102">
      <c r="A454" s="138">
        <f t="shared" si="529"/>
        <v>0</v>
      </c>
      <c r="B454" s="58">
        <f t="shared" si="530"/>
        <v>0</v>
      </c>
      <c r="C454" s="58">
        <f t="shared" si="531"/>
        <v>0</v>
      </c>
      <c r="D454" s="58">
        <f t="shared" si="532"/>
        <v>0</v>
      </c>
      <c r="E454" s="58">
        <f t="shared" si="533"/>
        <v>0</v>
      </c>
      <c r="F454" s="58">
        <f t="shared" si="534"/>
        <v>0</v>
      </c>
      <c r="G454" s="58">
        <f t="shared" si="535"/>
        <v>0</v>
      </c>
      <c r="H454" s="58">
        <f t="shared" si="536"/>
        <v>0</v>
      </c>
      <c r="I454" s="58">
        <f t="shared" si="537"/>
        <v>0</v>
      </c>
      <c r="J454" s="58">
        <f t="shared" si="538"/>
        <v>0</v>
      </c>
      <c r="K454" s="58">
        <f t="shared" si="539"/>
        <v>0</v>
      </c>
      <c r="L454" s="128">
        <v>120</v>
      </c>
      <c r="M454" s="50" t="s">
        <v>94</v>
      </c>
      <c r="N454" s="51">
        <v>0</v>
      </c>
      <c r="O454" s="52">
        <f t="shared" si="558"/>
        <v>0</v>
      </c>
      <c r="P454" s="53">
        <f t="shared" si="483"/>
        <v>537</v>
      </c>
      <c r="Q454" s="53">
        <v>0</v>
      </c>
      <c r="R454" s="54">
        <f t="shared" si="484"/>
        <v>0</v>
      </c>
      <c r="S454" s="52">
        <f t="shared" si="485"/>
        <v>0</v>
      </c>
      <c r="T454" s="53">
        <f t="shared" si="486"/>
        <v>537</v>
      </c>
      <c r="U454" s="55">
        <f t="shared" si="487"/>
        <v>0</v>
      </c>
      <c r="V454" s="56">
        <v>4</v>
      </c>
      <c r="W454" s="57">
        <f t="shared" si="549"/>
        <v>3.103180760279286E-4</v>
      </c>
      <c r="X454" s="58">
        <f t="shared" si="488"/>
        <v>480</v>
      </c>
      <c r="Y454" s="58">
        <v>1</v>
      </c>
      <c r="Z454" s="59">
        <f t="shared" si="489"/>
        <v>3.2360286499504058E-2</v>
      </c>
      <c r="AA454" s="57">
        <f t="shared" si="490"/>
        <v>4.6457607433217189E-3</v>
      </c>
      <c r="AB454" s="58">
        <f t="shared" si="491"/>
        <v>469</v>
      </c>
      <c r="AC454" s="60">
        <f t="shared" si="492"/>
        <v>8.8732628137853473E-2</v>
      </c>
      <c r="AD454" s="51">
        <v>17</v>
      </c>
      <c r="AE454" s="52">
        <f t="shared" si="550"/>
        <v>1.3188518231186967E-3</v>
      </c>
      <c r="AF454" s="53">
        <f t="shared" si="493"/>
        <v>577</v>
      </c>
      <c r="AG454" s="53">
        <v>4</v>
      </c>
      <c r="AH454" s="54">
        <f t="shared" si="494"/>
        <v>4.2086773688920089E-2</v>
      </c>
      <c r="AI454" s="52">
        <f t="shared" si="495"/>
        <v>1.9744483159117306E-2</v>
      </c>
      <c r="AJ454" s="53">
        <f t="shared" si="496"/>
        <v>575</v>
      </c>
      <c r="AK454" s="55">
        <f t="shared" si="497"/>
        <v>0.11540287318896808</v>
      </c>
      <c r="AL454" s="56">
        <v>39</v>
      </c>
      <c r="AM454" s="57">
        <f t="shared" si="551"/>
        <v>3.0256012412723039E-3</v>
      </c>
      <c r="AN454" s="58">
        <f t="shared" si="498"/>
        <v>402</v>
      </c>
      <c r="AO454" s="58">
        <v>7</v>
      </c>
      <c r="AP454" s="59">
        <f t="shared" si="499"/>
        <v>0.23782792646376871</v>
      </c>
      <c r="AQ454" s="57">
        <f t="shared" si="500"/>
        <v>4.5296167247386762E-2</v>
      </c>
      <c r="AR454" s="58">
        <f t="shared" si="501"/>
        <v>342</v>
      </c>
      <c r="AS454" s="60">
        <f t="shared" si="502"/>
        <v>0.65212948470124865</v>
      </c>
      <c r="AT454" s="51">
        <v>52</v>
      </c>
      <c r="AU454" s="52">
        <f t="shared" si="552"/>
        <v>4.0341349883630719E-3</v>
      </c>
      <c r="AV454" s="53">
        <f t="shared" si="503"/>
        <v>364</v>
      </c>
      <c r="AW454" s="53">
        <v>2</v>
      </c>
      <c r="AX454" s="54">
        <f t="shared" si="504"/>
        <v>0.292788665435608</v>
      </c>
      <c r="AY454" s="52">
        <f t="shared" si="505"/>
        <v>6.039488966318235E-2</v>
      </c>
      <c r="AZ454" s="53">
        <f t="shared" si="506"/>
        <v>224</v>
      </c>
      <c r="BA454" s="55">
        <f t="shared" si="507"/>
        <v>0.80283305815213846</v>
      </c>
      <c r="BB454" s="56">
        <v>190</v>
      </c>
      <c r="BC454" s="57">
        <f t="shared" si="553"/>
        <v>1.4740108611326609E-2</v>
      </c>
      <c r="BD454" s="58">
        <f t="shared" si="508"/>
        <v>423</v>
      </c>
      <c r="BE454" s="58">
        <v>16</v>
      </c>
      <c r="BF454" s="59">
        <f t="shared" si="509"/>
        <v>0.42817179610382133</v>
      </c>
      <c r="BG454" s="57">
        <f t="shared" si="510"/>
        <v>0.22067363530778164</v>
      </c>
      <c r="BH454" s="58">
        <f t="shared" si="511"/>
        <v>248</v>
      </c>
      <c r="BI454" s="60">
        <f t="shared" si="512"/>
        <v>1.1740566253447557</v>
      </c>
      <c r="BJ454" s="51">
        <v>4</v>
      </c>
      <c r="BK454" s="52">
        <f t="shared" si="554"/>
        <v>3.103180760279286E-4</v>
      </c>
      <c r="BL454" s="53">
        <f t="shared" si="513"/>
        <v>467</v>
      </c>
      <c r="BM454" s="53">
        <v>2</v>
      </c>
      <c r="BN454" s="54">
        <f t="shared" si="514"/>
        <v>2.9153841183721375E-2</v>
      </c>
      <c r="BO454" s="52">
        <f t="shared" si="515"/>
        <v>4.6457607433217189E-3</v>
      </c>
      <c r="BP454" s="53">
        <f t="shared" si="516"/>
        <v>457</v>
      </c>
      <c r="BQ454" s="55">
        <f t="shared" si="517"/>
        <v>7.9940483486907091E-2</v>
      </c>
      <c r="BR454" s="56">
        <v>0</v>
      </c>
      <c r="BS454" s="57">
        <f t="shared" si="555"/>
        <v>0</v>
      </c>
      <c r="BT454" s="58">
        <f t="shared" si="518"/>
        <v>527</v>
      </c>
      <c r="BU454" s="58">
        <v>0</v>
      </c>
      <c r="BV454" s="59">
        <f t="shared" si="519"/>
        <v>0</v>
      </c>
      <c r="BW454" s="57">
        <f t="shared" si="520"/>
        <v>0</v>
      </c>
      <c r="BX454" s="58">
        <f t="shared" si="521"/>
        <v>527</v>
      </c>
      <c r="BY454" s="60">
        <f t="shared" si="522"/>
        <v>0</v>
      </c>
      <c r="BZ454" s="51">
        <v>555</v>
      </c>
      <c r="CA454" s="52">
        <f t="shared" si="556"/>
        <v>4.3056633048875095E-2</v>
      </c>
      <c r="CB454" s="53">
        <f t="shared" si="523"/>
        <v>216</v>
      </c>
      <c r="CC454" s="53">
        <v>62</v>
      </c>
      <c r="CD454" s="54">
        <f t="shared" si="524"/>
        <v>0.91334957984315279</v>
      </c>
      <c r="CE454" s="52">
        <f t="shared" si="525"/>
        <v>0.64459930313588854</v>
      </c>
      <c r="CF454" s="53">
        <f t="shared" si="540"/>
        <v>49</v>
      </c>
      <c r="CG454" s="55">
        <f t="shared" si="526"/>
        <v>2.5044249416434941</v>
      </c>
      <c r="CH454" s="61">
        <v>861</v>
      </c>
      <c r="CI454" s="62">
        <f t="shared" si="557"/>
        <v>6.6795965865011631E-2</v>
      </c>
      <c r="CJ454" s="63">
        <f t="shared" si="527"/>
        <v>509</v>
      </c>
      <c r="CK454" s="64">
        <v>94</v>
      </c>
      <c r="CL454" s="65">
        <f t="shared" si="528"/>
        <v>0.36469433148345021</v>
      </c>
      <c r="CM454" s="66">
        <v>12890</v>
      </c>
      <c r="CN454" s="44">
        <v>1046</v>
      </c>
      <c r="CO454" s="120">
        <f t="shared" si="559"/>
        <v>861</v>
      </c>
      <c r="CP454" s="121">
        <f t="shared" si="559"/>
        <v>6.6795965865011631E-2</v>
      </c>
      <c r="CQ454" s="120">
        <f t="shared" si="541"/>
        <v>3993</v>
      </c>
      <c r="CR454" s="120">
        <f t="shared" si="542"/>
        <v>94</v>
      </c>
      <c r="CS454" s="120">
        <f t="shared" si="543"/>
        <v>1.9757388692184965</v>
      </c>
      <c r="CT454" s="120">
        <f t="shared" si="544"/>
        <v>0.99999999999999978</v>
      </c>
      <c r="CU454" s="120">
        <f t="shared" si="545"/>
        <v>3428</v>
      </c>
      <c r="CV454" s="120">
        <f t="shared" si="546"/>
        <v>5.417520094655365</v>
      </c>
      <c r="CW454" s="120">
        <f t="shared" si="547"/>
        <v>1722</v>
      </c>
      <c r="CX454" s="120">
        <f t="shared" si="548"/>
        <v>0.13359193173002326</v>
      </c>
    </row>
    <row r="455" spans="1:102">
      <c r="A455" s="138">
        <f t="shared" si="529"/>
        <v>2</v>
      </c>
      <c r="B455" s="58">
        <f t="shared" si="530"/>
        <v>0</v>
      </c>
      <c r="C455" s="58">
        <f t="shared" si="531"/>
        <v>0</v>
      </c>
      <c r="D455" s="58">
        <f t="shared" si="532"/>
        <v>0</v>
      </c>
      <c r="E455" s="58">
        <f t="shared" si="533"/>
        <v>1</v>
      </c>
      <c r="F455" s="58">
        <f t="shared" si="534"/>
        <v>0</v>
      </c>
      <c r="G455" s="58">
        <f t="shared" si="535"/>
        <v>0</v>
      </c>
      <c r="H455" s="58">
        <f t="shared" si="536"/>
        <v>0</v>
      </c>
      <c r="I455" s="58">
        <f t="shared" si="537"/>
        <v>0</v>
      </c>
      <c r="J455" s="58">
        <f t="shared" si="538"/>
        <v>0</v>
      </c>
      <c r="K455" s="58">
        <f t="shared" si="539"/>
        <v>1</v>
      </c>
      <c r="L455" s="128">
        <v>154</v>
      </c>
      <c r="M455" s="50" t="s">
        <v>128</v>
      </c>
      <c r="N455" s="51">
        <v>0</v>
      </c>
      <c r="O455" s="52">
        <f t="shared" si="558"/>
        <v>0</v>
      </c>
      <c r="P455" s="53">
        <f t="shared" ref="P455:P518" si="560">RANK(O455,O$7:O$679)</f>
        <v>537</v>
      </c>
      <c r="Q455" s="53">
        <v>0</v>
      </c>
      <c r="R455" s="54">
        <f t="shared" ref="R455:R518" si="561">O455/O$4</f>
        <v>0</v>
      </c>
      <c r="S455" s="52">
        <f t="shared" ref="S455:S518" si="562">N455/$CH455</f>
        <v>0</v>
      </c>
      <c r="T455" s="53">
        <f t="shared" ref="T455:T518" si="563">RANK(S455,S$7:S$664)</f>
        <v>537</v>
      </c>
      <c r="U455" s="55">
        <f t="shared" ref="U455:U518" si="564">S455/S$4</f>
        <v>0</v>
      </c>
      <c r="V455" s="56">
        <v>0</v>
      </c>
      <c r="W455" s="57">
        <f t="shared" si="549"/>
        <v>0</v>
      </c>
      <c r="X455" s="58">
        <f t="shared" ref="X455:X518" si="565">RANK(W455,W$7:W$679)</f>
        <v>515</v>
      </c>
      <c r="Y455" s="58">
        <v>0</v>
      </c>
      <c r="Z455" s="59">
        <f t="shared" ref="Z455:Z518" si="566">W455/W$4</f>
        <v>0</v>
      </c>
      <c r="AA455" s="57">
        <f t="shared" ref="AA455:AA518" si="567">V455/$CH455</f>
        <v>0</v>
      </c>
      <c r="AB455" s="58">
        <f t="shared" ref="AB455:AB518" si="568">RANK(AA455,AA$7:AA$664)</f>
        <v>515</v>
      </c>
      <c r="AC455" s="60">
        <f t="shared" ref="AC455:AC518" si="569">AA455/AA$4</f>
        <v>0</v>
      </c>
      <c r="AD455" s="51">
        <v>428</v>
      </c>
      <c r="AE455" s="52">
        <f t="shared" si="550"/>
        <v>5.2852556186712765E-2</v>
      </c>
      <c r="AF455" s="53">
        <f t="shared" ref="AF455:AF518" si="570">RANK(AE455,AE$7:AE$679)</f>
        <v>77</v>
      </c>
      <c r="AG455" s="53">
        <v>2</v>
      </c>
      <c r="AH455" s="54">
        <f t="shared" ref="AH455:AH518" si="571">AE455/AE$4</f>
        <v>1.6866137136248385</v>
      </c>
      <c r="AI455" s="52">
        <f t="shared" ref="AI455:AI518" si="572">AD455/$CH455</f>
        <v>0.50058479532163747</v>
      </c>
      <c r="AJ455" s="53">
        <f t="shared" ref="AJ455:AJ518" si="573">RANK(AI455,AI$7:AI$664)</f>
        <v>33</v>
      </c>
      <c r="AK455" s="55">
        <f t="shared" ref="AK455:AK518" si="574">AI455/AI$4</f>
        <v>2.9258260745180769</v>
      </c>
      <c r="AL455" s="56">
        <v>0</v>
      </c>
      <c r="AM455" s="57">
        <f t="shared" si="551"/>
        <v>0</v>
      </c>
      <c r="AN455" s="58">
        <f t="shared" ref="AN455:AN518" si="575">RANK(AM455,AM$7:AM$679)</f>
        <v>554</v>
      </c>
      <c r="AO455" s="58">
        <v>0</v>
      </c>
      <c r="AP455" s="59">
        <f t="shared" ref="AP455:AP518" si="576">AM455/AM$4</f>
        <v>0</v>
      </c>
      <c r="AQ455" s="57">
        <f t="shared" ref="AQ455:AQ518" si="577">AL455/$CH455</f>
        <v>0</v>
      </c>
      <c r="AR455" s="58">
        <f t="shared" ref="AR455:AR518" si="578">RANK(AQ455,AQ$7:AQ$664)</f>
        <v>554</v>
      </c>
      <c r="AS455" s="60">
        <f t="shared" ref="AS455:AS518" si="579">AQ455/AQ$4</f>
        <v>0</v>
      </c>
      <c r="AT455" s="51">
        <v>3</v>
      </c>
      <c r="AU455" s="52">
        <f t="shared" si="552"/>
        <v>3.7046184243022968E-4</v>
      </c>
      <c r="AV455" s="53">
        <f t="shared" ref="AV455:AV518" si="580">RANK(AU455,AU$7:AU$679)</f>
        <v>514</v>
      </c>
      <c r="AW455" s="53">
        <v>1</v>
      </c>
      <c r="AX455" s="54">
        <f t="shared" ref="AX455:AX518" si="581">AU455/AU$4</f>
        <v>2.6887307626752479E-2</v>
      </c>
      <c r="AY455" s="52">
        <f t="shared" ref="AY455:AY518" si="582">AT455/$CH455</f>
        <v>3.5087719298245615E-3</v>
      </c>
      <c r="AZ455" s="53">
        <f t="shared" ref="AZ455:AZ518" si="583">RANK(AY455,AY$7:AY$664)</f>
        <v>521</v>
      </c>
      <c r="BA455" s="55">
        <f t="shared" ref="BA455:BA518" si="584">AY455/AY$4</f>
        <v>4.6642325443251767E-2</v>
      </c>
      <c r="BB455" s="56">
        <v>1</v>
      </c>
      <c r="BC455" s="57">
        <f t="shared" si="553"/>
        <v>1.2348728081007656E-4</v>
      </c>
      <c r="BD455" s="58">
        <f t="shared" ref="BD455:BD518" si="585">RANK(BC455,BC$7:BC$679)</f>
        <v>614</v>
      </c>
      <c r="BE455" s="58">
        <v>1</v>
      </c>
      <c r="BF455" s="59">
        <f t="shared" ref="BF455:BF518" si="586">BC455/BC$4</f>
        <v>3.5870679256595241E-3</v>
      </c>
      <c r="BG455" s="57">
        <f t="shared" ref="BG455:BG518" si="587">BB455/$CH455</f>
        <v>1.1695906432748538E-3</v>
      </c>
      <c r="BH455" s="58">
        <f t="shared" ref="BH455:BH518" si="588">RANK(BG455,BG$7:BG$664)</f>
        <v>614</v>
      </c>
      <c r="BI455" s="60">
        <f t="shared" ref="BI455:BI518" si="589">BG455/BG$4</f>
        <v>6.2226085221411811E-3</v>
      </c>
      <c r="BJ455" s="51">
        <v>41</v>
      </c>
      <c r="BK455" s="52">
        <f t="shared" si="554"/>
        <v>5.0629785132131387E-3</v>
      </c>
      <c r="BL455" s="53">
        <f t="shared" ref="BL455:BL518" si="590">RANK(BK455,BK$7:BK$679)</f>
        <v>250</v>
      </c>
      <c r="BM455" s="53">
        <v>2</v>
      </c>
      <c r="BN455" s="54">
        <f t="shared" ref="BN455:BN518" si="591">BK455/BK$4</f>
        <v>0.47565798737913401</v>
      </c>
      <c r="BO455" s="52">
        <f t="shared" ref="BO455:BO518" si="592">BJ455/$CH455</f>
        <v>4.7953216374269005E-2</v>
      </c>
      <c r="BP455" s="53">
        <f t="shared" ref="BP455:BP518" si="593">RANK(BO455,BO$7:BO$664)</f>
        <v>192</v>
      </c>
      <c r="BQ455" s="55">
        <f t="shared" ref="BQ455:BQ518" si="594">BO455/BO$4</f>
        <v>0.82514006069336476</v>
      </c>
      <c r="BR455" s="56">
        <v>0</v>
      </c>
      <c r="BS455" s="57">
        <f t="shared" si="555"/>
        <v>0</v>
      </c>
      <c r="BT455" s="58">
        <f t="shared" ref="BT455:BT518" si="595">RANK(BS455,BS$7:BS$679)</f>
        <v>527</v>
      </c>
      <c r="BU455" s="58">
        <v>0</v>
      </c>
      <c r="BV455" s="59">
        <f t="shared" ref="BV455:BV518" si="596">BS455/BS$4</f>
        <v>0</v>
      </c>
      <c r="BW455" s="57">
        <f t="shared" ref="BW455:BW518" si="597">BR455/$CH455</f>
        <v>0</v>
      </c>
      <c r="BX455" s="58">
        <f t="shared" ref="BX455:BX518" si="598">RANK(BW455,BW$7:BW$664)</f>
        <v>527</v>
      </c>
      <c r="BY455" s="60">
        <f t="shared" ref="BY455:BY518" si="599">BW455/BW$4</f>
        <v>0</v>
      </c>
      <c r="BZ455" s="51">
        <v>382</v>
      </c>
      <c r="CA455" s="52">
        <f t="shared" si="556"/>
        <v>4.7172141269449248E-2</v>
      </c>
      <c r="CB455" s="53">
        <f t="shared" ref="CB455:CB518" si="600">RANK(CA455,CA$7:CA$679)</f>
        <v>182</v>
      </c>
      <c r="CC455" s="53">
        <v>3</v>
      </c>
      <c r="CD455" s="54">
        <f t="shared" ref="CD455:CD518" si="601">CA455/CA$4</f>
        <v>1.0006508256195141</v>
      </c>
      <c r="CE455" s="52">
        <f t="shared" ref="CE455:CE518" si="602">BZ455/$CH455</f>
        <v>0.44678362573099417</v>
      </c>
      <c r="CF455" s="53">
        <f t="shared" si="540"/>
        <v>102</v>
      </c>
      <c r="CG455" s="55">
        <f t="shared" ref="CG455:CG518" si="603">CE455/CE$4</f>
        <v>1.7358629622389303</v>
      </c>
      <c r="CH455" s="61">
        <v>855</v>
      </c>
      <c r="CI455" s="62">
        <f t="shared" si="557"/>
        <v>0.10558162509261546</v>
      </c>
      <c r="CJ455" s="63">
        <f t="shared" ref="CJ455:CJ518" si="604">RANK(CI455,$CI$7:$CI$679)</f>
        <v>410</v>
      </c>
      <c r="CK455" s="64">
        <v>9</v>
      </c>
      <c r="CL455" s="65">
        <f t="shared" ref="CL455:CL518" si="605">CI455/CI$4</f>
        <v>0.5764572707564809</v>
      </c>
      <c r="CM455" s="66">
        <v>8098</v>
      </c>
      <c r="CN455" s="44">
        <v>92</v>
      </c>
      <c r="CO455" s="120">
        <f t="shared" si="559"/>
        <v>855</v>
      </c>
      <c r="CP455" s="121">
        <f t="shared" si="559"/>
        <v>0.10558162509261546</v>
      </c>
      <c r="CQ455" s="120">
        <f t="shared" si="541"/>
        <v>3770</v>
      </c>
      <c r="CR455" s="120">
        <f t="shared" si="542"/>
        <v>9</v>
      </c>
      <c r="CS455" s="120">
        <f t="shared" si="543"/>
        <v>3.1933969021758983</v>
      </c>
      <c r="CT455" s="120">
        <f t="shared" si="544"/>
        <v>1</v>
      </c>
      <c r="CU455" s="120">
        <f t="shared" si="545"/>
        <v>3595</v>
      </c>
      <c r="CV455" s="120">
        <f t="shared" si="546"/>
        <v>5.539694031415765</v>
      </c>
      <c r="CW455" s="120">
        <f t="shared" si="547"/>
        <v>1710</v>
      </c>
      <c r="CX455" s="120">
        <f t="shared" si="548"/>
        <v>0.21116325018523091</v>
      </c>
    </row>
    <row r="456" spans="1:102">
      <c r="A456" s="138">
        <f t="shared" ref="A456:A519" si="606">SUM(C456:K456)</f>
        <v>6</v>
      </c>
      <c r="B456" s="58">
        <f t="shared" ref="B456:B519" si="607">IF(CL456&gt;1,9,0)</f>
        <v>9</v>
      </c>
      <c r="C456" s="58">
        <f t="shared" ref="C456:C519" si="608">IF(R456&gt;1,1,0)</f>
        <v>0</v>
      </c>
      <c r="D456" s="58">
        <f t="shared" ref="D456:D519" si="609">IF(Z456&gt;1,1,0)</f>
        <v>0</v>
      </c>
      <c r="E456" s="58">
        <f t="shared" ref="E456:E519" si="610">IF(AH456&gt;1,1,0)</f>
        <v>0</v>
      </c>
      <c r="F456" s="58">
        <f t="shared" ref="F456:F519" si="611">IF(AP456&gt;1,1,0)</f>
        <v>1</v>
      </c>
      <c r="G456" s="58">
        <f t="shared" ref="G456:G519" si="612">IF(AX456&gt;1,1,0)</f>
        <v>1</v>
      </c>
      <c r="H456" s="58">
        <f t="shared" ref="H456:H519" si="613">IF(BF456&gt;1,1,0)</f>
        <v>1</v>
      </c>
      <c r="I456" s="58">
        <f t="shared" ref="I456:I519" si="614">IF(BN456&gt;1,1,0)</f>
        <v>1</v>
      </c>
      <c r="J456" s="58">
        <f t="shared" ref="J456:J519" si="615">IF(BV456&gt;1,1,0)</f>
        <v>1</v>
      </c>
      <c r="K456" s="58">
        <f t="shared" ref="K456:K519" si="616">IF(CD456&gt;1,1,0)</f>
        <v>1</v>
      </c>
      <c r="L456" s="128">
        <v>312</v>
      </c>
      <c r="M456" s="50" t="s">
        <v>684</v>
      </c>
      <c r="N456" s="51">
        <v>16</v>
      </c>
      <c r="O456" s="52">
        <f t="shared" si="558"/>
        <v>4.1247744263985565E-3</v>
      </c>
      <c r="P456" s="53">
        <f t="shared" si="560"/>
        <v>364</v>
      </c>
      <c r="Q456" s="53">
        <v>2</v>
      </c>
      <c r="R456" s="54">
        <f t="shared" si="561"/>
        <v>0.27133380003606677</v>
      </c>
      <c r="S456" s="52">
        <f t="shared" si="562"/>
        <v>1.873536299765808E-2</v>
      </c>
      <c r="T456" s="53">
        <f t="shared" si="563"/>
        <v>433</v>
      </c>
      <c r="U456" s="55">
        <f t="shared" si="564"/>
        <v>0.22572882823040857</v>
      </c>
      <c r="V456" s="56">
        <v>2</v>
      </c>
      <c r="W456" s="57">
        <f t="shared" si="549"/>
        <v>5.1559680329981957E-4</v>
      </c>
      <c r="X456" s="58">
        <f t="shared" si="565"/>
        <v>461</v>
      </c>
      <c r="Y456" s="58">
        <v>1</v>
      </c>
      <c r="Z456" s="59">
        <f t="shared" si="566"/>
        <v>5.3766962229776664E-2</v>
      </c>
      <c r="AA456" s="57">
        <f t="shared" si="567"/>
        <v>2.34192037470726E-3</v>
      </c>
      <c r="AB456" s="58">
        <f t="shared" si="568"/>
        <v>483</v>
      </c>
      <c r="AC456" s="60">
        <f t="shared" si="569"/>
        <v>4.4729972380967119E-2</v>
      </c>
      <c r="AD456" s="51">
        <v>71</v>
      </c>
      <c r="AE456" s="52">
        <f t="shared" si="550"/>
        <v>1.8303686517143595E-2</v>
      </c>
      <c r="AF456" s="53">
        <f t="shared" si="570"/>
        <v>328</v>
      </c>
      <c r="AG456" s="53">
        <v>4</v>
      </c>
      <c r="AH456" s="54">
        <f t="shared" si="571"/>
        <v>0.58410133618978177</v>
      </c>
      <c r="AI456" s="52">
        <f t="shared" si="572"/>
        <v>8.3138173302107723E-2</v>
      </c>
      <c r="AJ456" s="53">
        <f t="shared" si="573"/>
        <v>484</v>
      </c>
      <c r="AK456" s="55">
        <f t="shared" si="574"/>
        <v>0.48592733440658542</v>
      </c>
      <c r="AL456" s="56">
        <v>84</v>
      </c>
      <c r="AM456" s="57">
        <f t="shared" si="551"/>
        <v>2.1655065738592421E-2</v>
      </c>
      <c r="AN456" s="58">
        <f t="shared" si="575"/>
        <v>59</v>
      </c>
      <c r="AO456" s="58">
        <v>4</v>
      </c>
      <c r="AP456" s="59">
        <f t="shared" si="576"/>
        <v>1.7022003137070103</v>
      </c>
      <c r="AQ456" s="57">
        <f t="shared" si="577"/>
        <v>9.8360655737704916E-2</v>
      </c>
      <c r="AR456" s="58">
        <f t="shared" si="578"/>
        <v>98</v>
      </c>
      <c r="AS456" s="60">
        <f t="shared" si="579"/>
        <v>1.4160995872075033</v>
      </c>
      <c r="AT456" s="51">
        <v>90</v>
      </c>
      <c r="AU456" s="52">
        <f t="shared" si="552"/>
        <v>2.3201856148491878E-2</v>
      </c>
      <c r="AV456" s="53">
        <f t="shared" si="580"/>
        <v>42</v>
      </c>
      <c r="AW456" s="53">
        <v>4</v>
      </c>
      <c r="AX456" s="54">
        <f t="shared" si="581"/>
        <v>1.6839398078997803</v>
      </c>
      <c r="AY456" s="52">
        <f t="shared" si="582"/>
        <v>0.1053864168618267</v>
      </c>
      <c r="AZ456" s="53">
        <f t="shared" si="583"/>
        <v>69</v>
      </c>
      <c r="BA456" s="55">
        <f t="shared" si="584"/>
        <v>1.4009082524817422</v>
      </c>
      <c r="BB456" s="56">
        <v>190</v>
      </c>
      <c r="BC456" s="57">
        <f t="shared" si="553"/>
        <v>4.8981696313482856E-2</v>
      </c>
      <c r="BD456" s="58">
        <f t="shared" si="585"/>
        <v>90</v>
      </c>
      <c r="BE456" s="58">
        <v>5</v>
      </c>
      <c r="BF456" s="59">
        <f t="shared" si="586"/>
        <v>1.4228240401593857</v>
      </c>
      <c r="BG456" s="57">
        <f t="shared" si="587"/>
        <v>0.22248243559718969</v>
      </c>
      <c r="BH456" s="58">
        <f t="shared" si="588"/>
        <v>244</v>
      </c>
      <c r="BI456" s="60">
        <f t="shared" si="589"/>
        <v>1.1836800403065981</v>
      </c>
      <c r="BJ456" s="51">
        <v>95</v>
      </c>
      <c r="BK456" s="52">
        <f t="shared" si="554"/>
        <v>2.4490848156741428E-2</v>
      </c>
      <c r="BL456" s="53">
        <f t="shared" si="590"/>
        <v>27</v>
      </c>
      <c r="BM456" s="53">
        <v>1</v>
      </c>
      <c r="BN456" s="54">
        <f t="shared" si="591"/>
        <v>2.3008724040684463</v>
      </c>
      <c r="BO456" s="52">
        <f t="shared" si="592"/>
        <v>0.11124121779859485</v>
      </c>
      <c r="BP456" s="53">
        <f t="shared" si="593"/>
        <v>37</v>
      </c>
      <c r="BQ456" s="55">
        <f t="shared" si="594"/>
        <v>1.9141486670994046</v>
      </c>
      <c r="BR456" s="56">
        <v>61</v>
      </c>
      <c r="BS456" s="57">
        <f t="shared" si="555"/>
        <v>1.5725702500644496E-2</v>
      </c>
      <c r="BT456" s="58">
        <f t="shared" si="595"/>
        <v>50</v>
      </c>
      <c r="BU456" s="58">
        <v>2</v>
      </c>
      <c r="BV456" s="59">
        <f t="shared" si="596"/>
        <v>1.8908379626566756</v>
      </c>
      <c r="BW456" s="57">
        <f t="shared" si="597"/>
        <v>7.1428571428571425E-2</v>
      </c>
      <c r="BX456" s="58">
        <f t="shared" si="598"/>
        <v>80</v>
      </c>
      <c r="BY456" s="60">
        <f t="shared" si="599"/>
        <v>1.5730315855500872</v>
      </c>
      <c r="BZ456" s="51">
        <v>245</v>
      </c>
      <c r="CA456" s="52">
        <f t="shared" si="556"/>
        <v>6.3160608404227894E-2</v>
      </c>
      <c r="CB456" s="53">
        <f t="shared" si="600"/>
        <v>98</v>
      </c>
      <c r="CC456" s="53">
        <v>12</v>
      </c>
      <c r="CD456" s="54">
        <f t="shared" si="601"/>
        <v>1.3398101770557884</v>
      </c>
      <c r="CE456" s="52">
        <f t="shared" si="602"/>
        <v>0.28688524590163933</v>
      </c>
      <c r="CF456" s="53">
        <f t="shared" ref="CF456:CF519" si="617">RANK(CE456,CE$7:CE$664)</f>
        <v>257</v>
      </c>
      <c r="CG456" s="55">
        <f t="shared" si="603"/>
        <v>1.1146188984851082</v>
      </c>
      <c r="CH456" s="61">
        <v>854</v>
      </c>
      <c r="CI456" s="62">
        <f t="shared" si="557"/>
        <v>0.22015983500902295</v>
      </c>
      <c r="CJ456" s="63">
        <f t="shared" si="604"/>
        <v>123</v>
      </c>
      <c r="CK456" s="64">
        <v>35</v>
      </c>
      <c r="CL456" s="65">
        <f t="shared" si="605"/>
        <v>1.2020343265996478</v>
      </c>
      <c r="CM456" s="66">
        <v>3879</v>
      </c>
      <c r="CN456" s="44">
        <v>112</v>
      </c>
      <c r="CO456" s="120">
        <f t="shared" si="559"/>
        <v>854</v>
      </c>
      <c r="CP456" s="121">
        <f t="shared" si="559"/>
        <v>0.22015983500902295</v>
      </c>
      <c r="CQ456" s="120">
        <f t="shared" si="541"/>
        <v>1519</v>
      </c>
      <c r="CR456" s="120">
        <f t="shared" si="542"/>
        <v>35</v>
      </c>
      <c r="CS456" s="120">
        <f t="shared" si="543"/>
        <v>11.24968680400271</v>
      </c>
      <c r="CT456" s="120">
        <f t="shared" si="544"/>
        <v>1</v>
      </c>
      <c r="CU456" s="120">
        <f t="shared" si="545"/>
        <v>2185</v>
      </c>
      <c r="CV456" s="120">
        <f t="shared" si="546"/>
        <v>9.3588731661484061</v>
      </c>
      <c r="CW456" s="120">
        <f t="shared" si="547"/>
        <v>1692</v>
      </c>
      <c r="CX456" s="120">
        <f t="shared" si="548"/>
        <v>0.43619489559164731</v>
      </c>
    </row>
    <row r="457" spans="1:102">
      <c r="A457" s="138">
        <f t="shared" si="606"/>
        <v>2</v>
      </c>
      <c r="B457" s="58">
        <f t="shared" si="607"/>
        <v>9</v>
      </c>
      <c r="C457" s="58">
        <f t="shared" si="608"/>
        <v>0</v>
      </c>
      <c r="D457" s="58">
        <f t="shared" si="609"/>
        <v>0</v>
      </c>
      <c r="E457" s="58">
        <f t="shared" si="610"/>
        <v>1</v>
      </c>
      <c r="F457" s="58">
        <f t="shared" si="611"/>
        <v>0</v>
      </c>
      <c r="G457" s="58">
        <f t="shared" si="612"/>
        <v>0</v>
      </c>
      <c r="H457" s="58">
        <f t="shared" si="613"/>
        <v>0</v>
      </c>
      <c r="I457" s="58">
        <f t="shared" si="614"/>
        <v>0</v>
      </c>
      <c r="J457" s="58">
        <f t="shared" si="615"/>
        <v>0</v>
      </c>
      <c r="K457" s="58">
        <f t="shared" si="616"/>
        <v>1</v>
      </c>
      <c r="L457" s="128">
        <v>94</v>
      </c>
      <c r="M457" s="50" t="s">
        <v>68</v>
      </c>
      <c r="N457" s="51">
        <v>0</v>
      </c>
      <c r="O457" s="52">
        <f t="shared" si="558"/>
        <v>0</v>
      </c>
      <c r="P457" s="53">
        <f t="shared" si="560"/>
        <v>537</v>
      </c>
      <c r="Q457" s="53">
        <v>0</v>
      </c>
      <c r="R457" s="54">
        <f t="shared" si="561"/>
        <v>0</v>
      </c>
      <c r="S457" s="52">
        <f t="shared" si="562"/>
        <v>0</v>
      </c>
      <c r="T457" s="53">
        <f t="shared" si="563"/>
        <v>537</v>
      </c>
      <c r="U457" s="55">
        <f t="shared" si="564"/>
        <v>0</v>
      </c>
      <c r="V457" s="56">
        <v>0</v>
      </c>
      <c r="W457" s="57">
        <f t="shared" si="549"/>
        <v>0</v>
      </c>
      <c r="X457" s="58">
        <f t="shared" si="565"/>
        <v>515</v>
      </c>
      <c r="Y457" s="58">
        <v>0</v>
      </c>
      <c r="Z457" s="59">
        <f t="shared" si="566"/>
        <v>0</v>
      </c>
      <c r="AA457" s="57">
        <f t="shared" si="567"/>
        <v>0</v>
      </c>
      <c r="AB457" s="58">
        <f t="shared" si="568"/>
        <v>515</v>
      </c>
      <c r="AC457" s="60">
        <f t="shared" si="569"/>
        <v>0</v>
      </c>
      <c r="AD457" s="51">
        <v>639</v>
      </c>
      <c r="AE457" s="52">
        <f t="shared" si="550"/>
        <v>0.36431014823261115</v>
      </c>
      <c r="AF457" s="53">
        <f t="shared" si="570"/>
        <v>3</v>
      </c>
      <c r="AG457" s="53">
        <v>3</v>
      </c>
      <c r="AH457" s="54">
        <f t="shared" si="571"/>
        <v>11.625747860730598</v>
      </c>
      <c r="AI457" s="52">
        <f t="shared" si="572"/>
        <v>0.75531914893617025</v>
      </c>
      <c r="AJ457" s="53">
        <f t="shared" si="573"/>
        <v>12</v>
      </c>
      <c r="AK457" s="55">
        <f t="shared" si="574"/>
        <v>4.4147015274811059</v>
      </c>
      <c r="AL457" s="56">
        <v>0</v>
      </c>
      <c r="AM457" s="57">
        <f t="shared" si="551"/>
        <v>0</v>
      </c>
      <c r="AN457" s="58">
        <f t="shared" si="575"/>
        <v>554</v>
      </c>
      <c r="AO457" s="58">
        <v>0</v>
      </c>
      <c r="AP457" s="59">
        <f t="shared" si="576"/>
        <v>0</v>
      </c>
      <c r="AQ457" s="57">
        <f t="shared" si="577"/>
        <v>0</v>
      </c>
      <c r="AR457" s="58">
        <f t="shared" si="578"/>
        <v>554</v>
      </c>
      <c r="AS457" s="60">
        <f t="shared" si="579"/>
        <v>0</v>
      </c>
      <c r="AT457" s="51">
        <v>8</v>
      </c>
      <c r="AU457" s="52">
        <f t="shared" si="552"/>
        <v>4.5610034207525657E-3</v>
      </c>
      <c r="AV457" s="53">
        <f t="shared" si="580"/>
        <v>336</v>
      </c>
      <c r="AW457" s="53">
        <v>5</v>
      </c>
      <c r="AX457" s="54">
        <f t="shared" si="581"/>
        <v>0.3310276201618268</v>
      </c>
      <c r="AY457" s="52">
        <f t="shared" si="582"/>
        <v>9.4562647754137114E-3</v>
      </c>
      <c r="AZ457" s="53">
        <f t="shared" si="583"/>
        <v>486</v>
      </c>
      <c r="BA457" s="55">
        <f t="shared" si="584"/>
        <v>0.12570272105273525</v>
      </c>
      <c r="BB457" s="56">
        <v>1</v>
      </c>
      <c r="BC457" s="57">
        <f t="shared" si="553"/>
        <v>5.7012542759407071E-4</v>
      </c>
      <c r="BD457" s="58">
        <f t="shared" si="585"/>
        <v>598</v>
      </c>
      <c r="BE457" s="58">
        <v>1</v>
      </c>
      <c r="BF457" s="59">
        <f t="shared" si="586"/>
        <v>1.6561046785627611E-2</v>
      </c>
      <c r="BG457" s="57">
        <f t="shared" si="587"/>
        <v>1.1820330969267139E-3</v>
      </c>
      <c r="BH457" s="58">
        <f t="shared" si="588"/>
        <v>613</v>
      </c>
      <c r="BI457" s="60">
        <f t="shared" si="589"/>
        <v>6.2888064851426822E-3</v>
      </c>
      <c r="BJ457" s="51">
        <v>0</v>
      </c>
      <c r="BK457" s="52">
        <f t="shared" si="554"/>
        <v>0</v>
      </c>
      <c r="BL457" s="53">
        <f t="shared" si="590"/>
        <v>512</v>
      </c>
      <c r="BM457" s="53">
        <v>0</v>
      </c>
      <c r="BN457" s="54">
        <f t="shared" si="591"/>
        <v>0</v>
      </c>
      <c r="BO457" s="52">
        <f t="shared" si="592"/>
        <v>0</v>
      </c>
      <c r="BP457" s="53">
        <f t="shared" si="593"/>
        <v>512</v>
      </c>
      <c r="BQ457" s="55">
        <f t="shared" si="594"/>
        <v>0</v>
      </c>
      <c r="BR457" s="56">
        <v>0</v>
      </c>
      <c r="BS457" s="57">
        <f t="shared" si="555"/>
        <v>0</v>
      </c>
      <c r="BT457" s="58">
        <f t="shared" si="595"/>
        <v>527</v>
      </c>
      <c r="BU457" s="58">
        <v>0</v>
      </c>
      <c r="BV457" s="59">
        <f t="shared" si="596"/>
        <v>0</v>
      </c>
      <c r="BW457" s="57">
        <f t="shared" si="597"/>
        <v>0</v>
      </c>
      <c r="BX457" s="58">
        <f t="shared" si="598"/>
        <v>527</v>
      </c>
      <c r="BY457" s="60">
        <f t="shared" si="599"/>
        <v>0</v>
      </c>
      <c r="BZ457" s="51">
        <v>198</v>
      </c>
      <c r="CA457" s="52">
        <f t="shared" si="556"/>
        <v>0.11288483466362599</v>
      </c>
      <c r="CB457" s="53">
        <f t="shared" si="600"/>
        <v>38</v>
      </c>
      <c r="CC457" s="53">
        <v>5</v>
      </c>
      <c r="CD457" s="54">
        <f t="shared" si="601"/>
        <v>2.3945977427833331</v>
      </c>
      <c r="CE457" s="52">
        <f t="shared" si="602"/>
        <v>0.23404255319148937</v>
      </c>
      <c r="CF457" s="53">
        <f t="shared" si="617"/>
        <v>372</v>
      </c>
      <c r="CG457" s="55">
        <f t="shared" si="603"/>
        <v>0.90931219560304888</v>
      </c>
      <c r="CH457" s="61">
        <v>846</v>
      </c>
      <c r="CI457" s="62">
        <f t="shared" si="557"/>
        <v>0.48232611174458379</v>
      </c>
      <c r="CJ457" s="63">
        <f t="shared" si="604"/>
        <v>10</v>
      </c>
      <c r="CK457" s="64">
        <v>14</v>
      </c>
      <c r="CL457" s="65">
        <f t="shared" si="605"/>
        <v>2.6334165035532755</v>
      </c>
      <c r="CM457" s="66">
        <v>1754</v>
      </c>
      <c r="CN457" s="44">
        <v>107</v>
      </c>
      <c r="CO457" s="120">
        <f t="shared" si="559"/>
        <v>846</v>
      </c>
      <c r="CP457" s="121">
        <f t="shared" si="559"/>
        <v>0.48232611174458379</v>
      </c>
      <c r="CQ457" s="120">
        <f t="shared" si="541"/>
        <v>3620</v>
      </c>
      <c r="CR457" s="120">
        <f t="shared" si="542"/>
        <v>14</v>
      </c>
      <c r="CS457" s="120">
        <f t="shared" si="543"/>
        <v>14.367934270461387</v>
      </c>
      <c r="CT457" s="120">
        <f t="shared" si="544"/>
        <v>1</v>
      </c>
      <c r="CU457" s="120">
        <f t="shared" si="545"/>
        <v>4128</v>
      </c>
      <c r="CV457" s="120">
        <f t="shared" si="546"/>
        <v>5.4560052506220327</v>
      </c>
      <c r="CW457" s="120">
        <f t="shared" si="547"/>
        <v>1692</v>
      </c>
      <c r="CX457" s="120">
        <f t="shared" si="548"/>
        <v>0.96465222348916768</v>
      </c>
    </row>
    <row r="458" spans="1:102">
      <c r="A458" s="138">
        <f t="shared" si="606"/>
        <v>2</v>
      </c>
      <c r="B458" s="58">
        <f t="shared" si="607"/>
        <v>0</v>
      </c>
      <c r="C458" s="58">
        <f t="shared" si="608"/>
        <v>0</v>
      </c>
      <c r="D458" s="58">
        <f t="shared" si="609"/>
        <v>0</v>
      </c>
      <c r="E458" s="58">
        <f t="shared" si="610"/>
        <v>0</v>
      </c>
      <c r="F458" s="58">
        <f t="shared" si="611"/>
        <v>0</v>
      </c>
      <c r="G458" s="58">
        <f t="shared" si="612"/>
        <v>0</v>
      </c>
      <c r="H458" s="58">
        <f t="shared" si="613"/>
        <v>1</v>
      </c>
      <c r="I458" s="58">
        <f t="shared" si="614"/>
        <v>1</v>
      </c>
      <c r="J458" s="58">
        <f t="shared" si="615"/>
        <v>0</v>
      </c>
      <c r="K458" s="58">
        <f t="shared" si="616"/>
        <v>0</v>
      </c>
      <c r="L458" s="128">
        <v>298</v>
      </c>
      <c r="M458" s="50" t="s">
        <v>270</v>
      </c>
      <c r="N458" s="51">
        <v>20</v>
      </c>
      <c r="O458" s="52">
        <f t="shared" si="558"/>
        <v>3.2889327413254399E-3</v>
      </c>
      <c r="P458" s="53">
        <f t="shared" si="560"/>
        <v>382</v>
      </c>
      <c r="Q458" s="53">
        <v>6</v>
      </c>
      <c r="R458" s="54">
        <f t="shared" si="561"/>
        <v>0.216350890137293</v>
      </c>
      <c r="S458" s="52">
        <f t="shared" si="562"/>
        <v>2.3696682464454975E-2</v>
      </c>
      <c r="T458" s="53">
        <f t="shared" si="563"/>
        <v>414</v>
      </c>
      <c r="U458" s="55">
        <f t="shared" si="564"/>
        <v>0.28550417551654161</v>
      </c>
      <c r="V458" s="56">
        <v>10</v>
      </c>
      <c r="W458" s="57">
        <f t="shared" si="549"/>
        <v>1.6444663706627199E-3</v>
      </c>
      <c r="X458" s="58">
        <f t="shared" si="565"/>
        <v>386</v>
      </c>
      <c r="Y458" s="58">
        <v>3</v>
      </c>
      <c r="Z458" s="59">
        <f t="shared" si="566"/>
        <v>0.17148663582412735</v>
      </c>
      <c r="AA458" s="57">
        <f t="shared" si="567"/>
        <v>1.1848341232227487E-2</v>
      </c>
      <c r="AB458" s="58">
        <f t="shared" si="568"/>
        <v>421</v>
      </c>
      <c r="AC458" s="60">
        <f t="shared" si="569"/>
        <v>0.22629974178522463</v>
      </c>
      <c r="AD458" s="51">
        <v>139</v>
      </c>
      <c r="AE458" s="52">
        <f t="shared" si="550"/>
        <v>2.2858082552211806E-2</v>
      </c>
      <c r="AF458" s="53">
        <f t="shared" si="570"/>
        <v>266</v>
      </c>
      <c r="AG458" s="53">
        <v>12</v>
      </c>
      <c r="AH458" s="54">
        <f t="shared" si="571"/>
        <v>0.72943975242244419</v>
      </c>
      <c r="AI458" s="52">
        <f t="shared" si="572"/>
        <v>0.16469194312796209</v>
      </c>
      <c r="AJ458" s="53">
        <f t="shared" si="573"/>
        <v>307</v>
      </c>
      <c r="AK458" s="55">
        <f t="shared" si="574"/>
        <v>0.96259412185548576</v>
      </c>
      <c r="AL458" s="56">
        <v>66</v>
      </c>
      <c r="AM458" s="57">
        <f t="shared" si="551"/>
        <v>1.0853478046373951E-2</v>
      </c>
      <c r="AN458" s="58">
        <f t="shared" si="575"/>
        <v>187</v>
      </c>
      <c r="AO458" s="58">
        <v>14</v>
      </c>
      <c r="AP458" s="59">
        <f t="shared" si="576"/>
        <v>0.85313958213597874</v>
      </c>
      <c r="AQ458" s="57">
        <f t="shared" si="577"/>
        <v>7.8199052132701424E-2</v>
      </c>
      <c r="AR458" s="58">
        <f t="shared" si="578"/>
        <v>147</v>
      </c>
      <c r="AS458" s="60">
        <f t="shared" si="579"/>
        <v>1.1258327286922212</v>
      </c>
      <c r="AT458" s="51">
        <v>30</v>
      </c>
      <c r="AU458" s="52">
        <f t="shared" si="552"/>
        <v>4.9333991119881598E-3</v>
      </c>
      <c r="AV458" s="53">
        <f t="shared" si="580"/>
        <v>325</v>
      </c>
      <c r="AW458" s="53">
        <v>9</v>
      </c>
      <c r="AX458" s="54">
        <f t="shared" si="581"/>
        <v>0.35805528229146782</v>
      </c>
      <c r="AY458" s="52">
        <f t="shared" si="582"/>
        <v>3.5545023696682464E-2</v>
      </c>
      <c r="AZ458" s="53">
        <f t="shared" si="583"/>
        <v>377</v>
      </c>
      <c r="BA458" s="55">
        <f t="shared" si="584"/>
        <v>0.47250223049739642</v>
      </c>
      <c r="BB458" s="56">
        <v>263</v>
      </c>
      <c r="BC458" s="57">
        <f t="shared" si="553"/>
        <v>4.3249465548429532E-2</v>
      </c>
      <c r="BD458" s="58">
        <f t="shared" si="585"/>
        <v>127</v>
      </c>
      <c r="BE458" s="58">
        <v>22</v>
      </c>
      <c r="BF458" s="59">
        <f t="shared" si="586"/>
        <v>1.2563137648912328</v>
      </c>
      <c r="BG458" s="57">
        <f t="shared" si="587"/>
        <v>0.31161137440758296</v>
      </c>
      <c r="BH458" s="58">
        <f t="shared" si="588"/>
        <v>137</v>
      </c>
      <c r="BI458" s="60">
        <f t="shared" si="589"/>
        <v>1.6578754328569629</v>
      </c>
      <c r="BJ458" s="51">
        <v>66</v>
      </c>
      <c r="BK458" s="52">
        <f t="shared" si="554"/>
        <v>1.0853478046373951E-2</v>
      </c>
      <c r="BL458" s="53">
        <f t="shared" si="590"/>
        <v>94</v>
      </c>
      <c r="BM458" s="53">
        <v>20</v>
      </c>
      <c r="BN458" s="54">
        <f t="shared" si="591"/>
        <v>1.019665303759214</v>
      </c>
      <c r="BO458" s="52">
        <f t="shared" si="592"/>
        <v>7.8199052132701424E-2</v>
      </c>
      <c r="BP458" s="53">
        <f t="shared" si="593"/>
        <v>67</v>
      </c>
      <c r="BQ458" s="55">
        <f t="shared" si="594"/>
        <v>1.3455858751857177</v>
      </c>
      <c r="BR458" s="56">
        <v>4</v>
      </c>
      <c r="BS458" s="57">
        <f t="shared" si="555"/>
        <v>6.57786548265088E-4</v>
      </c>
      <c r="BT458" s="58">
        <f t="shared" si="595"/>
        <v>444</v>
      </c>
      <c r="BU458" s="58">
        <v>3</v>
      </c>
      <c r="BV458" s="59">
        <f t="shared" si="596"/>
        <v>7.9091396822084853E-2</v>
      </c>
      <c r="BW458" s="57">
        <f t="shared" si="597"/>
        <v>4.7393364928909956E-3</v>
      </c>
      <c r="BX458" s="58">
        <f t="shared" si="598"/>
        <v>469</v>
      </c>
      <c r="BY458" s="60">
        <f t="shared" si="599"/>
        <v>0.10437176397014797</v>
      </c>
      <c r="BZ458" s="51">
        <v>246</v>
      </c>
      <c r="CA458" s="52">
        <f t="shared" si="556"/>
        <v>4.0453872718302912E-2</v>
      </c>
      <c r="CB458" s="53">
        <f t="shared" si="600"/>
        <v>245</v>
      </c>
      <c r="CC458" s="53">
        <v>39</v>
      </c>
      <c r="CD458" s="54">
        <f t="shared" si="601"/>
        <v>0.85813787641845507</v>
      </c>
      <c r="CE458" s="52">
        <f t="shared" si="602"/>
        <v>0.29146919431279622</v>
      </c>
      <c r="CF458" s="53">
        <f t="shared" si="617"/>
        <v>245</v>
      </c>
      <c r="CG458" s="55">
        <f t="shared" si="603"/>
        <v>1.1324286520424873</v>
      </c>
      <c r="CH458" s="61">
        <v>844</v>
      </c>
      <c r="CI458" s="62">
        <f t="shared" si="557"/>
        <v>0.13879296168393357</v>
      </c>
      <c r="CJ458" s="63">
        <f t="shared" si="604"/>
        <v>290</v>
      </c>
      <c r="CK458" s="64">
        <v>128</v>
      </c>
      <c r="CL458" s="65">
        <f t="shared" si="605"/>
        <v>0.75778538000666817</v>
      </c>
      <c r="CM458" s="66">
        <v>6081</v>
      </c>
      <c r="CN458" s="44">
        <v>649</v>
      </c>
      <c r="CO458" s="120">
        <f t="shared" si="559"/>
        <v>844</v>
      </c>
      <c r="CP458" s="121">
        <f t="shared" si="559"/>
        <v>0.13879296168393354</v>
      </c>
      <c r="CQ458" s="120">
        <f t="shared" si="541"/>
        <v>2456</v>
      </c>
      <c r="CR458" s="120">
        <f t="shared" si="542"/>
        <v>128</v>
      </c>
      <c r="CS458" s="120">
        <f t="shared" si="543"/>
        <v>5.5416804847022982</v>
      </c>
      <c r="CT458" s="120">
        <f t="shared" si="544"/>
        <v>1</v>
      </c>
      <c r="CU458" s="120">
        <f t="shared" si="545"/>
        <v>2584</v>
      </c>
      <c r="CV458" s="120">
        <f t="shared" si="546"/>
        <v>7.312994722402185</v>
      </c>
      <c r="CW458" s="120">
        <f t="shared" si="547"/>
        <v>1668</v>
      </c>
      <c r="CX458" s="120">
        <f t="shared" si="548"/>
        <v>0.27429699062654173</v>
      </c>
    </row>
    <row r="459" spans="1:102">
      <c r="A459" s="138">
        <f t="shared" si="606"/>
        <v>0</v>
      </c>
      <c r="B459" s="58">
        <f t="shared" si="607"/>
        <v>0</v>
      </c>
      <c r="C459" s="58">
        <f t="shared" si="608"/>
        <v>0</v>
      </c>
      <c r="D459" s="58">
        <f t="shared" si="609"/>
        <v>0</v>
      </c>
      <c r="E459" s="58">
        <f t="shared" si="610"/>
        <v>0</v>
      </c>
      <c r="F459" s="58">
        <f t="shared" si="611"/>
        <v>0</v>
      </c>
      <c r="G459" s="58">
        <f t="shared" si="612"/>
        <v>0</v>
      </c>
      <c r="H459" s="58">
        <f t="shared" si="613"/>
        <v>0</v>
      </c>
      <c r="I459" s="58">
        <f t="shared" si="614"/>
        <v>0</v>
      </c>
      <c r="J459" s="58">
        <f t="shared" si="615"/>
        <v>0</v>
      </c>
      <c r="K459" s="58">
        <f t="shared" si="616"/>
        <v>0</v>
      </c>
      <c r="L459" s="129">
        <v>19</v>
      </c>
      <c r="M459" s="50" t="s">
        <v>650</v>
      </c>
      <c r="N459" s="51">
        <v>53</v>
      </c>
      <c r="O459" s="52">
        <f t="shared" si="558"/>
        <v>6.8599534040900854E-3</v>
      </c>
      <c r="P459" s="53">
        <f t="shared" si="560"/>
        <v>288</v>
      </c>
      <c r="Q459" s="53">
        <v>14</v>
      </c>
      <c r="R459" s="54">
        <f t="shared" si="561"/>
        <v>0.45125794353493764</v>
      </c>
      <c r="S459" s="52">
        <f t="shared" si="562"/>
        <v>6.4634146341463417E-2</v>
      </c>
      <c r="T459" s="53">
        <f t="shared" si="563"/>
        <v>240</v>
      </c>
      <c r="U459" s="55">
        <f t="shared" si="564"/>
        <v>0.77873004751255748</v>
      </c>
      <c r="V459" s="56">
        <v>0</v>
      </c>
      <c r="W459" s="57">
        <f t="shared" si="549"/>
        <v>0</v>
      </c>
      <c r="X459" s="58">
        <f t="shared" si="565"/>
        <v>515</v>
      </c>
      <c r="Y459" s="58">
        <v>1</v>
      </c>
      <c r="Z459" s="59">
        <f t="shared" si="566"/>
        <v>0</v>
      </c>
      <c r="AA459" s="57">
        <f t="shared" si="567"/>
        <v>0</v>
      </c>
      <c r="AB459" s="58">
        <f t="shared" si="568"/>
        <v>515</v>
      </c>
      <c r="AC459" s="60">
        <f t="shared" si="569"/>
        <v>0</v>
      </c>
      <c r="AD459" s="51">
        <v>46</v>
      </c>
      <c r="AE459" s="52">
        <f t="shared" si="550"/>
        <v>5.9539218224178101E-3</v>
      </c>
      <c r="AF459" s="53">
        <f t="shared" si="570"/>
        <v>492</v>
      </c>
      <c r="AG459" s="53">
        <v>7</v>
      </c>
      <c r="AH459" s="54">
        <f t="shared" si="571"/>
        <v>0.18999963142869972</v>
      </c>
      <c r="AI459" s="52">
        <f t="shared" si="572"/>
        <v>5.6097560975609757E-2</v>
      </c>
      <c r="AJ459" s="53">
        <f t="shared" si="573"/>
        <v>526</v>
      </c>
      <c r="AK459" s="55">
        <f t="shared" si="574"/>
        <v>0.32787992794277399</v>
      </c>
      <c r="AL459" s="56">
        <v>49</v>
      </c>
      <c r="AM459" s="57">
        <f t="shared" si="551"/>
        <v>6.342221071705928E-3</v>
      </c>
      <c r="AN459" s="58">
        <f t="shared" si="575"/>
        <v>309</v>
      </c>
      <c r="AO459" s="58">
        <v>19</v>
      </c>
      <c r="AP459" s="59">
        <f t="shared" si="576"/>
        <v>0.49853142115461263</v>
      </c>
      <c r="AQ459" s="57">
        <f t="shared" si="577"/>
        <v>5.9756097560975607E-2</v>
      </c>
      <c r="AR459" s="58">
        <f t="shared" si="578"/>
        <v>256</v>
      </c>
      <c r="AS459" s="60">
        <f t="shared" si="579"/>
        <v>0.86030928174049337</v>
      </c>
      <c r="AT459" s="51">
        <v>48</v>
      </c>
      <c r="AU459" s="52">
        <f t="shared" si="552"/>
        <v>6.2127879886098884E-3</v>
      </c>
      <c r="AV459" s="53">
        <f t="shared" si="580"/>
        <v>287</v>
      </c>
      <c r="AW459" s="53">
        <v>11</v>
      </c>
      <c r="AX459" s="54">
        <f t="shared" si="581"/>
        <v>0.4509105196198635</v>
      </c>
      <c r="AY459" s="52">
        <f t="shared" si="582"/>
        <v>5.8536585365853662E-2</v>
      </c>
      <c r="AZ459" s="53">
        <f t="shared" si="583"/>
        <v>238</v>
      </c>
      <c r="BA459" s="55">
        <f t="shared" si="584"/>
        <v>0.77813050251668803</v>
      </c>
      <c r="BB459" s="56">
        <v>251</v>
      </c>
      <c r="BC459" s="57">
        <f t="shared" si="553"/>
        <v>3.2487703857105879E-2</v>
      </c>
      <c r="BD459" s="58">
        <f t="shared" si="585"/>
        <v>200</v>
      </c>
      <c r="BE459" s="58">
        <v>44</v>
      </c>
      <c r="BF459" s="59">
        <f t="shared" si="586"/>
        <v>0.9437052927206443</v>
      </c>
      <c r="BG459" s="57">
        <f t="shared" si="587"/>
        <v>0.30609756097560975</v>
      </c>
      <c r="BH459" s="58">
        <f t="shared" si="588"/>
        <v>144</v>
      </c>
      <c r="BI459" s="60">
        <f t="shared" si="589"/>
        <v>1.6285401242611073</v>
      </c>
      <c r="BJ459" s="51">
        <v>52</v>
      </c>
      <c r="BK459" s="52">
        <f t="shared" si="554"/>
        <v>6.7305203209940458E-3</v>
      </c>
      <c r="BL459" s="53">
        <f t="shared" si="590"/>
        <v>198</v>
      </c>
      <c r="BM459" s="53">
        <v>13</v>
      </c>
      <c r="BN459" s="54">
        <f t="shared" si="591"/>
        <v>0.63232062738237005</v>
      </c>
      <c r="BO459" s="52">
        <f t="shared" si="592"/>
        <v>6.3414634146341464E-2</v>
      </c>
      <c r="BP459" s="53">
        <f t="shared" si="593"/>
        <v>112</v>
      </c>
      <c r="BQ459" s="55">
        <f t="shared" si="594"/>
        <v>1.0911875995962819</v>
      </c>
      <c r="BR459" s="56">
        <v>58</v>
      </c>
      <c r="BS459" s="57">
        <f t="shared" si="555"/>
        <v>7.5071188195702824E-3</v>
      </c>
      <c r="BT459" s="58">
        <f t="shared" si="595"/>
        <v>155</v>
      </c>
      <c r="BU459" s="58">
        <v>26</v>
      </c>
      <c r="BV459" s="59">
        <f t="shared" si="596"/>
        <v>0.90264617772313249</v>
      </c>
      <c r="BW459" s="57">
        <f t="shared" si="597"/>
        <v>7.0731707317073164E-2</v>
      </c>
      <c r="BX459" s="58">
        <f t="shared" si="598"/>
        <v>82</v>
      </c>
      <c r="BY459" s="60">
        <f t="shared" si="599"/>
        <v>1.5576849359349643</v>
      </c>
      <c r="BZ459" s="51">
        <v>263</v>
      </c>
      <c r="CA459" s="52">
        <f t="shared" si="556"/>
        <v>3.404090085425835E-2</v>
      </c>
      <c r="CB459" s="53">
        <f t="shared" si="600"/>
        <v>297</v>
      </c>
      <c r="CC459" s="53">
        <v>86</v>
      </c>
      <c r="CD459" s="54">
        <f t="shared" si="601"/>
        <v>0.72210110942549832</v>
      </c>
      <c r="CE459" s="52">
        <f t="shared" si="602"/>
        <v>0.32073170731707318</v>
      </c>
      <c r="CF459" s="53">
        <f t="shared" si="617"/>
        <v>212</v>
      </c>
      <c r="CG459" s="55">
        <f t="shared" si="603"/>
        <v>1.2461206263691007</v>
      </c>
      <c r="CH459" s="61">
        <v>820</v>
      </c>
      <c r="CI459" s="62">
        <f t="shared" si="557"/>
        <v>0.10613512813875227</v>
      </c>
      <c r="CJ459" s="63">
        <f t="shared" si="604"/>
        <v>405</v>
      </c>
      <c r="CK459" s="64">
        <v>221</v>
      </c>
      <c r="CL459" s="65">
        <f t="shared" si="605"/>
        <v>0.57947930091609945</v>
      </c>
      <c r="CM459" s="66">
        <v>7726</v>
      </c>
      <c r="CN459" s="44">
        <v>2272</v>
      </c>
      <c r="CO459" s="120">
        <f t="shared" si="559"/>
        <v>820</v>
      </c>
      <c r="CP459" s="121">
        <f t="shared" si="559"/>
        <v>0.10613512813875227</v>
      </c>
      <c r="CQ459" s="120">
        <f t="shared" si="541"/>
        <v>2741</v>
      </c>
      <c r="CR459" s="120">
        <f t="shared" si="542"/>
        <v>221</v>
      </c>
      <c r="CS459" s="120">
        <f t="shared" si="543"/>
        <v>4.7914727229897585</v>
      </c>
      <c r="CT459" s="120">
        <f t="shared" si="544"/>
        <v>1.0000000000000002</v>
      </c>
      <c r="CU459" s="120">
        <f t="shared" si="545"/>
        <v>2325</v>
      </c>
      <c r="CV459" s="120">
        <f t="shared" si="546"/>
        <v>8.2685830458739655</v>
      </c>
      <c r="CW459" s="120">
        <f t="shared" si="547"/>
        <v>1587</v>
      </c>
      <c r="CX459" s="120">
        <f t="shared" si="548"/>
        <v>0.20541030287341447</v>
      </c>
    </row>
    <row r="460" spans="1:102">
      <c r="A460" s="138">
        <f t="shared" si="606"/>
        <v>1</v>
      </c>
      <c r="B460" s="58">
        <f t="shared" si="607"/>
        <v>0</v>
      </c>
      <c r="C460" s="58">
        <f t="shared" si="608"/>
        <v>0</v>
      </c>
      <c r="D460" s="58">
        <f t="shared" si="609"/>
        <v>0</v>
      </c>
      <c r="E460" s="58">
        <f t="shared" si="610"/>
        <v>1</v>
      </c>
      <c r="F460" s="58">
        <f t="shared" si="611"/>
        <v>0</v>
      </c>
      <c r="G460" s="58">
        <f t="shared" si="612"/>
        <v>0</v>
      </c>
      <c r="H460" s="58">
        <f t="shared" si="613"/>
        <v>0</v>
      </c>
      <c r="I460" s="58">
        <f t="shared" si="614"/>
        <v>0</v>
      </c>
      <c r="J460" s="58">
        <f t="shared" si="615"/>
        <v>0</v>
      </c>
      <c r="K460" s="58">
        <f t="shared" si="616"/>
        <v>0</v>
      </c>
      <c r="L460" s="128">
        <v>628</v>
      </c>
      <c r="M460" s="50" t="s">
        <v>588</v>
      </c>
      <c r="N460" s="51">
        <v>17</v>
      </c>
      <c r="O460" s="52">
        <f t="shared" si="558"/>
        <v>1.9781242727484293E-3</v>
      </c>
      <c r="P460" s="53">
        <f t="shared" si="560"/>
        <v>425</v>
      </c>
      <c r="Q460" s="53">
        <v>5</v>
      </c>
      <c r="R460" s="54">
        <f t="shared" si="561"/>
        <v>0.1301239583995982</v>
      </c>
      <c r="S460" s="52">
        <f t="shared" si="562"/>
        <v>2.1250000000000002E-2</v>
      </c>
      <c r="T460" s="53">
        <f t="shared" si="563"/>
        <v>424</v>
      </c>
      <c r="U460" s="55">
        <f t="shared" si="564"/>
        <v>0.25602586939445876</v>
      </c>
      <c r="V460" s="56">
        <v>4</v>
      </c>
      <c r="W460" s="57">
        <f t="shared" si="549"/>
        <v>4.6544100535257155E-4</v>
      </c>
      <c r="X460" s="58">
        <f t="shared" si="565"/>
        <v>466</v>
      </c>
      <c r="Y460" s="58">
        <v>2</v>
      </c>
      <c r="Z460" s="59">
        <f t="shared" si="566"/>
        <v>4.8536664298185629E-2</v>
      </c>
      <c r="AA460" s="57">
        <f t="shared" si="567"/>
        <v>5.0000000000000001E-3</v>
      </c>
      <c r="AB460" s="58">
        <f t="shared" si="568"/>
        <v>463</v>
      </c>
      <c r="AC460" s="60">
        <f t="shared" si="569"/>
        <v>9.5498491033364802E-2</v>
      </c>
      <c r="AD460" s="51">
        <v>497</v>
      </c>
      <c r="AE460" s="52">
        <f t="shared" si="550"/>
        <v>5.7831044915057014E-2</v>
      </c>
      <c r="AF460" s="53">
        <f t="shared" si="570"/>
        <v>63</v>
      </c>
      <c r="AG460" s="53">
        <v>6</v>
      </c>
      <c r="AH460" s="54">
        <f t="shared" si="571"/>
        <v>1.845485638999435</v>
      </c>
      <c r="AI460" s="52">
        <f t="shared" si="572"/>
        <v>0.62124999999999997</v>
      </c>
      <c r="AJ460" s="53">
        <f t="shared" si="573"/>
        <v>24</v>
      </c>
      <c r="AK460" s="55">
        <f t="shared" si="574"/>
        <v>3.6310920063532093</v>
      </c>
      <c r="AL460" s="56">
        <v>9</v>
      </c>
      <c r="AM460" s="57">
        <f t="shared" si="551"/>
        <v>1.047242262043286E-3</v>
      </c>
      <c r="AN460" s="58">
        <f t="shared" si="575"/>
        <v>476</v>
      </c>
      <c r="AO460" s="58">
        <v>1</v>
      </c>
      <c r="AP460" s="59">
        <f t="shared" si="576"/>
        <v>8.2318665225774121E-2</v>
      </c>
      <c r="AQ460" s="57">
        <f t="shared" si="577"/>
        <v>1.125E-2</v>
      </c>
      <c r="AR460" s="58">
        <f t="shared" si="578"/>
        <v>489</v>
      </c>
      <c r="AS460" s="60">
        <f t="shared" si="579"/>
        <v>0.16196639028685819</v>
      </c>
      <c r="AT460" s="51">
        <v>33</v>
      </c>
      <c r="AU460" s="52">
        <f t="shared" si="552"/>
        <v>3.8398882941587152E-3</v>
      </c>
      <c r="AV460" s="53">
        <f t="shared" si="580"/>
        <v>371</v>
      </c>
      <c r="AW460" s="53">
        <v>3</v>
      </c>
      <c r="AX460" s="54">
        <f t="shared" si="581"/>
        <v>0.27869066660179864</v>
      </c>
      <c r="AY460" s="52">
        <f t="shared" si="582"/>
        <v>4.1250000000000002E-2</v>
      </c>
      <c r="AZ460" s="53">
        <f t="shared" si="583"/>
        <v>333</v>
      </c>
      <c r="BA460" s="55">
        <f t="shared" si="584"/>
        <v>0.54833883849222864</v>
      </c>
      <c r="BB460" s="56">
        <v>46</v>
      </c>
      <c r="BC460" s="57">
        <f t="shared" si="553"/>
        <v>5.3525715615545732E-3</v>
      </c>
      <c r="BD460" s="58">
        <f t="shared" si="585"/>
        <v>534</v>
      </c>
      <c r="BE460" s="58">
        <v>8</v>
      </c>
      <c r="BF460" s="59">
        <f t="shared" si="586"/>
        <v>0.15548190584728627</v>
      </c>
      <c r="BG460" s="57">
        <f t="shared" si="587"/>
        <v>5.7500000000000002E-2</v>
      </c>
      <c r="BH460" s="58">
        <f t="shared" si="588"/>
        <v>549</v>
      </c>
      <c r="BI460" s="60">
        <f t="shared" si="589"/>
        <v>0.30591899146976581</v>
      </c>
      <c r="BJ460" s="51">
        <v>0</v>
      </c>
      <c r="BK460" s="52">
        <f t="shared" si="554"/>
        <v>0</v>
      </c>
      <c r="BL460" s="53">
        <f t="shared" si="590"/>
        <v>512</v>
      </c>
      <c r="BM460" s="53">
        <v>0</v>
      </c>
      <c r="BN460" s="54">
        <f t="shared" si="591"/>
        <v>0</v>
      </c>
      <c r="BO460" s="52">
        <f t="shared" si="592"/>
        <v>0</v>
      </c>
      <c r="BP460" s="53">
        <f t="shared" si="593"/>
        <v>512</v>
      </c>
      <c r="BQ460" s="55">
        <f t="shared" si="594"/>
        <v>0</v>
      </c>
      <c r="BR460" s="56">
        <v>59</v>
      </c>
      <c r="BS460" s="57">
        <f t="shared" si="555"/>
        <v>6.8652548289504303E-3</v>
      </c>
      <c r="BT460" s="58">
        <f t="shared" si="595"/>
        <v>172</v>
      </c>
      <c r="BU460" s="58">
        <v>2</v>
      </c>
      <c r="BV460" s="59">
        <f t="shared" si="596"/>
        <v>0.82546928846959455</v>
      </c>
      <c r="BW460" s="57">
        <f t="shared" si="597"/>
        <v>7.3749999999999996E-2</v>
      </c>
      <c r="BX460" s="58">
        <f t="shared" si="598"/>
        <v>74</v>
      </c>
      <c r="BY460" s="60">
        <f t="shared" si="599"/>
        <v>1.6241551120804649</v>
      </c>
      <c r="BZ460" s="51">
        <v>135</v>
      </c>
      <c r="CA460" s="52">
        <f t="shared" si="556"/>
        <v>1.570863393064929E-2</v>
      </c>
      <c r="CB460" s="53">
        <f t="shared" si="600"/>
        <v>465</v>
      </c>
      <c r="CC460" s="53">
        <v>10</v>
      </c>
      <c r="CD460" s="54">
        <f t="shared" si="601"/>
        <v>0.33322331971898733</v>
      </c>
      <c r="CE460" s="52">
        <f t="shared" si="602"/>
        <v>0.16875000000000001</v>
      </c>
      <c r="CF460" s="53">
        <f t="shared" si="617"/>
        <v>485</v>
      </c>
      <c r="CG460" s="55">
        <f t="shared" si="603"/>
        <v>0.65563475921606196</v>
      </c>
      <c r="CH460" s="61">
        <v>800</v>
      </c>
      <c r="CI460" s="62">
        <f t="shared" si="557"/>
        <v>9.3088201070514312E-2</v>
      </c>
      <c r="CJ460" s="63">
        <f t="shared" si="604"/>
        <v>445</v>
      </c>
      <c r="CK460" s="64">
        <v>37</v>
      </c>
      <c r="CL460" s="65">
        <f t="shared" si="605"/>
        <v>0.50824535312529839</v>
      </c>
      <c r="CM460" s="66">
        <v>8594</v>
      </c>
      <c r="CN460" s="44">
        <v>236</v>
      </c>
      <c r="CO460" s="120">
        <f t="shared" si="559"/>
        <v>800</v>
      </c>
      <c r="CP460" s="121">
        <f t="shared" si="559"/>
        <v>9.3088201070514312E-2</v>
      </c>
      <c r="CQ460" s="120">
        <f t="shared" si="541"/>
        <v>3484</v>
      </c>
      <c r="CR460" s="120">
        <f t="shared" si="542"/>
        <v>37</v>
      </c>
      <c r="CS460" s="120">
        <f t="shared" si="543"/>
        <v>3.6993301075606597</v>
      </c>
      <c r="CT460" s="120">
        <f t="shared" si="544"/>
        <v>0.99999999999999989</v>
      </c>
      <c r="CU460" s="120">
        <f t="shared" si="545"/>
        <v>3353</v>
      </c>
      <c r="CV460" s="120">
        <f t="shared" si="546"/>
        <v>7.278630458326413</v>
      </c>
      <c r="CW460" s="120">
        <f t="shared" si="547"/>
        <v>1583</v>
      </c>
      <c r="CX460" s="120">
        <f t="shared" si="548"/>
        <v>0.18419827786828019</v>
      </c>
    </row>
    <row r="461" spans="1:102">
      <c r="A461" s="138">
        <f t="shared" si="606"/>
        <v>0</v>
      </c>
      <c r="B461" s="58">
        <f t="shared" si="607"/>
        <v>0</v>
      </c>
      <c r="C461" s="58">
        <f t="shared" si="608"/>
        <v>0</v>
      </c>
      <c r="D461" s="58">
        <f t="shared" si="609"/>
        <v>0</v>
      </c>
      <c r="E461" s="58">
        <f t="shared" si="610"/>
        <v>0</v>
      </c>
      <c r="F461" s="58">
        <f t="shared" si="611"/>
        <v>0</v>
      </c>
      <c r="G461" s="58">
        <f t="shared" si="612"/>
        <v>0</v>
      </c>
      <c r="H461" s="58">
        <f t="shared" si="613"/>
        <v>0</v>
      </c>
      <c r="I461" s="58">
        <f t="shared" si="614"/>
        <v>0</v>
      </c>
      <c r="J461" s="58">
        <f t="shared" si="615"/>
        <v>0</v>
      </c>
      <c r="K461" s="58">
        <f t="shared" si="616"/>
        <v>0</v>
      </c>
      <c r="L461" s="128">
        <v>201</v>
      </c>
      <c r="M461" s="50" t="s">
        <v>175</v>
      </c>
      <c r="N461" s="51">
        <v>22</v>
      </c>
      <c r="O461" s="52">
        <f t="shared" si="558"/>
        <v>5.3653302116866649E-4</v>
      </c>
      <c r="P461" s="53">
        <f t="shared" si="560"/>
        <v>493</v>
      </c>
      <c r="Q461" s="53">
        <v>4</v>
      </c>
      <c r="R461" s="54">
        <f t="shared" si="561"/>
        <v>3.5293940572075078E-2</v>
      </c>
      <c r="S461" s="52">
        <f t="shared" si="562"/>
        <v>2.7603513174404015E-2</v>
      </c>
      <c r="T461" s="53">
        <f t="shared" si="563"/>
        <v>402</v>
      </c>
      <c r="U461" s="55">
        <f t="shared" si="564"/>
        <v>0.3325747510032086</v>
      </c>
      <c r="V461" s="56">
        <v>37</v>
      </c>
      <c r="W461" s="57">
        <f t="shared" si="549"/>
        <v>9.023509901473027E-4</v>
      </c>
      <c r="X461" s="58">
        <f t="shared" si="565"/>
        <v>430</v>
      </c>
      <c r="Y461" s="58">
        <v>7</v>
      </c>
      <c r="Z461" s="59">
        <f t="shared" si="566"/>
        <v>9.4098084578385463E-2</v>
      </c>
      <c r="AA461" s="57">
        <f t="shared" si="567"/>
        <v>4.6424090338770388E-2</v>
      </c>
      <c r="AB461" s="58">
        <f t="shared" si="568"/>
        <v>190</v>
      </c>
      <c r="AC461" s="60">
        <f t="shared" si="569"/>
        <v>0.88668611498983629</v>
      </c>
      <c r="AD461" s="51">
        <v>187</v>
      </c>
      <c r="AE461" s="52">
        <f t="shared" si="550"/>
        <v>4.5605306799336651E-3</v>
      </c>
      <c r="AF461" s="53">
        <f t="shared" si="570"/>
        <v>515</v>
      </c>
      <c r="AG461" s="53">
        <v>25</v>
      </c>
      <c r="AH461" s="54">
        <f t="shared" si="571"/>
        <v>0.14553418303950785</v>
      </c>
      <c r="AI461" s="52">
        <f t="shared" si="572"/>
        <v>0.23462986198243413</v>
      </c>
      <c r="AJ461" s="53">
        <f t="shared" si="573"/>
        <v>165</v>
      </c>
      <c r="AK461" s="55">
        <f t="shared" si="574"/>
        <v>1.3713683964525929</v>
      </c>
      <c r="AL461" s="56">
        <v>9</v>
      </c>
      <c r="AM461" s="57">
        <f t="shared" si="551"/>
        <v>2.1949078138718174E-4</v>
      </c>
      <c r="AN461" s="58">
        <f t="shared" si="575"/>
        <v>535</v>
      </c>
      <c r="AO461" s="58">
        <v>4</v>
      </c>
      <c r="AP461" s="59">
        <f t="shared" si="576"/>
        <v>1.7253112109801551E-2</v>
      </c>
      <c r="AQ461" s="57">
        <f t="shared" si="577"/>
        <v>1.1292346298619825E-2</v>
      </c>
      <c r="AR461" s="58">
        <f t="shared" si="578"/>
        <v>487</v>
      </c>
      <c r="AS461" s="60">
        <f t="shared" si="579"/>
        <v>0.16257605047614374</v>
      </c>
      <c r="AT461" s="51">
        <v>14</v>
      </c>
      <c r="AU461" s="52">
        <f t="shared" si="552"/>
        <v>3.4143010438006046E-4</v>
      </c>
      <c r="AV461" s="53">
        <f t="shared" si="580"/>
        <v>518</v>
      </c>
      <c r="AW461" s="53">
        <v>4</v>
      </c>
      <c r="AX461" s="54">
        <f t="shared" si="581"/>
        <v>2.4780247782819415E-2</v>
      </c>
      <c r="AY461" s="52">
        <f t="shared" si="582"/>
        <v>1.7565872020075281E-2</v>
      </c>
      <c r="AZ461" s="53">
        <f t="shared" si="583"/>
        <v>451</v>
      </c>
      <c r="BA461" s="55">
        <f t="shared" si="584"/>
        <v>0.23350423904463558</v>
      </c>
      <c r="BB461" s="56">
        <v>360</v>
      </c>
      <c r="BC461" s="57">
        <f t="shared" si="553"/>
        <v>8.7796312554872698E-3</v>
      </c>
      <c r="BD461" s="58">
        <f t="shared" si="585"/>
        <v>493</v>
      </c>
      <c r="BE461" s="58">
        <v>14</v>
      </c>
      <c r="BF461" s="59">
        <f t="shared" si="586"/>
        <v>0.25503139650562623</v>
      </c>
      <c r="BG461" s="57">
        <f t="shared" si="587"/>
        <v>0.451693851944793</v>
      </c>
      <c r="BH461" s="58">
        <f t="shared" si="588"/>
        <v>57</v>
      </c>
      <c r="BI461" s="60">
        <f t="shared" si="589"/>
        <v>2.4031604806964308</v>
      </c>
      <c r="BJ461" s="51">
        <v>81</v>
      </c>
      <c r="BK461" s="52">
        <f t="shared" si="554"/>
        <v>1.9754170324846358E-3</v>
      </c>
      <c r="BL461" s="53">
        <f t="shared" si="590"/>
        <v>379</v>
      </c>
      <c r="BM461" s="53">
        <v>3</v>
      </c>
      <c r="BN461" s="54">
        <f t="shared" si="591"/>
        <v>0.18558697957218598</v>
      </c>
      <c r="BO461" s="52">
        <f t="shared" si="592"/>
        <v>0.10163111668757842</v>
      </c>
      <c r="BP461" s="53">
        <f t="shared" si="593"/>
        <v>42</v>
      </c>
      <c r="BQ461" s="55">
        <f t="shared" si="594"/>
        <v>1.7487858402949774</v>
      </c>
      <c r="BR461" s="56">
        <v>19</v>
      </c>
      <c r="BS461" s="57">
        <f t="shared" si="555"/>
        <v>4.6336942737293922E-4</v>
      </c>
      <c r="BT461" s="58">
        <f t="shared" si="595"/>
        <v>470</v>
      </c>
      <c r="BU461" s="58">
        <v>3</v>
      </c>
      <c r="BV461" s="59">
        <f t="shared" si="596"/>
        <v>5.5714935722288444E-2</v>
      </c>
      <c r="BW461" s="57">
        <f t="shared" si="597"/>
        <v>2.3839397741530741E-2</v>
      </c>
      <c r="BX461" s="58">
        <f t="shared" si="598"/>
        <v>336</v>
      </c>
      <c r="BY461" s="60">
        <f t="shared" si="599"/>
        <v>0.52500175879086974</v>
      </c>
      <c r="BZ461" s="51">
        <v>68</v>
      </c>
      <c r="CA461" s="52">
        <f t="shared" si="556"/>
        <v>1.658374792703151E-3</v>
      </c>
      <c r="CB461" s="53">
        <f t="shared" si="600"/>
        <v>601</v>
      </c>
      <c r="CC461" s="53">
        <v>11</v>
      </c>
      <c r="CD461" s="54">
        <f t="shared" si="601"/>
        <v>3.5178689388427949E-2</v>
      </c>
      <c r="CE461" s="52">
        <f t="shared" si="602"/>
        <v>8.5319949811794235E-2</v>
      </c>
      <c r="CF461" s="53">
        <f t="shared" si="617"/>
        <v>557</v>
      </c>
      <c r="CG461" s="55">
        <f t="shared" si="603"/>
        <v>0.33148873926626493</v>
      </c>
      <c r="CH461" s="61">
        <v>797</v>
      </c>
      <c r="CI461" s="62">
        <f t="shared" si="557"/>
        <v>1.9437128085064873E-2</v>
      </c>
      <c r="CJ461" s="63">
        <f t="shared" si="604"/>
        <v>616</v>
      </c>
      <c r="CK461" s="64">
        <v>75</v>
      </c>
      <c r="CL461" s="65">
        <f t="shared" si="605"/>
        <v>0.10612333156865107</v>
      </c>
      <c r="CM461" s="66">
        <v>41004</v>
      </c>
      <c r="CN461" s="44">
        <v>886</v>
      </c>
      <c r="CO461" s="120">
        <f t="shared" si="559"/>
        <v>797</v>
      </c>
      <c r="CP461" s="121">
        <f t="shared" si="559"/>
        <v>1.9437128085064873E-2</v>
      </c>
      <c r="CQ461" s="120">
        <f t="shared" si="541"/>
        <v>4434</v>
      </c>
      <c r="CR461" s="120">
        <f t="shared" si="542"/>
        <v>75</v>
      </c>
      <c r="CS461" s="120">
        <f t="shared" si="543"/>
        <v>0.84847156927111778</v>
      </c>
      <c r="CT461" s="120">
        <f t="shared" si="544"/>
        <v>1</v>
      </c>
      <c r="CU461" s="120">
        <f t="shared" si="545"/>
        <v>2687</v>
      </c>
      <c r="CV461" s="120">
        <f t="shared" si="546"/>
        <v>7.9951463710149593</v>
      </c>
      <c r="CW461" s="120">
        <f t="shared" si="547"/>
        <v>1572</v>
      </c>
      <c r="CX461" s="120">
        <f t="shared" si="548"/>
        <v>3.8337723148961084E-2</v>
      </c>
    </row>
    <row r="462" spans="1:102">
      <c r="A462" s="138">
        <f t="shared" si="606"/>
        <v>2</v>
      </c>
      <c r="B462" s="58">
        <f t="shared" si="607"/>
        <v>0</v>
      </c>
      <c r="C462" s="58">
        <f t="shared" si="608"/>
        <v>0</v>
      </c>
      <c r="D462" s="58">
        <f t="shared" si="609"/>
        <v>0</v>
      </c>
      <c r="E462" s="58">
        <f t="shared" si="610"/>
        <v>1</v>
      </c>
      <c r="F462" s="58">
        <f t="shared" si="611"/>
        <v>1</v>
      </c>
      <c r="G462" s="58">
        <f t="shared" si="612"/>
        <v>0</v>
      </c>
      <c r="H462" s="58">
        <f t="shared" si="613"/>
        <v>0</v>
      </c>
      <c r="I462" s="58">
        <f t="shared" si="614"/>
        <v>0</v>
      </c>
      <c r="J462" s="58">
        <f t="shared" si="615"/>
        <v>0</v>
      </c>
      <c r="K462" s="58">
        <f t="shared" si="616"/>
        <v>0</v>
      </c>
      <c r="L462" s="129">
        <v>31</v>
      </c>
      <c r="M462" s="50" t="s">
        <v>662</v>
      </c>
      <c r="N462" s="51">
        <v>2</v>
      </c>
      <c r="O462" s="52">
        <f t="shared" si="558"/>
        <v>3.1540766440624505E-4</v>
      </c>
      <c r="P462" s="53">
        <f t="shared" si="560"/>
        <v>511</v>
      </c>
      <c r="Q462" s="53">
        <v>2</v>
      </c>
      <c r="R462" s="54">
        <f t="shared" si="561"/>
        <v>2.0747985537373892E-2</v>
      </c>
      <c r="S462" s="52">
        <f t="shared" si="562"/>
        <v>2.5252525252525255E-3</v>
      </c>
      <c r="T462" s="53">
        <f t="shared" si="563"/>
        <v>518</v>
      </c>
      <c r="U462" s="55">
        <f t="shared" si="564"/>
        <v>3.0424939916156715E-2</v>
      </c>
      <c r="V462" s="56">
        <v>9</v>
      </c>
      <c r="W462" s="57">
        <f t="shared" si="549"/>
        <v>1.4193344898281027E-3</v>
      </c>
      <c r="X462" s="58">
        <f t="shared" si="565"/>
        <v>398</v>
      </c>
      <c r="Y462" s="58">
        <v>3</v>
      </c>
      <c r="Z462" s="59">
        <f t="shared" si="566"/>
        <v>0.14800965292570042</v>
      </c>
      <c r="AA462" s="57">
        <f t="shared" si="567"/>
        <v>1.1363636363636364E-2</v>
      </c>
      <c r="AB462" s="58">
        <f t="shared" si="568"/>
        <v>425</v>
      </c>
      <c r="AC462" s="60">
        <f t="shared" si="569"/>
        <v>0.21704202507582909</v>
      </c>
      <c r="AD462" s="51">
        <v>210</v>
      </c>
      <c r="AE462" s="52">
        <f t="shared" si="550"/>
        <v>3.3117804762655731E-2</v>
      </c>
      <c r="AF462" s="53">
        <f t="shared" si="570"/>
        <v>157</v>
      </c>
      <c r="AG462" s="53">
        <v>23</v>
      </c>
      <c r="AH462" s="54">
        <f t="shared" si="571"/>
        <v>1.0568446960354907</v>
      </c>
      <c r="AI462" s="52">
        <f t="shared" si="572"/>
        <v>0.26515151515151514</v>
      </c>
      <c r="AJ462" s="53">
        <f t="shared" si="573"/>
        <v>140</v>
      </c>
      <c r="AK462" s="55">
        <f t="shared" si="574"/>
        <v>1.5497618465015832</v>
      </c>
      <c r="AL462" s="56">
        <v>466</v>
      </c>
      <c r="AM462" s="57">
        <f t="shared" si="551"/>
        <v>7.3489985806655098E-2</v>
      </c>
      <c r="AN462" s="58">
        <f t="shared" si="575"/>
        <v>11</v>
      </c>
      <c r="AO462" s="58">
        <v>26</v>
      </c>
      <c r="AP462" s="59">
        <f t="shared" si="576"/>
        <v>5.7766934723026697</v>
      </c>
      <c r="AQ462" s="57">
        <f t="shared" si="577"/>
        <v>0.58838383838383834</v>
      </c>
      <c r="AR462" s="58">
        <f t="shared" si="578"/>
        <v>4</v>
      </c>
      <c r="AS462" s="60">
        <f t="shared" si="579"/>
        <v>8.4709694583250172</v>
      </c>
      <c r="AT462" s="51">
        <v>3</v>
      </c>
      <c r="AU462" s="52">
        <f t="shared" si="552"/>
        <v>4.7311149660936763E-4</v>
      </c>
      <c r="AV462" s="53">
        <f t="shared" si="580"/>
        <v>508</v>
      </c>
      <c r="AW462" s="53">
        <v>2</v>
      </c>
      <c r="AX462" s="54">
        <f t="shared" si="581"/>
        <v>3.4337394285040464E-2</v>
      </c>
      <c r="AY462" s="52">
        <f t="shared" si="582"/>
        <v>3.787878787878788E-3</v>
      </c>
      <c r="AZ462" s="53">
        <f t="shared" si="583"/>
        <v>519</v>
      </c>
      <c r="BA462" s="55">
        <f t="shared" si="584"/>
        <v>5.0352510421692254E-2</v>
      </c>
      <c r="BB462" s="56">
        <v>53</v>
      </c>
      <c r="BC462" s="57">
        <f t="shared" si="553"/>
        <v>8.358303106765495E-3</v>
      </c>
      <c r="BD462" s="58">
        <f t="shared" si="585"/>
        <v>499</v>
      </c>
      <c r="BE462" s="58">
        <v>3</v>
      </c>
      <c r="BF462" s="59">
        <f t="shared" si="586"/>
        <v>0.24279262439449834</v>
      </c>
      <c r="BG462" s="57">
        <f t="shared" si="587"/>
        <v>6.691919191919192E-2</v>
      </c>
      <c r="BH462" s="58">
        <f t="shared" si="588"/>
        <v>538</v>
      </c>
      <c r="BI462" s="60">
        <f t="shared" si="589"/>
        <v>0.35603220351114595</v>
      </c>
      <c r="BJ462" s="51">
        <v>1</v>
      </c>
      <c r="BK462" s="52">
        <f t="shared" si="554"/>
        <v>1.5770383220312253E-4</v>
      </c>
      <c r="BL462" s="53">
        <f t="shared" si="590"/>
        <v>490</v>
      </c>
      <c r="BM462" s="53">
        <v>1</v>
      </c>
      <c r="BN462" s="54">
        <f t="shared" si="591"/>
        <v>1.4815999560722619E-2</v>
      </c>
      <c r="BO462" s="52">
        <f t="shared" si="592"/>
        <v>1.2626262626262627E-3</v>
      </c>
      <c r="BP462" s="53">
        <f t="shared" si="593"/>
        <v>498</v>
      </c>
      <c r="BQ462" s="55">
        <f t="shared" si="594"/>
        <v>2.1726248826460549E-2</v>
      </c>
      <c r="BR462" s="56">
        <v>5</v>
      </c>
      <c r="BS462" s="57">
        <f t="shared" si="555"/>
        <v>7.8851916101561263E-4</v>
      </c>
      <c r="BT462" s="58">
        <f t="shared" si="595"/>
        <v>430</v>
      </c>
      <c r="BU462" s="58">
        <v>3</v>
      </c>
      <c r="BV462" s="59">
        <f t="shared" si="596"/>
        <v>9.4810515706335349E-2</v>
      </c>
      <c r="BW462" s="57">
        <f t="shared" si="597"/>
        <v>6.313131313131313E-3</v>
      </c>
      <c r="BX462" s="58">
        <f t="shared" si="598"/>
        <v>450</v>
      </c>
      <c r="BY462" s="60">
        <f t="shared" si="599"/>
        <v>0.13903056942993194</v>
      </c>
      <c r="BZ462" s="51">
        <v>43</v>
      </c>
      <c r="CA462" s="52">
        <f t="shared" si="556"/>
        <v>6.7812647847342693E-3</v>
      </c>
      <c r="CB462" s="53">
        <f t="shared" si="600"/>
        <v>550</v>
      </c>
      <c r="CC462" s="53">
        <v>8</v>
      </c>
      <c r="CD462" s="54">
        <f t="shared" si="601"/>
        <v>0.14384927253627949</v>
      </c>
      <c r="CE462" s="52">
        <f t="shared" si="602"/>
        <v>5.4292929292929296E-2</v>
      </c>
      <c r="CF462" s="53">
        <f t="shared" si="617"/>
        <v>583</v>
      </c>
      <c r="CG462" s="55">
        <f t="shared" si="603"/>
        <v>0.21094122443913704</v>
      </c>
      <c r="CH462" s="61">
        <v>792</v>
      </c>
      <c r="CI462" s="62">
        <f t="shared" si="557"/>
        <v>0.12490143510487305</v>
      </c>
      <c r="CJ462" s="63">
        <f t="shared" si="604"/>
        <v>327</v>
      </c>
      <c r="CK462" s="64">
        <v>71</v>
      </c>
      <c r="CL462" s="65">
        <f t="shared" si="605"/>
        <v>0.68194006609544644</v>
      </c>
      <c r="CM462" s="66">
        <v>6341</v>
      </c>
      <c r="CN462" s="44">
        <v>857</v>
      </c>
      <c r="CO462" s="120">
        <f t="shared" si="559"/>
        <v>792</v>
      </c>
      <c r="CP462" s="121">
        <f t="shared" si="559"/>
        <v>0.12490143510487303</v>
      </c>
      <c r="CQ462" s="120">
        <f t="shared" si="541"/>
        <v>3554</v>
      </c>
      <c r="CR462" s="120">
        <f t="shared" si="542"/>
        <v>71</v>
      </c>
      <c r="CS462" s="120">
        <f t="shared" si="543"/>
        <v>7.5329016132841105</v>
      </c>
      <c r="CT462" s="120">
        <f t="shared" si="544"/>
        <v>0.99999999999999989</v>
      </c>
      <c r="CU462" s="120">
        <f t="shared" si="545"/>
        <v>3675</v>
      </c>
      <c r="CV462" s="120">
        <f t="shared" si="546"/>
        <v>11.046281026446955</v>
      </c>
      <c r="CW462" s="120">
        <f t="shared" si="547"/>
        <v>1582</v>
      </c>
      <c r="CX462" s="120">
        <f t="shared" si="548"/>
        <v>0.24948746254533985</v>
      </c>
    </row>
    <row r="463" spans="1:102">
      <c r="A463" s="138">
        <f t="shared" si="606"/>
        <v>1</v>
      </c>
      <c r="B463" s="58">
        <f t="shared" si="607"/>
        <v>0</v>
      </c>
      <c r="C463" s="58">
        <f t="shared" si="608"/>
        <v>1</v>
      </c>
      <c r="D463" s="58">
        <f t="shared" si="609"/>
        <v>0</v>
      </c>
      <c r="E463" s="58">
        <f t="shared" si="610"/>
        <v>0</v>
      </c>
      <c r="F463" s="58">
        <f t="shared" si="611"/>
        <v>0</v>
      </c>
      <c r="G463" s="58">
        <f t="shared" si="612"/>
        <v>0</v>
      </c>
      <c r="H463" s="58">
        <f t="shared" si="613"/>
        <v>0</v>
      </c>
      <c r="I463" s="58">
        <f t="shared" si="614"/>
        <v>0</v>
      </c>
      <c r="J463" s="58">
        <f t="shared" si="615"/>
        <v>0</v>
      </c>
      <c r="K463" s="58">
        <f t="shared" si="616"/>
        <v>0</v>
      </c>
      <c r="L463" s="128">
        <v>403</v>
      </c>
      <c r="M463" s="50" t="s">
        <v>367</v>
      </c>
      <c r="N463" s="51">
        <v>199</v>
      </c>
      <c r="O463" s="52">
        <f t="shared" si="558"/>
        <v>1.8251857286985234E-2</v>
      </c>
      <c r="P463" s="53">
        <f t="shared" si="560"/>
        <v>94</v>
      </c>
      <c r="Q463" s="53">
        <v>17</v>
      </c>
      <c r="R463" s="54">
        <f t="shared" si="561"/>
        <v>1.200634333770755</v>
      </c>
      <c r="S463" s="52">
        <f t="shared" si="562"/>
        <v>0.25318066157760816</v>
      </c>
      <c r="T463" s="53">
        <f t="shared" si="563"/>
        <v>31</v>
      </c>
      <c r="U463" s="55">
        <f t="shared" si="564"/>
        <v>3.0503905409068874</v>
      </c>
      <c r="V463" s="56">
        <v>34</v>
      </c>
      <c r="W463" s="57">
        <f t="shared" si="549"/>
        <v>3.1184077776758691E-3</v>
      </c>
      <c r="X463" s="58">
        <f t="shared" si="565"/>
        <v>310</v>
      </c>
      <c r="Y463" s="58">
        <v>8</v>
      </c>
      <c r="Z463" s="59">
        <f t="shared" si="566"/>
        <v>0.32519075395012037</v>
      </c>
      <c r="AA463" s="57">
        <f t="shared" si="567"/>
        <v>4.3256997455470736E-2</v>
      </c>
      <c r="AB463" s="58">
        <f t="shared" si="568"/>
        <v>203</v>
      </c>
      <c r="AC463" s="60">
        <f t="shared" si="569"/>
        <v>0.82619559672631127</v>
      </c>
      <c r="AD463" s="51">
        <v>53</v>
      </c>
      <c r="AE463" s="52">
        <f t="shared" si="550"/>
        <v>4.8610474181417958E-3</v>
      </c>
      <c r="AF463" s="53">
        <f t="shared" si="570"/>
        <v>510</v>
      </c>
      <c r="AG463" s="53">
        <v>14</v>
      </c>
      <c r="AH463" s="54">
        <f t="shared" si="571"/>
        <v>0.15512417619036065</v>
      </c>
      <c r="AI463" s="52">
        <f t="shared" si="572"/>
        <v>6.7430025445292627E-2</v>
      </c>
      <c r="AJ463" s="53">
        <f t="shared" si="573"/>
        <v>513</v>
      </c>
      <c r="AK463" s="55">
        <f t="shared" si="574"/>
        <v>0.39411609880498283</v>
      </c>
      <c r="AL463" s="56">
        <v>102</v>
      </c>
      <c r="AM463" s="57">
        <f t="shared" si="551"/>
        <v>9.3552233330276065E-3</v>
      </c>
      <c r="AN463" s="58">
        <f t="shared" si="575"/>
        <v>221</v>
      </c>
      <c r="AO463" s="58">
        <v>8</v>
      </c>
      <c r="AP463" s="59">
        <f t="shared" si="576"/>
        <v>0.73536900254701443</v>
      </c>
      <c r="AQ463" s="57">
        <f t="shared" si="577"/>
        <v>0.12977099236641221</v>
      </c>
      <c r="AR463" s="58">
        <f t="shared" si="578"/>
        <v>62</v>
      </c>
      <c r="AS463" s="60">
        <f t="shared" si="579"/>
        <v>1.868314595336108</v>
      </c>
      <c r="AT463" s="51">
        <v>20</v>
      </c>
      <c r="AU463" s="52">
        <f t="shared" si="552"/>
        <v>1.8343575162799229E-3</v>
      </c>
      <c r="AV463" s="53">
        <f t="shared" si="580"/>
        <v>438</v>
      </c>
      <c r="AW463" s="53">
        <v>8</v>
      </c>
      <c r="AX463" s="54">
        <f t="shared" si="581"/>
        <v>0.13313364343846745</v>
      </c>
      <c r="AY463" s="52">
        <f t="shared" si="582"/>
        <v>2.5445292620865138E-2</v>
      </c>
      <c r="AZ463" s="53">
        <f t="shared" si="583"/>
        <v>425</v>
      </c>
      <c r="BA463" s="55">
        <f t="shared" si="584"/>
        <v>0.33824587153503188</v>
      </c>
      <c r="BB463" s="56">
        <v>196</v>
      </c>
      <c r="BC463" s="57">
        <f t="shared" si="553"/>
        <v>1.7976703659543247E-2</v>
      </c>
      <c r="BD463" s="58">
        <f t="shared" si="585"/>
        <v>386</v>
      </c>
      <c r="BE463" s="58">
        <v>15</v>
      </c>
      <c r="BF463" s="59">
        <f t="shared" si="586"/>
        <v>0.52218865524628111</v>
      </c>
      <c r="BG463" s="57">
        <f t="shared" si="587"/>
        <v>0.24936386768447838</v>
      </c>
      <c r="BH463" s="58">
        <f t="shared" si="588"/>
        <v>202</v>
      </c>
      <c r="BI463" s="60">
        <f t="shared" si="589"/>
        <v>1.3266981375832303</v>
      </c>
      <c r="BJ463" s="51">
        <v>33</v>
      </c>
      <c r="BK463" s="52">
        <f t="shared" si="554"/>
        <v>3.0266899018618729E-3</v>
      </c>
      <c r="BL463" s="53">
        <f t="shared" si="590"/>
        <v>334</v>
      </c>
      <c r="BM463" s="53">
        <v>8</v>
      </c>
      <c r="BN463" s="54">
        <f t="shared" si="591"/>
        <v>0.28435222930201692</v>
      </c>
      <c r="BO463" s="52">
        <f t="shared" si="592"/>
        <v>4.1984732824427481E-2</v>
      </c>
      <c r="BP463" s="53">
        <f t="shared" si="593"/>
        <v>228</v>
      </c>
      <c r="BQ463" s="55">
        <f t="shared" si="594"/>
        <v>0.72243923578673386</v>
      </c>
      <c r="BR463" s="56">
        <v>38</v>
      </c>
      <c r="BS463" s="57">
        <f t="shared" si="555"/>
        <v>3.4852792809318537E-3</v>
      </c>
      <c r="BT463" s="58">
        <f t="shared" si="595"/>
        <v>302</v>
      </c>
      <c r="BU463" s="58">
        <v>6</v>
      </c>
      <c r="BV463" s="59">
        <f t="shared" si="596"/>
        <v>0.41906543600049811</v>
      </c>
      <c r="BW463" s="57">
        <f t="shared" si="597"/>
        <v>4.8346055979643768E-2</v>
      </c>
      <c r="BX463" s="58">
        <f t="shared" si="598"/>
        <v>173</v>
      </c>
      <c r="BY463" s="60">
        <f t="shared" si="599"/>
        <v>1.0646982232985323</v>
      </c>
      <c r="BZ463" s="51">
        <v>111</v>
      </c>
      <c r="CA463" s="52">
        <f t="shared" si="556"/>
        <v>1.0180684215353572E-2</v>
      </c>
      <c r="CB463" s="53">
        <f t="shared" si="600"/>
        <v>523</v>
      </c>
      <c r="CC463" s="53">
        <v>29</v>
      </c>
      <c r="CD463" s="54">
        <f t="shared" si="601"/>
        <v>0.21596030604747757</v>
      </c>
      <c r="CE463" s="52">
        <f t="shared" si="602"/>
        <v>0.14122137404580154</v>
      </c>
      <c r="CF463" s="53">
        <f t="shared" si="617"/>
        <v>512</v>
      </c>
      <c r="CG463" s="55">
        <f t="shared" si="603"/>
        <v>0.54867935744403262</v>
      </c>
      <c r="CH463" s="61">
        <v>786</v>
      </c>
      <c r="CI463" s="62">
        <f t="shared" si="557"/>
        <v>7.2090250389800978E-2</v>
      </c>
      <c r="CJ463" s="63">
        <f t="shared" si="604"/>
        <v>502</v>
      </c>
      <c r="CK463" s="64">
        <v>113</v>
      </c>
      <c r="CL463" s="65">
        <f t="shared" si="605"/>
        <v>0.3936002022265005</v>
      </c>
      <c r="CM463" s="66">
        <v>10903</v>
      </c>
      <c r="CN463" s="44">
        <v>1206</v>
      </c>
      <c r="CO463" s="120">
        <f t="shared" si="559"/>
        <v>786</v>
      </c>
      <c r="CP463" s="121">
        <f t="shared" si="559"/>
        <v>7.2090250389800978E-2</v>
      </c>
      <c r="CQ463" s="120">
        <f t="shared" si="541"/>
        <v>3118</v>
      </c>
      <c r="CR463" s="120">
        <f t="shared" si="542"/>
        <v>113</v>
      </c>
      <c r="CS463" s="120">
        <f t="shared" si="543"/>
        <v>3.9910185364929918</v>
      </c>
      <c r="CT463" s="120">
        <f t="shared" si="544"/>
        <v>1</v>
      </c>
      <c r="CU463" s="120">
        <f t="shared" si="545"/>
        <v>2349</v>
      </c>
      <c r="CV463" s="120">
        <f t="shared" si="546"/>
        <v>10.139777657421853</v>
      </c>
      <c r="CW463" s="120">
        <f t="shared" si="547"/>
        <v>1373</v>
      </c>
      <c r="CX463" s="120">
        <f t="shared" si="548"/>
        <v>0.1259286434926167</v>
      </c>
    </row>
    <row r="464" spans="1:102">
      <c r="A464" s="138">
        <f t="shared" si="606"/>
        <v>2</v>
      </c>
      <c r="B464" s="58">
        <f t="shared" si="607"/>
        <v>0</v>
      </c>
      <c r="C464" s="58">
        <f t="shared" si="608"/>
        <v>1</v>
      </c>
      <c r="D464" s="58">
        <f t="shared" si="609"/>
        <v>0</v>
      </c>
      <c r="E464" s="58">
        <f t="shared" si="610"/>
        <v>0</v>
      </c>
      <c r="F464" s="58">
        <f t="shared" si="611"/>
        <v>0</v>
      </c>
      <c r="G464" s="58">
        <f t="shared" si="612"/>
        <v>0</v>
      </c>
      <c r="H464" s="58">
        <f t="shared" si="613"/>
        <v>0</v>
      </c>
      <c r="I464" s="58">
        <f t="shared" si="614"/>
        <v>0</v>
      </c>
      <c r="J464" s="58">
        <f t="shared" si="615"/>
        <v>1</v>
      </c>
      <c r="K464" s="58">
        <f t="shared" si="616"/>
        <v>0</v>
      </c>
      <c r="L464" s="130">
        <v>17</v>
      </c>
      <c r="M464" s="68" t="s">
        <v>648</v>
      </c>
      <c r="N464" s="51">
        <v>215</v>
      </c>
      <c r="O464" s="52">
        <f t="shared" si="558"/>
        <v>4.5320404721753797E-2</v>
      </c>
      <c r="P464" s="53">
        <f t="shared" si="560"/>
        <v>19</v>
      </c>
      <c r="Q464" s="53">
        <v>6</v>
      </c>
      <c r="R464" s="54">
        <f t="shared" si="561"/>
        <v>2.9812436659870252</v>
      </c>
      <c r="S464" s="52">
        <f t="shared" si="562"/>
        <v>0.27388535031847133</v>
      </c>
      <c r="T464" s="53">
        <f t="shared" si="563"/>
        <v>27</v>
      </c>
      <c r="U464" s="55">
        <f t="shared" si="564"/>
        <v>3.2998463496325892</v>
      </c>
      <c r="V464" s="56">
        <v>26</v>
      </c>
      <c r="W464" s="57">
        <f t="shared" si="549"/>
        <v>5.4806070826306915E-3</v>
      </c>
      <c r="X464" s="58">
        <f t="shared" si="565"/>
        <v>218</v>
      </c>
      <c r="Y464" s="58">
        <v>2</v>
      </c>
      <c r="Z464" s="59">
        <f t="shared" si="566"/>
        <v>0.57152331457861461</v>
      </c>
      <c r="AA464" s="57">
        <f t="shared" si="567"/>
        <v>3.3121019108280254E-2</v>
      </c>
      <c r="AB464" s="58">
        <f t="shared" si="568"/>
        <v>261</v>
      </c>
      <c r="AC464" s="60">
        <f t="shared" si="569"/>
        <v>0.63260146926560124</v>
      </c>
      <c r="AD464" s="51">
        <v>130</v>
      </c>
      <c r="AE464" s="52">
        <f t="shared" si="550"/>
        <v>2.7403035413153459E-2</v>
      </c>
      <c r="AF464" s="53">
        <f t="shared" si="570"/>
        <v>207</v>
      </c>
      <c r="AG464" s="53">
        <v>9</v>
      </c>
      <c r="AH464" s="54">
        <f t="shared" si="571"/>
        <v>0.87447682113038638</v>
      </c>
      <c r="AI464" s="52">
        <f t="shared" si="572"/>
        <v>0.16560509554140126</v>
      </c>
      <c r="AJ464" s="53">
        <f t="shared" si="573"/>
        <v>304</v>
      </c>
      <c r="AK464" s="55">
        <f t="shared" si="574"/>
        <v>0.96793132978952379</v>
      </c>
      <c r="AL464" s="56">
        <v>57</v>
      </c>
      <c r="AM464" s="57">
        <f t="shared" si="551"/>
        <v>1.2015177065767284E-2</v>
      </c>
      <c r="AN464" s="58">
        <f t="shared" si="575"/>
        <v>154</v>
      </c>
      <c r="AO464" s="58">
        <v>6</v>
      </c>
      <c r="AP464" s="59">
        <f t="shared" si="576"/>
        <v>0.94445514123494601</v>
      </c>
      <c r="AQ464" s="57">
        <f t="shared" si="577"/>
        <v>7.2611464968152864E-2</v>
      </c>
      <c r="AR464" s="58">
        <f t="shared" si="578"/>
        <v>186</v>
      </c>
      <c r="AS464" s="60">
        <f t="shared" si="579"/>
        <v>1.0453881666073224</v>
      </c>
      <c r="AT464" s="51">
        <v>29</v>
      </c>
      <c r="AU464" s="52">
        <f t="shared" si="552"/>
        <v>6.112984822934233E-3</v>
      </c>
      <c r="AV464" s="53">
        <f t="shared" si="580"/>
        <v>290</v>
      </c>
      <c r="AW464" s="53">
        <v>3</v>
      </c>
      <c r="AX464" s="54">
        <f t="shared" si="581"/>
        <v>0.44366702485116682</v>
      </c>
      <c r="AY464" s="52">
        <f t="shared" si="582"/>
        <v>3.6942675159235668E-2</v>
      </c>
      <c r="AZ464" s="53">
        <f t="shared" si="583"/>
        <v>367</v>
      </c>
      <c r="BA464" s="55">
        <f t="shared" si="584"/>
        <v>0.49108129909359982</v>
      </c>
      <c r="BB464" s="56">
        <v>128</v>
      </c>
      <c r="BC464" s="57">
        <f t="shared" si="553"/>
        <v>2.6981450252951095E-2</v>
      </c>
      <c r="BD464" s="58">
        <f t="shared" si="585"/>
        <v>271</v>
      </c>
      <c r="BE464" s="58">
        <v>11</v>
      </c>
      <c r="BF464" s="59">
        <f t="shared" si="586"/>
        <v>0.78375921921054503</v>
      </c>
      <c r="BG464" s="57">
        <f t="shared" si="587"/>
        <v>0.16305732484076432</v>
      </c>
      <c r="BH464" s="58">
        <f t="shared" si="588"/>
        <v>383</v>
      </c>
      <c r="BI464" s="60">
        <f t="shared" si="589"/>
        <v>0.86751882377468892</v>
      </c>
      <c r="BJ464" s="51">
        <v>26</v>
      </c>
      <c r="BK464" s="52">
        <f t="shared" si="554"/>
        <v>5.4806070826306915E-3</v>
      </c>
      <c r="BL464" s="53">
        <f t="shared" si="590"/>
        <v>232</v>
      </c>
      <c r="BM464" s="53">
        <v>4</v>
      </c>
      <c r="BN464" s="54">
        <f t="shared" si="591"/>
        <v>0.51489346196840124</v>
      </c>
      <c r="BO464" s="52">
        <f t="shared" si="592"/>
        <v>3.3121019108280254E-2</v>
      </c>
      <c r="BP464" s="53">
        <f t="shared" si="593"/>
        <v>291</v>
      </c>
      <c r="BQ464" s="55">
        <f t="shared" si="594"/>
        <v>0.56991963800570133</v>
      </c>
      <c r="BR464" s="56">
        <v>40</v>
      </c>
      <c r="BS464" s="57">
        <f t="shared" si="555"/>
        <v>8.4317032040472171E-3</v>
      </c>
      <c r="BT464" s="58">
        <f t="shared" si="595"/>
        <v>130</v>
      </c>
      <c r="BU464" s="58">
        <v>7</v>
      </c>
      <c r="BV464" s="59">
        <f t="shared" si="596"/>
        <v>1.0138169984719603</v>
      </c>
      <c r="BW464" s="57">
        <f t="shared" si="597"/>
        <v>5.0955414012738856E-2</v>
      </c>
      <c r="BX464" s="58">
        <f t="shared" si="598"/>
        <v>157</v>
      </c>
      <c r="BY464" s="60">
        <f t="shared" si="599"/>
        <v>1.1221626597554761</v>
      </c>
      <c r="BZ464" s="51">
        <v>134</v>
      </c>
      <c r="CA464" s="52">
        <f t="shared" si="556"/>
        <v>2.8246205733558179E-2</v>
      </c>
      <c r="CB464" s="53">
        <f t="shared" si="600"/>
        <v>351</v>
      </c>
      <c r="CC464" s="53">
        <v>18</v>
      </c>
      <c r="CD464" s="54">
        <f t="shared" si="601"/>
        <v>0.59917969223519296</v>
      </c>
      <c r="CE464" s="52">
        <f t="shared" si="602"/>
        <v>0.17070063694267515</v>
      </c>
      <c r="CF464" s="53">
        <f t="shared" si="617"/>
        <v>479</v>
      </c>
      <c r="CG464" s="55">
        <f t="shared" si="603"/>
        <v>0.66321345777741769</v>
      </c>
      <c r="CH464" s="61">
        <v>785</v>
      </c>
      <c r="CI464" s="62">
        <f t="shared" si="557"/>
        <v>0.16547217537942666</v>
      </c>
      <c r="CJ464" s="63">
        <f t="shared" si="604"/>
        <v>222</v>
      </c>
      <c r="CK464" s="64">
        <v>66</v>
      </c>
      <c r="CL464" s="65">
        <f t="shared" si="605"/>
        <v>0.90344923675581501</v>
      </c>
      <c r="CM464" s="66">
        <v>4744</v>
      </c>
      <c r="CN464" s="44">
        <v>506</v>
      </c>
      <c r="CO464" s="120">
        <f t="shared" si="559"/>
        <v>785</v>
      </c>
      <c r="CP464" s="121">
        <f t="shared" si="559"/>
        <v>0.16547217537942666</v>
      </c>
      <c r="CQ464" s="120">
        <f t="shared" si="541"/>
        <v>1872</v>
      </c>
      <c r="CR464" s="120">
        <f t="shared" si="542"/>
        <v>66</v>
      </c>
      <c r="CS464" s="120">
        <f t="shared" si="543"/>
        <v>8.7270153396682382</v>
      </c>
      <c r="CT464" s="120">
        <f t="shared" si="544"/>
        <v>1</v>
      </c>
      <c r="CU464" s="120">
        <f t="shared" si="545"/>
        <v>2455</v>
      </c>
      <c r="CV464" s="120">
        <f t="shared" si="546"/>
        <v>9.6596631937019204</v>
      </c>
      <c r="CW464" s="120">
        <f t="shared" si="547"/>
        <v>1355</v>
      </c>
      <c r="CX464" s="120">
        <f t="shared" si="548"/>
        <v>0.28562394603709951</v>
      </c>
    </row>
    <row r="465" spans="1:102">
      <c r="A465" s="138">
        <f t="shared" si="606"/>
        <v>4</v>
      </c>
      <c r="B465" s="58">
        <f t="shared" si="607"/>
        <v>9</v>
      </c>
      <c r="C465" s="58">
        <f t="shared" si="608"/>
        <v>0</v>
      </c>
      <c r="D465" s="58">
        <f t="shared" si="609"/>
        <v>1</v>
      </c>
      <c r="E465" s="58">
        <f t="shared" si="610"/>
        <v>1</v>
      </c>
      <c r="F465" s="58">
        <f t="shared" si="611"/>
        <v>0</v>
      </c>
      <c r="G465" s="58">
        <f t="shared" si="612"/>
        <v>1</v>
      </c>
      <c r="H465" s="58">
        <f t="shared" si="613"/>
        <v>0</v>
      </c>
      <c r="I465" s="58">
        <f t="shared" si="614"/>
        <v>0</v>
      </c>
      <c r="J465" s="58">
        <f t="shared" si="615"/>
        <v>0</v>
      </c>
      <c r="K465" s="58">
        <f t="shared" si="616"/>
        <v>1</v>
      </c>
      <c r="L465" s="128">
        <v>333</v>
      </c>
      <c r="M465" s="50" t="s">
        <v>304</v>
      </c>
      <c r="N465" s="51">
        <v>15</v>
      </c>
      <c r="O465" s="52">
        <f t="shared" si="558"/>
        <v>5.0217609641781055E-3</v>
      </c>
      <c r="P465" s="53">
        <f t="shared" si="560"/>
        <v>339</v>
      </c>
      <c r="Q465" s="53">
        <v>4</v>
      </c>
      <c r="R465" s="54">
        <f t="shared" si="561"/>
        <v>0.33033890933835253</v>
      </c>
      <c r="S465" s="52">
        <f t="shared" si="562"/>
        <v>1.9157088122605363E-2</v>
      </c>
      <c r="T465" s="53">
        <f t="shared" si="563"/>
        <v>429</v>
      </c>
      <c r="U465" s="55">
        <f t="shared" si="564"/>
        <v>0.23080988901911986</v>
      </c>
      <c r="V465" s="56">
        <v>51</v>
      </c>
      <c r="W465" s="57">
        <f t="shared" si="549"/>
        <v>1.7073987278205558E-2</v>
      </c>
      <c r="X465" s="58">
        <f t="shared" si="565"/>
        <v>39</v>
      </c>
      <c r="Y465" s="58">
        <v>7</v>
      </c>
      <c r="Z465" s="59">
        <f t="shared" si="566"/>
        <v>1.7804928642374436</v>
      </c>
      <c r="AA465" s="57">
        <f t="shared" si="567"/>
        <v>6.5134099616858232E-2</v>
      </c>
      <c r="AB465" s="58">
        <f t="shared" si="568"/>
        <v>101</v>
      </c>
      <c r="AC465" s="60">
        <f t="shared" si="569"/>
        <v>1.2440416456453651</v>
      </c>
      <c r="AD465" s="51">
        <v>125</v>
      </c>
      <c r="AE465" s="52">
        <f t="shared" si="550"/>
        <v>4.1848008034817544E-2</v>
      </c>
      <c r="AF465" s="53">
        <f t="shared" si="570"/>
        <v>113</v>
      </c>
      <c r="AG465" s="53">
        <v>8</v>
      </c>
      <c r="AH465" s="54">
        <f t="shared" si="571"/>
        <v>1.3354401249782881</v>
      </c>
      <c r="AI465" s="52">
        <f t="shared" si="572"/>
        <v>0.15964240102171137</v>
      </c>
      <c r="AJ465" s="53">
        <f t="shared" si="573"/>
        <v>318</v>
      </c>
      <c r="AK465" s="55">
        <f t="shared" si="574"/>
        <v>0.93308047682087669</v>
      </c>
      <c r="AL465" s="56">
        <v>7</v>
      </c>
      <c r="AM465" s="57">
        <f t="shared" si="551"/>
        <v>2.3434884499497822E-3</v>
      </c>
      <c r="AN465" s="58">
        <f t="shared" si="575"/>
        <v>427</v>
      </c>
      <c r="AO465" s="58">
        <v>2</v>
      </c>
      <c r="AP465" s="59">
        <f t="shared" si="576"/>
        <v>0.18421032855901942</v>
      </c>
      <c r="AQ465" s="57">
        <f t="shared" si="577"/>
        <v>8.9399744572158362E-3</v>
      </c>
      <c r="AR465" s="58">
        <f t="shared" si="578"/>
        <v>499</v>
      </c>
      <c r="AS465" s="60">
        <f t="shared" si="579"/>
        <v>0.12870892374150786</v>
      </c>
      <c r="AT465" s="51">
        <v>69</v>
      </c>
      <c r="AU465" s="52">
        <f t="shared" si="552"/>
        <v>2.3100100435219283E-2</v>
      </c>
      <c r="AV465" s="53">
        <f t="shared" si="580"/>
        <v>43</v>
      </c>
      <c r="AW465" s="53">
        <v>3</v>
      </c>
      <c r="AX465" s="54">
        <f t="shared" si="581"/>
        <v>1.6765546015109327</v>
      </c>
      <c r="AY465" s="52">
        <f t="shared" si="582"/>
        <v>8.8122605363984668E-2</v>
      </c>
      <c r="AZ465" s="53">
        <f t="shared" si="583"/>
        <v>108</v>
      </c>
      <c r="BA465" s="55">
        <f t="shared" si="584"/>
        <v>1.1714193229138519</v>
      </c>
      <c r="BB465" s="56">
        <v>34</v>
      </c>
      <c r="BC465" s="57">
        <f t="shared" si="553"/>
        <v>1.1382658185470372E-2</v>
      </c>
      <c r="BD465" s="58">
        <f t="shared" si="585"/>
        <v>457</v>
      </c>
      <c r="BE465" s="58">
        <v>9</v>
      </c>
      <c r="BF465" s="59">
        <f t="shared" si="586"/>
        <v>0.33064432075918587</v>
      </c>
      <c r="BG465" s="57">
        <f t="shared" si="587"/>
        <v>4.3422733077905493E-2</v>
      </c>
      <c r="BH465" s="58">
        <f t="shared" si="588"/>
        <v>558</v>
      </c>
      <c r="BI465" s="60">
        <f t="shared" si="589"/>
        <v>0.23102328191397717</v>
      </c>
      <c r="BJ465" s="51">
        <v>0</v>
      </c>
      <c r="BK465" s="52">
        <f t="shared" si="554"/>
        <v>0</v>
      </c>
      <c r="BL465" s="53">
        <f t="shared" si="590"/>
        <v>512</v>
      </c>
      <c r="BM465" s="53">
        <v>0</v>
      </c>
      <c r="BN465" s="54">
        <f t="shared" si="591"/>
        <v>0</v>
      </c>
      <c r="BO465" s="52">
        <f t="shared" si="592"/>
        <v>0</v>
      </c>
      <c r="BP465" s="53">
        <f t="shared" si="593"/>
        <v>512</v>
      </c>
      <c r="BQ465" s="55">
        <f t="shared" si="594"/>
        <v>0</v>
      </c>
      <c r="BR465" s="56">
        <v>0</v>
      </c>
      <c r="BS465" s="57">
        <f t="shared" si="555"/>
        <v>0</v>
      </c>
      <c r="BT465" s="58">
        <f t="shared" si="595"/>
        <v>527</v>
      </c>
      <c r="BU465" s="58">
        <v>0</v>
      </c>
      <c r="BV465" s="59">
        <f t="shared" si="596"/>
        <v>0</v>
      </c>
      <c r="BW465" s="57">
        <f t="shared" si="597"/>
        <v>0</v>
      </c>
      <c r="BX465" s="58">
        <f t="shared" si="598"/>
        <v>527</v>
      </c>
      <c r="BY465" s="60">
        <f t="shared" si="599"/>
        <v>0</v>
      </c>
      <c r="BZ465" s="51">
        <v>482</v>
      </c>
      <c r="CA465" s="52">
        <f t="shared" si="556"/>
        <v>0.16136591898225644</v>
      </c>
      <c r="CB465" s="53">
        <f t="shared" si="600"/>
        <v>19</v>
      </c>
      <c r="CC465" s="53">
        <v>14</v>
      </c>
      <c r="CD465" s="54">
        <f t="shared" si="601"/>
        <v>3.4230148496782822</v>
      </c>
      <c r="CE465" s="52">
        <f t="shared" si="602"/>
        <v>0.61558109833971908</v>
      </c>
      <c r="CF465" s="53">
        <f t="shared" si="617"/>
        <v>54</v>
      </c>
      <c r="CG465" s="55">
        <f t="shared" si="603"/>
        <v>2.3916821640765669</v>
      </c>
      <c r="CH465" s="61">
        <v>783</v>
      </c>
      <c r="CI465" s="62">
        <f t="shared" si="557"/>
        <v>0.26213592233009708</v>
      </c>
      <c r="CJ465" s="63">
        <f t="shared" si="604"/>
        <v>75</v>
      </c>
      <c r="CK465" s="64">
        <v>47</v>
      </c>
      <c r="CL465" s="65">
        <f t="shared" si="605"/>
        <v>1.4312164471903881</v>
      </c>
      <c r="CM465" s="66">
        <v>2987</v>
      </c>
      <c r="CN465" s="44">
        <v>153</v>
      </c>
      <c r="CO465" s="120">
        <f t="shared" si="559"/>
        <v>783</v>
      </c>
      <c r="CP465" s="121">
        <f t="shared" si="559"/>
        <v>0.26213592233009714</v>
      </c>
      <c r="CQ465" s="120">
        <f t="shared" si="541"/>
        <v>2476</v>
      </c>
      <c r="CR465" s="120">
        <f t="shared" si="542"/>
        <v>47</v>
      </c>
      <c r="CS465" s="120">
        <f t="shared" si="543"/>
        <v>9.0606959990615046</v>
      </c>
      <c r="CT465" s="120">
        <f t="shared" si="544"/>
        <v>1</v>
      </c>
      <c r="CU465" s="120">
        <f t="shared" si="545"/>
        <v>3106</v>
      </c>
      <c r="CV465" s="120">
        <f t="shared" si="546"/>
        <v>6.3307657041312648</v>
      </c>
      <c r="CW465" s="120">
        <f t="shared" si="547"/>
        <v>1551</v>
      </c>
      <c r="CX465" s="120">
        <f t="shared" si="548"/>
        <v>0.519250083696016</v>
      </c>
    </row>
    <row r="466" spans="1:102">
      <c r="A466" s="138">
        <f t="shared" si="606"/>
        <v>3</v>
      </c>
      <c r="B466" s="58">
        <f t="shared" si="607"/>
        <v>9</v>
      </c>
      <c r="C466" s="58">
        <f t="shared" si="608"/>
        <v>1</v>
      </c>
      <c r="D466" s="58">
        <f t="shared" si="609"/>
        <v>0</v>
      </c>
      <c r="E466" s="58">
        <f t="shared" si="610"/>
        <v>0</v>
      </c>
      <c r="F466" s="58">
        <f t="shared" si="611"/>
        <v>1</v>
      </c>
      <c r="G466" s="58">
        <f t="shared" si="612"/>
        <v>0</v>
      </c>
      <c r="H466" s="58">
        <f t="shared" si="613"/>
        <v>0</v>
      </c>
      <c r="I466" s="58">
        <f t="shared" si="614"/>
        <v>0</v>
      </c>
      <c r="J466" s="58">
        <f t="shared" si="615"/>
        <v>0</v>
      </c>
      <c r="K466" s="58">
        <f t="shared" si="616"/>
        <v>1</v>
      </c>
      <c r="L466" s="128">
        <v>669</v>
      </c>
      <c r="M466" s="50" t="s">
        <v>628</v>
      </c>
      <c r="N466" s="51">
        <v>62</v>
      </c>
      <c r="O466" s="52">
        <f t="shared" si="558"/>
        <v>1.6893732970027248E-2</v>
      </c>
      <c r="P466" s="53">
        <f t="shared" si="560"/>
        <v>110</v>
      </c>
      <c r="Q466" s="53">
        <v>24</v>
      </c>
      <c r="R466" s="54">
        <f t="shared" si="561"/>
        <v>1.1112948951136576</v>
      </c>
      <c r="S466" s="52">
        <f t="shared" si="562"/>
        <v>7.9487179487179482E-2</v>
      </c>
      <c r="T466" s="53">
        <f t="shared" si="563"/>
        <v>181</v>
      </c>
      <c r="U466" s="55">
        <f t="shared" si="564"/>
        <v>0.95768349336087122</v>
      </c>
      <c r="V466" s="56">
        <v>24</v>
      </c>
      <c r="W466" s="57">
        <f t="shared" si="549"/>
        <v>6.5395095367847414E-3</v>
      </c>
      <c r="X466" s="58">
        <f t="shared" si="565"/>
        <v>177</v>
      </c>
      <c r="Y466" s="58">
        <v>18</v>
      </c>
      <c r="Z466" s="59">
        <f t="shared" si="566"/>
        <v>0.68194674601407201</v>
      </c>
      <c r="AA466" s="57">
        <f t="shared" si="567"/>
        <v>3.0769230769230771E-2</v>
      </c>
      <c r="AB466" s="58">
        <f t="shared" si="568"/>
        <v>278</v>
      </c>
      <c r="AC466" s="60">
        <f t="shared" si="569"/>
        <v>0.5876830217437834</v>
      </c>
      <c r="AD466" s="51">
        <v>107</v>
      </c>
      <c r="AE466" s="52">
        <f t="shared" si="550"/>
        <v>2.9155313351498638E-2</v>
      </c>
      <c r="AF466" s="53">
        <f t="shared" si="570"/>
        <v>191</v>
      </c>
      <c r="AG466" s="53">
        <v>40</v>
      </c>
      <c r="AH466" s="54">
        <f t="shared" si="571"/>
        <v>0.93039494910994158</v>
      </c>
      <c r="AI466" s="52">
        <f t="shared" si="572"/>
        <v>0.13717948717948719</v>
      </c>
      <c r="AJ466" s="53">
        <f t="shared" si="573"/>
        <v>380</v>
      </c>
      <c r="AK466" s="55">
        <f t="shared" si="574"/>
        <v>0.8017888761900499</v>
      </c>
      <c r="AL466" s="56">
        <v>108</v>
      </c>
      <c r="AM466" s="57">
        <f t="shared" si="551"/>
        <v>2.9427792915531336E-2</v>
      </c>
      <c r="AN466" s="58">
        <f t="shared" si="575"/>
        <v>36</v>
      </c>
      <c r="AO466" s="58">
        <v>35</v>
      </c>
      <c r="AP466" s="59">
        <f t="shared" si="576"/>
        <v>2.3131769229982653</v>
      </c>
      <c r="AQ466" s="57">
        <f t="shared" si="577"/>
        <v>0.13846153846153847</v>
      </c>
      <c r="AR466" s="58">
        <f t="shared" si="578"/>
        <v>53</v>
      </c>
      <c r="AS466" s="60">
        <f t="shared" si="579"/>
        <v>1.9934324958382548</v>
      </c>
      <c r="AT466" s="51">
        <v>20</v>
      </c>
      <c r="AU466" s="52">
        <f t="shared" si="552"/>
        <v>5.4495912806539508E-3</v>
      </c>
      <c r="AV466" s="53">
        <f t="shared" si="580"/>
        <v>307</v>
      </c>
      <c r="AW466" s="53">
        <v>16</v>
      </c>
      <c r="AX466" s="54">
        <f t="shared" si="581"/>
        <v>0.39551937722332714</v>
      </c>
      <c r="AY466" s="52">
        <f t="shared" si="582"/>
        <v>2.564102564102564E-2</v>
      </c>
      <c r="AZ466" s="53">
        <f t="shared" si="583"/>
        <v>424</v>
      </c>
      <c r="BA466" s="55">
        <f t="shared" si="584"/>
        <v>0.34084776285453211</v>
      </c>
      <c r="BB466" s="56">
        <v>85</v>
      </c>
      <c r="BC466" s="57">
        <f t="shared" si="553"/>
        <v>2.316076294277929E-2</v>
      </c>
      <c r="BD466" s="58">
        <f t="shared" si="585"/>
        <v>329</v>
      </c>
      <c r="BE466" s="58">
        <v>47</v>
      </c>
      <c r="BF466" s="59">
        <f t="shared" si="586"/>
        <v>0.6727756036155913</v>
      </c>
      <c r="BG466" s="57">
        <f t="shared" si="587"/>
        <v>0.10897435897435898</v>
      </c>
      <c r="BH466" s="58">
        <f t="shared" si="588"/>
        <v>493</v>
      </c>
      <c r="BI466" s="60">
        <f t="shared" si="589"/>
        <v>0.5797795824956542</v>
      </c>
      <c r="BJ466" s="51">
        <v>25</v>
      </c>
      <c r="BK466" s="52">
        <f t="shared" si="554"/>
        <v>6.8119891008174387E-3</v>
      </c>
      <c r="BL466" s="53">
        <f t="shared" si="590"/>
        <v>195</v>
      </c>
      <c r="BM466" s="53">
        <v>21</v>
      </c>
      <c r="BN466" s="54">
        <f t="shared" si="591"/>
        <v>0.6399744769382979</v>
      </c>
      <c r="BO466" s="52">
        <f t="shared" si="592"/>
        <v>3.2051282051282048E-2</v>
      </c>
      <c r="BP466" s="53">
        <f t="shared" si="593"/>
        <v>297</v>
      </c>
      <c r="BQ466" s="55">
        <f t="shared" si="594"/>
        <v>0.55151247021015226</v>
      </c>
      <c r="BR466" s="56">
        <v>29</v>
      </c>
      <c r="BS466" s="57">
        <f t="shared" si="555"/>
        <v>7.9019073569482293E-3</v>
      </c>
      <c r="BT466" s="58">
        <f t="shared" si="595"/>
        <v>141</v>
      </c>
      <c r="BU466" s="58">
        <v>27</v>
      </c>
      <c r="BV466" s="59">
        <f t="shared" si="596"/>
        <v>0.95011503666061603</v>
      </c>
      <c r="BW466" s="57">
        <f t="shared" si="597"/>
        <v>3.7179487179487179E-2</v>
      </c>
      <c r="BX466" s="58">
        <f t="shared" si="598"/>
        <v>253</v>
      </c>
      <c r="BY466" s="60">
        <f t="shared" si="599"/>
        <v>0.81878310735042992</v>
      </c>
      <c r="BZ466" s="51">
        <v>320</v>
      </c>
      <c r="CA466" s="52">
        <f t="shared" si="556"/>
        <v>8.7193460490463212E-2</v>
      </c>
      <c r="CB466" s="53">
        <f t="shared" si="600"/>
        <v>52</v>
      </c>
      <c r="CC466" s="53">
        <v>120</v>
      </c>
      <c r="CD466" s="54">
        <f t="shared" si="601"/>
        <v>1.8496130529675905</v>
      </c>
      <c r="CE466" s="52">
        <f t="shared" si="602"/>
        <v>0.41025641025641024</v>
      </c>
      <c r="CF466" s="53">
        <f t="shared" si="617"/>
        <v>125</v>
      </c>
      <c r="CG466" s="55">
        <f t="shared" si="603"/>
        <v>1.593945853364785</v>
      </c>
      <c r="CH466" s="61">
        <v>780</v>
      </c>
      <c r="CI466" s="62">
        <f t="shared" si="557"/>
        <v>0.21253405994550409</v>
      </c>
      <c r="CJ466" s="63">
        <f t="shared" si="604"/>
        <v>136</v>
      </c>
      <c r="CK466" s="64">
        <v>348</v>
      </c>
      <c r="CL466" s="65">
        <f t="shared" si="605"/>
        <v>1.1603989238800665</v>
      </c>
      <c r="CM466" s="66">
        <v>3670</v>
      </c>
      <c r="CN466" s="44">
        <v>2129</v>
      </c>
      <c r="CO466" s="120">
        <f t="shared" si="559"/>
        <v>780</v>
      </c>
      <c r="CP466" s="121">
        <f t="shared" si="559"/>
        <v>0.21253405994550412</v>
      </c>
      <c r="CQ466" s="120">
        <f t="shared" si="541"/>
        <v>1538</v>
      </c>
      <c r="CR466" s="120">
        <f t="shared" si="542"/>
        <v>348</v>
      </c>
      <c r="CS466" s="120">
        <f t="shared" si="543"/>
        <v>9.5448110606413596</v>
      </c>
      <c r="CT466" s="120">
        <f t="shared" si="544"/>
        <v>1</v>
      </c>
      <c r="CU466" s="120">
        <f t="shared" si="545"/>
        <v>2484</v>
      </c>
      <c r="CV466" s="120">
        <f t="shared" si="546"/>
        <v>8.2254566634085133</v>
      </c>
      <c r="CW466" s="120">
        <f t="shared" si="547"/>
        <v>1498</v>
      </c>
      <c r="CX466" s="120">
        <f t="shared" si="548"/>
        <v>0.4081743869209809</v>
      </c>
    </row>
    <row r="467" spans="1:102">
      <c r="A467" s="138">
        <f t="shared" si="606"/>
        <v>0</v>
      </c>
      <c r="B467" s="58">
        <f t="shared" si="607"/>
        <v>0</v>
      </c>
      <c r="C467" s="58">
        <f t="shared" si="608"/>
        <v>0</v>
      </c>
      <c r="D467" s="58">
        <f t="shared" si="609"/>
        <v>0</v>
      </c>
      <c r="E467" s="58">
        <f t="shared" si="610"/>
        <v>0</v>
      </c>
      <c r="F467" s="58">
        <f t="shared" si="611"/>
        <v>0</v>
      </c>
      <c r="G467" s="58">
        <f t="shared" si="612"/>
        <v>0</v>
      </c>
      <c r="H467" s="58">
        <f t="shared" si="613"/>
        <v>0</v>
      </c>
      <c r="I467" s="58">
        <f t="shared" si="614"/>
        <v>0</v>
      </c>
      <c r="J467" s="58">
        <f t="shared" si="615"/>
        <v>0</v>
      </c>
      <c r="K467" s="58">
        <f t="shared" si="616"/>
        <v>0</v>
      </c>
      <c r="L467" s="128">
        <v>386</v>
      </c>
      <c r="M467" s="50" t="s">
        <v>689</v>
      </c>
      <c r="N467" s="51">
        <v>57</v>
      </c>
      <c r="O467" s="52">
        <f t="shared" si="558"/>
        <v>5.7407593916809349E-3</v>
      </c>
      <c r="P467" s="53">
        <f t="shared" si="560"/>
        <v>326</v>
      </c>
      <c r="Q467" s="53">
        <v>16</v>
      </c>
      <c r="R467" s="54">
        <f t="shared" si="561"/>
        <v>0.37763569587429796</v>
      </c>
      <c r="S467" s="52">
        <f t="shared" si="562"/>
        <v>7.3170731707317069E-2</v>
      </c>
      <c r="T467" s="53">
        <f t="shared" si="563"/>
        <v>206</v>
      </c>
      <c r="U467" s="55">
        <f t="shared" si="564"/>
        <v>0.8815811858632725</v>
      </c>
      <c r="V467" s="56">
        <v>82</v>
      </c>
      <c r="W467" s="57">
        <f t="shared" si="549"/>
        <v>8.2586363178567823E-3</v>
      </c>
      <c r="X467" s="58">
        <f t="shared" si="565"/>
        <v>138</v>
      </c>
      <c r="Y467" s="58">
        <v>3</v>
      </c>
      <c r="Z467" s="59">
        <f t="shared" si="566"/>
        <v>0.86121904583154896</v>
      </c>
      <c r="AA467" s="57">
        <f t="shared" si="567"/>
        <v>0.10526315789473684</v>
      </c>
      <c r="AB467" s="58">
        <f t="shared" si="568"/>
        <v>40</v>
      </c>
      <c r="AC467" s="60">
        <f t="shared" si="569"/>
        <v>2.0104945480708376</v>
      </c>
      <c r="AD467" s="51">
        <v>114</v>
      </c>
      <c r="AE467" s="52">
        <f t="shared" si="550"/>
        <v>1.148151878336187E-2</v>
      </c>
      <c r="AF467" s="53">
        <f t="shared" si="570"/>
        <v>424</v>
      </c>
      <c r="AG467" s="53">
        <v>17</v>
      </c>
      <c r="AH467" s="54">
        <f t="shared" si="571"/>
        <v>0.36639452148442481</v>
      </c>
      <c r="AI467" s="52">
        <f t="shared" si="572"/>
        <v>0.14634146341463414</v>
      </c>
      <c r="AJ467" s="53">
        <f t="shared" si="573"/>
        <v>355</v>
      </c>
      <c r="AK467" s="55">
        <f t="shared" si="574"/>
        <v>0.85533894245941033</v>
      </c>
      <c r="AL467" s="56">
        <v>15</v>
      </c>
      <c r="AM467" s="57">
        <f t="shared" si="551"/>
        <v>1.510726155705509E-3</v>
      </c>
      <c r="AN467" s="58">
        <f t="shared" si="575"/>
        <v>459</v>
      </c>
      <c r="AO467" s="58">
        <v>3</v>
      </c>
      <c r="AP467" s="59">
        <f t="shared" si="576"/>
        <v>0.11875089954515439</v>
      </c>
      <c r="AQ467" s="57">
        <f t="shared" si="577"/>
        <v>1.9255455712451863E-2</v>
      </c>
      <c r="AR467" s="58">
        <f t="shared" si="578"/>
        <v>459</v>
      </c>
      <c r="AS467" s="60">
        <f t="shared" si="579"/>
        <v>0.27722103600660369</v>
      </c>
      <c r="AT467" s="51">
        <v>58</v>
      </c>
      <c r="AU467" s="52">
        <f t="shared" si="552"/>
        <v>5.8414744687279689E-3</v>
      </c>
      <c r="AV467" s="53">
        <f t="shared" si="580"/>
        <v>296</v>
      </c>
      <c r="AW467" s="53">
        <v>9</v>
      </c>
      <c r="AX467" s="54">
        <f t="shared" si="581"/>
        <v>0.42396139911248576</v>
      </c>
      <c r="AY467" s="52">
        <f t="shared" si="582"/>
        <v>7.4454428754813867E-2</v>
      </c>
      <c r="AZ467" s="53">
        <f t="shared" si="583"/>
        <v>158</v>
      </c>
      <c r="BA467" s="55">
        <f t="shared" si="584"/>
        <v>0.98972739355192785</v>
      </c>
      <c r="BB467" s="56">
        <v>280</v>
      </c>
      <c r="BC467" s="57">
        <f t="shared" si="553"/>
        <v>2.8200221573169502E-2</v>
      </c>
      <c r="BD467" s="58">
        <f t="shared" si="585"/>
        <v>255</v>
      </c>
      <c r="BE467" s="58">
        <v>37</v>
      </c>
      <c r="BF467" s="59">
        <f t="shared" si="586"/>
        <v>0.81916218122242235</v>
      </c>
      <c r="BG467" s="57">
        <f t="shared" si="587"/>
        <v>0.35943517329910141</v>
      </c>
      <c r="BH467" s="58">
        <f t="shared" si="588"/>
        <v>98</v>
      </c>
      <c r="BI467" s="60">
        <f t="shared" si="589"/>
        <v>1.9123138385116798</v>
      </c>
      <c r="BJ467" s="51">
        <v>14</v>
      </c>
      <c r="BK467" s="52">
        <f t="shared" si="554"/>
        <v>1.4100110786584752E-3</v>
      </c>
      <c r="BL467" s="53">
        <f t="shared" si="590"/>
        <v>396</v>
      </c>
      <c r="BM467" s="53">
        <v>4</v>
      </c>
      <c r="BN467" s="54">
        <f t="shared" si="591"/>
        <v>0.13246807785311612</v>
      </c>
      <c r="BO467" s="52">
        <f t="shared" si="592"/>
        <v>1.7971758664955071E-2</v>
      </c>
      <c r="BP467" s="53">
        <f t="shared" si="593"/>
        <v>377</v>
      </c>
      <c r="BQ467" s="55">
        <f t="shared" si="594"/>
        <v>0.3092434492782985</v>
      </c>
      <c r="BR467" s="56">
        <v>41</v>
      </c>
      <c r="BS467" s="57">
        <f t="shared" si="555"/>
        <v>4.1293181589283912E-3</v>
      </c>
      <c r="BT467" s="58">
        <f t="shared" si="595"/>
        <v>275</v>
      </c>
      <c r="BU467" s="58">
        <v>6</v>
      </c>
      <c r="BV467" s="59">
        <f t="shared" si="596"/>
        <v>0.49650383087619637</v>
      </c>
      <c r="BW467" s="57">
        <f t="shared" si="597"/>
        <v>5.2631578947368418E-2</v>
      </c>
      <c r="BX467" s="58">
        <f t="shared" si="598"/>
        <v>149</v>
      </c>
      <c r="BY467" s="60">
        <f t="shared" si="599"/>
        <v>1.1590759051421695</v>
      </c>
      <c r="BZ467" s="51">
        <v>118</v>
      </c>
      <c r="CA467" s="52">
        <f t="shared" si="556"/>
        <v>1.1884379091550006E-2</v>
      </c>
      <c r="CB467" s="53">
        <f t="shared" si="600"/>
        <v>503</v>
      </c>
      <c r="CC467" s="53">
        <v>26</v>
      </c>
      <c r="CD467" s="54">
        <f t="shared" si="601"/>
        <v>0.25210035902348699</v>
      </c>
      <c r="CE467" s="52">
        <f t="shared" si="602"/>
        <v>0.1514762516046213</v>
      </c>
      <c r="CF467" s="53">
        <f t="shared" si="617"/>
        <v>504</v>
      </c>
      <c r="CG467" s="55">
        <f t="shared" si="603"/>
        <v>0.58852204887554083</v>
      </c>
      <c r="CH467" s="61">
        <v>779</v>
      </c>
      <c r="CI467" s="62">
        <f t="shared" si="557"/>
        <v>7.8457045019639446E-2</v>
      </c>
      <c r="CJ467" s="63">
        <f t="shared" si="604"/>
        <v>485</v>
      </c>
      <c r="CK467" s="64">
        <v>121</v>
      </c>
      <c r="CL467" s="65">
        <f t="shared" si="605"/>
        <v>0.42836179121098755</v>
      </c>
      <c r="CM467" s="66">
        <v>9929</v>
      </c>
      <c r="CN467" s="44">
        <v>1035</v>
      </c>
      <c r="CO467" s="120">
        <f t="shared" si="559"/>
        <v>779</v>
      </c>
      <c r="CP467" s="121">
        <f t="shared" si="559"/>
        <v>7.8457045019639446E-2</v>
      </c>
      <c r="CQ467" s="120">
        <f t="shared" si="541"/>
        <v>3072</v>
      </c>
      <c r="CR467" s="120">
        <f t="shared" si="542"/>
        <v>121</v>
      </c>
      <c r="CS467" s="120">
        <f t="shared" si="543"/>
        <v>3.8481960108231337</v>
      </c>
      <c r="CT467" s="120">
        <f t="shared" si="544"/>
        <v>1</v>
      </c>
      <c r="CU467" s="120">
        <f t="shared" si="545"/>
        <v>2346</v>
      </c>
      <c r="CV467" s="120">
        <f t="shared" si="546"/>
        <v>8.9835183477597411</v>
      </c>
      <c r="CW467" s="120">
        <f t="shared" si="547"/>
        <v>1501</v>
      </c>
      <c r="CX467" s="120">
        <f t="shared" si="548"/>
        <v>0.15117333064759794</v>
      </c>
    </row>
    <row r="468" spans="1:102">
      <c r="A468" s="138">
        <f t="shared" si="606"/>
        <v>2</v>
      </c>
      <c r="B468" s="58">
        <f t="shared" si="607"/>
        <v>0</v>
      </c>
      <c r="C468" s="58">
        <f t="shared" si="608"/>
        <v>0</v>
      </c>
      <c r="D468" s="58">
        <f t="shared" si="609"/>
        <v>0</v>
      </c>
      <c r="E468" s="58">
        <f t="shared" si="610"/>
        <v>0</v>
      </c>
      <c r="F468" s="58">
        <f t="shared" si="611"/>
        <v>0</v>
      </c>
      <c r="G468" s="58">
        <f t="shared" si="612"/>
        <v>0</v>
      </c>
      <c r="H468" s="58">
        <f t="shared" si="613"/>
        <v>1</v>
      </c>
      <c r="I468" s="58">
        <f t="shared" si="614"/>
        <v>0</v>
      </c>
      <c r="J468" s="58">
        <f t="shared" si="615"/>
        <v>1</v>
      </c>
      <c r="K468" s="58">
        <f t="shared" si="616"/>
        <v>0</v>
      </c>
      <c r="L468" s="128">
        <v>179</v>
      </c>
      <c r="M468" s="50" t="s">
        <v>153</v>
      </c>
      <c r="N468" s="51">
        <v>0</v>
      </c>
      <c r="O468" s="52">
        <f t="shared" si="558"/>
        <v>0</v>
      </c>
      <c r="P468" s="53">
        <f t="shared" si="560"/>
        <v>537</v>
      </c>
      <c r="Q468" s="53">
        <v>0</v>
      </c>
      <c r="R468" s="54">
        <f t="shared" si="561"/>
        <v>0</v>
      </c>
      <c r="S468" s="52">
        <f t="shared" si="562"/>
        <v>0</v>
      </c>
      <c r="T468" s="53">
        <f t="shared" si="563"/>
        <v>537</v>
      </c>
      <c r="U468" s="55">
        <f t="shared" si="564"/>
        <v>0</v>
      </c>
      <c r="V468" s="56">
        <v>0</v>
      </c>
      <c r="W468" s="57">
        <f t="shared" si="549"/>
        <v>0</v>
      </c>
      <c r="X468" s="58">
        <f t="shared" si="565"/>
        <v>515</v>
      </c>
      <c r="Y468" s="58">
        <v>0</v>
      </c>
      <c r="Z468" s="59">
        <f t="shared" si="566"/>
        <v>0</v>
      </c>
      <c r="AA468" s="57">
        <f t="shared" si="567"/>
        <v>0</v>
      </c>
      <c r="AB468" s="58">
        <f t="shared" si="568"/>
        <v>515</v>
      </c>
      <c r="AC468" s="60">
        <f t="shared" si="569"/>
        <v>0</v>
      </c>
      <c r="AD468" s="51">
        <v>0</v>
      </c>
      <c r="AE468" s="52">
        <f t="shared" si="550"/>
        <v>0</v>
      </c>
      <c r="AF468" s="53">
        <f t="shared" si="570"/>
        <v>619</v>
      </c>
      <c r="AG468" s="53">
        <v>1</v>
      </c>
      <c r="AH468" s="54">
        <f t="shared" si="571"/>
        <v>0</v>
      </c>
      <c r="AI468" s="52">
        <f t="shared" si="572"/>
        <v>0</v>
      </c>
      <c r="AJ468" s="53">
        <f t="shared" si="573"/>
        <v>619</v>
      </c>
      <c r="AK468" s="55">
        <f t="shared" si="574"/>
        <v>0</v>
      </c>
      <c r="AL468" s="56">
        <v>0</v>
      </c>
      <c r="AM468" s="57">
        <f t="shared" si="551"/>
        <v>0</v>
      </c>
      <c r="AN468" s="58">
        <f t="shared" si="575"/>
        <v>554</v>
      </c>
      <c r="AO468" s="58">
        <v>0</v>
      </c>
      <c r="AP468" s="59">
        <f t="shared" si="576"/>
        <v>0</v>
      </c>
      <c r="AQ468" s="57">
        <f t="shared" si="577"/>
        <v>0</v>
      </c>
      <c r="AR468" s="58">
        <f t="shared" si="578"/>
        <v>554</v>
      </c>
      <c r="AS468" s="60">
        <f t="shared" si="579"/>
        <v>0</v>
      </c>
      <c r="AT468" s="51">
        <v>0</v>
      </c>
      <c r="AU468" s="52">
        <f t="shared" si="552"/>
        <v>0</v>
      </c>
      <c r="AV468" s="53">
        <f t="shared" si="580"/>
        <v>548</v>
      </c>
      <c r="AW468" s="53">
        <v>0</v>
      </c>
      <c r="AX468" s="54">
        <f t="shared" si="581"/>
        <v>0</v>
      </c>
      <c r="AY468" s="52">
        <f t="shared" si="582"/>
        <v>0</v>
      </c>
      <c r="AZ468" s="53">
        <f t="shared" si="583"/>
        <v>548</v>
      </c>
      <c r="BA468" s="55">
        <f t="shared" si="584"/>
        <v>0</v>
      </c>
      <c r="BB468" s="56">
        <v>659</v>
      </c>
      <c r="BC468" s="57">
        <f t="shared" si="553"/>
        <v>8.3280677366359163E-2</v>
      </c>
      <c r="BD468" s="58">
        <f t="shared" si="585"/>
        <v>33</v>
      </c>
      <c r="BE468" s="58">
        <v>2</v>
      </c>
      <c r="BF468" s="59">
        <f t="shared" si="586"/>
        <v>2.4191434506321188</v>
      </c>
      <c r="BG468" s="57">
        <f t="shared" si="587"/>
        <v>0.84704370179948585</v>
      </c>
      <c r="BH468" s="58">
        <f t="shared" si="588"/>
        <v>13</v>
      </c>
      <c r="BI468" s="60">
        <f t="shared" si="589"/>
        <v>4.5065522606141872</v>
      </c>
      <c r="BJ468" s="51">
        <v>0</v>
      </c>
      <c r="BK468" s="52">
        <f t="shared" si="554"/>
        <v>0</v>
      </c>
      <c r="BL468" s="53">
        <f t="shared" si="590"/>
        <v>512</v>
      </c>
      <c r="BM468" s="53">
        <v>0</v>
      </c>
      <c r="BN468" s="54">
        <f t="shared" si="591"/>
        <v>0</v>
      </c>
      <c r="BO468" s="52">
        <f t="shared" si="592"/>
        <v>0</v>
      </c>
      <c r="BP468" s="53">
        <f t="shared" si="593"/>
        <v>512</v>
      </c>
      <c r="BQ468" s="55">
        <f t="shared" si="594"/>
        <v>0</v>
      </c>
      <c r="BR468" s="56">
        <v>116</v>
      </c>
      <c r="BS468" s="57">
        <f t="shared" si="555"/>
        <v>1.465942120561102E-2</v>
      </c>
      <c r="BT468" s="58">
        <f t="shared" si="595"/>
        <v>56</v>
      </c>
      <c r="BU468" s="58">
        <v>1</v>
      </c>
      <c r="BV468" s="59">
        <f t="shared" si="596"/>
        <v>1.7626296901526401</v>
      </c>
      <c r="BW468" s="57">
        <f t="shared" si="597"/>
        <v>0.14910025706940874</v>
      </c>
      <c r="BX468" s="58">
        <f t="shared" si="598"/>
        <v>27</v>
      </c>
      <c r="BY468" s="60">
        <f t="shared" si="599"/>
        <v>3.2835517929734466</v>
      </c>
      <c r="BZ468" s="51">
        <v>3</v>
      </c>
      <c r="CA468" s="52">
        <f t="shared" si="556"/>
        <v>3.7912296221407808E-4</v>
      </c>
      <c r="CB468" s="53">
        <f t="shared" si="600"/>
        <v>628</v>
      </c>
      <c r="CC468" s="53">
        <v>2</v>
      </c>
      <c r="CD468" s="54">
        <f t="shared" si="601"/>
        <v>8.0422405034331051E-3</v>
      </c>
      <c r="CE468" s="52">
        <f t="shared" si="602"/>
        <v>3.8560411311053984E-3</v>
      </c>
      <c r="CF468" s="53">
        <f t="shared" si="617"/>
        <v>631</v>
      </c>
      <c r="CG468" s="55">
        <f t="shared" si="603"/>
        <v>1.4981656880115669E-2</v>
      </c>
      <c r="CH468" s="61">
        <v>778</v>
      </c>
      <c r="CI468" s="62">
        <f t="shared" si="557"/>
        <v>9.8319221534184251E-2</v>
      </c>
      <c r="CJ468" s="63">
        <f t="shared" si="604"/>
        <v>431</v>
      </c>
      <c r="CK468" s="64">
        <v>6</v>
      </c>
      <c r="CL468" s="65">
        <f t="shared" si="605"/>
        <v>0.53680581312118625</v>
      </c>
      <c r="CM468" s="66">
        <v>7913</v>
      </c>
      <c r="CN468" s="44">
        <v>27</v>
      </c>
      <c r="CO468" s="120">
        <f t="shared" si="559"/>
        <v>778</v>
      </c>
      <c r="CP468" s="121">
        <f t="shared" si="559"/>
        <v>9.8319221534184265E-2</v>
      </c>
      <c r="CQ468" s="120">
        <f t="shared" ref="CQ468:CQ531" si="618">CB468+BT468+BL468+BD468+AV468+AN468+AF468+X468+P468</f>
        <v>4002</v>
      </c>
      <c r="CR468" s="120">
        <f t="shared" ref="CR468:CR531" si="619">CC468+BU468+BM468+BE468+AW468+AO468+AG468+Y468+Q468</f>
        <v>6</v>
      </c>
      <c r="CS468" s="120">
        <f t="shared" ref="CS468:CS531" si="620">CD468+BV468+BN468+BF468+AX468+AP468+AH468+Z468+R468</f>
        <v>4.1898153812881915</v>
      </c>
      <c r="CT468" s="120">
        <f t="shared" ref="CT468:CT531" si="621">CE468+BW468+BO468+BG468+AY468+AQ468+AI468+AA468+S468</f>
        <v>1</v>
      </c>
      <c r="CU468" s="120">
        <f t="shared" ref="CU468:CU531" si="622">CF468+BX468+BP468+BH468+AZ468+AR468+AJ468+AB468+T468</f>
        <v>3956</v>
      </c>
      <c r="CV468" s="120">
        <f t="shared" ref="CV468:CV531" si="623">CG468+BY468+BQ468+BI468+BA468+AS468+AK468+AC468+U468</f>
        <v>7.8050857104677496</v>
      </c>
      <c r="CW468" s="120">
        <f t="shared" ref="CW468:CW531" si="624">CH468+BZ468+BR468+BJ468+BB468+AT468+AL468+AD468+V468</f>
        <v>1556</v>
      </c>
      <c r="CX468" s="120">
        <f t="shared" ref="CX468:CX531" si="625">CI468+CA468+BS468+BK468+BC468+AU468+AM468+AE468+W468</f>
        <v>0.19663844306836853</v>
      </c>
    </row>
    <row r="469" spans="1:102">
      <c r="A469" s="138">
        <f t="shared" si="606"/>
        <v>0</v>
      </c>
      <c r="B469" s="58">
        <f t="shared" si="607"/>
        <v>0</v>
      </c>
      <c r="C469" s="58">
        <f t="shared" si="608"/>
        <v>0</v>
      </c>
      <c r="D469" s="58">
        <f t="shared" si="609"/>
        <v>0</v>
      </c>
      <c r="E469" s="58">
        <f t="shared" si="610"/>
        <v>0</v>
      </c>
      <c r="F469" s="58">
        <f t="shared" si="611"/>
        <v>0</v>
      </c>
      <c r="G469" s="58">
        <f t="shared" si="612"/>
        <v>0</v>
      </c>
      <c r="H469" s="58">
        <f t="shared" si="613"/>
        <v>0</v>
      </c>
      <c r="I469" s="58">
        <f t="shared" si="614"/>
        <v>0</v>
      </c>
      <c r="J469" s="58">
        <f t="shared" si="615"/>
        <v>0</v>
      </c>
      <c r="K469" s="58">
        <f t="shared" si="616"/>
        <v>0</v>
      </c>
      <c r="L469" s="128">
        <v>233</v>
      </c>
      <c r="M469" s="50" t="s">
        <v>205</v>
      </c>
      <c r="N469" s="51">
        <v>20</v>
      </c>
      <c r="O469" s="52">
        <f t="shared" si="558"/>
        <v>9.391435011269722E-4</v>
      </c>
      <c r="P469" s="53">
        <f t="shared" si="560"/>
        <v>467</v>
      </c>
      <c r="Q469" s="53">
        <v>1</v>
      </c>
      <c r="R469" s="54">
        <f t="shared" si="561"/>
        <v>6.1778257087005947E-2</v>
      </c>
      <c r="S469" s="52">
        <f t="shared" si="562"/>
        <v>2.5873221216041398E-2</v>
      </c>
      <c r="T469" s="53">
        <f t="shared" si="563"/>
        <v>407</v>
      </c>
      <c r="U469" s="55">
        <f t="shared" si="564"/>
        <v>0.31172771557045431</v>
      </c>
      <c r="V469" s="56">
        <v>5</v>
      </c>
      <c r="W469" s="57">
        <f t="shared" si="549"/>
        <v>2.3478587528174305E-4</v>
      </c>
      <c r="X469" s="58">
        <f t="shared" si="565"/>
        <v>491</v>
      </c>
      <c r="Y469" s="58">
        <v>1</v>
      </c>
      <c r="Z469" s="59">
        <f t="shared" si="566"/>
        <v>2.4483711317771373E-2</v>
      </c>
      <c r="AA469" s="57">
        <f t="shared" si="567"/>
        <v>6.4683053040103496E-3</v>
      </c>
      <c r="AB469" s="58">
        <f t="shared" si="568"/>
        <v>456</v>
      </c>
      <c r="AC469" s="60">
        <f t="shared" si="569"/>
        <v>0.12354267921521966</v>
      </c>
      <c r="AD469" s="51">
        <v>189</v>
      </c>
      <c r="AE469" s="52">
        <f t="shared" si="550"/>
        <v>8.8749060856498866E-3</v>
      </c>
      <c r="AF469" s="53">
        <f t="shared" si="570"/>
        <v>454</v>
      </c>
      <c r="AG469" s="53">
        <v>6</v>
      </c>
      <c r="AH469" s="54">
        <f t="shared" si="571"/>
        <v>0.28321313842059265</v>
      </c>
      <c r="AI469" s="52">
        <f t="shared" si="572"/>
        <v>0.24450194049159121</v>
      </c>
      <c r="AJ469" s="53">
        <f t="shared" si="573"/>
        <v>156</v>
      </c>
      <c r="AK469" s="55">
        <f t="shared" si="574"/>
        <v>1.4290688799305673</v>
      </c>
      <c r="AL469" s="56">
        <v>9</v>
      </c>
      <c r="AM469" s="57">
        <f t="shared" si="551"/>
        <v>4.2261457550713747E-4</v>
      </c>
      <c r="AN469" s="58">
        <f t="shared" si="575"/>
        <v>523</v>
      </c>
      <c r="AO469" s="58">
        <v>1</v>
      </c>
      <c r="AP469" s="59">
        <f t="shared" si="576"/>
        <v>3.3219694259499569E-2</v>
      </c>
      <c r="AQ469" s="57">
        <f t="shared" si="577"/>
        <v>1.1642949547218629E-2</v>
      </c>
      <c r="AR469" s="58">
        <f t="shared" si="578"/>
        <v>486</v>
      </c>
      <c r="AS469" s="60">
        <f t="shared" si="579"/>
        <v>0.16762368981822323</v>
      </c>
      <c r="AT469" s="51">
        <v>32</v>
      </c>
      <c r="AU469" s="52">
        <f t="shared" si="552"/>
        <v>1.5026296018031556E-3</v>
      </c>
      <c r="AV469" s="53">
        <f t="shared" si="580"/>
        <v>452</v>
      </c>
      <c r="AW469" s="53">
        <v>1</v>
      </c>
      <c r="AX469" s="54">
        <f t="shared" si="581"/>
        <v>0.10905755930951244</v>
      </c>
      <c r="AY469" s="52">
        <f t="shared" si="582"/>
        <v>4.1397153945666239E-2</v>
      </c>
      <c r="AZ469" s="53">
        <f t="shared" si="583"/>
        <v>331</v>
      </c>
      <c r="BA469" s="55">
        <f t="shared" si="584"/>
        <v>0.55029496512607523</v>
      </c>
      <c r="BB469" s="56">
        <v>145</v>
      </c>
      <c r="BC469" s="57">
        <f t="shared" si="553"/>
        <v>6.8087903831705486E-3</v>
      </c>
      <c r="BD469" s="58">
        <f t="shared" si="585"/>
        <v>516</v>
      </c>
      <c r="BE469" s="58">
        <v>20</v>
      </c>
      <c r="BF469" s="59">
        <f t="shared" si="586"/>
        <v>0.19778226094048976</v>
      </c>
      <c r="BG469" s="57">
        <f t="shared" si="587"/>
        <v>0.18758085381630013</v>
      </c>
      <c r="BH469" s="58">
        <f t="shared" si="588"/>
        <v>319</v>
      </c>
      <c r="BI469" s="60">
        <f t="shared" si="589"/>
        <v>0.99799209771339314</v>
      </c>
      <c r="BJ469" s="51">
        <v>25</v>
      </c>
      <c r="BK469" s="52">
        <f t="shared" si="554"/>
        <v>1.1739293764087152E-3</v>
      </c>
      <c r="BL469" s="53">
        <f t="shared" si="590"/>
        <v>410</v>
      </c>
      <c r="BM469" s="53">
        <v>3</v>
      </c>
      <c r="BN469" s="54">
        <f t="shared" si="591"/>
        <v>0.11028861431083552</v>
      </c>
      <c r="BO469" s="52">
        <f t="shared" si="592"/>
        <v>3.2341526520051747E-2</v>
      </c>
      <c r="BP469" s="53">
        <f t="shared" si="593"/>
        <v>296</v>
      </c>
      <c r="BQ469" s="55">
        <f t="shared" si="594"/>
        <v>0.55650676166095581</v>
      </c>
      <c r="BR469" s="56">
        <v>15</v>
      </c>
      <c r="BS469" s="57">
        <f t="shared" si="555"/>
        <v>7.0435762584522912E-4</v>
      </c>
      <c r="BT469" s="58">
        <f t="shared" si="595"/>
        <v>438</v>
      </c>
      <c r="BU469" s="58">
        <v>4</v>
      </c>
      <c r="BV469" s="59">
        <f t="shared" si="596"/>
        <v>8.4691042462510205E-2</v>
      </c>
      <c r="BW469" s="57">
        <f t="shared" si="597"/>
        <v>1.9404915912031046E-2</v>
      </c>
      <c r="BX469" s="58">
        <f t="shared" si="598"/>
        <v>357</v>
      </c>
      <c r="BY469" s="60">
        <f t="shared" si="599"/>
        <v>0.42734363902395639</v>
      </c>
      <c r="BZ469" s="51">
        <v>333</v>
      </c>
      <c r="CA469" s="52">
        <f t="shared" si="556"/>
        <v>1.5636739293764086E-2</v>
      </c>
      <c r="CB469" s="53">
        <f t="shared" si="600"/>
        <v>467</v>
      </c>
      <c r="CC469" s="53">
        <v>21</v>
      </c>
      <c r="CD469" s="54">
        <f t="shared" si="601"/>
        <v>0.33169823678188126</v>
      </c>
      <c r="CE469" s="52">
        <f t="shared" si="602"/>
        <v>0.43078913324708928</v>
      </c>
      <c r="CF469" s="53">
        <f t="shared" si="617"/>
        <v>113</v>
      </c>
      <c r="CG469" s="55">
        <f t="shared" si="603"/>
        <v>1.6737204719961565</v>
      </c>
      <c r="CH469" s="61">
        <v>773</v>
      </c>
      <c r="CI469" s="62">
        <f t="shared" si="557"/>
        <v>3.6297896318557475E-2</v>
      </c>
      <c r="CJ469" s="63">
        <f t="shared" si="604"/>
        <v>573</v>
      </c>
      <c r="CK469" s="64">
        <v>58</v>
      </c>
      <c r="CL469" s="65">
        <f t="shared" si="605"/>
        <v>0.19818018739191415</v>
      </c>
      <c r="CM469" s="66">
        <v>21296</v>
      </c>
      <c r="CN469" s="44">
        <v>822</v>
      </c>
      <c r="CO469" s="120">
        <f t="shared" si="559"/>
        <v>773</v>
      </c>
      <c r="CP469" s="121">
        <f t="shared" si="559"/>
        <v>3.6297896318557468E-2</v>
      </c>
      <c r="CQ469" s="120">
        <f t="shared" si="618"/>
        <v>4218</v>
      </c>
      <c r="CR469" s="120">
        <f t="shared" si="619"/>
        <v>58</v>
      </c>
      <c r="CS469" s="120">
        <f t="shared" si="620"/>
        <v>1.2362125148900989</v>
      </c>
      <c r="CT469" s="120">
        <f t="shared" si="621"/>
        <v>1</v>
      </c>
      <c r="CU469" s="120">
        <f t="shared" si="622"/>
        <v>2921</v>
      </c>
      <c r="CV469" s="120">
        <f t="shared" si="623"/>
        <v>6.2378209000550005</v>
      </c>
      <c r="CW469" s="120">
        <f t="shared" si="624"/>
        <v>1526</v>
      </c>
      <c r="CX469" s="120">
        <f t="shared" si="625"/>
        <v>7.1656649135987974E-2</v>
      </c>
    </row>
    <row r="470" spans="1:102">
      <c r="A470" s="138">
        <f t="shared" si="606"/>
        <v>0</v>
      </c>
      <c r="B470" s="58">
        <f t="shared" si="607"/>
        <v>0</v>
      </c>
      <c r="C470" s="58">
        <f t="shared" si="608"/>
        <v>0</v>
      </c>
      <c r="D470" s="58">
        <f t="shared" si="609"/>
        <v>0</v>
      </c>
      <c r="E470" s="58">
        <f t="shared" si="610"/>
        <v>0</v>
      </c>
      <c r="F470" s="58">
        <f t="shared" si="611"/>
        <v>0</v>
      </c>
      <c r="G470" s="58">
        <f t="shared" si="612"/>
        <v>0</v>
      </c>
      <c r="H470" s="58">
        <f t="shared" si="613"/>
        <v>0</v>
      </c>
      <c r="I470" s="58">
        <f t="shared" si="614"/>
        <v>0</v>
      </c>
      <c r="J470" s="58">
        <f t="shared" si="615"/>
        <v>0</v>
      </c>
      <c r="K470" s="58">
        <f t="shared" si="616"/>
        <v>0</v>
      </c>
      <c r="L470" s="128">
        <v>296</v>
      </c>
      <c r="M470" s="50" t="s">
        <v>268</v>
      </c>
      <c r="N470" s="51">
        <v>4</v>
      </c>
      <c r="O470" s="52">
        <f t="shared" si="558"/>
        <v>3.4837136387388956E-4</v>
      </c>
      <c r="P470" s="53">
        <f t="shared" si="560"/>
        <v>510</v>
      </c>
      <c r="Q470" s="53">
        <v>1</v>
      </c>
      <c r="R470" s="54">
        <f t="shared" si="561"/>
        <v>2.2916386743161099E-2</v>
      </c>
      <c r="S470" s="52">
        <f t="shared" si="562"/>
        <v>5.2219321148825066E-3</v>
      </c>
      <c r="T470" s="53">
        <f t="shared" si="563"/>
        <v>502</v>
      </c>
      <c r="U470" s="55">
        <f t="shared" si="564"/>
        <v>6.2915280453253564E-2</v>
      </c>
      <c r="V470" s="56">
        <v>14</v>
      </c>
      <c r="W470" s="57">
        <f t="shared" si="549"/>
        <v>1.2192997735586135E-3</v>
      </c>
      <c r="X470" s="58">
        <f t="shared" si="565"/>
        <v>414</v>
      </c>
      <c r="Y470" s="58">
        <v>2</v>
      </c>
      <c r="Z470" s="59">
        <f t="shared" si="566"/>
        <v>0.12714982802866448</v>
      </c>
      <c r="AA470" s="57">
        <f t="shared" si="567"/>
        <v>1.8276762402088774E-2</v>
      </c>
      <c r="AB470" s="58">
        <f t="shared" si="568"/>
        <v>372</v>
      </c>
      <c r="AC470" s="60">
        <f t="shared" si="569"/>
        <v>0.34908064607496275</v>
      </c>
      <c r="AD470" s="51">
        <v>214</v>
      </c>
      <c r="AE470" s="52">
        <f t="shared" si="550"/>
        <v>1.8637867967253093E-2</v>
      </c>
      <c r="AF470" s="53">
        <f t="shared" si="570"/>
        <v>325</v>
      </c>
      <c r="AG470" s="53">
        <v>15</v>
      </c>
      <c r="AH470" s="54">
        <f t="shared" si="571"/>
        <v>0.59476562676075351</v>
      </c>
      <c r="AI470" s="52">
        <f t="shared" si="572"/>
        <v>0.27937336814621411</v>
      </c>
      <c r="AJ470" s="53">
        <f t="shared" si="573"/>
        <v>127</v>
      </c>
      <c r="AK470" s="55">
        <f t="shared" si="574"/>
        <v>1.6328859619536265</v>
      </c>
      <c r="AL470" s="56">
        <v>0</v>
      </c>
      <c r="AM470" s="57">
        <f t="shared" si="551"/>
        <v>0</v>
      </c>
      <c r="AN470" s="58">
        <f t="shared" si="575"/>
        <v>554</v>
      </c>
      <c r="AO470" s="58">
        <v>0</v>
      </c>
      <c r="AP470" s="59">
        <f t="shared" si="576"/>
        <v>0</v>
      </c>
      <c r="AQ470" s="57">
        <f t="shared" si="577"/>
        <v>0</v>
      </c>
      <c r="AR470" s="58">
        <f t="shared" si="578"/>
        <v>554</v>
      </c>
      <c r="AS470" s="60">
        <f t="shared" si="579"/>
        <v>0</v>
      </c>
      <c r="AT470" s="51">
        <v>42</v>
      </c>
      <c r="AU470" s="52">
        <f t="shared" si="552"/>
        <v>3.6578993206758405E-3</v>
      </c>
      <c r="AV470" s="53">
        <f t="shared" si="580"/>
        <v>376</v>
      </c>
      <c r="AW470" s="53">
        <v>7</v>
      </c>
      <c r="AX470" s="54">
        <f t="shared" si="581"/>
        <v>0.26548230624108887</v>
      </c>
      <c r="AY470" s="52">
        <f t="shared" si="582"/>
        <v>5.4830287206266322E-2</v>
      </c>
      <c r="AZ470" s="53">
        <f t="shared" si="583"/>
        <v>253</v>
      </c>
      <c r="BA470" s="55">
        <f t="shared" si="584"/>
        <v>0.72886244850616666</v>
      </c>
      <c r="BB470" s="56">
        <v>51</v>
      </c>
      <c r="BC470" s="57">
        <f t="shared" si="553"/>
        <v>4.4417348893920922E-3</v>
      </c>
      <c r="BD470" s="58">
        <f t="shared" si="585"/>
        <v>541</v>
      </c>
      <c r="BE470" s="58">
        <v>4</v>
      </c>
      <c r="BF470" s="59">
        <f t="shared" si="586"/>
        <v>0.12902385291425991</v>
      </c>
      <c r="BG470" s="57">
        <f t="shared" si="587"/>
        <v>6.6579634464751958E-2</v>
      </c>
      <c r="BH470" s="58">
        <f t="shared" si="588"/>
        <v>540</v>
      </c>
      <c r="BI470" s="60">
        <f t="shared" si="589"/>
        <v>0.35422564570230569</v>
      </c>
      <c r="BJ470" s="51">
        <v>1</v>
      </c>
      <c r="BK470" s="52">
        <f t="shared" si="554"/>
        <v>8.709284096847239E-5</v>
      </c>
      <c r="BL470" s="53">
        <f t="shared" si="590"/>
        <v>504</v>
      </c>
      <c r="BM470" s="53">
        <v>1</v>
      </c>
      <c r="BN470" s="54">
        <f t="shared" si="591"/>
        <v>8.1822202764798933E-3</v>
      </c>
      <c r="BO470" s="52">
        <f t="shared" si="592"/>
        <v>1.3054830287206266E-3</v>
      </c>
      <c r="BP470" s="53">
        <f t="shared" si="593"/>
        <v>496</v>
      </c>
      <c r="BQ470" s="55">
        <f t="shared" si="594"/>
        <v>2.2463693303598896E-2</v>
      </c>
      <c r="BR470" s="56">
        <v>0</v>
      </c>
      <c r="BS470" s="57">
        <f t="shared" si="555"/>
        <v>0</v>
      </c>
      <c r="BT470" s="58">
        <f t="shared" si="595"/>
        <v>527</v>
      </c>
      <c r="BU470" s="58">
        <v>0</v>
      </c>
      <c r="BV470" s="59">
        <f t="shared" si="596"/>
        <v>0</v>
      </c>
      <c r="BW470" s="57">
        <f t="shared" si="597"/>
        <v>0</v>
      </c>
      <c r="BX470" s="58">
        <f t="shared" si="598"/>
        <v>527</v>
      </c>
      <c r="BY470" s="60">
        <f t="shared" si="599"/>
        <v>0</v>
      </c>
      <c r="BZ470" s="51">
        <v>440</v>
      </c>
      <c r="CA470" s="52">
        <f t="shared" si="556"/>
        <v>3.8320850026127853E-2</v>
      </c>
      <c r="CB470" s="53">
        <f t="shared" si="600"/>
        <v>256</v>
      </c>
      <c r="CC470" s="53">
        <v>20</v>
      </c>
      <c r="CD470" s="54">
        <f t="shared" si="601"/>
        <v>0.81289059994231871</v>
      </c>
      <c r="CE470" s="52">
        <f t="shared" si="602"/>
        <v>0.5744125326370757</v>
      </c>
      <c r="CF470" s="53">
        <f t="shared" si="617"/>
        <v>63</v>
      </c>
      <c r="CG470" s="55">
        <f t="shared" si="603"/>
        <v>2.2317322816367255</v>
      </c>
      <c r="CH470" s="61">
        <v>766</v>
      </c>
      <c r="CI470" s="62">
        <f t="shared" si="557"/>
        <v>6.6713116181849857E-2</v>
      </c>
      <c r="CJ470" s="63">
        <f t="shared" si="604"/>
        <v>510</v>
      </c>
      <c r="CK470" s="64">
        <v>50</v>
      </c>
      <c r="CL470" s="65">
        <f t="shared" si="605"/>
        <v>0.36424198665359386</v>
      </c>
      <c r="CM470" s="66">
        <v>11482</v>
      </c>
      <c r="CN470" s="44">
        <v>675</v>
      </c>
      <c r="CO470" s="120">
        <f t="shared" si="559"/>
        <v>766</v>
      </c>
      <c r="CP470" s="121">
        <f t="shared" si="559"/>
        <v>6.6713116181849857E-2</v>
      </c>
      <c r="CQ470" s="120">
        <f t="shared" si="618"/>
        <v>4007</v>
      </c>
      <c r="CR470" s="120">
        <f t="shared" si="619"/>
        <v>50</v>
      </c>
      <c r="CS470" s="120">
        <f t="shared" si="620"/>
        <v>1.9604108209067266</v>
      </c>
      <c r="CT470" s="120">
        <f t="shared" si="621"/>
        <v>1</v>
      </c>
      <c r="CU470" s="120">
        <f t="shared" si="622"/>
        <v>3434</v>
      </c>
      <c r="CV470" s="120">
        <f t="shared" si="623"/>
        <v>5.3821659576306402</v>
      </c>
      <c r="CW470" s="120">
        <f t="shared" si="624"/>
        <v>1528</v>
      </c>
      <c r="CX470" s="120">
        <f t="shared" si="625"/>
        <v>0.13307786099982583</v>
      </c>
    </row>
    <row r="471" spans="1:102">
      <c r="A471" s="138">
        <f t="shared" si="606"/>
        <v>3</v>
      </c>
      <c r="B471" s="58">
        <f t="shared" si="607"/>
        <v>0</v>
      </c>
      <c r="C471" s="58">
        <f t="shared" si="608"/>
        <v>1</v>
      </c>
      <c r="D471" s="58">
        <f t="shared" si="609"/>
        <v>0</v>
      </c>
      <c r="E471" s="58">
        <f t="shared" si="610"/>
        <v>0</v>
      </c>
      <c r="F471" s="58">
        <f t="shared" si="611"/>
        <v>0</v>
      </c>
      <c r="G471" s="58">
        <f t="shared" si="612"/>
        <v>0</v>
      </c>
      <c r="H471" s="58">
        <f t="shared" si="613"/>
        <v>1</v>
      </c>
      <c r="I471" s="58">
        <f t="shared" si="614"/>
        <v>0</v>
      </c>
      <c r="J471" s="58">
        <f t="shared" si="615"/>
        <v>0</v>
      </c>
      <c r="K471" s="58">
        <f t="shared" si="616"/>
        <v>1</v>
      </c>
      <c r="L471" s="128">
        <v>320</v>
      </c>
      <c r="M471" s="50" t="s">
        <v>291</v>
      </c>
      <c r="N471" s="51">
        <v>107</v>
      </c>
      <c r="O471" s="52">
        <f t="shared" si="558"/>
        <v>2.5349443259891021E-2</v>
      </c>
      <c r="P471" s="53">
        <f t="shared" si="560"/>
        <v>54</v>
      </c>
      <c r="Q471" s="53">
        <v>3</v>
      </c>
      <c r="R471" s="54">
        <f t="shared" si="561"/>
        <v>1.6675241013144044</v>
      </c>
      <c r="S471" s="52">
        <f t="shared" si="562"/>
        <v>0.13968668407310705</v>
      </c>
      <c r="T471" s="53">
        <f t="shared" si="563"/>
        <v>74</v>
      </c>
      <c r="U471" s="55">
        <f t="shared" si="564"/>
        <v>1.682983752124533</v>
      </c>
      <c r="V471" s="56">
        <v>0</v>
      </c>
      <c r="W471" s="57">
        <f t="shared" si="549"/>
        <v>0</v>
      </c>
      <c r="X471" s="58">
        <f t="shared" si="565"/>
        <v>515</v>
      </c>
      <c r="Y471" s="58">
        <v>0</v>
      </c>
      <c r="Z471" s="59">
        <f t="shared" si="566"/>
        <v>0</v>
      </c>
      <c r="AA471" s="57">
        <f t="shared" si="567"/>
        <v>0</v>
      </c>
      <c r="AB471" s="58">
        <f t="shared" si="568"/>
        <v>515</v>
      </c>
      <c r="AC471" s="60">
        <f t="shared" si="569"/>
        <v>0</v>
      </c>
      <c r="AD471" s="51">
        <v>53</v>
      </c>
      <c r="AE471" s="52">
        <f t="shared" si="550"/>
        <v>1.2556266287609572E-2</v>
      </c>
      <c r="AF471" s="53">
        <f t="shared" si="570"/>
        <v>412</v>
      </c>
      <c r="AG471" s="53">
        <v>3</v>
      </c>
      <c r="AH471" s="54">
        <f t="shared" si="571"/>
        <v>0.4006915169399437</v>
      </c>
      <c r="AI471" s="52">
        <f t="shared" si="572"/>
        <v>6.919060052219321E-2</v>
      </c>
      <c r="AJ471" s="53">
        <f t="shared" si="573"/>
        <v>511</v>
      </c>
      <c r="AK471" s="55">
        <f t="shared" si="574"/>
        <v>0.40440633637169249</v>
      </c>
      <c r="AL471" s="56">
        <v>9</v>
      </c>
      <c r="AM471" s="57">
        <f t="shared" si="551"/>
        <v>2.1321961620469083E-3</v>
      </c>
      <c r="AN471" s="58">
        <f t="shared" si="575"/>
        <v>439</v>
      </c>
      <c r="AO471" s="58">
        <v>2</v>
      </c>
      <c r="AP471" s="59">
        <f t="shared" si="576"/>
        <v>0.16760166049521505</v>
      </c>
      <c r="AQ471" s="57">
        <f t="shared" si="577"/>
        <v>1.1749347258485639E-2</v>
      </c>
      <c r="AR471" s="58">
        <f t="shared" si="578"/>
        <v>485</v>
      </c>
      <c r="AS471" s="60">
        <f t="shared" si="579"/>
        <v>0.16915549899410776</v>
      </c>
      <c r="AT471" s="51">
        <v>0</v>
      </c>
      <c r="AU471" s="52">
        <f t="shared" si="552"/>
        <v>0</v>
      </c>
      <c r="AV471" s="53">
        <f t="shared" si="580"/>
        <v>548</v>
      </c>
      <c r="AW471" s="53">
        <v>0</v>
      </c>
      <c r="AX471" s="54">
        <f t="shared" si="581"/>
        <v>0</v>
      </c>
      <c r="AY471" s="52">
        <f t="shared" si="582"/>
        <v>0</v>
      </c>
      <c r="AZ471" s="53">
        <f t="shared" si="583"/>
        <v>548</v>
      </c>
      <c r="BA471" s="55">
        <f t="shared" si="584"/>
        <v>0</v>
      </c>
      <c r="BB471" s="56">
        <v>348</v>
      </c>
      <c r="BC471" s="57">
        <f t="shared" si="553"/>
        <v>8.2444918265813794E-2</v>
      </c>
      <c r="BD471" s="58">
        <f t="shared" si="585"/>
        <v>34</v>
      </c>
      <c r="BE471" s="58">
        <v>3</v>
      </c>
      <c r="BF471" s="59">
        <f t="shared" si="586"/>
        <v>2.3948662567099759</v>
      </c>
      <c r="BG471" s="57">
        <f t="shared" si="587"/>
        <v>0.45430809399477806</v>
      </c>
      <c r="BH471" s="58">
        <f t="shared" si="588"/>
        <v>56</v>
      </c>
      <c r="BI471" s="60">
        <f t="shared" si="589"/>
        <v>2.4170691118510272</v>
      </c>
      <c r="BJ471" s="51">
        <v>3</v>
      </c>
      <c r="BK471" s="52">
        <f t="shared" si="554"/>
        <v>7.1073205401563609E-4</v>
      </c>
      <c r="BL471" s="53">
        <f t="shared" si="590"/>
        <v>440</v>
      </c>
      <c r="BM471" s="53">
        <v>2</v>
      </c>
      <c r="BN471" s="54">
        <f t="shared" si="591"/>
        <v>6.6772034978352615E-2</v>
      </c>
      <c r="BO471" s="52">
        <f t="shared" si="592"/>
        <v>3.9164490861618795E-3</v>
      </c>
      <c r="BP471" s="53">
        <f t="shared" si="593"/>
        <v>466</v>
      </c>
      <c r="BQ471" s="55">
        <f t="shared" si="594"/>
        <v>6.7391079910796681E-2</v>
      </c>
      <c r="BR471" s="56">
        <v>0</v>
      </c>
      <c r="BS471" s="57">
        <f t="shared" si="555"/>
        <v>0</v>
      </c>
      <c r="BT471" s="58">
        <f t="shared" si="595"/>
        <v>527</v>
      </c>
      <c r="BU471" s="58">
        <v>0</v>
      </c>
      <c r="BV471" s="59">
        <f t="shared" si="596"/>
        <v>0</v>
      </c>
      <c r="BW471" s="57">
        <f t="shared" si="597"/>
        <v>0</v>
      </c>
      <c r="BX471" s="58">
        <f t="shared" si="598"/>
        <v>527</v>
      </c>
      <c r="BY471" s="60">
        <f t="shared" si="599"/>
        <v>0</v>
      </c>
      <c r="BZ471" s="51">
        <v>246</v>
      </c>
      <c r="CA471" s="52">
        <f t="shared" si="556"/>
        <v>5.8280028429282163E-2</v>
      </c>
      <c r="CB471" s="53">
        <f t="shared" si="600"/>
        <v>118</v>
      </c>
      <c r="CC471" s="53">
        <v>9</v>
      </c>
      <c r="CD471" s="54">
        <f t="shared" si="601"/>
        <v>1.236279655650468</v>
      </c>
      <c r="CE471" s="52">
        <f t="shared" si="602"/>
        <v>0.32114882506527415</v>
      </c>
      <c r="CF471" s="53">
        <f t="shared" si="617"/>
        <v>211</v>
      </c>
      <c r="CG471" s="55">
        <f t="shared" si="603"/>
        <v>1.2477412301878057</v>
      </c>
      <c r="CH471" s="61">
        <v>766</v>
      </c>
      <c r="CI471" s="62">
        <f t="shared" si="557"/>
        <v>0.18147358445865908</v>
      </c>
      <c r="CJ471" s="63">
        <f t="shared" si="604"/>
        <v>179</v>
      </c>
      <c r="CK471" s="64">
        <v>22</v>
      </c>
      <c r="CL471" s="65">
        <f t="shared" si="605"/>
        <v>0.99081414137800616</v>
      </c>
      <c r="CM471" s="66">
        <v>4221</v>
      </c>
      <c r="CN471" s="44">
        <v>138</v>
      </c>
      <c r="CO471" s="120">
        <f t="shared" si="559"/>
        <v>766</v>
      </c>
      <c r="CP471" s="121">
        <f t="shared" si="559"/>
        <v>0.18147358445865908</v>
      </c>
      <c r="CQ471" s="120">
        <f t="shared" si="618"/>
        <v>3087</v>
      </c>
      <c r="CR471" s="120">
        <f t="shared" si="619"/>
        <v>22</v>
      </c>
      <c r="CS471" s="120">
        <f t="shared" si="620"/>
        <v>5.9337352260883591</v>
      </c>
      <c r="CT471" s="120">
        <f t="shared" si="621"/>
        <v>0.99999999999999989</v>
      </c>
      <c r="CU471" s="120">
        <f t="shared" si="622"/>
        <v>3393</v>
      </c>
      <c r="CV471" s="120">
        <f t="shared" si="623"/>
        <v>5.9887470094399635</v>
      </c>
      <c r="CW471" s="120">
        <f t="shared" si="624"/>
        <v>1425</v>
      </c>
      <c r="CX471" s="120">
        <f t="shared" si="625"/>
        <v>0.33759772565742718</v>
      </c>
    </row>
    <row r="472" spans="1:102">
      <c r="A472" s="138">
        <f t="shared" si="606"/>
        <v>1</v>
      </c>
      <c r="B472" s="58">
        <f t="shared" si="607"/>
        <v>0</v>
      </c>
      <c r="C472" s="58">
        <f t="shared" si="608"/>
        <v>0</v>
      </c>
      <c r="D472" s="58">
        <f t="shared" si="609"/>
        <v>0</v>
      </c>
      <c r="E472" s="58">
        <f t="shared" si="610"/>
        <v>0</v>
      </c>
      <c r="F472" s="58">
        <f t="shared" si="611"/>
        <v>0</v>
      </c>
      <c r="G472" s="58">
        <f t="shared" si="612"/>
        <v>0</v>
      </c>
      <c r="H472" s="58">
        <f t="shared" si="613"/>
        <v>1</v>
      </c>
      <c r="I472" s="58">
        <f t="shared" si="614"/>
        <v>0</v>
      </c>
      <c r="J472" s="58">
        <f t="shared" si="615"/>
        <v>0</v>
      </c>
      <c r="K472" s="58">
        <f t="shared" si="616"/>
        <v>0</v>
      </c>
      <c r="L472" s="128">
        <v>318</v>
      </c>
      <c r="M472" s="50" t="s">
        <v>289</v>
      </c>
      <c r="N472" s="51">
        <v>11</v>
      </c>
      <c r="O472" s="52">
        <f t="shared" si="558"/>
        <v>2.0098666179426275E-3</v>
      </c>
      <c r="P472" s="53">
        <f t="shared" si="560"/>
        <v>423</v>
      </c>
      <c r="Q472" s="53">
        <v>6</v>
      </c>
      <c r="R472" s="54">
        <f t="shared" si="561"/>
        <v>0.13221201710372435</v>
      </c>
      <c r="S472" s="52">
        <f t="shared" si="562"/>
        <v>1.4492753623188406E-2</v>
      </c>
      <c r="T472" s="53">
        <f t="shared" si="563"/>
        <v>447</v>
      </c>
      <c r="U472" s="55">
        <f t="shared" si="564"/>
        <v>0.17461269864924722</v>
      </c>
      <c r="V472" s="56">
        <v>6</v>
      </c>
      <c r="W472" s="57">
        <f t="shared" si="549"/>
        <v>1.0962908825141605E-3</v>
      </c>
      <c r="X472" s="58">
        <f t="shared" si="565"/>
        <v>422</v>
      </c>
      <c r="Y472" s="58">
        <v>1</v>
      </c>
      <c r="Z472" s="59">
        <f t="shared" si="566"/>
        <v>0.11432233500235904</v>
      </c>
      <c r="AA472" s="57">
        <f t="shared" si="567"/>
        <v>7.9051383399209481E-3</v>
      </c>
      <c r="AB472" s="58">
        <f t="shared" si="568"/>
        <v>446</v>
      </c>
      <c r="AC472" s="60">
        <f t="shared" si="569"/>
        <v>0.15098575657448979</v>
      </c>
      <c r="AD472" s="51">
        <v>151</v>
      </c>
      <c r="AE472" s="52">
        <f t="shared" si="550"/>
        <v>2.7589987209939704E-2</v>
      </c>
      <c r="AF472" s="53">
        <f t="shared" si="570"/>
        <v>204</v>
      </c>
      <c r="AG472" s="53">
        <v>15</v>
      </c>
      <c r="AH472" s="54">
        <f t="shared" si="571"/>
        <v>0.88044276652633979</v>
      </c>
      <c r="AI472" s="52">
        <f t="shared" si="572"/>
        <v>0.19894598155467721</v>
      </c>
      <c r="AJ472" s="53">
        <f t="shared" si="573"/>
        <v>224</v>
      </c>
      <c r="AK472" s="55">
        <f t="shared" si="574"/>
        <v>1.162802677375101</v>
      </c>
      <c r="AL472" s="56">
        <v>69</v>
      </c>
      <c r="AM472" s="57">
        <f t="shared" si="551"/>
        <v>1.2607345148912845E-2</v>
      </c>
      <c r="AN472" s="58">
        <f t="shared" si="575"/>
        <v>147</v>
      </c>
      <c r="AO472" s="58">
        <v>5</v>
      </c>
      <c r="AP472" s="59">
        <f t="shared" si="576"/>
        <v>0.99100261927382693</v>
      </c>
      <c r="AQ472" s="57">
        <f t="shared" si="577"/>
        <v>9.0909090909090912E-2</v>
      </c>
      <c r="AR472" s="58">
        <f t="shared" si="578"/>
        <v>115</v>
      </c>
      <c r="AS472" s="60">
        <f t="shared" si="579"/>
        <v>1.308819315449359</v>
      </c>
      <c r="AT472" s="51">
        <v>66</v>
      </c>
      <c r="AU472" s="52">
        <f t="shared" si="552"/>
        <v>1.2059199707655765E-2</v>
      </c>
      <c r="AV472" s="53">
        <f t="shared" si="580"/>
        <v>135</v>
      </c>
      <c r="AW472" s="53">
        <v>4</v>
      </c>
      <c r="AX472" s="54">
        <f t="shared" si="581"/>
        <v>0.87523025352671568</v>
      </c>
      <c r="AY472" s="52">
        <f t="shared" si="582"/>
        <v>8.6956521739130432E-2</v>
      </c>
      <c r="AZ472" s="53">
        <f t="shared" si="583"/>
        <v>117</v>
      </c>
      <c r="BA472" s="55">
        <f t="shared" si="584"/>
        <v>1.1559185001153698</v>
      </c>
      <c r="BB472" s="56">
        <v>242</v>
      </c>
      <c r="BC472" s="57">
        <f t="shared" si="553"/>
        <v>4.4217065594737801E-2</v>
      </c>
      <c r="BD472" s="58">
        <f t="shared" si="585"/>
        <v>123</v>
      </c>
      <c r="BE472" s="58">
        <v>7</v>
      </c>
      <c r="BF472" s="59">
        <f t="shared" si="586"/>
        <v>1.2844206846339814</v>
      </c>
      <c r="BG472" s="57">
        <f t="shared" si="587"/>
        <v>0.3188405797101449</v>
      </c>
      <c r="BH472" s="58">
        <f t="shared" si="588"/>
        <v>127</v>
      </c>
      <c r="BI472" s="60">
        <f t="shared" si="589"/>
        <v>1.6963371927750086</v>
      </c>
      <c r="BJ472" s="51">
        <v>1</v>
      </c>
      <c r="BK472" s="52">
        <f t="shared" si="554"/>
        <v>1.8271514708569341E-4</v>
      </c>
      <c r="BL472" s="53">
        <f t="shared" si="590"/>
        <v>485</v>
      </c>
      <c r="BM472" s="53">
        <v>1</v>
      </c>
      <c r="BN472" s="54">
        <f t="shared" si="591"/>
        <v>1.7165768904539035E-2</v>
      </c>
      <c r="BO472" s="52">
        <f t="shared" si="592"/>
        <v>1.3175230566534915E-3</v>
      </c>
      <c r="BP472" s="53">
        <f t="shared" si="593"/>
        <v>495</v>
      </c>
      <c r="BQ472" s="55">
        <f t="shared" si="594"/>
        <v>2.2670868340654484E-2</v>
      </c>
      <c r="BR472" s="56">
        <v>9</v>
      </c>
      <c r="BS472" s="57">
        <f t="shared" si="555"/>
        <v>1.6444363237712407E-3</v>
      </c>
      <c r="BT472" s="58">
        <f t="shared" si="595"/>
        <v>383</v>
      </c>
      <c r="BU472" s="58">
        <v>1</v>
      </c>
      <c r="BV472" s="59">
        <f t="shared" si="596"/>
        <v>0.19772487925616125</v>
      </c>
      <c r="BW472" s="57">
        <f t="shared" si="597"/>
        <v>1.1857707509881422E-2</v>
      </c>
      <c r="BX472" s="58">
        <f t="shared" si="598"/>
        <v>401</v>
      </c>
      <c r="BY472" s="60">
        <f t="shared" si="599"/>
        <v>0.26113567823361128</v>
      </c>
      <c r="BZ472" s="51">
        <v>204</v>
      </c>
      <c r="CA472" s="52">
        <f t="shared" si="556"/>
        <v>3.7273890005481453E-2</v>
      </c>
      <c r="CB472" s="53">
        <f t="shared" si="600"/>
        <v>268</v>
      </c>
      <c r="CC472" s="53">
        <v>11</v>
      </c>
      <c r="CD472" s="54">
        <f t="shared" si="601"/>
        <v>0.79068169907716035</v>
      </c>
      <c r="CE472" s="52">
        <f t="shared" si="602"/>
        <v>0.26877470355731226</v>
      </c>
      <c r="CF472" s="53">
        <f t="shared" si="617"/>
        <v>296</v>
      </c>
      <c r="CG472" s="55">
        <f t="shared" si="603"/>
        <v>1.044255040297285</v>
      </c>
      <c r="CH472" s="61">
        <v>759</v>
      </c>
      <c r="CI472" s="62">
        <f t="shared" si="557"/>
        <v>0.13868079663804128</v>
      </c>
      <c r="CJ472" s="63">
        <f t="shared" si="604"/>
        <v>291</v>
      </c>
      <c r="CK472" s="64">
        <v>51</v>
      </c>
      <c r="CL472" s="65">
        <f t="shared" si="605"/>
        <v>0.75717297840579656</v>
      </c>
      <c r="CM472" s="66">
        <v>5473</v>
      </c>
      <c r="CN472" s="44">
        <v>296</v>
      </c>
      <c r="CO472" s="120">
        <f t="shared" si="559"/>
        <v>759</v>
      </c>
      <c r="CP472" s="121">
        <f t="shared" si="559"/>
        <v>0.13868079663804131</v>
      </c>
      <c r="CQ472" s="120">
        <f t="shared" si="618"/>
        <v>2590</v>
      </c>
      <c r="CR472" s="120">
        <f t="shared" si="619"/>
        <v>51</v>
      </c>
      <c r="CS472" s="120">
        <f t="shared" si="620"/>
        <v>5.2832030233048082</v>
      </c>
      <c r="CT472" s="120">
        <f t="shared" si="621"/>
        <v>1</v>
      </c>
      <c r="CU472" s="120">
        <f t="shared" si="622"/>
        <v>2668</v>
      </c>
      <c r="CV472" s="120">
        <f t="shared" si="623"/>
        <v>6.9775377278101267</v>
      </c>
      <c r="CW472" s="120">
        <f t="shared" si="624"/>
        <v>1507</v>
      </c>
      <c r="CX472" s="120">
        <f t="shared" si="625"/>
        <v>0.27535172665813995</v>
      </c>
    </row>
    <row r="473" spans="1:102">
      <c r="A473" s="138">
        <f t="shared" si="606"/>
        <v>0</v>
      </c>
      <c r="B473" s="58">
        <f t="shared" si="607"/>
        <v>0</v>
      </c>
      <c r="C473" s="58">
        <f t="shared" si="608"/>
        <v>0</v>
      </c>
      <c r="D473" s="58">
        <f t="shared" si="609"/>
        <v>0</v>
      </c>
      <c r="E473" s="58">
        <f t="shared" si="610"/>
        <v>0</v>
      </c>
      <c r="F473" s="58">
        <f t="shared" si="611"/>
        <v>0</v>
      </c>
      <c r="G473" s="58">
        <f t="shared" si="612"/>
        <v>0</v>
      </c>
      <c r="H473" s="58">
        <f t="shared" si="613"/>
        <v>0</v>
      </c>
      <c r="I473" s="58">
        <f t="shared" si="614"/>
        <v>0</v>
      </c>
      <c r="J473" s="58">
        <f t="shared" si="615"/>
        <v>0</v>
      </c>
      <c r="K473" s="58">
        <f t="shared" si="616"/>
        <v>0</v>
      </c>
      <c r="L473" s="128">
        <v>253</v>
      </c>
      <c r="M473" s="50" t="s">
        <v>225</v>
      </c>
      <c r="N473" s="51">
        <v>0</v>
      </c>
      <c r="O473" s="52">
        <f t="shared" si="558"/>
        <v>0</v>
      </c>
      <c r="P473" s="53">
        <f t="shared" si="560"/>
        <v>537</v>
      </c>
      <c r="Q473" s="53">
        <v>0</v>
      </c>
      <c r="R473" s="54">
        <f t="shared" si="561"/>
        <v>0</v>
      </c>
      <c r="S473" s="52">
        <f t="shared" si="562"/>
        <v>0</v>
      </c>
      <c r="T473" s="53">
        <f t="shared" si="563"/>
        <v>537</v>
      </c>
      <c r="U473" s="55">
        <f t="shared" si="564"/>
        <v>0</v>
      </c>
      <c r="V473" s="56">
        <v>12</v>
      </c>
      <c r="W473" s="57">
        <f t="shared" si="549"/>
        <v>1.9698611247907023E-4</v>
      </c>
      <c r="X473" s="58">
        <f t="shared" si="565"/>
        <v>498</v>
      </c>
      <c r="Y473" s="58">
        <v>4</v>
      </c>
      <c r="Z473" s="59">
        <f t="shared" si="566"/>
        <v>2.0541913374303524E-2</v>
      </c>
      <c r="AA473" s="57">
        <f t="shared" si="567"/>
        <v>1.6304347826086956E-2</v>
      </c>
      <c r="AB473" s="58">
        <f t="shared" si="568"/>
        <v>389</v>
      </c>
      <c r="AC473" s="60">
        <f t="shared" si="569"/>
        <v>0.31140812293488523</v>
      </c>
      <c r="AD473" s="51">
        <v>324</v>
      </c>
      <c r="AE473" s="52">
        <f t="shared" si="550"/>
        <v>5.3186250369348957E-3</v>
      </c>
      <c r="AF473" s="53">
        <f t="shared" si="570"/>
        <v>498</v>
      </c>
      <c r="AG473" s="53">
        <v>14</v>
      </c>
      <c r="AH473" s="54">
        <f t="shared" si="571"/>
        <v>0.16972624546734791</v>
      </c>
      <c r="AI473" s="52">
        <f t="shared" si="572"/>
        <v>0.44021739130434784</v>
      </c>
      <c r="AJ473" s="53">
        <f t="shared" si="573"/>
        <v>48</v>
      </c>
      <c r="AK473" s="55">
        <f t="shared" si="574"/>
        <v>2.5729896991917589</v>
      </c>
      <c r="AL473" s="56">
        <v>12</v>
      </c>
      <c r="AM473" s="57">
        <f t="shared" si="551"/>
        <v>1.9698611247907023E-4</v>
      </c>
      <c r="AN473" s="58">
        <f t="shared" si="575"/>
        <v>539</v>
      </c>
      <c r="AO473" s="58">
        <v>4</v>
      </c>
      <c r="AP473" s="59">
        <f t="shared" si="576"/>
        <v>1.5484128587069018E-2</v>
      </c>
      <c r="AQ473" s="57">
        <f t="shared" si="577"/>
        <v>1.6304347826086956E-2</v>
      </c>
      <c r="AR473" s="58">
        <f t="shared" si="578"/>
        <v>471</v>
      </c>
      <c r="AS473" s="60">
        <f t="shared" si="579"/>
        <v>0.23473389896646113</v>
      </c>
      <c r="AT473" s="51">
        <v>65</v>
      </c>
      <c r="AU473" s="52">
        <f t="shared" si="552"/>
        <v>1.0670081092616305E-3</v>
      </c>
      <c r="AV473" s="53">
        <f t="shared" si="580"/>
        <v>474</v>
      </c>
      <c r="AW473" s="53">
        <v>6</v>
      </c>
      <c r="AX473" s="54">
        <f t="shared" si="581"/>
        <v>7.7441107256167874E-2</v>
      </c>
      <c r="AY473" s="52">
        <f t="shared" si="582"/>
        <v>8.8315217391304351E-2</v>
      </c>
      <c r="AZ473" s="53">
        <f t="shared" si="583"/>
        <v>107</v>
      </c>
      <c r="BA473" s="55">
        <f t="shared" si="584"/>
        <v>1.1739797266796725</v>
      </c>
      <c r="BB473" s="56">
        <v>118</v>
      </c>
      <c r="BC473" s="57">
        <f t="shared" si="553"/>
        <v>1.9370301060441905E-3</v>
      </c>
      <c r="BD473" s="58">
        <f t="shared" si="585"/>
        <v>572</v>
      </c>
      <c r="BE473" s="58">
        <v>9</v>
      </c>
      <c r="BF473" s="59">
        <f t="shared" si="586"/>
        <v>5.6266997854737807E-2</v>
      </c>
      <c r="BG473" s="57">
        <f t="shared" si="587"/>
        <v>0.16032608695652173</v>
      </c>
      <c r="BH473" s="58">
        <f t="shared" si="588"/>
        <v>390</v>
      </c>
      <c r="BI473" s="60">
        <f t="shared" si="589"/>
        <v>0.85298773613970602</v>
      </c>
      <c r="BJ473" s="51">
        <v>0</v>
      </c>
      <c r="BK473" s="52">
        <f t="shared" si="554"/>
        <v>0</v>
      </c>
      <c r="BL473" s="53">
        <f t="shared" si="590"/>
        <v>512</v>
      </c>
      <c r="BM473" s="53">
        <v>0</v>
      </c>
      <c r="BN473" s="54">
        <f t="shared" si="591"/>
        <v>0</v>
      </c>
      <c r="BO473" s="52">
        <f t="shared" si="592"/>
        <v>0</v>
      </c>
      <c r="BP473" s="53">
        <f t="shared" si="593"/>
        <v>512</v>
      </c>
      <c r="BQ473" s="55">
        <f t="shared" si="594"/>
        <v>0</v>
      </c>
      <c r="BR473" s="56">
        <v>4</v>
      </c>
      <c r="BS473" s="57">
        <f t="shared" si="555"/>
        <v>6.5662037493023412E-5</v>
      </c>
      <c r="BT473" s="58">
        <f t="shared" si="595"/>
        <v>517</v>
      </c>
      <c r="BU473" s="58">
        <v>2</v>
      </c>
      <c r="BV473" s="59">
        <f t="shared" si="596"/>
        <v>7.8951177660970158E-3</v>
      </c>
      <c r="BW473" s="57">
        <f t="shared" si="597"/>
        <v>5.434782608695652E-3</v>
      </c>
      <c r="BX473" s="58">
        <f t="shared" si="598"/>
        <v>457</v>
      </c>
      <c r="BY473" s="60">
        <f t="shared" si="599"/>
        <v>0.11968718585707185</v>
      </c>
      <c r="BZ473" s="51">
        <v>201</v>
      </c>
      <c r="CA473" s="52">
        <f t="shared" si="556"/>
        <v>3.2995173840244265E-3</v>
      </c>
      <c r="CB473" s="53">
        <f t="shared" si="600"/>
        <v>580</v>
      </c>
      <c r="CC473" s="53">
        <v>24</v>
      </c>
      <c r="CD473" s="54">
        <f t="shared" si="601"/>
        <v>6.9991836402141128E-2</v>
      </c>
      <c r="CE473" s="52">
        <f t="shared" si="602"/>
        <v>0.27309782608695654</v>
      </c>
      <c r="CF473" s="53">
        <f t="shared" si="617"/>
        <v>288</v>
      </c>
      <c r="CG473" s="55">
        <f t="shared" si="603"/>
        <v>1.0610514219197138</v>
      </c>
      <c r="CH473" s="61">
        <v>736</v>
      </c>
      <c r="CI473" s="62">
        <f t="shared" si="557"/>
        <v>1.2081814898716308E-2</v>
      </c>
      <c r="CJ473" s="63">
        <f t="shared" si="604"/>
        <v>632</v>
      </c>
      <c r="CK473" s="64">
        <v>63</v>
      </c>
      <c r="CL473" s="65">
        <f t="shared" si="605"/>
        <v>6.5964603558523086E-2</v>
      </c>
      <c r="CM473" s="66">
        <v>60918</v>
      </c>
      <c r="CN473" s="44">
        <v>1733</v>
      </c>
      <c r="CO473" s="120">
        <f t="shared" si="559"/>
        <v>736</v>
      </c>
      <c r="CP473" s="121">
        <f t="shared" si="559"/>
        <v>1.2081814898716308E-2</v>
      </c>
      <c r="CQ473" s="120">
        <f t="shared" si="618"/>
        <v>4727</v>
      </c>
      <c r="CR473" s="120">
        <f t="shared" si="619"/>
        <v>63</v>
      </c>
      <c r="CS473" s="120">
        <f t="shared" si="620"/>
        <v>0.41734734670786428</v>
      </c>
      <c r="CT473" s="120">
        <f t="shared" si="621"/>
        <v>1</v>
      </c>
      <c r="CU473" s="120">
        <f t="shared" si="622"/>
        <v>3199</v>
      </c>
      <c r="CV473" s="120">
        <f t="shared" si="623"/>
        <v>6.32683779168927</v>
      </c>
      <c r="CW473" s="120">
        <f t="shared" si="624"/>
        <v>1472</v>
      </c>
      <c r="CX473" s="120">
        <f t="shared" si="625"/>
        <v>2.4163629797432615E-2</v>
      </c>
    </row>
    <row r="474" spans="1:102">
      <c r="A474" s="138">
        <f t="shared" si="606"/>
        <v>2</v>
      </c>
      <c r="B474" s="58">
        <f t="shared" si="607"/>
        <v>0</v>
      </c>
      <c r="C474" s="58">
        <f t="shared" si="608"/>
        <v>0</v>
      </c>
      <c r="D474" s="58">
        <f t="shared" si="609"/>
        <v>0</v>
      </c>
      <c r="E474" s="58">
        <f t="shared" si="610"/>
        <v>0</v>
      </c>
      <c r="F474" s="58">
        <f t="shared" si="611"/>
        <v>0</v>
      </c>
      <c r="G474" s="58">
        <f t="shared" si="612"/>
        <v>0</v>
      </c>
      <c r="H474" s="58">
        <f t="shared" si="613"/>
        <v>1</v>
      </c>
      <c r="I474" s="58">
        <f t="shared" si="614"/>
        <v>0</v>
      </c>
      <c r="J474" s="58">
        <f t="shared" si="615"/>
        <v>0</v>
      </c>
      <c r="K474" s="58">
        <f t="shared" si="616"/>
        <v>1</v>
      </c>
      <c r="L474" s="128">
        <v>99</v>
      </c>
      <c r="M474" s="50" t="s">
        <v>73</v>
      </c>
      <c r="N474" s="51">
        <v>58</v>
      </c>
      <c r="O474" s="52">
        <f t="shared" si="558"/>
        <v>9.7725358045492837E-3</v>
      </c>
      <c r="P474" s="53">
        <f t="shared" si="560"/>
        <v>230</v>
      </c>
      <c r="Q474" s="53">
        <v>5</v>
      </c>
      <c r="R474" s="54">
        <f t="shared" si="561"/>
        <v>0.64285194818570313</v>
      </c>
      <c r="S474" s="52">
        <f t="shared" si="562"/>
        <v>7.901907356948229E-2</v>
      </c>
      <c r="T474" s="53">
        <f t="shared" si="563"/>
        <v>184</v>
      </c>
      <c r="U474" s="55">
        <f t="shared" si="564"/>
        <v>0.95204362397041875</v>
      </c>
      <c r="V474" s="56">
        <v>8</v>
      </c>
      <c r="W474" s="57">
        <f t="shared" si="549"/>
        <v>1.3479359730412806E-3</v>
      </c>
      <c r="X474" s="58">
        <f t="shared" si="565"/>
        <v>402</v>
      </c>
      <c r="Y474" s="58">
        <v>1</v>
      </c>
      <c r="Z474" s="59">
        <f t="shared" si="566"/>
        <v>0.14056414253702015</v>
      </c>
      <c r="AA474" s="57">
        <f t="shared" si="567"/>
        <v>1.0899182561307902E-2</v>
      </c>
      <c r="AB474" s="58">
        <f t="shared" si="568"/>
        <v>427</v>
      </c>
      <c r="AC474" s="60">
        <f t="shared" si="569"/>
        <v>0.20817109762041372</v>
      </c>
      <c r="AD474" s="51">
        <v>29</v>
      </c>
      <c r="AE474" s="52">
        <f t="shared" si="550"/>
        <v>4.8862679022746418E-3</v>
      </c>
      <c r="AF474" s="53">
        <f t="shared" si="570"/>
        <v>509</v>
      </c>
      <c r="AG474" s="53">
        <v>7</v>
      </c>
      <c r="AH474" s="54">
        <f t="shared" si="571"/>
        <v>0.15592900413950364</v>
      </c>
      <c r="AI474" s="52">
        <f t="shared" si="572"/>
        <v>3.9509536784741145E-2</v>
      </c>
      <c r="AJ474" s="53">
        <f t="shared" si="573"/>
        <v>548</v>
      </c>
      <c r="AK474" s="55">
        <f t="shared" si="574"/>
        <v>0.23092597697189804</v>
      </c>
      <c r="AL474" s="56">
        <v>3</v>
      </c>
      <c r="AM474" s="57">
        <f t="shared" si="551"/>
        <v>5.0547598989048015E-4</v>
      </c>
      <c r="AN474" s="58">
        <f t="shared" si="575"/>
        <v>516</v>
      </c>
      <c r="AO474" s="58">
        <v>2</v>
      </c>
      <c r="AP474" s="59">
        <f t="shared" si="576"/>
        <v>3.9733030550424188E-2</v>
      </c>
      <c r="AQ474" s="57">
        <f t="shared" si="577"/>
        <v>4.0871934604904629E-3</v>
      </c>
      <c r="AR474" s="58">
        <f t="shared" si="578"/>
        <v>533</v>
      </c>
      <c r="AS474" s="60">
        <f t="shared" si="579"/>
        <v>5.8843375217750474E-2</v>
      </c>
      <c r="AT474" s="51">
        <v>9</v>
      </c>
      <c r="AU474" s="52">
        <f t="shared" si="552"/>
        <v>1.5164279696714407E-3</v>
      </c>
      <c r="AV474" s="53">
        <f t="shared" si="580"/>
        <v>451</v>
      </c>
      <c r="AW474" s="53">
        <v>4</v>
      </c>
      <c r="AX474" s="54">
        <f t="shared" si="581"/>
        <v>0.11005901457191657</v>
      </c>
      <c r="AY474" s="52">
        <f t="shared" si="582"/>
        <v>1.226158038147139E-2</v>
      </c>
      <c r="AZ474" s="53">
        <f t="shared" si="583"/>
        <v>474</v>
      </c>
      <c r="BA474" s="55">
        <f t="shared" si="584"/>
        <v>0.16299395744133621</v>
      </c>
      <c r="BB474" s="56">
        <v>326</v>
      </c>
      <c r="BC474" s="57">
        <f t="shared" si="553"/>
        <v>5.4928390901432179E-2</v>
      </c>
      <c r="BD474" s="58">
        <f t="shared" si="585"/>
        <v>69</v>
      </c>
      <c r="BE474" s="58">
        <v>10</v>
      </c>
      <c r="BF474" s="59">
        <f t="shared" si="586"/>
        <v>1.5955640768675667</v>
      </c>
      <c r="BG474" s="57">
        <f t="shared" si="587"/>
        <v>0.44414168937329701</v>
      </c>
      <c r="BH474" s="58">
        <f t="shared" si="588"/>
        <v>61</v>
      </c>
      <c r="BI474" s="60">
        <f t="shared" si="589"/>
        <v>2.3629804814392523</v>
      </c>
      <c r="BJ474" s="51">
        <v>18</v>
      </c>
      <c r="BK474" s="52">
        <f t="shared" si="554"/>
        <v>3.0328559393428814E-3</v>
      </c>
      <c r="BL474" s="53">
        <f t="shared" si="590"/>
        <v>333</v>
      </c>
      <c r="BM474" s="53">
        <v>4</v>
      </c>
      <c r="BN474" s="54">
        <f t="shared" si="591"/>
        <v>0.28493151775261305</v>
      </c>
      <c r="BO474" s="52">
        <f t="shared" si="592"/>
        <v>2.4523160762942781E-2</v>
      </c>
      <c r="BP474" s="53">
        <f t="shared" si="593"/>
        <v>346</v>
      </c>
      <c r="BQ474" s="55">
        <f t="shared" si="594"/>
        <v>0.42197466385561522</v>
      </c>
      <c r="BR474" s="56">
        <v>0</v>
      </c>
      <c r="BS474" s="57">
        <f t="shared" si="555"/>
        <v>0</v>
      </c>
      <c r="BT474" s="58">
        <f t="shared" si="595"/>
        <v>527</v>
      </c>
      <c r="BU474" s="58">
        <v>1</v>
      </c>
      <c r="BV474" s="59">
        <f t="shared" si="596"/>
        <v>0</v>
      </c>
      <c r="BW474" s="57">
        <f t="shared" si="597"/>
        <v>0</v>
      </c>
      <c r="BX474" s="58">
        <f t="shared" si="598"/>
        <v>527</v>
      </c>
      <c r="BY474" s="60">
        <f t="shared" si="599"/>
        <v>0</v>
      </c>
      <c r="BZ474" s="51">
        <v>283</v>
      </c>
      <c r="CA474" s="52">
        <f t="shared" si="556"/>
        <v>4.7683235046335301E-2</v>
      </c>
      <c r="CB474" s="53">
        <f t="shared" si="600"/>
        <v>179</v>
      </c>
      <c r="CC474" s="53">
        <v>19</v>
      </c>
      <c r="CD474" s="54">
        <f t="shared" si="601"/>
        <v>1.01149252998245</v>
      </c>
      <c r="CE474" s="52">
        <f t="shared" si="602"/>
        <v>0.38555858310626701</v>
      </c>
      <c r="CF474" s="53">
        <f t="shared" si="617"/>
        <v>141</v>
      </c>
      <c r="CG474" s="55">
        <f t="shared" si="603"/>
        <v>1.4979887928803757</v>
      </c>
      <c r="CH474" s="61">
        <v>734</v>
      </c>
      <c r="CI474" s="62">
        <f t="shared" si="557"/>
        <v>0.12367312552653749</v>
      </c>
      <c r="CJ474" s="63">
        <f t="shared" si="604"/>
        <v>330</v>
      </c>
      <c r="CK474" s="64">
        <v>53</v>
      </c>
      <c r="CL474" s="65">
        <f t="shared" si="605"/>
        <v>0.67523370988478715</v>
      </c>
      <c r="CM474" s="66">
        <v>5935</v>
      </c>
      <c r="CN474" s="44">
        <v>591</v>
      </c>
      <c r="CO474" s="120">
        <f t="shared" si="559"/>
        <v>734</v>
      </c>
      <c r="CP474" s="121">
        <f t="shared" si="559"/>
        <v>0.1236731255265375</v>
      </c>
      <c r="CQ474" s="120">
        <f t="shared" si="618"/>
        <v>3216</v>
      </c>
      <c r="CR474" s="120">
        <f t="shared" si="619"/>
        <v>53</v>
      </c>
      <c r="CS474" s="120">
        <f t="shared" si="620"/>
        <v>3.981125264587198</v>
      </c>
      <c r="CT474" s="120">
        <f t="shared" si="621"/>
        <v>1</v>
      </c>
      <c r="CU474" s="120">
        <f t="shared" si="622"/>
        <v>3241</v>
      </c>
      <c r="CV474" s="120">
        <f t="shared" si="623"/>
        <v>5.8959219693970617</v>
      </c>
      <c r="CW474" s="120">
        <f t="shared" si="624"/>
        <v>1410</v>
      </c>
      <c r="CX474" s="120">
        <f t="shared" si="625"/>
        <v>0.23757371524852569</v>
      </c>
    </row>
    <row r="475" spans="1:102">
      <c r="A475" s="138">
        <f t="shared" si="606"/>
        <v>3</v>
      </c>
      <c r="B475" s="58">
        <f t="shared" si="607"/>
        <v>0</v>
      </c>
      <c r="C475" s="58">
        <f t="shared" si="608"/>
        <v>0</v>
      </c>
      <c r="D475" s="58">
        <f t="shared" si="609"/>
        <v>0</v>
      </c>
      <c r="E475" s="58">
        <f t="shared" si="610"/>
        <v>1</v>
      </c>
      <c r="F475" s="58">
        <f t="shared" si="611"/>
        <v>1</v>
      </c>
      <c r="G475" s="58">
        <f t="shared" si="612"/>
        <v>0</v>
      </c>
      <c r="H475" s="58">
        <f t="shared" si="613"/>
        <v>1</v>
      </c>
      <c r="I475" s="58">
        <f t="shared" si="614"/>
        <v>0</v>
      </c>
      <c r="J475" s="58">
        <f t="shared" si="615"/>
        <v>0</v>
      </c>
      <c r="K475" s="58">
        <f t="shared" si="616"/>
        <v>0</v>
      </c>
      <c r="L475" s="128">
        <v>530</v>
      </c>
      <c r="M475" s="50" t="s">
        <v>490</v>
      </c>
      <c r="N475" s="51">
        <v>16</v>
      </c>
      <c r="O475" s="52">
        <f t="shared" si="558"/>
        <v>2.8273546562996997E-3</v>
      </c>
      <c r="P475" s="53">
        <f t="shared" si="560"/>
        <v>397</v>
      </c>
      <c r="Q475" s="53">
        <v>8</v>
      </c>
      <c r="R475" s="54">
        <f t="shared" si="561"/>
        <v>0.1859875968086063</v>
      </c>
      <c r="S475" s="52">
        <f t="shared" si="562"/>
        <v>2.1798365122615803E-2</v>
      </c>
      <c r="T475" s="53">
        <f t="shared" si="563"/>
        <v>422</v>
      </c>
      <c r="U475" s="55">
        <f t="shared" si="564"/>
        <v>0.26263272385390862</v>
      </c>
      <c r="V475" s="56">
        <v>15</v>
      </c>
      <c r="W475" s="57">
        <f t="shared" si="549"/>
        <v>2.6506449902809685E-3</v>
      </c>
      <c r="X475" s="58">
        <f t="shared" si="565"/>
        <v>333</v>
      </c>
      <c r="Y475" s="58">
        <v>7</v>
      </c>
      <c r="Z475" s="59">
        <f t="shared" si="566"/>
        <v>0.27641197184480959</v>
      </c>
      <c r="AA475" s="57">
        <f t="shared" si="567"/>
        <v>2.0435967302452316E-2</v>
      </c>
      <c r="AB475" s="58">
        <f t="shared" si="568"/>
        <v>354</v>
      </c>
      <c r="AC475" s="60">
        <f t="shared" si="569"/>
        <v>0.39032080803827574</v>
      </c>
      <c r="AD475" s="51">
        <v>185</v>
      </c>
      <c r="AE475" s="52">
        <f t="shared" si="550"/>
        <v>3.2691288213465279E-2</v>
      </c>
      <c r="AF475" s="53">
        <f t="shared" si="570"/>
        <v>160</v>
      </c>
      <c r="AG475" s="53">
        <v>46</v>
      </c>
      <c r="AH475" s="54">
        <f t="shared" si="571"/>
        <v>1.0432338375859724</v>
      </c>
      <c r="AI475" s="52">
        <f t="shared" si="572"/>
        <v>0.25204359673024523</v>
      </c>
      <c r="AJ475" s="53">
        <f t="shared" si="573"/>
        <v>151</v>
      </c>
      <c r="AK475" s="55">
        <f t="shared" si="574"/>
        <v>1.4731484737862461</v>
      </c>
      <c r="AL475" s="56">
        <v>98</v>
      </c>
      <c r="AM475" s="57">
        <f t="shared" si="551"/>
        <v>1.731754726983566E-2</v>
      </c>
      <c r="AN475" s="58">
        <f t="shared" si="575"/>
        <v>94</v>
      </c>
      <c r="AO475" s="58">
        <v>21</v>
      </c>
      <c r="AP475" s="59">
        <f t="shared" si="576"/>
        <v>1.3612488990424236</v>
      </c>
      <c r="AQ475" s="57">
        <f t="shared" si="577"/>
        <v>0.1335149863760218</v>
      </c>
      <c r="AR475" s="58">
        <f t="shared" si="578"/>
        <v>55</v>
      </c>
      <c r="AS475" s="60">
        <f t="shared" si="579"/>
        <v>1.922216923779849</v>
      </c>
      <c r="AT475" s="51">
        <v>23</v>
      </c>
      <c r="AU475" s="52">
        <f t="shared" si="552"/>
        <v>4.0643223184308186E-3</v>
      </c>
      <c r="AV475" s="53">
        <f t="shared" si="580"/>
        <v>361</v>
      </c>
      <c r="AW475" s="53">
        <v>9</v>
      </c>
      <c r="AX475" s="54">
        <f t="shared" si="581"/>
        <v>0.29497959561248493</v>
      </c>
      <c r="AY475" s="52">
        <f t="shared" si="582"/>
        <v>3.1335149863760216E-2</v>
      </c>
      <c r="AZ475" s="53">
        <f t="shared" si="583"/>
        <v>391</v>
      </c>
      <c r="BA475" s="55">
        <f t="shared" si="584"/>
        <v>0.41654011346119252</v>
      </c>
      <c r="BB475" s="56">
        <v>277</v>
      </c>
      <c r="BC475" s="57">
        <f t="shared" si="553"/>
        <v>4.8948577487188547E-2</v>
      </c>
      <c r="BD475" s="58">
        <f t="shared" si="585"/>
        <v>92</v>
      </c>
      <c r="BE475" s="58">
        <v>72</v>
      </c>
      <c r="BF475" s="59">
        <f t="shared" si="586"/>
        <v>1.4218620019741048</v>
      </c>
      <c r="BG475" s="57">
        <f t="shared" si="587"/>
        <v>0.37738419618528612</v>
      </c>
      <c r="BH475" s="58">
        <f t="shared" si="588"/>
        <v>89</v>
      </c>
      <c r="BI475" s="60">
        <f t="shared" si="589"/>
        <v>2.0078085685848865</v>
      </c>
      <c r="BJ475" s="51">
        <v>25</v>
      </c>
      <c r="BK475" s="52">
        <f t="shared" si="554"/>
        <v>4.417741650468281E-3</v>
      </c>
      <c r="BL475" s="53">
        <f t="shared" si="590"/>
        <v>276</v>
      </c>
      <c r="BM475" s="53">
        <v>14</v>
      </c>
      <c r="BN475" s="54">
        <f t="shared" si="591"/>
        <v>0.41503911121462334</v>
      </c>
      <c r="BO475" s="52">
        <f t="shared" si="592"/>
        <v>3.4059945504087197E-2</v>
      </c>
      <c r="BP475" s="53">
        <f t="shared" si="593"/>
        <v>281</v>
      </c>
      <c r="BQ475" s="55">
        <f t="shared" si="594"/>
        <v>0.58607592202168779</v>
      </c>
      <c r="BR475" s="56">
        <v>22</v>
      </c>
      <c r="BS475" s="57">
        <f t="shared" si="555"/>
        <v>3.887612652412087E-3</v>
      </c>
      <c r="BT475" s="58">
        <f t="shared" si="595"/>
        <v>282</v>
      </c>
      <c r="BU475" s="58">
        <v>12</v>
      </c>
      <c r="BV475" s="59">
        <f t="shared" si="596"/>
        <v>0.4674414759521186</v>
      </c>
      <c r="BW475" s="57">
        <f t="shared" si="597"/>
        <v>2.9972752043596729E-2</v>
      </c>
      <c r="BX475" s="58">
        <f t="shared" si="598"/>
        <v>307</v>
      </c>
      <c r="BY475" s="60">
        <f t="shared" si="599"/>
        <v>0.66007319938614006</v>
      </c>
      <c r="BZ475" s="51">
        <v>73</v>
      </c>
      <c r="CA475" s="52">
        <f t="shared" si="556"/>
        <v>1.2899805619367379E-2</v>
      </c>
      <c r="CB475" s="53">
        <f t="shared" si="600"/>
        <v>492</v>
      </c>
      <c r="CC475" s="53">
        <v>39</v>
      </c>
      <c r="CD475" s="54">
        <f t="shared" si="601"/>
        <v>0.2736403477980579</v>
      </c>
      <c r="CE475" s="52">
        <f t="shared" si="602"/>
        <v>9.9455040871934602E-2</v>
      </c>
      <c r="CF475" s="53">
        <f t="shared" si="617"/>
        <v>547</v>
      </c>
      <c r="CG475" s="55">
        <f t="shared" si="603"/>
        <v>0.38640700311048559</v>
      </c>
      <c r="CH475" s="61">
        <v>734</v>
      </c>
      <c r="CI475" s="62">
        <f t="shared" si="557"/>
        <v>0.12970489485774872</v>
      </c>
      <c r="CJ475" s="63">
        <f t="shared" si="604"/>
        <v>313</v>
      </c>
      <c r="CK475" s="64">
        <v>228</v>
      </c>
      <c r="CL475" s="65">
        <f t="shared" si="605"/>
        <v>0.70816611913168614</v>
      </c>
      <c r="CM475" s="66">
        <v>5659</v>
      </c>
      <c r="CN475" s="44">
        <v>1916</v>
      </c>
      <c r="CO475" s="120">
        <f t="shared" si="559"/>
        <v>734</v>
      </c>
      <c r="CP475" s="121">
        <f t="shared" si="559"/>
        <v>0.12970489485774872</v>
      </c>
      <c r="CQ475" s="120">
        <f t="shared" si="618"/>
        <v>2487</v>
      </c>
      <c r="CR475" s="120">
        <f t="shared" si="619"/>
        <v>228</v>
      </c>
      <c r="CS475" s="120">
        <f t="shared" si="620"/>
        <v>5.7398448378332017</v>
      </c>
      <c r="CT475" s="120">
        <f t="shared" si="621"/>
        <v>1</v>
      </c>
      <c r="CU475" s="120">
        <f t="shared" si="622"/>
        <v>2597</v>
      </c>
      <c r="CV475" s="120">
        <f t="shared" si="623"/>
        <v>8.1052237360226709</v>
      </c>
      <c r="CW475" s="120">
        <f t="shared" si="624"/>
        <v>1452</v>
      </c>
      <c r="CX475" s="120">
        <f t="shared" si="625"/>
        <v>0.25658243505919776</v>
      </c>
    </row>
    <row r="476" spans="1:102">
      <c r="A476" s="138">
        <f t="shared" si="606"/>
        <v>1</v>
      </c>
      <c r="B476" s="58">
        <f t="shared" si="607"/>
        <v>0</v>
      </c>
      <c r="C476" s="58">
        <f t="shared" si="608"/>
        <v>0</v>
      </c>
      <c r="D476" s="58">
        <f t="shared" si="609"/>
        <v>0</v>
      </c>
      <c r="E476" s="58">
        <f t="shared" si="610"/>
        <v>0</v>
      </c>
      <c r="F476" s="58">
        <f t="shared" si="611"/>
        <v>0</v>
      </c>
      <c r="G476" s="58">
        <f t="shared" si="612"/>
        <v>0</v>
      </c>
      <c r="H476" s="58">
        <f t="shared" si="613"/>
        <v>0</v>
      </c>
      <c r="I476" s="58">
        <f t="shared" si="614"/>
        <v>0</v>
      </c>
      <c r="J476" s="58">
        <f t="shared" si="615"/>
        <v>1</v>
      </c>
      <c r="K476" s="58">
        <f t="shared" si="616"/>
        <v>0</v>
      </c>
      <c r="L476" s="128">
        <v>290</v>
      </c>
      <c r="M476" s="50" t="s">
        <v>262</v>
      </c>
      <c r="N476" s="51">
        <v>1</v>
      </c>
      <c r="O476" s="52">
        <f t="shared" si="558"/>
        <v>1.4545454545454546E-4</v>
      </c>
      <c r="P476" s="53">
        <f t="shared" si="560"/>
        <v>517</v>
      </c>
      <c r="Q476" s="53">
        <v>1</v>
      </c>
      <c r="R476" s="54">
        <f t="shared" si="561"/>
        <v>9.5682164576354808E-3</v>
      </c>
      <c r="S476" s="52">
        <f t="shared" si="562"/>
        <v>1.364256480218281E-3</v>
      </c>
      <c r="T476" s="53">
        <f t="shared" si="563"/>
        <v>526</v>
      </c>
      <c r="U476" s="55">
        <f t="shared" si="564"/>
        <v>1.643693889058398E-2</v>
      </c>
      <c r="V476" s="56">
        <v>2</v>
      </c>
      <c r="W476" s="57">
        <f t="shared" si="549"/>
        <v>2.9090909090909091E-4</v>
      </c>
      <c r="X476" s="58">
        <f t="shared" si="565"/>
        <v>481</v>
      </c>
      <c r="Y476" s="58">
        <v>2</v>
      </c>
      <c r="Z476" s="59">
        <f t="shared" si="566"/>
        <v>3.0336297671171443E-2</v>
      </c>
      <c r="AA476" s="57">
        <f t="shared" si="567"/>
        <v>2.7285129604365621E-3</v>
      </c>
      <c r="AB476" s="58">
        <f t="shared" si="568"/>
        <v>480</v>
      </c>
      <c r="AC476" s="60">
        <f t="shared" si="569"/>
        <v>5.2113774097334135E-2</v>
      </c>
      <c r="AD476" s="51">
        <v>121</v>
      </c>
      <c r="AE476" s="52">
        <f t="shared" si="550"/>
        <v>1.7600000000000001E-2</v>
      </c>
      <c r="AF476" s="53">
        <f t="shared" si="570"/>
        <v>341</v>
      </c>
      <c r="AG476" s="53">
        <v>21</v>
      </c>
      <c r="AH476" s="54">
        <f t="shared" si="571"/>
        <v>0.56164551918606875</v>
      </c>
      <c r="AI476" s="52">
        <f t="shared" si="572"/>
        <v>0.165075034106412</v>
      </c>
      <c r="AJ476" s="53">
        <f t="shared" si="573"/>
        <v>306</v>
      </c>
      <c r="AK476" s="55">
        <f t="shared" si="574"/>
        <v>0.96483321817670187</v>
      </c>
      <c r="AL476" s="56">
        <v>21</v>
      </c>
      <c r="AM476" s="57">
        <f t="shared" si="551"/>
        <v>3.0545454545454548E-3</v>
      </c>
      <c r="AN476" s="58">
        <f t="shared" si="575"/>
        <v>400</v>
      </c>
      <c r="AO476" s="58">
        <v>4</v>
      </c>
      <c r="AP476" s="59">
        <f t="shared" si="576"/>
        <v>0.24010309152252701</v>
      </c>
      <c r="AQ476" s="57">
        <f t="shared" si="577"/>
        <v>2.8649386084583901E-2</v>
      </c>
      <c r="AR476" s="58">
        <f t="shared" si="578"/>
        <v>418</v>
      </c>
      <c r="AS476" s="60">
        <f t="shared" si="579"/>
        <v>0.41246556871596446</v>
      </c>
      <c r="AT476" s="51">
        <v>7</v>
      </c>
      <c r="AU476" s="52">
        <f t="shared" si="552"/>
        <v>1.0181818181818183E-3</v>
      </c>
      <c r="AV476" s="53">
        <f t="shared" si="580"/>
        <v>477</v>
      </c>
      <c r="AW476" s="53">
        <v>4</v>
      </c>
      <c r="AX476" s="54">
        <f t="shared" si="581"/>
        <v>7.3897402188125641E-2</v>
      </c>
      <c r="AY476" s="52">
        <f t="shared" si="582"/>
        <v>9.5497953615279671E-3</v>
      </c>
      <c r="AZ476" s="53">
        <f t="shared" si="583"/>
        <v>483</v>
      </c>
      <c r="BA476" s="55">
        <f t="shared" si="584"/>
        <v>0.12694602900312044</v>
      </c>
      <c r="BB476" s="56">
        <v>44</v>
      </c>
      <c r="BC476" s="57">
        <f t="shared" si="553"/>
        <v>6.4000000000000003E-3</v>
      </c>
      <c r="BD476" s="58">
        <f t="shared" si="585"/>
        <v>521</v>
      </c>
      <c r="BE476" s="58">
        <v>17</v>
      </c>
      <c r="BF476" s="59">
        <f t="shared" si="586"/>
        <v>0.1859076867967413</v>
      </c>
      <c r="BG476" s="57">
        <f t="shared" si="587"/>
        <v>6.0027285129604369E-2</v>
      </c>
      <c r="BH476" s="58">
        <f t="shared" si="588"/>
        <v>544</v>
      </c>
      <c r="BI476" s="60">
        <f t="shared" si="589"/>
        <v>0.31936498308724587</v>
      </c>
      <c r="BJ476" s="51">
        <v>16</v>
      </c>
      <c r="BK476" s="52">
        <f t="shared" si="554"/>
        <v>2.3272727272727273E-3</v>
      </c>
      <c r="BL476" s="53">
        <f t="shared" si="590"/>
        <v>362</v>
      </c>
      <c r="BM476" s="53">
        <v>11</v>
      </c>
      <c r="BN476" s="54">
        <f t="shared" si="591"/>
        <v>0.21864320748111624</v>
      </c>
      <c r="BO476" s="52">
        <f t="shared" si="592"/>
        <v>2.1828103683492497E-2</v>
      </c>
      <c r="BP476" s="53">
        <f t="shared" si="593"/>
        <v>359</v>
      </c>
      <c r="BQ476" s="55">
        <f t="shared" si="594"/>
        <v>0.37560030713357168</v>
      </c>
      <c r="BR476" s="56">
        <v>428</v>
      </c>
      <c r="BS476" s="57">
        <f t="shared" si="555"/>
        <v>6.2254545454545451E-2</v>
      </c>
      <c r="BT476" s="58">
        <f t="shared" si="595"/>
        <v>6</v>
      </c>
      <c r="BU476" s="58">
        <v>15</v>
      </c>
      <c r="BV476" s="59">
        <f t="shared" si="596"/>
        <v>7.48540536669607</v>
      </c>
      <c r="BW476" s="57">
        <f t="shared" si="597"/>
        <v>0.58390177353342432</v>
      </c>
      <c r="BX476" s="58">
        <f t="shared" si="598"/>
        <v>4</v>
      </c>
      <c r="BY476" s="60">
        <f t="shared" si="599"/>
        <v>12.858943056775065</v>
      </c>
      <c r="BZ476" s="51">
        <v>93</v>
      </c>
      <c r="CA476" s="52">
        <f t="shared" si="556"/>
        <v>1.3527272727272728E-2</v>
      </c>
      <c r="CB476" s="53">
        <f t="shared" si="600"/>
        <v>483</v>
      </c>
      <c r="CC476" s="53">
        <v>22</v>
      </c>
      <c r="CD476" s="54">
        <f t="shared" si="601"/>
        <v>0.28695065050380381</v>
      </c>
      <c r="CE476" s="52">
        <f t="shared" si="602"/>
        <v>0.12687585266030013</v>
      </c>
      <c r="CF476" s="53">
        <f t="shared" si="617"/>
        <v>527</v>
      </c>
      <c r="CG476" s="55">
        <f t="shared" si="603"/>
        <v>0.49294352064751662</v>
      </c>
      <c r="CH476" s="61">
        <v>733</v>
      </c>
      <c r="CI476" s="62">
        <f t="shared" si="557"/>
        <v>0.10661818181818182</v>
      </c>
      <c r="CJ476" s="63">
        <f t="shared" si="604"/>
        <v>401</v>
      </c>
      <c r="CK476" s="64">
        <v>97</v>
      </c>
      <c r="CL476" s="65">
        <f t="shared" si="605"/>
        <v>0.58211668981240194</v>
      </c>
      <c r="CM476" s="66">
        <v>6875</v>
      </c>
      <c r="CN476" s="44">
        <v>893</v>
      </c>
      <c r="CO476" s="120">
        <f t="shared" si="559"/>
        <v>733</v>
      </c>
      <c r="CP476" s="121">
        <f t="shared" si="559"/>
        <v>0.10661818181818182</v>
      </c>
      <c r="CQ476" s="120">
        <f t="shared" si="618"/>
        <v>3588</v>
      </c>
      <c r="CR476" s="120">
        <f t="shared" si="619"/>
        <v>97</v>
      </c>
      <c r="CS476" s="120">
        <f t="shared" si="620"/>
        <v>9.0924574385032599</v>
      </c>
      <c r="CT476" s="120">
        <f t="shared" si="621"/>
        <v>1</v>
      </c>
      <c r="CU476" s="120">
        <f t="shared" si="622"/>
        <v>3647</v>
      </c>
      <c r="CV476" s="120">
        <f t="shared" si="623"/>
        <v>15.619647396527103</v>
      </c>
      <c r="CW476" s="120">
        <f t="shared" si="624"/>
        <v>1465</v>
      </c>
      <c r="CX476" s="120">
        <f t="shared" si="625"/>
        <v>0.21309090909090908</v>
      </c>
    </row>
    <row r="477" spans="1:102">
      <c r="A477" s="138">
        <f t="shared" si="606"/>
        <v>0</v>
      </c>
      <c r="B477" s="58">
        <f t="shared" si="607"/>
        <v>0</v>
      </c>
      <c r="C477" s="58">
        <f t="shared" si="608"/>
        <v>0</v>
      </c>
      <c r="D477" s="58">
        <f t="shared" si="609"/>
        <v>0</v>
      </c>
      <c r="E477" s="58">
        <f t="shared" si="610"/>
        <v>0</v>
      </c>
      <c r="F477" s="58">
        <f t="shared" si="611"/>
        <v>0</v>
      </c>
      <c r="G477" s="58">
        <f t="shared" si="612"/>
        <v>0</v>
      </c>
      <c r="H477" s="58">
        <f t="shared" si="613"/>
        <v>0</v>
      </c>
      <c r="I477" s="58">
        <f t="shared" si="614"/>
        <v>0</v>
      </c>
      <c r="J477" s="58">
        <f t="shared" si="615"/>
        <v>0</v>
      </c>
      <c r="K477" s="58">
        <f t="shared" si="616"/>
        <v>0</v>
      </c>
      <c r="L477" s="128">
        <v>624</v>
      </c>
      <c r="M477" s="50" t="s">
        <v>584</v>
      </c>
      <c r="N477" s="51">
        <v>92</v>
      </c>
      <c r="O477" s="52">
        <f t="shared" si="558"/>
        <v>1.0429656501530439E-2</v>
      </c>
      <c r="P477" s="53">
        <f t="shared" si="560"/>
        <v>212</v>
      </c>
      <c r="Q477" s="53">
        <v>18</v>
      </c>
      <c r="R477" s="54">
        <f t="shared" si="561"/>
        <v>0.68607832552482051</v>
      </c>
      <c r="S477" s="52">
        <f t="shared" si="562"/>
        <v>0.12568306010928962</v>
      </c>
      <c r="T477" s="53">
        <f t="shared" si="563"/>
        <v>91</v>
      </c>
      <c r="U477" s="55">
        <f t="shared" si="564"/>
        <v>1.5142642227123242</v>
      </c>
      <c r="V477" s="56">
        <v>36</v>
      </c>
      <c r="W477" s="57">
        <f t="shared" si="549"/>
        <v>4.0811699353814762E-3</v>
      </c>
      <c r="X477" s="58">
        <f t="shared" si="565"/>
        <v>267</v>
      </c>
      <c r="Y477" s="58">
        <v>10</v>
      </c>
      <c r="Z477" s="59">
        <f t="shared" si="566"/>
        <v>0.42558857689688995</v>
      </c>
      <c r="AA477" s="57">
        <f t="shared" si="567"/>
        <v>4.9180327868852458E-2</v>
      </c>
      <c r="AB477" s="58">
        <f t="shared" si="568"/>
        <v>169</v>
      </c>
      <c r="AC477" s="60">
        <f t="shared" si="569"/>
        <v>0.9393294200003095</v>
      </c>
      <c r="AD477" s="51">
        <v>91</v>
      </c>
      <c r="AE477" s="52">
        <f t="shared" si="550"/>
        <v>1.0316290669992064E-2</v>
      </c>
      <c r="AF477" s="53">
        <f t="shared" si="570"/>
        <v>441</v>
      </c>
      <c r="AG477" s="53">
        <v>29</v>
      </c>
      <c r="AH477" s="54">
        <f t="shared" si="571"/>
        <v>0.32921013803534599</v>
      </c>
      <c r="AI477" s="52">
        <f t="shared" si="572"/>
        <v>0.12431693989071038</v>
      </c>
      <c r="AJ477" s="53">
        <f t="shared" si="573"/>
        <v>412</v>
      </c>
      <c r="AK477" s="55">
        <f t="shared" si="574"/>
        <v>0.72660965262205379</v>
      </c>
      <c r="AL477" s="56">
        <v>45</v>
      </c>
      <c r="AM477" s="57">
        <f t="shared" si="551"/>
        <v>5.1014624192268453E-3</v>
      </c>
      <c r="AN477" s="58">
        <f t="shared" si="575"/>
        <v>347</v>
      </c>
      <c r="AO477" s="58">
        <v>13</v>
      </c>
      <c r="AP477" s="59">
        <f t="shared" si="576"/>
        <v>0.40100136546327109</v>
      </c>
      <c r="AQ477" s="57">
        <f t="shared" si="577"/>
        <v>6.1475409836065573E-2</v>
      </c>
      <c r="AR477" s="58">
        <f t="shared" si="578"/>
        <v>248</v>
      </c>
      <c r="AS477" s="60">
        <f t="shared" si="579"/>
        <v>0.88506224200468953</v>
      </c>
      <c r="AT477" s="51">
        <v>31</v>
      </c>
      <c r="AU477" s="52">
        <f t="shared" si="552"/>
        <v>3.5143407776896045E-3</v>
      </c>
      <c r="AV477" s="53">
        <f t="shared" si="580"/>
        <v>383</v>
      </c>
      <c r="AW477" s="53">
        <v>9</v>
      </c>
      <c r="AX477" s="54">
        <f t="shared" si="581"/>
        <v>0.25506314219871856</v>
      </c>
      <c r="AY477" s="52">
        <f t="shared" si="582"/>
        <v>4.2349726775956283E-2</v>
      </c>
      <c r="AZ477" s="53">
        <f t="shared" si="583"/>
        <v>323</v>
      </c>
      <c r="BA477" s="55">
        <f t="shared" si="584"/>
        <v>0.56295757553432968</v>
      </c>
      <c r="BB477" s="56">
        <v>65</v>
      </c>
      <c r="BC477" s="57">
        <f t="shared" si="553"/>
        <v>7.3687790499943314E-3</v>
      </c>
      <c r="BD477" s="58">
        <f t="shared" si="585"/>
        <v>509</v>
      </c>
      <c r="BE477" s="58">
        <v>23</v>
      </c>
      <c r="BF477" s="59">
        <f t="shared" si="586"/>
        <v>0.21404885432823983</v>
      </c>
      <c r="BG477" s="57">
        <f t="shared" si="587"/>
        <v>8.8797814207650275E-2</v>
      </c>
      <c r="BH477" s="58">
        <f t="shared" si="588"/>
        <v>513</v>
      </c>
      <c r="BI477" s="60">
        <f t="shared" si="589"/>
        <v>0.4724337002978089</v>
      </c>
      <c r="BJ477" s="51">
        <v>27</v>
      </c>
      <c r="BK477" s="52">
        <f t="shared" si="554"/>
        <v>3.0608774515361072E-3</v>
      </c>
      <c r="BL477" s="53">
        <f t="shared" si="590"/>
        <v>331</v>
      </c>
      <c r="BM477" s="53">
        <v>7</v>
      </c>
      <c r="BN477" s="54">
        <f t="shared" si="591"/>
        <v>0.28756408987559662</v>
      </c>
      <c r="BO477" s="52">
        <f t="shared" si="592"/>
        <v>3.6885245901639344E-2</v>
      </c>
      <c r="BP477" s="53">
        <f t="shared" si="593"/>
        <v>261</v>
      </c>
      <c r="BQ477" s="55">
        <f t="shared" si="594"/>
        <v>0.63469140014348679</v>
      </c>
      <c r="BR477" s="56">
        <v>43</v>
      </c>
      <c r="BS477" s="57">
        <f t="shared" si="555"/>
        <v>4.8747307561500964E-3</v>
      </c>
      <c r="BT477" s="58">
        <f t="shared" si="595"/>
        <v>244</v>
      </c>
      <c r="BU477" s="58">
        <v>13</v>
      </c>
      <c r="BV477" s="59">
        <f t="shared" si="596"/>
        <v>0.58613126956210215</v>
      </c>
      <c r="BW477" s="57">
        <f t="shared" si="597"/>
        <v>5.8743169398907107E-2</v>
      </c>
      <c r="BX477" s="58">
        <f t="shared" si="598"/>
        <v>117</v>
      </c>
      <c r="BY477" s="60">
        <f t="shared" si="599"/>
        <v>1.2936680525972029</v>
      </c>
      <c r="BZ477" s="51">
        <v>302</v>
      </c>
      <c r="CA477" s="52">
        <f t="shared" si="556"/>
        <v>3.4236481124589047E-2</v>
      </c>
      <c r="CB477" s="53">
        <f t="shared" si="600"/>
        <v>294</v>
      </c>
      <c r="CC477" s="53">
        <v>89</v>
      </c>
      <c r="CD477" s="54">
        <f t="shared" si="601"/>
        <v>0.72624990474652074</v>
      </c>
      <c r="CE477" s="52">
        <f t="shared" si="602"/>
        <v>0.41256830601092898</v>
      </c>
      <c r="CF477" s="53">
        <f t="shared" si="617"/>
        <v>123</v>
      </c>
      <c r="CG477" s="55">
        <f t="shared" si="603"/>
        <v>1.6029281302023939</v>
      </c>
      <c r="CH477" s="61">
        <v>732</v>
      </c>
      <c r="CI477" s="62">
        <f t="shared" si="557"/>
        <v>8.2983788686090007E-2</v>
      </c>
      <c r="CJ477" s="63">
        <f t="shared" si="604"/>
        <v>470</v>
      </c>
      <c r="CK477" s="64">
        <v>211</v>
      </c>
      <c r="CL477" s="65">
        <f t="shared" si="605"/>
        <v>0.45307702264531396</v>
      </c>
      <c r="CM477" s="66">
        <v>8821</v>
      </c>
      <c r="CN477" s="44">
        <v>2013</v>
      </c>
      <c r="CO477" s="120">
        <f t="shared" si="559"/>
        <v>732</v>
      </c>
      <c r="CP477" s="121">
        <f t="shared" si="559"/>
        <v>8.2983788686090007E-2</v>
      </c>
      <c r="CQ477" s="120">
        <f t="shared" si="618"/>
        <v>3028</v>
      </c>
      <c r="CR477" s="120">
        <f t="shared" si="619"/>
        <v>211</v>
      </c>
      <c r="CS477" s="120">
        <f t="shared" si="620"/>
        <v>3.9109356666315058</v>
      </c>
      <c r="CT477" s="120">
        <f t="shared" si="621"/>
        <v>1</v>
      </c>
      <c r="CU477" s="120">
        <f t="shared" si="622"/>
        <v>2257</v>
      </c>
      <c r="CV477" s="120">
        <f t="shared" si="623"/>
        <v>8.6319443961145996</v>
      </c>
      <c r="CW477" s="120">
        <f t="shared" si="624"/>
        <v>1372</v>
      </c>
      <c r="CX477" s="120">
        <f t="shared" si="625"/>
        <v>0.1555379208706496</v>
      </c>
    </row>
    <row r="478" spans="1:102">
      <c r="A478" s="138">
        <f t="shared" si="606"/>
        <v>5</v>
      </c>
      <c r="B478" s="58">
        <f t="shared" si="607"/>
        <v>9</v>
      </c>
      <c r="C478" s="58">
        <f t="shared" si="608"/>
        <v>0</v>
      </c>
      <c r="D478" s="58">
        <f t="shared" si="609"/>
        <v>0</v>
      </c>
      <c r="E478" s="58">
        <f t="shared" si="610"/>
        <v>0</v>
      </c>
      <c r="F478" s="58">
        <f t="shared" si="611"/>
        <v>1</v>
      </c>
      <c r="G478" s="58">
        <f t="shared" si="612"/>
        <v>0</v>
      </c>
      <c r="H478" s="58">
        <f t="shared" si="613"/>
        <v>1</v>
      </c>
      <c r="I478" s="58">
        <f t="shared" si="614"/>
        <v>1</v>
      </c>
      <c r="J478" s="58">
        <f t="shared" si="615"/>
        <v>1</v>
      </c>
      <c r="K478" s="58">
        <f t="shared" si="616"/>
        <v>1</v>
      </c>
      <c r="L478" s="128">
        <v>448</v>
      </c>
      <c r="M478" s="50" t="s">
        <v>409</v>
      </c>
      <c r="N478" s="51">
        <v>32</v>
      </c>
      <c r="O478" s="52">
        <f t="shared" si="558"/>
        <v>9.6676737160120846E-3</v>
      </c>
      <c r="P478" s="53">
        <f t="shared" si="560"/>
        <v>231</v>
      </c>
      <c r="Q478" s="53">
        <v>1</v>
      </c>
      <c r="R478" s="54">
        <f t="shared" si="561"/>
        <v>0.63595396395160297</v>
      </c>
      <c r="S478" s="52">
        <f t="shared" si="562"/>
        <v>4.3956043956043959E-2</v>
      </c>
      <c r="T478" s="53">
        <f t="shared" si="563"/>
        <v>335</v>
      </c>
      <c r="U478" s="55">
        <f t="shared" si="564"/>
        <v>0.52959455854057402</v>
      </c>
      <c r="V478" s="56">
        <v>0</v>
      </c>
      <c r="W478" s="57">
        <f t="shared" si="549"/>
        <v>0</v>
      </c>
      <c r="X478" s="58">
        <f t="shared" si="565"/>
        <v>515</v>
      </c>
      <c r="Y478" s="58">
        <v>0</v>
      </c>
      <c r="Z478" s="59">
        <f t="shared" si="566"/>
        <v>0</v>
      </c>
      <c r="AA478" s="57">
        <f t="shared" si="567"/>
        <v>0</v>
      </c>
      <c r="AB478" s="58">
        <f t="shared" si="568"/>
        <v>515</v>
      </c>
      <c r="AC478" s="60">
        <f t="shared" si="569"/>
        <v>0</v>
      </c>
      <c r="AD478" s="51">
        <v>98</v>
      </c>
      <c r="AE478" s="52">
        <f t="shared" si="550"/>
        <v>2.9607250755287008E-2</v>
      </c>
      <c r="AF478" s="53">
        <f t="shared" si="570"/>
        <v>185</v>
      </c>
      <c r="AG478" s="53">
        <v>1</v>
      </c>
      <c r="AH478" s="54">
        <f t="shared" si="571"/>
        <v>0.94481702966620995</v>
      </c>
      <c r="AI478" s="52">
        <f t="shared" si="572"/>
        <v>0.13461538461538461</v>
      </c>
      <c r="AJ478" s="53">
        <f t="shared" si="573"/>
        <v>387</v>
      </c>
      <c r="AK478" s="55">
        <f t="shared" si="574"/>
        <v>0.78680216822388072</v>
      </c>
      <c r="AL478" s="56">
        <v>43</v>
      </c>
      <c r="AM478" s="57">
        <f t="shared" si="551"/>
        <v>1.2990936555891239E-2</v>
      </c>
      <c r="AN478" s="58">
        <f t="shared" si="575"/>
        <v>139</v>
      </c>
      <c r="AO478" s="58">
        <v>3</v>
      </c>
      <c r="AP478" s="59">
        <f t="shared" si="576"/>
        <v>1.0211548903948648</v>
      </c>
      <c r="AQ478" s="57">
        <f t="shared" si="577"/>
        <v>5.9065934065934064E-2</v>
      </c>
      <c r="AR478" s="58">
        <f t="shared" si="578"/>
        <v>260</v>
      </c>
      <c r="AS478" s="60">
        <f t="shared" si="579"/>
        <v>0.85037298929608085</v>
      </c>
      <c r="AT478" s="51">
        <v>12</v>
      </c>
      <c r="AU478" s="52">
        <f t="shared" si="552"/>
        <v>3.6253776435045317E-3</v>
      </c>
      <c r="AV478" s="53">
        <f t="shared" si="580"/>
        <v>380</v>
      </c>
      <c r="AW478" s="53">
        <v>1</v>
      </c>
      <c r="AX478" s="54">
        <f t="shared" si="581"/>
        <v>0.26312195427364543</v>
      </c>
      <c r="AY478" s="52">
        <f t="shared" si="582"/>
        <v>1.6483516483516484E-2</v>
      </c>
      <c r="AZ478" s="53">
        <f t="shared" si="583"/>
        <v>455</v>
      </c>
      <c r="BA478" s="55">
        <f t="shared" si="584"/>
        <v>0.21911641897791354</v>
      </c>
      <c r="BB478" s="56">
        <v>156</v>
      </c>
      <c r="BC478" s="57">
        <f t="shared" si="553"/>
        <v>4.7129909365558914E-2</v>
      </c>
      <c r="BD478" s="58">
        <f t="shared" si="585"/>
        <v>102</v>
      </c>
      <c r="BE478" s="58">
        <v>3</v>
      </c>
      <c r="BF478" s="59">
        <f t="shared" si="586"/>
        <v>1.3690331920454892</v>
      </c>
      <c r="BG478" s="57">
        <f t="shared" si="587"/>
        <v>0.21428571428571427</v>
      </c>
      <c r="BH478" s="58">
        <f t="shared" si="588"/>
        <v>260</v>
      </c>
      <c r="BI478" s="60">
        <f t="shared" si="589"/>
        <v>1.1400707756637234</v>
      </c>
      <c r="BJ478" s="51">
        <v>39</v>
      </c>
      <c r="BK478" s="52">
        <f t="shared" si="554"/>
        <v>1.1782477341389729E-2</v>
      </c>
      <c r="BL478" s="53">
        <f t="shared" si="590"/>
        <v>79</v>
      </c>
      <c r="BM478" s="53">
        <v>2</v>
      </c>
      <c r="BN478" s="54">
        <f t="shared" si="591"/>
        <v>1.1069431647634875</v>
      </c>
      <c r="BO478" s="52">
        <f t="shared" si="592"/>
        <v>5.3571428571428568E-2</v>
      </c>
      <c r="BP478" s="53">
        <f t="shared" si="593"/>
        <v>156</v>
      </c>
      <c r="BQ478" s="55">
        <f t="shared" si="594"/>
        <v>0.92181370020839737</v>
      </c>
      <c r="BR478" s="56">
        <v>47</v>
      </c>
      <c r="BS478" s="57">
        <f t="shared" si="555"/>
        <v>1.419939577039275E-2</v>
      </c>
      <c r="BT478" s="58">
        <f t="shared" si="595"/>
        <v>61</v>
      </c>
      <c r="BU478" s="58">
        <v>2</v>
      </c>
      <c r="BV478" s="59">
        <f t="shared" si="596"/>
        <v>1.7073168316865261</v>
      </c>
      <c r="BW478" s="57">
        <f t="shared" si="597"/>
        <v>6.4560439560439567E-2</v>
      </c>
      <c r="BX478" s="58">
        <f t="shared" si="598"/>
        <v>102</v>
      </c>
      <c r="BY478" s="60">
        <f t="shared" si="599"/>
        <v>1.4217785484779635</v>
      </c>
      <c r="BZ478" s="51">
        <v>301</v>
      </c>
      <c r="CA478" s="52">
        <f t="shared" si="556"/>
        <v>9.0936555891238668E-2</v>
      </c>
      <c r="CB478" s="53">
        <f t="shared" si="600"/>
        <v>48</v>
      </c>
      <c r="CC478" s="53">
        <v>7</v>
      </c>
      <c r="CD478" s="54">
        <f t="shared" si="601"/>
        <v>1.9290143988120356</v>
      </c>
      <c r="CE478" s="52">
        <f t="shared" si="602"/>
        <v>0.41346153846153844</v>
      </c>
      <c r="CF478" s="53">
        <f t="shared" si="617"/>
        <v>122</v>
      </c>
      <c r="CG478" s="55">
        <f t="shared" si="603"/>
        <v>1.6063985553441973</v>
      </c>
      <c r="CH478" s="61">
        <v>728</v>
      </c>
      <c r="CI478" s="62">
        <f t="shared" si="557"/>
        <v>0.21993957703927491</v>
      </c>
      <c r="CJ478" s="63">
        <f t="shared" si="604"/>
        <v>124</v>
      </c>
      <c r="CK478" s="64">
        <v>20</v>
      </c>
      <c r="CL478" s="65">
        <f t="shared" si="605"/>
        <v>1.2008317564744775</v>
      </c>
      <c r="CM478" s="66">
        <v>3310</v>
      </c>
      <c r="CN478" s="44">
        <v>96</v>
      </c>
      <c r="CO478" s="120">
        <f t="shared" si="559"/>
        <v>728</v>
      </c>
      <c r="CP478" s="121">
        <f t="shared" si="559"/>
        <v>0.21993957703927491</v>
      </c>
      <c r="CQ478" s="120">
        <f t="shared" si="618"/>
        <v>1740</v>
      </c>
      <c r="CR478" s="120">
        <f t="shared" si="619"/>
        <v>20</v>
      </c>
      <c r="CS478" s="120">
        <f t="shared" si="620"/>
        <v>8.9773554255938635</v>
      </c>
      <c r="CT478" s="120">
        <f t="shared" si="621"/>
        <v>1</v>
      </c>
      <c r="CU478" s="120">
        <f t="shared" si="622"/>
        <v>2592</v>
      </c>
      <c r="CV478" s="120">
        <f t="shared" si="623"/>
        <v>7.4759477147327305</v>
      </c>
      <c r="CW478" s="120">
        <f t="shared" si="624"/>
        <v>1424</v>
      </c>
      <c r="CX478" s="120">
        <f t="shared" si="625"/>
        <v>0.4302114803625377</v>
      </c>
    </row>
    <row r="479" spans="1:102">
      <c r="A479" s="138">
        <f t="shared" si="606"/>
        <v>1</v>
      </c>
      <c r="B479" s="58">
        <f t="shared" si="607"/>
        <v>0</v>
      </c>
      <c r="C479" s="58">
        <f t="shared" si="608"/>
        <v>0</v>
      </c>
      <c r="D479" s="58">
        <f t="shared" si="609"/>
        <v>1</v>
      </c>
      <c r="E479" s="58">
        <f t="shared" si="610"/>
        <v>0</v>
      </c>
      <c r="F479" s="58">
        <f t="shared" si="611"/>
        <v>0</v>
      </c>
      <c r="G479" s="58">
        <f t="shared" si="612"/>
        <v>0</v>
      </c>
      <c r="H479" s="58">
        <f t="shared" si="613"/>
        <v>0</v>
      </c>
      <c r="I479" s="58">
        <f t="shared" si="614"/>
        <v>0</v>
      </c>
      <c r="J479" s="58">
        <f t="shared" si="615"/>
        <v>0</v>
      </c>
      <c r="K479" s="58">
        <f t="shared" si="616"/>
        <v>0</v>
      </c>
      <c r="L479" s="128">
        <v>438</v>
      </c>
      <c r="M479" s="50" t="s">
        <v>400</v>
      </c>
      <c r="N479" s="51">
        <v>37</v>
      </c>
      <c r="O479" s="52">
        <f t="shared" si="558"/>
        <v>6.4459930313588848E-3</v>
      </c>
      <c r="P479" s="53">
        <f t="shared" si="560"/>
        <v>298</v>
      </c>
      <c r="Q479" s="53">
        <v>8</v>
      </c>
      <c r="R479" s="54">
        <f t="shared" si="561"/>
        <v>0.42402701418310546</v>
      </c>
      <c r="S479" s="52">
        <f t="shared" si="562"/>
        <v>5.1532033426183843E-2</v>
      </c>
      <c r="T479" s="53">
        <f t="shared" si="563"/>
        <v>298</v>
      </c>
      <c r="U479" s="55">
        <f t="shared" si="564"/>
        <v>0.62087217221661295</v>
      </c>
      <c r="V479" s="56">
        <v>60</v>
      </c>
      <c r="W479" s="57">
        <f t="shared" si="549"/>
        <v>1.0452961672473868E-2</v>
      </c>
      <c r="X479" s="58">
        <f t="shared" si="565"/>
        <v>89</v>
      </c>
      <c r="Y479" s="58">
        <v>11</v>
      </c>
      <c r="Z479" s="59">
        <f t="shared" si="566"/>
        <v>1.0900455391427022</v>
      </c>
      <c r="AA479" s="57">
        <f t="shared" si="567"/>
        <v>8.3565459610027856E-2</v>
      </c>
      <c r="AB479" s="58">
        <f t="shared" si="568"/>
        <v>60</v>
      </c>
      <c r="AC479" s="60">
        <f t="shared" si="569"/>
        <v>1.5960750590534507</v>
      </c>
      <c r="AD479" s="51">
        <v>124</v>
      </c>
      <c r="AE479" s="52">
        <f t="shared" si="550"/>
        <v>2.1602787456445994E-2</v>
      </c>
      <c r="AF479" s="53">
        <f t="shared" si="570"/>
        <v>285</v>
      </c>
      <c r="AG479" s="53">
        <v>52</v>
      </c>
      <c r="AH479" s="54">
        <f t="shared" si="571"/>
        <v>0.68938118050238084</v>
      </c>
      <c r="AI479" s="52">
        <f t="shared" si="572"/>
        <v>0.17270194986072424</v>
      </c>
      <c r="AJ479" s="53">
        <f t="shared" si="573"/>
        <v>287</v>
      </c>
      <c r="AK479" s="55">
        <f t="shared" si="574"/>
        <v>1.0094111382227582</v>
      </c>
      <c r="AL479" s="56">
        <v>39</v>
      </c>
      <c r="AM479" s="57">
        <f t="shared" si="551"/>
        <v>6.7944250871080141E-3</v>
      </c>
      <c r="AN479" s="58">
        <f t="shared" si="575"/>
        <v>295</v>
      </c>
      <c r="AO479" s="58">
        <v>23</v>
      </c>
      <c r="AP479" s="59">
        <f t="shared" si="576"/>
        <v>0.53407699862682556</v>
      </c>
      <c r="AQ479" s="57">
        <f t="shared" si="577"/>
        <v>5.4317548746518104E-2</v>
      </c>
      <c r="AR479" s="58">
        <f t="shared" si="578"/>
        <v>292</v>
      </c>
      <c r="AS479" s="60">
        <f t="shared" si="579"/>
        <v>0.78201042664035525</v>
      </c>
      <c r="AT479" s="51">
        <v>73</v>
      </c>
      <c r="AU479" s="52">
        <f t="shared" si="552"/>
        <v>1.2717770034843206E-2</v>
      </c>
      <c r="AV479" s="53">
        <f t="shared" si="580"/>
        <v>126</v>
      </c>
      <c r="AW479" s="53">
        <v>19</v>
      </c>
      <c r="AX479" s="54">
        <f t="shared" si="581"/>
        <v>0.92302784278659911</v>
      </c>
      <c r="AY479" s="52">
        <f t="shared" si="582"/>
        <v>0.10167130919220056</v>
      </c>
      <c r="AZ479" s="53">
        <f t="shared" si="583"/>
        <v>78</v>
      </c>
      <c r="BA479" s="55">
        <f t="shared" si="584"/>
        <v>1.3515230931014668</v>
      </c>
      <c r="BB479" s="56">
        <v>96</v>
      </c>
      <c r="BC479" s="57">
        <f t="shared" si="553"/>
        <v>1.6724738675958188E-2</v>
      </c>
      <c r="BD479" s="58">
        <f t="shared" si="585"/>
        <v>398</v>
      </c>
      <c r="BE479" s="58">
        <v>54</v>
      </c>
      <c r="BF479" s="59">
        <f t="shared" si="586"/>
        <v>0.4858214811761532</v>
      </c>
      <c r="BG479" s="57">
        <f t="shared" si="587"/>
        <v>0.13370473537604458</v>
      </c>
      <c r="BH479" s="58">
        <f t="shared" si="588"/>
        <v>453</v>
      </c>
      <c r="BI479" s="60">
        <f t="shared" si="589"/>
        <v>0.71135335306037339</v>
      </c>
      <c r="BJ479" s="51">
        <v>45</v>
      </c>
      <c r="BK479" s="52">
        <f t="shared" si="554"/>
        <v>7.8397212543554005E-3</v>
      </c>
      <c r="BL479" s="53">
        <f t="shared" si="590"/>
        <v>156</v>
      </c>
      <c r="BM479" s="53">
        <v>15</v>
      </c>
      <c r="BN479" s="54">
        <f t="shared" si="591"/>
        <v>0.73652811753560909</v>
      </c>
      <c r="BO479" s="52">
        <f t="shared" si="592"/>
        <v>6.2674094707520889E-2</v>
      </c>
      <c r="BP479" s="53">
        <f t="shared" si="593"/>
        <v>113</v>
      </c>
      <c r="BQ479" s="55">
        <f t="shared" si="594"/>
        <v>1.0784449974582924</v>
      </c>
      <c r="BR479" s="56">
        <v>2</v>
      </c>
      <c r="BS479" s="57">
        <f t="shared" si="555"/>
        <v>3.4843205574912892E-4</v>
      </c>
      <c r="BT479" s="58">
        <f t="shared" si="595"/>
        <v>479</v>
      </c>
      <c r="BU479" s="58">
        <v>3</v>
      </c>
      <c r="BV479" s="59">
        <f t="shared" si="596"/>
        <v>4.1895016034416199E-2</v>
      </c>
      <c r="BW479" s="57">
        <f t="shared" si="597"/>
        <v>2.7855153203342618E-3</v>
      </c>
      <c r="BX479" s="58">
        <f t="shared" si="598"/>
        <v>494</v>
      </c>
      <c r="BY479" s="60">
        <f t="shared" si="599"/>
        <v>6.1343850132872482E-2</v>
      </c>
      <c r="BZ479" s="51">
        <v>242</v>
      </c>
      <c r="CA479" s="52">
        <f t="shared" si="556"/>
        <v>4.2160278745644597E-2</v>
      </c>
      <c r="CB479" s="53">
        <f t="shared" si="600"/>
        <v>227</v>
      </c>
      <c r="CC479" s="53">
        <v>83</v>
      </c>
      <c r="CD479" s="54">
        <f t="shared" si="601"/>
        <v>0.89433544036511092</v>
      </c>
      <c r="CE479" s="52">
        <f t="shared" si="602"/>
        <v>0.3370473537604457</v>
      </c>
      <c r="CF479" s="53">
        <f t="shared" si="617"/>
        <v>193</v>
      </c>
      <c r="CG479" s="55">
        <f t="shared" si="603"/>
        <v>1.3095108777904632</v>
      </c>
      <c r="CH479" s="61">
        <v>718</v>
      </c>
      <c r="CI479" s="62">
        <f t="shared" si="557"/>
        <v>0.12508710801393727</v>
      </c>
      <c r="CJ479" s="63">
        <f t="shared" si="604"/>
        <v>326</v>
      </c>
      <c r="CK479" s="64">
        <v>268</v>
      </c>
      <c r="CL479" s="65">
        <f t="shared" si="605"/>
        <v>0.68295380781725346</v>
      </c>
      <c r="CM479" s="66">
        <v>5740</v>
      </c>
      <c r="CN479" s="44">
        <v>2299</v>
      </c>
      <c r="CO479" s="120">
        <f t="shared" si="559"/>
        <v>718</v>
      </c>
      <c r="CP479" s="121">
        <f t="shared" si="559"/>
        <v>0.12508710801393727</v>
      </c>
      <c r="CQ479" s="120">
        <f t="shared" si="618"/>
        <v>2353</v>
      </c>
      <c r="CR479" s="120">
        <f t="shared" si="619"/>
        <v>268</v>
      </c>
      <c r="CS479" s="120">
        <f t="shared" si="620"/>
        <v>5.819138630352902</v>
      </c>
      <c r="CT479" s="120">
        <f t="shared" si="621"/>
        <v>1</v>
      </c>
      <c r="CU479" s="120">
        <f t="shared" si="622"/>
        <v>2268</v>
      </c>
      <c r="CV479" s="120">
        <f t="shared" si="623"/>
        <v>8.5205449676766456</v>
      </c>
      <c r="CW479" s="120">
        <f t="shared" si="624"/>
        <v>1399</v>
      </c>
      <c r="CX479" s="120">
        <f t="shared" si="625"/>
        <v>0.24372822299651567</v>
      </c>
    </row>
    <row r="480" spans="1:102">
      <c r="A480" s="138">
        <f t="shared" si="606"/>
        <v>7</v>
      </c>
      <c r="B480" s="58">
        <f t="shared" si="607"/>
        <v>9</v>
      </c>
      <c r="C480" s="58">
        <f t="shared" si="608"/>
        <v>0</v>
      </c>
      <c r="D480" s="58">
        <f t="shared" si="609"/>
        <v>1</v>
      </c>
      <c r="E480" s="58">
        <f t="shared" si="610"/>
        <v>0</v>
      </c>
      <c r="F480" s="58">
        <f t="shared" si="611"/>
        <v>1</v>
      </c>
      <c r="G480" s="58">
        <f t="shared" si="612"/>
        <v>1</v>
      </c>
      <c r="H480" s="58">
        <f t="shared" si="613"/>
        <v>1</v>
      </c>
      <c r="I480" s="58">
        <f t="shared" si="614"/>
        <v>1</v>
      </c>
      <c r="J480" s="58">
        <f t="shared" si="615"/>
        <v>1</v>
      </c>
      <c r="K480" s="58">
        <f t="shared" si="616"/>
        <v>1</v>
      </c>
      <c r="L480" s="129">
        <v>20</v>
      </c>
      <c r="M480" s="50" t="s">
        <v>651</v>
      </c>
      <c r="N480" s="51">
        <v>27</v>
      </c>
      <c r="O480" s="52">
        <f t="shared" si="558"/>
        <v>1.418812401471361E-2</v>
      </c>
      <c r="P480" s="53">
        <f t="shared" si="560"/>
        <v>149</v>
      </c>
      <c r="Q480" s="53">
        <v>16</v>
      </c>
      <c r="R480" s="54">
        <f t="shared" si="561"/>
        <v>0.93331591169132222</v>
      </c>
      <c r="S480" s="52">
        <f t="shared" si="562"/>
        <v>3.7762237762237763E-2</v>
      </c>
      <c r="T480" s="53">
        <f t="shared" si="563"/>
        <v>360</v>
      </c>
      <c r="U480" s="55">
        <f t="shared" si="564"/>
        <v>0.45496987074622036</v>
      </c>
      <c r="V480" s="56">
        <v>51</v>
      </c>
      <c r="W480" s="57">
        <f t="shared" si="549"/>
        <v>2.6799789805570153E-2</v>
      </c>
      <c r="X480" s="58">
        <f t="shared" si="565"/>
        <v>20</v>
      </c>
      <c r="Y480" s="58">
        <v>26</v>
      </c>
      <c r="Z480" s="59">
        <f t="shared" si="566"/>
        <v>2.7947095036664442</v>
      </c>
      <c r="AA480" s="57">
        <f t="shared" si="567"/>
        <v>7.1328671328671323E-2</v>
      </c>
      <c r="AB480" s="58">
        <f t="shared" si="568"/>
        <v>85</v>
      </c>
      <c r="AC480" s="60">
        <f t="shared" si="569"/>
        <v>1.3623560958605887</v>
      </c>
      <c r="AD480" s="51">
        <v>42</v>
      </c>
      <c r="AE480" s="52">
        <f t="shared" si="550"/>
        <v>2.207041513399895E-2</v>
      </c>
      <c r="AF480" s="53">
        <f t="shared" si="570"/>
        <v>279</v>
      </c>
      <c r="AG480" s="53">
        <v>16</v>
      </c>
      <c r="AH480" s="54">
        <f t="shared" si="571"/>
        <v>0.70430396401061979</v>
      </c>
      <c r="AI480" s="52">
        <f t="shared" si="572"/>
        <v>5.8741258741258739E-2</v>
      </c>
      <c r="AJ480" s="53">
        <f t="shared" si="573"/>
        <v>523</v>
      </c>
      <c r="AK480" s="55">
        <f t="shared" si="574"/>
        <v>0.34333185522496612</v>
      </c>
      <c r="AL480" s="56">
        <v>72</v>
      </c>
      <c r="AM480" s="57">
        <f t="shared" si="551"/>
        <v>3.783499737256963E-2</v>
      </c>
      <c r="AN480" s="58">
        <f t="shared" si="575"/>
        <v>23</v>
      </c>
      <c r="AO480" s="58">
        <v>36</v>
      </c>
      <c r="AP480" s="59">
        <f t="shared" si="576"/>
        <v>2.9740267323186669</v>
      </c>
      <c r="AQ480" s="57">
        <f t="shared" si="577"/>
        <v>0.10069930069930071</v>
      </c>
      <c r="AR480" s="58">
        <f t="shared" si="578"/>
        <v>95</v>
      </c>
      <c r="AS480" s="60">
        <f t="shared" si="579"/>
        <v>1.449769087882367</v>
      </c>
      <c r="AT480" s="51">
        <v>42</v>
      </c>
      <c r="AU480" s="52">
        <f t="shared" si="552"/>
        <v>2.207041513399895E-2</v>
      </c>
      <c r="AV480" s="53">
        <f t="shared" si="580"/>
        <v>47</v>
      </c>
      <c r="AW480" s="53">
        <v>22</v>
      </c>
      <c r="AX480" s="54">
        <f t="shared" si="581"/>
        <v>1.6018223017657292</v>
      </c>
      <c r="AY480" s="52">
        <f t="shared" si="582"/>
        <v>5.8741258741258739E-2</v>
      </c>
      <c r="AZ480" s="53">
        <f t="shared" si="583"/>
        <v>236</v>
      </c>
      <c r="BA480" s="55">
        <f t="shared" si="584"/>
        <v>0.78085123853947358</v>
      </c>
      <c r="BB480" s="56">
        <v>118</v>
      </c>
      <c r="BC480" s="57">
        <f t="shared" si="553"/>
        <v>6.2007356805044669E-2</v>
      </c>
      <c r="BD480" s="58">
        <f t="shared" si="585"/>
        <v>50</v>
      </c>
      <c r="BE480" s="58">
        <v>45</v>
      </c>
      <c r="BF480" s="59">
        <f t="shared" si="586"/>
        <v>1.8011944168759422</v>
      </c>
      <c r="BG480" s="57">
        <f t="shared" si="587"/>
        <v>0.16503496503496504</v>
      </c>
      <c r="BH480" s="58">
        <f t="shared" si="588"/>
        <v>379</v>
      </c>
      <c r="BI480" s="60">
        <f t="shared" si="589"/>
        <v>0.87804052279555767</v>
      </c>
      <c r="BJ480" s="51">
        <v>60</v>
      </c>
      <c r="BK480" s="52">
        <f t="shared" si="554"/>
        <v>3.1529164477141353E-2</v>
      </c>
      <c r="BL480" s="53">
        <f t="shared" si="590"/>
        <v>19</v>
      </c>
      <c r="BM480" s="53">
        <v>8</v>
      </c>
      <c r="BN480" s="54">
        <f t="shared" si="591"/>
        <v>2.9621099279414227</v>
      </c>
      <c r="BO480" s="52">
        <f t="shared" si="592"/>
        <v>8.3916083916083919E-2</v>
      </c>
      <c r="BP480" s="53">
        <f t="shared" si="593"/>
        <v>59</v>
      </c>
      <c r="BQ480" s="55">
        <f t="shared" si="594"/>
        <v>1.4439599220047625</v>
      </c>
      <c r="BR480" s="56">
        <v>32</v>
      </c>
      <c r="BS480" s="57">
        <f t="shared" si="555"/>
        <v>1.6815554387808723E-2</v>
      </c>
      <c r="BT480" s="58">
        <f t="shared" si="595"/>
        <v>42</v>
      </c>
      <c r="BU480" s="58">
        <v>18</v>
      </c>
      <c r="BV480" s="59">
        <f t="shared" si="596"/>
        <v>2.0218803324229029</v>
      </c>
      <c r="BW480" s="57">
        <f t="shared" si="597"/>
        <v>4.4755244755244755E-2</v>
      </c>
      <c r="BX480" s="58">
        <f t="shared" si="598"/>
        <v>201</v>
      </c>
      <c r="BY480" s="60">
        <f t="shared" si="599"/>
        <v>0.98561979066634831</v>
      </c>
      <c r="BZ480" s="51">
        <v>271</v>
      </c>
      <c r="CA480" s="52">
        <f t="shared" si="556"/>
        <v>0.14240672622175513</v>
      </c>
      <c r="CB480" s="53">
        <f t="shared" si="600"/>
        <v>26</v>
      </c>
      <c r="CC480" s="53">
        <v>120</v>
      </c>
      <c r="CD480" s="54">
        <f t="shared" si="601"/>
        <v>3.0208382391125466</v>
      </c>
      <c r="CE480" s="52">
        <f t="shared" si="602"/>
        <v>0.37902097902097903</v>
      </c>
      <c r="CF480" s="53">
        <f t="shared" si="617"/>
        <v>145</v>
      </c>
      <c r="CG480" s="55">
        <f t="shared" si="603"/>
        <v>1.4725886122563299</v>
      </c>
      <c r="CH480" s="61">
        <v>715</v>
      </c>
      <c r="CI480" s="62">
        <f t="shared" si="557"/>
        <v>0.37572254335260113</v>
      </c>
      <c r="CJ480" s="63">
        <f t="shared" si="604"/>
        <v>20</v>
      </c>
      <c r="CK480" s="64">
        <v>307</v>
      </c>
      <c r="CL480" s="65">
        <f t="shared" si="605"/>
        <v>2.051379600500888</v>
      </c>
      <c r="CM480" s="66">
        <v>1903</v>
      </c>
      <c r="CN480" s="44">
        <v>948</v>
      </c>
      <c r="CO480" s="120">
        <f t="shared" si="559"/>
        <v>715</v>
      </c>
      <c r="CP480" s="121">
        <f t="shared" si="559"/>
        <v>0.37572254335260108</v>
      </c>
      <c r="CQ480" s="120">
        <f t="shared" si="618"/>
        <v>655</v>
      </c>
      <c r="CR480" s="120">
        <f t="shared" si="619"/>
        <v>307</v>
      </c>
      <c r="CS480" s="120">
        <f t="shared" si="620"/>
        <v>18.814201329805599</v>
      </c>
      <c r="CT480" s="120">
        <f t="shared" si="621"/>
        <v>1.0000000000000002</v>
      </c>
      <c r="CU480" s="120">
        <f t="shared" si="622"/>
        <v>2083</v>
      </c>
      <c r="CV480" s="120">
        <f t="shared" si="623"/>
        <v>9.1714869959766148</v>
      </c>
      <c r="CW480" s="120">
        <f t="shared" si="624"/>
        <v>1403</v>
      </c>
      <c r="CX480" s="120">
        <f t="shared" si="625"/>
        <v>0.73725696269048879</v>
      </c>
    </row>
    <row r="481" spans="1:102">
      <c r="A481" s="138">
        <f t="shared" si="606"/>
        <v>2</v>
      </c>
      <c r="B481" s="58">
        <f t="shared" si="607"/>
        <v>0</v>
      </c>
      <c r="C481" s="58">
        <f t="shared" si="608"/>
        <v>0</v>
      </c>
      <c r="D481" s="58">
        <f t="shared" si="609"/>
        <v>0</v>
      </c>
      <c r="E481" s="58">
        <f t="shared" si="610"/>
        <v>0</v>
      </c>
      <c r="F481" s="58">
        <f t="shared" si="611"/>
        <v>0</v>
      </c>
      <c r="G481" s="58">
        <f t="shared" si="612"/>
        <v>0</v>
      </c>
      <c r="H481" s="58">
        <f t="shared" si="613"/>
        <v>1</v>
      </c>
      <c r="I481" s="58">
        <f t="shared" si="614"/>
        <v>0</v>
      </c>
      <c r="J481" s="58">
        <f t="shared" si="615"/>
        <v>0</v>
      </c>
      <c r="K481" s="58">
        <f t="shared" si="616"/>
        <v>1</v>
      </c>
      <c r="L481" s="128">
        <v>145</v>
      </c>
      <c r="M481" s="50" t="s">
        <v>119</v>
      </c>
      <c r="N481" s="51">
        <v>22</v>
      </c>
      <c r="O481" s="52">
        <f t="shared" si="558"/>
        <v>4.6054008792128951E-3</v>
      </c>
      <c r="P481" s="53">
        <f t="shared" si="560"/>
        <v>349</v>
      </c>
      <c r="Q481" s="53">
        <v>3</v>
      </c>
      <c r="R481" s="54">
        <f t="shared" si="561"/>
        <v>0.30295012334464444</v>
      </c>
      <c r="S481" s="52">
        <f t="shared" si="562"/>
        <v>3.0898876404494381E-2</v>
      </c>
      <c r="T481" s="53">
        <f t="shared" si="563"/>
        <v>393</v>
      </c>
      <c r="U481" s="55">
        <f t="shared" si="564"/>
        <v>0.3722781974010636</v>
      </c>
      <c r="V481" s="56">
        <v>6</v>
      </c>
      <c r="W481" s="57">
        <f t="shared" si="549"/>
        <v>1.2560184216035169E-3</v>
      </c>
      <c r="X481" s="58">
        <f t="shared" si="565"/>
        <v>410</v>
      </c>
      <c r="Y481" s="58">
        <v>1</v>
      </c>
      <c r="Z481" s="59">
        <f t="shared" si="566"/>
        <v>0.13097888621894724</v>
      </c>
      <c r="AA481" s="57">
        <f t="shared" si="567"/>
        <v>8.4269662921348312E-3</v>
      </c>
      <c r="AB481" s="58">
        <f t="shared" si="568"/>
        <v>444</v>
      </c>
      <c r="AC481" s="60">
        <f t="shared" si="569"/>
        <v>0.16095251297758112</v>
      </c>
      <c r="AD481" s="51">
        <v>108</v>
      </c>
      <c r="AE481" s="52">
        <f t="shared" si="550"/>
        <v>2.2608331588863304E-2</v>
      </c>
      <c r="AF481" s="53">
        <f t="shared" si="570"/>
        <v>271</v>
      </c>
      <c r="AG481" s="53">
        <v>5</v>
      </c>
      <c r="AH481" s="54">
        <f t="shared" si="571"/>
        <v>0.72146978029306408</v>
      </c>
      <c r="AI481" s="52">
        <f t="shared" si="572"/>
        <v>0.15168539325842698</v>
      </c>
      <c r="AJ481" s="53">
        <f t="shared" si="573"/>
        <v>340</v>
      </c>
      <c r="AK481" s="55">
        <f t="shared" si="574"/>
        <v>0.88657322968405183</v>
      </c>
      <c r="AL481" s="56">
        <v>7</v>
      </c>
      <c r="AM481" s="57">
        <f t="shared" si="551"/>
        <v>1.4653548252041031E-3</v>
      </c>
      <c r="AN481" s="58">
        <f t="shared" si="575"/>
        <v>460</v>
      </c>
      <c r="AO481" s="58">
        <v>1</v>
      </c>
      <c r="AP481" s="59">
        <f t="shared" si="576"/>
        <v>0.11518447799995626</v>
      </c>
      <c r="AQ481" s="57">
        <f t="shared" si="577"/>
        <v>9.8314606741573031E-3</v>
      </c>
      <c r="AR481" s="58">
        <f t="shared" si="578"/>
        <v>495</v>
      </c>
      <c r="AS481" s="60">
        <f t="shared" si="579"/>
        <v>0.14154366192359641</v>
      </c>
      <c r="AT481" s="51">
        <v>0</v>
      </c>
      <c r="AU481" s="52">
        <f t="shared" si="552"/>
        <v>0</v>
      </c>
      <c r="AV481" s="53">
        <f t="shared" si="580"/>
        <v>548</v>
      </c>
      <c r="AW481" s="53">
        <v>0</v>
      </c>
      <c r="AX481" s="54">
        <f t="shared" si="581"/>
        <v>0</v>
      </c>
      <c r="AY481" s="52">
        <f t="shared" si="582"/>
        <v>0</v>
      </c>
      <c r="AZ481" s="53">
        <f t="shared" si="583"/>
        <v>548</v>
      </c>
      <c r="BA481" s="55">
        <f t="shared" si="584"/>
        <v>0</v>
      </c>
      <c r="BB481" s="56">
        <v>294</v>
      </c>
      <c r="BC481" s="57">
        <f t="shared" si="553"/>
        <v>6.1544902658572327E-2</v>
      </c>
      <c r="BD481" s="58">
        <f t="shared" si="585"/>
        <v>53</v>
      </c>
      <c r="BE481" s="58">
        <v>13</v>
      </c>
      <c r="BF481" s="59">
        <f t="shared" si="586"/>
        <v>1.7877610136540305</v>
      </c>
      <c r="BG481" s="57">
        <f t="shared" si="587"/>
        <v>0.41292134831460675</v>
      </c>
      <c r="BH481" s="58">
        <f t="shared" si="588"/>
        <v>72</v>
      </c>
      <c r="BI481" s="60">
        <f t="shared" si="589"/>
        <v>2.1968779553520066</v>
      </c>
      <c r="BJ481" s="51">
        <v>11</v>
      </c>
      <c r="BK481" s="52">
        <f t="shared" si="554"/>
        <v>2.3027004396064476E-3</v>
      </c>
      <c r="BL481" s="53">
        <f t="shared" si="590"/>
        <v>365</v>
      </c>
      <c r="BM481" s="53">
        <v>3</v>
      </c>
      <c r="BN481" s="54">
        <f t="shared" si="591"/>
        <v>0.21633468397738403</v>
      </c>
      <c r="BO481" s="52">
        <f t="shared" si="592"/>
        <v>1.5449438202247191E-2</v>
      </c>
      <c r="BP481" s="53">
        <f t="shared" si="593"/>
        <v>391</v>
      </c>
      <c r="BQ481" s="55">
        <f t="shared" si="594"/>
        <v>0.26584140417994984</v>
      </c>
      <c r="BR481" s="56">
        <v>15</v>
      </c>
      <c r="BS481" s="57">
        <f t="shared" si="555"/>
        <v>3.1400460540087923E-3</v>
      </c>
      <c r="BT481" s="58">
        <f t="shared" si="595"/>
        <v>312</v>
      </c>
      <c r="BU481" s="58">
        <v>1</v>
      </c>
      <c r="BV481" s="59">
        <f t="shared" si="596"/>
        <v>0.37755504297291553</v>
      </c>
      <c r="BW481" s="57">
        <f t="shared" si="597"/>
        <v>2.1067415730337078E-2</v>
      </c>
      <c r="BX481" s="58">
        <f t="shared" si="598"/>
        <v>349</v>
      </c>
      <c r="BY481" s="60">
        <f t="shared" si="599"/>
        <v>0.46395594517628974</v>
      </c>
      <c r="BZ481" s="51">
        <v>249</v>
      </c>
      <c r="CA481" s="52">
        <f t="shared" si="556"/>
        <v>5.2124764496545947E-2</v>
      </c>
      <c r="CB481" s="53">
        <f t="shared" si="600"/>
        <v>150</v>
      </c>
      <c r="CC481" s="53">
        <v>14</v>
      </c>
      <c r="CD481" s="54">
        <f t="shared" si="601"/>
        <v>1.1057095825003749</v>
      </c>
      <c r="CE481" s="52">
        <f t="shared" si="602"/>
        <v>0.3497191011235955</v>
      </c>
      <c r="CF481" s="53">
        <f t="shared" si="617"/>
        <v>173</v>
      </c>
      <c r="CG481" s="55">
        <f t="shared" si="603"/>
        <v>1.3587436957536365</v>
      </c>
      <c r="CH481" s="61">
        <v>712</v>
      </c>
      <c r="CI481" s="62">
        <f t="shared" si="557"/>
        <v>0.14904751936361732</v>
      </c>
      <c r="CJ481" s="63">
        <f t="shared" si="604"/>
        <v>262</v>
      </c>
      <c r="CK481" s="64">
        <v>41</v>
      </c>
      <c r="CL481" s="65">
        <f t="shared" si="605"/>
        <v>0.81377347762933727</v>
      </c>
      <c r="CM481" s="66">
        <v>4777</v>
      </c>
      <c r="CN481" s="44">
        <v>216</v>
      </c>
      <c r="CO481" s="120">
        <f t="shared" si="559"/>
        <v>712</v>
      </c>
      <c r="CP481" s="121">
        <f t="shared" si="559"/>
        <v>0.14904751936361735</v>
      </c>
      <c r="CQ481" s="120">
        <f t="shared" si="618"/>
        <v>2918</v>
      </c>
      <c r="CR481" s="120">
        <f t="shared" si="619"/>
        <v>41</v>
      </c>
      <c r="CS481" s="120">
        <f t="shared" si="620"/>
        <v>4.7579435909613172</v>
      </c>
      <c r="CT481" s="120">
        <f t="shared" si="621"/>
        <v>1</v>
      </c>
      <c r="CU481" s="120">
        <f t="shared" si="622"/>
        <v>3205</v>
      </c>
      <c r="CV481" s="120">
        <f t="shared" si="623"/>
        <v>5.8467666024481755</v>
      </c>
      <c r="CW481" s="120">
        <f t="shared" si="624"/>
        <v>1402</v>
      </c>
      <c r="CX481" s="120">
        <f t="shared" si="625"/>
        <v>0.29348963784802179</v>
      </c>
    </row>
    <row r="482" spans="1:102">
      <c r="A482" s="138">
        <f t="shared" si="606"/>
        <v>1</v>
      </c>
      <c r="B482" s="58">
        <f t="shared" si="607"/>
        <v>0</v>
      </c>
      <c r="C482" s="58">
        <f t="shared" si="608"/>
        <v>0</v>
      </c>
      <c r="D482" s="58">
        <f t="shared" si="609"/>
        <v>1</v>
      </c>
      <c r="E482" s="58">
        <f t="shared" si="610"/>
        <v>0</v>
      </c>
      <c r="F482" s="58">
        <f t="shared" si="611"/>
        <v>0</v>
      </c>
      <c r="G482" s="58">
        <f t="shared" si="612"/>
        <v>0</v>
      </c>
      <c r="H482" s="58">
        <f t="shared" si="613"/>
        <v>0</v>
      </c>
      <c r="I482" s="58">
        <f t="shared" si="614"/>
        <v>0</v>
      </c>
      <c r="J482" s="58">
        <f t="shared" si="615"/>
        <v>0</v>
      </c>
      <c r="K482" s="58">
        <f t="shared" si="616"/>
        <v>0</v>
      </c>
      <c r="L482" s="128">
        <v>59</v>
      </c>
      <c r="M482" s="50" t="s">
        <v>33</v>
      </c>
      <c r="N482" s="51">
        <v>13</v>
      </c>
      <c r="O482" s="52">
        <f t="shared" si="558"/>
        <v>1.5470665238605261E-3</v>
      </c>
      <c r="P482" s="53">
        <f t="shared" si="560"/>
        <v>443</v>
      </c>
      <c r="Q482" s="53">
        <v>1</v>
      </c>
      <c r="R482" s="54">
        <f t="shared" si="561"/>
        <v>0.101768338200782</v>
      </c>
      <c r="S482" s="52">
        <f t="shared" si="562"/>
        <v>1.8335684062059238E-2</v>
      </c>
      <c r="T482" s="53">
        <f t="shared" si="563"/>
        <v>437</v>
      </c>
      <c r="U482" s="55">
        <f t="shared" si="564"/>
        <v>0.22091338602027469</v>
      </c>
      <c r="V482" s="56">
        <v>165</v>
      </c>
      <c r="W482" s="57">
        <f t="shared" si="549"/>
        <v>1.9635844341306677E-2</v>
      </c>
      <c r="X482" s="58">
        <f t="shared" si="565"/>
        <v>32</v>
      </c>
      <c r="Y482" s="58">
        <v>7</v>
      </c>
      <c r="Z482" s="59">
        <f t="shared" si="566"/>
        <v>2.0476459401841667</v>
      </c>
      <c r="AA482" s="57">
        <f t="shared" si="567"/>
        <v>0.23272214386459802</v>
      </c>
      <c r="AB482" s="58">
        <f t="shared" si="568"/>
        <v>12</v>
      </c>
      <c r="AC482" s="60">
        <f t="shared" si="569"/>
        <v>4.4449227138237495</v>
      </c>
      <c r="AD482" s="51">
        <v>181</v>
      </c>
      <c r="AE482" s="52">
        <f t="shared" si="550"/>
        <v>2.1539926216827324E-2</v>
      </c>
      <c r="AF482" s="53">
        <f t="shared" si="570"/>
        <v>289</v>
      </c>
      <c r="AG482" s="53">
        <v>10</v>
      </c>
      <c r="AH482" s="54">
        <f t="shared" si="571"/>
        <v>0.68737517291361327</v>
      </c>
      <c r="AI482" s="52">
        <f t="shared" si="572"/>
        <v>0.25528913963328631</v>
      </c>
      <c r="AJ482" s="53">
        <f t="shared" si="573"/>
        <v>147</v>
      </c>
      <c r="AK482" s="55">
        <f t="shared" si="574"/>
        <v>1.4921180752212704</v>
      </c>
      <c r="AL482" s="56">
        <v>1</v>
      </c>
      <c r="AM482" s="57">
        <f t="shared" si="551"/>
        <v>1.1900511722004047E-4</v>
      </c>
      <c r="AN482" s="58">
        <f t="shared" si="575"/>
        <v>549</v>
      </c>
      <c r="AO482" s="58">
        <v>1</v>
      </c>
      <c r="AP482" s="59">
        <f t="shared" si="576"/>
        <v>9.3544185138945465E-3</v>
      </c>
      <c r="AQ482" s="57">
        <f t="shared" si="577"/>
        <v>1.4104372355430183E-3</v>
      </c>
      <c r="AR482" s="58">
        <f t="shared" si="578"/>
        <v>545</v>
      </c>
      <c r="AS482" s="60">
        <f t="shared" si="579"/>
        <v>2.0306082468184695E-2</v>
      </c>
      <c r="AT482" s="51">
        <v>42</v>
      </c>
      <c r="AU482" s="52">
        <f t="shared" si="552"/>
        <v>4.9982149232416992E-3</v>
      </c>
      <c r="AV482" s="53">
        <f t="shared" si="580"/>
        <v>322</v>
      </c>
      <c r="AW482" s="53">
        <v>2</v>
      </c>
      <c r="AX482" s="54">
        <f t="shared" si="581"/>
        <v>0.36275947164824252</v>
      </c>
      <c r="AY482" s="52">
        <f t="shared" si="582"/>
        <v>5.9238363892806768E-2</v>
      </c>
      <c r="AZ482" s="53">
        <f t="shared" si="583"/>
        <v>235</v>
      </c>
      <c r="BA482" s="55">
        <f t="shared" si="584"/>
        <v>0.78745928851300939</v>
      </c>
      <c r="BB482" s="56">
        <v>18</v>
      </c>
      <c r="BC482" s="57">
        <f t="shared" si="553"/>
        <v>2.1420921099607284E-3</v>
      </c>
      <c r="BD482" s="58">
        <f t="shared" si="585"/>
        <v>568</v>
      </c>
      <c r="BE482" s="58">
        <v>2</v>
      </c>
      <c r="BF482" s="59">
        <f t="shared" si="586"/>
        <v>6.2223654541929657E-2</v>
      </c>
      <c r="BG482" s="57">
        <f t="shared" si="587"/>
        <v>2.5387870239774329E-2</v>
      </c>
      <c r="BH482" s="58">
        <f t="shared" si="588"/>
        <v>577</v>
      </c>
      <c r="BI482" s="60">
        <f t="shared" si="589"/>
        <v>0.13507185494464424</v>
      </c>
      <c r="BJ482" s="51">
        <v>0</v>
      </c>
      <c r="BK482" s="52">
        <f t="shared" si="554"/>
        <v>0</v>
      </c>
      <c r="BL482" s="53">
        <f t="shared" si="590"/>
        <v>512</v>
      </c>
      <c r="BM482" s="53">
        <v>0</v>
      </c>
      <c r="BN482" s="54">
        <f t="shared" si="591"/>
        <v>0</v>
      </c>
      <c r="BO482" s="52">
        <f t="shared" si="592"/>
        <v>0</v>
      </c>
      <c r="BP482" s="53">
        <f t="shared" si="593"/>
        <v>512</v>
      </c>
      <c r="BQ482" s="55">
        <f t="shared" si="594"/>
        <v>0</v>
      </c>
      <c r="BR482" s="56">
        <v>10</v>
      </c>
      <c r="BS482" s="57">
        <f t="shared" si="555"/>
        <v>1.1900511722004047E-3</v>
      </c>
      <c r="BT482" s="58">
        <f t="shared" si="595"/>
        <v>403</v>
      </c>
      <c r="BU482" s="58">
        <v>3</v>
      </c>
      <c r="BV482" s="59">
        <f t="shared" si="596"/>
        <v>0.14309020114099072</v>
      </c>
      <c r="BW482" s="57">
        <f t="shared" si="597"/>
        <v>1.4104372355430184E-2</v>
      </c>
      <c r="BX482" s="58">
        <f t="shared" si="598"/>
        <v>392</v>
      </c>
      <c r="BY482" s="60">
        <f t="shared" si="599"/>
        <v>0.31061272493231623</v>
      </c>
      <c r="BZ482" s="51">
        <v>279</v>
      </c>
      <c r="CA482" s="52">
        <f t="shared" si="556"/>
        <v>3.3202427704391288E-2</v>
      </c>
      <c r="CB482" s="53">
        <f t="shared" si="600"/>
        <v>306</v>
      </c>
      <c r="CC482" s="53">
        <v>9</v>
      </c>
      <c r="CD482" s="54">
        <f t="shared" si="601"/>
        <v>0.70431478836617312</v>
      </c>
      <c r="CE482" s="52">
        <f t="shared" si="602"/>
        <v>0.39351198871650211</v>
      </c>
      <c r="CF482" s="53">
        <f t="shared" si="617"/>
        <v>135</v>
      </c>
      <c r="CG482" s="55">
        <f t="shared" si="603"/>
        <v>1.5288897064934965</v>
      </c>
      <c r="CH482" s="61">
        <v>709</v>
      </c>
      <c r="CI482" s="62">
        <f t="shared" si="557"/>
        <v>8.4374628109008684E-2</v>
      </c>
      <c r="CJ482" s="63">
        <f t="shared" si="604"/>
        <v>466</v>
      </c>
      <c r="CK482" s="64">
        <v>35</v>
      </c>
      <c r="CL482" s="65">
        <f t="shared" si="605"/>
        <v>0.46067076347941194</v>
      </c>
      <c r="CM482" s="66">
        <v>8403</v>
      </c>
      <c r="CN482" s="44">
        <v>97</v>
      </c>
      <c r="CO482" s="120">
        <f t="shared" si="559"/>
        <v>709</v>
      </c>
      <c r="CP482" s="121">
        <f t="shared" si="559"/>
        <v>8.4374628109008684E-2</v>
      </c>
      <c r="CQ482" s="120">
        <f t="shared" si="618"/>
        <v>3424</v>
      </c>
      <c r="CR482" s="120">
        <f t="shared" si="619"/>
        <v>35</v>
      </c>
      <c r="CS482" s="120">
        <f t="shared" si="620"/>
        <v>4.1185319855097928</v>
      </c>
      <c r="CT482" s="120">
        <f t="shared" si="621"/>
        <v>0.99999999999999989</v>
      </c>
      <c r="CU482" s="120">
        <f t="shared" si="622"/>
        <v>2992</v>
      </c>
      <c r="CV482" s="120">
        <f t="shared" si="623"/>
        <v>8.9402938324169465</v>
      </c>
      <c r="CW482" s="120">
        <f t="shared" si="624"/>
        <v>1405</v>
      </c>
      <c r="CX482" s="120">
        <f t="shared" si="625"/>
        <v>0.16720218969415684</v>
      </c>
    </row>
    <row r="483" spans="1:102">
      <c r="A483" s="138">
        <f t="shared" si="606"/>
        <v>2</v>
      </c>
      <c r="B483" s="58">
        <f t="shared" si="607"/>
        <v>9</v>
      </c>
      <c r="C483" s="58">
        <f t="shared" si="608"/>
        <v>0</v>
      </c>
      <c r="D483" s="58">
        <f t="shared" si="609"/>
        <v>0</v>
      </c>
      <c r="E483" s="58">
        <f t="shared" si="610"/>
        <v>0</v>
      </c>
      <c r="F483" s="58">
        <f t="shared" si="611"/>
        <v>0</v>
      </c>
      <c r="G483" s="58">
        <f t="shared" si="612"/>
        <v>0</v>
      </c>
      <c r="H483" s="58">
        <f t="shared" si="613"/>
        <v>1</v>
      </c>
      <c r="I483" s="58">
        <f t="shared" si="614"/>
        <v>0</v>
      </c>
      <c r="J483" s="58">
        <f t="shared" si="615"/>
        <v>0</v>
      </c>
      <c r="K483" s="58">
        <f t="shared" si="616"/>
        <v>1</v>
      </c>
      <c r="L483" s="128">
        <v>153</v>
      </c>
      <c r="M483" s="50" t="s">
        <v>127</v>
      </c>
      <c r="N483" s="51">
        <v>2</v>
      </c>
      <c r="O483" s="52">
        <f t="shared" si="558"/>
        <v>6.1652281134401974E-4</v>
      </c>
      <c r="P483" s="53">
        <f t="shared" si="560"/>
        <v>486</v>
      </c>
      <c r="Q483" s="53">
        <v>1</v>
      </c>
      <c r="R483" s="54">
        <f t="shared" si="561"/>
        <v>4.0555788006315617E-2</v>
      </c>
      <c r="S483" s="52">
        <f t="shared" si="562"/>
        <v>2.8328611898016999E-3</v>
      </c>
      <c r="T483" s="53">
        <f t="shared" si="563"/>
        <v>517</v>
      </c>
      <c r="U483" s="55">
        <f t="shared" si="564"/>
        <v>3.413109407024946E-2</v>
      </c>
      <c r="V483" s="56">
        <v>0</v>
      </c>
      <c r="W483" s="57">
        <f t="shared" si="549"/>
        <v>0</v>
      </c>
      <c r="X483" s="58">
        <f t="shared" si="565"/>
        <v>515</v>
      </c>
      <c r="Y483" s="58">
        <v>0</v>
      </c>
      <c r="Z483" s="59">
        <f t="shared" si="566"/>
        <v>0</v>
      </c>
      <c r="AA483" s="57">
        <f t="shared" si="567"/>
        <v>0</v>
      </c>
      <c r="AB483" s="58">
        <f t="shared" si="568"/>
        <v>515</v>
      </c>
      <c r="AC483" s="60">
        <f t="shared" si="569"/>
        <v>0</v>
      </c>
      <c r="AD483" s="51">
        <v>4</v>
      </c>
      <c r="AE483" s="52">
        <f t="shared" si="550"/>
        <v>1.2330456226880395E-3</v>
      </c>
      <c r="AF483" s="53">
        <f t="shared" si="570"/>
        <v>578</v>
      </c>
      <c r="AG483" s="53">
        <v>1</v>
      </c>
      <c r="AH483" s="54">
        <f t="shared" si="571"/>
        <v>3.9348553916746208E-2</v>
      </c>
      <c r="AI483" s="52">
        <f t="shared" si="572"/>
        <v>5.6657223796033997E-3</v>
      </c>
      <c r="AJ483" s="53">
        <f t="shared" si="573"/>
        <v>598</v>
      </c>
      <c r="AK483" s="55">
        <f t="shared" si="574"/>
        <v>3.3115105420997007E-2</v>
      </c>
      <c r="AL483" s="56">
        <v>0</v>
      </c>
      <c r="AM483" s="57">
        <f t="shared" si="551"/>
        <v>0</v>
      </c>
      <c r="AN483" s="58">
        <f t="shared" si="575"/>
        <v>554</v>
      </c>
      <c r="AO483" s="58">
        <v>0</v>
      </c>
      <c r="AP483" s="59">
        <f t="shared" si="576"/>
        <v>0</v>
      </c>
      <c r="AQ483" s="57">
        <f t="shared" si="577"/>
        <v>0</v>
      </c>
      <c r="AR483" s="58">
        <f t="shared" si="578"/>
        <v>554</v>
      </c>
      <c r="AS483" s="60">
        <f t="shared" si="579"/>
        <v>0</v>
      </c>
      <c r="AT483" s="51">
        <v>0</v>
      </c>
      <c r="AU483" s="52">
        <f t="shared" si="552"/>
        <v>0</v>
      </c>
      <c r="AV483" s="53">
        <f t="shared" si="580"/>
        <v>548</v>
      </c>
      <c r="AW483" s="53">
        <v>0</v>
      </c>
      <c r="AX483" s="54">
        <f t="shared" si="581"/>
        <v>0</v>
      </c>
      <c r="AY483" s="52">
        <f t="shared" si="582"/>
        <v>0</v>
      </c>
      <c r="AZ483" s="53">
        <f t="shared" si="583"/>
        <v>548</v>
      </c>
      <c r="BA483" s="55">
        <f t="shared" si="584"/>
        <v>0</v>
      </c>
      <c r="BB483" s="56">
        <v>234</v>
      </c>
      <c r="BC483" s="57">
        <f t="shared" si="553"/>
        <v>7.2133168927250302E-2</v>
      </c>
      <c r="BD483" s="58">
        <f t="shared" si="585"/>
        <v>41</v>
      </c>
      <c r="BE483" s="58">
        <v>4</v>
      </c>
      <c r="BF483" s="59">
        <f t="shared" si="586"/>
        <v>2.0953297775911999</v>
      </c>
      <c r="BG483" s="57">
        <f t="shared" si="587"/>
        <v>0.33144475920679889</v>
      </c>
      <c r="BH483" s="58">
        <f t="shared" si="588"/>
        <v>119</v>
      </c>
      <c r="BI483" s="60">
        <f t="shared" si="589"/>
        <v>1.7633955906866658</v>
      </c>
      <c r="BJ483" s="51">
        <v>0</v>
      </c>
      <c r="BK483" s="52">
        <f t="shared" si="554"/>
        <v>0</v>
      </c>
      <c r="BL483" s="53">
        <f t="shared" si="590"/>
        <v>512</v>
      </c>
      <c r="BM483" s="53">
        <v>0</v>
      </c>
      <c r="BN483" s="54">
        <f t="shared" si="591"/>
        <v>0</v>
      </c>
      <c r="BO483" s="52">
        <f t="shared" si="592"/>
        <v>0</v>
      </c>
      <c r="BP483" s="53">
        <f t="shared" si="593"/>
        <v>512</v>
      </c>
      <c r="BQ483" s="55">
        <f t="shared" si="594"/>
        <v>0</v>
      </c>
      <c r="BR483" s="56">
        <v>3</v>
      </c>
      <c r="BS483" s="57">
        <f t="shared" si="555"/>
        <v>9.2478421701602961E-4</v>
      </c>
      <c r="BT483" s="58">
        <f t="shared" si="595"/>
        <v>417</v>
      </c>
      <c r="BU483" s="58">
        <v>1</v>
      </c>
      <c r="BV483" s="59">
        <f t="shared" si="596"/>
        <v>0.11119484835275077</v>
      </c>
      <c r="BW483" s="57">
        <f t="shared" si="597"/>
        <v>4.24929178470255E-3</v>
      </c>
      <c r="BX483" s="58">
        <f t="shared" si="598"/>
        <v>480</v>
      </c>
      <c r="BY483" s="60">
        <f t="shared" si="599"/>
        <v>9.3579782709778569E-2</v>
      </c>
      <c r="BZ483" s="51">
        <v>463</v>
      </c>
      <c r="CA483" s="52">
        <f t="shared" si="556"/>
        <v>0.14272503082614058</v>
      </c>
      <c r="CB483" s="53">
        <f t="shared" si="600"/>
        <v>25</v>
      </c>
      <c r="CC483" s="53">
        <v>7</v>
      </c>
      <c r="CD483" s="54">
        <f t="shared" si="601"/>
        <v>3.0275903550141217</v>
      </c>
      <c r="CE483" s="52">
        <f t="shared" si="602"/>
        <v>0.65580736543909346</v>
      </c>
      <c r="CF483" s="53">
        <f t="shared" si="617"/>
        <v>46</v>
      </c>
      <c r="CG483" s="55">
        <f t="shared" si="603"/>
        <v>2.5479709874475853</v>
      </c>
      <c r="CH483" s="61">
        <v>706</v>
      </c>
      <c r="CI483" s="62">
        <f t="shared" si="557"/>
        <v>0.21763255240443896</v>
      </c>
      <c r="CJ483" s="63">
        <f t="shared" si="604"/>
        <v>126</v>
      </c>
      <c r="CK483" s="64">
        <v>14</v>
      </c>
      <c r="CL483" s="65">
        <f t="shared" si="605"/>
        <v>1.1882358040689436</v>
      </c>
      <c r="CM483" s="66">
        <v>3244</v>
      </c>
      <c r="CN483" s="44">
        <v>72</v>
      </c>
      <c r="CO483" s="120">
        <f t="shared" si="559"/>
        <v>706</v>
      </c>
      <c r="CP483" s="121">
        <f t="shared" si="559"/>
        <v>0.21763255240443896</v>
      </c>
      <c r="CQ483" s="120">
        <f t="shared" si="618"/>
        <v>3676</v>
      </c>
      <c r="CR483" s="120">
        <f t="shared" si="619"/>
        <v>14</v>
      </c>
      <c r="CS483" s="120">
        <f t="shared" si="620"/>
        <v>5.3140193228811343</v>
      </c>
      <c r="CT483" s="120">
        <f t="shared" si="621"/>
        <v>1</v>
      </c>
      <c r="CU483" s="120">
        <f t="shared" si="622"/>
        <v>3889</v>
      </c>
      <c r="CV483" s="120">
        <f t="shared" si="623"/>
        <v>4.4721925603352757</v>
      </c>
      <c r="CW483" s="120">
        <f t="shared" si="624"/>
        <v>1410</v>
      </c>
      <c r="CX483" s="120">
        <f t="shared" si="625"/>
        <v>0.43464858199753392</v>
      </c>
    </row>
    <row r="484" spans="1:102">
      <c r="A484" s="138">
        <f t="shared" si="606"/>
        <v>1</v>
      </c>
      <c r="B484" s="58">
        <f t="shared" si="607"/>
        <v>0</v>
      </c>
      <c r="C484" s="58">
        <f t="shared" si="608"/>
        <v>0</v>
      </c>
      <c r="D484" s="58">
        <f t="shared" si="609"/>
        <v>0</v>
      </c>
      <c r="E484" s="58">
        <f t="shared" si="610"/>
        <v>0</v>
      </c>
      <c r="F484" s="58">
        <f t="shared" si="611"/>
        <v>0</v>
      </c>
      <c r="G484" s="58">
        <f t="shared" si="612"/>
        <v>0</v>
      </c>
      <c r="H484" s="58">
        <f t="shared" si="613"/>
        <v>0</v>
      </c>
      <c r="I484" s="58">
        <f t="shared" si="614"/>
        <v>0</v>
      </c>
      <c r="J484" s="58">
        <f t="shared" si="615"/>
        <v>0</v>
      </c>
      <c r="K484" s="58">
        <f t="shared" si="616"/>
        <v>1</v>
      </c>
      <c r="L484" s="129">
        <v>23</v>
      </c>
      <c r="M484" s="50" t="s">
        <v>654</v>
      </c>
      <c r="N484" s="51">
        <v>48</v>
      </c>
      <c r="O484" s="52">
        <f t="shared" si="558"/>
        <v>8.1883316274309111E-3</v>
      </c>
      <c r="P484" s="53">
        <f t="shared" si="560"/>
        <v>260</v>
      </c>
      <c r="Q484" s="53">
        <v>21</v>
      </c>
      <c r="R484" s="54">
        <f t="shared" si="561"/>
        <v>0.53864063988736077</v>
      </c>
      <c r="S484" s="52">
        <f t="shared" si="562"/>
        <v>6.8181818181818177E-2</v>
      </c>
      <c r="T484" s="53">
        <f t="shared" si="563"/>
        <v>221</v>
      </c>
      <c r="U484" s="55">
        <f t="shared" si="564"/>
        <v>0.82147337773623119</v>
      </c>
      <c r="V484" s="56">
        <v>16</v>
      </c>
      <c r="W484" s="57">
        <f t="shared" si="549"/>
        <v>2.7294438758103039E-3</v>
      </c>
      <c r="X484" s="58">
        <f t="shared" si="565"/>
        <v>330</v>
      </c>
      <c r="Y484" s="58">
        <v>5</v>
      </c>
      <c r="Z484" s="59">
        <f t="shared" si="566"/>
        <v>0.28462920025834687</v>
      </c>
      <c r="AA484" s="57">
        <f t="shared" si="567"/>
        <v>2.2727272727272728E-2</v>
      </c>
      <c r="AB484" s="58">
        <f t="shared" si="568"/>
        <v>334</v>
      </c>
      <c r="AC484" s="60">
        <f t="shared" si="569"/>
        <v>0.43408405015165819</v>
      </c>
      <c r="AD484" s="51">
        <v>55</v>
      </c>
      <c r="AE484" s="52">
        <f t="shared" si="550"/>
        <v>9.3824633230979188E-3</v>
      </c>
      <c r="AF484" s="53">
        <f t="shared" si="570"/>
        <v>448</v>
      </c>
      <c r="AG484" s="53">
        <v>19</v>
      </c>
      <c r="AH484" s="54">
        <f t="shared" si="571"/>
        <v>0.29941014115599873</v>
      </c>
      <c r="AI484" s="52">
        <f t="shared" si="572"/>
        <v>7.8125E-2</v>
      </c>
      <c r="AJ484" s="53">
        <f t="shared" si="573"/>
        <v>496</v>
      </c>
      <c r="AK484" s="55">
        <f t="shared" si="574"/>
        <v>0.4566262583442165</v>
      </c>
      <c r="AL484" s="56">
        <v>40</v>
      </c>
      <c r="AM484" s="57">
        <f t="shared" si="551"/>
        <v>6.823609689525759E-3</v>
      </c>
      <c r="AN484" s="58">
        <f t="shared" si="575"/>
        <v>293</v>
      </c>
      <c r="AO484" s="58">
        <v>25</v>
      </c>
      <c r="AP484" s="59">
        <f t="shared" si="576"/>
        <v>0.5363710595172696</v>
      </c>
      <c r="AQ484" s="57">
        <f t="shared" si="577"/>
        <v>5.6818181818181816E-2</v>
      </c>
      <c r="AR484" s="58">
        <f t="shared" si="578"/>
        <v>273</v>
      </c>
      <c r="AS484" s="60">
        <f t="shared" si="579"/>
        <v>0.81801207215584937</v>
      </c>
      <c r="AT484" s="51">
        <v>67</v>
      </c>
      <c r="AU484" s="52">
        <f t="shared" si="552"/>
        <v>1.1429546229955647E-2</v>
      </c>
      <c r="AV484" s="53">
        <f t="shared" si="580"/>
        <v>147</v>
      </c>
      <c r="AW484" s="53">
        <v>20</v>
      </c>
      <c r="AX484" s="54">
        <f t="shared" si="581"/>
        <v>0.82953138575097163</v>
      </c>
      <c r="AY484" s="52">
        <f t="shared" si="582"/>
        <v>9.5170454545454544E-2</v>
      </c>
      <c r="AZ484" s="53">
        <f t="shared" si="583"/>
        <v>93</v>
      </c>
      <c r="BA484" s="55">
        <f t="shared" si="584"/>
        <v>1.2651068243450176</v>
      </c>
      <c r="BB484" s="56">
        <v>108</v>
      </c>
      <c r="BC484" s="57">
        <f t="shared" si="553"/>
        <v>1.8423746161719549E-2</v>
      </c>
      <c r="BD484" s="58">
        <f t="shared" si="585"/>
        <v>381</v>
      </c>
      <c r="BE484" s="58">
        <v>44</v>
      </c>
      <c r="BF484" s="59">
        <f t="shared" si="586"/>
        <v>0.53517437985244098</v>
      </c>
      <c r="BG484" s="57">
        <f t="shared" si="587"/>
        <v>0.15340909090909091</v>
      </c>
      <c r="BH484" s="58">
        <f t="shared" si="588"/>
        <v>408</v>
      </c>
      <c r="BI484" s="60">
        <f t="shared" si="589"/>
        <v>0.81618703257743841</v>
      </c>
      <c r="BJ484" s="51">
        <v>40</v>
      </c>
      <c r="BK484" s="52">
        <f t="shared" si="554"/>
        <v>6.823609689525759E-3</v>
      </c>
      <c r="BL484" s="53">
        <f t="shared" si="590"/>
        <v>194</v>
      </c>
      <c r="BM484" s="53">
        <v>17</v>
      </c>
      <c r="BN484" s="54">
        <f t="shared" si="591"/>
        <v>0.64106621094876926</v>
      </c>
      <c r="BO484" s="52">
        <f t="shared" si="592"/>
        <v>5.6818181818181816E-2</v>
      </c>
      <c r="BP484" s="53">
        <f t="shared" si="593"/>
        <v>138</v>
      </c>
      <c r="BQ484" s="55">
        <f t="shared" si="594"/>
        <v>0.97768119719072455</v>
      </c>
      <c r="BR484" s="56">
        <v>41</v>
      </c>
      <c r="BS484" s="57">
        <f t="shared" si="555"/>
        <v>6.9941999317639034E-3</v>
      </c>
      <c r="BT484" s="58">
        <f t="shared" si="595"/>
        <v>169</v>
      </c>
      <c r="BU484" s="58">
        <v>37</v>
      </c>
      <c r="BV484" s="59">
        <f t="shared" si="596"/>
        <v>0.84097347948989332</v>
      </c>
      <c r="BW484" s="57">
        <f t="shared" si="597"/>
        <v>5.823863636363636E-2</v>
      </c>
      <c r="BX484" s="58">
        <f t="shared" si="598"/>
        <v>119</v>
      </c>
      <c r="BY484" s="60">
        <f t="shared" si="599"/>
        <v>1.2825570029911222</v>
      </c>
      <c r="BZ484" s="51">
        <v>289</v>
      </c>
      <c r="CA484" s="52">
        <f t="shared" si="556"/>
        <v>4.9300580006823608E-2</v>
      </c>
      <c r="CB484" s="53">
        <f t="shared" si="600"/>
        <v>168</v>
      </c>
      <c r="CC484" s="53">
        <v>165</v>
      </c>
      <c r="CD484" s="54">
        <f t="shared" si="601"/>
        <v>1.0458008638098215</v>
      </c>
      <c r="CE484" s="52">
        <f t="shared" si="602"/>
        <v>0.41051136363636365</v>
      </c>
      <c r="CF484" s="53">
        <f t="shared" si="617"/>
        <v>124</v>
      </c>
      <c r="CG484" s="55">
        <f t="shared" si="603"/>
        <v>1.5949364092040565</v>
      </c>
      <c r="CH484" s="61">
        <v>704</v>
      </c>
      <c r="CI484" s="62">
        <f t="shared" si="557"/>
        <v>0.12009553053565336</v>
      </c>
      <c r="CJ484" s="63">
        <f t="shared" si="604"/>
        <v>351</v>
      </c>
      <c r="CK484" s="64">
        <v>353</v>
      </c>
      <c r="CL484" s="65">
        <f t="shared" si="605"/>
        <v>0.65570066478808531</v>
      </c>
      <c r="CM484" s="66">
        <v>5862</v>
      </c>
      <c r="CN484" s="44">
        <v>2059</v>
      </c>
      <c r="CO484" s="120">
        <f t="shared" si="559"/>
        <v>704</v>
      </c>
      <c r="CP484" s="121">
        <f t="shared" si="559"/>
        <v>0.12009553053565335</v>
      </c>
      <c r="CQ484" s="120">
        <f t="shared" si="618"/>
        <v>2390</v>
      </c>
      <c r="CR484" s="120">
        <f t="shared" si="619"/>
        <v>353</v>
      </c>
      <c r="CS484" s="120">
        <f t="shared" si="620"/>
        <v>5.551597360670872</v>
      </c>
      <c r="CT484" s="120">
        <f t="shared" si="621"/>
        <v>1</v>
      </c>
      <c r="CU484" s="120">
        <f t="shared" si="622"/>
        <v>2206</v>
      </c>
      <c r="CV484" s="120">
        <f t="shared" si="623"/>
        <v>8.4666642246963146</v>
      </c>
      <c r="CW484" s="120">
        <f t="shared" si="624"/>
        <v>1360</v>
      </c>
      <c r="CX484" s="120">
        <f t="shared" si="625"/>
        <v>0.23200272944387579</v>
      </c>
    </row>
    <row r="485" spans="1:102">
      <c r="A485" s="138">
        <f t="shared" si="606"/>
        <v>1</v>
      </c>
      <c r="B485" s="58">
        <f t="shared" si="607"/>
        <v>0</v>
      </c>
      <c r="C485" s="58">
        <f t="shared" si="608"/>
        <v>0</v>
      </c>
      <c r="D485" s="58">
        <f t="shared" si="609"/>
        <v>1</v>
      </c>
      <c r="E485" s="58">
        <f t="shared" si="610"/>
        <v>0</v>
      </c>
      <c r="F485" s="58">
        <f t="shared" si="611"/>
        <v>0</v>
      </c>
      <c r="G485" s="58">
        <f t="shared" si="612"/>
        <v>0</v>
      </c>
      <c r="H485" s="58">
        <f t="shared" si="613"/>
        <v>0</v>
      </c>
      <c r="I485" s="58">
        <f t="shared" si="614"/>
        <v>0</v>
      </c>
      <c r="J485" s="58">
        <f t="shared" si="615"/>
        <v>0</v>
      </c>
      <c r="K485" s="58">
        <f t="shared" si="616"/>
        <v>0</v>
      </c>
      <c r="L485" s="128">
        <v>283</v>
      </c>
      <c r="M485" s="50" t="s">
        <v>255</v>
      </c>
      <c r="N485" s="51">
        <v>6</v>
      </c>
      <c r="O485" s="52">
        <f t="shared" si="558"/>
        <v>8.5372794536141153E-4</v>
      </c>
      <c r="P485" s="53">
        <f t="shared" si="560"/>
        <v>471</v>
      </c>
      <c r="Q485" s="53">
        <v>2</v>
      </c>
      <c r="R485" s="54">
        <f t="shared" si="561"/>
        <v>5.6159494717908882E-2</v>
      </c>
      <c r="S485" s="52">
        <f t="shared" si="562"/>
        <v>9.0771558245083209E-3</v>
      </c>
      <c r="T485" s="53">
        <f t="shared" si="563"/>
        <v>477</v>
      </c>
      <c r="U485" s="55">
        <f t="shared" si="564"/>
        <v>0.10936408054582201</v>
      </c>
      <c r="V485" s="56">
        <v>487</v>
      </c>
      <c r="W485" s="57">
        <f t="shared" si="549"/>
        <v>6.92942515651679E-2</v>
      </c>
      <c r="X485" s="58">
        <f t="shared" si="565"/>
        <v>2</v>
      </c>
      <c r="Y485" s="58">
        <v>1</v>
      </c>
      <c r="Z485" s="59">
        <f t="shared" si="566"/>
        <v>7.2260754581880251</v>
      </c>
      <c r="AA485" s="57">
        <f t="shared" si="567"/>
        <v>0.73676248108925868</v>
      </c>
      <c r="AB485" s="58">
        <f t="shared" si="568"/>
        <v>1</v>
      </c>
      <c r="AC485" s="60">
        <f t="shared" si="569"/>
        <v>14.071941038804434</v>
      </c>
      <c r="AD485" s="51">
        <v>24</v>
      </c>
      <c r="AE485" s="52">
        <f t="shared" si="550"/>
        <v>3.4149117814456461E-3</v>
      </c>
      <c r="AF485" s="53">
        <f t="shared" si="570"/>
        <v>530</v>
      </c>
      <c r="AG485" s="53">
        <v>6</v>
      </c>
      <c r="AH485" s="54">
        <f t="shared" si="571"/>
        <v>0.10897556252640128</v>
      </c>
      <c r="AI485" s="52">
        <f t="shared" si="572"/>
        <v>3.6308623298033284E-2</v>
      </c>
      <c r="AJ485" s="53">
        <f t="shared" si="573"/>
        <v>555</v>
      </c>
      <c r="AK485" s="55">
        <f t="shared" si="574"/>
        <v>0.21221722626829548</v>
      </c>
      <c r="AL485" s="56">
        <v>13</v>
      </c>
      <c r="AM485" s="57">
        <f t="shared" si="551"/>
        <v>1.8497438816163915E-3</v>
      </c>
      <c r="AN485" s="58">
        <f t="shared" si="575"/>
        <v>451</v>
      </c>
      <c r="AO485" s="58">
        <v>2</v>
      </c>
      <c r="AP485" s="59">
        <f t="shared" si="576"/>
        <v>0.14539944849734293</v>
      </c>
      <c r="AQ485" s="57">
        <f t="shared" si="577"/>
        <v>1.9667170953101363E-2</v>
      </c>
      <c r="AR485" s="58">
        <f t="shared" si="578"/>
        <v>457</v>
      </c>
      <c r="AS485" s="60">
        <f t="shared" si="579"/>
        <v>0.28314850546030007</v>
      </c>
      <c r="AT485" s="51">
        <v>0</v>
      </c>
      <c r="AU485" s="52">
        <f t="shared" si="552"/>
        <v>0</v>
      </c>
      <c r="AV485" s="53">
        <f t="shared" si="580"/>
        <v>548</v>
      </c>
      <c r="AW485" s="53">
        <v>0</v>
      </c>
      <c r="AX485" s="54">
        <f t="shared" si="581"/>
        <v>0</v>
      </c>
      <c r="AY485" s="52">
        <f t="shared" si="582"/>
        <v>0</v>
      </c>
      <c r="AZ485" s="53">
        <f t="shared" si="583"/>
        <v>548</v>
      </c>
      <c r="BA485" s="55">
        <f t="shared" si="584"/>
        <v>0</v>
      </c>
      <c r="BB485" s="56">
        <v>79</v>
      </c>
      <c r="BC485" s="57">
        <f t="shared" si="553"/>
        <v>1.1240751280591918E-2</v>
      </c>
      <c r="BD485" s="58">
        <f t="shared" si="585"/>
        <v>459</v>
      </c>
      <c r="BE485" s="58">
        <v>2</v>
      </c>
      <c r="BF485" s="59">
        <f t="shared" si="586"/>
        <v>0.32652219819255485</v>
      </c>
      <c r="BG485" s="57">
        <f t="shared" si="587"/>
        <v>0.11951588502269289</v>
      </c>
      <c r="BH485" s="58">
        <f t="shared" si="588"/>
        <v>473</v>
      </c>
      <c r="BI485" s="60">
        <f t="shared" si="589"/>
        <v>0.63586398279580336</v>
      </c>
      <c r="BJ485" s="51">
        <v>0</v>
      </c>
      <c r="BK485" s="52">
        <f t="shared" si="554"/>
        <v>0</v>
      </c>
      <c r="BL485" s="53">
        <f t="shared" si="590"/>
        <v>512</v>
      </c>
      <c r="BM485" s="53">
        <v>0</v>
      </c>
      <c r="BN485" s="54">
        <f t="shared" si="591"/>
        <v>0</v>
      </c>
      <c r="BO485" s="52">
        <f t="shared" si="592"/>
        <v>0</v>
      </c>
      <c r="BP485" s="53">
        <f t="shared" si="593"/>
        <v>512</v>
      </c>
      <c r="BQ485" s="55">
        <f t="shared" si="594"/>
        <v>0</v>
      </c>
      <c r="BR485" s="56">
        <v>0</v>
      </c>
      <c r="BS485" s="57">
        <f t="shared" si="555"/>
        <v>0</v>
      </c>
      <c r="BT485" s="58">
        <f t="shared" si="595"/>
        <v>527</v>
      </c>
      <c r="BU485" s="58">
        <v>0</v>
      </c>
      <c r="BV485" s="59">
        <f t="shared" si="596"/>
        <v>0</v>
      </c>
      <c r="BW485" s="57">
        <f t="shared" si="597"/>
        <v>0</v>
      </c>
      <c r="BX485" s="58">
        <f t="shared" si="598"/>
        <v>527</v>
      </c>
      <c r="BY485" s="60">
        <f t="shared" si="599"/>
        <v>0</v>
      </c>
      <c r="BZ485" s="51">
        <v>52</v>
      </c>
      <c r="CA485" s="52">
        <f t="shared" si="556"/>
        <v>7.3989755264655659E-3</v>
      </c>
      <c r="CB485" s="53">
        <f t="shared" si="600"/>
        <v>546</v>
      </c>
      <c r="CC485" s="53">
        <v>23</v>
      </c>
      <c r="CD485" s="54">
        <f t="shared" si="601"/>
        <v>0.15695261588838172</v>
      </c>
      <c r="CE485" s="52">
        <f t="shared" si="602"/>
        <v>7.8668683812405452E-2</v>
      </c>
      <c r="CF485" s="53">
        <f t="shared" si="617"/>
        <v>563</v>
      </c>
      <c r="CG485" s="55">
        <f t="shared" si="603"/>
        <v>0.30564695448409457</v>
      </c>
      <c r="CH485" s="61">
        <v>661</v>
      </c>
      <c r="CI485" s="62">
        <f t="shared" si="557"/>
        <v>9.4052361980648827E-2</v>
      </c>
      <c r="CJ485" s="63">
        <f t="shared" si="604"/>
        <v>443</v>
      </c>
      <c r="CK485" s="64">
        <v>36</v>
      </c>
      <c r="CL485" s="65">
        <f t="shared" si="605"/>
        <v>0.51350950364712145</v>
      </c>
      <c r="CM485" s="66">
        <v>7028</v>
      </c>
      <c r="CN485" s="44">
        <v>296</v>
      </c>
      <c r="CO485" s="120">
        <f t="shared" si="559"/>
        <v>661</v>
      </c>
      <c r="CP485" s="121">
        <f t="shared" si="559"/>
        <v>9.4052361980648841E-2</v>
      </c>
      <c r="CQ485" s="120">
        <f t="shared" si="618"/>
        <v>4046</v>
      </c>
      <c r="CR485" s="120">
        <f t="shared" si="619"/>
        <v>36</v>
      </c>
      <c r="CS485" s="120">
        <f t="shared" si="620"/>
        <v>8.0200847780106148</v>
      </c>
      <c r="CT485" s="120">
        <f t="shared" si="621"/>
        <v>0.99999999999999989</v>
      </c>
      <c r="CU485" s="120">
        <f t="shared" si="622"/>
        <v>4113</v>
      </c>
      <c r="CV485" s="120">
        <f t="shared" si="623"/>
        <v>15.618181788358749</v>
      </c>
      <c r="CW485" s="120">
        <f t="shared" si="624"/>
        <v>1316</v>
      </c>
      <c r="CX485" s="120">
        <f t="shared" si="625"/>
        <v>0.18725099601593626</v>
      </c>
    </row>
    <row r="486" spans="1:102">
      <c r="A486" s="138">
        <f t="shared" si="606"/>
        <v>0</v>
      </c>
      <c r="B486" s="58">
        <f t="shared" si="607"/>
        <v>0</v>
      </c>
      <c r="C486" s="58">
        <f t="shared" si="608"/>
        <v>0</v>
      </c>
      <c r="D486" s="58">
        <f t="shared" si="609"/>
        <v>0</v>
      </c>
      <c r="E486" s="58">
        <f t="shared" si="610"/>
        <v>0</v>
      </c>
      <c r="F486" s="58">
        <f t="shared" si="611"/>
        <v>0</v>
      </c>
      <c r="G486" s="58">
        <f t="shared" si="612"/>
        <v>0</v>
      </c>
      <c r="H486" s="58">
        <f t="shared" si="613"/>
        <v>0</v>
      </c>
      <c r="I486" s="58">
        <f t="shared" si="614"/>
        <v>0</v>
      </c>
      <c r="J486" s="58">
        <f t="shared" si="615"/>
        <v>0</v>
      </c>
      <c r="K486" s="58">
        <f t="shared" si="616"/>
        <v>0</v>
      </c>
      <c r="L486" s="128">
        <v>479</v>
      </c>
      <c r="M486" s="50" t="s">
        <v>440</v>
      </c>
      <c r="N486" s="51">
        <v>32</v>
      </c>
      <c r="O486" s="52">
        <f t="shared" si="558"/>
        <v>2.6276892757431435E-3</v>
      </c>
      <c r="P486" s="53">
        <f t="shared" si="560"/>
        <v>405</v>
      </c>
      <c r="Q486" s="53">
        <v>4</v>
      </c>
      <c r="R486" s="54">
        <f t="shared" si="561"/>
        <v>0.17285331094430989</v>
      </c>
      <c r="S486" s="52">
        <f t="shared" si="562"/>
        <v>4.8854961832061068E-2</v>
      </c>
      <c r="T486" s="53">
        <f t="shared" si="563"/>
        <v>309</v>
      </c>
      <c r="U486" s="55">
        <f t="shared" si="564"/>
        <v>0.58861807422524859</v>
      </c>
      <c r="V486" s="56">
        <v>5</v>
      </c>
      <c r="W486" s="57">
        <f t="shared" si="549"/>
        <v>4.1057644933486614E-4</v>
      </c>
      <c r="X486" s="58">
        <f t="shared" si="565"/>
        <v>471</v>
      </c>
      <c r="Y486" s="58">
        <v>3</v>
      </c>
      <c r="Z486" s="59">
        <f t="shared" si="566"/>
        <v>4.2815332256795791E-2</v>
      </c>
      <c r="AA486" s="57">
        <f t="shared" si="567"/>
        <v>7.6335877862595417E-3</v>
      </c>
      <c r="AB486" s="58">
        <f t="shared" si="568"/>
        <v>449</v>
      </c>
      <c r="AC486" s="60">
        <f t="shared" si="569"/>
        <v>0.14579922295170197</v>
      </c>
      <c r="AD486" s="51">
        <v>132</v>
      </c>
      <c r="AE486" s="52">
        <f t="shared" si="550"/>
        <v>1.0839218262440466E-2</v>
      </c>
      <c r="AF486" s="53">
        <f t="shared" si="570"/>
        <v>437</v>
      </c>
      <c r="AG486" s="53">
        <v>23</v>
      </c>
      <c r="AH486" s="54">
        <f t="shared" si="571"/>
        <v>0.3458976345783803</v>
      </c>
      <c r="AI486" s="52">
        <f t="shared" si="572"/>
        <v>0.20152671755725191</v>
      </c>
      <c r="AJ486" s="53">
        <f t="shared" si="573"/>
        <v>211</v>
      </c>
      <c r="AK486" s="55">
        <f t="shared" si="574"/>
        <v>1.1778866047303636</v>
      </c>
      <c r="AL486" s="56">
        <v>6</v>
      </c>
      <c r="AM486" s="57">
        <f t="shared" si="551"/>
        <v>4.9269173920183935E-4</v>
      </c>
      <c r="AN486" s="58">
        <f t="shared" si="575"/>
        <v>518</v>
      </c>
      <c r="AO486" s="58">
        <v>2</v>
      </c>
      <c r="AP486" s="59">
        <f t="shared" si="576"/>
        <v>3.8728122239574246E-2</v>
      </c>
      <c r="AQ486" s="57">
        <f t="shared" si="577"/>
        <v>9.1603053435114507E-3</v>
      </c>
      <c r="AR486" s="58">
        <f t="shared" si="578"/>
        <v>497</v>
      </c>
      <c r="AS486" s="60">
        <f t="shared" si="579"/>
        <v>0.1318810302590194</v>
      </c>
      <c r="AT486" s="51">
        <v>45</v>
      </c>
      <c r="AU486" s="52">
        <f t="shared" si="552"/>
        <v>3.6951880440137955E-3</v>
      </c>
      <c r="AV486" s="53">
        <f t="shared" si="580"/>
        <v>375</v>
      </c>
      <c r="AW486" s="53">
        <v>8</v>
      </c>
      <c r="AX486" s="54">
        <f t="shared" si="581"/>
        <v>0.26818863995907571</v>
      </c>
      <c r="AY486" s="52">
        <f t="shared" si="582"/>
        <v>6.8702290076335881E-2</v>
      </c>
      <c r="AZ486" s="53">
        <f t="shared" si="583"/>
        <v>177</v>
      </c>
      <c r="BA486" s="55">
        <f t="shared" si="584"/>
        <v>0.91326385314458614</v>
      </c>
      <c r="BB486" s="56">
        <v>287</v>
      </c>
      <c r="BC486" s="57">
        <f t="shared" si="553"/>
        <v>2.3567088191821316E-2</v>
      </c>
      <c r="BD486" s="58">
        <f t="shared" si="585"/>
        <v>322</v>
      </c>
      <c r="BE486" s="58">
        <v>26</v>
      </c>
      <c r="BF486" s="59">
        <f t="shared" si="586"/>
        <v>0.68457857035567149</v>
      </c>
      <c r="BG486" s="57">
        <f t="shared" si="587"/>
        <v>0.43816793893129768</v>
      </c>
      <c r="BH486" s="58">
        <f t="shared" si="588"/>
        <v>64</v>
      </c>
      <c r="BI486" s="60">
        <f t="shared" si="589"/>
        <v>2.3311981560391044</v>
      </c>
      <c r="BJ486" s="51">
        <v>23</v>
      </c>
      <c r="BK486" s="52">
        <f t="shared" si="554"/>
        <v>1.8886516669403843E-3</v>
      </c>
      <c r="BL486" s="53">
        <f t="shared" si="590"/>
        <v>382</v>
      </c>
      <c r="BM486" s="53">
        <v>5</v>
      </c>
      <c r="BN486" s="54">
        <f t="shared" si="591"/>
        <v>0.17743552503978233</v>
      </c>
      <c r="BO486" s="52">
        <f t="shared" si="592"/>
        <v>3.5114503816793895E-2</v>
      </c>
      <c r="BP486" s="53">
        <f t="shared" si="593"/>
        <v>276</v>
      </c>
      <c r="BQ486" s="55">
        <f t="shared" si="594"/>
        <v>0.60422190629435923</v>
      </c>
      <c r="BR486" s="56">
        <v>10</v>
      </c>
      <c r="BS486" s="57">
        <f t="shared" si="555"/>
        <v>8.2115289866973229E-4</v>
      </c>
      <c r="BT486" s="58">
        <f t="shared" si="595"/>
        <v>426</v>
      </c>
      <c r="BU486" s="58">
        <v>4</v>
      </c>
      <c r="BV486" s="59">
        <f t="shared" si="596"/>
        <v>9.8734353768085481E-2</v>
      </c>
      <c r="BW486" s="57">
        <f t="shared" si="597"/>
        <v>1.5267175572519083E-2</v>
      </c>
      <c r="BX486" s="58">
        <f t="shared" si="598"/>
        <v>382</v>
      </c>
      <c r="BY486" s="60">
        <f t="shared" si="599"/>
        <v>0.33622049156795752</v>
      </c>
      <c r="BZ486" s="51">
        <v>115</v>
      </c>
      <c r="CA486" s="52">
        <f t="shared" si="556"/>
        <v>9.4432583347019219E-3</v>
      </c>
      <c r="CB486" s="53">
        <f t="shared" si="600"/>
        <v>529</v>
      </c>
      <c r="CC486" s="53">
        <v>23</v>
      </c>
      <c r="CD486" s="54">
        <f t="shared" si="601"/>
        <v>0.20031747541801084</v>
      </c>
      <c r="CE486" s="52">
        <f t="shared" si="602"/>
        <v>0.17557251908396945</v>
      </c>
      <c r="CF486" s="53">
        <f t="shared" si="617"/>
        <v>469</v>
      </c>
      <c r="CG486" s="55">
        <f t="shared" si="603"/>
        <v>0.68214190384933782</v>
      </c>
      <c r="CH486" s="61">
        <v>655</v>
      </c>
      <c r="CI486" s="62">
        <f t="shared" si="557"/>
        <v>5.3785514862867465E-2</v>
      </c>
      <c r="CJ486" s="63">
        <f t="shared" si="604"/>
        <v>540</v>
      </c>
      <c r="CK486" s="64">
        <v>98</v>
      </c>
      <c r="CL486" s="65">
        <f t="shared" si="605"/>
        <v>0.29365953665595984</v>
      </c>
      <c r="CM486" s="66">
        <v>12178</v>
      </c>
      <c r="CN486" s="44">
        <v>1169</v>
      </c>
      <c r="CO486" s="120">
        <f t="shared" si="559"/>
        <v>655</v>
      </c>
      <c r="CP486" s="121">
        <f t="shared" si="559"/>
        <v>5.3785514862867465E-2</v>
      </c>
      <c r="CQ486" s="120">
        <f t="shared" si="618"/>
        <v>3865</v>
      </c>
      <c r="CR486" s="120">
        <f t="shared" si="619"/>
        <v>98</v>
      </c>
      <c r="CS486" s="120">
        <f t="shared" si="620"/>
        <v>2.0295489645596865</v>
      </c>
      <c r="CT486" s="120">
        <f t="shared" si="621"/>
        <v>1</v>
      </c>
      <c r="CU486" s="120">
        <f t="shared" si="622"/>
        <v>2834</v>
      </c>
      <c r="CV486" s="120">
        <f t="shared" si="623"/>
        <v>6.9112312430616782</v>
      </c>
      <c r="CW486" s="120">
        <f t="shared" si="624"/>
        <v>1278</v>
      </c>
      <c r="CX486" s="120">
        <f t="shared" si="625"/>
        <v>0.10494334044999179</v>
      </c>
    </row>
    <row r="487" spans="1:102">
      <c r="A487" s="138">
        <f t="shared" si="606"/>
        <v>1</v>
      </c>
      <c r="B487" s="58">
        <f t="shared" si="607"/>
        <v>0</v>
      </c>
      <c r="C487" s="58">
        <f t="shared" si="608"/>
        <v>0</v>
      </c>
      <c r="D487" s="58">
        <f t="shared" si="609"/>
        <v>0</v>
      </c>
      <c r="E487" s="58">
        <f t="shared" si="610"/>
        <v>0</v>
      </c>
      <c r="F487" s="58">
        <f t="shared" si="611"/>
        <v>0</v>
      </c>
      <c r="G487" s="58">
        <f t="shared" si="612"/>
        <v>0</v>
      </c>
      <c r="H487" s="58">
        <f t="shared" si="613"/>
        <v>1</v>
      </c>
      <c r="I487" s="58">
        <f t="shared" si="614"/>
        <v>0</v>
      </c>
      <c r="J487" s="58">
        <f t="shared" si="615"/>
        <v>0</v>
      </c>
      <c r="K487" s="58">
        <f t="shared" si="616"/>
        <v>0</v>
      </c>
      <c r="L487" s="128">
        <v>68</v>
      </c>
      <c r="M487" s="50" t="s">
        <v>42</v>
      </c>
      <c r="N487" s="51">
        <v>4</v>
      </c>
      <c r="O487" s="52">
        <f t="shared" si="558"/>
        <v>4.8691418137553256E-4</v>
      </c>
      <c r="P487" s="53">
        <f t="shared" si="560"/>
        <v>497</v>
      </c>
      <c r="Q487" s="53">
        <v>1</v>
      </c>
      <c r="R487" s="54">
        <f t="shared" si="561"/>
        <v>3.2029939450392661E-2</v>
      </c>
      <c r="S487" s="52">
        <f t="shared" si="562"/>
        <v>6.1728395061728392E-3</v>
      </c>
      <c r="T487" s="53">
        <f t="shared" si="563"/>
        <v>495</v>
      </c>
      <c r="U487" s="55">
        <f t="shared" si="564"/>
        <v>7.4372075350605291E-2</v>
      </c>
      <c r="V487" s="56">
        <v>17</v>
      </c>
      <c r="W487" s="57">
        <f t="shared" si="549"/>
        <v>2.0693852708460136E-3</v>
      </c>
      <c r="X487" s="58">
        <f t="shared" si="565"/>
        <v>366</v>
      </c>
      <c r="Y487" s="58">
        <v>5</v>
      </c>
      <c r="Z487" s="59">
        <f t="shared" si="566"/>
        <v>0.21579761353123328</v>
      </c>
      <c r="AA487" s="57">
        <f t="shared" si="567"/>
        <v>2.6234567901234566E-2</v>
      </c>
      <c r="AB487" s="58">
        <f t="shared" si="568"/>
        <v>305</v>
      </c>
      <c r="AC487" s="60">
        <f t="shared" si="569"/>
        <v>0.50107232949604985</v>
      </c>
      <c r="AD487" s="51">
        <v>4</v>
      </c>
      <c r="AE487" s="52">
        <f t="shared" si="550"/>
        <v>4.8691418137553256E-4</v>
      </c>
      <c r="AF487" s="53">
        <f t="shared" si="570"/>
        <v>599</v>
      </c>
      <c r="AG487" s="53">
        <v>3</v>
      </c>
      <c r="AH487" s="54">
        <f t="shared" si="571"/>
        <v>1.5538248193052306E-2</v>
      </c>
      <c r="AI487" s="52">
        <f t="shared" si="572"/>
        <v>6.1728395061728392E-3</v>
      </c>
      <c r="AJ487" s="53">
        <f t="shared" si="573"/>
        <v>597</v>
      </c>
      <c r="AK487" s="55">
        <f t="shared" si="574"/>
        <v>3.6079111770407228E-2</v>
      </c>
      <c r="AL487" s="56">
        <v>45</v>
      </c>
      <c r="AM487" s="57">
        <f t="shared" si="551"/>
        <v>5.4777845404747416E-3</v>
      </c>
      <c r="AN487" s="58">
        <f t="shared" si="575"/>
        <v>333</v>
      </c>
      <c r="AO487" s="58">
        <v>12</v>
      </c>
      <c r="AP487" s="59">
        <f t="shared" si="576"/>
        <v>0.4305822330799165</v>
      </c>
      <c r="AQ487" s="57">
        <f t="shared" si="577"/>
        <v>6.9444444444444448E-2</v>
      </c>
      <c r="AR487" s="58">
        <f t="shared" si="578"/>
        <v>208</v>
      </c>
      <c r="AS487" s="60">
        <f t="shared" si="579"/>
        <v>0.99979253263492718</v>
      </c>
      <c r="AT487" s="51">
        <v>24</v>
      </c>
      <c r="AU487" s="52">
        <f t="shared" si="552"/>
        <v>2.9214850882531953E-3</v>
      </c>
      <c r="AV487" s="53">
        <f t="shared" si="580"/>
        <v>407</v>
      </c>
      <c r="AW487" s="53">
        <v>4</v>
      </c>
      <c r="AX487" s="54">
        <f t="shared" si="581"/>
        <v>0.2120349771505213</v>
      </c>
      <c r="AY487" s="52">
        <f t="shared" si="582"/>
        <v>3.7037037037037035E-2</v>
      </c>
      <c r="AZ487" s="53">
        <f t="shared" si="583"/>
        <v>365</v>
      </c>
      <c r="BA487" s="55">
        <f t="shared" si="584"/>
        <v>0.49233565745654639</v>
      </c>
      <c r="BB487" s="56">
        <v>379</v>
      </c>
      <c r="BC487" s="57">
        <f t="shared" si="553"/>
        <v>4.6135118685331711E-2</v>
      </c>
      <c r="BD487" s="58">
        <f t="shared" si="585"/>
        <v>110</v>
      </c>
      <c r="BE487" s="58">
        <v>8</v>
      </c>
      <c r="BF487" s="59">
        <f t="shared" si="586"/>
        <v>1.3401364367004898</v>
      </c>
      <c r="BG487" s="57">
        <f t="shared" si="587"/>
        <v>0.58487654320987659</v>
      </c>
      <c r="BH487" s="58">
        <f t="shared" si="588"/>
        <v>34</v>
      </c>
      <c r="BI487" s="60">
        <f t="shared" si="589"/>
        <v>3.1117363866624057</v>
      </c>
      <c r="BJ487" s="51">
        <v>45</v>
      </c>
      <c r="BK487" s="52">
        <f t="shared" si="554"/>
        <v>5.4777845404747416E-3</v>
      </c>
      <c r="BL487" s="53">
        <f t="shared" si="590"/>
        <v>233</v>
      </c>
      <c r="BM487" s="53">
        <v>2</v>
      </c>
      <c r="BN487" s="54">
        <f t="shared" si="591"/>
        <v>0.51462828906322533</v>
      </c>
      <c r="BO487" s="52">
        <f t="shared" si="592"/>
        <v>6.9444444444444448E-2</v>
      </c>
      <c r="BP487" s="53">
        <f t="shared" si="593"/>
        <v>87</v>
      </c>
      <c r="BQ487" s="55">
        <f t="shared" si="594"/>
        <v>1.1949436854553301</v>
      </c>
      <c r="BR487" s="56">
        <v>2</v>
      </c>
      <c r="BS487" s="57">
        <f t="shared" si="555"/>
        <v>2.4345709068776628E-4</v>
      </c>
      <c r="BT487" s="58">
        <f t="shared" si="595"/>
        <v>488</v>
      </c>
      <c r="BU487" s="58">
        <v>1</v>
      </c>
      <c r="BV487" s="59">
        <f t="shared" si="596"/>
        <v>2.9272963120821546E-2</v>
      </c>
      <c r="BW487" s="57">
        <f t="shared" si="597"/>
        <v>3.0864197530864196E-3</v>
      </c>
      <c r="BX487" s="58">
        <f t="shared" si="598"/>
        <v>489</v>
      </c>
      <c r="BY487" s="60">
        <f t="shared" si="599"/>
        <v>6.7970500610188944E-2</v>
      </c>
      <c r="BZ487" s="51">
        <v>128</v>
      </c>
      <c r="CA487" s="52">
        <f t="shared" si="556"/>
        <v>1.5581253804017042E-2</v>
      </c>
      <c r="CB487" s="53">
        <f t="shared" si="600"/>
        <v>468</v>
      </c>
      <c r="CC487" s="53">
        <v>5</v>
      </c>
      <c r="CD487" s="54">
        <f t="shared" si="601"/>
        <v>0.33052123697582747</v>
      </c>
      <c r="CE487" s="52">
        <f t="shared" si="602"/>
        <v>0.19753086419753085</v>
      </c>
      <c r="CF487" s="53">
        <f t="shared" si="617"/>
        <v>433</v>
      </c>
      <c r="CG487" s="55">
        <f t="shared" si="603"/>
        <v>0.76745541087934088</v>
      </c>
      <c r="CH487" s="61">
        <v>648</v>
      </c>
      <c r="CI487" s="62">
        <f t="shared" si="557"/>
        <v>7.8880097382836273E-2</v>
      </c>
      <c r="CJ487" s="63">
        <f t="shared" si="604"/>
        <v>483</v>
      </c>
      <c r="CK487" s="64">
        <v>41</v>
      </c>
      <c r="CL487" s="65">
        <f t="shared" si="605"/>
        <v>0.43067158337853184</v>
      </c>
      <c r="CM487" s="66">
        <v>8215</v>
      </c>
      <c r="CN487" s="44">
        <v>229</v>
      </c>
      <c r="CO487" s="120">
        <f t="shared" si="559"/>
        <v>648</v>
      </c>
      <c r="CP487" s="121">
        <f t="shared" si="559"/>
        <v>7.8880097382836287E-2</v>
      </c>
      <c r="CQ487" s="120">
        <f t="shared" si="618"/>
        <v>3501</v>
      </c>
      <c r="CR487" s="120">
        <f t="shared" si="619"/>
        <v>41</v>
      </c>
      <c r="CS487" s="120">
        <f t="shared" si="620"/>
        <v>3.1205419372654801</v>
      </c>
      <c r="CT487" s="120">
        <f t="shared" si="621"/>
        <v>1</v>
      </c>
      <c r="CU487" s="120">
        <f t="shared" si="622"/>
        <v>3013</v>
      </c>
      <c r="CV487" s="120">
        <f t="shared" si="623"/>
        <v>7.2457576903158021</v>
      </c>
      <c r="CW487" s="120">
        <f t="shared" si="624"/>
        <v>1292</v>
      </c>
      <c r="CX487" s="120">
        <f t="shared" si="625"/>
        <v>0.15727328058429701</v>
      </c>
    </row>
    <row r="488" spans="1:102">
      <c r="A488" s="138">
        <f t="shared" si="606"/>
        <v>1</v>
      </c>
      <c r="B488" s="58">
        <f t="shared" si="607"/>
        <v>0</v>
      </c>
      <c r="C488" s="58">
        <f t="shared" si="608"/>
        <v>0</v>
      </c>
      <c r="D488" s="58">
        <f t="shared" si="609"/>
        <v>0</v>
      </c>
      <c r="E488" s="58">
        <f t="shared" si="610"/>
        <v>0</v>
      </c>
      <c r="F488" s="58">
        <f t="shared" si="611"/>
        <v>1</v>
      </c>
      <c r="G488" s="58">
        <f t="shared" si="612"/>
        <v>0</v>
      </c>
      <c r="H488" s="58">
        <f t="shared" si="613"/>
        <v>0</v>
      </c>
      <c r="I488" s="58">
        <f t="shared" si="614"/>
        <v>0</v>
      </c>
      <c r="J488" s="58">
        <f t="shared" si="615"/>
        <v>0</v>
      </c>
      <c r="K488" s="58">
        <f t="shared" si="616"/>
        <v>0</v>
      </c>
      <c r="L488" s="128">
        <v>92</v>
      </c>
      <c r="M488" s="50" t="s">
        <v>66</v>
      </c>
      <c r="N488" s="51">
        <v>0</v>
      </c>
      <c r="O488" s="52">
        <f t="shared" si="558"/>
        <v>0</v>
      </c>
      <c r="P488" s="53">
        <f t="shared" si="560"/>
        <v>537</v>
      </c>
      <c r="Q488" s="53">
        <v>0</v>
      </c>
      <c r="R488" s="54">
        <f t="shared" si="561"/>
        <v>0</v>
      </c>
      <c r="S488" s="52">
        <f t="shared" si="562"/>
        <v>0</v>
      </c>
      <c r="T488" s="53">
        <f t="shared" si="563"/>
        <v>537</v>
      </c>
      <c r="U488" s="55">
        <f t="shared" si="564"/>
        <v>0</v>
      </c>
      <c r="V488" s="56">
        <v>0</v>
      </c>
      <c r="W488" s="57">
        <f t="shared" si="549"/>
        <v>0</v>
      </c>
      <c r="X488" s="58">
        <f t="shared" si="565"/>
        <v>515</v>
      </c>
      <c r="Y488" s="58">
        <v>0</v>
      </c>
      <c r="Z488" s="59">
        <f t="shared" si="566"/>
        <v>0</v>
      </c>
      <c r="AA488" s="57">
        <f t="shared" si="567"/>
        <v>0</v>
      </c>
      <c r="AB488" s="58">
        <f t="shared" si="568"/>
        <v>515</v>
      </c>
      <c r="AC488" s="60">
        <f t="shared" si="569"/>
        <v>0</v>
      </c>
      <c r="AD488" s="51">
        <v>27</v>
      </c>
      <c r="AE488" s="52">
        <f t="shared" si="550"/>
        <v>5.1049347702779354E-3</v>
      </c>
      <c r="AF488" s="53">
        <f t="shared" si="570"/>
        <v>502</v>
      </c>
      <c r="AG488" s="53">
        <v>3</v>
      </c>
      <c r="AH488" s="54">
        <f t="shared" si="571"/>
        <v>0.16290703065135029</v>
      </c>
      <c r="AI488" s="52">
        <f t="shared" si="572"/>
        <v>4.192546583850932E-2</v>
      </c>
      <c r="AJ488" s="53">
        <f t="shared" si="573"/>
        <v>542</v>
      </c>
      <c r="AK488" s="55">
        <f t="shared" si="574"/>
        <v>0.24504663801826279</v>
      </c>
      <c r="AL488" s="56">
        <v>560</v>
      </c>
      <c r="AM488" s="57">
        <f t="shared" si="551"/>
        <v>0.10588012856872754</v>
      </c>
      <c r="AN488" s="58">
        <f t="shared" si="575"/>
        <v>7</v>
      </c>
      <c r="AO488" s="58">
        <v>5</v>
      </c>
      <c r="AP488" s="59">
        <f t="shared" si="576"/>
        <v>8.322726434574264</v>
      </c>
      <c r="AQ488" s="57">
        <f t="shared" si="577"/>
        <v>0.86956521739130432</v>
      </c>
      <c r="AR488" s="58">
        <f t="shared" si="578"/>
        <v>2</v>
      </c>
      <c r="AS488" s="60">
        <f t="shared" si="579"/>
        <v>12.51914127821126</v>
      </c>
      <c r="AT488" s="51">
        <v>0</v>
      </c>
      <c r="AU488" s="52">
        <f t="shared" si="552"/>
        <v>0</v>
      </c>
      <c r="AV488" s="53">
        <f t="shared" si="580"/>
        <v>548</v>
      </c>
      <c r="AW488" s="53">
        <v>0</v>
      </c>
      <c r="AX488" s="54">
        <f t="shared" si="581"/>
        <v>0</v>
      </c>
      <c r="AY488" s="52">
        <f t="shared" si="582"/>
        <v>0</v>
      </c>
      <c r="AZ488" s="53">
        <f t="shared" si="583"/>
        <v>548</v>
      </c>
      <c r="BA488" s="55">
        <f t="shared" si="584"/>
        <v>0</v>
      </c>
      <c r="BB488" s="56">
        <v>6</v>
      </c>
      <c r="BC488" s="57">
        <f t="shared" si="553"/>
        <v>1.1344299489506524E-3</v>
      </c>
      <c r="BD488" s="58">
        <f t="shared" si="585"/>
        <v>586</v>
      </c>
      <c r="BE488" s="58">
        <v>4</v>
      </c>
      <c r="BF488" s="59">
        <f t="shared" si="586"/>
        <v>3.2953007444118922E-2</v>
      </c>
      <c r="BG488" s="57">
        <f t="shared" si="587"/>
        <v>9.316770186335404E-3</v>
      </c>
      <c r="BH488" s="58">
        <f t="shared" si="588"/>
        <v>593</v>
      </c>
      <c r="BI488" s="60">
        <f t="shared" si="589"/>
        <v>4.9568294594074934E-2</v>
      </c>
      <c r="BJ488" s="51">
        <v>0</v>
      </c>
      <c r="BK488" s="52">
        <f t="shared" si="554"/>
        <v>0</v>
      </c>
      <c r="BL488" s="53">
        <f t="shared" si="590"/>
        <v>512</v>
      </c>
      <c r="BM488" s="53">
        <v>0</v>
      </c>
      <c r="BN488" s="54">
        <f t="shared" si="591"/>
        <v>0</v>
      </c>
      <c r="BO488" s="52">
        <f t="shared" si="592"/>
        <v>0</v>
      </c>
      <c r="BP488" s="53">
        <f t="shared" si="593"/>
        <v>512</v>
      </c>
      <c r="BQ488" s="55">
        <f t="shared" si="594"/>
        <v>0</v>
      </c>
      <c r="BR488" s="56">
        <v>0</v>
      </c>
      <c r="BS488" s="57">
        <f t="shared" si="555"/>
        <v>0</v>
      </c>
      <c r="BT488" s="58">
        <f t="shared" si="595"/>
        <v>527</v>
      </c>
      <c r="BU488" s="58">
        <v>0</v>
      </c>
      <c r="BV488" s="59">
        <f t="shared" si="596"/>
        <v>0</v>
      </c>
      <c r="BW488" s="57">
        <f t="shared" si="597"/>
        <v>0</v>
      </c>
      <c r="BX488" s="58">
        <f t="shared" si="598"/>
        <v>527</v>
      </c>
      <c r="BY488" s="60">
        <f t="shared" si="599"/>
        <v>0</v>
      </c>
      <c r="BZ488" s="51">
        <v>51</v>
      </c>
      <c r="CA488" s="52">
        <f t="shared" si="556"/>
        <v>9.6426545660805441E-3</v>
      </c>
      <c r="CB488" s="53">
        <f t="shared" si="600"/>
        <v>527</v>
      </c>
      <c r="CC488" s="53">
        <v>2</v>
      </c>
      <c r="CD488" s="54">
        <f t="shared" si="601"/>
        <v>0.20454721776561252</v>
      </c>
      <c r="CE488" s="52">
        <f t="shared" si="602"/>
        <v>7.9192546583850928E-2</v>
      </c>
      <c r="CF488" s="53">
        <f t="shared" si="617"/>
        <v>562</v>
      </c>
      <c r="CG488" s="55">
        <f t="shared" si="603"/>
        <v>0.30768228865902147</v>
      </c>
      <c r="CH488" s="61">
        <v>644</v>
      </c>
      <c r="CI488" s="62">
        <f t="shared" si="557"/>
        <v>0.12176214785403668</v>
      </c>
      <c r="CJ488" s="63">
        <f t="shared" si="604"/>
        <v>338</v>
      </c>
      <c r="CK488" s="64">
        <v>14</v>
      </c>
      <c r="CL488" s="65">
        <f t="shared" si="605"/>
        <v>0.66480010486497354</v>
      </c>
      <c r="CM488" s="66">
        <v>5289</v>
      </c>
      <c r="CN488" s="44">
        <v>87</v>
      </c>
      <c r="CO488" s="120">
        <f t="shared" si="559"/>
        <v>644</v>
      </c>
      <c r="CP488" s="121">
        <f t="shared" si="559"/>
        <v>0.12176214785403666</v>
      </c>
      <c r="CQ488" s="120">
        <f t="shared" si="618"/>
        <v>4261</v>
      </c>
      <c r="CR488" s="120">
        <f t="shared" si="619"/>
        <v>14</v>
      </c>
      <c r="CS488" s="120">
        <f t="shared" si="620"/>
        <v>8.7231336904353451</v>
      </c>
      <c r="CT488" s="120">
        <f t="shared" si="621"/>
        <v>1</v>
      </c>
      <c r="CU488" s="120">
        <f t="shared" si="622"/>
        <v>4338</v>
      </c>
      <c r="CV488" s="120">
        <f t="shared" si="623"/>
        <v>13.121438499482618</v>
      </c>
      <c r="CW488" s="120">
        <f t="shared" si="624"/>
        <v>1288</v>
      </c>
      <c r="CX488" s="120">
        <f t="shared" si="625"/>
        <v>0.24352429570807335</v>
      </c>
    </row>
    <row r="489" spans="1:102">
      <c r="A489" s="138">
        <f t="shared" si="606"/>
        <v>1</v>
      </c>
      <c r="B489" s="58">
        <f t="shared" si="607"/>
        <v>0</v>
      </c>
      <c r="C489" s="58">
        <f t="shared" si="608"/>
        <v>0</v>
      </c>
      <c r="D489" s="58">
        <f t="shared" si="609"/>
        <v>0</v>
      </c>
      <c r="E489" s="58">
        <f t="shared" si="610"/>
        <v>0</v>
      </c>
      <c r="F489" s="58">
        <f t="shared" si="611"/>
        <v>0</v>
      </c>
      <c r="G489" s="58">
        <f t="shared" si="612"/>
        <v>0</v>
      </c>
      <c r="H489" s="58">
        <f t="shared" si="613"/>
        <v>0</v>
      </c>
      <c r="I489" s="58">
        <f t="shared" si="614"/>
        <v>0</v>
      </c>
      <c r="J489" s="58">
        <f t="shared" si="615"/>
        <v>1</v>
      </c>
      <c r="K489" s="58">
        <f t="shared" si="616"/>
        <v>0</v>
      </c>
      <c r="L489" s="128">
        <v>611</v>
      </c>
      <c r="M489" s="50" t="s">
        <v>571</v>
      </c>
      <c r="N489" s="51">
        <v>0</v>
      </c>
      <c r="O489" s="52">
        <f t="shared" si="558"/>
        <v>0</v>
      </c>
      <c r="P489" s="53">
        <f t="shared" si="560"/>
        <v>537</v>
      </c>
      <c r="Q489" s="53">
        <v>0</v>
      </c>
      <c r="R489" s="54">
        <f t="shared" si="561"/>
        <v>0</v>
      </c>
      <c r="S489" s="52">
        <f t="shared" si="562"/>
        <v>0</v>
      </c>
      <c r="T489" s="53">
        <f t="shared" si="563"/>
        <v>537</v>
      </c>
      <c r="U489" s="55">
        <f t="shared" si="564"/>
        <v>0</v>
      </c>
      <c r="V489" s="56">
        <v>0</v>
      </c>
      <c r="W489" s="57">
        <f t="shared" si="549"/>
        <v>0</v>
      </c>
      <c r="X489" s="58">
        <f t="shared" si="565"/>
        <v>515</v>
      </c>
      <c r="Y489" s="58">
        <v>0</v>
      </c>
      <c r="Z489" s="59">
        <f t="shared" si="566"/>
        <v>0</v>
      </c>
      <c r="AA489" s="57">
        <f t="shared" si="567"/>
        <v>0</v>
      </c>
      <c r="AB489" s="58">
        <f t="shared" si="568"/>
        <v>515</v>
      </c>
      <c r="AC489" s="60">
        <f t="shared" si="569"/>
        <v>0</v>
      </c>
      <c r="AD489" s="51">
        <v>0</v>
      </c>
      <c r="AE489" s="52">
        <f t="shared" si="550"/>
        <v>0</v>
      </c>
      <c r="AF489" s="53">
        <f t="shared" si="570"/>
        <v>619</v>
      </c>
      <c r="AG489" s="53">
        <v>0</v>
      </c>
      <c r="AH489" s="54">
        <f t="shared" si="571"/>
        <v>0</v>
      </c>
      <c r="AI489" s="52">
        <f t="shared" si="572"/>
        <v>0</v>
      </c>
      <c r="AJ489" s="53">
        <f t="shared" si="573"/>
        <v>619</v>
      </c>
      <c r="AK489" s="55">
        <f t="shared" si="574"/>
        <v>0</v>
      </c>
      <c r="AL489" s="56">
        <v>0</v>
      </c>
      <c r="AM489" s="57">
        <f t="shared" si="551"/>
        <v>0</v>
      </c>
      <c r="AN489" s="58">
        <f t="shared" si="575"/>
        <v>554</v>
      </c>
      <c r="AO489" s="58">
        <v>0</v>
      </c>
      <c r="AP489" s="59">
        <f t="shared" si="576"/>
        <v>0</v>
      </c>
      <c r="AQ489" s="57">
        <f t="shared" si="577"/>
        <v>0</v>
      </c>
      <c r="AR489" s="58">
        <f t="shared" si="578"/>
        <v>554</v>
      </c>
      <c r="AS489" s="60">
        <f t="shared" si="579"/>
        <v>0</v>
      </c>
      <c r="AT489" s="51">
        <v>0</v>
      </c>
      <c r="AU489" s="52">
        <f t="shared" si="552"/>
        <v>0</v>
      </c>
      <c r="AV489" s="53">
        <f t="shared" si="580"/>
        <v>548</v>
      </c>
      <c r="AW489" s="53">
        <v>0</v>
      </c>
      <c r="AX489" s="54">
        <f t="shared" si="581"/>
        <v>0</v>
      </c>
      <c r="AY489" s="52">
        <f t="shared" si="582"/>
        <v>0</v>
      </c>
      <c r="AZ489" s="53">
        <f t="shared" si="583"/>
        <v>548</v>
      </c>
      <c r="BA489" s="55">
        <f t="shared" si="584"/>
        <v>0</v>
      </c>
      <c r="BB489" s="56">
        <v>0</v>
      </c>
      <c r="BC489" s="57">
        <f t="shared" si="553"/>
        <v>0</v>
      </c>
      <c r="BD489" s="58">
        <f t="shared" si="585"/>
        <v>618</v>
      </c>
      <c r="BE489" s="58">
        <v>0</v>
      </c>
      <c r="BF489" s="59">
        <f t="shared" si="586"/>
        <v>0</v>
      </c>
      <c r="BG489" s="57">
        <f t="shared" si="587"/>
        <v>0</v>
      </c>
      <c r="BH489" s="58">
        <f t="shared" si="588"/>
        <v>618</v>
      </c>
      <c r="BI489" s="60">
        <f t="shared" si="589"/>
        <v>0</v>
      </c>
      <c r="BJ489" s="51">
        <v>0</v>
      </c>
      <c r="BK489" s="52">
        <f t="shared" si="554"/>
        <v>0</v>
      </c>
      <c r="BL489" s="53">
        <f t="shared" si="590"/>
        <v>512</v>
      </c>
      <c r="BM489" s="53">
        <v>0</v>
      </c>
      <c r="BN489" s="54">
        <f t="shared" si="591"/>
        <v>0</v>
      </c>
      <c r="BO489" s="52">
        <f t="shared" si="592"/>
        <v>0</v>
      </c>
      <c r="BP489" s="53">
        <f t="shared" si="593"/>
        <v>512</v>
      </c>
      <c r="BQ489" s="55">
        <f t="shared" si="594"/>
        <v>0</v>
      </c>
      <c r="BR489" s="56">
        <v>642</v>
      </c>
      <c r="BS489" s="57">
        <f t="shared" si="555"/>
        <v>2.9030070088175448E-2</v>
      </c>
      <c r="BT489" s="58">
        <f t="shared" si="595"/>
        <v>16</v>
      </c>
      <c r="BU489" s="58">
        <v>1</v>
      </c>
      <c r="BV489" s="59">
        <f t="shared" si="596"/>
        <v>3.4905377727358458</v>
      </c>
      <c r="BW489" s="57">
        <f t="shared" si="597"/>
        <v>1</v>
      </c>
      <c r="BX489" s="58">
        <f t="shared" si="598"/>
        <v>1</v>
      </c>
      <c r="BY489" s="60">
        <f t="shared" si="599"/>
        <v>22.022442197701221</v>
      </c>
      <c r="BZ489" s="51">
        <v>0</v>
      </c>
      <c r="CA489" s="52">
        <f t="shared" si="556"/>
        <v>0</v>
      </c>
      <c r="CB489" s="53">
        <f t="shared" si="600"/>
        <v>634</v>
      </c>
      <c r="CC489" s="53">
        <v>0</v>
      </c>
      <c r="CD489" s="54">
        <f t="shared" si="601"/>
        <v>0</v>
      </c>
      <c r="CE489" s="52">
        <f t="shared" si="602"/>
        <v>0</v>
      </c>
      <c r="CF489" s="53">
        <f t="shared" si="617"/>
        <v>634</v>
      </c>
      <c r="CG489" s="55">
        <f t="shared" si="603"/>
        <v>0</v>
      </c>
      <c r="CH489" s="61">
        <v>642</v>
      </c>
      <c r="CI489" s="62">
        <f t="shared" si="557"/>
        <v>2.9030070088175448E-2</v>
      </c>
      <c r="CJ489" s="63">
        <f t="shared" si="604"/>
        <v>596</v>
      </c>
      <c r="CK489" s="64">
        <v>1</v>
      </c>
      <c r="CL489" s="65">
        <f t="shared" si="605"/>
        <v>0.15849912291290746</v>
      </c>
      <c r="CM489" s="66">
        <v>22115</v>
      </c>
      <c r="CN489" s="44">
        <v>10</v>
      </c>
      <c r="CO489" s="120">
        <f t="shared" si="559"/>
        <v>642</v>
      </c>
      <c r="CP489" s="121">
        <f t="shared" si="559"/>
        <v>2.9030070088175448E-2</v>
      </c>
      <c r="CQ489" s="120">
        <f t="shared" si="618"/>
        <v>4553</v>
      </c>
      <c r="CR489" s="120">
        <f t="shared" si="619"/>
        <v>1</v>
      </c>
      <c r="CS489" s="120">
        <f t="shared" si="620"/>
        <v>3.4905377727358458</v>
      </c>
      <c r="CT489" s="120">
        <f t="shared" si="621"/>
        <v>1</v>
      </c>
      <c r="CU489" s="120">
        <f t="shared" si="622"/>
        <v>4538</v>
      </c>
      <c r="CV489" s="120">
        <f t="shared" si="623"/>
        <v>22.022442197701221</v>
      </c>
      <c r="CW489" s="120">
        <f t="shared" si="624"/>
        <v>1284</v>
      </c>
      <c r="CX489" s="120">
        <f t="shared" si="625"/>
        <v>5.8060140176350895E-2</v>
      </c>
    </row>
    <row r="490" spans="1:102">
      <c r="A490" s="138">
        <f t="shared" si="606"/>
        <v>1</v>
      </c>
      <c r="B490" s="58">
        <f t="shared" si="607"/>
        <v>0</v>
      </c>
      <c r="C490" s="58">
        <f t="shared" si="608"/>
        <v>0</v>
      </c>
      <c r="D490" s="58">
        <f t="shared" si="609"/>
        <v>0</v>
      </c>
      <c r="E490" s="58">
        <f t="shared" si="610"/>
        <v>0</v>
      </c>
      <c r="F490" s="58">
        <f t="shared" si="611"/>
        <v>0</v>
      </c>
      <c r="G490" s="58">
        <f t="shared" si="612"/>
        <v>0</v>
      </c>
      <c r="H490" s="58">
        <f t="shared" si="613"/>
        <v>1</v>
      </c>
      <c r="I490" s="58">
        <f t="shared" si="614"/>
        <v>0</v>
      </c>
      <c r="J490" s="58">
        <f t="shared" si="615"/>
        <v>0</v>
      </c>
      <c r="K490" s="58">
        <f t="shared" si="616"/>
        <v>0</v>
      </c>
      <c r="L490" s="128">
        <v>270</v>
      </c>
      <c r="M490" s="50" t="s">
        <v>242</v>
      </c>
      <c r="N490" s="51">
        <v>0</v>
      </c>
      <c r="O490" s="52">
        <f t="shared" si="558"/>
        <v>0</v>
      </c>
      <c r="P490" s="53">
        <f t="shared" si="560"/>
        <v>537</v>
      </c>
      <c r="Q490" s="53">
        <v>0</v>
      </c>
      <c r="R490" s="54">
        <f t="shared" si="561"/>
        <v>0</v>
      </c>
      <c r="S490" s="52">
        <f t="shared" si="562"/>
        <v>0</v>
      </c>
      <c r="T490" s="53">
        <f t="shared" si="563"/>
        <v>537</v>
      </c>
      <c r="U490" s="55">
        <f t="shared" si="564"/>
        <v>0</v>
      </c>
      <c r="V490" s="56">
        <v>0</v>
      </c>
      <c r="W490" s="57">
        <f t="shared" si="549"/>
        <v>0</v>
      </c>
      <c r="X490" s="58">
        <f t="shared" si="565"/>
        <v>515</v>
      </c>
      <c r="Y490" s="58">
        <v>0</v>
      </c>
      <c r="Z490" s="59">
        <f t="shared" si="566"/>
        <v>0</v>
      </c>
      <c r="AA490" s="57">
        <f t="shared" si="567"/>
        <v>0</v>
      </c>
      <c r="AB490" s="58">
        <f t="shared" si="568"/>
        <v>515</v>
      </c>
      <c r="AC490" s="60">
        <f t="shared" si="569"/>
        <v>0</v>
      </c>
      <c r="AD490" s="51">
        <v>0</v>
      </c>
      <c r="AE490" s="52">
        <f t="shared" si="550"/>
        <v>0</v>
      </c>
      <c r="AF490" s="53">
        <f t="shared" si="570"/>
        <v>619</v>
      </c>
      <c r="AG490" s="53">
        <v>0</v>
      </c>
      <c r="AH490" s="54">
        <f t="shared" si="571"/>
        <v>0</v>
      </c>
      <c r="AI490" s="52">
        <f t="shared" si="572"/>
        <v>0</v>
      </c>
      <c r="AJ490" s="53">
        <f t="shared" si="573"/>
        <v>619</v>
      </c>
      <c r="AK490" s="55">
        <f t="shared" si="574"/>
        <v>0</v>
      </c>
      <c r="AL490" s="56">
        <v>20</v>
      </c>
      <c r="AM490" s="57">
        <f t="shared" si="551"/>
        <v>1.8759966232060783E-3</v>
      </c>
      <c r="AN490" s="58">
        <f t="shared" si="575"/>
        <v>449</v>
      </c>
      <c r="AO490" s="58">
        <v>2</v>
      </c>
      <c r="AP490" s="59">
        <f t="shared" si="576"/>
        <v>0.14746304994326212</v>
      </c>
      <c r="AQ490" s="57">
        <f t="shared" si="577"/>
        <v>3.1347962382445138E-2</v>
      </c>
      <c r="AR490" s="58">
        <f t="shared" si="578"/>
        <v>404</v>
      </c>
      <c r="AS490" s="60">
        <f t="shared" si="579"/>
        <v>0.45131700532736518</v>
      </c>
      <c r="AT490" s="51">
        <v>0</v>
      </c>
      <c r="AU490" s="52">
        <f t="shared" si="552"/>
        <v>0</v>
      </c>
      <c r="AV490" s="53">
        <f t="shared" si="580"/>
        <v>548</v>
      </c>
      <c r="AW490" s="53">
        <v>0</v>
      </c>
      <c r="AX490" s="54">
        <f t="shared" si="581"/>
        <v>0</v>
      </c>
      <c r="AY490" s="52">
        <f t="shared" si="582"/>
        <v>0</v>
      </c>
      <c r="AZ490" s="53">
        <f t="shared" si="583"/>
        <v>548</v>
      </c>
      <c r="BA490" s="55">
        <f t="shared" si="584"/>
        <v>0</v>
      </c>
      <c r="BB490" s="56">
        <v>615</v>
      </c>
      <c r="BC490" s="57">
        <f t="shared" si="553"/>
        <v>5.7686896163586902E-2</v>
      </c>
      <c r="BD490" s="58">
        <f t="shared" si="585"/>
        <v>61</v>
      </c>
      <c r="BE490" s="58">
        <v>2</v>
      </c>
      <c r="BF490" s="59">
        <f t="shared" si="586"/>
        <v>1.6756933475400393</v>
      </c>
      <c r="BG490" s="57">
        <f t="shared" si="587"/>
        <v>0.96394984326018807</v>
      </c>
      <c r="BH490" s="58">
        <f t="shared" si="588"/>
        <v>8</v>
      </c>
      <c r="BI490" s="60">
        <f t="shared" si="589"/>
        <v>5.1285315456973137</v>
      </c>
      <c r="BJ490" s="51">
        <v>0</v>
      </c>
      <c r="BK490" s="52">
        <f t="shared" si="554"/>
        <v>0</v>
      </c>
      <c r="BL490" s="53">
        <f t="shared" si="590"/>
        <v>512</v>
      </c>
      <c r="BM490" s="53">
        <v>0</v>
      </c>
      <c r="BN490" s="54">
        <f t="shared" si="591"/>
        <v>0</v>
      </c>
      <c r="BO490" s="52">
        <f t="shared" si="592"/>
        <v>0</v>
      </c>
      <c r="BP490" s="53">
        <f t="shared" si="593"/>
        <v>512</v>
      </c>
      <c r="BQ490" s="55">
        <f t="shared" si="594"/>
        <v>0</v>
      </c>
      <c r="BR490" s="56">
        <v>0</v>
      </c>
      <c r="BS490" s="57">
        <f t="shared" si="555"/>
        <v>0</v>
      </c>
      <c r="BT490" s="58">
        <f t="shared" si="595"/>
        <v>527</v>
      </c>
      <c r="BU490" s="58">
        <v>0</v>
      </c>
      <c r="BV490" s="59">
        <f t="shared" si="596"/>
        <v>0</v>
      </c>
      <c r="BW490" s="57">
        <f t="shared" si="597"/>
        <v>0</v>
      </c>
      <c r="BX490" s="58">
        <f t="shared" si="598"/>
        <v>527</v>
      </c>
      <c r="BY490" s="60">
        <f t="shared" si="599"/>
        <v>0</v>
      </c>
      <c r="BZ490" s="51">
        <v>3</v>
      </c>
      <c r="CA490" s="52">
        <f t="shared" si="556"/>
        <v>2.8139949348091173E-4</v>
      </c>
      <c r="CB490" s="53">
        <f t="shared" si="600"/>
        <v>629</v>
      </c>
      <c r="CC490" s="53">
        <v>1</v>
      </c>
      <c r="CD490" s="54">
        <f t="shared" si="601"/>
        <v>5.9692570212612475E-3</v>
      </c>
      <c r="CE490" s="52">
        <f t="shared" si="602"/>
        <v>4.7021943573667714E-3</v>
      </c>
      <c r="CF490" s="53">
        <f t="shared" si="617"/>
        <v>627</v>
      </c>
      <c r="CG490" s="55">
        <f t="shared" si="603"/>
        <v>1.8269167794247636E-2</v>
      </c>
      <c r="CH490" s="61">
        <v>638</v>
      </c>
      <c r="CI490" s="62">
        <f t="shared" si="557"/>
        <v>5.9844292280273895E-2</v>
      </c>
      <c r="CJ490" s="63">
        <f t="shared" si="604"/>
        <v>526</v>
      </c>
      <c r="CK490" s="64">
        <v>5</v>
      </c>
      <c r="CL490" s="65">
        <f t="shared" si="605"/>
        <v>0.32673940534613582</v>
      </c>
      <c r="CM490" s="66">
        <v>10661</v>
      </c>
      <c r="CN490" s="44">
        <v>101</v>
      </c>
      <c r="CO490" s="120">
        <f t="shared" si="559"/>
        <v>638</v>
      </c>
      <c r="CP490" s="121">
        <f t="shared" si="559"/>
        <v>5.9844292280273895E-2</v>
      </c>
      <c r="CQ490" s="120">
        <f t="shared" si="618"/>
        <v>4397</v>
      </c>
      <c r="CR490" s="120">
        <f t="shared" si="619"/>
        <v>5</v>
      </c>
      <c r="CS490" s="120">
        <f t="shared" si="620"/>
        <v>1.8291256545045627</v>
      </c>
      <c r="CT490" s="120">
        <f t="shared" si="621"/>
        <v>1</v>
      </c>
      <c r="CU490" s="120">
        <f t="shared" si="622"/>
        <v>4297</v>
      </c>
      <c r="CV490" s="120">
        <f t="shared" si="623"/>
        <v>5.5981177188189264</v>
      </c>
      <c r="CW490" s="120">
        <f t="shared" si="624"/>
        <v>1276</v>
      </c>
      <c r="CX490" s="120">
        <f t="shared" si="625"/>
        <v>0.11968858456054778</v>
      </c>
    </row>
    <row r="491" spans="1:102">
      <c r="A491" s="138">
        <f t="shared" si="606"/>
        <v>1</v>
      </c>
      <c r="B491" s="58">
        <f t="shared" si="607"/>
        <v>0</v>
      </c>
      <c r="C491" s="58">
        <f t="shared" si="608"/>
        <v>0</v>
      </c>
      <c r="D491" s="58">
        <f t="shared" si="609"/>
        <v>0</v>
      </c>
      <c r="E491" s="58">
        <f t="shared" si="610"/>
        <v>0</v>
      </c>
      <c r="F491" s="58">
        <f t="shared" si="611"/>
        <v>1</v>
      </c>
      <c r="G491" s="58">
        <f t="shared" si="612"/>
        <v>0</v>
      </c>
      <c r="H491" s="58">
        <f t="shared" si="613"/>
        <v>0</v>
      </c>
      <c r="I491" s="58">
        <f t="shared" si="614"/>
        <v>0</v>
      </c>
      <c r="J491" s="58">
        <f t="shared" si="615"/>
        <v>0</v>
      </c>
      <c r="K491" s="58">
        <f t="shared" si="616"/>
        <v>0</v>
      </c>
      <c r="L491" s="128">
        <v>336</v>
      </c>
      <c r="M491" s="50" t="s">
        <v>307</v>
      </c>
      <c r="N491" s="51">
        <v>31</v>
      </c>
      <c r="O491" s="52">
        <f t="shared" si="558"/>
        <v>6.0617911615174032E-3</v>
      </c>
      <c r="P491" s="53">
        <f t="shared" si="560"/>
        <v>314</v>
      </c>
      <c r="Q491" s="53">
        <v>8</v>
      </c>
      <c r="R491" s="54">
        <f t="shared" si="561"/>
        <v>0.39875364343636327</v>
      </c>
      <c r="S491" s="52">
        <f t="shared" si="562"/>
        <v>4.9839228295819937E-2</v>
      </c>
      <c r="T491" s="53">
        <f t="shared" si="563"/>
        <v>305</v>
      </c>
      <c r="U491" s="55">
        <f t="shared" si="564"/>
        <v>0.60047678844170382</v>
      </c>
      <c r="V491" s="56">
        <v>11</v>
      </c>
      <c r="W491" s="57">
        <f t="shared" si="549"/>
        <v>2.1509581540868207E-3</v>
      </c>
      <c r="X491" s="58">
        <f t="shared" si="565"/>
        <v>362</v>
      </c>
      <c r="Y491" s="58">
        <v>2</v>
      </c>
      <c r="Z491" s="59">
        <f t="shared" si="566"/>
        <v>0.22430411726460114</v>
      </c>
      <c r="AA491" s="57">
        <f t="shared" si="567"/>
        <v>1.7684887459807074E-2</v>
      </c>
      <c r="AB491" s="58">
        <f t="shared" si="568"/>
        <v>375</v>
      </c>
      <c r="AC491" s="60">
        <f t="shared" si="569"/>
        <v>0.33777601330129031</v>
      </c>
      <c r="AD491" s="51">
        <v>80</v>
      </c>
      <c r="AE491" s="52">
        <f t="shared" si="550"/>
        <v>1.5643332029722332E-2</v>
      </c>
      <c r="AF491" s="53">
        <f t="shared" si="570"/>
        <v>367</v>
      </c>
      <c r="AG491" s="53">
        <v>25</v>
      </c>
      <c r="AH491" s="54">
        <f t="shared" si="571"/>
        <v>0.49920496247917368</v>
      </c>
      <c r="AI491" s="52">
        <f t="shared" si="572"/>
        <v>0.12861736334405144</v>
      </c>
      <c r="AJ491" s="53">
        <f t="shared" si="573"/>
        <v>405</v>
      </c>
      <c r="AK491" s="55">
        <f t="shared" si="574"/>
        <v>0.7517448368882278</v>
      </c>
      <c r="AL491" s="56">
        <v>78</v>
      </c>
      <c r="AM491" s="57">
        <f t="shared" si="551"/>
        <v>1.5252248728979272E-2</v>
      </c>
      <c r="AN491" s="58">
        <f t="shared" si="575"/>
        <v>112</v>
      </c>
      <c r="AO491" s="58">
        <v>30</v>
      </c>
      <c r="AP491" s="59">
        <f t="shared" si="576"/>
        <v>1.1989057380203281</v>
      </c>
      <c r="AQ491" s="57">
        <f t="shared" si="577"/>
        <v>0.12540192926045016</v>
      </c>
      <c r="AR491" s="58">
        <f t="shared" si="578"/>
        <v>68</v>
      </c>
      <c r="AS491" s="60">
        <f t="shared" si="579"/>
        <v>1.8054131393176045</v>
      </c>
      <c r="AT491" s="51">
        <v>47</v>
      </c>
      <c r="AU491" s="52">
        <f t="shared" si="552"/>
        <v>9.19045756746187E-3</v>
      </c>
      <c r="AV491" s="53">
        <f t="shared" si="580"/>
        <v>196</v>
      </c>
      <c r="AW491" s="53">
        <v>12</v>
      </c>
      <c r="AX491" s="54">
        <f t="shared" si="581"/>
        <v>0.6670232438135677</v>
      </c>
      <c r="AY491" s="52">
        <f t="shared" si="582"/>
        <v>7.5562700964630219E-2</v>
      </c>
      <c r="AZ491" s="53">
        <f t="shared" si="583"/>
        <v>150</v>
      </c>
      <c r="BA491" s="55">
        <f t="shared" si="584"/>
        <v>1.0044597255825682</v>
      </c>
      <c r="BB491" s="56">
        <v>133</v>
      </c>
      <c r="BC491" s="57">
        <f t="shared" si="553"/>
        <v>2.6007039499413374E-2</v>
      </c>
      <c r="BD491" s="58">
        <f t="shared" si="585"/>
        <v>289</v>
      </c>
      <c r="BE491" s="58">
        <v>16</v>
      </c>
      <c r="BF491" s="59">
        <f t="shared" si="586"/>
        <v>0.75545446152615958</v>
      </c>
      <c r="BG491" s="57">
        <f t="shared" si="587"/>
        <v>0.21382636655948553</v>
      </c>
      <c r="BH491" s="58">
        <f t="shared" si="588"/>
        <v>262</v>
      </c>
      <c r="BI491" s="60">
        <f t="shared" si="589"/>
        <v>1.1376268940438654</v>
      </c>
      <c r="BJ491" s="51">
        <v>3</v>
      </c>
      <c r="BK491" s="52">
        <f t="shared" si="554"/>
        <v>5.8662495111458737E-4</v>
      </c>
      <c r="BL491" s="53">
        <f t="shared" si="590"/>
        <v>447</v>
      </c>
      <c r="BM491" s="53">
        <v>3</v>
      </c>
      <c r="BN491" s="54">
        <f t="shared" si="591"/>
        <v>5.5112389449281658E-2</v>
      </c>
      <c r="BO491" s="52">
        <f t="shared" si="592"/>
        <v>4.8231511254019296E-3</v>
      </c>
      <c r="BP491" s="53">
        <f t="shared" si="593"/>
        <v>453</v>
      </c>
      <c r="BQ491" s="55">
        <f t="shared" si="594"/>
        <v>8.2992873330659592E-2</v>
      </c>
      <c r="BR491" s="56">
        <v>11</v>
      </c>
      <c r="BS491" s="57">
        <f t="shared" si="555"/>
        <v>2.1509581540868207E-3</v>
      </c>
      <c r="BT491" s="58">
        <f t="shared" si="595"/>
        <v>356</v>
      </c>
      <c r="BU491" s="58">
        <v>3</v>
      </c>
      <c r="BV491" s="59">
        <f t="shared" si="596"/>
        <v>0.25862840363834955</v>
      </c>
      <c r="BW491" s="57">
        <f t="shared" si="597"/>
        <v>1.7684887459807074E-2</v>
      </c>
      <c r="BX491" s="58">
        <f t="shared" si="598"/>
        <v>367</v>
      </c>
      <c r="BY491" s="60">
        <f t="shared" si="599"/>
        <v>0.38946441185645247</v>
      </c>
      <c r="BZ491" s="51">
        <v>228</v>
      </c>
      <c r="CA491" s="52">
        <f t="shared" si="556"/>
        <v>4.4583496284708646E-2</v>
      </c>
      <c r="CB491" s="53">
        <f t="shared" si="600"/>
        <v>205</v>
      </c>
      <c r="CC491" s="53">
        <v>30</v>
      </c>
      <c r="CD491" s="54">
        <f t="shared" si="601"/>
        <v>0.94573854749288788</v>
      </c>
      <c r="CE491" s="52">
        <f t="shared" si="602"/>
        <v>0.36655948553054662</v>
      </c>
      <c r="CF491" s="53">
        <f t="shared" si="617"/>
        <v>155</v>
      </c>
      <c r="CG491" s="55">
        <f t="shared" si="603"/>
        <v>1.4241726816840503</v>
      </c>
      <c r="CH491" s="61">
        <v>622</v>
      </c>
      <c r="CI491" s="62">
        <f t="shared" si="557"/>
        <v>0.12162690653109112</v>
      </c>
      <c r="CJ491" s="63">
        <f t="shared" si="604"/>
        <v>339</v>
      </c>
      <c r="CK491" s="64">
        <v>129</v>
      </c>
      <c r="CL491" s="65">
        <f t="shared" si="605"/>
        <v>0.66406171081344889</v>
      </c>
      <c r="CM491" s="66">
        <v>5114</v>
      </c>
      <c r="CN491" s="44">
        <v>719</v>
      </c>
      <c r="CO491" s="120">
        <f t="shared" si="559"/>
        <v>622</v>
      </c>
      <c r="CP491" s="121">
        <f t="shared" si="559"/>
        <v>0.12162690653109114</v>
      </c>
      <c r="CQ491" s="120">
        <f t="shared" si="618"/>
        <v>2648</v>
      </c>
      <c r="CR491" s="120">
        <f t="shared" si="619"/>
        <v>129</v>
      </c>
      <c r="CS491" s="120">
        <f t="shared" si="620"/>
        <v>5.0031255071207124</v>
      </c>
      <c r="CT491" s="120">
        <f t="shared" si="621"/>
        <v>1</v>
      </c>
      <c r="CU491" s="120">
        <f t="shared" si="622"/>
        <v>2540</v>
      </c>
      <c r="CV491" s="120">
        <f t="shared" si="623"/>
        <v>7.5341273644464222</v>
      </c>
      <c r="CW491" s="120">
        <f t="shared" si="624"/>
        <v>1213</v>
      </c>
      <c r="CX491" s="120">
        <f t="shared" si="625"/>
        <v>0.23719202190066482</v>
      </c>
    </row>
    <row r="492" spans="1:102">
      <c r="A492" s="138">
        <f t="shared" si="606"/>
        <v>0</v>
      </c>
      <c r="B492" s="58">
        <f t="shared" si="607"/>
        <v>0</v>
      </c>
      <c r="C492" s="58">
        <f t="shared" si="608"/>
        <v>0</v>
      </c>
      <c r="D492" s="58">
        <f t="shared" si="609"/>
        <v>0</v>
      </c>
      <c r="E492" s="58">
        <f t="shared" si="610"/>
        <v>0</v>
      </c>
      <c r="F492" s="58">
        <f t="shared" si="611"/>
        <v>0</v>
      </c>
      <c r="G492" s="58">
        <f t="shared" si="612"/>
        <v>0</v>
      </c>
      <c r="H492" s="58">
        <f t="shared" si="613"/>
        <v>0</v>
      </c>
      <c r="I492" s="58">
        <f t="shared" si="614"/>
        <v>0</v>
      </c>
      <c r="J492" s="58">
        <f t="shared" si="615"/>
        <v>0</v>
      </c>
      <c r="K492" s="58">
        <f t="shared" si="616"/>
        <v>0</v>
      </c>
      <c r="L492" s="128">
        <v>193</v>
      </c>
      <c r="M492" s="50" t="s">
        <v>167</v>
      </c>
      <c r="N492" s="51">
        <v>349</v>
      </c>
      <c r="O492" s="52">
        <f t="shared" si="558"/>
        <v>1.393825632014058E-2</v>
      </c>
      <c r="P492" s="53">
        <f t="shared" si="560"/>
        <v>153</v>
      </c>
      <c r="Q492" s="53">
        <v>5</v>
      </c>
      <c r="R492" s="54">
        <f t="shared" si="561"/>
        <v>0.91687924290263711</v>
      </c>
      <c r="S492" s="52">
        <f t="shared" si="562"/>
        <v>0.56290322580645158</v>
      </c>
      <c r="T492" s="53">
        <f t="shared" si="563"/>
        <v>11</v>
      </c>
      <c r="U492" s="55">
        <f t="shared" si="564"/>
        <v>6.7820135422137451</v>
      </c>
      <c r="V492" s="56">
        <v>0</v>
      </c>
      <c r="W492" s="57">
        <f t="shared" si="549"/>
        <v>0</v>
      </c>
      <c r="X492" s="58">
        <f t="shared" si="565"/>
        <v>515</v>
      </c>
      <c r="Y492" s="58">
        <v>1</v>
      </c>
      <c r="Z492" s="59">
        <f t="shared" si="566"/>
        <v>0</v>
      </c>
      <c r="AA492" s="57">
        <f t="shared" si="567"/>
        <v>0</v>
      </c>
      <c r="AB492" s="58">
        <f t="shared" si="568"/>
        <v>515</v>
      </c>
      <c r="AC492" s="60">
        <f t="shared" si="569"/>
        <v>0</v>
      </c>
      <c r="AD492" s="51">
        <v>184</v>
      </c>
      <c r="AE492" s="52">
        <f t="shared" si="550"/>
        <v>7.348536283397899E-3</v>
      </c>
      <c r="AF492" s="53">
        <f t="shared" si="570"/>
        <v>472</v>
      </c>
      <c r="AG492" s="53">
        <v>2</v>
      </c>
      <c r="AH492" s="54">
        <f t="shared" si="571"/>
        <v>0.23450411796287934</v>
      </c>
      <c r="AI492" s="52">
        <f t="shared" si="572"/>
        <v>0.29677419354838708</v>
      </c>
      <c r="AJ492" s="53">
        <f t="shared" si="573"/>
        <v>113</v>
      </c>
      <c r="AK492" s="55">
        <f t="shared" si="574"/>
        <v>1.7345905865359654</v>
      </c>
      <c r="AL492" s="56">
        <v>59</v>
      </c>
      <c r="AM492" s="57">
        <f t="shared" si="551"/>
        <v>2.3563241343504135E-3</v>
      </c>
      <c r="AN492" s="58">
        <f t="shared" si="575"/>
        <v>426</v>
      </c>
      <c r="AO492" s="58">
        <v>1</v>
      </c>
      <c r="AP492" s="59">
        <f t="shared" si="576"/>
        <v>0.18521927982599531</v>
      </c>
      <c r="AQ492" s="57">
        <f t="shared" si="577"/>
        <v>9.5161290322580638E-2</v>
      </c>
      <c r="AR492" s="58">
        <f t="shared" si="578"/>
        <v>106</v>
      </c>
      <c r="AS492" s="60">
        <f t="shared" si="579"/>
        <v>1.3700382834300548</v>
      </c>
      <c r="AT492" s="51">
        <v>4</v>
      </c>
      <c r="AU492" s="52">
        <f t="shared" si="552"/>
        <v>1.5975078876951954E-4</v>
      </c>
      <c r="AV492" s="53">
        <f t="shared" si="580"/>
        <v>528</v>
      </c>
      <c r="AW492" s="53">
        <v>1</v>
      </c>
      <c r="AX492" s="54">
        <f t="shared" si="581"/>
        <v>1.1594361711007712E-2</v>
      </c>
      <c r="AY492" s="52">
        <f t="shared" si="582"/>
        <v>6.4516129032258064E-3</v>
      </c>
      <c r="AZ492" s="53">
        <f t="shared" si="583"/>
        <v>502</v>
      </c>
      <c r="BA492" s="55">
        <f t="shared" si="584"/>
        <v>8.5761695169850022E-2</v>
      </c>
      <c r="BB492" s="56">
        <v>2</v>
      </c>
      <c r="BC492" s="57">
        <f t="shared" si="553"/>
        <v>7.9875394384759771E-5</v>
      </c>
      <c r="BD492" s="58">
        <f t="shared" si="585"/>
        <v>615</v>
      </c>
      <c r="BE492" s="58">
        <v>1</v>
      </c>
      <c r="BF492" s="59">
        <f t="shared" si="586"/>
        <v>2.3202265315700166E-3</v>
      </c>
      <c r="BG492" s="57">
        <f t="shared" si="587"/>
        <v>3.2258064516129032E-3</v>
      </c>
      <c r="BH492" s="58">
        <f t="shared" si="588"/>
        <v>609</v>
      </c>
      <c r="BI492" s="60">
        <f t="shared" si="589"/>
        <v>1.7162355762679708E-2</v>
      </c>
      <c r="BJ492" s="51">
        <v>0</v>
      </c>
      <c r="BK492" s="52">
        <f t="shared" si="554"/>
        <v>0</v>
      </c>
      <c r="BL492" s="53">
        <f t="shared" si="590"/>
        <v>512</v>
      </c>
      <c r="BM492" s="53">
        <v>0</v>
      </c>
      <c r="BN492" s="54">
        <f t="shared" si="591"/>
        <v>0</v>
      </c>
      <c r="BO492" s="52">
        <f t="shared" si="592"/>
        <v>0</v>
      </c>
      <c r="BP492" s="53">
        <f t="shared" si="593"/>
        <v>512</v>
      </c>
      <c r="BQ492" s="55">
        <f t="shared" si="594"/>
        <v>0</v>
      </c>
      <c r="BR492" s="56">
        <v>0</v>
      </c>
      <c r="BS492" s="57">
        <f t="shared" si="555"/>
        <v>0</v>
      </c>
      <c r="BT492" s="58">
        <f t="shared" si="595"/>
        <v>527</v>
      </c>
      <c r="BU492" s="58">
        <v>0</v>
      </c>
      <c r="BV492" s="59">
        <f t="shared" si="596"/>
        <v>0</v>
      </c>
      <c r="BW492" s="57">
        <f t="shared" si="597"/>
        <v>0</v>
      </c>
      <c r="BX492" s="58">
        <f t="shared" si="598"/>
        <v>527</v>
      </c>
      <c r="BY492" s="60">
        <f t="shared" si="599"/>
        <v>0</v>
      </c>
      <c r="BZ492" s="51">
        <v>22</v>
      </c>
      <c r="CA492" s="52">
        <f t="shared" si="556"/>
        <v>8.7862933823235751E-4</v>
      </c>
      <c r="CB492" s="53">
        <f t="shared" si="600"/>
        <v>617</v>
      </c>
      <c r="CC492" s="53">
        <v>4</v>
      </c>
      <c r="CD492" s="54">
        <f t="shared" si="601"/>
        <v>1.8638144232073373E-2</v>
      </c>
      <c r="CE492" s="52">
        <f t="shared" si="602"/>
        <v>3.5483870967741936E-2</v>
      </c>
      <c r="CF492" s="53">
        <f t="shared" si="617"/>
        <v>607</v>
      </c>
      <c r="CG492" s="55">
        <f t="shared" si="603"/>
        <v>0.13786346191401064</v>
      </c>
      <c r="CH492" s="61">
        <v>620</v>
      </c>
      <c r="CI492" s="62">
        <f t="shared" si="557"/>
        <v>2.4761372259275532E-2</v>
      </c>
      <c r="CJ492" s="63">
        <f t="shared" si="604"/>
        <v>605</v>
      </c>
      <c r="CK492" s="64">
        <v>15</v>
      </c>
      <c r="CL492" s="65">
        <f t="shared" si="605"/>
        <v>0.13519277677575306</v>
      </c>
      <c r="CM492" s="66">
        <v>25039</v>
      </c>
      <c r="CN492" s="44">
        <v>120</v>
      </c>
      <c r="CO492" s="120">
        <f t="shared" si="559"/>
        <v>620</v>
      </c>
      <c r="CP492" s="121">
        <f t="shared" si="559"/>
        <v>2.4761372259275528E-2</v>
      </c>
      <c r="CQ492" s="120">
        <f t="shared" si="618"/>
        <v>4365</v>
      </c>
      <c r="CR492" s="120">
        <f t="shared" si="619"/>
        <v>15</v>
      </c>
      <c r="CS492" s="120">
        <f t="shared" si="620"/>
        <v>1.369155373166163</v>
      </c>
      <c r="CT492" s="120">
        <f t="shared" si="621"/>
        <v>1</v>
      </c>
      <c r="CU492" s="120">
        <f t="shared" si="622"/>
        <v>3502</v>
      </c>
      <c r="CV492" s="120">
        <f t="shared" si="623"/>
        <v>10.127429925026306</v>
      </c>
      <c r="CW492" s="120">
        <f t="shared" si="624"/>
        <v>891</v>
      </c>
      <c r="CX492" s="120">
        <f t="shared" si="625"/>
        <v>3.558448819841048E-2</v>
      </c>
    </row>
    <row r="493" spans="1:102">
      <c r="A493" s="138">
        <f t="shared" si="606"/>
        <v>1</v>
      </c>
      <c r="B493" s="58">
        <f t="shared" si="607"/>
        <v>0</v>
      </c>
      <c r="C493" s="58">
        <f t="shared" si="608"/>
        <v>0</v>
      </c>
      <c r="D493" s="58">
        <f t="shared" si="609"/>
        <v>1</v>
      </c>
      <c r="E493" s="58">
        <f t="shared" si="610"/>
        <v>0</v>
      </c>
      <c r="F493" s="58">
        <f t="shared" si="611"/>
        <v>0</v>
      </c>
      <c r="G493" s="58">
        <f t="shared" si="612"/>
        <v>0</v>
      </c>
      <c r="H493" s="58">
        <f t="shared" si="613"/>
        <v>0</v>
      </c>
      <c r="I493" s="58">
        <f t="shared" si="614"/>
        <v>0</v>
      </c>
      <c r="J493" s="58">
        <f t="shared" si="615"/>
        <v>0</v>
      </c>
      <c r="K493" s="58">
        <f t="shared" si="616"/>
        <v>0</v>
      </c>
      <c r="L493" s="128">
        <v>565</v>
      </c>
      <c r="M493" s="50" t="s">
        <v>525</v>
      </c>
      <c r="N493" s="51">
        <v>9</v>
      </c>
      <c r="O493" s="52">
        <f t="shared" si="558"/>
        <v>9.7518691082457468E-4</v>
      </c>
      <c r="P493" s="53">
        <f t="shared" si="560"/>
        <v>464</v>
      </c>
      <c r="Q493" s="53">
        <v>5</v>
      </c>
      <c r="R493" s="54">
        <f t="shared" si="561"/>
        <v>6.4149246214778993E-2</v>
      </c>
      <c r="S493" s="52">
        <f t="shared" si="562"/>
        <v>1.4950166112956811E-2</v>
      </c>
      <c r="T493" s="53">
        <f t="shared" si="563"/>
        <v>445</v>
      </c>
      <c r="U493" s="55">
        <f t="shared" si="564"/>
        <v>0.18012373066641615</v>
      </c>
      <c r="V493" s="56">
        <v>192</v>
      </c>
      <c r="W493" s="57">
        <f t="shared" si="549"/>
        <v>2.0803987430924261E-2</v>
      </c>
      <c r="X493" s="58">
        <f t="shared" si="565"/>
        <v>28</v>
      </c>
      <c r="Y493" s="58">
        <v>3</v>
      </c>
      <c r="Z493" s="59">
        <f t="shared" si="566"/>
        <v>2.1694610968656574</v>
      </c>
      <c r="AA493" s="57">
        <f t="shared" si="567"/>
        <v>0.31893687707641194</v>
      </c>
      <c r="AB493" s="58">
        <f t="shared" si="568"/>
        <v>6</v>
      </c>
      <c r="AC493" s="60">
        <f t="shared" si="569"/>
        <v>6.0915980991382197</v>
      </c>
      <c r="AD493" s="51">
        <v>128</v>
      </c>
      <c r="AE493" s="52">
        <f t="shared" si="550"/>
        <v>1.3869324953949507E-2</v>
      </c>
      <c r="AF493" s="53">
        <f t="shared" si="570"/>
        <v>395</v>
      </c>
      <c r="AG493" s="53">
        <v>12</v>
      </c>
      <c r="AH493" s="54">
        <f t="shared" si="571"/>
        <v>0.44259342127961754</v>
      </c>
      <c r="AI493" s="52">
        <f t="shared" si="572"/>
        <v>0.21262458471760798</v>
      </c>
      <c r="AJ493" s="53">
        <f t="shared" si="573"/>
        <v>195</v>
      </c>
      <c r="AK493" s="55">
        <f t="shared" si="574"/>
        <v>1.2427515974604058</v>
      </c>
      <c r="AL493" s="56">
        <v>5</v>
      </c>
      <c r="AM493" s="57">
        <f t="shared" si="551"/>
        <v>5.4177050601365265E-4</v>
      </c>
      <c r="AN493" s="58">
        <f t="shared" si="575"/>
        <v>515</v>
      </c>
      <c r="AO493" s="58">
        <v>3</v>
      </c>
      <c r="AP493" s="59">
        <f t="shared" si="576"/>
        <v>4.258596747873869E-2</v>
      </c>
      <c r="AQ493" s="57">
        <f t="shared" si="577"/>
        <v>8.3056478405315621E-3</v>
      </c>
      <c r="AR493" s="58">
        <f t="shared" si="578"/>
        <v>505</v>
      </c>
      <c r="AS493" s="60">
        <f t="shared" si="579"/>
        <v>0.11957651553108764</v>
      </c>
      <c r="AT493" s="51">
        <v>3</v>
      </c>
      <c r="AU493" s="52">
        <f t="shared" si="552"/>
        <v>3.2506230360819158E-4</v>
      </c>
      <c r="AV493" s="53">
        <f t="shared" si="580"/>
        <v>519</v>
      </c>
      <c r="AW493" s="53">
        <v>4</v>
      </c>
      <c r="AX493" s="54">
        <f t="shared" si="581"/>
        <v>2.3592308718327185E-2</v>
      </c>
      <c r="AY493" s="52">
        <f t="shared" si="582"/>
        <v>4.9833887043189366E-3</v>
      </c>
      <c r="AZ493" s="53">
        <f t="shared" si="583"/>
        <v>513</v>
      </c>
      <c r="BA493" s="55">
        <f t="shared" si="584"/>
        <v>6.6244498760764547E-2</v>
      </c>
      <c r="BB493" s="56">
        <v>139</v>
      </c>
      <c r="BC493" s="57">
        <f t="shared" si="553"/>
        <v>1.5061220067179543E-2</v>
      </c>
      <c r="BD493" s="58">
        <f t="shared" si="585"/>
        <v>414</v>
      </c>
      <c r="BE493" s="58">
        <v>21</v>
      </c>
      <c r="BF493" s="59">
        <f t="shared" si="586"/>
        <v>0.43749946609781398</v>
      </c>
      <c r="BG493" s="57">
        <f t="shared" si="587"/>
        <v>0.23089700996677742</v>
      </c>
      <c r="BH493" s="58">
        <f t="shared" si="588"/>
        <v>230</v>
      </c>
      <c r="BI493" s="60">
        <f t="shared" si="589"/>
        <v>1.2284483551725394</v>
      </c>
      <c r="BJ493" s="51">
        <v>5</v>
      </c>
      <c r="BK493" s="52">
        <f t="shared" si="554"/>
        <v>5.4177050601365265E-4</v>
      </c>
      <c r="BL493" s="53">
        <f t="shared" si="590"/>
        <v>452</v>
      </c>
      <c r="BM493" s="53">
        <v>4</v>
      </c>
      <c r="BN493" s="54">
        <f t="shared" si="591"/>
        <v>5.0898392683141259E-2</v>
      </c>
      <c r="BO493" s="52">
        <f t="shared" si="592"/>
        <v>8.3056478405315621E-3</v>
      </c>
      <c r="BP493" s="53">
        <f t="shared" si="593"/>
        <v>431</v>
      </c>
      <c r="BQ493" s="55">
        <f t="shared" si="594"/>
        <v>0.14291685274548799</v>
      </c>
      <c r="BR493" s="56">
        <v>4</v>
      </c>
      <c r="BS493" s="57">
        <f t="shared" si="555"/>
        <v>4.3341640481092209E-4</v>
      </c>
      <c r="BT493" s="58">
        <f t="shared" si="595"/>
        <v>473</v>
      </c>
      <c r="BU493" s="58">
        <v>4</v>
      </c>
      <c r="BV493" s="59">
        <f t="shared" si="596"/>
        <v>5.2113423347610578E-2</v>
      </c>
      <c r="BW493" s="57">
        <f t="shared" si="597"/>
        <v>6.6445182724252493E-3</v>
      </c>
      <c r="BX493" s="58">
        <f t="shared" si="598"/>
        <v>446</v>
      </c>
      <c r="BY493" s="60">
        <f t="shared" si="599"/>
        <v>0.14632851958605461</v>
      </c>
      <c r="BZ493" s="51">
        <v>117</v>
      </c>
      <c r="CA493" s="52">
        <f t="shared" si="556"/>
        <v>1.2677429840719472E-2</v>
      </c>
      <c r="CB493" s="53">
        <f t="shared" si="600"/>
        <v>494</v>
      </c>
      <c r="CC493" s="53">
        <v>14</v>
      </c>
      <c r="CD493" s="54">
        <f t="shared" si="601"/>
        <v>0.2689231460659855</v>
      </c>
      <c r="CE493" s="52">
        <f t="shared" si="602"/>
        <v>0.19435215946843853</v>
      </c>
      <c r="CF493" s="53">
        <f t="shared" si="617"/>
        <v>442</v>
      </c>
      <c r="CG493" s="55">
        <f t="shared" si="603"/>
        <v>0.75510537052569704</v>
      </c>
      <c r="CH493" s="61">
        <v>602</v>
      </c>
      <c r="CI493" s="62">
        <f t="shared" si="557"/>
        <v>6.5229168924043776E-2</v>
      </c>
      <c r="CJ493" s="63">
        <f t="shared" si="604"/>
        <v>518</v>
      </c>
      <c r="CK493" s="64">
        <v>70</v>
      </c>
      <c r="CL493" s="65">
        <f t="shared" si="605"/>
        <v>0.35613989326915241</v>
      </c>
      <c r="CM493" s="66">
        <v>9229</v>
      </c>
      <c r="CN493" s="44">
        <v>467</v>
      </c>
      <c r="CO493" s="120">
        <f t="shared" si="559"/>
        <v>602</v>
      </c>
      <c r="CP493" s="121">
        <f t="shared" si="559"/>
        <v>6.5229168924043776E-2</v>
      </c>
      <c r="CQ493" s="120">
        <f t="shared" si="618"/>
        <v>3754</v>
      </c>
      <c r="CR493" s="120">
        <f t="shared" si="619"/>
        <v>70</v>
      </c>
      <c r="CS493" s="120">
        <f t="shared" si="620"/>
        <v>3.5518164687516709</v>
      </c>
      <c r="CT493" s="120">
        <f t="shared" si="621"/>
        <v>1</v>
      </c>
      <c r="CU493" s="120">
        <f t="shared" si="622"/>
        <v>3213</v>
      </c>
      <c r="CV493" s="120">
        <f t="shared" si="623"/>
        <v>9.9730935395866727</v>
      </c>
      <c r="CW493" s="120">
        <f t="shared" si="624"/>
        <v>1195</v>
      </c>
      <c r="CX493" s="120">
        <f t="shared" si="625"/>
        <v>0.12948315093726298</v>
      </c>
    </row>
    <row r="494" spans="1:102">
      <c r="A494" s="138">
        <f t="shared" si="606"/>
        <v>3</v>
      </c>
      <c r="B494" s="58">
        <f t="shared" si="607"/>
        <v>0</v>
      </c>
      <c r="C494" s="58">
        <f t="shared" si="608"/>
        <v>0</v>
      </c>
      <c r="D494" s="58">
        <f t="shared" si="609"/>
        <v>0</v>
      </c>
      <c r="E494" s="58">
        <f t="shared" si="610"/>
        <v>0</v>
      </c>
      <c r="F494" s="58">
        <f t="shared" si="611"/>
        <v>1</v>
      </c>
      <c r="G494" s="58">
        <f t="shared" si="612"/>
        <v>1</v>
      </c>
      <c r="H494" s="58">
        <f t="shared" si="613"/>
        <v>1</v>
      </c>
      <c r="I494" s="58">
        <f t="shared" si="614"/>
        <v>0</v>
      </c>
      <c r="J494" s="58">
        <f t="shared" si="615"/>
        <v>0</v>
      </c>
      <c r="K494" s="58">
        <f t="shared" si="616"/>
        <v>0</v>
      </c>
      <c r="L494" s="128">
        <v>83</v>
      </c>
      <c r="M494" s="50" t="s">
        <v>57</v>
      </c>
      <c r="N494" s="51">
        <v>0</v>
      </c>
      <c r="O494" s="52">
        <f t="shared" si="558"/>
        <v>0</v>
      </c>
      <c r="P494" s="53">
        <f t="shared" si="560"/>
        <v>537</v>
      </c>
      <c r="Q494" s="53">
        <v>0</v>
      </c>
      <c r="R494" s="54">
        <f t="shared" si="561"/>
        <v>0</v>
      </c>
      <c r="S494" s="52">
        <f t="shared" si="562"/>
        <v>0</v>
      </c>
      <c r="T494" s="53">
        <f t="shared" si="563"/>
        <v>537</v>
      </c>
      <c r="U494" s="55">
        <f t="shared" si="564"/>
        <v>0</v>
      </c>
      <c r="V494" s="56">
        <v>0</v>
      </c>
      <c r="W494" s="57">
        <f t="shared" si="549"/>
        <v>0</v>
      </c>
      <c r="X494" s="58">
        <f t="shared" si="565"/>
        <v>515</v>
      </c>
      <c r="Y494" s="58">
        <v>0</v>
      </c>
      <c r="Z494" s="59">
        <f t="shared" si="566"/>
        <v>0</v>
      </c>
      <c r="AA494" s="57">
        <f t="shared" si="567"/>
        <v>0</v>
      </c>
      <c r="AB494" s="58">
        <f t="shared" si="568"/>
        <v>515</v>
      </c>
      <c r="AC494" s="60">
        <f t="shared" si="569"/>
        <v>0</v>
      </c>
      <c r="AD494" s="51">
        <v>1</v>
      </c>
      <c r="AE494" s="52">
        <f t="shared" si="550"/>
        <v>1.7482517482517483E-4</v>
      </c>
      <c r="AF494" s="53">
        <f t="shared" si="570"/>
        <v>610</v>
      </c>
      <c r="AG494" s="53">
        <v>1</v>
      </c>
      <c r="AH494" s="54">
        <f t="shared" si="571"/>
        <v>5.5789645500841211E-3</v>
      </c>
      <c r="AI494" s="52">
        <f t="shared" si="572"/>
        <v>1.6835016835016834E-3</v>
      </c>
      <c r="AJ494" s="53">
        <f t="shared" si="573"/>
        <v>609</v>
      </c>
      <c r="AK494" s="55">
        <f t="shared" si="574"/>
        <v>9.8397577555656077E-3</v>
      </c>
      <c r="AL494" s="56">
        <v>87</v>
      </c>
      <c r="AM494" s="57">
        <f t="shared" si="551"/>
        <v>1.520979020979021E-2</v>
      </c>
      <c r="AN494" s="58">
        <f t="shared" si="575"/>
        <v>114</v>
      </c>
      <c r="AO494" s="58">
        <v>1</v>
      </c>
      <c r="AP494" s="59">
        <f t="shared" si="576"/>
        <v>1.1955682785290664</v>
      </c>
      <c r="AQ494" s="57">
        <f t="shared" si="577"/>
        <v>0.14646464646464646</v>
      </c>
      <c r="AR494" s="58">
        <f t="shared" si="578"/>
        <v>49</v>
      </c>
      <c r="AS494" s="60">
        <f t="shared" si="579"/>
        <v>2.1086533415573006</v>
      </c>
      <c r="AT494" s="51">
        <v>182</v>
      </c>
      <c r="AU494" s="52">
        <f t="shared" si="552"/>
        <v>3.1818181818181815E-2</v>
      </c>
      <c r="AV494" s="53">
        <f t="shared" si="580"/>
        <v>25</v>
      </c>
      <c r="AW494" s="53">
        <v>1</v>
      </c>
      <c r="AX494" s="54">
        <f t="shared" si="581"/>
        <v>2.3092938183789258</v>
      </c>
      <c r="AY494" s="52">
        <f t="shared" si="582"/>
        <v>0.30639730639730639</v>
      </c>
      <c r="AZ494" s="53">
        <f t="shared" si="583"/>
        <v>11</v>
      </c>
      <c r="BA494" s="55">
        <f t="shared" si="584"/>
        <v>4.072958620776884</v>
      </c>
      <c r="BB494" s="56">
        <v>265</v>
      </c>
      <c r="BC494" s="57">
        <f t="shared" si="553"/>
        <v>4.6328671328671328E-2</v>
      </c>
      <c r="BD494" s="58">
        <f t="shared" si="585"/>
        <v>109</v>
      </c>
      <c r="BE494" s="58">
        <v>10</v>
      </c>
      <c r="BF494" s="59">
        <f t="shared" si="586"/>
        <v>1.3457587686062185</v>
      </c>
      <c r="BG494" s="57">
        <f t="shared" si="587"/>
        <v>0.44612794612794615</v>
      </c>
      <c r="BH494" s="58">
        <f t="shared" si="588"/>
        <v>60</v>
      </c>
      <c r="BI494" s="60">
        <f t="shared" si="589"/>
        <v>2.3735480234076398</v>
      </c>
      <c r="BJ494" s="51">
        <v>0</v>
      </c>
      <c r="BK494" s="52">
        <f t="shared" si="554"/>
        <v>0</v>
      </c>
      <c r="BL494" s="53">
        <f t="shared" si="590"/>
        <v>512</v>
      </c>
      <c r="BM494" s="53">
        <v>0</v>
      </c>
      <c r="BN494" s="54">
        <f t="shared" si="591"/>
        <v>0</v>
      </c>
      <c r="BO494" s="52">
        <f t="shared" si="592"/>
        <v>0</v>
      </c>
      <c r="BP494" s="53">
        <f t="shared" si="593"/>
        <v>512</v>
      </c>
      <c r="BQ494" s="55">
        <f t="shared" si="594"/>
        <v>0</v>
      </c>
      <c r="BR494" s="56">
        <v>5</v>
      </c>
      <c r="BS494" s="57">
        <f t="shared" si="555"/>
        <v>8.7412587412587413E-4</v>
      </c>
      <c r="BT494" s="58">
        <f t="shared" si="595"/>
        <v>420</v>
      </c>
      <c r="BU494" s="58">
        <v>1</v>
      </c>
      <c r="BV494" s="59">
        <f t="shared" si="596"/>
        <v>0.10510375526116653</v>
      </c>
      <c r="BW494" s="57">
        <f t="shared" si="597"/>
        <v>8.4175084175084174E-3</v>
      </c>
      <c r="BX494" s="58">
        <f t="shared" si="598"/>
        <v>426</v>
      </c>
      <c r="BY494" s="60">
        <f t="shared" si="599"/>
        <v>0.18537409257324258</v>
      </c>
      <c r="BZ494" s="51">
        <v>54</v>
      </c>
      <c r="CA494" s="52">
        <f t="shared" si="556"/>
        <v>9.4405594405594408E-3</v>
      </c>
      <c r="CB494" s="53">
        <f t="shared" si="600"/>
        <v>530</v>
      </c>
      <c r="CC494" s="53">
        <v>5</v>
      </c>
      <c r="CD494" s="54">
        <f t="shared" si="601"/>
        <v>0.20026022445209632</v>
      </c>
      <c r="CE494" s="52">
        <f t="shared" si="602"/>
        <v>9.0909090909090912E-2</v>
      </c>
      <c r="CF494" s="53">
        <f t="shared" si="617"/>
        <v>553</v>
      </c>
      <c r="CG494" s="55">
        <f t="shared" si="603"/>
        <v>0.35320391068878759</v>
      </c>
      <c r="CH494" s="61">
        <v>594</v>
      </c>
      <c r="CI494" s="62">
        <f t="shared" si="557"/>
        <v>0.10384615384615385</v>
      </c>
      <c r="CJ494" s="63">
        <f t="shared" si="604"/>
        <v>416</v>
      </c>
      <c r="CK494" s="64">
        <v>19</v>
      </c>
      <c r="CL494" s="65">
        <f t="shared" si="605"/>
        <v>0.56698190023311534</v>
      </c>
      <c r="CM494" s="66">
        <v>5720</v>
      </c>
      <c r="CN494" s="44">
        <v>322</v>
      </c>
      <c r="CO494" s="120">
        <f t="shared" si="559"/>
        <v>594</v>
      </c>
      <c r="CP494" s="121">
        <f t="shared" si="559"/>
        <v>0.10384615384615384</v>
      </c>
      <c r="CQ494" s="120">
        <f t="shared" si="618"/>
        <v>3372</v>
      </c>
      <c r="CR494" s="120">
        <f t="shared" si="619"/>
        <v>19</v>
      </c>
      <c r="CS494" s="120">
        <f t="shared" si="620"/>
        <v>5.1615638097775571</v>
      </c>
      <c r="CT494" s="120">
        <f t="shared" si="621"/>
        <v>1</v>
      </c>
      <c r="CU494" s="120">
        <f t="shared" si="622"/>
        <v>3272</v>
      </c>
      <c r="CV494" s="120">
        <f t="shared" si="623"/>
        <v>9.1035777467594201</v>
      </c>
      <c r="CW494" s="120">
        <f t="shared" si="624"/>
        <v>1188</v>
      </c>
      <c r="CX494" s="120">
        <f t="shared" si="625"/>
        <v>0.20769230769230768</v>
      </c>
    </row>
    <row r="495" spans="1:102">
      <c r="A495" s="138">
        <f t="shared" si="606"/>
        <v>1</v>
      </c>
      <c r="B495" s="58">
        <f t="shared" si="607"/>
        <v>0</v>
      </c>
      <c r="C495" s="58">
        <f t="shared" si="608"/>
        <v>0</v>
      </c>
      <c r="D495" s="58">
        <f t="shared" si="609"/>
        <v>0</v>
      </c>
      <c r="E495" s="58">
        <f t="shared" si="610"/>
        <v>0</v>
      </c>
      <c r="F495" s="58">
        <f t="shared" si="611"/>
        <v>0</v>
      </c>
      <c r="G495" s="58">
        <f t="shared" si="612"/>
        <v>0</v>
      </c>
      <c r="H495" s="58">
        <f t="shared" si="613"/>
        <v>0</v>
      </c>
      <c r="I495" s="58">
        <f t="shared" si="614"/>
        <v>0</v>
      </c>
      <c r="J495" s="58">
        <f t="shared" si="615"/>
        <v>1</v>
      </c>
      <c r="K495" s="58">
        <f t="shared" si="616"/>
        <v>0</v>
      </c>
      <c r="L495" s="128">
        <v>206</v>
      </c>
      <c r="M495" s="50" t="s">
        <v>180</v>
      </c>
      <c r="N495" s="51">
        <v>19</v>
      </c>
      <c r="O495" s="52">
        <f t="shared" si="558"/>
        <v>2.4405908798972383E-3</v>
      </c>
      <c r="P495" s="53">
        <f t="shared" si="560"/>
        <v>412</v>
      </c>
      <c r="Q495" s="53">
        <v>1</v>
      </c>
      <c r="R495" s="54">
        <f t="shared" si="561"/>
        <v>0.16054570003579122</v>
      </c>
      <c r="S495" s="52">
        <f t="shared" si="562"/>
        <v>3.2040472175379427E-2</v>
      </c>
      <c r="T495" s="53">
        <f t="shared" si="563"/>
        <v>389</v>
      </c>
      <c r="U495" s="55">
        <f t="shared" si="564"/>
        <v>0.38603245856519913</v>
      </c>
      <c r="V495" s="56">
        <v>22</v>
      </c>
      <c r="W495" s="57">
        <f t="shared" si="549"/>
        <v>2.8259473346178548E-3</v>
      </c>
      <c r="X495" s="58">
        <f t="shared" si="565"/>
        <v>323</v>
      </c>
      <c r="Y495" s="58">
        <v>1</v>
      </c>
      <c r="Z495" s="59">
        <f t="shared" si="566"/>
        <v>0.2946926796894464</v>
      </c>
      <c r="AA495" s="57">
        <f t="shared" si="567"/>
        <v>3.7099494097807759E-2</v>
      </c>
      <c r="AB495" s="58">
        <f t="shared" si="568"/>
        <v>233</v>
      </c>
      <c r="AC495" s="60">
        <f t="shared" si="569"/>
        <v>0.70858914088837288</v>
      </c>
      <c r="AD495" s="51">
        <v>36</v>
      </c>
      <c r="AE495" s="52">
        <f t="shared" si="550"/>
        <v>4.6242774566473991E-3</v>
      </c>
      <c r="AF495" s="53">
        <f t="shared" si="570"/>
        <v>513</v>
      </c>
      <c r="AG495" s="53">
        <v>9</v>
      </c>
      <c r="AH495" s="54">
        <f t="shared" si="571"/>
        <v>0.14756844960222509</v>
      </c>
      <c r="AI495" s="52">
        <f t="shared" si="572"/>
        <v>6.0708263069139963E-2</v>
      </c>
      <c r="AJ495" s="53">
        <f t="shared" si="573"/>
        <v>522</v>
      </c>
      <c r="AK495" s="55">
        <f t="shared" si="574"/>
        <v>0.35482863380272334</v>
      </c>
      <c r="AL495" s="56">
        <v>1</v>
      </c>
      <c r="AM495" s="57">
        <f t="shared" si="551"/>
        <v>1.2845215157353886E-4</v>
      </c>
      <c r="AN495" s="58">
        <f t="shared" si="575"/>
        <v>546</v>
      </c>
      <c r="AO495" s="58">
        <v>2</v>
      </c>
      <c r="AP495" s="59">
        <f t="shared" si="576"/>
        <v>1.009700433811893E-2</v>
      </c>
      <c r="AQ495" s="57">
        <f t="shared" si="577"/>
        <v>1.6863406408094434E-3</v>
      </c>
      <c r="AR495" s="58">
        <f t="shared" si="578"/>
        <v>543</v>
      </c>
      <c r="AS495" s="60">
        <f t="shared" si="579"/>
        <v>2.427826723430514E-2</v>
      </c>
      <c r="AT495" s="51">
        <v>25</v>
      </c>
      <c r="AU495" s="52">
        <f t="shared" si="552"/>
        <v>3.2113037893384713E-3</v>
      </c>
      <c r="AV495" s="53">
        <f t="shared" si="580"/>
        <v>399</v>
      </c>
      <c r="AW495" s="53">
        <v>4</v>
      </c>
      <c r="AX495" s="54">
        <f t="shared" si="581"/>
        <v>0.23306938253205051</v>
      </c>
      <c r="AY495" s="52">
        <f t="shared" si="582"/>
        <v>4.2158516020236091E-2</v>
      </c>
      <c r="AZ495" s="53">
        <f t="shared" si="583"/>
        <v>326</v>
      </c>
      <c r="BA495" s="55">
        <f t="shared" si="584"/>
        <v>0.56041579895981264</v>
      </c>
      <c r="BB495" s="56">
        <v>199</v>
      </c>
      <c r="BC495" s="57">
        <f t="shared" si="553"/>
        <v>2.5561978163134231E-2</v>
      </c>
      <c r="BD495" s="58">
        <f t="shared" si="585"/>
        <v>296</v>
      </c>
      <c r="BE495" s="58">
        <v>13</v>
      </c>
      <c r="BF495" s="59">
        <f t="shared" si="586"/>
        <v>0.74252628597767167</v>
      </c>
      <c r="BG495" s="57">
        <f t="shared" si="587"/>
        <v>0.33558178752107926</v>
      </c>
      <c r="BH495" s="58">
        <f t="shared" si="588"/>
        <v>115</v>
      </c>
      <c r="BI495" s="60">
        <f t="shared" si="589"/>
        <v>1.7854059477229531</v>
      </c>
      <c r="BJ495" s="51">
        <v>23</v>
      </c>
      <c r="BK495" s="52">
        <f t="shared" si="554"/>
        <v>2.9543994861913939E-3</v>
      </c>
      <c r="BL495" s="53">
        <f t="shared" si="590"/>
        <v>338</v>
      </c>
      <c r="BM495" s="53">
        <v>2</v>
      </c>
      <c r="BN495" s="54">
        <f t="shared" si="591"/>
        <v>0.27756067102562226</v>
      </c>
      <c r="BO495" s="52">
        <f t="shared" si="592"/>
        <v>3.87858347386172E-2</v>
      </c>
      <c r="BP495" s="53">
        <f t="shared" si="593"/>
        <v>245</v>
      </c>
      <c r="BQ495" s="55">
        <f t="shared" si="594"/>
        <v>0.66739519160675431</v>
      </c>
      <c r="BR495" s="56">
        <v>103</v>
      </c>
      <c r="BS495" s="57">
        <f t="shared" si="555"/>
        <v>1.3230571612074502E-2</v>
      </c>
      <c r="BT495" s="58">
        <f t="shared" si="595"/>
        <v>70</v>
      </c>
      <c r="BU495" s="58">
        <v>3</v>
      </c>
      <c r="BV495" s="59">
        <f t="shared" si="596"/>
        <v>1.5908266782188534</v>
      </c>
      <c r="BW495" s="57">
        <f t="shared" si="597"/>
        <v>0.17369308600337269</v>
      </c>
      <c r="BX495" s="58">
        <f t="shared" si="598"/>
        <v>23</v>
      </c>
      <c r="BY495" s="60">
        <f t="shared" si="599"/>
        <v>3.8251459466496218</v>
      </c>
      <c r="BZ495" s="51">
        <v>165</v>
      </c>
      <c r="CA495" s="52">
        <f t="shared" si="556"/>
        <v>2.119460500963391E-2</v>
      </c>
      <c r="CB495" s="53">
        <f t="shared" si="600"/>
        <v>413</v>
      </c>
      <c r="CC495" s="53">
        <v>6</v>
      </c>
      <c r="CD495" s="54">
        <f t="shared" si="601"/>
        <v>0.44959585108563116</v>
      </c>
      <c r="CE495" s="52">
        <f t="shared" si="602"/>
        <v>0.27824620573355818</v>
      </c>
      <c r="CF495" s="53">
        <f t="shared" si="617"/>
        <v>277</v>
      </c>
      <c r="CG495" s="55">
        <f t="shared" si="603"/>
        <v>1.0810541279935066</v>
      </c>
      <c r="CH495" s="61">
        <v>593</v>
      </c>
      <c r="CI495" s="62">
        <f t="shared" si="557"/>
        <v>7.6172125883108538E-2</v>
      </c>
      <c r="CJ495" s="63">
        <f t="shared" si="604"/>
        <v>492</v>
      </c>
      <c r="CK495" s="64">
        <v>41</v>
      </c>
      <c r="CL495" s="65">
        <f t="shared" si="605"/>
        <v>0.41588653097334238</v>
      </c>
      <c r="CM495" s="66">
        <v>7785</v>
      </c>
      <c r="CN495" s="44">
        <v>512</v>
      </c>
      <c r="CO495" s="120">
        <f t="shared" si="559"/>
        <v>593</v>
      </c>
      <c r="CP495" s="121">
        <f t="shared" si="559"/>
        <v>7.6172125883108538E-2</v>
      </c>
      <c r="CQ495" s="120">
        <f t="shared" si="618"/>
        <v>3310</v>
      </c>
      <c r="CR495" s="120">
        <f t="shared" si="619"/>
        <v>41</v>
      </c>
      <c r="CS495" s="120">
        <f t="shared" si="620"/>
        <v>3.9064827025054103</v>
      </c>
      <c r="CT495" s="120">
        <f t="shared" si="621"/>
        <v>1</v>
      </c>
      <c r="CU495" s="120">
        <f t="shared" si="622"/>
        <v>2673</v>
      </c>
      <c r="CV495" s="120">
        <f t="shared" si="623"/>
        <v>9.3931455134232476</v>
      </c>
      <c r="CW495" s="120">
        <f t="shared" si="624"/>
        <v>1167</v>
      </c>
      <c r="CX495" s="120">
        <f t="shared" si="625"/>
        <v>0.14990366088631984</v>
      </c>
    </row>
    <row r="496" spans="1:102">
      <c r="A496" s="138">
        <f t="shared" si="606"/>
        <v>1</v>
      </c>
      <c r="B496" s="58">
        <f t="shared" si="607"/>
        <v>0</v>
      </c>
      <c r="C496" s="58">
        <f t="shared" si="608"/>
        <v>0</v>
      </c>
      <c r="D496" s="58">
        <f t="shared" si="609"/>
        <v>0</v>
      </c>
      <c r="E496" s="58">
        <f t="shared" si="610"/>
        <v>0</v>
      </c>
      <c r="F496" s="58">
        <f t="shared" si="611"/>
        <v>0</v>
      </c>
      <c r="G496" s="58">
        <f t="shared" si="612"/>
        <v>0</v>
      </c>
      <c r="H496" s="58">
        <f t="shared" si="613"/>
        <v>1</v>
      </c>
      <c r="I496" s="58">
        <f t="shared" si="614"/>
        <v>0</v>
      </c>
      <c r="J496" s="58">
        <f t="shared" si="615"/>
        <v>0</v>
      </c>
      <c r="K496" s="58">
        <f t="shared" si="616"/>
        <v>0</v>
      </c>
      <c r="L496" s="128">
        <v>483</v>
      </c>
      <c r="M496" s="50" t="s">
        <v>444</v>
      </c>
      <c r="N496" s="51">
        <v>0</v>
      </c>
      <c r="O496" s="52">
        <f t="shared" si="558"/>
        <v>0</v>
      </c>
      <c r="P496" s="53">
        <f t="shared" si="560"/>
        <v>537</v>
      </c>
      <c r="Q496" s="53">
        <v>0</v>
      </c>
      <c r="R496" s="54">
        <f t="shared" si="561"/>
        <v>0</v>
      </c>
      <c r="S496" s="52">
        <f t="shared" si="562"/>
        <v>0</v>
      </c>
      <c r="T496" s="53">
        <f t="shared" si="563"/>
        <v>537</v>
      </c>
      <c r="U496" s="55">
        <f t="shared" si="564"/>
        <v>0</v>
      </c>
      <c r="V496" s="56">
        <v>4</v>
      </c>
      <c r="W496" s="57">
        <f t="shared" si="549"/>
        <v>3.7323877950919099E-4</v>
      </c>
      <c r="X496" s="58">
        <f t="shared" si="565"/>
        <v>475</v>
      </c>
      <c r="Y496" s="58">
        <v>1</v>
      </c>
      <c r="Z496" s="59">
        <f t="shared" si="566"/>
        <v>3.8921721841803425E-2</v>
      </c>
      <c r="AA496" s="57">
        <f t="shared" si="567"/>
        <v>6.8376068376068376E-3</v>
      </c>
      <c r="AB496" s="58">
        <f t="shared" si="568"/>
        <v>454</v>
      </c>
      <c r="AC496" s="60">
        <f t="shared" si="569"/>
        <v>0.13059622705417409</v>
      </c>
      <c r="AD496" s="51">
        <v>117</v>
      </c>
      <c r="AE496" s="52">
        <f t="shared" si="550"/>
        <v>1.0917234300643838E-2</v>
      </c>
      <c r="AF496" s="53">
        <f t="shared" si="570"/>
        <v>433</v>
      </c>
      <c r="AG496" s="53">
        <v>11</v>
      </c>
      <c r="AH496" s="54">
        <f t="shared" si="571"/>
        <v>0.34838725720801511</v>
      </c>
      <c r="AI496" s="52">
        <f t="shared" si="572"/>
        <v>0.2</v>
      </c>
      <c r="AJ496" s="53">
        <f t="shared" si="573"/>
        <v>218</v>
      </c>
      <c r="AK496" s="55">
        <f t="shared" si="574"/>
        <v>1.1689632213611942</v>
      </c>
      <c r="AL496" s="56">
        <v>6</v>
      </c>
      <c r="AM496" s="57">
        <f t="shared" si="551"/>
        <v>5.5985816926378646E-4</v>
      </c>
      <c r="AN496" s="58">
        <f t="shared" si="575"/>
        <v>512</v>
      </c>
      <c r="AO496" s="58">
        <v>3</v>
      </c>
      <c r="AP496" s="59">
        <f t="shared" si="576"/>
        <v>4.4007751482087819E-2</v>
      </c>
      <c r="AQ496" s="57">
        <f t="shared" si="577"/>
        <v>1.0256410256410256E-2</v>
      </c>
      <c r="AR496" s="58">
        <f t="shared" si="578"/>
        <v>492</v>
      </c>
      <c r="AS496" s="60">
        <f t="shared" si="579"/>
        <v>0.14766166635838923</v>
      </c>
      <c r="AT496" s="51">
        <v>16</v>
      </c>
      <c r="AU496" s="52">
        <f t="shared" si="552"/>
        <v>1.492955118036764E-3</v>
      </c>
      <c r="AV496" s="53">
        <f t="shared" si="580"/>
        <v>453</v>
      </c>
      <c r="AW496" s="53">
        <v>3</v>
      </c>
      <c r="AX496" s="54">
        <f t="shared" si="581"/>
        <v>0.10835540650626933</v>
      </c>
      <c r="AY496" s="52">
        <f t="shared" si="582"/>
        <v>2.735042735042735E-2</v>
      </c>
      <c r="AZ496" s="53">
        <f t="shared" si="583"/>
        <v>412</v>
      </c>
      <c r="BA496" s="55">
        <f t="shared" si="584"/>
        <v>0.36357094704483428</v>
      </c>
      <c r="BB496" s="56">
        <v>436</v>
      </c>
      <c r="BC496" s="57">
        <f t="shared" si="553"/>
        <v>4.068302696650182E-2</v>
      </c>
      <c r="BD496" s="58">
        <f t="shared" si="585"/>
        <v>142</v>
      </c>
      <c r="BE496" s="58">
        <v>12</v>
      </c>
      <c r="BF496" s="59">
        <f t="shared" si="586"/>
        <v>1.1817636617549687</v>
      </c>
      <c r="BG496" s="57">
        <f t="shared" si="587"/>
        <v>0.74529914529914532</v>
      </c>
      <c r="BH496" s="58">
        <f t="shared" si="588"/>
        <v>20</v>
      </c>
      <c r="BI496" s="60">
        <f t="shared" si="589"/>
        <v>3.9652376151859645</v>
      </c>
      <c r="BJ496" s="51">
        <v>0</v>
      </c>
      <c r="BK496" s="52">
        <f t="shared" si="554"/>
        <v>0</v>
      </c>
      <c r="BL496" s="53">
        <f t="shared" si="590"/>
        <v>512</v>
      </c>
      <c r="BM496" s="53">
        <v>0</v>
      </c>
      <c r="BN496" s="54">
        <f t="shared" si="591"/>
        <v>0</v>
      </c>
      <c r="BO496" s="52">
        <f t="shared" si="592"/>
        <v>0</v>
      </c>
      <c r="BP496" s="53">
        <f t="shared" si="593"/>
        <v>512</v>
      </c>
      <c r="BQ496" s="55">
        <f t="shared" si="594"/>
        <v>0</v>
      </c>
      <c r="BR496" s="56">
        <v>3</v>
      </c>
      <c r="BS496" s="57">
        <f t="shared" si="555"/>
        <v>2.7992908463189323E-4</v>
      </c>
      <c r="BT496" s="58">
        <f t="shared" si="595"/>
        <v>487</v>
      </c>
      <c r="BU496" s="58">
        <v>2</v>
      </c>
      <c r="BV496" s="59">
        <f t="shared" si="596"/>
        <v>3.365830811386801E-2</v>
      </c>
      <c r="BW496" s="57">
        <f t="shared" si="597"/>
        <v>5.1282051282051282E-3</v>
      </c>
      <c r="BX496" s="58">
        <f t="shared" si="598"/>
        <v>464</v>
      </c>
      <c r="BY496" s="60">
        <f t="shared" si="599"/>
        <v>0.11293560101385242</v>
      </c>
      <c r="BZ496" s="51">
        <v>3</v>
      </c>
      <c r="CA496" s="52">
        <f t="shared" si="556"/>
        <v>2.7992908463189323E-4</v>
      </c>
      <c r="CB496" s="53">
        <f t="shared" si="600"/>
        <v>630</v>
      </c>
      <c r="CC496" s="53">
        <v>3</v>
      </c>
      <c r="CD496" s="54">
        <f t="shared" si="601"/>
        <v>5.9380656063885559E-3</v>
      </c>
      <c r="CE496" s="52">
        <f t="shared" si="602"/>
        <v>5.1282051282051282E-3</v>
      </c>
      <c r="CF496" s="53">
        <f t="shared" si="617"/>
        <v>624</v>
      </c>
      <c r="CG496" s="55">
        <f t="shared" si="603"/>
        <v>1.9924323167059811E-2</v>
      </c>
      <c r="CH496" s="61">
        <v>585</v>
      </c>
      <c r="CI496" s="62">
        <f t="shared" si="557"/>
        <v>5.4586171503219184E-2</v>
      </c>
      <c r="CJ496" s="63">
        <f t="shared" si="604"/>
        <v>537</v>
      </c>
      <c r="CK496" s="64">
        <v>35</v>
      </c>
      <c r="CL496" s="65">
        <f t="shared" si="605"/>
        <v>0.29803098236259051</v>
      </c>
      <c r="CM496" s="66">
        <v>10717</v>
      </c>
      <c r="CN496" s="44">
        <v>539</v>
      </c>
      <c r="CO496" s="120">
        <f t="shared" si="559"/>
        <v>585</v>
      </c>
      <c r="CP496" s="121">
        <f t="shared" si="559"/>
        <v>5.4586171503219191E-2</v>
      </c>
      <c r="CQ496" s="120">
        <f t="shared" si="618"/>
        <v>4181</v>
      </c>
      <c r="CR496" s="120">
        <f t="shared" si="619"/>
        <v>35</v>
      </c>
      <c r="CS496" s="120">
        <f t="shared" si="620"/>
        <v>1.7610321725134008</v>
      </c>
      <c r="CT496" s="120">
        <f t="shared" si="621"/>
        <v>1</v>
      </c>
      <c r="CU496" s="120">
        <f t="shared" si="622"/>
        <v>3733</v>
      </c>
      <c r="CV496" s="120">
        <f t="shared" si="623"/>
        <v>5.9088896011854679</v>
      </c>
      <c r="CW496" s="120">
        <f t="shared" si="624"/>
        <v>1170</v>
      </c>
      <c r="CX496" s="120">
        <f t="shared" si="625"/>
        <v>0.10917234300643835</v>
      </c>
    </row>
    <row r="497" spans="1:102">
      <c r="A497" s="138">
        <f t="shared" si="606"/>
        <v>4</v>
      </c>
      <c r="B497" s="58">
        <f t="shared" si="607"/>
        <v>9</v>
      </c>
      <c r="C497" s="58">
        <f t="shared" si="608"/>
        <v>0</v>
      </c>
      <c r="D497" s="58">
        <f t="shared" si="609"/>
        <v>0</v>
      </c>
      <c r="E497" s="58">
        <f t="shared" si="610"/>
        <v>1</v>
      </c>
      <c r="F497" s="58">
        <f t="shared" si="611"/>
        <v>1</v>
      </c>
      <c r="G497" s="58">
        <f t="shared" si="612"/>
        <v>1</v>
      </c>
      <c r="H497" s="58">
        <f t="shared" si="613"/>
        <v>0</v>
      </c>
      <c r="I497" s="58">
        <f t="shared" si="614"/>
        <v>0</v>
      </c>
      <c r="J497" s="58">
        <f t="shared" si="615"/>
        <v>0</v>
      </c>
      <c r="K497" s="58">
        <f t="shared" si="616"/>
        <v>1</v>
      </c>
      <c r="L497" s="128">
        <v>585</v>
      </c>
      <c r="M497" s="50" t="s">
        <v>545</v>
      </c>
      <c r="N497" s="51">
        <v>22</v>
      </c>
      <c r="O497" s="52">
        <f t="shared" si="558"/>
        <v>7.5809786354238459E-3</v>
      </c>
      <c r="P497" s="53">
        <f t="shared" si="560"/>
        <v>280</v>
      </c>
      <c r="Q497" s="53">
        <v>11</v>
      </c>
      <c r="R497" s="54">
        <f t="shared" si="561"/>
        <v>0.49868805624306223</v>
      </c>
      <c r="S497" s="52">
        <f t="shared" si="562"/>
        <v>3.7671232876712327E-2</v>
      </c>
      <c r="T497" s="53">
        <f t="shared" si="563"/>
        <v>361</v>
      </c>
      <c r="U497" s="55">
        <f t="shared" si="564"/>
        <v>0.45387341874924186</v>
      </c>
      <c r="V497" s="56">
        <v>24</v>
      </c>
      <c r="W497" s="57">
        <f t="shared" si="549"/>
        <v>8.2701585113714674E-3</v>
      </c>
      <c r="X497" s="58">
        <f t="shared" si="565"/>
        <v>137</v>
      </c>
      <c r="Y497" s="58">
        <v>11</v>
      </c>
      <c r="Z497" s="59">
        <f t="shared" si="566"/>
        <v>0.86242059196128318</v>
      </c>
      <c r="AA497" s="57">
        <f t="shared" si="567"/>
        <v>4.1095890410958902E-2</v>
      </c>
      <c r="AB497" s="58">
        <f t="shared" si="568"/>
        <v>213</v>
      </c>
      <c r="AC497" s="60">
        <f t="shared" si="569"/>
        <v>0.78491910438382029</v>
      </c>
      <c r="AD497" s="51">
        <v>112</v>
      </c>
      <c r="AE497" s="52">
        <f t="shared" si="550"/>
        <v>3.8594073053066849E-2</v>
      </c>
      <c r="AF497" s="53">
        <f t="shared" si="570"/>
        <v>130</v>
      </c>
      <c r="AG497" s="53">
        <v>28</v>
      </c>
      <c r="AH497" s="54">
        <f t="shared" si="571"/>
        <v>1.231601602124704</v>
      </c>
      <c r="AI497" s="52">
        <f t="shared" si="572"/>
        <v>0.19178082191780821</v>
      </c>
      <c r="AJ497" s="53">
        <f t="shared" si="573"/>
        <v>242</v>
      </c>
      <c r="AK497" s="55">
        <f t="shared" si="574"/>
        <v>1.1209236369216931</v>
      </c>
      <c r="AL497" s="56">
        <v>62</v>
      </c>
      <c r="AM497" s="57">
        <f t="shared" si="551"/>
        <v>2.1364576154376293E-2</v>
      </c>
      <c r="AN497" s="58">
        <f t="shared" si="575"/>
        <v>65</v>
      </c>
      <c r="AO497" s="58">
        <v>17</v>
      </c>
      <c r="AP497" s="59">
        <f t="shared" si="576"/>
        <v>1.6793663280082232</v>
      </c>
      <c r="AQ497" s="57">
        <f t="shared" si="577"/>
        <v>0.10616438356164383</v>
      </c>
      <c r="AR497" s="58">
        <f t="shared" si="578"/>
        <v>90</v>
      </c>
      <c r="AS497" s="60">
        <f t="shared" si="579"/>
        <v>1.5284499540007925</v>
      </c>
      <c r="AT497" s="51">
        <v>50</v>
      </c>
      <c r="AU497" s="52">
        <f t="shared" si="552"/>
        <v>1.722949689869056E-2</v>
      </c>
      <c r="AV497" s="53">
        <f t="shared" si="580"/>
        <v>86</v>
      </c>
      <c r="AW497" s="53">
        <v>13</v>
      </c>
      <c r="AX497" s="54">
        <f t="shared" si="581"/>
        <v>1.2504790785747852</v>
      </c>
      <c r="AY497" s="52">
        <f t="shared" si="582"/>
        <v>8.5616438356164379E-2</v>
      </c>
      <c r="AZ497" s="53">
        <f t="shared" si="583"/>
        <v>120</v>
      </c>
      <c r="BA497" s="55">
        <f t="shared" si="584"/>
        <v>1.1381046876135918</v>
      </c>
      <c r="BB497" s="56">
        <v>55</v>
      </c>
      <c r="BC497" s="57">
        <f t="shared" si="553"/>
        <v>1.8952446588559616E-2</v>
      </c>
      <c r="BD497" s="58">
        <f t="shared" si="585"/>
        <v>373</v>
      </c>
      <c r="BE497" s="58">
        <v>27</v>
      </c>
      <c r="BF497" s="59">
        <f t="shared" si="586"/>
        <v>0.55053211006529823</v>
      </c>
      <c r="BG497" s="57">
        <f t="shared" si="587"/>
        <v>9.4178082191780824E-2</v>
      </c>
      <c r="BH497" s="58">
        <f t="shared" si="588"/>
        <v>508</v>
      </c>
      <c r="BI497" s="60">
        <f t="shared" si="589"/>
        <v>0.50105850300289212</v>
      </c>
      <c r="BJ497" s="51">
        <v>16</v>
      </c>
      <c r="BK497" s="52">
        <f t="shared" si="554"/>
        <v>5.5134390075809786E-3</v>
      </c>
      <c r="BL497" s="53">
        <f t="shared" si="590"/>
        <v>229</v>
      </c>
      <c r="BM497" s="53">
        <v>5</v>
      </c>
      <c r="BN497" s="54">
        <f t="shared" si="591"/>
        <v>0.51797796396715168</v>
      </c>
      <c r="BO497" s="52">
        <f t="shared" si="592"/>
        <v>2.7397260273972601E-2</v>
      </c>
      <c r="BP497" s="53">
        <f t="shared" si="593"/>
        <v>324</v>
      </c>
      <c r="BQ497" s="55">
        <f t="shared" si="594"/>
        <v>0.47142983754950007</v>
      </c>
      <c r="BR497" s="56">
        <v>6</v>
      </c>
      <c r="BS497" s="57">
        <f t="shared" si="555"/>
        <v>2.0675396278428669E-3</v>
      </c>
      <c r="BT497" s="58">
        <f t="shared" si="595"/>
        <v>360</v>
      </c>
      <c r="BU497" s="58">
        <v>6</v>
      </c>
      <c r="BV497" s="59">
        <f t="shared" si="596"/>
        <v>0.24859826881896863</v>
      </c>
      <c r="BW497" s="57">
        <f t="shared" si="597"/>
        <v>1.0273972602739725E-2</v>
      </c>
      <c r="BX497" s="58">
        <f t="shared" si="598"/>
        <v>416</v>
      </c>
      <c r="BY497" s="60">
        <f t="shared" si="599"/>
        <v>0.22625796778460155</v>
      </c>
      <c r="BZ497" s="51">
        <v>237</v>
      </c>
      <c r="CA497" s="52">
        <f t="shared" si="556"/>
        <v>8.166781529979325E-2</v>
      </c>
      <c r="CB497" s="53">
        <f t="shared" si="600"/>
        <v>61</v>
      </c>
      <c r="CC497" s="53">
        <v>43</v>
      </c>
      <c r="CD497" s="54">
        <f t="shared" si="601"/>
        <v>1.732398924600147</v>
      </c>
      <c r="CE497" s="52">
        <f t="shared" si="602"/>
        <v>0.40582191780821919</v>
      </c>
      <c r="CF497" s="53">
        <f t="shared" si="617"/>
        <v>128</v>
      </c>
      <c r="CG497" s="55">
        <f t="shared" si="603"/>
        <v>1.5767167725439541</v>
      </c>
      <c r="CH497" s="61">
        <v>584</v>
      </c>
      <c r="CI497" s="62">
        <f t="shared" si="557"/>
        <v>0.20124052377670573</v>
      </c>
      <c r="CJ497" s="63">
        <f t="shared" si="604"/>
        <v>145</v>
      </c>
      <c r="CK497" s="64">
        <v>161</v>
      </c>
      <c r="CL497" s="65">
        <f t="shared" si="605"/>
        <v>1.0987381847946018</v>
      </c>
      <c r="CM497" s="66">
        <v>2902</v>
      </c>
      <c r="CN497" s="44">
        <v>598</v>
      </c>
      <c r="CO497" s="120">
        <f t="shared" si="559"/>
        <v>584</v>
      </c>
      <c r="CP497" s="121">
        <f t="shared" si="559"/>
        <v>0.2012405237767057</v>
      </c>
      <c r="CQ497" s="120">
        <f t="shared" si="618"/>
        <v>1721</v>
      </c>
      <c r="CR497" s="120">
        <f t="shared" si="619"/>
        <v>161</v>
      </c>
      <c r="CS497" s="120">
        <f t="shared" si="620"/>
        <v>8.5720629243636246</v>
      </c>
      <c r="CT497" s="120">
        <f t="shared" si="621"/>
        <v>1</v>
      </c>
      <c r="CU497" s="120">
        <f t="shared" si="622"/>
        <v>2402</v>
      </c>
      <c r="CV497" s="120">
        <f t="shared" si="623"/>
        <v>7.8017338825500868</v>
      </c>
      <c r="CW497" s="120">
        <f t="shared" si="624"/>
        <v>1146</v>
      </c>
      <c r="CX497" s="120">
        <f t="shared" si="625"/>
        <v>0.39490006891798762</v>
      </c>
    </row>
    <row r="498" spans="1:102">
      <c r="A498" s="138">
        <f t="shared" si="606"/>
        <v>1</v>
      </c>
      <c r="B498" s="58">
        <f t="shared" si="607"/>
        <v>0</v>
      </c>
      <c r="C498" s="58">
        <f t="shared" si="608"/>
        <v>0</v>
      </c>
      <c r="D498" s="58">
        <f t="shared" si="609"/>
        <v>0</v>
      </c>
      <c r="E498" s="58">
        <f t="shared" si="610"/>
        <v>1</v>
      </c>
      <c r="F498" s="58">
        <f t="shared" si="611"/>
        <v>0</v>
      </c>
      <c r="G498" s="58">
        <f t="shared" si="612"/>
        <v>0</v>
      </c>
      <c r="H498" s="58">
        <f t="shared" si="613"/>
        <v>0</v>
      </c>
      <c r="I498" s="58">
        <f t="shared" si="614"/>
        <v>0</v>
      </c>
      <c r="J498" s="58">
        <f t="shared" si="615"/>
        <v>0</v>
      </c>
      <c r="K498" s="58">
        <f t="shared" si="616"/>
        <v>0</v>
      </c>
      <c r="L498" s="128">
        <v>289</v>
      </c>
      <c r="M498" s="50" t="s">
        <v>261</v>
      </c>
      <c r="N498" s="51">
        <v>8</v>
      </c>
      <c r="O498" s="52">
        <f t="shared" si="558"/>
        <v>7.1639652547685149E-4</v>
      </c>
      <c r="P498" s="53">
        <f t="shared" si="560"/>
        <v>478</v>
      </c>
      <c r="Q498" s="53">
        <v>3</v>
      </c>
      <c r="R498" s="54">
        <f t="shared" si="561"/>
        <v>4.7125629548665844E-2</v>
      </c>
      <c r="S498" s="52">
        <f t="shared" si="562"/>
        <v>1.3769363166953529E-2</v>
      </c>
      <c r="T498" s="53">
        <f t="shared" si="563"/>
        <v>454</v>
      </c>
      <c r="U498" s="55">
        <f t="shared" si="564"/>
        <v>0.16589709062716776</v>
      </c>
      <c r="V498" s="56">
        <v>20</v>
      </c>
      <c r="W498" s="57">
        <f t="shared" si="549"/>
        <v>1.7909913136921285E-3</v>
      </c>
      <c r="X498" s="58">
        <f t="shared" si="565"/>
        <v>374</v>
      </c>
      <c r="Y498" s="58">
        <v>9</v>
      </c>
      <c r="Z498" s="59">
        <f t="shared" si="566"/>
        <v>0.18676640681409837</v>
      </c>
      <c r="AA498" s="57">
        <f t="shared" si="567"/>
        <v>3.4423407917383818E-2</v>
      </c>
      <c r="AB498" s="58">
        <f t="shared" si="568"/>
        <v>248</v>
      </c>
      <c r="AC498" s="60">
        <f t="shared" si="569"/>
        <v>0.65747670246722745</v>
      </c>
      <c r="AD498" s="51">
        <v>443</v>
      </c>
      <c r="AE498" s="52">
        <f t="shared" si="550"/>
        <v>3.9670457598280646E-2</v>
      </c>
      <c r="AF498" s="53">
        <f t="shared" si="570"/>
        <v>122</v>
      </c>
      <c r="AG498" s="53">
        <v>19</v>
      </c>
      <c r="AH498" s="54">
        <f t="shared" si="571"/>
        <v>1.2659508383031395</v>
      </c>
      <c r="AI498" s="52">
        <f t="shared" si="572"/>
        <v>0.76247848537005158</v>
      </c>
      <c r="AJ498" s="53">
        <f t="shared" si="573"/>
        <v>11</v>
      </c>
      <c r="AK498" s="55">
        <f t="shared" si="574"/>
        <v>4.4565465323838982</v>
      </c>
      <c r="AL498" s="56">
        <v>5</v>
      </c>
      <c r="AM498" s="57">
        <f t="shared" si="551"/>
        <v>4.4774782842303213E-4</v>
      </c>
      <c r="AN498" s="58">
        <f t="shared" si="575"/>
        <v>521</v>
      </c>
      <c r="AO498" s="58">
        <v>4</v>
      </c>
      <c r="AP498" s="59">
        <f t="shared" si="576"/>
        <v>3.5195298098081786E-2</v>
      </c>
      <c r="AQ498" s="57">
        <f t="shared" si="577"/>
        <v>8.6058519793459545E-3</v>
      </c>
      <c r="AR498" s="58">
        <f t="shared" si="578"/>
        <v>501</v>
      </c>
      <c r="AS498" s="60">
        <f t="shared" si="579"/>
        <v>0.12389855826112693</v>
      </c>
      <c r="AT498" s="51">
        <v>3</v>
      </c>
      <c r="AU498" s="52">
        <f t="shared" si="552"/>
        <v>2.6864869705381931E-4</v>
      </c>
      <c r="AV498" s="53">
        <f t="shared" si="580"/>
        <v>524</v>
      </c>
      <c r="AW498" s="53">
        <v>2</v>
      </c>
      <c r="AX498" s="54">
        <f t="shared" si="581"/>
        <v>1.9497932941832326E-2</v>
      </c>
      <c r="AY498" s="52">
        <f t="shared" si="582"/>
        <v>5.1635111876075735E-3</v>
      </c>
      <c r="AZ498" s="53">
        <f t="shared" si="583"/>
        <v>512</v>
      </c>
      <c r="BA498" s="55">
        <f t="shared" si="584"/>
        <v>6.86388782340452E-2</v>
      </c>
      <c r="BB498" s="56">
        <v>63</v>
      </c>
      <c r="BC498" s="57">
        <f t="shared" si="553"/>
        <v>5.6416226381302047E-3</v>
      </c>
      <c r="BD498" s="58">
        <f t="shared" si="585"/>
        <v>532</v>
      </c>
      <c r="BE498" s="58">
        <v>12</v>
      </c>
      <c r="BF498" s="59">
        <f t="shared" si="586"/>
        <v>0.16387828350545555</v>
      </c>
      <c r="BG498" s="57">
        <f t="shared" si="587"/>
        <v>0.10843373493975904</v>
      </c>
      <c r="BH498" s="58">
        <f t="shared" si="588"/>
        <v>494</v>
      </c>
      <c r="BI498" s="60">
        <f t="shared" si="589"/>
        <v>0.57690328407079983</v>
      </c>
      <c r="BJ498" s="51">
        <v>2</v>
      </c>
      <c r="BK498" s="52">
        <f t="shared" si="554"/>
        <v>1.7909913136921287E-4</v>
      </c>
      <c r="BL498" s="53">
        <f t="shared" si="590"/>
        <v>487</v>
      </c>
      <c r="BM498" s="53">
        <v>2</v>
      </c>
      <c r="BN498" s="54">
        <f t="shared" si="591"/>
        <v>1.6826050544379356E-2</v>
      </c>
      <c r="BO498" s="52">
        <f t="shared" si="592"/>
        <v>3.4423407917383822E-3</v>
      </c>
      <c r="BP498" s="53">
        <f t="shared" si="593"/>
        <v>473</v>
      </c>
      <c r="BQ498" s="55">
        <f t="shared" si="594"/>
        <v>5.9233008848732373E-2</v>
      </c>
      <c r="BR498" s="56">
        <v>6</v>
      </c>
      <c r="BS498" s="57">
        <f t="shared" si="555"/>
        <v>5.3729739410763862E-4</v>
      </c>
      <c r="BT498" s="58">
        <f t="shared" si="595"/>
        <v>461</v>
      </c>
      <c r="BU498" s="58">
        <v>1</v>
      </c>
      <c r="BV498" s="59">
        <f t="shared" si="596"/>
        <v>6.4603938041788045E-2</v>
      </c>
      <c r="BW498" s="57">
        <f t="shared" si="597"/>
        <v>1.0327022375215147E-2</v>
      </c>
      <c r="BX498" s="58">
        <f t="shared" si="598"/>
        <v>414</v>
      </c>
      <c r="BY498" s="60">
        <f t="shared" si="599"/>
        <v>0.22742625333254274</v>
      </c>
      <c r="BZ498" s="51">
        <v>31</v>
      </c>
      <c r="CA498" s="52">
        <f t="shared" si="556"/>
        <v>2.7760365362227992E-3</v>
      </c>
      <c r="CB498" s="53">
        <f t="shared" si="600"/>
        <v>587</v>
      </c>
      <c r="CC498" s="53">
        <v>11</v>
      </c>
      <c r="CD498" s="54">
        <f t="shared" si="601"/>
        <v>5.8887368204341685E-2</v>
      </c>
      <c r="CE498" s="52">
        <f t="shared" si="602"/>
        <v>5.3356282271944923E-2</v>
      </c>
      <c r="CF498" s="53">
        <f t="shared" si="617"/>
        <v>584</v>
      </c>
      <c r="CG498" s="55">
        <f t="shared" si="603"/>
        <v>0.20730212314092353</v>
      </c>
      <c r="CH498" s="61">
        <v>581</v>
      </c>
      <c r="CI498" s="62">
        <f t="shared" si="557"/>
        <v>5.2028297662756337E-2</v>
      </c>
      <c r="CJ498" s="63">
        <f t="shared" si="604"/>
        <v>544</v>
      </c>
      <c r="CK498" s="64">
        <v>63</v>
      </c>
      <c r="CL498" s="65">
        <f t="shared" si="605"/>
        <v>0.28406543701585824</v>
      </c>
      <c r="CM498" s="66">
        <v>11167</v>
      </c>
      <c r="CN498" s="44">
        <v>1166</v>
      </c>
      <c r="CO498" s="120">
        <f t="shared" si="559"/>
        <v>581</v>
      </c>
      <c r="CP498" s="121">
        <f t="shared" si="559"/>
        <v>5.202829766275633E-2</v>
      </c>
      <c r="CQ498" s="120">
        <f t="shared" si="618"/>
        <v>4086</v>
      </c>
      <c r="CR498" s="120">
        <f t="shared" si="619"/>
        <v>63</v>
      </c>
      <c r="CS498" s="120">
        <f t="shared" si="620"/>
        <v>1.8587317460017827</v>
      </c>
      <c r="CT498" s="120">
        <f t="shared" si="621"/>
        <v>1</v>
      </c>
      <c r="CU498" s="120">
        <f t="shared" si="622"/>
        <v>3691</v>
      </c>
      <c r="CV498" s="120">
        <f t="shared" si="623"/>
        <v>6.5433224313664642</v>
      </c>
      <c r="CW498" s="120">
        <f t="shared" si="624"/>
        <v>1154</v>
      </c>
      <c r="CX498" s="120">
        <f t="shared" si="625"/>
        <v>0.10334019880003582</v>
      </c>
    </row>
    <row r="499" spans="1:102">
      <c r="A499" s="138">
        <f t="shared" si="606"/>
        <v>0</v>
      </c>
      <c r="B499" s="58">
        <f t="shared" si="607"/>
        <v>0</v>
      </c>
      <c r="C499" s="58">
        <f t="shared" si="608"/>
        <v>0</v>
      </c>
      <c r="D499" s="58">
        <f t="shared" si="609"/>
        <v>0</v>
      </c>
      <c r="E499" s="58">
        <f t="shared" si="610"/>
        <v>0</v>
      </c>
      <c r="F499" s="58">
        <f t="shared" si="611"/>
        <v>0</v>
      </c>
      <c r="G499" s="58">
        <f t="shared" si="612"/>
        <v>0</v>
      </c>
      <c r="H499" s="58">
        <f t="shared" si="613"/>
        <v>0</v>
      </c>
      <c r="I499" s="58">
        <f t="shared" si="614"/>
        <v>0</v>
      </c>
      <c r="J499" s="58">
        <f t="shared" si="615"/>
        <v>0</v>
      </c>
      <c r="K499" s="58">
        <f t="shared" si="616"/>
        <v>0</v>
      </c>
      <c r="L499" s="128">
        <v>246</v>
      </c>
      <c r="M499" s="50" t="s">
        <v>218</v>
      </c>
      <c r="N499" s="51">
        <v>35</v>
      </c>
      <c r="O499" s="52">
        <f t="shared" si="558"/>
        <v>1.9072530107351099E-3</v>
      </c>
      <c r="P499" s="53">
        <f t="shared" si="560"/>
        <v>427</v>
      </c>
      <c r="Q499" s="53">
        <v>3</v>
      </c>
      <c r="R499" s="54">
        <f t="shared" si="561"/>
        <v>0.12546194131755969</v>
      </c>
      <c r="S499" s="52">
        <f t="shared" si="562"/>
        <v>6.0344827586206899E-2</v>
      </c>
      <c r="T499" s="53">
        <f t="shared" si="563"/>
        <v>261</v>
      </c>
      <c r="U499" s="55">
        <f t="shared" si="564"/>
        <v>0.72705115041022761</v>
      </c>
      <c r="V499" s="56">
        <v>12</v>
      </c>
      <c r="W499" s="57">
        <f t="shared" si="549"/>
        <v>6.5391531796632333E-4</v>
      </c>
      <c r="X499" s="58">
        <f t="shared" si="565"/>
        <v>451</v>
      </c>
      <c r="Y499" s="58">
        <v>2</v>
      </c>
      <c r="Z499" s="59">
        <f t="shared" si="566"/>
        <v>6.8190958472880051E-2</v>
      </c>
      <c r="AA499" s="57">
        <f t="shared" si="567"/>
        <v>2.0689655172413793E-2</v>
      </c>
      <c r="AB499" s="58">
        <f t="shared" si="568"/>
        <v>352</v>
      </c>
      <c r="AC499" s="60">
        <f t="shared" si="569"/>
        <v>0.39516616979323366</v>
      </c>
      <c r="AD499" s="51">
        <v>114</v>
      </c>
      <c r="AE499" s="52">
        <f t="shared" si="550"/>
        <v>6.2121955206800722E-3</v>
      </c>
      <c r="AF499" s="53">
        <f t="shared" si="570"/>
        <v>489</v>
      </c>
      <c r="AG499" s="53">
        <v>6</v>
      </c>
      <c r="AH499" s="54">
        <f t="shared" si="571"/>
        <v>0.19824157832373462</v>
      </c>
      <c r="AI499" s="52">
        <f t="shared" si="572"/>
        <v>0.19655172413793104</v>
      </c>
      <c r="AJ499" s="53">
        <f t="shared" si="573"/>
        <v>227</v>
      </c>
      <c r="AK499" s="55">
        <f t="shared" si="574"/>
        <v>1.1488086830618633</v>
      </c>
      <c r="AL499" s="56">
        <v>42</v>
      </c>
      <c r="AM499" s="57">
        <f t="shared" si="551"/>
        <v>2.2887036128821318E-3</v>
      </c>
      <c r="AN499" s="58">
        <f t="shared" si="575"/>
        <v>431</v>
      </c>
      <c r="AO499" s="58">
        <v>3</v>
      </c>
      <c r="AP499" s="59">
        <f t="shared" si="576"/>
        <v>0.17990395664730785</v>
      </c>
      <c r="AQ499" s="57">
        <f t="shared" si="577"/>
        <v>7.2413793103448282E-2</v>
      </c>
      <c r="AR499" s="58">
        <f t="shared" si="578"/>
        <v>188</v>
      </c>
      <c r="AS499" s="60">
        <f t="shared" si="579"/>
        <v>1.0425422823062136</v>
      </c>
      <c r="AT499" s="51">
        <v>2</v>
      </c>
      <c r="AU499" s="52">
        <f t="shared" si="552"/>
        <v>1.0898588632772056E-4</v>
      </c>
      <c r="AV499" s="53">
        <f t="shared" si="580"/>
        <v>536</v>
      </c>
      <c r="AW499" s="53">
        <v>1</v>
      </c>
      <c r="AX499" s="54">
        <f t="shared" si="581"/>
        <v>7.9099564841676774E-3</v>
      </c>
      <c r="AY499" s="52">
        <f t="shared" si="582"/>
        <v>3.4482758620689655E-3</v>
      </c>
      <c r="AZ499" s="53">
        <f t="shared" si="583"/>
        <v>523</v>
      </c>
      <c r="BA499" s="55">
        <f t="shared" si="584"/>
        <v>4.5838147418368114E-2</v>
      </c>
      <c r="BB499" s="56">
        <v>312</v>
      </c>
      <c r="BC499" s="57">
        <f t="shared" si="553"/>
        <v>1.7001798267124408E-2</v>
      </c>
      <c r="BD499" s="58">
        <f t="shared" si="585"/>
        <v>395</v>
      </c>
      <c r="BE499" s="58">
        <v>15</v>
      </c>
      <c r="BF499" s="59">
        <f t="shared" si="586"/>
        <v>0.49386952925405364</v>
      </c>
      <c r="BG499" s="57">
        <f t="shared" si="587"/>
        <v>0.53793103448275859</v>
      </c>
      <c r="BH499" s="58">
        <f t="shared" si="588"/>
        <v>41</v>
      </c>
      <c r="BI499" s="60">
        <f t="shared" si="589"/>
        <v>2.8619707747696226</v>
      </c>
      <c r="BJ499" s="51">
        <v>19</v>
      </c>
      <c r="BK499" s="52">
        <f t="shared" si="554"/>
        <v>1.0353659201133452E-3</v>
      </c>
      <c r="BL499" s="53">
        <f t="shared" si="590"/>
        <v>416</v>
      </c>
      <c r="BM499" s="53">
        <v>1</v>
      </c>
      <c r="BN499" s="54">
        <f t="shared" si="591"/>
        <v>9.7270819632515965E-2</v>
      </c>
      <c r="BO499" s="52">
        <f t="shared" si="592"/>
        <v>3.2758620689655175E-2</v>
      </c>
      <c r="BP499" s="53">
        <f t="shared" si="593"/>
        <v>294</v>
      </c>
      <c r="BQ499" s="55">
        <f t="shared" si="594"/>
        <v>0.56368377989754881</v>
      </c>
      <c r="BR499" s="56">
        <v>18</v>
      </c>
      <c r="BS499" s="57">
        <f t="shared" si="555"/>
        <v>9.8087297694948511E-4</v>
      </c>
      <c r="BT499" s="58">
        <f t="shared" si="595"/>
        <v>415</v>
      </c>
      <c r="BU499" s="58">
        <v>2</v>
      </c>
      <c r="BV499" s="59">
        <f t="shared" si="596"/>
        <v>0.11793888770845955</v>
      </c>
      <c r="BW499" s="57">
        <f t="shared" si="597"/>
        <v>3.1034482758620689E-2</v>
      </c>
      <c r="BX499" s="58">
        <f t="shared" si="598"/>
        <v>301</v>
      </c>
      <c r="BY499" s="60">
        <f t="shared" si="599"/>
        <v>0.68345510268727927</v>
      </c>
      <c r="BZ499" s="51">
        <v>26</v>
      </c>
      <c r="CA499" s="52">
        <f t="shared" si="556"/>
        <v>1.4168165222603673E-3</v>
      </c>
      <c r="CB499" s="53">
        <f t="shared" si="600"/>
        <v>604</v>
      </c>
      <c r="CC499" s="53">
        <v>6</v>
      </c>
      <c r="CD499" s="54">
        <f t="shared" si="601"/>
        <v>3.0054574259265075E-2</v>
      </c>
      <c r="CE499" s="52">
        <f t="shared" si="602"/>
        <v>4.4827586206896551E-2</v>
      </c>
      <c r="CF499" s="53">
        <f t="shared" si="617"/>
        <v>594</v>
      </c>
      <c r="CG499" s="55">
        <f t="shared" si="603"/>
        <v>0.17416606630516077</v>
      </c>
      <c r="CH499" s="61">
        <v>580</v>
      </c>
      <c r="CI499" s="62">
        <f t="shared" si="557"/>
        <v>3.160590703503896E-2</v>
      </c>
      <c r="CJ499" s="63">
        <f t="shared" si="604"/>
        <v>591</v>
      </c>
      <c r="CK499" s="64">
        <v>39</v>
      </c>
      <c r="CL499" s="65">
        <f t="shared" si="605"/>
        <v>0.1725627436897248</v>
      </c>
      <c r="CM499" s="66">
        <v>18351</v>
      </c>
      <c r="CN499" s="44">
        <v>704</v>
      </c>
      <c r="CO499" s="120">
        <f t="shared" si="559"/>
        <v>580</v>
      </c>
      <c r="CP499" s="121">
        <f t="shared" si="559"/>
        <v>3.1605907035038967E-2</v>
      </c>
      <c r="CQ499" s="120">
        <f t="shared" si="618"/>
        <v>4164</v>
      </c>
      <c r="CR499" s="120">
        <f t="shared" si="619"/>
        <v>39</v>
      </c>
      <c r="CS499" s="120">
        <f t="shared" si="620"/>
        <v>1.3188422020999442</v>
      </c>
      <c r="CT499" s="120">
        <f t="shared" si="621"/>
        <v>1</v>
      </c>
      <c r="CU499" s="120">
        <f t="shared" si="622"/>
        <v>2781</v>
      </c>
      <c r="CV499" s="120">
        <f t="shared" si="623"/>
        <v>7.6426821566495189</v>
      </c>
      <c r="CW499" s="120">
        <f t="shared" si="624"/>
        <v>1125</v>
      </c>
      <c r="CX499" s="120">
        <f t="shared" si="625"/>
        <v>6.1304561059342816E-2</v>
      </c>
    </row>
    <row r="500" spans="1:102">
      <c r="A500" s="138">
        <f t="shared" si="606"/>
        <v>2</v>
      </c>
      <c r="B500" s="58">
        <f t="shared" si="607"/>
        <v>0</v>
      </c>
      <c r="C500" s="58">
        <f t="shared" si="608"/>
        <v>0</v>
      </c>
      <c r="D500" s="58">
        <f t="shared" si="609"/>
        <v>0</v>
      </c>
      <c r="E500" s="58">
        <f t="shared" si="610"/>
        <v>1</v>
      </c>
      <c r="F500" s="58">
        <f t="shared" si="611"/>
        <v>0</v>
      </c>
      <c r="G500" s="58">
        <f t="shared" si="612"/>
        <v>0</v>
      </c>
      <c r="H500" s="58">
        <f t="shared" si="613"/>
        <v>1</v>
      </c>
      <c r="I500" s="58">
        <f t="shared" si="614"/>
        <v>0</v>
      </c>
      <c r="J500" s="58">
        <f t="shared" si="615"/>
        <v>0</v>
      </c>
      <c r="K500" s="58">
        <f t="shared" si="616"/>
        <v>0</v>
      </c>
      <c r="L500" s="128">
        <v>358</v>
      </c>
      <c r="M500" s="50" t="s">
        <v>329</v>
      </c>
      <c r="N500" s="51">
        <v>32</v>
      </c>
      <c r="O500" s="52">
        <f t="shared" si="558"/>
        <v>9.7829409966371135E-3</v>
      </c>
      <c r="P500" s="53">
        <f t="shared" si="560"/>
        <v>226</v>
      </c>
      <c r="Q500" s="53">
        <v>13</v>
      </c>
      <c r="R500" s="54">
        <f t="shared" si="561"/>
        <v>0.6435364172056881</v>
      </c>
      <c r="S500" s="52">
        <f t="shared" si="562"/>
        <v>5.5172413793103448E-2</v>
      </c>
      <c r="T500" s="53">
        <f t="shared" si="563"/>
        <v>284</v>
      </c>
      <c r="U500" s="55">
        <f t="shared" si="564"/>
        <v>0.66473248037506527</v>
      </c>
      <c r="V500" s="56">
        <v>10</v>
      </c>
      <c r="W500" s="57">
        <f t="shared" si="549"/>
        <v>3.0571690614490982E-3</v>
      </c>
      <c r="X500" s="58">
        <f t="shared" si="565"/>
        <v>315</v>
      </c>
      <c r="Y500" s="58">
        <v>10</v>
      </c>
      <c r="Z500" s="59">
        <f t="shared" si="566"/>
        <v>0.31880471795980381</v>
      </c>
      <c r="AA500" s="57">
        <f t="shared" si="567"/>
        <v>1.7241379310344827E-2</v>
      </c>
      <c r="AB500" s="58">
        <f t="shared" si="568"/>
        <v>379</v>
      </c>
      <c r="AC500" s="60">
        <f t="shared" si="569"/>
        <v>0.32930514149436135</v>
      </c>
      <c r="AD500" s="51">
        <v>116</v>
      </c>
      <c r="AE500" s="52">
        <f t="shared" si="550"/>
        <v>3.5463161112809539E-2</v>
      </c>
      <c r="AF500" s="53">
        <f t="shared" si="570"/>
        <v>140</v>
      </c>
      <c r="AG500" s="53">
        <v>74</v>
      </c>
      <c r="AH500" s="54">
        <f t="shared" si="571"/>
        <v>1.1316889508626771</v>
      </c>
      <c r="AI500" s="52">
        <f t="shared" si="572"/>
        <v>0.2</v>
      </c>
      <c r="AJ500" s="53">
        <f t="shared" si="573"/>
        <v>218</v>
      </c>
      <c r="AK500" s="55">
        <f t="shared" si="574"/>
        <v>1.1689632213611942</v>
      </c>
      <c r="AL500" s="56">
        <v>16</v>
      </c>
      <c r="AM500" s="57">
        <f t="shared" si="551"/>
        <v>4.8914704983185568E-3</v>
      </c>
      <c r="AN500" s="58">
        <f t="shared" si="575"/>
        <v>352</v>
      </c>
      <c r="AO500" s="58">
        <v>12</v>
      </c>
      <c r="AP500" s="59">
        <f t="shared" si="576"/>
        <v>0.38449491297954563</v>
      </c>
      <c r="AQ500" s="57">
        <f t="shared" si="577"/>
        <v>2.7586206896551724E-2</v>
      </c>
      <c r="AR500" s="58">
        <f t="shared" si="578"/>
        <v>427</v>
      </c>
      <c r="AS500" s="60">
        <f t="shared" si="579"/>
        <v>0.39715896468808137</v>
      </c>
      <c r="AT500" s="51">
        <v>14</v>
      </c>
      <c r="AU500" s="52">
        <f t="shared" si="552"/>
        <v>4.2800366860287374E-3</v>
      </c>
      <c r="AV500" s="53">
        <f t="shared" si="580"/>
        <v>348</v>
      </c>
      <c r="AW500" s="53">
        <v>12</v>
      </c>
      <c r="AX500" s="54">
        <f t="shared" si="581"/>
        <v>0.31063567107512302</v>
      </c>
      <c r="AY500" s="52">
        <f t="shared" si="582"/>
        <v>2.4137931034482758E-2</v>
      </c>
      <c r="AZ500" s="53">
        <f t="shared" si="583"/>
        <v>435</v>
      </c>
      <c r="BA500" s="55">
        <f t="shared" si="584"/>
        <v>0.3208670319285768</v>
      </c>
      <c r="BB500" s="56">
        <v>204</v>
      </c>
      <c r="BC500" s="57">
        <f t="shared" si="553"/>
        <v>6.2366248853561602E-2</v>
      </c>
      <c r="BD500" s="58">
        <f t="shared" si="585"/>
        <v>49</v>
      </c>
      <c r="BE500" s="58">
        <v>102</v>
      </c>
      <c r="BF500" s="59">
        <f t="shared" si="586"/>
        <v>1.8116195403993056</v>
      </c>
      <c r="BG500" s="57">
        <f t="shared" si="587"/>
        <v>0.35172413793103446</v>
      </c>
      <c r="BH500" s="58">
        <f t="shared" si="588"/>
        <v>104</v>
      </c>
      <c r="BI500" s="60">
        <f t="shared" si="589"/>
        <v>1.8712885835032149</v>
      </c>
      <c r="BJ500" s="51">
        <v>16</v>
      </c>
      <c r="BK500" s="52">
        <f t="shared" si="554"/>
        <v>4.8914704983185568E-3</v>
      </c>
      <c r="BL500" s="53">
        <f t="shared" si="590"/>
        <v>258</v>
      </c>
      <c r="BM500" s="53">
        <v>10</v>
      </c>
      <c r="BN500" s="54">
        <f t="shared" si="591"/>
        <v>0.4595451089674944</v>
      </c>
      <c r="BO500" s="52">
        <f t="shared" si="592"/>
        <v>2.7586206896551724E-2</v>
      </c>
      <c r="BP500" s="53">
        <f t="shared" si="593"/>
        <v>322</v>
      </c>
      <c r="BQ500" s="55">
        <f t="shared" si="594"/>
        <v>0.47468107780846214</v>
      </c>
      <c r="BR500" s="56">
        <v>25</v>
      </c>
      <c r="BS500" s="57">
        <f t="shared" si="555"/>
        <v>7.6429226536227452E-3</v>
      </c>
      <c r="BT500" s="58">
        <f t="shared" si="595"/>
        <v>151</v>
      </c>
      <c r="BU500" s="58">
        <v>14</v>
      </c>
      <c r="BV500" s="59">
        <f t="shared" si="596"/>
        <v>0.9189750536439506</v>
      </c>
      <c r="BW500" s="57">
        <f t="shared" si="597"/>
        <v>4.3103448275862072E-2</v>
      </c>
      <c r="BX500" s="58">
        <f t="shared" si="598"/>
        <v>214</v>
      </c>
      <c r="BY500" s="60">
        <f t="shared" si="599"/>
        <v>0.94924319817677683</v>
      </c>
      <c r="BZ500" s="51">
        <v>147</v>
      </c>
      <c r="CA500" s="52">
        <f t="shared" si="556"/>
        <v>4.4940385203301743E-2</v>
      </c>
      <c r="CB500" s="53">
        <f t="shared" si="600"/>
        <v>201</v>
      </c>
      <c r="CC500" s="53">
        <v>68</v>
      </c>
      <c r="CD500" s="54">
        <f t="shared" si="601"/>
        <v>0.95330914279414303</v>
      </c>
      <c r="CE500" s="52">
        <f t="shared" si="602"/>
        <v>0.25344827586206897</v>
      </c>
      <c r="CF500" s="53">
        <f t="shared" si="617"/>
        <v>334</v>
      </c>
      <c r="CG500" s="55">
        <f t="shared" si="603"/>
        <v>0.98470814410994745</v>
      </c>
      <c r="CH500" s="61">
        <v>580</v>
      </c>
      <c r="CI500" s="62">
        <f t="shared" si="557"/>
        <v>0.17731580556404769</v>
      </c>
      <c r="CJ500" s="63">
        <f t="shared" si="604"/>
        <v>192</v>
      </c>
      <c r="CK500" s="64">
        <v>315</v>
      </c>
      <c r="CL500" s="65">
        <f t="shared" si="605"/>
        <v>0.9681133932895567</v>
      </c>
      <c r="CM500" s="66">
        <v>3271</v>
      </c>
      <c r="CN500" s="44">
        <v>1504</v>
      </c>
      <c r="CO500" s="120">
        <f t="shared" si="559"/>
        <v>580</v>
      </c>
      <c r="CP500" s="121">
        <f t="shared" si="559"/>
        <v>0.17731580556404769</v>
      </c>
      <c r="CQ500" s="120">
        <f t="shared" si="618"/>
        <v>2040</v>
      </c>
      <c r="CR500" s="120">
        <f t="shared" si="619"/>
        <v>315</v>
      </c>
      <c r="CS500" s="120">
        <f t="shared" si="620"/>
        <v>6.932609515887731</v>
      </c>
      <c r="CT500" s="120">
        <f t="shared" si="621"/>
        <v>1</v>
      </c>
      <c r="CU500" s="120">
        <f t="shared" si="622"/>
        <v>2717</v>
      </c>
      <c r="CV500" s="120">
        <f t="shared" si="623"/>
        <v>7.1609478434456806</v>
      </c>
      <c r="CW500" s="120">
        <f t="shared" si="624"/>
        <v>1128</v>
      </c>
      <c r="CX500" s="120">
        <f t="shared" si="625"/>
        <v>0.34484867013145826</v>
      </c>
    </row>
    <row r="501" spans="1:102">
      <c r="A501" s="138">
        <f t="shared" si="606"/>
        <v>1</v>
      </c>
      <c r="B501" s="58">
        <f t="shared" si="607"/>
        <v>0</v>
      </c>
      <c r="C501" s="58">
        <f t="shared" si="608"/>
        <v>0</v>
      </c>
      <c r="D501" s="58">
        <f t="shared" si="609"/>
        <v>0</v>
      </c>
      <c r="E501" s="58">
        <f t="shared" si="610"/>
        <v>1</v>
      </c>
      <c r="F501" s="58">
        <f t="shared" si="611"/>
        <v>0</v>
      </c>
      <c r="G501" s="58">
        <f t="shared" si="612"/>
        <v>0</v>
      </c>
      <c r="H501" s="58">
        <f t="shared" si="613"/>
        <v>0</v>
      </c>
      <c r="I501" s="58">
        <f t="shared" si="614"/>
        <v>0</v>
      </c>
      <c r="J501" s="58">
        <f t="shared" si="615"/>
        <v>0</v>
      </c>
      <c r="K501" s="58">
        <f t="shared" si="616"/>
        <v>0</v>
      </c>
      <c r="L501" s="128">
        <v>60</v>
      </c>
      <c r="M501" s="50" t="s">
        <v>34</v>
      </c>
      <c r="N501" s="51">
        <v>4</v>
      </c>
      <c r="O501" s="52">
        <f t="shared" si="558"/>
        <v>9.1345055948846771E-4</v>
      </c>
      <c r="P501" s="53">
        <f t="shared" si="560"/>
        <v>468</v>
      </c>
      <c r="Q501" s="53">
        <v>1</v>
      </c>
      <c r="R501" s="54">
        <f t="shared" si="561"/>
        <v>6.0088137151170527E-2</v>
      </c>
      <c r="S501" s="52">
        <f t="shared" si="562"/>
        <v>6.9084628670120895E-3</v>
      </c>
      <c r="T501" s="53">
        <f t="shared" si="563"/>
        <v>487</v>
      </c>
      <c r="U501" s="55">
        <f t="shared" si="564"/>
        <v>8.3235068786169653E-2</v>
      </c>
      <c r="V501" s="56">
        <v>0</v>
      </c>
      <c r="W501" s="57">
        <f t="shared" si="549"/>
        <v>0</v>
      </c>
      <c r="X501" s="58">
        <f t="shared" si="565"/>
        <v>515</v>
      </c>
      <c r="Y501" s="58">
        <v>0</v>
      </c>
      <c r="Z501" s="59">
        <f t="shared" si="566"/>
        <v>0</v>
      </c>
      <c r="AA501" s="57">
        <f t="shared" si="567"/>
        <v>0</v>
      </c>
      <c r="AB501" s="58">
        <f t="shared" si="568"/>
        <v>515</v>
      </c>
      <c r="AC501" s="60">
        <f t="shared" si="569"/>
        <v>0</v>
      </c>
      <c r="AD501" s="51">
        <v>457</v>
      </c>
      <c r="AE501" s="52">
        <f t="shared" si="550"/>
        <v>0.10436172642155743</v>
      </c>
      <c r="AF501" s="53">
        <f t="shared" si="570"/>
        <v>24</v>
      </c>
      <c r="AG501" s="53">
        <v>2</v>
      </c>
      <c r="AH501" s="54">
        <f t="shared" si="571"/>
        <v>3.3303577283630728</v>
      </c>
      <c r="AI501" s="52">
        <f t="shared" si="572"/>
        <v>0.78929188255613125</v>
      </c>
      <c r="AJ501" s="53">
        <f t="shared" si="573"/>
        <v>9</v>
      </c>
      <c r="AK501" s="55">
        <f t="shared" si="574"/>
        <v>4.6132659081352827</v>
      </c>
      <c r="AL501" s="56">
        <v>23</v>
      </c>
      <c r="AM501" s="57">
        <f t="shared" si="551"/>
        <v>5.2523407170586888E-3</v>
      </c>
      <c r="AN501" s="58">
        <f t="shared" si="575"/>
        <v>341</v>
      </c>
      <c r="AO501" s="58">
        <v>2</v>
      </c>
      <c r="AP501" s="59">
        <f t="shared" si="576"/>
        <v>0.41286118103719677</v>
      </c>
      <c r="AQ501" s="57">
        <f t="shared" si="577"/>
        <v>3.9723661485319514E-2</v>
      </c>
      <c r="AR501" s="58">
        <f t="shared" si="578"/>
        <v>367</v>
      </c>
      <c r="AS501" s="60">
        <f t="shared" si="579"/>
        <v>0.5719020497559375</v>
      </c>
      <c r="AT501" s="51">
        <v>0</v>
      </c>
      <c r="AU501" s="52">
        <f t="shared" si="552"/>
        <v>0</v>
      </c>
      <c r="AV501" s="53">
        <f t="shared" si="580"/>
        <v>548</v>
      </c>
      <c r="AW501" s="53">
        <v>0</v>
      </c>
      <c r="AX501" s="54">
        <f t="shared" si="581"/>
        <v>0</v>
      </c>
      <c r="AY501" s="52">
        <f t="shared" si="582"/>
        <v>0</v>
      </c>
      <c r="AZ501" s="53">
        <f t="shared" si="583"/>
        <v>548</v>
      </c>
      <c r="BA501" s="55">
        <f t="shared" si="584"/>
        <v>0</v>
      </c>
      <c r="BB501" s="56">
        <v>94</v>
      </c>
      <c r="BC501" s="57">
        <f t="shared" si="553"/>
        <v>2.1466088147978991E-2</v>
      </c>
      <c r="BD501" s="58">
        <f t="shared" si="585"/>
        <v>350</v>
      </c>
      <c r="BE501" s="58">
        <v>1</v>
      </c>
      <c r="BF501" s="59">
        <f t="shared" si="586"/>
        <v>0.62354856127589353</v>
      </c>
      <c r="BG501" s="57">
        <f t="shared" si="587"/>
        <v>0.16234887737478412</v>
      </c>
      <c r="BH501" s="58">
        <f t="shared" si="588"/>
        <v>384</v>
      </c>
      <c r="BI501" s="60">
        <f t="shared" si="589"/>
        <v>0.86374964926508935</v>
      </c>
      <c r="BJ501" s="51">
        <v>0</v>
      </c>
      <c r="BK501" s="52">
        <f t="shared" si="554"/>
        <v>0</v>
      </c>
      <c r="BL501" s="53">
        <f t="shared" si="590"/>
        <v>512</v>
      </c>
      <c r="BM501" s="53">
        <v>0</v>
      </c>
      <c r="BN501" s="54">
        <f t="shared" si="591"/>
        <v>0</v>
      </c>
      <c r="BO501" s="52">
        <f t="shared" si="592"/>
        <v>0</v>
      </c>
      <c r="BP501" s="53">
        <f t="shared" si="593"/>
        <v>512</v>
      </c>
      <c r="BQ501" s="55">
        <f t="shared" si="594"/>
        <v>0</v>
      </c>
      <c r="BR501" s="56">
        <v>1</v>
      </c>
      <c r="BS501" s="57">
        <f t="shared" si="555"/>
        <v>2.2836263987211693E-4</v>
      </c>
      <c r="BT501" s="58">
        <f t="shared" si="595"/>
        <v>493</v>
      </c>
      <c r="BU501" s="58">
        <v>1</v>
      </c>
      <c r="BV501" s="59">
        <f t="shared" si="596"/>
        <v>2.7458026037628341E-2</v>
      </c>
      <c r="BW501" s="57">
        <f t="shared" si="597"/>
        <v>1.7271157167530224E-3</v>
      </c>
      <c r="BX501" s="58">
        <f t="shared" si="598"/>
        <v>508</v>
      </c>
      <c r="BY501" s="60">
        <f t="shared" si="599"/>
        <v>3.8035306040934747E-2</v>
      </c>
      <c r="BZ501" s="51">
        <v>0</v>
      </c>
      <c r="CA501" s="52">
        <f t="shared" si="556"/>
        <v>0</v>
      </c>
      <c r="CB501" s="53">
        <f t="shared" si="600"/>
        <v>634</v>
      </c>
      <c r="CC501" s="53">
        <v>0</v>
      </c>
      <c r="CD501" s="54">
        <f t="shared" si="601"/>
        <v>0</v>
      </c>
      <c r="CE501" s="52">
        <f t="shared" si="602"/>
        <v>0</v>
      </c>
      <c r="CF501" s="53">
        <f t="shared" si="617"/>
        <v>634</v>
      </c>
      <c r="CG501" s="55">
        <f t="shared" si="603"/>
        <v>0</v>
      </c>
      <c r="CH501" s="61">
        <v>579</v>
      </c>
      <c r="CI501" s="62">
        <f t="shared" si="557"/>
        <v>0.13222196848595569</v>
      </c>
      <c r="CJ501" s="63">
        <f t="shared" si="604"/>
        <v>305</v>
      </c>
      <c r="CK501" s="64">
        <v>7</v>
      </c>
      <c r="CL501" s="65">
        <f t="shared" si="605"/>
        <v>0.72190890243073569</v>
      </c>
      <c r="CM501" s="66">
        <v>4379</v>
      </c>
      <c r="CN501" s="44">
        <v>40</v>
      </c>
      <c r="CO501" s="120">
        <f t="shared" si="559"/>
        <v>579</v>
      </c>
      <c r="CP501" s="121">
        <f t="shared" si="559"/>
        <v>0.13222196848595569</v>
      </c>
      <c r="CQ501" s="120">
        <f t="shared" si="618"/>
        <v>3885</v>
      </c>
      <c r="CR501" s="120">
        <f t="shared" si="619"/>
        <v>7</v>
      </c>
      <c r="CS501" s="120">
        <f t="shared" si="620"/>
        <v>4.4543136338649623</v>
      </c>
      <c r="CT501" s="120">
        <f t="shared" si="621"/>
        <v>1</v>
      </c>
      <c r="CU501" s="120">
        <f t="shared" si="622"/>
        <v>3964</v>
      </c>
      <c r="CV501" s="120">
        <f t="shared" si="623"/>
        <v>6.170187981983414</v>
      </c>
      <c r="CW501" s="120">
        <f t="shared" si="624"/>
        <v>1154</v>
      </c>
      <c r="CX501" s="120">
        <f t="shared" si="625"/>
        <v>0.26353048641242288</v>
      </c>
    </row>
    <row r="502" spans="1:102">
      <c r="A502" s="138">
        <f t="shared" si="606"/>
        <v>0</v>
      </c>
      <c r="B502" s="58">
        <f t="shared" si="607"/>
        <v>0</v>
      </c>
      <c r="C502" s="58">
        <f t="shared" si="608"/>
        <v>0</v>
      </c>
      <c r="D502" s="58">
        <f t="shared" si="609"/>
        <v>0</v>
      </c>
      <c r="E502" s="58">
        <f t="shared" si="610"/>
        <v>0</v>
      </c>
      <c r="F502" s="58">
        <f t="shared" si="611"/>
        <v>0</v>
      </c>
      <c r="G502" s="58">
        <f t="shared" si="612"/>
        <v>0</v>
      </c>
      <c r="H502" s="58">
        <f t="shared" si="613"/>
        <v>0</v>
      </c>
      <c r="I502" s="58">
        <f t="shared" si="614"/>
        <v>0</v>
      </c>
      <c r="J502" s="58">
        <f t="shared" si="615"/>
        <v>0</v>
      </c>
      <c r="K502" s="58">
        <f t="shared" si="616"/>
        <v>0</v>
      </c>
      <c r="L502" s="128">
        <v>130</v>
      </c>
      <c r="M502" s="50" t="s">
        <v>104</v>
      </c>
      <c r="N502" s="51">
        <v>0</v>
      </c>
      <c r="O502" s="52">
        <f t="shared" si="558"/>
        <v>0</v>
      </c>
      <c r="P502" s="53">
        <f t="shared" si="560"/>
        <v>537</v>
      </c>
      <c r="Q502" s="53">
        <v>0</v>
      </c>
      <c r="R502" s="54">
        <f t="shared" si="561"/>
        <v>0</v>
      </c>
      <c r="S502" s="52">
        <f t="shared" si="562"/>
        <v>0</v>
      </c>
      <c r="T502" s="53">
        <f t="shared" si="563"/>
        <v>537</v>
      </c>
      <c r="U502" s="55">
        <f t="shared" si="564"/>
        <v>0</v>
      </c>
      <c r="V502" s="56">
        <v>9</v>
      </c>
      <c r="W502" s="57">
        <f t="shared" si="549"/>
        <v>7.4645434187608855E-4</v>
      </c>
      <c r="X502" s="58">
        <f t="shared" si="565"/>
        <v>440</v>
      </c>
      <c r="Y502" s="58">
        <v>2</v>
      </c>
      <c r="Z502" s="59">
        <f t="shared" si="566"/>
        <v>7.7841022576251681E-2</v>
      </c>
      <c r="AA502" s="57">
        <f t="shared" si="567"/>
        <v>1.607142857142857E-2</v>
      </c>
      <c r="AB502" s="58">
        <f t="shared" si="568"/>
        <v>394</v>
      </c>
      <c r="AC502" s="60">
        <f t="shared" si="569"/>
        <v>0.30695943546438681</v>
      </c>
      <c r="AD502" s="51">
        <v>299</v>
      </c>
      <c r="AE502" s="52">
        <f t="shared" si="550"/>
        <v>2.4798872024550053E-2</v>
      </c>
      <c r="AF502" s="53">
        <f t="shared" si="570"/>
        <v>239</v>
      </c>
      <c r="AG502" s="53">
        <v>6</v>
      </c>
      <c r="AH502" s="54">
        <f t="shared" si="571"/>
        <v>0.79137359962825504</v>
      </c>
      <c r="AI502" s="52">
        <f t="shared" si="572"/>
        <v>0.53392857142857142</v>
      </c>
      <c r="AJ502" s="53">
        <f t="shared" si="573"/>
        <v>30</v>
      </c>
      <c r="AK502" s="55">
        <f t="shared" si="574"/>
        <v>3.1207143141696165</v>
      </c>
      <c r="AL502" s="56">
        <v>8</v>
      </c>
      <c r="AM502" s="57">
        <f t="shared" si="551"/>
        <v>6.635149705565232E-4</v>
      </c>
      <c r="AN502" s="58">
        <f t="shared" si="575"/>
        <v>500</v>
      </c>
      <c r="AO502" s="58">
        <v>3</v>
      </c>
      <c r="AP502" s="59">
        <f t="shared" si="576"/>
        <v>5.2155712878663593E-2</v>
      </c>
      <c r="AQ502" s="57">
        <f t="shared" si="577"/>
        <v>1.4285714285714285E-2</v>
      </c>
      <c r="AR502" s="58">
        <f t="shared" si="578"/>
        <v>475</v>
      </c>
      <c r="AS502" s="60">
        <f t="shared" si="579"/>
        <v>0.20567160671347071</v>
      </c>
      <c r="AT502" s="51">
        <v>54</v>
      </c>
      <c r="AU502" s="52">
        <f t="shared" si="552"/>
        <v>4.4787260512565317E-3</v>
      </c>
      <c r="AV502" s="53">
        <f t="shared" si="580"/>
        <v>341</v>
      </c>
      <c r="AW502" s="53">
        <v>7</v>
      </c>
      <c r="AX502" s="54">
        <f t="shared" si="581"/>
        <v>0.32505610922335149</v>
      </c>
      <c r="AY502" s="52">
        <f t="shared" si="582"/>
        <v>9.6428571428571433E-2</v>
      </c>
      <c r="AZ502" s="53">
        <f t="shared" si="583"/>
        <v>87</v>
      </c>
      <c r="BA502" s="55">
        <f t="shared" si="584"/>
        <v>1.2818310510207942</v>
      </c>
      <c r="BB502" s="56">
        <v>36</v>
      </c>
      <c r="BC502" s="57">
        <f t="shared" si="553"/>
        <v>2.9858173675043542E-3</v>
      </c>
      <c r="BD502" s="58">
        <f t="shared" si="585"/>
        <v>559</v>
      </c>
      <c r="BE502" s="58">
        <v>7</v>
      </c>
      <c r="BF502" s="59">
        <f t="shared" si="586"/>
        <v>8.6732249998479699E-2</v>
      </c>
      <c r="BG502" s="57">
        <f t="shared" si="587"/>
        <v>6.4285714285714279E-2</v>
      </c>
      <c r="BH502" s="58">
        <f t="shared" si="588"/>
        <v>542</v>
      </c>
      <c r="BI502" s="60">
        <f t="shared" si="589"/>
        <v>0.34202123269911699</v>
      </c>
      <c r="BJ502" s="51">
        <v>2</v>
      </c>
      <c r="BK502" s="52">
        <f t="shared" si="554"/>
        <v>1.658787426391308E-4</v>
      </c>
      <c r="BL502" s="53">
        <f t="shared" si="590"/>
        <v>488</v>
      </c>
      <c r="BM502" s="53">
        <v>1</v>
      </c>
      <c r="BN502" s="54">
        <f t="shared" si="591"/>
        <v>1.5584018116370928E-2</v>
      </c>
      <c r="BO502" s="52">
        <f t="shared" si="592"/>
        <v>3.5714285714285713E-3</v>
      </c>
      <c r="BP502" s="53">
        <f t="shared" si="593"/>
        <v>471</v>
      </c>
      <c r="BQ502" s="55">
        <f t="shared" si="594"/>
        <v>6.1454246680559828E-2</v>
      </c>
      <c r="BR502" s="56">
        <v>1</v>
      </c>
      <c r="BS502" s="57">
        <f t="shared" si="555"/>
        <v>8.29393713195654E-5</v>
      </c>
      <c r="BT502" s="58">
        <f t="shared" si="595"/>
        <v>515</v>
      </c>
      <c r="BU502" s="58">
        <v>3</v>
      </c>
      <c r="BV502" s="59">
        <f t="shared" si="596"/>
        <v>9.9725218560814885E-3</v>
      </c>
      <c r="BW502" s="57">
        <f t="shared" si="597"/>
        <v>1.7857142857142857E-3</v>
      </c>
      <c r="BX502" s="58">
        <f t="shared" si="598"/>
        <v>507</v>
      </c>
      <c r="BY502" s="60">
        <f t="shared" si="599"/>
        <v>3.9325789638752176E-2</v>
      </c>
      <c r="BZ502" s="51">
        <v>151</v>
      </c>
      <c r="CA502" s="52">
        <f t="shared" si="556"/>
        <v>1.2523845069254375E-2</v>
      </c>
      <c r="CB502" s="53">
        <f t="shared" si="600"/>
        <v>498</v>
      </c>
      <c r="CC502" s="53">
        <v>12</v>
      </c>
      <c r="CD502" s="54">
        <f t="shared" si="601"/>
        <v>0.26566519075097705</v>
      </c>
      <c r="CE502" s="52">
        <f t="shared" si="602"/>
        <v>0.26964285714285713</v>
      </c>
      <c r="CF502" s="53">
        <f t="shared" si="617"/>
        <v>294</v>
      </c>
      <c r="CG502" s="55">
        <f t="shared" si="603"/>
        <v>1.0476280279537074</v>
      </c>
      <c r="CH502" s="61">
        <v>560</v>
      </c>
      <c r="CI502" s="62">
        <f t="shared" si="557"/>
        <v>4.6446047938956625E-2</v>
      </c>
      <c r="CJ502" s="63">
        <f t="shared" si="604"/>
        <v>560</v>
      </c>
      <c r="CK502" s="64">
        <v>41</v>
      </c>
      <c r="CL502" s="65">
        <f t="shared" si="605"/>
        <v>0.25358732647683252</v>
      </c>
      <c r="CM502" s="66">
        <v>12057</v>
      </c>
      <c r="CN502" s="44">
        <v>463</v>
      </c>
      <c r="CO502" s="120">
        <f t="shared" si="559"/>
        <v>560</v>
      </c>
      <c r="CP502" s="121">
        <f t="shared" si="559"/>
        <v>4.6446047938956625E-2</v>
      </c>
      <c r="CQ502" s="120">
        <f t="shared" si="618"/>
        <v>4117</v>
      </c>
      <c r="CR502" s="120">
        <f t="shared" si="619"/>
        <v>41</v>
      </c>
      <c r="CS502" s="120">
        <f t="shared" si="620"/>
        <v>1.6243804250284308</v>
      </c>
      <c r="CT502" s="120">
        <f t="shared" si="621"/>
        <v>1</v>
      </c>
      <c r="CU502" s="120">
        <f t="shared" si="622"/>
        <v>3337</v>
      </c>
      <c r="CV502" s="120">
        <f t="shared" si="623"/>
        <v>6.4056057043404051</v>
      </c>
      <c r="CW502" s="120">
        <f t="shared" si="624"/>
        <v>1120</v>
      </c>
      <c r="CX502" s="120">
        <f t="shared" si="625"/>
        <v>9.289209587791325E-2</v>
      </c>
    </row>
    <row r="503" spans="1:102">
      <c r="A503" s="138">
        <f t="shared" si="606"/>
        <v>0</v>
      </c>
      <c r="B503" s="58">
        <f t="shared" si="607"/>
        <v>0</v>
      </c>
      <c r="C503" s="58">
        <f t="shared" si="608"/>
        <v>0</v>
      </c>
      <c r="D503" s="58">
        <f t="shared" si="609"/>
        <v>0</v>
      </c>
      <c r="E503" s="58">
        <f t="shared" si="610"/>
        <v>0</v>
      </c>
      <c r="F503" s="58">
        <f t="shared" si="611"/>
        <v>0</v>
      </c>
      <c r="G503" s="58">
        <f t="shared" si="612"/>
        <v>0</v>
      </c>
      <c r="H503" s="58">
        <f t="shared" si="613"/>
        <v>0</v>
      </c>
      <c r="I503" s="58">
        <f t="shared" si="614"/>
        <v>0</v>
      </c>
      <c r="J503" s="58">
        <f t="shared" si="615"/>
        <v>0</v>
      </c>
      <c r="K503" s="58">
        <f t="shared" si="616"/>
        <v>0</v>
      </c>
      <c r="L503" s="128">
        <v>200</v>
      </c>
      <c r="M503" s="50" t="s">
        <v>174</v>
      </c>
      <c r="N503" s="51">
        <v>9</v>
      </c>
      <c r="O503" s="52">
        <f t="shared" si="558"/>
        <v>7.230077120822622E-4</v>
      </c>
      <c r="P503" s="53">
        <f t="shared" si="560"/>
        <v>477</v>
      </c>
      <c r="Q503" s="53">
        <v>3</v>
      </c>
      <c r="R503" s="54">
        <f t="shared" si="561"/>
        <v>4.7560523241982275E-2</v>
      </c>
      <c r="S503" s="52">
        <f t="shared" si="562"/>
        <v>1.6129032258064516E-2</v>
      </c>
      <c r="T503" s="53">
        <f t="shared" si="563"/>
        <v>441</v>
      </c>
      <c r="U503" s="55">
        <f t="shared" si="564"/>
        <v>0.19432703559351705</v>
      </c>
      <c r="V503" s="56">
        <v>20</v>
      </c>
      <c r="W503" s="57">
        <f t="shared" si="549"/>
        <v>1.6066838046272494E-3</v>
      </c>
      <c r="X503" s="58">
        <f t="shared" si="565"/>
        <v>387</v>
      </c>
      <c r="Y503" s="58">
        <v>4</v>
      </c>
      <c r="Z503" s="59">
        <f t="shared" si="566"/>
        <v>0.16754663117713983</v>
      </c>
      <c r="AA503" s="57">
        <f t="shared" si="567"/>
        <v>3.5842293906810034E-2</v>
      </c>
      <c r="AB503" s="58">
        <f t="shared" si="568"/>
        <v>241</v>
      </c>
      <c r="AC503" s="60">
        <f t="shared" si="569"/>
        <v>0.68457699665494476</v>
      </c>
      <c r="AD503" s="51">
        <v>43</v>
      </c>
      <c r="AE503" s="52">
        <f t="shared" si="550"/>
        <v>3.454370179948586E-3</v>
      </c>
      <c r="AF503" s="53">
        <f t="shared" si="570"/>
        <v>529</v>
      </c>
      <c r="AG503" s="53">
        <v>11</v>
      </c>
      <c r="AH503" s="54">
        <f t="shared" si="571"/>
        <v>0.11023474620330097</v>
      </c>
      <c r="AI503" s="52">
        <f t="shared" si="572"/>
        <v>7.7060931899641583E-2</v>
      </c>
      <c r="AJ503" s="53">
        <f t="shared" si="573"/>
        <v>497</v>
      </c>
      <c r="AK503" s="55">
        <f t="shared" si="574"/>
        <v>0.45040697597250318</v>
      </c>
      <c r="AL503" s="56">
        <v>13</v>
      </c>
      <c r="AM503" s="57">
        <f t="shared" si="551"/>
        <v>1.044344473007712E-3</v>
      </c>
      <c r="AN503" s="58">
        <f t="shared" si="575"/>
        <v>477</v>
      </c>
      <c r="AO503" s="58">
        <v>3</v>
      </c>
      <c r="AP503" s="59">
        <f t="shared" si="576"/>
        <v>8.2090884000588546E-2</v>
      </c>
      <c r="AQ503" s="57">
        <f t="shared" si="577"/>
        <v>2.3297491039426525E-2</v>
      </c>
      <c r="AR503" s="58">
        <f t="shared" si="578"/>
        <v>440</v>
      </c>
      <c r="AS503" s="60">
        <f t="shared" si="579"/>
        <v>0.3354142690130078</v>
      </c>
      <c r="AT503" s="51">
        <v>53</v>
      </c>
      <c r="AU503" s="52">
        <f t="shared" si="552"/>
        <v>4.2577120822622104E-3</v>
      </c>
      <c r="AV503" s="53">
        <f t="shared" si="580"/>
        <v>350</v>
      </c>
      <c r="AW503" s="53">
        <v>6</v>
      </c>
      <c r="AX503" s="54">
        <f t="shared" si="581"/>
        <v>0.30901540032016933</v>
      </c>
      <c r="AY503" s="52">
        <f t="shared" si="582"/>
        <v>9.4982078853046589E-2</v>
      </c>
      <c r="AZ503" s="53">
        <f t="shared" si="583"/>
        <v>94</v>
      </c>
      <c r="BA503" s="55">
        <f t="shared" si="584"/>
        <v>1.2626027344450141</v>
      </c>
      <c r="BB503" s="56">
        <v>338</v>
      </c>
      <c r="BC503" s="57">
        <f t="shared" si="553"/>
        <v>2.7152956298200515E-2</v>
      </c>
      <c r="BD503" s="58">
        <f t="shared" si="585"/>
        <v>270</v>
      </c>
      <c r="BE503" s="58">
        <v>12</v>
      </c>
      <c r="BF503" s="59">
        <f t="shared" si="586"/>
        <v>0.78874113985804151</v>
      </c>
      <c r="BG503" s="57">
        <f t="shared" si="587"/>
        <v>0.60573476702508966</v>
      </c>
      <c r="BH503" s="58">
        <f t="shared" si="588"/>
        <v>30</v>
      </c>
      <c r="BI503" s="60">
        <f t="shared" si="589"/>
        <v>3.2227090265476344</v>
      </c>
      <c r="BJ503" s="51">
        <v>0</v>
      </c>
      <c r="BK503" s="52">
        <f t="shared" si="554"/>
        <v>0</v>
      </c>
      <c r="BL503" s="53">
        <f t="shared" si="590"/>
        <v>512</v>
      </c>
      <c r="BM503" s="53">
        <v>1</v>
      </c>
      <c r="BN503" s="54">
        <f t="shared" si="591"/>
        <v>0</v>
      </c>
      <c r="BO503" s="52">
        <f t="shared" si="592"/>
        <v>0</v>
      </c>
      <c r="BP503" s="53">
        <f t="shared" si="593"/>
        <v>512</v>
      </c>
      <c r="BQ503" s="55">
        <f t="shared" si="594"/>
        <v>0</v>
      </c>
      <c r="BR503" s="56">
        <v>4</v>
      </c>
      <c r="BS503" s="57">
        <f t="shared" si="555"/>
        <v>3.2133676092544985E-4</v>
      </c>
      <c r="BT503" s="58">
        <f t="shared" si="595"/>
        <v>481</v>
      </c>
      <c r="BU503" s="58">
        <v>1</v>
      </c>
      <c r="BV503" s="59">
        <f t="shared" si="596"/>
        <v>3.863711311657278E-2</v>
      </c>
      <c r="BW503" s="57">
        <f t="shared" si="597"/>
        <v>7.1684587813620072E-3</v>
      </c>
      <c r="BX503" s="58">
        <f t="shared" si="598"/>
        <v>442</v>
      </c>
      <c r="BY503" s="60">
        <f t="shared" si="599"/>
        <v>0.15786696915914852</v>
      </c>
      <c r="BZ503" s="51">
        <v>78</v>
      </c>
      <c r="CA503" s="52">
        <f t="shared" si="556"/>
        <v>6.2660668380462728E-3</v>
      </c>
      <c r="CB503" s="53">
        <f t="shared" si="600"/>
        <v>555</v>
      </c>
      <c r="CC503" s="53">
        <v>12</v>
      </c>
      <c r="CD503" s="54">
        <f t="shared" si="601"/>
        <v>0.1329205074466035</v>
      </c>
      <c r="CE503" s="52">
        <f t="shared" si="602"/>
        <v>0.13978494623655913</v>
      </c>
      <c r="CF503" s="53">
        <f t="shared" si="617"/>
        <v>515</v>
      </c>
      <c r="CG503" s="55">
        <f t="shared" si="603"/>
        <v>0.54309848632792068</v>
      </c>
      <c r="CH503" s="61">
        <v>558</v>
      </c>
      <c r="CI503" s="62">
        <f t="shared" si="557"/>
        <v>4.4826478149100256E-2</v>
      </c>
      <c r="CJ503" s="63">
        <f t="shared" si="604"/>
        <v>562</v>
      </c>
      <c r="CK503" s="64">
        <v>53</v>
      </c>
      <c r="CL503" s="65">
        <f t="shared" si="605"/>
        <v>0.24474475770559709</v>
      </c>
      <c r="CM503" s="66">
        <v>12448</v>
      </c>
      <c r="CN503" s="44">
        <v>607</v>
      </c>
      <c r="CO503" s="120">
        <f t="shared" si="559"/>
        <v>558</v>
      </c>
      <c r="CP503" s="121">
        <f t="shared" si="559"/>
        <v>4.4826478149100256E-2</v>
      </c>
      <c r="CQ503" s="120">
        <f t="shared" si="618"/>
        <v>4038</v>
      </c>
      <c r="CR503" s="120">
        <f t="shared" si="619"/>
        <v>53</v>
      </c>
      <c r="CS503" s="120">
        <f t="shared" si="620"/>
        <v>1.6767469453643986</v>
      </c>
      <c r="CT503" s="120">
        <f t="shared" si="621"/>
        <v>1</v>
      </c>
      <c r="CU503" s="120">
        <f t="shared" si="622"/>
        <v>3212</v>
      </c>
      <c r="CV503" s="120">
        <f t="shared" si="623"/>
        <v>6.8510024937136906</v>
      </c>
      <c r="CW503" s="120">
        <f t="shared" si="624"/>
        <v>1107</v>
      </c>
      <c r="CX503" s="120">
        <f t="shared" si="625"/>
        <v>8.892994858611826E-2</v>
      </c>
    </row>
    <row r="504" spans="1:102">
      <c r="A504" s="138">
        <f t="shared" si="606"/>
        <v>0</v>
      </c>
      <c r="B504" s="58">
        <f t="shared" si="607"/>
        <v>0</v>
      </c>
      <c r="C504" s="58">
        <f t="shared" si="608"/>
        <v>0</v>
      </c>
      <c r="D504" s="58">
        <f t="shared" si="609"/>
        <v>0</v>
      </c>
      <c r="E504" s="58">
        <f t="shared" si="610"/>
        <v>0</v>
      </c>
      <c r="F504" s="58">
        <f t="shared" si="611"/>
        <v>0</v>
      </c>
      <c r="G504" s="58">
        <f t="shared" si="612"/>
        <v>0</v>
      </c>
      <c r="H504" s="58">
        <f t="shared" si="613"/>
        <v>0</v>
      </c>
      <c r="I504" s="58">
        <f t="shared" si="614"/>
        <v>0</v>
      </c>
      <c r="J504" s="58">
        <f t="shared" si="615"/>
        <v>0</v>
      </c>
      <c r="K504" s="58">
        <f t="shared" si="616"/>
        <v>0</v>
      </c>
      <c r="L504" s="128">
        <v>236</v>
      </c>
      <c r="M504" s="50" t="s">
        <v>208</v>
      </c>
      <c r="N504" s="51">
        <v>13</v>
      </c>
      <c r="O504" s="52">
        <f t="shared" si="558"/>
        <v>1.2287334593572778E-3</v>
      </c>
      <c r="P504" s="53">
        <f t="shared" si="560"/>
        <v>454</v>
      </c>
      <c r="Q504" s="53">
        <v>2</v>
      </c>
      <c r="R504" s="54">
        <f t="shared" si="561"/>
        <v>8.0827915491604063E-2</v>
      </c>
      <c r="S504" s="52">
        <f t="shared" si="562"/>
        <v>2.333931777378815E-2</v>
      </c>
      <c r="T504" s="53">
        <f t="shared" si="563"/>
        <v>417</v>
      </c>
      <c r="U504" s="55">
        <f t="shared" si="564"/>
        <v>0.28119854701683078</v>
      </c>
      <c r="V504" s="56">
        <v>0</v>
      </c>
      <c r="W504" s="57">
        <f t="shared" si="549"/>
        <v>0</v>
      </c>
      <c r="X504" s="58">
        <f t="shared" si="565"/>
        <v>515</v>
      </c>
      <c r="Y504" s="58">
        <v>0</v>
      </c>
      <c r="Z504" s="59">
        <f t="shared" si="566"/>
        <v>0</v>
      </c>
      <c r="AA504" s="57">
        <f t="shared" si="567"/>
        <v>0</v>
      </c>
      <c r="AB504" s="58">
        <f t="shared" si="568"/>
        <v>515</v>
      </c>
      <c r="AC504" s="60">
        <f t="shared" si="569"/>
        <v>0</v>
      </c>
      <c r="AD504" s="51">
        <v>62</v>
      </c>
      <c r="AE504" s="52">
        <f t="shared" si="550"/>
        <v>5.8601134215500944E-3</v>
      </c>
      <c r="AF504" s="53">
        <f t="shared" si="570"/>
        <v>496</v>
      </c>
      <c r="AG504" s="53">
        <v>8</v>
      </c>
      <c r="AH504" s="54">
        <f t="shared" si="571"/>
        <v>0.18700604801907683</v>
      </c>
      <c r="AI504" s="52">
        <f t="shared" si="572"/>
        <v>0.11131059245960502</v>
      </c>
      <c r="AJ504" s="53">
        <f t="shared" si="573"/>
        <v>438</v>
      </c>
      <c r="AK504" s="55">
        <f t="shared" si="574"/>
        <v>0.65058994366601475</v>
      </c>
      <c r="AL504" s="56">
        <v>26</v>
      </c>
      <c r="AM504" s="57">
        <f t="shared" si="551"/>
        <v>2.4574669187145556E-3</v>
      </c>
      <c r="AN504" s="58">
        <f t="shared" si="575"/>
        <v>420</v>
      </c>
      <c r="AO504" s="58">
        <v>2</v>
      </c>
      <c r="AP504" s="59">
        <f t="shared" si="576"/>
        <v>0.19316962647246241</v>
      </c>
      <c r="AQ504" s="57">
        <f t="shared" si="577"/>
        <v>4.66786355475763E-2</v>
      </c>
      <c r="AR504" s="58">
        <f t="shared" si="578"/>
        <v>333</v>
      </c>
      <c r="AS504" s="60">
        <f t="shared" si="579"/>
        <v>0.67203289805837829</v>
      </c>
      <c r="AT504" s="51">
        <v>0</v>
      </c>
      <c r="AU504" s="52">
        <f t="shared" si="552"/>
        <v>0</v>
      </c>
      <c r="AV504" s="53">
        <f t="shared" si="580"/>
        <v>548</v>
      </c>
      <c r="AW504" s="53">
        <v>0</v>
      </c>
      <c r="AX504" s="54">
        <f t="shared" si="581"/>
        <v>0</v>
      </c>
      <c r="AY504" s="52">
        <f t="shared" si="582"/>
        <v>0</v>
      </c>
      <c r="AZ504" s="53">
        <f t="shared" si="583"/>
        <v>548</v>
      </c>
      <c r="BA504" s="55">
        <f t="shared" si="584"/>
        <v>0</v>
      </c>
      <c r="BB504" s="56">
        <v>208</v>
      </c>
      <c r="BC504" s="57">
        <f t="shared" si="553"/>
        <v>1.9659735349716444E-2</v>
      </c>
      <c r="BD504" s="58">
        <f t="shared" si="585"/>
        <v>367</v>
      </c>
      <c r="BE504" s="58">
        <v>16</v>
      </c>
      <c r="BF504" s="59">
        <f t="shared" si="586"/>
        <v>0.57107748779717316</v>
      </c>
      <c r="BG504" s="57">
        <f t="shared" si="587"/>
        <v>0.3734290843806104</v>
      </c>
      <c r="BH504" s="58">
        <f t="shared" si="588"/>
        <v>92</v>
      </c>
      <c r="BI504" s="60">
        <f t="shared" si="589"/>
        <v>1.9867660674642504</v>
      </c>
      <c r="BJ504" s="51">
        <v>1</v>
      </c>
      <c r="BK504" s="52">
        <f t="shared" si="554"/>
        <v>9.4517958412098304E-5</v>
      </c>
      <c r="BL504" s="53">
        <f t="shared" si="590"/>
        <v>502</v>
      </c>
      <c r="BM504" s="53">
        <v>1</v>
      </c>
      <c r="BN504" s="54">
        <f t="shared" si="591"/>
        <v>8.8797970902213738E-3</v>
      </c>
      <c r="BO504" s="52">
        <f t="shared" si="592"/>
        <v>1.7953321364452424E-3</v>
      </c>
      <c r="BP504" s="53">
        <f t="shared" si="593"/>
        <v>490</v>
      </c>
      <c r="BQ504" s="55">
        <f t="shared" si="594"/>
        <v>3.0892619516259882E-2</v>
      </c>
      <c r="BR504" s="56">
        <v>6</v>
      </c>
      <c r="BS504" s="57">
        <f t="shared" si="555"/>
        <v>5.6710775047258974E-4</v>
      </c>
      <c r="BT504" s="58">
        <f t="shared" si="595"/>
        <v>457</v>
      </c>
      <c r="BU504" s="58">
        <v>2</v>
      </c>
      <c r="BV504" s="59">
        <f t="shared" si="596"/>
        <v>6.8188296418964733E-2</v>
      </c>
      <c r="BW504" s="57">
        <f t="shared" si="597"/>
        <v>1.0771992818671455E-2</v>
      </c>
      <c r="BX504" s="58">
        <f t="shared" si="598"/>
        <v>407</v>
      </c>
      <c r="BY504" s="60">
        <f t="shared" si="599"/>
        <v>0.23722558920324474</v>
      </c>
      <c r="BZ504" s="51">
        <v>241</v>
      </c>
      <c r="CA504" s="52">
        <f t="shared" si="556"/>
        <v>2.2778827977315692E-2</v>
      </c>
      <c r="CB504" s="53">
        <f t="shared" si="600"/>
        <v>398</v>
      </c>
      <c r="CC504" s="53">
        <v>7</v>
      </c>
      <c r="CD504" s="54">
        <f t="shared" si="601"/>
        <v>0.483201576369992</v>
      </c>
      <c r="CE504" s="52">
        <f t="shared" si="602"/>
        <v>0.43267504488330338</v>
      </c>
      <c r="CF504" s="53">
        <f t="shared" si="617"/>
        <v>111</v>
      </c>
      <c r="CG504" s="55">
        <f t="shared" si="603"/>
        <v>1.6810476970125239</v>
      </c>
      <c r="CH504" s="61">
        <v>557</v>
      </c>
      <c r="CI504" s="62">
        <f t="shared" si="557"/>
        <v>5.2646502835538754E-2</v>
      </c>
      <c r="CJ504" s="63">
        <f t="shared" si="604"/>
        <v>543</v>
      </c>
      <c r="CK504" s="64">
        <v>38</v>
      </c>
      <c r="CL504" s="65">
        <f t="shared" si="605"/>
        <v>0.28744072950976601</v>
      </c>
      <c r="CM504" s="66">
        <v>10580</v>
      </c>
      <c r="CN504" s="44">
        <v>660</v>
      </c>
      <c r="CO504" s="120">
        <f t="shared" si="559"/>
        <v>557</v>
      </c>
      <c r="CP504" s="121">
        <f t="shared" si="559"/>
        <v>5.2646502835538747E-2</v>
      </c>
      <c r="CQ504" s="120">
        <f t="shared" si="618"/>
        <v>4157</v>
      </c>
      <c r="CR504" s="120">
        <f t="shared" si="619"/>
        <v>38</v>
      </c>
      <c r="CS504" s="120">
        <f t="shared" si="620"/>
        <v>1.5923507476594949</v>
      </c>
      <c r="CT504" s="120">
        <f t="shared" si="621"/>
        <v>1</v>
      </c>
      <c r="CU504" s="120">
        <f t="shared" si="622"/>
        <v>3351</v>
      </c>
      <c r="CV504" s="120">
        <f t="shared" si="623"/>
        <v>5.5397533619375032</v>
      </c>
      <c r="CW504" s="120">
        <f t="shared" si="624"/>
        <v>1101</v>
      </c>
      <c r="CX504" s="120">
        <f t="shared" si="625"/>
        <v>0.10406427221172024</v>
      </c>
    </row>
    <row r="505" spans="1:102">
      <c r="A505" s="138">
        <f t="shared" si="606"/>
        <v>2</v>
      </c>
      <c r="B505" s="58">
        <f t="shared" si="607"/>
        <v>0</v>
      </c>
      <c r="C505" s="58">
        <f t="shared" si="608"/>
        <v>0</v>
      </c>
      <c r="D505" s="58">
        <f t="shared" si="609"/>
        <v>0</v>
      </c>
      <c r="E505" s="58">
        <f t="shared" si="610"/>
        <v>1</v>
      </c>
      <c r="F505" s="58">
        <f t="shared" si="611"/>
        <v>0</v>
      </c>
      <c r="G505" s="58">
        <f t="shared" si="612"/>
        <v>0</v>
      </c>
      <c r="H505" s="58">
        <f t="shared" si="613"/>
        <v>0</v>
      </c>
      <c r="I505" s="58">
        <f t="shared" si="614"/>
        <v>0</v>
      </c>
      <c r="J505" s="58">
        <f t="shared" si="615"/>
        <v>0</v>
      </c>
      <c r="K505" s="58">
        <f t="shared" si="616"/>
        <v>1</v>
      </c>
      <c r="L505" s="128">
        <v>161</v>
      </c>
      <c r="M505" s="50" t="s">
        <v>135</v>
      </c>
      <c r="N505" s="51">
        <v>0</v>
      </c>
      <c r="O505" s="52">
        <f t="shared" si="558"/>
        <v>0</v>
      </c>
      <c r="P505" s="53">
        <f t="shared" si="560"/>
        <v>537</v>
      </c>
      <c r="Q505" s="53">
        <v>0</v>
      </c>
      <c r="R505" s="54">
        <f t="shared" si="561"/>
        <v>0</v>
      </c>
      <c r="S505" s="52">
        <f t="shared" si="562"/>
        <v>0</v>
      </c>
      <c r="T505" s="53">
        <f t="shared" si="563"/>
        <v>537</v>
      </c>
      <c r="U505" s="55">
        <f t="shared" si="564"/>
        <v>0</v>
      </c>
      <c r="V505" s="56">
        <v>0</v>
      </c>
      <c r="W505" s="57">
        <f t="shared" si="549"/>
        <v>0</v>
      </c>
      <c r="X505" s="58">
        <f t="shared" si="565"/>
        <v>515</v>
      </c>
      <c r="Y505" s="58">
        <v>0</v>
      </c>
      <c r="Z505" s="59">
        <f t="shared" si="566"/>
        <v>0</v>
      </c>
      <c r="AA505" s="57">
        <f t="shared" si="567"/>
        <v>0</v>
      </c>
      <c r="AB505" s="58">
        <f t="shared" si="568"/>
        <v>515</v>
      </c>
      <c r="AC505" s="60">
        <f t="shared" si="569"/>
        <v>0</v>
      </c>
      <c r="AD505" s="51">
        <v>180</v>
      </c>
      <c r="AE505" s="52">
        <f t="shared" si="550"/>
        <v>5.1428571428571428E-2</v>
      </c>
      <c r="AF505" s="53">
        <f t="shared" si="570"/>
        <v>83</v>
      </c>
      <c r="AG505" s="53">
        <v>8</v>
      </c>
      <c r="AH505" s="54">
        <f t="shared" si="571"/>
        <v>1.6411719716476032</v>
      </c>
      <c r="AI505" s="52">
        <f t="shared" si="572"/>
        <v>0.33027522935779818</v>
      </c>
      <c r="AJ505" s="53">
        <f t="shared" si="573"/>
        <v>89</v>
      </c>
      <c r="AK505" s="55">
        <f t="shared" si="574"/>
        <v>1.9303979802294953</v>
      </c>
      <c r="AL505" s="56">
        <v>4</v>
      </c>
      <c r="AM505" s="57">
        <f t="shared" si="551"/>
        <v>1.1428571428571429E-3</v>
      </c>
      <c r="AN505" s="58">
        <f t="shared" si="575"/>
        <v>469</v>
      </c>
      <c r="AO505" s="58">
        <v>2</v>
      </c>
      <c r="AP505" s="59">
        <f t="shared" si="576"/>
        <v>8.9834490025435282E-2</v>
      </c>
      <c r="AQ505" s="57">
        <f t="shared" si="577"/>
        <v>7.3394495412844041E-3</v>
      </c>
      <c r="AR505" s="58">
        <f t="shared" si="578"/>
        <v>513</v>
      </c>
      <c r="AS505" s="60">
        <f t="shared" si="579"/>
        <v>0.10566614656838863</v>
      </c>
      <c r="AT505" s="51">
        <v>0</v>
      </c>
      <c r="AU505" s="52">
        <f t="shared" si="552"/>
        <v>0</v>
      </c>
      <c r="AV505" s="53">
        <f t="shared" si="580"/>
        <v>548</v>
      </c>
      <c r="AW505" s="53">
        <v>0</v>
      </c>
      <c r="AX505" s="54">
        <f t="shared" si="581"/>
        <v>0</v>
      </c>
      <c r="AY505" s="52">
        <f t="shared" si="582"/>
        <v>0</v>
      </c>
      <c r="AZ505" s="53">
        <f t="shared" si="583"/>
        <v>548</v>
      </c>
      <c r="BA505" s="55">
        <f t="shared" si="584"/>
        <v>0</v>
      </c>
      <c r="BB505" s="56">
        <v>58</v>
      </c>
      <c r="BC505" s="57">
        <f t="shared" si="553"/>
        <v>1.657142857142857E-2</v>
      </c>
      <c r="BD505" s="58">
        <f t="shared" si="585"/>
        <v>400</v>
      </c>
      <c r="BE505" s="58">
        <v>5</v>
      </c>
      <c r="BF505" s="59">
        <f t="shared" si="586"/>
        <v>0.48136811759870513</v>
      </c>
      <c r="BG505" s="57">
        <f t="shared" si="587"/>
        <v>0.10642201834862386</v>
      </c>
      <c r="BH505" s="58">
        <f t="shared" si="588"/>
        <v>495</v>
      </c>
      <c r="BI505" s="60">
        <f t="shared" si="589"/>
        <v>0.56620028736326822</v>
      </c>
      <c r="BJ505" s="51">
        <v>0</v>
      </c>
      <c r="BK505" s="52">
        <f t="shared" si="554"/>
        <v>0</v>
      </c>
      <c r="BL505" s="53">
        <f t="shared" si="590"/>
        <v>512</v>
      </c>
      <c r="BM505" s="53">
        <v>0</v>
      </c>
      <c r="BN505" s="54">
        <f t="shared" si="591"/>
        <v>0</v>
      </c>
      <c r="BO505" s="52">
        <f t="shared" si="592"/>
        <v>0</v>
      </c>
      <c r="BP505" s="53">
        <f t="shared" si="593"/>
        <v>512</v>
      </c>
      <c r="BQ505" s="55">
        <f t="shared" si="594"/>
        <v>0</v>
      </c>
      <c r="BR505" s="56">
        <v>0</v>
      </c>
      <c r="BS505" s="57">
        <f t="shared" si="555"/>
        <v>0</v>
      </c>
      <c r="BT505" s="58">
        <f t="shared" si="595"/>
        <v>527</v>
      </c>
      <c r="BU505" s="58">
        <v>1</v>
      </c>
      <c r="BV505" s="59">
        <f t="shared" si="596"/>
        <v>0</v>
      </c>
      <c r="BW505" s="57">
        <f t="shared" si="597"/>
        <v>0</v>
      </c>
      <c r="BX505" s="58">
        <f t="shared" si="598"/>
        <v>527</v>
      </c>
      <c r="BY505" s="60">
        <f t="shared" si="599"/>
        <v>0</v>
      </c>
      <c r="BZ505" s="51">
        <v>303</v>
      </c>
      <c r="CA505" s="52">
        <f t="shared" si="556"/>
        <v>8.6571428571428577E-2</v>
      </c>
      <c r="CB505" s="53">
        <f t="shared" si="600"/>
        <v>53</v>
      </c>
      <c r="CC505" s="53">
        <v>4</v>
      </c>
      <c r="CD505" s="54">
        <f t="shared" si="601"/>
        <v>1.8364180455629378</v>
      </c>
      <c r="CE505" s="52">
        <f t="shared" si="602"/>
        <v>0.55596330275229355</v>
      </c>
      <c r="CF505" s="53">
        <f t="shared" si="617"/>
        <v>68</v>
      </c>
      <c r="CG505" s="55">
        <f t="shared" si="603"/>
        <v>2.160052540047209</v>
      </c>
      <c r="CH505" s="61">
        <v>545</v>
      </c>
      <c r="CI505" s="62">
        <f t="shared" si="557"/>
        <v>0.15571428571428572</v>
      </c>
      <c r="CJ505" s="63">
        <f t="shared" si="604"/>
        <v>252</v>
      </c>
      <c r="CK505" s="64">
        <v>20</v>
      </c>
      <c r="CL505" s="65">
        <f t="shared" si="605"/>
        <v>0.85017285992626923</v>
      </c>
      <c r="CM505" s="66">
        <v>3500</v>
      </c>
      <c r="CN505" s="44">
        <v>175</v>
      </c>
      <c r="CO505" s="120">
        <f t="shared" si="559"/>
        <v>545</v>
      </c>
      <c r="CP505" s="121">
        <f t="shared" si="559"/>
        <v>0.15571428571428572</v>
      </c>
      <c r="CQ505" s="120">
        <f t="shared" si="618"/>
        <v>3644</v>
      </c>
      <c r="CR505" s="120">
        <f t="shared" si="619"/>
        <v>20</v>
      </c>
      <c r="CS505" s="120">
        <f t="shared" si="620"/>
        <v>4.0487926248346806</v>
      </c>
      <c r="CT505" s="120">
        <f t="shared" si="621"/>
        <v>1</v>
      </c>
      <c r="CU505" s="120">
        <f t="shared" si="622"/>
        <v>3804</v>
      </c>
      <c r="CV505" s="120">
        <f t="shared" si="623"/>
        <v>4.7623169542083614</v>
      </c>
      <c r="CW505" s="120">
        <f t="shared" si="624"/>
        <v>1090</v>
      </c>
      <c r="CX505" s="120">
        <f t="shared" si="625"/>
        <v>0.3114285714285715</v>
      </c>
    </row>
    <row r="506" spans="1:102">
      <c r="A506" s="138">
        <f t="shared" si="606"/>
        <v>2</v>
      </c>
      <c r="B506" s="58">
        <f t="shared" si="607"/>
        <v>9</v>
      </c>
      <c r="C506" s="58">
        <f t="shared" si="608"/>
        <v>0</v>
      </c>
      <c r="D506" s="58">
        <f t="shared" si="609"/>
        <v>0</v>
      </c>
      <c r="E506" s="58">
        <f t="shared" si="610"/>
        <v>1</v>
      </c>
      <c r="F506" s="58">
        <f t="shared" si="611"/>
        <v>0</v>
      </c>
      <c r="G506" s="58">
        <f t="shared" si="612"/>
        <v>0</v>
      </c>
      <c r="H506" s="58">
        <f t="shared" si="613"/>
        <v>0</v>
      </c>
      <c r="I506" s="58">
        <f t="shared" si="614"/>
        <v>1</v>
      </c>
      <c r="J506" s="58">
        <f t="shared" si="615"/>
        <v>0</v>
      </c>
      <c r="K506" s="58">
        <f t="shared" si="616"/>
        <v>0</v>
      </c>
      <c r="L506" s="128">
        <v>572</v>
      </c>
      <c r="M506" s="50" t="s">
        <v>532</v>
      </c>
      <c r="N506" s="51">
        <v>39</v>
      </c>
      <c r="O506" s="52">
        <f t="shared" si="558"/>
        <v>1.4879816863792446E-2</v>
      </c>
      <c r="P506" s="53">
        <f t="shared" si="560"/>
        <v>134</v>
      </c>
      <c r="Q506" s="53">
        <v>11</v>
      </c>
      <c r="R506" s="54">
        <f t="shared" si="561"/>
        <v>0.9788164966438434</v>
      </c>
      <c r="S506" s="52">
        <f t="shared" si="562"/>
        <v>7.4144486692015205E-2</v>
      </c>
      <c r="T506" s="53">
        <f t="shared" si="563"/>
        <v>202</v>
      </c>
      <c r="U506" s="55">
        <f t="shared" si="564"/>
        <v>0.89331325487666202</v>
      </c>
      <c r="V506" s="56">
        <v>24</v>
      </c>
      <c r="W506" s="57">
        <f t="shared" si="549"/>
        <v>9.1568103777184273E-3</v>
      </c>
      <c r="X506" s="58">
        <f t="shared" si="565"/>
        <v>120</v>
      </c>
      <c r="Y506" s="58">
        <v>9</v>
      </c>
      <c r="Z506" s="59">
        <f t="shared" si="566"/>
        <v>0.95488155584572443</v>
      </c>
      <c r="AA506" s="57">
        <f t="shared" si="567"/>
        <v>4.5627376425855515E-2</v>
      </c>
      <c r="AB506" s="58">
        <f t="shared" si="568"/>
        <v>193</v>
      </c>
      <c r="AC506" s="60">
        <f t="shared" si="569"/>
        <v>0.87146911969610463</v>
      </c>
      <c r="AD506" s="51">
        <v>176</v>
      </c>
      <c r="AE506" s="52">
        <f t="shared" si="550"/>
        <v>6.7149942769935134E-2</v>
      </c>
      <c r="AF506" s="53">
        <f t="shared" si="570"/>
        <v>50</v>
      </c>
      <c r="AG506" s="53">
        <v>29</v>
      </c>
      <c r="AH506" s="54">
        <f t="shared" si="571"/>
        <v>2.1428672994508533</v>
      </c>
      <c r="AI506" s="52">
        <f t="shared" si="572"/>
        <v>0.33460076045627374</v>
      </c>
      <c r="AJ506" s="53">
        <f t="shared" si="573"/>
        <v>85</v>
      </c>
      <c r="AK506" s="55">
        <f t="shared" si="574"/>
        <v>1.9556799140643553</v>
      </c>
      <c r="AL506" s="56">
        <v>23</v>
      </c>
      <c r="AM506" s="57">
        <f t="shared" si="551"/>
        <v>8.7752766119801595E-3</v>
      </c>
      <c r="AN506" s="58">
        <f t="shared" si="575"/>
        <v>232</v>
      </c>
      <c r="AO506" s="58">
        <v>14</v>
      </c>
      <c r="AP506" s="59">
        <f t="shared" si="576"/>
        <v>0.68978218686069626</v>
      </c>
      <c r="AQ506" s="57">
        <f t="shared" si="577"/>
        <v>4.3726235741444866E-2</v>
      </c>
      <c r="AR506" s="58">
        <f t="shared" si="578"/>
        <v>350</v>
      </c>
      <c r="AS506" s="60">
        <f t="shared" si="579"/>
        <v>0.62952716123324681</v>
      </c>
      <c r="AT506" s="51">
        <v>18</v>
      </c>
      <c r="AU506" s="52">
        <f t="shared" si="552"/>
        <v>6.8676077832888214E-3</v>
      </c>
      <c r="AV506" s="53">
        <f t="shared" si="580"/>
        <v>262</v>
      </c>
      <c r="AW506" s="53">
        <v>12</v>
      </c>
      <c r="AX506" s="54">
        <f t="shared" si="581"/>
        <v>0.498435903459996</v>
      </c>
      <c r="AY506" s="52">
        <f t="shared" si="582"/>
        <v>3.4220532319391636E-2</v>
      </c>
      <c r="AZ506" s="53">
        <f t="shared" si="583"/>
        <v>385</v>
      </c>
      <c r="BA506" s="55">
        <f t="shared" si="584"/>
        <v>0.45489568350547827</v>
      </c>
      <c r="BB506" s="56">
        <v>74</v>
      </c>
      <c r="BC506" s="57">
        <f t="shared" si="553"/>
        <v>2.8233498664631821E-2</v>
      </c>
      <c r="BD506" s="58">
        <f t="shared" si="585"/>
        <v>253</v>
      </c>
      <c r="BE506" s="58">
        <v>26</v>
      </c>
      <c r="BF506" s="59">
        <f t="shared" si="586"/>
        <v>0.82012881670634163</v>
      </c>
      <c r="BG506" s="57">
        <f t="shared" si="587"/>
        <v>0.14068441064638784</v>
      </c>
      <c r="BH506" s="58">
        <f t="shared" si="588"/>
        <v>439</v>
      </c>
      <c r="BI506" s="60">
        <f t="shared" si="589"/>
        <v>0.74848753079063213</v>
      </c>
      <c r="BJ506" s="51">
        <v>45</v>
      </c>
      <c r="BK506" s="52">
        <f t="shared" si="554"/>
        <v>1.7169019458222051E-2</v>
      </c>
      <c r="BL506" s="53">
        <f t="shared" si="590"/>
        <v>49</v>
      </c>
      <c r="BM506" s="53">
        <v>13</v>
      </c>
      <c r="BN506" s="54">
        <f t="shared" si="591"/>
        <v>1.6129993875064463</v>
      </c>
      <c r="BO506" s="52">
        <f t="shared" si="592"/>
        <v>8.5551330798479083E-2</v>
      </c>
      <c r="BP506" s="53">
        <f t="shared" si="593"/>
        <v>57</v>
      </c>
      <c r="BQ506" s="55">
        <f t="shared" si="594"/>
        <v>1.4720979242871746</v>
      </c>
      <c r="BR506" s="56">
        <v>19</v>
      </c>
      <c r="BS506" s="57">
        <f t="shared" si="555"/>
        <v>7.2491415490270892E-3</v>
      </c>
      <c r="BT506" s="58">
        <f t="shared" si="595"/>
        <v>163</v>
      </c>
      <c r="BU506" s="58">
        <v>5</v>
      </c>
      <c r="BV506" s="59">
        <f t="shared" si="596"/>
        <v>0.87162732711053625</v>
      </c>
      <c r="BW506" s="57">
        <f t="shared" si="597"/>
        <v>3.6121673003802278E-2</v>
      </c>
      <c r="BX506" s="58">
        <f t="shared" si="598"/>
        <v>262</v>
      </c>
      <c r="BY506" s="60">
        <f t="shared" si="599"/>
        <v>0.79548745581050029</v>
      </c>
      <c r="BZ506" s="51">
        <v>108</v>
      </c>
      <c r="CA506" s="52">
        <f t="shared" si="556"/>
        <v>4.1205646699732923E-2</v>
      </c>
      <c r="CB506" s="53">
        <f t="shared" si="600"/>
        <v>238</v>
      </c>
      <c r="CC506" s="53">
        <v>37</v>
      </c>
      <c r="CD506" s="54">
        <f t="shared" si="601"/>
        <v>0.87408506971842104</v>
      </c>
      <c r="CE506" s="52">
        <f t="shared" si="602"/>
        <v>0.20532319391634982</v>
      </c>
      <c r="CF506" s="53">
        <f t="shared" si="617"/>
        <v>425</v>
      </c>
      <c r="CG506" s="55">
        <f t="shared" si="603"/>
        <v>0.79773050551003744</v>
      </c>
      <c r="CH506" s="61">
        <v>526</v>
      </c>
      <c r="CI506" s="62">
        <f t="shared" si="557"/>
        <v>0.20068676077832889</v>
      </c>
      <c r="CJ506" s="63">
        <f t="shared" si="604"/>
        <v>147</v>
      </c>
      <c r="CK506" s="64">
        <v>156</v>
      </c>
      <c r="CL506" s="65">
        <f t="shared" si="605"/>
        <v>1.0957147353410608</v>
      </c>
      <c r="CM506" s="66">
        <v>2621</v>
      </c>
      <c r="CN506" s="44">
        <v>886</v>
      </c>
      <c r="CO506" s="120">
        <f t="shared" si="559"/>
        <v>526</v>
      </c>
      <c r="CP506" s="121">
        <f t="shared" si="559"/>
        <v>0.20068676077832887</v>
      </c>
      <c r="CQ506" s="120">
        <f t="shared" si="618"/>
        <v>1501</v>
      </c>
      <c r="CR506" s="120">
        <f t="shared" si="619"/>
        <v>156</v>
      </c>
      <c r="CS506" s="120">
        <f t="shared" si="620"/>
        <v>9.443624043302858</v>
      </c>
      <c r="CT506" s="120">
        <f t="shared" si="621"/>
        <v>0.99999999999999989</v>
      </c>
      <c r="CU506" s="120">
        <f t="shared" si="622"/>
        <v>2398</v>
      </c>
      <c r="CV506" s="120">
        <f t="shared" si="623"/>
        <v>8.6186885497741912</v>
      </c>
      <c r="CW506" s="120">
        <f t="shared" si="624"/>
        <v>1013</v>
      </c>
      <c r="CX506" s="120">
        <f t="shared" si="625"/>
        <v>0.38649370469286537</v>
      </c>
    </row>
    <row r="507" spans="1:102">
      <c r="A507" s="138">
        <f t="shared" si="606"/>
        <v>3</v>
      </c>
      <c r="B507" s="58">
        <f t="shared" si="607"/>
        <v>9</v>
      </c>
      <c r="C507" s="58">
        <f t="shared" si="608"/>
        <v>0</v>
      </c>
      <c r="D507" s="58">
        <f t="shared" si="609"/>
        <v>0</v>
      </c>
      <c r="E507" s="58">
        <f t="shared" si="610"/>
        <v>0</v>
      </c>
      <c r="F507" s="58">
        <f t="shared" si="611"/>
        <v>0</v>
      </c>
      <c r="G507" s="58">
        <f t="shared" si="612"/>
        <v>0</v>
      </c>
      <c r="H507" s="58">
        <f t="shared" si="613"/>
        <v>1</v>
      </c>
      <c r="I507" s="58">
        <f t="shared" si="614"/>
        <v>1</v>
      </c>
      <c r="J507" s="58">
        <f t="shared" si="615"/>
        <v>0</v>
      </c>
      <c r="K507" s="58">
        <f t="shared" si="616"/>
        <v>1</v>
      </c>
      <c r="L507" s="128">
        <v>142</v>
      </c>
      <c r="M507" s="50" t="s">
        <v>116</v>
      </c>
      <c r="N507" s="51">
        <v>0</v>
      </c>
      <c r="O507" s="52">
        <f t="shared" si="558"/>
        <v>0</v>
      </c>
      <c r="P507" s="53">
        <f t="shared" si="560"/>
        <v>537</v>
      </c>
      <c r="Q507" s="53">
        <v>0</v>
      </c>
      <c r="R507" s="54">
        <f t="shared" si="561"/>
        <v>0</v>
      </c>
      <c r="S507" s="52">
        <f t="shared" si="562"/>
        <v>0</v>
      </c>
      <c r="T507" s="53">
        <f t="shared" si="563"/>
        <v>537</v>
      </c>
      <c r="U507" s="55">
        <f t="shared" si="564"/>
        <v>0</v>
      </c>
      <c r="V507" s="56">
        <v>0</v>
      </c>
      <c r="W507" s="57">
        <f t="shared" si="549"/>
        <v>0</v>
      </c>
      <c r="X507" s="58">
        <f t="shared" si="565"/>
        <v>515</v>
      </c>
      <c r="Y507" s="58">
        <v>0</v>
      </c>
      <c r="Z507" s="59">
        <f t="shared" si="566"/>
        <v>0</v>
      </c>
      <c r="AA507" s="57">
        <f t="shared" si="567"/>
        <v>0</v>
      </c>
      <c r="AB507" s="58">
        <f t="shared" si="568"/>
        <v>515</v>
      </c>
      <c r="AC507" s="60">
        <f t="shared" si="569"/>
        <v>0</v>
      </c>
      <c r="AD507" s="51">
        <v>18</v>
      </c>
      <c r="AE507" s="52">
        <f t="shared" si="550"/>
        <v>1.5319148936170212E-2</v>
      </c>
      <c r="AF507" s="53">
        <f t="shared" si="570"/>
        <v>371</v>
      </c>
      <c r="AG507" s="53">
        <v>2</v>
      </c>
      <c r="AH507" s="54">
        <f t="shared" si="571"/>
        <v>0.48885973623545625</v>
      </c>
      <c r="AI507" s="52">
        <f t="shared" si="572"/>
        <v>3.5573122529644272E-2</v>
      </c>
      <c r="AJ507" s="53">
        <f t="shared" si="573"/>
        <v>556</v>
      </c>
      <c r="AK507" s="55">
        <f t="shared" si="574"/>
        <v>0.20791835953064722</v>
      </c>
      <c r="AL507" s="56">
        <v>14</v>
      </c>
      <c r="AM507" s="57">
        <f t="shared" si="551"/>
        <v>1.1914893617021277E-2</v>
      </c>
      <c r="AN507" s="58">
        <f t="shared" si="575"/>
        <v>159</v>
      </c>
      <c r="AO507" s="58">
        <v>1</v>
      </c>
      <c r="AP507" s="59">
        <f t="shared" si="576"/>
        <v>0.93657234281836776</v>
      </c>
      <c r="AQ507" s="57">
        <f t="shared" si="577"/>
        <v>2.766798418972332E-2</v>
      </c>
      <c r="AR507" s="58">
        <f t="shared" si="578"/>
        <v>426</v>
      </c>
      <c r="AS507" s="60">
        <f t="shared" si="579"/>
        <v>0.39833631339763104</v>
      </c>
      <c r="AT507" s="51">
        <v>0</v>
      </c>
      <c r="AU507" s="52">
        <f t="shared" si="552"/>
        <v>0</v>
      </c>
      <c r="AV507" s="53">
        <f t="shared" si="580"/>
        <v>548</v>
      </c>
      <c r="AW507" s="53">
        <v>0</v>
      </c>
      <c r="AX507" s="54">
        <f t="shared" si="581"/>
        <v>0</v>
      </c>
      <c r="AY507" s="52">
        <f t="shared" si="582"/>
        <v>0</v>
      </c>
      <c r="AZ507" s="53">
        <f t="shared" si="583"/>
        <v>548</v>
      </c>
      <c r="BA507" s="55">
        <f t="shared" si="584"/>
        <v>0</v>
      </c>
      <c r="BB507" s="56">
        <v>130</v>
      </c>
      <c r="BC507" s="57">
        <f t="shared" si="553"/>
        <v>0.11063829787234042</v>
      </c>
      <c r="BD507" s="58">
        <f t="shared" si="585"/>
        <v>20</v>
      </c>
      <c r="BE507" s="58">
        <v>3</v>
      </c>
      <c r="BF507" s="59">
        <f t="shared" si="586"/>
        <v>3.2138296919649423</v>
      </c>
      <c r="BG507" s="57">
        <f t="shared" si="587"/>
        <v>0.25691699604743085</v>
      </c>
      <c r="BH507" s="58">
        <f t="shared" si="588"/>
        <v>192</v>
      </c>
      <c r="BI507" s="60">
        <f t="shared" si="589"/>
        <v>1.3668832751699451</v>
      </c>
      <c r="BJ507" s="51">
        <v>258</v>
      </c>
      <c r="BK507" s="52">
        <f t="shared" si="554"/>
        <v>0.21957446808510639</v>
      </c>
      <c r="BL507" s="53">
        <f t="shared" si="590"/>
        <v>1</v>
      </c>
      <c r="BM507" s="53">
        <v>1</v>
      </c>
      <c r="BN507" s="54">
        <f t="shared" si="591"/>
        <v>20.628637727107975</v>
      </c>
      <c r="BO507" s="52">
        <f t="shared" si="592"/>
        <v>0.50988142292490124</v>
      </c>
      <c r="BP507" s="53">
        <f t="shared" si="593"/>
        <v>4</v>
      </c>
      <c r="BQ507" s="55">
        <f t="shared" si="594"/>
        <v>8.7736260478332859</v>
      </c>
      <c r="BR507" s="56">
        <v>0</v>
      </c>
      <c r="BS507" s="57">
        <f t="shared" si="555"/>
        <v>0</v>
      </c>
      <c r="BT507" s="58">
        <f t="shared" si="595"/>
        <v>527</v>
      </c>
      <c r="BU507" s="58">
        <v>0</v>
      </c>
      <c r="BV507" s="59">
        <f t="shared" si="596"/>
        <v>0</v>
      </c>
      <c r="BW507" s="57">
        <f t="shared" si="597"/>
        <v>0</v>
      </c>
      <c r="BX507" s="58">
        <f t="shared" si="598"/>
        <v>527</v>
      </c>
      <c r="BY507" s="60">
        <f t="shared" si="599"/>
        <v>0</v>
      </c>
      <c r="BZ507" s="51">
        <v>86</v>
      </c>
      <c r="CA507" s="52">
        <f t="shared" si="556"/>
        <v>7.3191489361702125E-2</v>
      </c>
      <c r="CB507" s="53">
        <f t="shared" si="600"/>
        <v>74</v>
      </c>
      <c r="CC507" s="53">
        <v>2</v>
      </c>
      <c r="CD507" s="54">
        <f t="shared" si="601"/>
        <v>1.5525927440894438</v>
      </c>
      <c r="CE507" s="52">
        <f t="shared" si="602"/>
        <v>0.16996047430830039</v>
      </c>
      <c r="CF507" s="53">
        <f t="shared" si="617"/>
        <v>481</v>
      </c>
      <c r="CG507" s="55">
        <f t="shared" si="603"/>
        <v>0.66033774607034201</v>
      </c>
      <c r="CH507" s="61">
        <v>506</v>
      </c>
      <c r="CI507" s="62">
        <f t="shared" si="557"/>
        <v>0.43063829787234043</v>
      </c>
      <c r="CJ507" s="63">
        <f t="shared" si="604"/>
        <v>12</v>
      </c>
      <c r="CK507" s="64">
        <v>9</v>
      </c>
      <c r="CL507" s="65">
        <f t="shared" si="605"/>
        <v>2.3512100486893188</v>
      </c>
      <c r="CM507" s="66">
        <v>1175</v>
      </c>
      <c r="CN507" s="44">
        <v>28</v>
      </c>
      <c r="CO507" s="120">
        <f t="shared" si="559"/>
        <v>506</v>
      </c>
      <c r="CP507" s="121">
        <f t="shared" si="559"/>
        <v>0.43063829787234037</v>
      </c>
      <c r="CQ507" s="120">
        <f t="shared" si="618"/>
        <v>2752</v>
      </c>
      <c r="CR507" s="120">
        <f t="shared" si="619"/>
        <v>9</v>
      </c>
      <c r="CS507" s="120">
        <f t="shared" si="620"/>
        <v>26.820492242216186</v>
      </c>
      <c r="CT507" s="120">
        <f t="shared" si="621"/>
        <v>1</v>
      </c>
      <c r="CU507" s="120">
        <f t="shared" si="622"/>
        <v>3786</v>
      </c>
      <c r="CV507" s="120">
        <f t="shared" si="623"/>
        <v>11.407101742001851</v>
      </c>
      <c r="CW507" s="120">
        <f t="shared" si="624"/>
        <v>1012</v>
      </c>
      <c r="CX507" s="120">
        <f t="shared" si="625"/>
        <v>0.86127659574468096</v>
      </c>
    </row>
    <row r="508" spans="1:102">
      <c r="A508" s="138">
        <f t="shared" si="606"/>
        <v>2</v>
      </c>
      <c r="B508" s="58">
        <f t="shared" si="607"/>
        <v>0</v>
      </c>
      <c r="C508" s="58">
        <f t="shared" si="608"/>
        <v>0</v>
      </c>
      <c r="D508" s="58">
        <f t="shared" si="609"/>
        <v>0</v>
      </c>
      <c r="E508" s="58">
        <f t="shared" si="610"/>
        <v>0</v>
      </c>
      <c r="F508" s="58">
        <f t="shared" si="611"/>
        <v>0</v>
      </c>
      <c r="G508" s="58">
        <f t="shared" si="612"/>
        <v>0</v>
      </c>
      <c r="H508" s="58">
        <f t="shared" si="613"/>
        <v>0</v>
      </c>
      <c r="I508" s="58">
        <f t="shared" si="614"/>
        <v>0</v>
      </c>
      <c r="J508" s="58">
        <f t="shared" si="615"/>
        <v>1</v>
      </c>
      <c r="K508" s="58">
        <f t="shared" si="616"/>
        <v>1</v>
      </c>
      <c r="L508" s="129">
        <v>6</v>
      </c>
      <c r="M508" s="50" t="s">
        <v>637</v>
      </c>
      <c r="N508" s="51">
        <v>2</v>
      </c>
      <c r="O508" s="52">
        <f t="shared" si="558"/>
        <v>4.8685491723466409E-4</v>
      </c>
      <c r="P508" s="53">
        <f t="shared" si="560"/>
        <v>498</v>
      </c>
      <c r="Q508" s="53">
        <v>1</v>
      </c>
      <c r="R508" s="54">
        <f t="shared" si="561"/>
        <v>3.2026040967012628E-2</v>
      </c>
      <c r="S508" s="52">
        <f t="shared" si="562"/>
        <v>4.1753653444676405E-3</v>
      </c>
      <c r="T508" s="53">
        <f t="shared" si="563"/>
        <v>511</v>
      </c>
      <c r="U508" s="55">
        <f t="shared" si="564"/>
        <v>5.0305954934438651E-2</v>
      </c>
      <c r="V508" s="56">
        <v>6</v>
      </c>
      <c r="W508" s="57">
        <f t="shared" si="549"/>
        <v>1.4605647517039922E-3</v>
      </c>
      <c r="X508" s="58">
        <f t="shared" si="565"/>
        <v>396</v>
      </c>
      <c r="Y508" s="58">
        <v>3</v>
      </c>
      <c r="Z508" s="59">
        <f t="shared" si="566"/>
        <v>0.15230918682276315</v>
      </c>
      <c r="AA508" s="57">
        <f t="shared" si="567"/>
        <v>1.2526096033402923E-2</v>
      </c>
      <c r="AB508" s="58">
        <f t="shared" si="568"/>
        <v>414</v>
      </c>
      <c r="AC508" s="60">
        <f t="shared" si="569"/>
        <v>0.23924465394579908</v>
      </c>
      <c r="AD508" s="51">
        <v>16</v>
      </c>
      <c r="AE508" s="52">
        <f t="shared" si="550"/>
        <v>3.8948393378773127E-3</v>
      </c>
      <c r="AF508" s="53">
        <f t="shared" si="570"/>
        <v>524</v>
      </c>
      <c r="AG508" s="53">
        <v>8</v>
      </c>
      <c r="AH508" s="54">
        <f t="shared" si="571"/>
        <v>0.12429085579934246</v>
      </c>
      <c r="AI508" s="52">
        <f t="shared" si="572"/>
        <v>3.3402922755741124E-2</v>
      </c>
      <c r="AJ508" s="53">
        <f t="shared" si="573"/>
        <v>559</v>
      </c>
      <c r="AK508" s="55">
        <f t="shared" si="574"/>
        <v>0.19523394093715141</v>
      </c>
      <c r="AL508" s="56">
        <v>20</v>
      </c>
      <c r="AM508" s="57">
        <f t="shared" si="551"/>
        <v>4.8685491723466411E-3</v>
      </c>
      <c r="AN508" s="58">
        <f t="shared" si="575"/>
        <v>353</v>
      </c>
      <c r="AO508" s="58">
        <v>4</v>
      </c>
      <c r="AP508" s="59">
        <f t="shared" si="576"/>
        <v>0.38269317805382608</v>
      </c>
      <c r="AQ508" s="57">
        <f t="shared" si="577"/>
        <v>4.1753653444676408E-2</v>
      </c>
      <c r="AR508" s="58">
        <f t="shared" si="578"/>
        <v>358</v>
      </c>
      <c r="AS508" s="60">
        <f t="shared" si="579"/>
        <v>0.60112786930868267</v>
      </c>
      <c r="AT508" s="51">
        <v>8</v>
      </c>
      <c r="AU508" s="52">
        <f t="shared" si="552"/>
        <v>1.9474196689386564E-3</v>
      </c>
      <c r="AV508" s="53">
        <f t="shared" si="580"/>
        <v>434</v>
      </c>
      <c r="AW508" s="53">
        <v>4</v>
      </c>
      <c r="AX508" s="54">
        <f t="shared" si="581"/>
        <v>0.14133944638847232</v>
      </c>
      <c r="AY508" s="52">
        <f t="shared" si="582"/>
        <v>1.6701461377870562E-2</v>
      </c>
      <c r="AZ508" s="53">
        <f t="shared" si="583"/>
        <v>454</v>
      </c>
      <c r="BA508" s="55">
        <f t="shared" si="584"/>
        <v>0.22201357413489356</v>
      </c>
      <c r="BB508" s="56">
        <v>38</v>
      </c>
      <c r="BC508" s="57">
        <f t="shared" si="553"/>
        <v>9.2502434274586171E-3</v>
      </c>
      <c r="BD508" s="58">
        <f t="shared" si="585"/>
        <v>483</v>
      </c>
      <c r="BE508" s="58">
        <v>14</v>
      </c>
      <c r="BF508" s="59">
        <f t="shared" si="586"/>
        <v>0.26870177467274864</v>
      </c>
      <c r="BG508" s="57">
        <f t="shared" si="587"/>
        <v>7.9331941544885182E-2</v>
      </c>
      <c r="BH508" s="58">
        <f t="shared" si="588"/>
        <v>524</v>
      </c>
      <c r="BI508" s="60">
        <f t="shared" si="589"/>
        <v>0.42207213128260329</v>
      </c>
      <c r="BJ508" s="51">
        <v>17</v>
      </c>
      <c r="BK508" s="52">
        <f t="shared" si="554"/>
        <v>4.1382667964946444E-3</v>
      </c>
      <c r="BL508" s="53">
        <f t="shared" si="590"/>
        <v>285</v>
      </c>
      <c r="BM508" s="53">
        <v>4</v>
      </c>
      <c r="BN508" s="54">
        <f t="shared" si="591"/>
        <v>0.38878293686641097</v>
      </c>
      <c r="BO508" s="52">
        <f t="shared" si="592"/>
        <v>3.5490605427974949E-2</v>
      </c>
      <c r="BP508" s="53">
        <f t="shared" si="593"/>
        <v>274</v>
      </c>
      <c r="BQ508" s="55">
        <f t="shared" si="594"/>
        <v>0.61069355782769275</v>
      </c>
      <c r="BR508" s="56">
        <v>53</v>
      </c>
      <c r="BS508" s="57">
        <f t="shared" si="555"/>
        <v>1.2901655306718598E-2</v>
      </c>
      <c r="BT508" s="58">
        <f t="shared" si="595"/>
        <v>74</v>
      </c>
      <c r="BU508" s="58">
        <v>8</v>
      </c>
      <c r="BV508" s="59">
        <f t="shared" si="596"/>
        <v>1.5512782105635463</v>
      </c>
      <c r="BW508" s="57">
        <f t="shared" si="597"/>
        <v>0.11064718162839249</v>
      </c>
      <c r="BX508" s="58">
        <f t="shared" si="598"/>
        <v>40</v>
      </c>
      <c r="BY508" s="60">
        <f t="shared" si="599"/>
        <v>2.4367211617498219</v>
      </c>
      <c r="BZ508" s="51">
        <v>319</v>
      </c>
      <c r="CA508" s="52">
        <f t="shared" si="556"/>
        <v>7.7653359298928915E-2</v>
      </c>
      <c r="CB508" s="53">
        <f t="shared" si="600"/>
        <v>69</v>
      </c>
      <c r="CC508" s="53">
        <v>52</v>
      </c>
      <c r="CD508" s="54">
        <f t="shared" si="601"/>
        <v>1.6472412742672431</v>
      </c>
      <c r="CE508" s="52">
        <f t="shared" si="602"/>
        <v>0.66597077244258873</v>
      </c>
      <c r="CF508" s="53">
        <f t="shared" si="617"/>
        <v>44</v>
      </c>
      <c r="CG508" s="55">
        <f t="shared" si="603"/>
        <v>2.5874582935427051</v>
      </c>
      <c r="CH508" s="61">
        <v>479</v>
      </c>
      <c r="CI508" s="62">
        <f t="shared" si="557"/>
        <v>0.11660175267770205</v>
      </c>
      <c r="CJ508" s="63">
        <f t="shared" si="604"/>
        <v>371</v>
      </c>
      <c r="CK508" s="64">
        <v>98</v>
      </c>
      <c r="CL508" s="65">
        <f t="shared" si="605"/>
        <v>0.63662524662836906</v>
      </c>
      <c r="CM508" s="66">
        <v>4108</v>
      </c>
      <c r="CN508" s="44">
        <v>998</v>
      </c>
      <c r="CO508" s="120">
        <f t="shared" si="559"/>
        <v>479</v>
      </c>
      <c r="CP508" s="121">
        <f t="shared" si="559"/>
        <v>0.11660175267770202</v>
      </c>
      <c r="CQ508" s="120">
        <f t="shared" si="618"/>
        <v>3116</v>
      </c>
      <c r="CR508" s="120">
        <f t="shared" si="619"/>
        <v>98</v>
      </c>
      <c r="CS508" s="120">
        <f t="shared" si="620"/>
        <v>4.6886629044013661</v>
      </c>
      <c r="CT508" s="120">
        <f t="shared" si="621"/>
        <v>1</v>
      </c>
      <c r="CU508" s="120">
        <f t="shared" si="622"/>
        <v>3178</v>
      </c>
      <c r="CV508" s="120">
        <f t="shared" si="623"/>
        <v>7.3648711376637896</v>
      </c>
      <c r="CW508" s="120">
        <f t="shared" si="624"/>
        <v>956</v>
      </c>
      <c r="CX508" s="120">
        <f t="shared" si="625"/>
        <v>0.23271665043816947</v>
      </c>
    </row>
    <row r="509" spans="1:102">
      <c r="A509" s="138">
        <f t="shared" si="606"/>
        <v>1</v>
      </c>
      <c r="B509" s="58">
        <f t="shared" si="607"/>
        <v>0</v>
      </c>
      <c r="C509" s="58">
        <f t="shared" si="608"/>
        <v>0</v>
      </c>
      <c r="D509" s="58">
        <f t="shared" si="609"/>
        <v>0</v>
      </c>
      <c r="E509" s="58">
        <f t="shared" si="610"/>
        <v>0</v>
      </c>
      <c r="F509" s="58">
        <f t="shared" si="611"/>
        <v>0</v>
      </c>
      <c r="G509" s="58">
        <f t="shared" si="612"/>
        <v>0</v>
      </c>
      <c r="H509" s="58">
        <f t="shared" si="613"/>
        <v>1</v>
      </c>
      <c r="I509" s="58">
        <f t="shared" si="614"/>
        <v>0</v>
      </c>
      <c r="J509" s="58">
        <f t="shared" si="615"/>
        <v>0</v>
      </c>
      <c r="K509" s="58">
        <f t="shared" si="616"/>
        <v>0</v>
      </c>
      <c r="L509" s="128">
        <v>428</v>
      </c>
      <c r="M509" s="50" t="s">
        <v>390</v>
      </c>
      <c r="N509" s="51">
        <v>31</v>
      </c>
      <c r="O509" s="52">
        <f t="shared" si="558"/>
        <v>9.3514328808446453E-3</v>
      </c>
      <c r="P509" s="53">
        <f t="shared" si="560"/>
        <v>236</v>
      </c>
      <c r="Q509" s="53">
        <v>16</v>
      </c>
      <c r="R509" s="54">
        <f t="shared" si="561"/>
        <v>0.61515117120167784</v>
      </c>
      <c r="S509" s="52">
        <f t="shared" si="562"/>
        <v>6.5539112050739964E-2</v>
      </c>
      <c r="T509" s="53">
        <f t="shared" si="563"/>
        <v>234</v>
      </c>
      <c r="U509" s="55">
        <f t="shared" si="564"/>
        <v>0.78963332433560218</v>
      </c>
      <c r="V509" s="56">
        <v>18</v>
      </c>
      <c r="W509" s="57">
        <f t="shared" si="549"/>
        <v>5.4298642533936649E-3</v>
      </c>
      <c r="X509" s="58">
        <f t="shared" si="565"/>
        <v>221</v>
      </c>
      <c r="Y509" s="58">
        <v>14</v>
      </c>
      <c r="Z509" s="59">
        <f t="shared" si="566"/>
        <v>0.56623180042344889</v>
      </c>
      <c r="AA509" s="57">
        <f t="shared" si="567"/>
        <v>3.8054968287526428E-2</v>
      </c>
      <c r="AB509" s="58">
        <f t="shared" si="568"/>
        <v>230</v>
      </c>
      <c r="AC509" s="60">
        <f t="shared" si="569"/>
        <v>0.72683840955626489</v>
      </c>
      <c r="AD509" s="51">
        <v>84</v>
      </c>
      <c r="AE509" s="52">
        <f t="shared" si="550"/>
        <v>2.5339366515837104E-2</v>
      </c>
      <c r="AF509" s="53">
        <f t="shared" si="570"/>
        <v>231</v>
      </c>
      <c r="AG509" s="53">
        <v>38</v>
      </c>
      <c r="AH509" s="54">
        <f t="shared" si="571"/>
        <v>0.80862168537689849</v>
      </c>
      <c r="AI509" s="52">
        <f t="shared" si="572"/>
        <v>0.17758985200845667</v>
      </c>
      <c r="AJ509" s="53">
        <f t="shared" si="573"/>
        <v>277</v>
      </c>
      <c r="AK509" s="55">
        <f t="shared" si="574"/>
        <v>1.0379800274243163</v>
      </c>
      <c r="AL509" s="56">
        <v>29</v>
      </c>
      <c r="AM509" s="57">
        <f t="shared" si="551"/>
        <v>8.7481146304675718E-3</v>
      </c>
      <c r="AN509" s="58">
        <f t="shared" si="575"/>
        <v>234</v>
      </c>
      <c r="AO509" s="58">
        <v>19</v>
      </c>
      <c r="AP509" s="59">
        <f t="shared" si="576"/>
        <v>0.68764711444809057</v>
      </c>
      <c r="AQ509" s="57">
        <f t="shared" si="577"/>
        <v>6.13107822410148E-2</v>
      </c>
      <c r="AR509" s="58">
        <f t="shared" si="578"/>
        <v>250</v>
      </c>
      <c r="AS509" s="60">
        <f t="shared" si="579"/>
        <v>0.88269209646584679</v>
      </c>
      <c r="AT509" s="51">
        <v>22</v>
      </c>
      <c r="AU509" s="52">
        <f t="shared" si="552"/>
        <v>6.6365007541478128E-3</v>
      </c>
      <c r="AV509" s="53">
        <f t="shared" si="580"/>
        <v>271</v>
      </c>
      <c r="AW509" s="53">
        <v>13</v>
      </c>
      <c r="AX509" s="54">
        <f t="shared" si="581"/>
        <v>0.48166266239836247</v>
      </c>
      <c r="AY509" s="52">
        <f t="shared" si="582"/>
        <v>4.6511627906976744E-2</v>
      </c>
      <c r="AZ509" s="53">
        <f t="shared" si="583"/>
        <v>296</v>
      </c>
      <c r="BA509" s="55">
        <f t="shared" si="584"/>
        <v>0.61828198843380244</v>
      </c>
      <c r="BB509" s="56">
        <v>150</v>
      </c>
      <c r="BC509" s="57">
        <f t="shared" si="553"/>
        <v>4.5248868778280542E-2</v>
      </c>
      <c r="BD509" s="58">
        <f t="shared" si="585"/>
        <v>117</v>
      </c>
      <c r="BE509" s="58">
        <v>51</v>
      </c>
      <c r="BF509" s="59">
        <f t="shared" si="586"/>
        <v>1.3143925819905351</v>
      </c>
      <c r="BG509" s="57">
        <f t="shared" si="587"/>
        <v>0.31712473572938688</v>
      </c>
      <c r="BH509" s="58">
        <f t="shared" si="588"/>
        <v>130</v>
      </c>
      <c r="BI509" s="60">
        <f t="shared" si="589"/>
        <v>1.687208336077392</v>
      </c>
      <c r="BJ509" s="51">
        <v>16</v>
      </c>
      <c r="BK509" s="52">
        <f t="shared" si="554"/>
        <v>4.8265460030165915E-3</v>
      </c>
      <c r="BL509" s="53">
        <f t="shared" si="590"/>
        <v>260</v>
      </c>
      <c r="BM509" s="53">
        <v>9</v>
      </c>
      <c r="BN509" s="54">
        <f t="shared" si="591"/>
        <v>0.45344556604303898</v>
      </c>
      <c r="BO509" s="52">
        <f t="shared" si="592"/>
        <v>3.382663847780127E-2</v>
      </c>
      <c r="BP509" s="53">
        <f t="shared" si="593"/>
        <v>286</v>
      </c>
      <c r="BQ509" s="55">
        <f t="shared" si="594"/>
        <v>0.58206136390889651</v>
      </c>
      <c r="BR509" s="56">
        <v>5</v>
      </c>
      <c r="BS509" s="57">
        <f t="shared" si="555"/>
        <v>1.5082956259426848E-3</v>
      </c>
      <c r="BT509" s="58">
        <f t="shared" si="595"/>
        <v>389</v>
      </c>
      <c r="BU509" s="58">
        <v>5</v>
      </c>
      <c r="BV509" s="59">
        <f t="shared" si="596"/>
        <v>0.18135549927416969</v>
      </c>
      <c r="BW509" s="57">
        <f t="shared" si="597"/>
        <v>1.0570824524312896E-2</v>
      </c>
      <c r="BX509" s="58">
        <f t="shared" si="598"/>
        <v>410</v>
      </c>
      <c r="BY509" s="60">
        <f t="shared" si="599"/>
        <v>0.23279537206872325</v>
      </c>
      <c r="BZ509" s="51">
        <v>118</v>
      </c>
      <c r="CA509" s="52">
        <f t="shared" si="556"/>
        <v>3.5595776772247359E-2</v>
      </c>
      <c r="CB509" s="53">
        <f t="shared" si="600"/>
        <v>279</v>
      </c>
      <c r="CC509" s="53">
        <v>61</v>
      </c>
      <c r="CD509" s="54">
        <f t="shared" si="601"/>
        <v>0.75508430309025709</v>
      </c>
      <c r="CE509" s="52">
        <f t="shared" si="602"/>
        <v>0.24947145877378435</v>
      </c>
      <c r="CF509" s="53">
        <f t="shared" si="617"/>
        <v>343</v>
      </c>
      <c r="CG509" s="55">
        <f t="shared" si="603"/>
        <v>0.96925724328551011</v>
      </c>
      <c r="CH509" s="61">
        <v>473</v>
      </c>
      <c r="CI509" s="62">
        <f t="shared" si="557"/>
        <v>0.14268476621417797</v>
      </c>
      <c r="CJ509" s="63">
        <f t="shared" si="604"/>
        <v>281</v>
      </c>
      <c r="CK509" s="64">
        <v>226</v>
      </c>
      <c r="CL509" s="65">
        <f t="shared" si="605"/>
        <v>0.77903395442342338</v>
      </c>
      <c r="CM509" s="66">
        <v>3315</v>
      </c>
      <c r="CN509" s="44">
        <v>1339</v>
      </c>
      <c r="CO509" s="120">
        <f t="shared" si="559"/>
        <v>473</v>
      </c>
      <c r="CP509" s="121">
        <f t="shared" si="559"/>
        <v>0.14268476621417797</v>
      </c>
      <c r="CQ509" s="120">
        <f t="shared" si="618"/>
        <v>2238</v>
      </c>
      <c r="CR509" s="120">
        <f t="shared" si="619"/>
        <v>226</v>
      </c>
      <c r="CS509" s="120">
        <f t="shared" si="620"/>
        <v>5.8635923842464788</v>
      </c>
      <c r="CT509" s="120">
        <f t="shared" si="621"/>
        <v>1</v>
      </c>
      <c r="CU509" s="120">
        <f t="shared" si="622"/>
        <v>2456</v>
      </c>
      <c r="CV509" s="120">
        <f t="shared" si="623"/>
        <v>7.5267481615563545</v>
      </c>
      <c r="CW509" s="120">
        <f t="shared" si="624"/>
        <v>915</v>
      </c>
      <c r="CX509" s="120">
        <f t="shared" si="625"/>
        <v>0.27601809954751128</v>
      </c>
    </row>
    <row r="510" spans="1:102">
      <c r="A510" s="138">
        <f t="shared" si="606"/>
        <v>0</v>
      </c>
      <c r="B510" s="58">
        <f t="shared" si="607"/>
        <v>0</v>
      </c>
      <c r="C510" s="58">
        <f t="shared" si="608"/>
        <v>0</v>
      </c>
      <c r="D510" s="58">
        <f t="shared" si="609"/>
        <v>0</v>
      </c>
      <c r="E510" s="58">
        <f t="shared" si="610"/>
        <v>0</v>
      </c>
      <c r="F510" s="58">
        <f t="shared" si="611"/>
        <v>0</v>
      </c>
      <c r="G510" s="58">
        <f t="shared" si="612"/>
        <v>0</v>
      </c>
      <c r="H510" s="58">
        <f t="shared" si="613"/>
        <v>0</v>
      </c>
      <c r="I510" s="58">
        <f t="shared" si="614"/>
        <v>0</v>
      </c>
      <c r="J510" s="58">
        <f t="shared" si="615"/>
        <v>0</v>
      </c>
      <c r="K510" s="58">
        <f t="shared" si="616"/>
        <v>0</v>
      </c>
      <c r="L510" s="128">
        <v>221</v>
      </c>
      <c r="M510" s="50" t="s">
        <v>193</v>
      </c>
      <c r="N510" s="51">
        <v>0</v>
      </c>
      <c r="O510" s="52">
        <f t="shared" si="558"/>
        <v>0</v>
      </c>
      <c r="P510" s="53">
        <f t="shared" si="560"/>
        <v>537</v>
      </c>
      <c r="Q510" s="53">
        <v>1</v>
      </c>
      <c r="R510" s="54">
        <f t="shared" si="561"/>
        <v>0</v>
      </c>
      <c r="S510" s="52">
        <f t="shared" si="562"/>
        <v>0</v>
      </c>
      <c r="T510" s="53">
        <f t="shared" si="563"/>
        <v>537</v>
      </c>
      <c r="U510" s="55">
        <f t="shared" si="564"/>
        <v>0</v>
      </c>
      <c r="V510" s="56">
        <v>0</v>
      </c>
      <c r="W510" s="57">
        <f t="shared" si="549"/>
        <v>0</v>
      </c>
      <c r="X510" s="58">
        <f t="shared" si="565"/>
        <v>515</v>
      </c>
      <c r="Y510" s="58">
        <v>0</v>
      </c>
      <c r="Z510" s="59">
        <f t="shared" si="566"/>
        <v>0</v>
      </c>
      <c r="AA510" s="57">
        <f t="shared" si="567"/>
        <v>0</v>
      </c>
      <c r="AB510" s="58">
        <f t="shared" si="568"/>
        <v>515</v>
      </c>
      <c r="AC510" s="60">
        <f t="shared" si="569"/>
        <v>0</v>
      </c>
      <c r="AD510" s="51">
        <v>214</v>
      </c>
      <c r="AE510" s="52">
        <f t="shared" si="550"/>
        <v>8.9434971581410904E-3</v>
      </c>
      <c r="AF510" s="53">
        <f t="shared" si="570"/>
        <v>452</v>
      </c>
      <c r="AG510" s="53">
        <v>2</v>
      </c>
      <c r="AH510" s="54">
        <f t="shared" si="571"/>
        <v>0.28540199458655013</v>
      </c>
      <c r="AI510" s="52">
        <f t="shared" si="572"/>
        <v>0.45922746781115881</v>
      </c>
      <c r="AJ510" s="53">
        <f t="shared" si="573"/>
        <v>44</v>
      </c>
      <c r="AK510" s="55">
        <f t="shared" si="574"/>
        <v>2.6841001005503817</v>
      </c>
      <c r="AL510" s="56">
        <v>3</v>
      </c>
      <c r="AM510" s="57">
        <f t="shared" si="551"/>
        <v>1.2537612838515547E-4</v>
      </c>
      <c r="AN510" s="58">
        <f t="shared" si="575"/>
        <v>547</v>
      </c>
      <c r="AO510" s="58">
        <v>2</v>
      </c>
      <c r="AP510" s="59">
        <f t="shared" si="576"/>
        <v>9.8552129854884481E-3</v>
      </c>
      <c r="AQ510" s="57">
        <f t="shared" si="577"/>
        <v>6.4377682403433476E-3</v>
      </c>
      <c r="AR510" s="58">
        <f t="shared" si="578"/>
        <v>517</v>
      </c>
      <c r="AS510" s="60">
        <f t="shared" si="579"/>
        <v>9.2684629634825863E-2</v>
      </c>
      <c r="AT510" s="51">
        <v>1</v>
      </c>
      <c r="AU510" s="52">
        <f t="shared" si="552"/>
        <v>4.179204279505182E-5</v>
      </c>
      <c r="AV510" s="53">
        <f t="shared" si="580"/>
        <v>542</v>
      </c>
      <c r="AW510" s="53">
        <v>1</v>
      </c>
      <c r="AX510" s="54">
        <f t="shared" si="581"/>
        <v>3.0331747626412791E-3</v>
      </c>
      <c r="AY510" s="52">
        <f t="shared" si="582"/>
        <v>2.1459227467811159E-3</v>
      </c>
      <c r="AZ510" s="53">
        <f t="shared" si="583"/>
        <v>536</v>
      </c>
      <c r="BA510" s="55">
        <f t="shared" si="584"/>
        <v>2.8525885732460846E-2</v>
      </c>
      <c r="BB510" s="56">
        <v>16</v>
      </c>
      <c r="BC510" s="57">
        <f t="shared" si="553"/>
        <v>6.6867268472082912E-4</v>
      </c>
      <c r="BD510" s="58">
        <f t="shared" si="585"/>
        <v>595</v>
      </c>
      <c r="BE510" s="58">
        <v>5</v>
      </c>
      <c r="BF510" s="59">
        <f t="shared" si="586"/>
        <v>1.9423655006346255E-2</v>
      </c>
      <c r="BG510" s="57">
        <f t="shared" si="587"/>
        <v>3.4334763948497854E-2</v>
      </c>
      <c r="BH510" s="58">
        <f t="shared" si="588"/>
        <v>567</v>
      </c>
      <c r="BI510" s="60">
        <f t="shared" si="589"/>
        <v>0.18267228451264239</v>
      </c>
      <c r="BJ510" s="51">
        <v>0</v>
      </c>
      <c r="BK510" s="52">
        <f t="shared" si="554"/>
        <v>0</v>
      </c>
      <c r="BL510" s="53">
        <f t="shared" si="590"/>
        <v>512</v>
      </c>
      <c r="BM510" s="53">
        <v>0</v>
      </c>
      <c r="BN510" s="54">
        <f t="shared" si="591"/>
        <v>0</v>
      </c>
      <c r="BO510" s="52">
        <f t="shared" si="592"/>
        <v>0</v>
      </c>
      <c r="BP510" s="53">
        <f t="shared" si="593"/>
        <v>512</v>
      </c>
      <c r="BQ510" s="55">
        <f t="shared" si="594"/>
        <v>0</v>
      </c>
      <c r="BR510" s="56">
        <v>93</v>
      </c>
      <c r="BS510" s="57">
        <f t="shared" si="555"/>
        <v>3.8866599799398196E-3</v>
      </c>
      <c r="BT510" s="58">
        <f t="shared" si="595"/>
        <v>283</v>
      </c>
      <c r="BU510" s="58">
        <v>1</v>
      </c>
      <c r="BV510" s="59">
        <f t="shared" si="596"/>
        <v>0.46732692785632018</v>
      </c>
      <c r="BW510" s="57">
        <f t="shared" si="597"/>
        <v>0.19957081545064378</v>
      </c>
      <c r="BX510" s="58">
        <f t="shared" si="598"/>
        <v>20</v>
      </c>
      <c r="BY510" s="60">
        <f t="shared" si="599"/>
        <v>4.3950367476099004</v>
      </c>
      <c r="BZ510" s="51">
        <v>139</v>
      </c>
      <c r="CA510" s="52">
        <f t="shared" si="556"/>
        <v>5.8090939485122032E-3</v>
      </c>
      <c r="CB510" s="53">
        <f t="shared" si="600"/>
        <v>558</v>
      </c>
      <c r="CC510" s="53">
        <v>6</v>
      </c>
      <c r="CD510" s="54">
        <f t="shared" si="601"/>
        <v>0.12322685592067308</v>
      </c>
      <c r="CE510" s="52">
        <f t="shared" si="602"/>
        <v>0.29828326180257508</v>
      </c>
      <c r="CF510" s="53">
        <f t="shared" si="617"/>
        <v>232</v>
      </c>
      <c r="CG510" s="55">
        <f t="shared" si="603"/>
        <v>1.1589029601784466</v>
      </c>
      <c r="CH510" s="61">
        <v>466</v>
      </c>
      <c r="CI510" s="62">
        <f t="shared" si="557"/>
        <v>1.9475091942494149E-2</v>
      </c>
      <c r="CJ510" s="63">
        <f t="shared" si="604"/>
        <v>615</v>
      </c>
      <c r="CK510" s="64">
        <v>18</v>
      </c>
      <c r="CL510" s="65">
        <f t="shared" si="605"/>
        <v>0.1063306076133404</v>
      </c>
      <c r="CM510" s="66">
        <v>23928</v>
      </c>
      <c r="CN510" s="44">
        <v>319</v>
      </c>
      <c r="CO510" s="120">
        <f t="shared" si="559"/>
        <v>466</v>
      </c>
      <c r="CP510" s="121">
        <f t="shared" si="559"/>
        <v>1.9475091942494149E-2</v>
      </c>
      <c r="CQ510" s="120">
        <f t="shared" si="618"/>
        <v>4541</v>
      </c>
      <c r="CR510" s="120">
        <f t="shared" si="619"/>
        <v>18</v>
      </c>
      <c r="CS510" s="120">
        <f t="shared" si="620"/>
        <v>0.9082678211180194</v>
      </c>
      <c r="CT510" s="120">
        <f t="shared" si="621"/>
        <v>1</v>
      </c>
      <c r="CU510" s="120">
        <f t="shared" si="622"/>
        <v>3480</v>
      </c>
      <c r="CV510" s="120">
        <f t="shared" si="623"/>
        <v>8.5419226082186572</v>
      </c>
      <c r="CW510" s="120">
        <f t="shared" si="624"/>
        <v>932</v>
      </c>
      <c r="CX510" s="120">
        <f t="shared" si="625"/>
        <v>3.8950183884988304E-2</v>
      </c>
    </row>
    <row r="511" spans="1:102">
      <c r="A511" s="138">
        <f t="shared" si="606"/>
        <v>2</v>
      </c>
      <c r="B511" s="58">
        <f t="shared" si="607"/>
        <v>0</v>
      </c>
      <c r="C511" s="58">
        <f t="shared" si="608"/>
        <v>0</v>
      </c>
      <c r="D511" s="58">
        <f t="shared" si="609"/>
        <v>0</v>
      </c>
      <c r="E511" s="58">
        <f t="shared" si="610"/>
        <v>0</v>
      </c>
      <c r="F511" s="58">
        <f t="shared" si="611"/>
        <v>1</v>
      </c>
      <c r="G511" s="58">
        <f t="shared" si="612"/>
        <v>0</v>
      </c>
      <c r="H511" s="58">
        <f t="shared" si="613"/>
        <v>0</v>
      </c>
      <c r="I511" s="58">
        <f t="shared" si="614"/>
        <v>1</v>
      </c>
      <c r="J511" s="58">
        <f t="shared" si="615"/>
        <v>0</v>
      </c>
      <c r="K511" s="58">
        <f t="shared" si="616"/>
        <v>0</v>
      </c>
      <c r="L511" s="128">
        <v>240</v>
      </c>
      <c r="M511" s="50" t="s">
        <v>212</v>
      </c>
      <c r="N511" s="51">
        <v>0</v>
      </c>
      <c r="O511" s="52">
        <f t="shared" si="558"/>
        <v>0</v>
      </c>
      <c r="P511" s="53">
        <f t="shared" si="560"/>
        <v>537</v>
      </c>
      <c r="Q511" s="53">
        <v>0</v>
      </c>
      <c r="R511" s="54">
        <f t="shared" si="561"/>
        <v>0</v>
      </c>
      <c r="S511" s="52">
        <f t="shared" si="562"/>
        <v>0</v>
      </c>
      <c r="T511" s="53">
        <f t="shared" si="563"/>
        <v>537</v>
      </c>
      <c r="U511" s="55">
        <f t="shared" si="564"/>
        <v>0</v>
      </c>
      <c r="V511" s="56">
        <v>0</v>
      </c>
      <c r="W511" s="57">
        <f t="shared" si="549"/>
        <v>0</v>
      </c>
      <c r="X511" s="58">
        <f t="shared" si="565"/>
        <v>515</v>
      </c>
      <c r="Y511" s="58">
        <v>0</v>
      </c>
      <c r="Z511" s="59">
        <f t="shared" si="566"/>
        <v>0</v>
      </c>
      <c r="AA511" s="57">
        <f t="shared" si="567"/>
        <v>0</v>
      </c>
      <c r="AB511" s="58">
        <f t="shared" si="568"/>
        <v>515</v>
      </c>
      <c r="AC511" s="60">
        <f t="shared" si="569"/>
        <v>0</v>
      </c>
      <c r="AD511" s="51">
        <v>41</v>
      </c>
      <c r="AE511" s="52">
        <f t="shared" si="550"/>
        <v>7.4817518248175181E-3</v>
      </c>
      <c r="AF511" s="53">
        <f t="shared" si="570"/>
        <v>469</v>
      </c>
      <c r="AG511" s="53">
        <v>2</v>
      </c>
      <c r="AH511" s="54">
        <f t="shared" si="571"/>
        <v>0.23875524932221318</v>
      </c>
      <c r="AI511" s="52">
        <f t="shared" si="572"/>
        <v>9.0308370044052858E-2</v>
      </c>
      <c r="AJ511" s="53">
        <f t="shared" si="573"/>
        <v>470</v>
      </c>
      <c r="AK511" s="55">
        <f t="shared" si="574"/>
        <v>0.52783581581287398</v>
      </c>
      <c r="AL511" s="56">
        <v>93</v>
      </c>
      <c r="AM511" s="57">
        <f t="shared" si="551"/>
        <v>1.6970802919708029E-2</v>
      </c>
      <c r="AN511" s="58">
        <f t="shared" si="575"/>
        <v>98</v>
      </c>
      <c r="AO511" s="58">
        <v>3</v>
      </c>
      <c r="AP511" s="59">
        <f t="shared" si="576"/>
        <v>1.3339929974123714</v>
      </c>
      <c r="AQ511" s="57">
        <f t="shared" si="577"/>
        <v>0.20484581497797358</v>
      </c>
      <c r="AR511" s="58">
        <f t="shared" si="578"/>
        <v>26</v>
      </c>
      <c r="AS511" s="60">
        <f t="shared" si="579"/>
        <v>2.9491677526535121</v>
      </c>
      <c r="AT511" s="51">
        <v>50</v>
      </c>
      <c r="AU511" s="52">
        <f t="shared" si="552"/>
        <v>9.1240875912408752E-3</v>
      </c>
      <c r="AV511" s="53">
        <f t="shared" si="580"/>
        <v>199</v>
      </c>
      <c r="AW511" s="53">
        <v>1</v>
      </c>
      <c r="AX511" s="54">
        <f t="shared" si="581"/>
        <v>0.66220625657372745</v>
      </c>
      <c r="AY511" s="52">
        <f t="shared" si="582"/>
        <v>0.11013215859030837</v>
      </c>
      <c r="AZ511" s="53">
        <f t="shared" si="583"/>
        <v>63</v>
      </c>
      <c r="BA511" s="55">
        <f t="shared" si="584"/>
        <v>1.463993695080039</v>
      </c>
      <c r="BB511" s="56">
        <v>3</v>
      </c>
      <c r="BC511" s="57">
        <f t="shared" si="553"/>
        <v>5.474452554744526E-4</v>
      </c>
      <c r="BD511" s="58">
        <f t="shared" si="585"/>
        <v>600</v>
      </c>
      <c r="BE511" s="58">
        <v>2</v>
      </c>
      <c r="BF511" s="59">
        <f t="shared" si="586"/>
        <v>1.5902231420797899E-2</v>
      </c>
      <c r="BG511" s="57">
        <f t="shared" si="587"/>
        <v>6.6079295154185024E-3</v>
      </c>
      <c r="BH511" s="58">
        <f t="shared" si="588"/>
        <v>601</v>
      </c>
      <c r="BI511" s="60">
        <f t="shared" si="589"/>
        <v>3.5156367531480458E-2</v>
      </c>
      <c r="BJ511" s="51">
        <v>111</v>
      </c>
      <c r="BK511" s="52">
        <f t="shared" si="554"/>
        <v>2.0255474452554746E-2</v>
      </c>
      <c r="BL511" s="53">
        <f t="shared" si="590"/>
        <v>37</v>
      </c>
      <c r="BM511" s="53">
        <v>4</v>
      </c>
      <c r="BN511" s="54">
        <f t="shared" si="591"/>
        <v>1.9029664428493025</v>
      </c>
      <c r="BO511" s="52">
        <f t="shared" si="592"/>
        <v>0.24449339207048459</v>
      </c>
      <c r="BP511" s="53">
        <f t="shared" si="593"/>
        <v>10</v>
      </c>
      <c r="BQ511" s="55">
        <f t="shared" si="594"/>
        <v>4.2070440238585896</v>
      </c>
      <c r="BR511" s="56">
        <v>1</v>
      </c>
      <c r="BS511" s="57">
        <f t="shared" si="555"/>
        <v>1.8248175182481751E-4</v>
      </c>
      <c r="BT511" s="58">
        <f t="shared" si="595"/>
        <v>501</v>
      </c>
      <c r="BU511" s="58">
        <v>1</v>
      </c>
      <c r="BV511" s="59">
        <f t="shared" si="596"/>
        <v>2.194136788663768E-2</v>
      </c>
      <c r="BW511" s="57">
        <f t="shared" si="597"/>
        <v>2.2026431718061676E-3</v>
      </c>
      <c r="BX511" s="58">
        <f t="shared" si="598"/>
        <v>504</v>
      </c>
      <c r="BY511" s="60">
        <f t="shared" si="599"/>
        <v>4.8507581933262607E-2</v>
      </c>
      <c r="BZ511" s="51">
        <v>155</v>
      </c>
      <c r="CA511" s="52">
        <f t="shared" si="556"/>
        <v>2.8284671532846715E-2</v>
      </c>
      <c r="CB511" s="53">
        <f t="shared" si="600"/>
        <v>350</v>
      </c>
      <c r="CC511" s="53">
        <v>6</v>
      </c>
      <c r="CD511" s="54">
        <f t="shared" si="601"/>
        <v>0.59999565760755802</v>
      </c>
      <c r="CE511" s="52">
        <f t="shared" si="602"/>
        <v>0.34140969162995594</v>
      </c>
      <c r="CF511" s="53">
        <f t="shared" si="617"/>
        <v>185</v>
      </c>
      <c r="CG511" s="55">
        <f t="shared" si="603"/>
        <v>1.3264596205382881</v>
      </c>
      <c r="CH511" s="61">
        <v>454</v>
      </c>
      <c r="CI511" s="62">
        <f t="shared" si="557"/>
        <v>8.2846715328467158E-2</v>
      </c>
      <c r="CJ511" s="63">
        <f t="shared" si="604"/>
        <v>473</v>
      </c>
      <c r="CK511" s="64">
        <v>19</v>
      </c>
      <c r="CL511" s="65">
        <f t="shared" si="605"/>
        <v>0.45232862600376406</v>
      </c>
      <c r="CM511" s="66">
        <v>5480</v>
      </c>
      <c r="CN511" s="44">
        <v>102</v>
      </c>
      <c r="CO511" s="120">
        <f t="shared" si="559"/>
        <v>454</v>
      </c>
      <c r="CP511" s="121">
        <f t="shared" si="559"/>
        <v>8.2846715328467144E-2</v>
      </c>
      <c r="CQ511" s="120">
        <f t="shared" si="618"/>
        <v>3306</v>
      </c>
      <c r="CR511" s="120">
        <f t="shared" si="619"/>
        <v>19</v>
      </c>
      <c r="CS511" s="120">
        <f t="shared" si="620"/>
        <v>4.7757602030726076</v>
      </c>
      <c r="CT511" s="120">
        <f t="shared" si="621"/>
        <v>1</v>
      </c>
      <c r="CU511" s="120">
        <f t="shared" si="622"/>
        <v>2911</v>
      </c>
      <c r="CV511" s="120">
        <f t="shared" si="623"/>
        <v>10.558164857408046</v>
      </c>
      <c r="CW511" s="120">
        <f t="shared" si="624"/>
        <v>908</v>
      </c>
      <c r="CX511" s="120">
        <f t="shared" si="625"/>
        <v>0.16569343065693434</v>
      </c>
    </row>
    <row r="512" spans="1:102">
      <c r="A512" s="138">
        <f t="shared" si="606"/>
        <v>2</v>
      </c>
      <c r="B512" s="58">
        <f t="shared" si="607"/>
        <v>9</v>
      </c>
      <c r="C512" s="58">
        <f t="shared" si="608"/>
        <v>0</v>
      </c>
      <c r="D512" s="58">
        <f t="shared" si="609"/>
        <v>0</v>
      </c>
      <c r="E512" s="58">
        <f t="shared" si="610"/>
        <v>0</v>
      </c>
      <c r="F512" s="58">
        <f t="shared" si="611"/>
        <v>0</v>
      </c>
      <c r="G512" s="58">
        <f t="shared" si="612"/>
        <v>1</v>
      </c>
      <c r="H512" s="58">
        <f t="shared" si="613"/>
        <v>0</v>
      </c>
      <c r="I512" s="58">
        <f t="shared" si="614"/>
        <v>0</v>
      </c>
      <c r="J512" s="58">
        <f t="shared" si="615"/>
        <v>0</v>
      </c>
      <c r="K512" s="58">
        <f t="shared" si="616"/>
        <v>1</v>
      </c>
      <c r="L512" s="128">
        <v>148</v>
      </c>
      <c r="M512" s="50" t="s">
        <v>122</v>
      </c>
      <c r="N512" s="51">
        <v>0</v>
      </c>
      <c r="O512" s="52">
        <f t="shared" si="558"/>
        <v>0</v>
      </c>
      <c r="P512" s="53">
        <f t="shared" si="560"/>
        <v>537</v>
      </c>
      <c r="Q512" s="53">
        <v>0</v>
      </c>
      <c r="R512" s="54">
        <f t="shared" si="561"/>
        <v>0</v>
      </c>
      <c r="S512" s="52">
        <f t="shared" si="562"/>
        <v>0</v>
      </c>
      <c r="T512" s="53">
        <f t="shared" si="563"/>
        <v>537</v>
      </c>
      <c r="U512" s="55">
        <f t="shared" si="564"/>
        <v>0</v>
      </c>
      <c r="V512" s="56">
        <v>9</v>
      </c>
      <c r="W512" s="57">
        <f t="shared" si="549"/>
        <v>7.0312500000000002E-3</v>
      </c>
      <c r="X512" s="58">
        <f t="shared" si="565"/>
        <v>161</v>
      </c>
      <c r="Y512" s="58">
        <v>1</v>
      </c>
      <c r="Z512" s="59">
        <f t="shared" si="566"/>
        <v>0.73322594468895819</v>
      </c>
      <c r="AA512" s="57">
        <f t="shared" si="567"/>
        <v>0.02</v>
      </c>
      <c r="AB512" s="58">
        <f t="shared" si="568"/>
        <v>357</v>
      </c>
      <c r="AC512" s="60">
        <f t="shared" si="569"/>
        <v>0.38199396413345921</v>
      </c>
      <c r="AD512" s="51">
        <v>4</v>
      </c>
      <c r="AE512" s="52">
        <f t="shared" si="550"/>
        <v>3.1250000000000002E-3</v>
      </c>
      <c r="AF512" s="53">
        <f t="shared" si="570"/>
        <v>544</v>
      </c>
      <c r="AG512" s="53">
        <v>2</v>
      </c>
      <c r="AH512" s="54">
        <f t="shared" si="571"/>
        <v>9.972399133275367E-2</v>
      </c>
      <c r="AI512" s="52">
        <f t="shared" si="572"/>
        <v>8.8888888888888889E-3</v>
      </c>
      <c r="AJ512" s="53">
        <f t="shared" si="573"/>
        <v>589</v>
      </c>
      <c r="AK512" s="55">
        <f t="shared" si="574"/>
        <v>5.195392094938641E-2</v>
      </c>
      <c r="AL512" s="56">
        <v>0</v>
      </c>
      <c r="AM512" s="57">
        <f t="shared" si="551"/>
        <v>0</v>
      </c>
      <c r="AN512" s="58">
        <f t="shared" si="575"/>
        <v>554</v>
      </c>
      <c r="AO512" s="58">
        <v>0</v>
      </c>
      <c r="AP512" s="59">
        <f t="shared" si="576"/>
        <v>0</v>
      </c>
      <c r="AQ512" s="57">
        <f t="shared" si="577"/>
        <v>0</v>
      </c>
      <c r="AR512" s="58">
        <f t="shared" si="578"/>
        <v>554</v>
      </c>
      <c r="AS512" s="60">
        <f t="shared" si="579"/>
        <v>0</v>
      </c>
      <c r="AT512" s="51">
        <v>28</v>
      </c>
      <c r="AU512" s="52">
        <f t="shared" si="552"/>
        <v>2.1874999999999999E-2</v>
      </c>
      <c r="AV512" s="53">
        <f t="shared" si="580"/>
        <v>48</v>
      </c>
      <c r="AW512" s="53">
        <v>1</v>
      </c>
      <c r="AX512" s="54">
        <f t="shared" si="581"/>
        <v>1.5876395001355115</v>
      </c>
      <c r="AY512" s="52">
        <f t="shared" si="582"/>
        <v>6.222222222222222E-2</v>
      </c>
      <c r="AZ512" s="53">
        <f t="shared" si="583"/>
        <v>213</v>
      </c>
      <c r="BA512" s="55">
        <f t="shared" si="584"/>
        <v>0.82712390452699802</v>
      </c>
      <c r="BB512" s="56">
        <v>4</v>
      </c>
      <c r="BC512" s="57">
        <f t="shared" si="553"/>
        <v>3.1250000000000002E-3</v>
      </c>
      <c r="BD512" s="58">
        <f t="shared" si="585"/>
        <v>555</v>
      </c>
      <c r="BE512" s="58">
        <v>2</v>
      </c>
      <c r="BF512" s="59">
        <f t="shared" si="586"/>
        <v>9.0775237693721339E-2</v>
      </c>
      <c r="BG512" s="57">
        <f t="shared" si="587"/>
        <v>8.8888888888888889E-3</v>
      </c>
      <c r="BH512" s="58">
        <f t="shared" si="588"/>
        <v>594</v>
      </c>
      <c r="BI512" s="60">
        <f t="shared" si="589"/>
        <v>4.7291824768272969E-2</v>
      </c>
      <c r="BJ512" s="51">
        <v>0</v>
      </c>
      <c r="BK512" s="52">
        <f t="shared" si="554"/>
        <v>0</v>
      </c>
      <c r="BL512" s="53">
        <f t="shared" si="590"/>
        <v>512</v>
      </c>
      <c r="BM512" s="53">
        <v>0</v>
      </c>
      <c r="BN512" s="54">
        <f t="shared" si="591"/>
        <v>0</v>
      </c>
      <c r="BO512" s="52">
        <f t="shared" si="592"/>
        <v>0</v>
      </c>
      <c r="BP512" s="53">
        <f t="shared" si="593"/>
        <v>512</v>
      </c>
      <c r="BQ512" s="55">
        <f t="shared" si="594"/>
        <v>0</v>
      </c>
      <c r="BR512" s="56">
        <v>0</v>
      </c>
      <c r="BS512" s="57">
        <f t="shared" si="555"/>
        <v>0</v>
      </c>
      <c r="BT512" s="58">
        <f t="shared" si="595"/>
        <v>527</v>
      </c>
      <c r="BU512" s="58">
        <v>0</v>
      </c>
      <c r="BV512" s="59">
        <f t="shared" si="596"/>
        <v>0</v>
      </c>
      <c r="BW512" s="57">
        <f t="shared" si="597"/>
        <v>0</v>
      </c>
      <c r="BX512" s="58">
        <f t="shared" si="598"/>
        <v>527</v>
      </c>
      <c r="BY512" s="60">
        <f t="shared" si="599"/>
        <v>0</v>
      </c>
      <c r="BZ512" s="51">
        <v>405</v>
      </c>
      <c r="CA512" s="52">
        <f t="shared" si="556"/>
        <v>0.31640625</v>
      </c>
      <c r="CB512" s="53">
        <f t="shared" si="600"/>
        <v>3</v>
      </c>
      <c r="CC512" s="53">
        <v>5</v>
      </c>
      <c r="CD512" s="54">
        <f t="shared" si="601"/>
        <v>6.7118465851522906</v>
      </c>
      <c r="CE512" s="52">
        <f t="shared" si="602"/>
        <v>0.9</v>
      </c>
      <c r="CF512" s="53">
        <f t="shared" si="617"/>
        <v>16</v>
      </c>
      <c r="CG512" s="55">
        <f t="shared" si="603"/>
        <v>3.496718715818997</v>
      </c>
      <c r="CH512" s="61">
        <v>450</v>
      </c>
      <c r="CI512" s="62">
        <f t="shared" si="557"/>
        <v>0.3515625</v>
      </c>
      <c r="CJ512" s="63">
        <f t="shared" si="604"/>
        <v>27</v>
      </c>
      <c r="CK512" s="64">
        <v>11</v>
      </c>
      <c r="CL512" s="65">
        <f t="shared" si="605"/>
        <v>1.9194699747475257</v>
      </c>
      <c r="CM512" s="66">
        <v>1280</v>
      </c>
      <c r="CN512" s="44">
        <v>51</v>
      </c>
      <c r="CO512" s="120">
        <f t="shared" si="559"/>
        <v>450</v>
      </c>
      <c r="CP512" s="121">
        <f t="shared" si="559"/>
        <v>0.35156249999999994</v>
      </c>
      <c r="CQ512" s="120">
        <f t="shared" si="618"/>
        <v>3441</v>
      </c>
      <c r="CR512" s="120">
        <f t="shared" si="619"/>
        <v>11</v>
      </c>
      <c r="CS512" s="120">
        <f t="shared" si="620"/>
        <v>9.2232112590032358</v>
      </c>
      <c r="CT512" s="120">
        <f t="shared" si="621"/>
        <v>0.99999999999999989</v>
      </c>
      <c r="CU512" s="120">
        <f t="shared" si="622"/>
        <v>3899</v>
      </c>
      <c r="CV512" s="120">
        <f t="shared" si="623"/>
        <v>4.8050823301971128</v>
      </c>
      <c r="CW512" s="120">
        <f t="shared" si="624"/>
        <v>900</v>
      </c>
      <c r="CX512" s="120">
        <f t="shared" si="625"/>
        <v>0.70312500000000011</v>
      </c>
    </row>
    <row r="513" spans="1:102">
      <c r="A513" s="138">
        <f t="shared" si="606"/>
        <v>1</v>
      </c>
      <c r="B513" s="58">
        <f t="shared" si="607"/>
        <v>9</v>
      </c>
      <c r="C513" s="58">
        <f t="shared" si="608"/>
        <v>0</v>
      </c>
      <c r="D513" s="58">
        <f t="shared" si="609"/>
        <v>0</v>
      </c>
      <c r="E513" s="58">
        <f t="shared" si="610"/>
        <v>0</v>
      </c>
      <c r="F513" s="58">
        <f t="shared" si="611"/>
        <v>0</v>
      </c>
      <c r="G513" s="58">
        <f t="shared" si="612"/>
        <v>0</v>
      </c>
      <c r="H513" s="58">
        <f t="shared" si="613"/>
        <v>1</v>
      </c>
      <c r="I513" s="58">
        <f t="shared" si="614"/>
        <v>0</v>
      </c>
      <c r="J513" s="58">
        <f t="shared" si="615"/>
        <v>0</v>
      </c>
      <c r="K513" s="58">
        <f t="shared" si="616"/>
        <v>0</v>
      </c>
      <c r="L513" s="128">
        <v>231</v>
      </c>
      <c r="M513" s="50" t="s">
        <v>203</v>
      </c>
      <c r="N513" s="51">
        <v>0</v>
      </c>
      <c r="O513" s="52">
        <f t="shared" si="558"/>
        <v>0</v>
      </c>
      <c r="P513" s="53">
        <f t="shared" si="560"/>
        <v>537</v>
      </c>
      <c r="Q513" s="53">
        <v>0</v>
      </c>
      <c r="R513" s="54">
        <f t="shared" si="561"/>
        <v>0</v>
      </c>
      <c r="S513" s="52">
        <f t="shared" si="562"/>
        <v>0</v>
      </c>
      <c r="T513" s="53">
        <f t="shared" si="563"/>
        <v>537</v>
      </c>
      <c r="U513" s="55">
        <f t="shared" si="564"/>
        <v>0</v>
      </c>
      <c r="V513" s="56">
        <v>0</v>
      </c>
      <c r="W513" s="57">
        <f t="shared" si="549"/>
        <v>0</v>
      </c>
      <c r="X513" s="58">
        <f t="shared" si="565"/>
        <v>515</v>
      </c>
      <c r="Y513" s="58">
        <v>0</v>
      </c>
      <c r="Z513" s="59">
        <f t="shared" si="566"/>
        <v>0</v>
      </c>
      <c r="AA513" s="57">
        <f t="shared" si="567"/>
        <v>0</v>
      </c>
      <c r="AB513" s="58">
        <f t="shared" si="568"/>
        <v>515</v>
      </c>
      <c r="AC513" s="60">
        <f t="shared" si="569"/>
        <v>0</v>
      </c>
      <c r="AD513" s="51">
        <v>0</v>
      </c>
      <c r="AE513" s="52">
        <f t="shared" si="550"/>
        <v>0</v>
      </c>
      <c r="AF513" s="53">
        <f t="shared" si="570"/>
        <v>619</v>
      </c>
      <c r="AG513" s="53">
        <v>0</v>
      </c>
      <c r="AH513" s="54">
        <f t="shared" si="571"/>
        <v>0</v>
      </c>
      <c r="AI513" s="52">
        <f t="shared" si="572"/>
        <v>0</v>
      </c>
      <c r="AJ513" s="53">
        <f t="shared" si="573"/>
        <v>619</v>
      </c>
      <c r="AK513" s="55">
        <f t="shared" si="574"/>
        <v>0</v>
      </c>
      <c r="AL513" s="56">
        <v>0</v>
      </c>
      <c r="AM513" s="57">
        <f t="shared" si="551"/>
        <v>0</v>
      </c>
      <c r="AN513" s="58">
        <f t="shared" si="575"/>
        <v>554</v>
      </c>
      <c r="AO513" s="58">
        <v>0</v>
      </c>
      <c r="AP513" s="59">
        <f t="shared" si="576"/>
        <v>0</v>
      </c>
      <c r="AQ513" s="57">
        <f t="shared" si="577"/>
        <v>0</v>
      </c>
      <c r="AR513" s="58">
        <f t="shared" si="578"/>
        <v>554</v>
      </c>
      <c r="AS513" s="60">
        <f t="shared" si="579"/>
        <v>0</v>
      </c>
      <c r="AT513" s="51">
        <v>0</v>
      </c>
      <c r="AU513" s="52">
        <f t="shared" si="552"/>
        <v>0</v>
      </c>
      <c r="AV513" s="53">
        <f t="shared" si="580"/>
        <v>548</v>
      </c>
      <c r="AW513" s="53">
        <v>0</v>
      </c>
      <c r="AX513" s="54">
        <f t="shared" si="581"/>
        <v>0</v>
      </c>
      <c r="AY513" s="52">
        <f t="shared" si="582"/>
        <v>0</v>
      </c>
      <c r="AZ513" s="53">
        <f t="shared" si="583"/>
        <v>548</v>
      </c>
      <c r="BA513" s="55">
        <f t="shared" si="584"/>
        <v>0</v>
      </c>
      <c r="BB513" s="56">
        <v>445</v>
      </c>
      <c r="BC513" s="57">
        <f t="shared" si="553"/>
        <v>0.23695420660276889</v>
      </c>
      <c r="BD513" s="58">
        <f t="shared" si="585"/>
        <v>4</v>
      </c>
      <c r="BE513" s="58">
        <v>3</v>
      </c>
      <c r="BF513" s="59">
        <f t="shared" si="586"/>
        <v>6.8830638166059197</v>
      </c>
      <c r="BG513" s="57">
        <f t="shared" si="587"/>
        <v>0.99552572706935127</v>
      </c>
      <c r="BH513" s="58">
        <f t="shared" si="588"/>
        <v>6</v>
      </c>
      <c r="BI513" s="60">
        <f t="shared" si="589"/>
        <v>5.296525676648022</v>
      </c>
      <c r="BJ513" s="51">
        <v>0</v>
      </c>
      <c r="BK513" s="52">
        <f t="shared" si="554"/>
        <v>0</v>
      </c>
      <c r="BL513" s="53">
        <f t="shared" si="590"/>
        <v>512</v>
      </c>
      <c r="BM513" s="53">
        <v>0</v>
      </c>
      <c r="BN513" s="54">
        <f t="shared" si="591"/>
        <v>0</v>
      </c>
      <c r="BO513" s="52">
        <f t="shared" si="592"/>
        <v>0</v>
      </c>
      <c r="BP513" s="53">
        <f t="shared" si="593"/>
        <v>512</v>
      </c>
      <c r="BQ513" s="55">
        <f t="shared" si="594"/>
        <v>0</v>
      </c>
      <c r="BR513" s="56">
        <v>0</v>
      </c>
      <c r="BS513" s="57">
        <f t="shared" si="555"/>
        <v>0</v>
      </c>
      <c r="BT513" s="58">
        <f t="shared" si="595"/>
        <v>527</v>
      </c>
      <c r="BU513" s="58">
        <v>0</v>
      </c>
      <c r="BV513" s="59">
        <f t="shared" si="596"/>
        <v>0</v>
      </c>
      <c r="BW513" s="57">
        <f t="shared" si="597"/>
        <v>0</v>
      </c>
      <c r="BX513" s="58">
        <f t="shared" si="598"/>
        <v>527</v>
      </c>
      <c r="BY513" s="60">
        <f t="shared" si="599"/>
        <v>0</v>
      </c>
      <c r="BZ513" s="51">
        <v>2</v>
      </c>
      <c r="CA513" s="52">
        <f t="shared" si="556"/>
        <v>1.0649627263045794E-3</v>
      </c>
      <c r="CB513" s="53">
        <f t="shared" si="600"/>
        <v>610</v>
      </c>
      <c r="CC513" s="53">
        <v>1</v>
      </c>
      <c r="CD513" s="54">
        <f t="shared" si="601"/>
        <v>2.2590787754230089E-2</v>
      </c>
      <c r="CE513" s="52">
        <f t="shared" si="602"/>
        <v>4.4742729306487695E-3</v>
      </c>
      <c r="CF513" s="53">
        <f t="shared" si="617"/>
        <v>630</v>
      </c>
      <c r="CG513" s="55">
        <f t="shared" si="603"/>
        <v>1.7383637662535405E-2</v>
      </c>
      <c r="CH513" s="61">
        <v>447</v>
      </c>
      <c r="CI513" s="62">
        <f t="shared" si="557"/>
        <v>0.23801916932907349</v>
      </c>
      <c r="CJ513" s="63">
        <f t="shared" si="604"/>
        <v>103</v>
      </c>
      <c r="CK513" s="64">
        <v>4</v>
      </c>
      <c r="CL513" s="65">
        <f t="shared" si="605"/>
        <v>1.2995431792113883</v>
      </c>
      <c r="CM513" s="66">
        <v>1878</v>
      </c>
      <c r="CN513" s="44">
        <v>30</v>
      </c>
      <c r="CO513" s="120">
        <f t="shared" si="559"/>
        <v>447</v>
      </c>
      <c r="CP513" s="121">
        <f t="shared" si="559"/>
        <v>0.23801916932907347</v>
      </c>
      <c r="CQ513" s="120">
        <f t="shared" si="618"/>
        <v>4426</v>
      </c>
      <c r="CR513" s="120">
        <f t="shared" si="619"/>
        <v>4</v>
      </c>
      <c r="CS513" s="120">
        <f t="shared" si="620"/>
        <v>6.9056546043601497</v>
      </c>
      <c r="CT513" s="120">
        <f t="shared" si="621"/>
        <v>1</v>
      </c>
      <c r="CU513" s="120">
        <f t="shared" si="622"/>
        <v>4448</v>
      </c>
      <c r="CV513" s="120">
        <f t="shared" si="623"/>
        <v>5.3139093143105578</v>
      </c>
      <c r="CW513" s="120">
        <f t="shared" si="624"/>
        <v>894</v>
      </c>
      <c r="CX513" s="120">
        <f t="shared" si="625"/>
        <v>0.47603833865814693</v>
      </c>
    </row>
    <row r="514" spans="1:102">
      <c r="A514" s="138">
        <f t="shared" si="606"/>
        <v>0</v>
      </c>
      <c r="B514" s="58">
        <f t="shared" si="607"/>
        <v>0</v>
      </c>
      <c r="C514" s="58">
        <f t="shared" si="608"/>
        <v>0</v>
      </c>
      <c r="D514" s="58">
        <f t="shared" si="609"/>
        <v>0</v>
      </c>
      <c r="E514" s="58">
        <f t="shared" si="610"/>
        <v>0</v>
      </c>
      <c r="F514" s="58">
        <f t="shared" si="611"/>
        <v>0</v>
      </c>
      <c r="G514" s="58">
        <f t="shared" si="612"/>
        <v>0</v>
      </c>
      <c r="H514" s="58">
        <f t="shared" si="613"/>
        <v>0</v>
      </c>
      <c r="I514" s="58">
        <f t="shared" si="614"/>
        <v>0</v>
      </c>
      <c r="J514" s="58">
        <f t="shared" si="615"/>
        <v>0</v>
      </c>
      <c r="K514" s="58">
        <f t="shared" si="616"/>
        <v>0</v>
      </c>
      <c r="L514" s="128">
        <v>458</v>
      </c>
      <c r="M514" s="50" t="s">
        <v>419</v>
      </c>
      <c r="N514" s="51">
        <v>74</v>
      </c>
      <c r="O514" s="52">
        <f t="shared" si="558"/>
        <v>1.103324884449083E-2</v>
      </c>
      <c r="P514" s="53">
        <f t="shared" si="560"/>
        <v>203</v>
      </c>
      <c r="Q514" s="53">
        <v>3</v>
      </c>
      <c r="R514" s="54">
        <f t="shared" si="561"/>
        <v>0.72578352807843316</v>
      </c>
      <c r="S514" s="52">
        <f t="shared" si="562"/>
        <v>0.16666666666666666</v>
      </c>
      <c r="T514" s="53">
        <f t="shared" si="563"/>
        <v>60</v>
      </c>
      <c r="U514" s="55">
        <f t="shared" si="564"/>
        <v>2.0080460344663429</v>
      </c>
      <c r="V514" s="56">
        <v>28</v>
      </c>
      <c r="W514" s="57">
        <f t="shared" si="549"/>
        <v>4.1747428060235573E-3</v>
      </c>
      <c r="X514" s="58">
        <f t="shared" si="565"/>
        <v>262</v>
      </c>
      <c r="Y514" s="58">
        <v>3</v>
      </c>
      <c r="Z514" s="59">
        <f t="shared" si="566"/>
        <v>0.4353464515953856</v>
      </c>
      <c r="AA514" s="57">
        <f t="shared" si="567"/>
        <v>6.3063063063063057E-2</v>
      </c>
      <c r="AB514" s="58">
        <f t="shared" si="568"/>
        <v>108</v>
      </c>
      <c r="AC514" s="60">
        <f t="shared" si="569"/>
        <v>1.2044854724928893</v>
      </c>
      <c r="AD514" s="51">
        <v>100</v>
      </c>
      <c r="AE514" s="52">
        <f t="shared" si="550"/>
        <v>1.4909795735798419E-2</v>
      </c>
      <c r="AF514" s="53">
        <f t="shared" si="570"/>
        <v>376</v>
      </c>
      <c r="AG514" s="53">
        <v>12</v>
      </c>
      <c r="AH514" s="54">
        <f t="shared" si="571"/>
        <v>0.47579658903356453</v>
      </c>
      <c r="AI514" s="52">
        <f t="shared" si="572"/>
        <v>0.22522522522522523</v>
      </c>
      <c r="AJ514" s="53">
        <f t="shared" si="573"/>
        <v>176</v>
      </c>
      <c r="AK514" s="55">
        <f t="shared" si="574"/>
        <v>1.316400024055399</v>
      </c>
      <c r="AL514" s="56">
        <v>0</v>
      </c>
      <c r="AM514" s="57">
        <f t="shared" si="551"/>
        <v>0</v>
      </c>
      <c r="AN514" s="58">
        <f t="shared" si="575"/>
        <v>554</v>
      </c>
      <c r="AO514" s="58">
        <v>1</v>
      </c>
      <c r="AP514" s="59">
        <f t="shared" si="576"/>
        <v>0</v>
      </c>
      <c r="AQ514" s="57">
        <f t="shared" si="577"/>
        <v>0</v>
      </c>
      <c r="AR514" s="58">
        <f t="shared" si="578"/>
        <v>554</v>
      </c>
      <c r="AS514" s="60">
        <f t="shared" si="579"/>
        <v>0</v>
      </c>
      <c r="AT514" s="51">
        <v>0</v>
      </c>
      <c r="AU514" s="52">
        <f t="shared" si="552"/>
        <v>0</v>
      </c>
      <c r="AV514" s="53">
        <f t="shared" si="580"/>
        <v>548</v>
      </c>
      <c r="AW514" s="53">
        <v>0</v>
      </c>
      <c r="AX514" s="54">
        <f t="shared" si="581"/>
        <v>0</v>
      </c>
      <c r="AY514" s="52">
        <f t="shared" si="582"/>
        <v>0</v>
      </c>
      <c r="AZ514" s="53">
        <f t="shared" si="583"/>
        <v>548</v>
      </c>
      <c r="BA514" s="55">
        <f t="shared" si="584"/>
        <v>0</v>
      </c>
      <c r="BB514" s="56">
        <v>127</v>
      </c>
      <c r="BC514" s="57">
        <f t="shared" si="553"/>
        <v>1.8935440584463992E-2</v>
      </c>
      <c r="BD514" s="58">
        <f t="shared" si="585"/>
        <v>374</v>
      </c>
      <c r="BE514" s="58">
        <v>6</v>
      </c>
      <c r="BF514" s="59">
        <f t="shared" si="586"/>
        <v>0.55003811836481808</v>
      </c>
      <c r="BG514" s="57">
        <f t="shared" si="587"/>
        <v>0.28603603603603606</v>
      </c>
      <c r="BH514" s="58">
        <f t="shared" si="588"/>
        <v>159</v>
      </c>
      <c r="BI514" s="60">
        <f t="shared" si="589"/>
        <v>1.5218061855331084</v>
      </c>
      <c r="BJ514" s="51">
        <v>22</v>
      </c>
      <c r="BK514" s="52">
        <f t="shared" si="554"/>
        <v>3.2801550618756525E-3</v>
      </c>
      <c r="BL514" s="53">
        <f t="shared" si="590"/>
        <v>314</v>
      </c>
      <c r="BM514" s="53">
        <v>2</v>
      </c>
      <c r="BN514" s="54">
        <f t="shared" si="591"/>
        <v>0.3081648383360559</v>
      </c>
      <c r="BO514" s="52">
        <f t="shared" si="592"/>
        <v>4.954954954954955E-2</v>
      </c>
      <c r="BP514" s="53">
        <f t="shared" si="593"/>
        <v>181</v>
      </c>
      <c r="BQ514" s="55">
        <f t="shared" si="594"/>
        <v>0.85260846746001928</v>
      </c>
      <c r="BR514" s="56">
        <v>9</v>
      </c>
      <c r="BS514" s="57">
        <f t="shared" si="555"/>
        <v>1.3418816162218577E-3</v>
      </c>
      <c r="BT514" s="58">
        <f t="shared" si="595"/>
        <v>396</v>
      </c>
      <c r="BU514" s="58">
        <v>1</v>
      </c>
      <c r="BV514" s="59">
        <f t="shared" si="596"/>
        <v>0.16134609574608177</v>
      </c>
      <c r="BW514" s="57">
        <f t="shared" si="597"/>
        <v>2.0270270270270271E-2</v>
      </c>
      <c r="BX514" s="58">
        <f t="shared" si="598"/>
        <v>355</v>
      </c>
      <c r="BY514" s="60">
        <f t="shared" si="599"/>
        <v>0.44640085535880852</v>
      </c>
      <c r="BZ514" s="51">
        <v>84</v>
      </c>
      <c r="CA514" s="52">
        <f t="shared" si="556"/>
        <v>1.2524228418070672E-2</v>
      </c>
      <c r="CB514" s="53">
        <f t="shared" si="600"/>
        <v>497</v>
      </c>
      <c r="CC514" s="53">
        <v>8</v>
      </c>
      <c r="CD514" s="54">
        <f t="shared" si="601"/>
        <v>0.26567332263346538</v>
      </c>
      <c r="CE514" s="52">
        <f t="shared" si="602"/>
        <v>0.1891891891891892</v>
      </c>
      <c r="CF514" s="53">
        <f t="shared" si="617"/>
        <v>447</v>
      </c>
      <c r="CG514" s="55">
        <f t="shared" si="603"/>
        <v>0.73504597629828772</v>
      </c>
      <c r="CH514" s="61">
        <v>444</v>
      </c>
      <c r="CI514" s="62">
        <f t="shared" si="557"/>
        <v>6.6199493066944989E-2</v>
      </c>
      <c r="CJ514" s="63">
        <f t="shared" si="604"/>
        <v>513</v>
      </c>
      <c r="CK514" s="64">
        <v>36</v>
      </c>
      <c r="CL514" s="65">
        <f t="shared" si="605"/>
        <v>0.3614376939676669</v>
      </c>
      <c r="CM514" s="66">
        <v>6707</v>
      </c>
      <c r="CN514" s="44">
        <v>253</v>
      </c>
      <c r="CO514" s="120">
        <f t="shared" si="559"/>
        <v>444</v>
      </c>
      <c r="CP514" s="121">
        <f t="shared" si="559"/>
        <v>6.6199493066944975E-2</v>
      </c>
      <c r="CQ514" s="120">
        <f t="shared" si="618"/>
        <v>3524</v>
      </c>
      <c r="CR514" s="120">
        <f t="shared" si="619"/>
        <v>36</v>
      </c>
      <c r="CS514" s="120">
        <f t="shared" si="620"/>
        <v>2.9221489437878043</v>
      </c>
      <c r="CT514" s="120">
        <f t="shared" si="621"/>
        <v>1</v>
      </c>
      <c r="CU514" s="120">
        <f t="shared" si="622"/>
        <v>2588</v>
      </c>
      <c r="CV514" s="120">
        <f t="shared" si="623"/>
        <v>8.0847930156648555</v>
      </c>
      <c r="CW514" s="120">
        <f t="shared" si="624"/>
        <v>814</v>
      </c>
      <c r="CX514" s="120">
        <f t="shared" si="625"/>
        <v>0.12136573728939914</v>
      </c>
    </row>
    <row r="515" spans="1:102">
      <c r="A515" s="138">
        <f t="shared" si="606"/>
        <v>1</v>
      </c>
      <c r="B515" s="58">
        <f t="shared" si="607"/>
        <v>0</v>
      </c>
      <c r="C515" s="58">
        <f t="shared" si="608"/>
        <v>1</v>
      </c>
      <c r="D515" s="58">
        <f t="shared" si="609"/>
        <v>0</v>
      </c>
      <c r="E515" s="58">
        <f t="shared" si="610"/>
        <v>0</v>
      </c>
      <c r="F515" s="58">
        <f t="shared" si="611"/>
        <v>0</v>
      </c>
      <c r="G515" s="58">
        <f t="shared" si="612"/>
        <v>0</v>
      </c>
      <c r="H515" s="58">
        <f t="shared" si="613"/>
        <v>0</v>
      </c>
      <c r="I515" s="58">
        <f t="shared" si="614"/>
        <v>0</v>
      </c>
      <c r="J515" s="58">
        <f t="shared" si="615"/>
        <v>0</v>
      </c>
      <c r="K515" s="58">
        <f t="shared" si="616"/>
        <v>0</v>
      </c>
      <c r="L515" s="129">
        <v>26</v>
      </c>
      <c r="M515" s="50" t="s">
        <v>657</v>
      </c>
      <c r="N515" s="51">
        <v>94</v>
      </c>
      <c r="O515" s="52">
        <f t="shared" si="558"/>
        <v>1.6019086571233812E-2</v>
      </c>
      <c r="P515" s="53">
        <f t="shared" si="560"/>
        <v>118</v>
      </c>
      <c r="Q515" s="53">
        <v>7</v>
      </c>
      <c r="R515" s="54">
        <f t="shared" si="561"/>
        <v>1.0537593533992724</v>
      </c>
      <c r="S515" s="52">
        <f t="shared" si="562"/>
        <v>0.21266968325791855</v>
      </c>
      <c r="T515" s="53">
        <f t="shared" si="563"/>
        <v>46</v>
      </c>
      <c r="U515" s="55">
        <f t="shared" si="564"/>
        <v>2.5623030847036592</v>
      </c>
      <c r="V515" s="56">
        <v>0</v>
      </c>
      <c r="W515" s="57">
        <f t="shared" si="549"/>
        <v>0</v>
      </c>
      <c r="X515" s="58">
        <f t="shared" si="565"/>
        <v>515</v>
      </c>
      <c r="Y515" s="58">
        <v>0</v>
      </c>
      <c r="Z515" s="59">
        <f t="shared" si="566"/>
        <v>0</v>
      </c>
      <c r="AA515" s="57">
        <f t="shared" si="567"/>
        <v>0</v>
      </c>
      <c r="AB515" s="58">
        <f t="shared" si="568"/>
        <v>515</v>
      </c>
      <c r="AC515" s="60">
        <f t="shared" si="569"/>
        <v>0</v>
      </c>
      <c r="AD515" s="51">
        <v>7</v>
      </c>
      <c r="AE515" s="52">
        <f t="shared" si="550"/>
        <v>1.1929107021131562E-3</v>
      </c>
      <c r="AF515" s="53">
        <f t="shared" si="570"/>
        <v>579</v>
      </c>
      <c r="AG515" s="53">
        <v>2</v>
      </c>
      <c r="AH515" s="54">
        <f t="shared" si="571"/>
        <v>3.8067781285850075E-2</v>
      </c>
      <c r="AI515" s="52">
        <f t="shared" si="572"/>
        <v>1.5837104072398189E-2</v>
      </c>
      <c r="AJ515" s="53">
        <f t="shared" si="573"/>
        <v>580</v>
      </c>
      <c r="AK515" s="55">
        <f t="shared" si="574"/>
        <v>9.2564960967515375E-2</v>
      </c>
      <c r="AL515" s="56">
        <v>0</v>
      </c>
      <c r="AM515" s="57">
        <f t="shared" si="551"/>
        <v>0</v>
      </c>
      <c r="AN515" s="58">
        <f t="shared" si="575"/>
        <v>554</v>
      </c>
      <c r="AO515" s="58">
        <v>0</v>
      </c>
      <c r="AP515" s="59">
        <f t="shared" si="576"/>
        <v>0</v>
      </c>
      <c r="AQ515" s="57">
        <f t="shared" si="577"/>
        <v>0</v>
      </c>
      <c r="AR515" s="58">
        <f t="shared" si="578"/>
        <v>554</v>
      </c>
      <c r="AS515" s="60">
        <f t="shared" si="579"/>
        <v>0</v>
      </c>
      <c r="AT515" s="51">
        <v>52</v>
      </c>
      <c r="AU515" s="52">
        <f t="shared" si="552"/>
        <v>8.8616223585548746E-3</v>
      </c>
      <c r="AV515" s="53">
        <f t="shared" si="580"/>
        <v>206</v>
      </c>
      <c r="AW515" s="53">
        <v>2</v>
      </c>
      <c r="AX515" s="54">
        <f t="shared" si="581"/>
        <v>0.64315710590746211</v>
      </c>
      <c r="AY515" s="52">
        <f t="shared" si="582"/>
        <v>0.11764705882352941</v>
      </c>
      <c r="AZ515" s="53">
        <f t="shared" si="583"/>
        <v>58</v>
      </c>
      <c r="BA515" s="55">
        <f t="shared" si="584"/>
        <v>1.5638897354502064</v>
      </c>
      <c r="BB515" s="56">
        <v>7</v>
      </c>
      <c r="BC515" s="57">
        <f t="shared" si="553"/>
        <v>1.1929107021131562E-3</v>
      </c>
      <c r="BD515" s="58">
        <f t="shared" si="585"/>
        <v>582</v>
      </c>
      <c r="BE515" s="58">
        <v>4</v>
      </c>
      <c r="BF515" s="59">
        <f t="shared" si="586"/>
        <v>3.4651760810145843E-2</v>
      </c>
      <c r="BG515" s="57">
        <f t="shared" si="587"/>
        <v>1.5837104072398189E-2</v>
      </c>
      <c r="BH515" s="58">
        <f t="shared" si="588"/>
        <v>587</v>
      </c>
      <c r="BI515" s="60">
        <f t="shared" si="589"/>
        <v>8.4258624445735217E-2</v>
      </c>
      <c r="BJ515" s="51">
        <v>0</v>
      </c>
      <c r="BK515" s="52">
        <f t="shared" si="554"/>
        <v>0</v>
      </c>
      <c r="BL515" s="53">
        <f t="shared" si="590"/>
        <v>512</v>
      </c>
      <c r="BM515" s="53">
        <v>0</v>
      </c>
      <c r="BN515" s="54">
        <f t="shared" si="591"/>
        <v>0</v>
      </c>
      <c r="BO515" s="52">
        <f t="shared" si="592"/>
        <v>0</v>
      </c>
      <c r="BP515" s="53">
        <f t="shared" si="593"/>
        <v>512</v>
      </c>
      <c r="BQ515" s="55">
        <f t="shared" si="594"/>
        <v>0</v>
      </c>
      <c r="BR515" s="56">
        <v>12</v>
      </c>
      <c r="BS515" s="57">
        <f t="shared" si="555"/>
        <v>2.0449897750511249E-3</v>
      </c>
      <c r="BT515" s="58">
        <f t="shared" si="595"/>
        <v>363</v>
      </c>
      <c r="BU515" s="58">
        <v>3</v>
      </c>
      <c r="BV515" s="59">
        <f t="shared" si="596"/>
        <v>0.24588690392387424</v>
      </c>
      <c r="BW515" s="57">
        <f t="shared" si="597"/>
        <v>2.7149321266968326E-2</v>
      </c>
      <c r="BX515" s="58">
        <f t="shared" si="598"/>
        <v>324</v>
      </c>
      <c r="BY515" s="60">
        <f t="shared" si="599"/>
        <v>0.59789435830863047</v>
      </c>
      <c r="BZ515" s="51">
        <v>270</v>
      </c>
      <c r="CA515" s="52">
        <f t="shared" si="556"/>
        <v>4.6012269938650305E-2</v>
      </c>
      <c r="CB515" s="53">
        <f t="shared" si="600"/>
        <v>190</v>
      </c>
      <c r="CC515" s="53">
        <v>27</v>
      </c>
      <c r="CD515" s="54">
        <f t="shared" si="601"/>
        <v>0.97604676539365276</v>
      </c>
      <c r="CE515" s="52">
        <f t="shared" si="602"/>
        <v>0.61085972850678738</v>
      </c>
      <c r="CF515" s="53">
        <f t="shared" si="617"/>
        <v>55</v>
      </c>
      <c r="CG515" s="55">
        <f t="shared" si="603"/>
        <v>2.3733384948997718</v>
      </c>
      <c r="CH515" s="61">
        <v>442</v>
      </c>
      <c r="CI515" s="62">
        <f t="shared" si="557"/>
        <v>7.532379004771643E-2</v>
      </c>
      <c r="CJ515" s="63">
        <f t="shared" si="604"/>
        <v>494</v>
      </c>
      <c r="CK515" s="64">
        <v>45</v>
      </c>
      <c r="CL515" s="65">
        <f t="shared" si="605"/>
        <v>0.41125476517199128</v>
      </c>
      <c r="CM515" s="66">
        <v>5868</v>
      </c>
      <c r="CN515" s="44">
        <v>608</v>
      </c>
      <c r="CO515" s="120">
        <f t="shared" si="559"/>
        <v>442</v>
      </c>
      <c r="CP515" s="121">
        <f t="shared" si="559"/>
        <v>7.532379004771643E-2</v>
      </c>
      <c r="CQ515" s="120">
        <f t="shared" si="618"/>
        <v>3619</v>
      </c>
      <c r="CR515" s="120">
        <f t="shared" si="619"/>
        <v>45</v>
      </c>
      <c r="CS515" s="120">
        <f t="shared" si="620"/>
        <v>2.9915696707202573</v>
      </c>
      <c r="CT515" s="120">
        <f t="shared" si="621"/>
        <v>1</v>
      </c>
      <c r="CU515" s="120">
        <f t="shared" si="622"/>
        <v>3231</v>
      </c>
      <c r="CV515" s="120">
        <f t="shared" si="623"/>
        <v>7.2742492587755185</v>
      </c>
      <c r="CW515" s="120">
        <f t="shared" si="624"/>
        <v>790</v>
      </c>
      <c r="CX515" s="120">
        <f t="shared" si="625"/>
        <v>0.13462849352419906</v>
      </c>
    </row>
    <row r="516" spans="1:102">
      <c r="A516" s="138">
        <f t="shared" si="606"/>
        <v>1</v>
      </c>
      <c r="B516" s="58">
        <f t="shared" si="607"/>
        <v>0</v>
      </c>
      <c r="C516" s="58">
        <f t="shared" si="608"/>
        <v>0</v>
      </c>
      <c r="D516" s="58">
        <f t="shared" si="609"/>
        <v>0</v>
      </c>
      <c r="E516" s="58">
        <f t="shared" si="610"/>
        <v>0</v>
      </c>
      <c r="F516" s="58">
        <f t="shared" si="611"/>
        <v>0</v>
      </c>
      <c r="G516" s="58">
        <f t="shared" si="612"/>
        <v>0</v>
      </c>
      <c r="H516" s="58">
        <f t="shared" si="613"/>
        <v>0</v>
      </c>
      <c r="I516" s="58">
        <f t="shared" si="614"/>
        <v>0</v>
      </c>
      <c r="J516" s="58">
        <f t="shared" si="615"/>
        <v>0</v>
      </c>
      <c r="K516" s="58">
        <f t="shared" si="616"/>
        <v>1</v>
      </c>
      <c r="L516" s="128">
        <v>304</v>
      </c>
      <c r="M516" s="50" t="s">
        <v>276</v>
      </c>
      <c r="N516" s="51">
        <v>35</v>
      </c>
      <c r="O516" s="52">
        <f t="shared" si="558"/>
        <v>6.6755674232309749E-3</v>
      </c>
      <c r="P516" s="53">
        <f t="shared" si="560"/>
        <v>291</v>
      </c>
      <c r="Q516" s="53">
        <v>6</v>
      </c>
      <c r="R516" s="54">
        <f t="shared" si="561"/>
        <v>0.43912875932072054</v>
      </c>
      <c r="S516" s="52">
        <f t="shared" si="562"/>
        <v>8.027522935779817E-2</v>
      </c>
      <c r="T516" s="53">
        <f t="shared" si="563"/>
        <v>178</v>
      </c>
      <c r="U516" s="55">
        <f t="shared" si="564"/>
        <v>0.96717813586681667</v>
      </c>
      <c r="V516" s="56">
        <v>0</v>
      </c>
      <c r="W516" s="57">
        <f t="shared" ref="W516:W579" si="626">V516/$CM516</f>
        <v>0</v>
      </c>
      <c r="X516" s="58">
        <f t="shared" si="565"/>
        <v>515</v>
      </c>
      <c r="Y516" s="58">
        <v>0</v>
      </c>
      <c r="Z516" s="59">
        <f t="shared" si="566"/>
        <v>0</v>
      </c>
      <c r="AA516" s="57">
        <f t="shared" si="567"/>
        <v>0</v>
      </c>
      <c r="AB516" s="58">
        <f t="shared" si="568"/>
        <v>515</v>
      </c>
      <c r="AC516" s="60">
        <f t="shared" si="569"/>
        <v>0</v>
      </c>
      <c r="AD516" s="51">
        <v>50</v>
      </c>
      <c r="AE516" s="52">
        <f t="shared" ref="AE516:AE579" si="627">AD516/$CM516</f>
        <v>9.5365248903299636E-3</v>
      </c>
      <c r="AF516" s="53">
        <f t="shared" si="570"/>
        <v>447</v>
      </c>
      <c r="AG516" s="53">
        <v>9</v>
      </c>
      <c r="AH516" s="54">
        <f t="shared" si="571"/>
        <v>0.30432650416251356</v>
      </c>
      <c r="AI516" s="52">
        <f t="shared" si="572"/>
        <v>0.11467889908256881</v>
      </c>
      <c r="AJ516" s="53">
        <f t="shared" si="573"/>
        <v>434</v>
      </c>
      <c r="AK516" s="55">
        <f t="shared" si="574"/>
        <v>0.67027707646857471</v>
      </c>
      <c r="AL516" s="56">
        <v>10</v>
      </c>
      <c r="AM516" s="57">
        <f t="shared" ref="AM516:AM579" si="628">AL516/$CM516</f>
        <v>1.9073049780659929E-3</v>
      </c>
      <c r="AN516" s="58">
        <f t="shared" si="575"/>
        <v>447</v>
      </c>
      <c r="AO516" s="58">
        <v>4</v>
      </c>
      <c r="AP516" s="59">
        <f t="shared" si="576"/>
        <v>0.14992404877409091</v>
      </c>
      <c r="AQ516" s="57">
        <f t="shared" si="577"/>
        <v>2.2935779816513763E-2</v>
      </c>
      <c r="AR516" s="58">
        <f t="shared" si="578"/>
        <v>443</v>
      </c>
      <c r="AS516" s="60">
        <f t="shared" si="579"/>
        <v>0.33020670802621449</v>
      </c>
      <c r="AT516" s="51">
        <v>2</v>
      </c>
      <c r="AU516" s="52">
        <f t="shared" ref="AU516:AU579" si="629">AT516/$CM516</f>
        <v>3.8146099561319857E-4</v>
      </c>
      <c r="AV516" s="53">
        <f t="shared" si="580"/>
        <v>513</v>
      </c>
      <c r="AW516" s="53">
        <v>1</v>
      </c>
      <c r="AX516" s="54">
        <f t="shared" si="581"/>
        <v>2.7685602029555802E-2</v>
      </c>
      <c r="AY516" s="52">
        <f t="shared" si="582"/>
        <v>4.5871559633027525E-3</v>
      </c>
      <c r="AZ516" s="53">
        <f t="shared" si="583"/>
        <v>515</v>
      </c>
      <c r="BA516" s="55">
        <f t="shared" si="584"/>
        <v>6.0977352070306211E-2</v>
      </c>
      <c r="BB516" s="56">
        <v>48</v>
      </c>
      <c r="BC516" s="57">
        <f t="shared" ref="BC516:BC579" si="630">BB516/$CM516</f>
        <v>9.1550638947167657E-3</v>
      </c>
      <c r="BD516" s="58">
        <f t="shared" si="585"/>
        <v>485</v>
      </c>
      <c r="BE516" s="58">
        <v>10</v>
      </c>
      <c r="BF516" s="59">
        <f t="shared" si="586"/>
        <v>0.26593699236611862</v>
      </c>
      <c r="BG516" s="57">
        <f t="shared" si="587"/>
        <v>0.11009174311926606</v>
      </c>
      <c r="BH516" s="58">
        <f t="shared" si="588"/>
        <v>492</v>
      </c>
      <c r="BI516" s="60">
        <f t="shared" si="589"/>
        <v>0.58572443520338091</v>
      </c>
      <c r="BJ516" s="51">
        <v>6</v>
      </c>
      <c r="BK516" s="52">
        <f t="shared" ref="BK516:BK579" si="631">BJ516/$CM516</f>
        <v>1.1443829868395957E-3</v>
      </c>
      <c r="BL516" s="53">
        <f t="shared" si="590"/>
        <v>412</v>
      </c>
      <c r="BM516" s="53">
        <v>1</v>
      </c>
      <c r="BN516" s="54">
        <f t="shared" si="591"/>
        <v>0.10751278262202038</v>
      </c>
      <c r="BO516" s="52">
        <f t="shared" si="592"/>
        <v>1.3761467889908258E-2</v>
      </c>
      <c r="BP516" s="53">
        <f t="shared" si="593"/>
        <v>403</v>
      </c>
      <c r="BQ516" s="55">
        <f t="shared" si="594"/>
        <v>0.23679617987004706</v>
      </c>
      <c r="BR516" s="56">
        <v>2</v>
      </c>
      <c r="BS516" s="57">
        <f t="shared" ref="BS516:BS579" si="632">BR516/$CM516</f>
        <v>3.8146099561319857E-4</v>
      </c>
      <c r="BT516" s="58">
        <f t="shared" si="595"/>
        <v>477</v>
      </c>
      <c r="BU516" s="58">
        <v>2</v>
      </c>
      <c r="BV516" s="59">
        <f t="shared" si="596"/>
        <v>4.5866372694554458E-2</v>
      </c>
      <c r="BW516" s="57">
        <f t="shared" si="597"/>
        <v>4.5871559633027525E-3</v>
      </c>
      <c r="BX516" s="58">
        <f t="shared" si="598"/>
        <v>472</v>
      </c>
      <c r="BY516" s="60">
        <f t="shared" si="599"/>
        <v>0.10102037705367532</v>
      </c>
      <c r="BZ516" s="51">
        <v>283</v>
      </c>
      <c r="CA516" s="52">
        <f t="shared" ref="CA516:CA579" si="633">BZ516/$CM516</f>
        <v>5.3976730879267597E-2</v>
      </c>
      <c r="CB516" s="53">
        <f t="shared" si="600"/>
        <v>136</v>
      </c>
      <c r="CC516" s="53">
        <v>17</v>
      </c>
      <c r="CD516" s="54">
        <f t="shared" si="601"/>
        <v>1.1449948818321269</v>
      </c>
      <c r="CE516" s="52">
        <f t="shared" si="602"/>
        <v>0.6490825688073395</v>
      </c>
      <c r="CF516" s="53">
        <f t="shared" si="617"/>
        <v>48</v>
      </c>
      <c r="CG516" s="55">
        <f t="shared" si="603"/>
        <v>2.5218435182894399</v>
      </c>
      <c r="CH516" s="61">
        <v>436</v>
      </c>
      <c r="CI516" s="62">
        <f t="shared" ref="CI516:CI579" si="634">CH516/$CM516</f>
        <v>8.3158497043677282E-2</v>
      </c>
      <c r="CJ516" s="63">
        <f t="shared" si="604"/>
        <v>469</v>
      </c>
      <c r="CK516" s="64">
        <v>50</v>
      </c>
      <c r="CL516" s="65">
        <f t="shared" si="605"/>
        <v>0.45403089982711303</v>
      </c>
      <c r="CM516" s="66">
        <v>5243</v>
      </c>
      <c r="CN516" s="44">
        <v>505</v>
      </c>
      <c r="CO516" s="120">
        <f t="shared" si="559"/>
        <v>436</v>
      </c>
      <c r="CP516" s="121">
        <f t="shared" si="559"/>
        <v>8.3158497043677282E-2</v>
      </c>
      <c r="CQ516" s="120">
        <f t="shared" si="618"/>
        <v>3723</v>
      </c>
      <c r="CR516" s="120">
        <f t="shared" si="619"/>
        <v>50</v>
      </c>
      <c r="CS516" s="120">
        <f t="shared" si="620"/>
        <v>2.4853759438017011</v>
      </c>
      <c r="CT516" s="120">
        <f t="shared" si="621"/>
        <v>1</v>
      </c>
      <c r="CU516" s="120">
        <f t="shared" si="622"/>
        <v>3500</v>
      </c>
      <c r="CV516" s="120">
        <f t="shared" si="623"/>
        <v>5.4740237828484553</v>
      </c>
      <c r="CW516" s="120">
        <f t="shared" si="624"/>
        <v>837</v>
      </c>
      <c r="CX516" s="120">
        <f t="shared" si="625"/>
        <v>0.15964142666412362</v>
      </c>
    </row>
    <row r="517" spans="1:102">
      <c r="A517" s="138">
        <f t="shared" si="606"/>
        <v>1</v>
      </c>
      <c r="B517" s="58">
        <f t="shared" si="607"/>
        <v>0</v>
      </c>
      <c r="C517" s="58">
        <f t="shared" si="608"/>
        <v>0</v>
      </c>
      <c r="D517" s="58">
        <f t="shared" si="609"/>
        <v>0</v>
      </c>
      <c r="E517" s="58">
        <f t="shared" si="610"/>
        <v>1</v>
      </c>
      <c r="F517" s="58">
        <f t="shared" si="611"/>
        <v>0</v>
      </c>
      <c r="G517" s="58">
        <f t="shared" si="612"/>
        <v>0</v>
      </c>
      <c r="H517" s="58">
        <f t="shared" si="613"/>
        <v>0</v>
      </c>
      <c r="I517" s="58">
        <f t="shared" si="614"/>
        <v>0</v>
      </c>
      <c r="J517" s="58">
        <f t="shared" si="615"/>
        <v>0</v>
      </c>
      <c r="K517" s="58">
        <f t="shared" si="616"/>
        <v>0</v>
      </c>
      <c r="L517" s="128">
        <v>271</v>
      </c>
      <c r="M517" s="50" t="s">
        <v>243</v>
      </c>
      <c r="N517" s="51">
        <v>0</v>
      </c>
      <c r="O517" s="52">
        <f t="shared" ref="O517:O580" si="635">N517/$CM517</f>
        <v>0</v>
      </c>
      <c r="P517" s="53">
        <f t="shared" si="560"/>
        <v>537</v>
      </c>
      <c r="Q517" s="53">
        <v>0</v>
      </c>
      <c r="R517" s="54">
        <f t="shared" si="561"/>
        <v>0</v>
      </c>
      <c r="S517" s="52">
        <f t="shared" si="562"/>
        <v>0</v>
      </c>
      <c r="T517" s="53">
        <f t="shared" si="563"/>
        <v>537</v>
      </c>
      <c r="U517" s="55">
        <f t="shared" si="564"/>
        <v>0</v>
      </c>
      <c r="V517" s="56">
        <v>0</v>
      </c>
      <c r="W517" s="57">
        <f t="shared" si="626"/>
        <v>0</v>
      </c>
      <c r="X517" s="58">
        <f t="shared" si="565"/>
        <v>515</v>
      </c>
      <c r="Y517" s="58">
        <v>0</v>
      </c>
      <c r="Z517" s="59">
        <f t="shared" si="566"/>
        <v>0</v>
      </c>
      <c r="AA517" s="57">
        <f t="shared" si="567"/>
        <v>0</v>
      </c>
      <c r="AB517" s="58">
        <f t="shared" si="568"/>
        <v>515</v>
      </c>
      <c r="AC517" s="60">
        <f t="shared" si="569"/>
        <v>0</v>
      </c>
      <c r="AD517" s="51">
        <v>429</v>
      </c>
      <c r="AE517" s="52">
        <f t="shared" si="627"/>
        <v>3.3291944746236223E-2</v>
      </c>
      <c r="AF517" s="53">
        <f t="shared" si="570"/>
        <v>156</v>
      </c>
      <c r="AG517" s="53">
        <v>3</v>
      </c>
      <c r="AH517" s="54">
        <f t="shared" si="571"/>
        <v>1.0624017949837361</v>
      </c>
      <c r="AI517" s="52">
        <f t="shared" si="572"/>
        <v>0.9953596287703016</v>
      </c>
      <c r="AJ517" s="53">
        <f t="shared" si="573"/>
        <v>1</v>
      </c>
      <c r="AK517" s="55">
        <f t="shared" si="574"/>
        <v>5.8176939903010707</v>
      </c>
      <c r="AL517" s="56">
        <v>0</v>
      </c>
      <c r="AM517" s="57">
        <f t="shared" si="628"/>
        <v>0</v>
      </c>
      <c r="AN517" s="58">
        <f t="shared" si="575"/>
        <v>554</v>
      </c>
      <c r="AO517" s="58">
        <v>0</v>
      </c>
      <c r="AP517" s="59">
        <f t="shared" si="576"/>
        <v>0</v>
      </c>
      <c r="AQ517" s="57">
        <f t="shared" si="577"/>
        <v>0</v>
      </c>
      <c r="AR517" s="58">
        <f t="shared" si="578"/>
        <v>554</v>
      </c>
      <c r="AS517" s="60">
        <f t="shared" si="579"/>
        <v>0</v>
      </c>
      <c r="AT517" s="51">
        <v>0</v>
      </c>
      <c r="AU517" s="52">
        <f t="shared" si="629"/>
        <v>0</v>
      </c>
      <c r="AV517" s="53">
        <f t="shared" si="580"/>
        <v>548</v>
      </c>
      <c r="AW517" s="53">
        <v>0</v>
      </c>
      <c r="AX517" s="54">
        <f t="shared" si="581"/>
        <v>0</v>
      </c>
      <c r="AY517" s="52">
        <f t="shared" si="582"/>
        <v>0</v>
      </c>
      <c r="AZ517" s="53">
        <f t="shared" si="583"/>
        <v>548</v>
      </c>
      <c r="BA517" s="55">
        <f t="shared" si="584"/>
        <v>0</v>
      </c>
      <c r="BB517" s="56">
        <v>0</v>
      </c>
      <c r="BC517" s="57">
        <f t="shared" si="630"/>
        <v>0</v>
      </c>
      <c r="BD517" s="58">
        <f t="shared" si="585"/>
        <v>618</v>
      </c>
      <c r="BE517" s="58">
        <v>0</v>
      </c>
      <c r="BF517" s="59">
        <f t="shared" si="586"/>
        <v>0</v>
      </c>
      <c r="BG517" s="57">
        <f t="shared" si="587"/>
        <v>0</v>
      </c>
      <c r="BH517" s="58">
        <f t="shared" si="588"/>
        <v>618</v>
      </c>
      <c r="BI517" s="60">
        <f t="shared" si="589"/>
        <v>0</v>
      </c>
      <c r="BJ517" s="51">
        <v>0</v>
      </c>
      <c r="BK517" s="52">
        <f t="shared" si="631"/>
        <v>0</v>
      </c>
      <c r="BL517" s="53">
        <f t="shared" si="590"/>
        <v>512</v>
      </c>
      <c r="BM517" s="53">
        <v>0</v>
      </c>
      <c r="BN517" s="54">
        <f t="shared" si="591"/>
        <v>0</v>
      </c>
      <c r="BO517" s="52">
        <f t="shared" si="592"/>
        <v>0</v>
      </c>
      <c r="BP517" s="53">
        <f t="shared" si="593"/>
        <v>512</v>
      </c>
      <c r="BQ517" s="55">
        <f t="shared" si="594"/>
        <v>0</v>
      </c>
      <c r="BR517" s="56">
        <v>0</v>
      </c>
      <c r="BS517" s="57">
        <f t="shared" si="632"/>
        <v>0</v>
      </c>
      <c r="BT517" s="58">
        <f t="shared" si="595"/>
        <v>527</v>
      </c>
      <c r="BU517" s="58">
        <v>0</v>
      </c>
      <c r="BV517" s="59">
        <f t="shared" si="596"/>
        <v>0</v>
      </c>
      <c r="BW517" s="57">
        <f t="shared" si="597"/>
        <v>0</v>
      </c>
      <c r="BX517" s="58">
        <f t="shared" si="598"/>
        <v>527</v>
      </c>
      <c r="BY517" s="60">
        <f t="shared" si="599"/>
        <v>0</v>
      </c>
      <c r="BZ517" s="51">
        <v>2</v>
      </c>
      <c r="CA517" s="52">
        <f t="shared" si="633"/>
        <v>1.552072016141549E-4</v>
      </c>
      <c r="CB517" s="53">
        <f t="shared" si="600"/>
        <v>633</v>
      </c>
      <c r="CC517" s="53">
        <v>2</v>
      </c>
      <c r="CD517" s="54">
        <f t="shared" si="601"/>
        <v>3.2923715196681753E-3</v>
      </c>
      <c r="CE517" s="52">
        <f t="shared" si="602"/>
        <v>4.6403712296983757E-3</v>
      </c>
      <c r="CF517" s="53">
        <f t="shared" si="617"/>
        <v>628</v>
      </c>
      <c r="CG517" s="55">
        <f t="shared" si="603"/>
        <v>1.8028969919149249E-2</v>
      </c>
      <c r="CH517" s="61">
        <v>431</v>
      </c>
      <c r="CI517" s="62">
        <f t="shared" si="634"/>
        <v>3.3447151947850383E-2</v>
      </c>
      <c r="CJ517" s="63">
        <f t="shared" si="604"/>
        <v>581</v>
      </c>
      <c r="CK517" s="64">
        <v>5</v>
      </c>
      <c r="CL517" s="65">
        <f t="shared" si="605"/>
        <v>0.18261561999563955</v>
      </c>
      <c r="CM517" s="66">
        <v>12886</v>
      </c>
      <c r="CN517" s="44">
        <v>127</v>
      </c>
      <c r="CO517" s="120">
        <f t="shared" ref="CO517:CP580" si="636">BZ517+BR517+BJ517+BB517+AT517+AL517+AD517+V517+N517</f>
        <v>431</v>
      </c>
      <c r="CP517" s="121">
        <f t="shared" si="636"/>
        <v>3.3447151947850376E-2</v>
      </c>
      <c r="CQ517" s="120">
        <f t="shared" si="618"/>
        <v>4600</v>
      </c>
      <c r="CR517" s="120">
        <f t="shared" si="619"/>
        <v>5</v>
      </c>
      <c r="CS517" s="120">
        <f t="shared" si="620"/>
        <v>1.0656941665034043</v>
      </c>
      <c r="CT517" s="120">
        <f t="shared" si="621"/>
        <v>1</v>
      </c>
      <c r="CU517" s="120">
        <f t="shared" si="622"/>
        <v>4440</v>
      </c>
      <c r="CV517" s="120">
        <f t="shared" si="623"/>
        <v>5.8357229602202203</v>
      </c>
      <c r="CW517" s="120">
        <f t="shared" si="624"/>
        <v>862</v>
      </c>
      <c r="CX517" s="120">
        <f t="shared" si="625"/>
        <v>6.6894303895700752E-2</v>
      </c>
    </row>
    <row r="518" spans="1:102">
      <c r="A518" s="138">
        <f t="shared" si="606"/>
        <v>1</v>
      </c>
      <c r="B518" s="58">
        <f t="shared" si="607"/>
        <v>0</v>
      </c>
      <c r="C518" s="58">
        <f t="shared" si="608"/>
        <v>1</v>
      </c>
      <c r="D518" s="58">
        <f t="shared" si="609"/>
        <v>0</v>
      </c>
      <c r="E518" s="58">
        <f t="shared" si="610"/>
        <v>0</v>
      </c>
      <c r="F518" s="58">
        <f t="shared" si="611"/>
        <v>0</v>
      </c>
      <c r="G518" s="58">
        <f t="shared" si="612"/>
        <v>0</v>
      </c>
      <c r="H518" s="58">
        <f t="shared" si="613"/>
        <v>0</v>
      </c>
      <c r="I518" s="58">
        <f t="shared" si="614"/>
        <v>0</v>
      </c>
      <c r="J518" s="58">
        <f t="shared" si="615"/>
        <v>0</v>
      </c>
      <c r="K518" s="58">
        <f t="shared" si="616"/>
        <v>0</v>
      </c>
      <c r="L518" s="128">
        <v>363</v>
      </c>
      <c r="M518" s="50" t="s">
        <v>334</v>
      </c>
      <c r="N518" s="51">
        <v>210</v>
      </c>
      <c r="O518" s="52">
        <f t="shared" si="635"/>
        <v>1.6468005018820578E-2</v>
      </c>
      <c r="P518" s="53">
        <f t="shared" si="560"/>
        <v>112</v>
      </c>
      <c r="Q518" s="53">
        <v>16</v>
      </c>
      <c r="R518" s="54">
        <f t="shared" si="561"/>
        <v>1.0832898769378314</v>
      </c>
      <c r="S518" s="52">
        <f t="shared" si="562"/>
        <v>0.48723897911832947</v>
      </c>
      <c r="T518" s="53">
        <f t="shared" si="563"/>
        <v>13</v>
      </c>
      <c r="U518" s="55">
        <f t="shared" si="564"/>
        <v>5.8703897991359444</v>
      </c>
      <c r="V518" s="56">
        <v>60</v>
      </c>
      <c r="W518" s="57">
        <f t="shared" si="626"/>
        <v>4.7051442910915932E-3</v>
      </c>
      <c r="X518" s="58">
        <f t="shared" si="565"/>
        <v>241</v>
      </c>
      <c r="Y518" s="58">
        <v>14</v>
      </c>
      <c r="Z518" s="59">
        <f t="shared" si="566"/>
        <v>0.49065726118876329</v>
      </c>
      <c r="AA518" s="57">
        <f t="shared" si="567"/>
        <v>0.13921113689095127</v>
      </c>
      <c r="AB518" s="58">
        <f t="shared" si="568"/>
        <v>26</v>
      </c>
      <c r="AC518" s="60">
        <f t="shared" si="569"/>
        <v>2.6588907016250061</v>
      </c>
      <c r="AD518" s="51">
        <v>0</v>
      </c>
      <c r="AE518" s="52">
        <f t="shared" si="627"/>
        <v>0</v>
      </c>
      <c r="AF518" s="53">
        <f t="shared" si="570"/>
        <v>619</v>
      </c>
      <c r="AG518" s="53">
        <v>0</v>
      </c>
      <c r="AH518" s="54">
        <f t="shared" si="571"/>
        <v>0</v>
      </c>
      <c r="AI518" s="52">
        <f t="shared" si="572"/>
        <v>0</v>
      </c>
      <c r="AJ518" s="53">
        <f t="shared" si="573"/>
        <v>619</v>
      </c>
      <c r="AK518" s="55">
        <f t="shared" si="574"/>
        <v>0</v>
      </c>
      <c r="AL518" s="56">
        <v>0</v>
      </c>
      <c r="AM518" s="57">
        <f t="shared" si="628"/>
        <v>0</v>
      </c>
      <c r="AN518" s="58">
        <f t="shared" si="575"/>
        <v>554</v>
      </c>
      <c r="AO518" s="58">
        <v>0</v>
      </c>
      <c r="AP518" s="59">
        <f t="shared" si="576"/>
        <v>0</v>
      </c>
      <c r="AQ518" s="57">
        <f t="shared" si="577"/>
        <v>0</v>
      </c>
      <c r="AR518" s="58">
        <f t="shared" si="578"/>
        <v>554</v>
      </c>
      <c r="AS518" s="60">
        <f t="shared" si="579"/>
        <v>0</v>
      </c>
      <c r="AT518" s="51">
        <v>0</v>
      </c>
      <c r="AU518" s="52">
        <f t="shared" si="629"/>
        <v>0</v>
      </c>
      <c r="AV518" s="53">
        <f t="shared" si="580"/>
        <v>548</v>
      </c>
      <c r="AW518" s="53">
        <v>0</v>
      </c>
      <c r="AX518" s="54">
        <f t="shared" si="581"/>
        <v>0</v>
      </c>
      <c r="AY518" s="52">
        <f t="shared" si="582"/>
        <v>0</v>
      </c>
      <c r="AZ518" s="53">
        <f t="shared" si="583"/>
        <v>548</v>
      </c>
      <c r="BA518" s="55">
        <f t="shared" si="584"/>
        <v>0</v>
      </c>
      <c r="BB518" s="56">
        <v>0</v>
      </c>
      <c r="BC518" s="57">
        <f t="shared" si="630"/>
        <v>0</v>
      </c>
      <c r="BD518" s="58">
        <f t="shared" si="585"/>
        <v>618</v>
      </c>
      <c r="BE518" s="58">
        <v>0</v>
      </c>
      <c r="BF518" s="59">
        <f t="shared" si="586"/>
        <v>0</v>
      </c>
      <c r="BG518" s="57">
        <f t="shared" si="587"/>
        <v>0</v>
      </c>
      <c r="BH518" s="58">
        <f t="shared" si="588"/>
        <v>618</v>
      </c>
      <c r="BI518" s="60">
        <f t="shared" si="589"/>
        <v>0</v>
      </c>
      <c r="BJ518" s="51">
        <v>0</v>
      </c>
      <c r="BK518" s="52">
        <f t="shared" si="631"/>
        <v>0</v>
      </c>
      <c r="BL518" s="53">
        <f t="shared" si="590"/>
        <v>512</v>
      </c>
      <c r="BM518" s="53">
        <v>0</v>
      </c>
      <c r="BN518" s="54">
        <f t="shared" si="591"/>
        <v>0</v>
      </c>
      <c r="BO518" s="52">
        <f t="shared" si="592"/>
        <v>0</v>
      </c>
      <c r="BP518" s="53">
        <f t="shared" si="593"/>
        <v>512</v>
      </c>
      <c r="BQ518" s="55">
        <f t="shared" si="594"/>
        <v>0</v>
      </c>
      <c r="BR518" s="56">
        <v>0</v>
      </c>
      <c r="BS518" s="57">
        <f t="shared" si="632"/>
        <v>0</v>
      </c>
      <c r="BT518" s="58">
        <f t="shared" si="595"/>
        <v>527</v>
      </c>
      <c r="BU518" s="58">
        <v>0</v>
      </c>
      <c r="BV518" s="59">
        <f t="shared" si="596"/>
        <v>0</v>
      </c>
      <c r="BW518" s="57">
        <f t="shared" si="597"/>
        <v>0</v>
      </c>
      <c r="BX518" s="58">
        <f t="shared" si="598"/>
        <v>527</v>
      </c>
      <c r="BY518" s="60">
        <f t="shared" si="599"/>
        <v>0</v>
      </c>
      <c r="BZ518" s="51">
        <v>161</v>
      </c>
      <c r="CA518" s="52">
        <f t="shared" si="633"/>
        <v>1.2625470514429108E-2</v>
      </c>
      <c r="CB518" s="53">
        <f t="shared" si="600"/>
        <v>496</v>
      </c>
      <c r="CC518" s="53">
        <v>13</v>
      </c>
      <c r="CD518" s="54">
        <f t="shared" si="601"/>
        <v>0.26782094588274391</v>
      </c>
      <c r="CE518" s="52">
        <f t="shared" si="602"/>
        <v>0.37354988399071926</v>
      </c>
      <c r="CF518" s="53">
        <f t="shared" si="617"/>
        <v>151</v>
      </c>
      <c r="CG518" s="55">
        <f t="shared" si="603"/>
        <v>1.4513320784915147</v>
      </c>
      <c r="CH518" s="61">
        <v>431</v>
      </c>
      <c r="CI518" s="62">
        <f t="shared" si="634"/>
        <v>3.3798619824341278E-2</v>
      </c>
      <c r="CJ518" s="63">
        <f t="shared" si="604"/>
        <v>579</v>
      </c>
      <c r="CK518" s="64">
        <v>43</v>
      </c>
      <c r="CL518" s="65">
        <f t="shared" si="605"/>
        <v>0.18453457334251969</v>
      </c>
      <c r="CM518" s="66">
        <v>12752</v>
      </c>
      <c r="CN518" s="44">
        <v>898</v>
      </c>
      <c r="CO518" s="120">
        <f t="shared" si="636"/>
        <v>431</v>
      </c>
      <c r="CP518" s="121">
        <f t="shared" si="636"/>
        <v>3.3798619824341278E-2</v>
      </c>
      <c r="CQ518" s="120">
        <f t="shared" si="618"/>
        <v>4227</v>
      </c>
      <c r="CR518" s="120">
        <f t="shared" si="619"/>
        <v>43</v>
      </c>
      <c r="CS518" s="120">
        <f t="shared" si="620"/>
        <v>1.8417680840093387</v>
      </c>
      <c r="CT518" s="120">
        <f t="shared" si="621"/>
        <v>1</v>
      </c>
      <c r="CU518" s="120">
        <f t="shared" si="622"/>
        <v>3568</v>
      </c>
      <c r="CV518" s="120">
        <f t="shared" si="623"/>
        <v>9.9806125792524654</v>
      </c>
      <c r="CW518" s="120">
        <f t="shared" si="624"/>
        <v>652</v>
      </c>
      <c r="CX518" s="120">
        <f t="shared" si="625"/>
        <v>5.1129234629861978E-2</v>
      </c>
    </row>
    <row r="519" spans="1:102">
      <c r="A519" s="138">
        <f t="shared" si="606"/>
        <v>3</v>
      </c>
      <c r="B519" s="58">
        <f t="shared" si="607"/>
        <v>0</v>
      </c>
      <c r="C519" s="58">
        <f t="shared" si="608"/>
        <v>0</v>
      </c>
      <c r="D519" s="58">
        <f t="shared" si="609"/>
        <v>0</v>
      </c>
      <c r="E519" s="58">
        <f t="shared" si="610"/>
        <v>1</v>
      </c>
      <c r="F519" s="58">
        <f t="shared" si="611"/>
        <v>1</v>
      </c>
      <c r="G519" s="58">
        <f t="shared" si="612"/>
        <v>0</v>
      </c>
      <c r="H519" s="58">
        <f t="shared" si="613"/>
        <v>1</v>
      </c>
      <c r="I519" s="58">
        <f t="shared" si="614"/>
        <v>0</v>
      </c>
      <c r="J519" s="58">
        <f t="shared" si="615"/>
        <v>0</v>
      </c>
      <c r="K519" s="58">
        <f t="shared" si="616"/>
        <v>0</v>
      </c>
      <c r="L519" s="128">
        <v>545</v>
      </c>
      <c r="M519" s="50" t="s">
        <v>505</v>
      </c>
      <c r="N519" s="51">
        <v>4</v>
      </c>
      <c r="O519" s="52">
        <f t="shared" si="635"/>
        <v>1.6813787305590584E-3</v>
      </c>
      <c r="P519" s="53">
        <f t="shared" ref="P519:P582" si="637">RANK(O519,O$7:O$679)</f>
        <v>440</v>
      </c>
      <c r="Q519" s="53">
        <v>2</v>
      </c>
      <c r="R519" s="54">
        <f t="shared" ref="R519:R582" si="638">O519/O$4</f>
        <v>0.11060359503361737</v>
      </c>
      <c r="S519" s="52">
        <f t="shared" ref="S519:S582" si="639">N519/$CH519</f>
        <v>9.3023255813953487E-3</v>
      </c>
      <c r="T519" s="53">
        <f t="shared" ref="T519:T582" si="640">RANK(S519,S$7:S$664)</f>
        <v>475</v>
      </c>
      <c r="U519" s="55">
        <f t="shared" ref="U519:U582" si="641">S519/S$4</f>
        <v>0.11207698797021449</v>
      </c>
      <c r="V519" s="56">
        <v>8</v>
      </c>
      <c r="W519" s="57">
        <f t="shared" si="626"/>
        <v>3.3627574611181169E-3</v>
      </c>
      <c r="X519" s="58">
        <f t="shared" ref="X519:X582" si="642">RANK(W519,W$7:W$679)</f>
        <v>294</v>
      </c>
      <c r="Y519" s="58">
        <v>2</v>
      </c>
      <c r="Z519" s="59">
        <f t="shared" ref="Z519:Z582" si="643">W519/W$4</f>
        <v>0.35067178896898471</v>
      </c>
      <c r="AA519" s="57">
        <f t="shared" ref="AA519:AA582" si="644">V519/$CH519</f>
        <v>1.8604651162790697E-2</v>
      </c>
      <c r="AB519" s="58">
        <f t="shared" ref="AB519:AB582" si="645">RANK(AA519,AA$7:AA$664)</f>
        <v>371</v>
      </c>
      <c r="AC519" s="60">
        <f t="shared" ref="AC519:AC582" si="646">AA519/AA$4</f>
        <v>0.35534322244972949</v>
      </c>
      <c r="AD519" s="51">
        <v>83</v>
      </c>
      <c r="AE519" s="52">
        <f t="shared" si="627"/>
        <v>3.4888608659100463E-2</v>
      </c>
      <c r="AF519" s="53">
        <f t="shared" ref="AF519:AF582" si="647">RANK(AE519,AE$7:AE$679)</f>
        <v>148</v>
      </c>
      <c r="AG519" s="53">
        <v>10</v>
      </c>
      <c r="AH519" s="54">
        <f t="shared" ref="AH519:AH582" si="648">AE519/AE$4</f>
        <v>1.1133540184102302</v>
      </c>
      <c r="AI519" s="52">
        <f t="shared" ref="AI519:AI582" si="649">AD519/$CH519</f>
        <v>0.19302325581395349</v>
      </c>
      <c r="AJ519" s="53">
        <f t="shared" ref="AJ519:AJ582" si="650">RANK(AI519,AI$7:AI$664)</f>
        <v>240</v>
      </c>
      <c r="AK519" s="55">
        <f t="shared" ref="AK519:AK582" si="651">AI519/AI$4</f>
        <v>1.1281854345695246</v>
      </c>
      <c r="AL519" s="56">
        <v>38</v>
      </c>
      <c r="AM519" s="57">
        <f t="shared" si="628"/>
        <v>1.5973097940311057E-2</v>
      </c>
      <c r="AN519" s="58">
        <f t="shared" ref="AN519:AN582" si="652">RANK(AM519,AM$7:AM$679)</f>
        <v>108</v>
      </c>
      <c r="AO519" s="58">
        <v>4</v>
      </c>
      <c r="AP519" s="59">
        <f t="shared" ref="AP519:AP582" si="653">AM519/AM$4</f>
        <v>1.2555682191449025</v>
      </c>
      <c r="AQ519" s="57">
        <f t="shared" ref="AQ519:AQ582" si="654">AL519/$CH519</f>
        <v>8.8372093023255813E-2</v>
      </c>
      <c r="AR519" s="58">
        <f t="shared" ref="AR519:AR582" si="655">RANK(AQ519,AQ$7:AQ$664)</f>
        <v>119</v>
      </c>
      <c r="AS519" s="60">
        <f t="shared" ref="AS519:AS582" si="656">AQ519/AQ$4</f>
        <v>1.2722941252507722</v>
      </c>
      <c r="AT519" s="51">
        <v>8</v>
      </c>
      <c r="AU519" s="52">
        <f t="shared" si="629"/>
        <v>3.3627574611181169E-3</v>
      </c>
      <c r="AV519" s="53">
        <f t="shared" ref="AV519:AV582" si="657">RANK(AU519,AU$7:AU$679)</f>
        <v>392</v>
      </c>
      <c r="AW519" s="53">
        <v>1</v>
      </c>
      <c r="AX519" s="54">
        <f t="shared" ref="AX519:AX582" si="658">AU519/AU$4</f>
        <v>0.24406155769812704</v>
      </c>
      <c r="AY519" s="52">
        <f t="shared" ref="AY519:AY582" si="659">AT519/$CH519</f>
        <v>1.8604651162790697E-2</v>
      </c>
      <c r="AZ519" s="53">
        <f t="shared" ref="AZ519:AZ582" si="660">RANK(AY519,AY$7:AY$664)</f>
        <v>448</v>
      </c>
      <c r="BA519" s="55">
        <f t="shared" ref="BA519:BA582" si="661">AY519/AY$4</f>
        <v>0.24731279537352099</v>
      </c>
      <c r="BB519" s="56">
        <v>232</v>
      </c>
      <c r="BC519" s="57">
        <f t="shared" si="630"/>
        <v>9.7519966372425396E-2</v>
      </c>
      <c r="BD519" s="58">
        <f t="shared" ref="BD519:BD582" si="662">RANK(BC519,BC$7:BC$679)</f>
        <v>23</v>
      </c>
      <c r="BE519" s="58">
        <v>15</v>
      </c>
      <c r="BF519" s="59">
        <f t="shared" ref="BF519:BF582" si="663">BC519/BC$4</f>
        <v>2.8327674007490007</v>
      </c>
      <c r="BG519" s="57">
        <f t="shared" ref="BG519:BG582" si="664">BB519/$CH519</f>
        <v>0.53953488372093028</v>
      </c>
      <c r="BH519" s="58">
        <f t="shared" ref="BH519:BH582" si="665">RANK(BG519,BG$7:BG$664)</f>
        <v>38</v>
      </c>
      <c r="BI519" s="60">
        <f t="shared" ref="BI519:BI582" si="666">BG519/BG$4</f>
        <v>2.8705037824463364</v>
      </c>
      <c r="BJ519" s="51">
        <v>0</v>
      </c>
      <c r="BK519" s="52">
        <f t="shared" si="631"/>
        <v>0</v>
      </c>
      <c r="BL519" s="53">
        <f t="shared" ref="BL519:BL582" si="667">RANK(BK519,BK$7:BK$679)</f>
        <v>512</v>
      </c>
      <c r="BM519" s="53">
        <v>0</v>
      </c>
      <c r="BN519" s="54">
        <f t="shared" ref="BN519:BN582" si="668">BK519/BK$4</f>
        <v>0</v>
      </c>
      <c r="BO519" s="52">
        <f t="shared" ref="BO519:BO582" si="669">BJ519/$CH519</f>
        <v>0</v>
      </c>
      <c r="BP519" s="53">
        <f t="shared" ref="BP519:BP582" si="670">RANK(BO519,BO$7:BO$664)</f>
        <v>512</v>
      </c>
      <c r="BQ519" s="55">
        <f t="shared" ref="BQ519:BQ582" si="671">BO519/BO$4</f>
        <v>0</v>
      </c>
      <c r="BR519" s="56">
        <v>0</v>
      </c>
      <c r="BS519" s="57">
        <f t="shared" si="632"/>
        <v>0</v>
      </c>
      <c r="BT519" s="58">
        <f t="shared" ref="BT519:BT582" si="672">RANK(BS519,BS$7:BS$679)</f>
        <v>527</v>
      </c>
      <c r="BU519" s="58">
        <v>2</v>
      </c>
      <c r="BV519" s="59">
        <f t="shared" ref="BV519:BV582" si="673">BS519/BS$4</f>
        <v>0</v>
      </c>
      <c r="BW519" s="57">
        <f t="shared" ref="BW519:BW582" si="674">BR519/$CH519</f>
        <v>0</v>
      </c>
      <c r="BX519" s="58">
        <f t="shared" ref="BX519:BX582" si="675">RANK(BW519,BW$7:BW$664)</f>
        <v>527</v>
      </c>
      <c r="BY519" s="60">
        <f t="shared" ref="BY519:BY582" si="676">BW519/BW$4</f>
        <v>0</v>
      </c>
      <c r="BZ519" s="51">
        <v>57</v>
      </c>
      <c r="CA519" s="52">
        <f t="shared" si="633"/>
        <v>2.3959646910466582E-2</v>
      </c>
      <c r="CB519" s="53">
        <f t="shared" ref="CB519:CB582" si="677">RANK(CA519,CA$7:CA$679)</f>
        <v>386</v>
      </c>
      <c r="CC519" s="53">
        <v>11</v>
      </c>
      <c r="CD519" s="54">
        <f t="shared" ref="CD519:CD582" si="678">CA519/CA$4</f>
        <v>0.50824999284138583</v>
      </c>
      <c r="CE519" s="52">
        <f t="shared" ref="CE519:CE582" si="679">BZ519/$CH519</f>
        <v>0.13255813953488371</v>
      </c>
      <c r="CF519" s="53">
        <f t="shared" si="617"/>
        <v>523</v>
      </c>
      <c r="CG519" s="55">
        <f t="shared" ref="CG519:CG582" si="680">CE519/CE$4</f>
        <v>0.51502058605085999</v>
      </c>
      <c r="CH519" s="61">
        <v>430</v>
      </c>
      <c r="CI519" s="62">
        <f t="shared" si="634"/>
        <v>0.18074821353509879</v>
      </c>
      <c r="CJ519" s="63">
        <f t="shared" ref="CJ519:CJ582" si="681">RANK(CI519,$CI$7:$CI$679)</f>
        <v>180</v>
      </c>
      <c r="CK519" s="64">
        <v>47</v>
      </c>
      <c r="CL519" s="65">
        <f t="shared" ref="CL519:CL582" si="682">CI519/CI$4</f>
        <v>0.98685374256320413</v>
      </c>
      <c r="CM519" s="66">
        <v>2379</v>
      </c>
      <c r="CN519" s="44">
        <v>301</v>
      </c>
      <c r="CO519" s="120">
        <f t="shared" si="636"/>
        <v>430</v>
      </c>
      <c r="CP519" s="121">
        <f t="shared" si="636"/>
        <v>0.18074821353509879</v>
      </c>
      <c r="CQ519" s="120">
        <f t="shared" si="618"/>
        <v>2830</v>
      </c>
      <c r="CR519" s="120">
        <f t="shared" si="619"/>
        <v>47</v>
      </c>
      <c r="CS519" s="120">
        <f t="shared" si="620"/>
        <v>6.4152765728462473</v>
      </c>
      <c r="CT519" s="120">
        <f t="shared" si="621"/>
        <v>1</v>
      </c>
      <c r="CU519" s="120">
        <f t="shared" si="622"/>
        <v>3253</v>
      </c>
      <c r="CV519" s="120">
        <f t="shared" si="623"/>
        <v>6.5007369341109573</v>
      </c>
      <c r="CW519" s="120">
        <f t="shared" si="624"/>
        <v>856</v>
      </c>
      <c r="CX519" s="120">
        <f t="shared" si="625"/>
        <v>0.35981504833963857</v>
      </c>
    </row>
    <row r="520" spans="1:102">
      <c r="A520" s="138">
        <f t="shared" ref="A520:A583" si="683">SUM(C520:K520)</f>
        <v>2</v>
      </c>
      <c r="B520" s="58">
        <f t="shared" ref="B520:B583" si="684">IF(CL520&gt;1,9,0)</f>
        <v>0</v>
      </c>
      <c r="C520" s="58">
        <f t="shared" ref="C520:C583" si="685">IF(R520&gt;1,1,0)</f>
        <v>0</v>
      </c>
      <c r="D520" s="58">
        <f t="shared" ref="D520:D583" si="686">IF(Z520&gt;1,1,0)</f>
        <v>0</v>
      </c>
      <c r="E520" s="58">
        <f t="shared" ref="E520:E583" si="687">IF(AH520&gt;1,1,0)</f>
        <v>1</v>
      </c>
      <c r="F520" s="58">
        <f t="shared" ref="F520:F583" si="688">IF(AP520&gt;1,1,0)</f>
        <v>1</v>
      </c>
      <c r="G520" s="58">
        <f t="shared" ref="G520:G583" si="689">IF(AX520&gt;1,1,0)</f>
        <v>0</v>
      </c>
      <c r="H520" s="58">
        <f t="shared" ref="H520:H583" si="690">IF(BF520&gt;1,1,0)</f>
        <v>0</v>
      </c>
      <c r="I520" s="58">
        <f t="shared" ref="I520:I583" si="691">IF(BN520&gt;1,1,0)</f>
        <v>0</v>
      </c>
      <c r="J520" s="58">
        <f t="shared" ref="J520:J583" si="692">IF(BV520&gt;1,1,0)</f>
        <v>0</v>
      </c>
      <c r="K520" s="58">
        <f t="shared" ref="K520:K583" si="693">IF(CD520&gt;1,1,0)</f>
        <v>0</v>
      </c>
      <c r="L520" s="128">
        <v>66</v>
      </c>
      <c r="M520" s="50" t="s">
        <v>40</v>
      </c>
      <c r="N520" s="51">
        <v>5</v>
      </c>
      <c r="O520" s="52">
        <f t="shared" si="635"/>
        <v>1.2033694344163659E-3</v>
      </c>
      <c r="P520" s="53">
        <f t="shared" si="637"/>
        <v>456</v>
      </c>
      <c r="Q520" s="53">
        <v>1</v>
      </c>
      <c r="R520" s="54">
        <f t="shared" si="638"/>
        <v>7.915943218561243E-2</v>
      </c>
      <c r="S520" s="52">
        <f t="shared" si="639"/>
        <v>1.1737089201877934E-2</v>
      </c>
      <c r="T520" s="53">
        <f t="shared" si="640"/>
        <v>463</v>
      </c>
      <c r="U520" s="55">
        <f t="shared" si="641"/>
        <v>0.14141169256805231</v>
      </c>
      <c r="V520" s="56">
        <v>3</v>
      </c>
      <c r="W520" s="57">
        <f t="shared" si="626"/>
        <v>7.2202166064981946E-4</v>
      </c>
      <c r="X520" s="58">
        <f t="shared" si="642"/>
        <v>441</v>
      </c>
      <c r="Y520" s="58">
        <v>3</v>
      </c>
      <c r="Z520" s="59">
        <f t="shared" si="643"/>
        <v>7.5293157577365946E-2</v>
      </c>
      <c r="AA520" s="57">
        <f t="shared" si="644"/>
        <v>7.0422535211267607E-3</v>
      </c>
      <c r="AB520" s="58">
        <f t="shared" si="645"/>
        <v>452</v>
      </c>
      <c r="AC520" s="60">
        <f t="shared" si="646"/>
        <v>0.13450491694840114</v>
      </c>
      <c r="AD520" s="51">
        <v>207</v>
      </c>
      <c r="AE520" s="52">
        <f t="shared" si="627"/>
        <v>4.9819494584837545E-2</v>
      </c>
      <c r="AF520" s="53">
        <f t="shared" si="647"/>
        <v>88</v>
      </c>
      <c r="AG520" s="53">
        <v>13</v>
      </c>
      <c r="AH520" s="54">
        <f t="shared" si="648"/>
        <v>1.5898236307777625</v>
      </c>
      <c r="AI520" s="52">
        <f t="shared" si="649"/>
        <v>0.4859154929577465</v>
      </c>
      <c r="AJ520" s="53">
        <f t="shared" si="650"/>
        <v>38</v>
      </c>
      <c r="AK520" s="55">
        <f t="shared" si="651"/>
        <v>2.8400866997860001</v>
      </c>
      <c r="AL520" s="56">
        <v>82</v>
      </c>
      <c r="AM520" s="57">
        <f t="shared" si="628"/>
        <v>1.9735258724428398E-2</v>
      </c>
      <c r="AN520" s="58">
        <f t="shared" si="652"/>
        <v>81</v>
      </c>
      <c r="AO520" s="58">
        <v>13</v>
      </c>
      <c r="AP520" s="59">
        <f t="shared" si="653"/>
        <v>1.5512935401504164</v>
      </c>
      <c r="AQ520" s="57">
        <f t="shared" si="654"/>
        <v>0.19248826291079812</v>
      </c>
      <c r="AR520" s="58">
        <f t="shared" si="655"/>
        <v>30</v>
      </c>
      <c r="AS520" s="60">
        <f t="shared" si="656"/>
        <v>2.7712559214444177</v>
      </c>
      <c r="AT520" s="51">
        <v>17</v>
      </c>
      <c r="AU520" s="52">
        <f t="shared" si="629"/>
        <v>4.0914560770156441E-3</v>
      </c>
      <c r="AV520" s="53">
        <f t="shared" si="657"/>
        <v>360</v>
      </c>
      <c r="AW520" s="53">
        <v>5</v>
      </c>
      <c r="AX520" s="54">
        <f t="shared" si="658"/>
        <v>0.29694890427152082</v>
      </c>
      <c r="AY520" s="52">
        <f t="shared" si="659"/>
        <v>3.9906103286384977E-2</v>
      </c>
      <c r="AZ520" s="53">
        <f t="shared" si="660"/>
        <v>340</v>
      </c>
      <c r="BA520" s="55">
        <f t="shared" si="661"/>
        <v>0.53047433514684228</v>
      </c>
      <c r="BB520" s="56">
        <v>59</v>
      </c>
      <c r="BC520" s="57">
        <f t="shared" si="630"/>
        <v>1.4199759326113117E-2</v>
      </c>
      <c r="BD520" s="58">
        <f t="shared" si="662"/>
        <v>429</v>
      </c>
      <c r="BE520" s="58">
        <v>15</v>
      </c>
      <c r="BF520" s="59">
        <f t="shared" si="663"/>
        <v>0.4124756889668974</v>
      </c>
      <c r="BG520" s="57">
        <f t="shared" si="664"/>
        <v>0.13849765258215962</v>
      </c>
      <c r="BH520" s="58">
        <f t="shared" si="665"/>
        <v>444</v>
      </c>
      <c r="BI520" s="60">
        <f t="shared" si="666"/>
        <v>0.73685325563242221</v>
      </c>
      <c r="BJ520" s="51">
        <v>36</v>
      </c>
      <c r="BK520" s="52">
        <f t="shared" si="631"/>
        <v>8.6642599277978339E-3</v>
      </c>
      <c r="BL520" s="53">
        <f t="shared" si="667"/>
        <v>136</v>
      </c>
      <c r="BM520" s="53">
        <v>4</v>
      </c>
      <c r="BN520" s="54">
        <f t="shared" si="668"/>
        <v>0.81399208561336145</v>
      </c>
      <c r="BO520" s="52">
        <f t="shared" si="669"/>
        <v>8.4507042253521125E-2</v>
      </c>
      <c r="BP520" s="53">
        <f t="shared" si="670"/>
        <v>58</v>
      </c>
      <c r="BQ520" s="55">
        <f t="shared" si="671"/>
        <v>1.4541286538498663</v>
      </c>
      <c r="BR520" s="56">
        <v>1</v>
      </c>
      <c r="BS520" s="57">
        <f t="shared" si="632"/>
        <v>2.4067388688327315E-4</v>
      </c>
      <c r="BT520" s="58">
        <f t="shared" si="672"/>
        <v>489</v>
      </c>
      <c r="BU520" s="58">
        <v>1</v>
      </c>
      <c r="BV520" s="59">
        <f t="shared" si="673"/>
        <v>2.89383143246148E-2</v>
      </c>
      <c r="BW520" s="57">
        <f t="shared" si="674"/>
        <v>2.3474178403755869E-3</v>
      </c>
      <c r="BX520" s="58">
        <f t="shared" si="675"/>
        <v>503</v>
      </c>
      <c r="BY520" s="60">
        <f t="shared" si="676"/>
        <v>5.1695873703523992E-2</v>
      </c>
      <c r="BZ520" s="51">
        <v>16</v>
      </c>
      <c r="CA520" s="52">
        <f t="shared" si="633"/>
        <v>3.8507821901323704E-3</v>
      </c>
      <c r="CB520" s="53">
        <f t="shared" si="677"/>
        <v>578</v>
      </c>
      <c r="CC520" s="53">
        <v>8</v>
      </c>
      <c r="CD520" s="54">
        <f t="shared" si="678"/>
        <v>8.1685678753201638E-2</v>
      </c>
      <c r="CE520" s="52">
        <f t="shared" si="679"/>
        <v>3.7558685446009391E-2</v>
      </c>
      <c r="CF520" s="53">
        <f t="shared" ref="CF520:CF583" si="694">RANK(CE520,CE$7:CE$664)</f>
        <v>604</v>
      </c>
      <c r="CG520" s="55">
        <f t="shared" si="680"/>
        <v>0.14592462037846624</v>
      </c>
      <c r="CH520" s="61">
        <v>426</v>
      </c>
      <c r="CI520" s="62">
        <f t="shared" si="634"/>
        <v>0.10252707581227437</v>
      </c>
      <c r="CJ520" s="63">
        <f t="shared" si="681"/>
        <v>418</v>
      </c>
      <c r="CK520" s="64">
        <v>63</v>
      </c>
      <c r="CL520" s="65">
        <f t="shared" si="682"/>
        <v>0.55977996407558805</v>
      </c>
      <c r="CM520" s="66">
        <v>4155</v>
      </c>
      <c r="CN520" s="44">
        <v>358</v>
      </c>
      <c r="CO520" s="120">
        <f t="shared" si="636"/>
        <v>426</v>
      </c>
      <c r="CP520" s="121">
        <f t="shared" si="636"/>
        <v>0.10252707581227435</v>
      </c>
      <c r="CQ520" s="120">
        <f t="shared" si="618"/>
        <v>3058</v>
      </c>
      <c r="CR520" s="120">
        <f t="shared" si="619"/>
        <v>63</v>
      </c>
      <c r="CS520" s="120">
        <f t="shared" si="620"/>
        <v>4.9296104326207528</v>
      </c>
      <c r="CT520" s="120">
        <f t="shared" si="621"/>
        <v>1</v>
      </c>
      <c r="CU520" s="120">
        <f t="shared" si="622"/>
        <v>2932</v>
      </c>
      <c r="CV520" s="120">
        <f t="shared" si="623"/>
        <v>8.8063359694579937</v>
      </c>
      <c r="CW520" s="120">
        <f t="shared" si="624"/>
        <v>847</v>
      </c>
      <c r="CX520" s="120">
        <f t="shared" si="625"/>
        <v>0.20385078219013236</v>
      </c>
    </row>
    <row r="521" spans="1:102">
      <c r="A521" s="138">
        <f t="shared" si="683"/>
        <v>0</v>
      </c>
      <c r="B521" s="58">
        <f t="shared" si="684"/>
        <v>0</v>
      </c>
      <c r="C521" s="58">
        <f t="shared" si="685"/>
        <v>0</v>
      </c>
      <c r="D521" s="58">
        <f t="shared" si="686"/>
        <v>0</v>
      </c>
      <c r="E521" s="58">
        <f t="shared" si="687"/>
        <v>0</v>
      </c>
      <c r="F521" s="58">
        <f t="shared" si="688"/>
        <v>0</v>
      </c>
      <c r="G521" s="58">
        <f t="shared" si="689"/>
        <v>0</v>
      </c>
      <c r="H521" s="58">
        <f t="shared" si="690"/>
        <v>0</v>
      </c>
      <c r="I521" s="58">
        <f t="shared" si="691"/>
        <v>0</v>
      </c>
      <c r="J521" s="58">
        <f t="shared" si="692"/>
        <v>0</v>
      </c>
      <c r="K521" s="58">
        <f t="shared" si="693"/>
        <v>0</v>
      </c>
      <c r="L521" s="128">
        <v>224</v>
      </c>
      <c r="M521" s="50" t="s">
        <v>196</v>
      </c>
      <c r="N521" s="51">
        <v>8</v>
      </c>
      <c r="O521" s="52">
        <f t="shared" si="635"/>
        <v>6.258311820386451E-4</v>
      </c>
      <c r="P521" s="53">
        <f t="shared" si="637"/>
        <v>482</v>
      </c>
      <c r="Q521" s="53">
        <v>2</v>
      </c>
      <c r="R521" s="54">
        <f t="shared" si="638"/>
        <v>4.1168106482824963E-2</v>
      </c>
      <c r="S521" s="52">
        <f t="shared" si="639"/>
        <v>1.8912529550827423E-2</v>
      </c>
      <c r="T521" s="53">
        <f t="shared" si="640"/>
        <v>431</v>
      </c>
      <c r="U521" s="55">
        <f t="shared" si="641"/>
        <v>0.22786337979759919</v>
      </c>
      <c r="V521" s="56">
        <v>4</v>
      </c>
      <c r="W521" s="57">
        <f t="shared" si="626"/>
        <v>3.1291559101932255E-4</v>
      </c>
      <c r="X521" s="58">
        <f t="shared" si="642"/>
        <v>478</v>
      </c>
      <c r="Y521" s="58">
        <v>1</v>
      </c>
      <c r="Z521" s="59">
        <f t="shared" si="643"/>
        <v>3.2631158020699942E-2</v>
      </c>
      <c r="AA521" s="57">
        <f t="shared" si="644"/>
        <v>9.4562647754137114E-3</v>
      </c>
      <c r="AB521" s="58">
        <f t="shared" si="645"/>
        <v>437</v>
      </c>
      <c r="AC521" s="60">
        <f t="shared" si="646"/>
        <v>0.18061180337279395</v>
      </c>
      <c r="AD521" s="51">
        <v>94</v>
      </c>
      <c r="AE521" s="52">
        <f t="shared" si="627"/>
        <v>7.3535163889540799E-3</v>
      </c>
      <c r="AF521" s="53">
        <f t="shared" si="647"/>
        <v>471</v>
      </c>
      <c r="AG521" s="53">
        <v>6</v>
      </c>
      <c r="AH521" s="54">
        <f t="shared" si="648"/>
        <v>0.23466304148394199</v>
      </c>
      <c r="AI521" s="52">
        <f t="shared" si="649"/>
        <v>0.22222222222222221</v>
      </c>
      <c r="AJ521" s="53">
        <f t="shared" si="650"/>
        <v>181</v>
      </c>
      <c r="AK521" s="55">
        <f t="shared" si="651"/>
        <v>1.2988480237346602</v>
      </c>
      <c r="AL521" s="56">
        <v>0</v>
      </c>
      <c r="AM521" s="57">
        <f t="shared" si="628"/>
        <v>0</v>
      </c>
      <c r="AN521" s="58">
        <f t="shared" si="652"/>
        <v>554</v>
      </c>
      <c r="AO521" s="58">
        <v>0</v>
      </c>
      <c r="AP521" s="59">
        <f t="shared" si="653"/>
        <v>0</v>
      </c>
      <c r="AQ521" s="57">
        <f t="shared" si="654"/>
        <v>0</v>
      </c>
      <c r="AR521" s="58">
        <f t="shared" si="655"/>
        <v>554</v>
      </c>
      <c r="AS521" s="60">
        <f t="shared" si="656"/>
        <v>0</v>
      </c>
      <c r="AT521" s="51">
        <v>1</v>
      </c>
      <c r="AU521" s="52">
        <f t="shared" si="629"/>
        <v>7.8228897754830637E-5</v>
      </c>
      <c r="AV521" s="53">
        <f t="shared" si="657"/>
        <v>539</v>
      </c>
      <c r="AW521" s="53">
        <v>1</v>
      </c>
      <c r="AX521" s="54">
        <f t="shared" si="658"/>
        <v>5.6776817429774334E-3</v>
      </c>
      <c r="AY521" s="52">
        <f t="shared" si="659"/>
        <v>2.3640661938534278E-3</v>
      </c>
      <c r="AZ521" s="53">
        <f t="shared" si="660"/>
        <v>535</v>
      </c>
      <c r="BA521" s="55">
        <f t="shared" si="661"/>
        <v>3.1425680263183813E-2</v>
      </c>
      <c r="BB521" s="56">
        <v>3</v>
      </c>
      <c r="BC521" s="57">
        <f t="shared" si="630"/>
        <v>2.3468669326449191E-4</v>
      </c>
      <c r="BD521" s="58">
        <f t="shared" si="662"/>
        <v>610</v>
      </c>
      <c r="BE521" s="58">
        <v>1</v>
      </c>
      <c r="BF521" s="59">
        <f t="shared" si="663"/>
        <v>6.8171969166840717E-3</v>
      </c>
      <c r="BG521" s="57">
        <f t="shared" si="664"/>
        <v>7.0921985815602835E-3</v>
      </c>
      <c r="BH521" s="58">
        <f t="shared" si="665"/>
        <v>600</v>
      </c>
      <c r="BI521" s="60">
        <f t="shared" si="666"/>
        <v>3.7732838910856097E-2</v>
      </c>
      <c r="BJ521" s="51">
        <v>0</v>
      </c>
      <c r="BK521" s="52">
        <f t="shared" si="631"/>
        <v>0</v>
      </c>
      <c r="BL521" s="53">
        <f t="shared" si="667"/>
        <v>512</v>
      </c>
      <c r="BM521" s="53">
        <v>0</v>
      </c>
      <c r="BN521" s="54">
        <f t="shared" si="668"/>
        <v>0</v>
      </c>
      <c r="BO521" s="52">
        <f t="shared" si="669"/>
        <v>0</v>
      </c>
      <c r="BP521" s="53">
        <f t="shared" si="670"/>
        <v>512</v>
      </c>
      <c r="BQ521" s="55">
        <f t="shared" si="671"/>
        <v>0</v>
      </c>
      <c r="BR521" s="56">
        <v>0</v>
      </c>
      <c r="BS521" s="57">
        <f t="shared" si="632"/>
        <v>0</v>
      </c>
      <c r="BT521" s="58">
        <f t="shared" si="672"/>
        <v>527</v>
      </c>
      <c r="BU521" s="58">
        <v>0</v>
      </c>
      <c r="BV521" s="59">
        <f t="shared" si="673"/>
        <v>0</v>
      </c>
      <c r="BW521" s="57">
        <f t="shared" si="674"/>
        <v>0</v>
      </c>
      <c r="BX521" s="58">
        <f t="shared" si="675"/>
        <v>527</v>
      </c>
      <c r="BY521" s="60">
        <f t="shared" si="676"/>
        <v>0</v>
      </c>
      <c r="BZ521" s="51">
        <v>313</v>
      </c>
      <c r="CA521" s="52">
        <f t="shared" si="633"/>
        <v>2.4485644997261989E-2</v>
      </c>
      <c r="CB521" s="53">
        <f t="shared" si="677"/>
        <v>385</v>
      </c>
      <c r="CC521" s="53">
        <v>12</v>
      </c>
      <c r="CD521" s="54">
        <f t="shared" si="678"/>
        <v>0.51940785859989846</v>
      </c>
      <c r="CE521" s="52">
        <f t="shared" si="679"/>
        <v>0.73995271867612289</v>
      </c>
      <c r="CF521" s="53">
        <f t="shared" si="694"/>
        <v>37</v>
      </c>
      <c r="CG521" s="55">
        <f t="shared" si="680"/>
        <v>2.8748961335732757</v>
      </c>
      <c r="CH521" s="61">
        <v>423</v>
      </c>
      <c r="CI521" s="62">
        <f t="shared" si="634"/>
        <v>3.3090823750293361E-2</v>
      </c>
      <c r="CJ521" s="63">
        <f t="shared" si="681"/>
        <v>584</v>
      </c>
      <c r="CK521" s="64">
        <v>23</v>
      </c>
      <c r="CL521" s="65">
        <f t="shared" si="682"/>
        <v>0.18067013014286343</v>
      </c>
      <c r="CM521" s="66">
        <v>12783</v>
      </c>
      <c r="CN521" s="44">
        <v>314</v>
      </c>
      <c r="CO521" s="120">
        <f t="shared" si="636"/>
        <v>423</v>
      </c>
      <c r="CP521" s="121">
        <f t="shared" si="636"/>
        <v>3.3090823750293361E-2</v>
      </c>
      <c r="CQ521" s="120">
        <f t="shared" si="618"/>
        <v>4558</v>
      </c>
      <c r="CR521" s="120">
        <f t="shared" si="619"/>
        <v>23</v>
      </c>
      <c r="CS521" s="120">
        <f t="shared" si="620"/>
        <v>0.84036504324702688</v>
      </c>
      <c r="CT521" s="120">
        <f t="shared" si="621"/>
        <v>1</v>
      </c>
      <c r="CU521" s="120">
        <f t="shared" si="622"/>
        <v>3814</v>
      </c>
      <c r="CV521" s="120">
        <f t="shared" si="623"/>
        <v>4.6513778596523681</v>
      </c>
      <c r="CW521" s="120">
        <f t="shared" si="624"/>
        <v>838</v>
      </c>
      <c r="CX521" s="120">
        <f t="shared" si="625"/>
        <v>6.555581631854808E-2</v>
      </c>
    </row>
    <row r="522" spans="1:102">
      <c r="A522" s="138">
        <f t="shared" si="683"/>
        <v>0</v>
      </c>
      <c r="B522" s="58">
        <f t="shared" si="684"/>
        <v>0</v>
      </c>
      <c r="C522" s="58">
        <f t="shared" si="685"/>
        <v>0</v>
      </c>
      <c r="D522" s="58">
        <f t="shared" si="686"/>
        <v>0</v>
      </c>
      <c r="E522" s="58">
        <f t="shared" si="687"/>
        <v>0</v>
      </c>
      <c r="F522" s="58">
        <f t="shared" si="688"/>
        <v>0</v>
      </c>
      <c r="G522" s="58">
        <f t="shared" si="689"/>
        <v>0</v>
      </c>
      <c r="H522" s="58">
        <f t="shared" si="690"/>
        <v>0</v>
      </c>
      <c r="I522" s="58">
        <f t="shared" si="691"/>
        <v>0</v>
      </c>
      <c r="J522" s="58">
        <f t="shared" si="692"/>
        <v>0</v>
      </c>
      <c r="K522" s="58">
        <f t="shared" si="693"/>
        <v>0</v>
      </c>
      <c r="L522" s="128">
        <v>255</v>
      </c>
      <c r="M522" s="50" t="s">
        <v>227</v>
      </c>
      <c r="N522" s="51">
        <v>0</v>
      </c>
      <c r="O522" s="52">
        <f t="shared" si="635"/>
        <v>0</v>
      </c>
      <c r="P522" s="53">
        <f t="shared" si="637"/>
        <v>537</v>
      </c>
      <c r="Q522" s="53">
        <v>0</v>
      </c>
      <c r="R522" s="54">
        <f t="shared" si="638"/>
        <v>0</v>
      </c>
      <c r="S522" s="52">
        <f t="shared" si="639"/>
        <v>0</v>
      </c>
      <c r="T522" s="53">
        <f t="shared" si="640"/>
        <v>537</v>
      </c>
      <c r="U522" s="55">
        <f t="shared" si="641"/>
        <v>0</v>
      </c>
      <c r="V522" s="56">
        <v>10</v>
      </c>
      <c r="W522" s="57">
        <f t="shared" si="626"/>
        <v>1.1308379509216329E-3</v>
      </c>
      <c r="X522" s="58">
        <f t="shared" si="642"/>
        <v>419</v>
      </c>
      <c r="Y522" s="58">
        <v>1</v>
      </c>
      <c r="Z522" s="59">
        <f t="shared" si="643"/>
        <v>0.11792493864599325</v>
      </c>
      <c r="AA522" s="57">
        <f t="shared" si="644"/>
        <v>2.3640661938534278E-2</v>
      </c>
      <c r="AB522" s="58">
        <f t="shared" si="645"/>
        <v>327</v>
      </c>
      <c r="AC522" s="60">
        <f t="shared" si="646"/>
        <v>0.45152950843198486</v>
      </c>
      <c r="AD522" s="51">
        <v>0</v>
      </c>
      <c r="AE522" s="52">
        <f t="shared" si="627"/>
        <v>0</v>
      </c>
      <c r="AF522" s="53">
        <f t="shared" si="647"/>
        <v>619</v>
      </c>
      <c r="AG522" s="53">
        <v>0</v>
      </c>
      <c r="AH522" s="54">
        <f t="shared" si="648"/>
        <v>0</v>
      </c>
      <c r="AI522" s="52">
        <f t="shared" si="649"/>
        <v>0</v>
      </c>
      <c r="AJ522" s="53">
        <f t="shared" si="650"/>
        <v>619</v>
      </c>
      <c r="AK522" s="55">
        <f t="shared" si="651"/>
        <v>0</v>
      </c>
      <c r="AL522" s="56">
        <v>33</v>
      </c>
      <c r="AM522" s="57">
        <f t="shared" si="628"/>
        <v>3.7317652380413889E-3</v>
      </c>
      <c r="AN522" s="58">
        <f t="shared" si="652"/>
        <v>384</v>
      </c>
      <c r="AO522" s="58">
        <v>1</v>
      </c>
      <c r="AP522" s="59">
        <f t="shared" si="653"/>
        <v>0.29333607367233333</v>
      </c>
      <c r="AQ522" s="57">
        <f t="shared" si="654"/>
        <v>7.8014184397163122E-2</v>
      </c>
      <c r="AR522" s="58">
        <f t="shared" si="655"/>
        <v>148</v>
      </c>
      <c r="AS522" s="60">
        <f t="shared" si="656"/>
        <v>1.1231711855983861</v>
      </c>
      <c r="AT522" s="51">
        <v>0</v>
      </c>
      <c r="AU522" s="52">
        <f t="shared" si="629"/>
        <v>0</v>
      </c>
      <c r="AV522" s="53">
        <f t="shared" si="657"/>
        <v>548</v>
      </c>
      <c r="AW522" s="53">
        <v>0</v>
      </c>
      <c r="AX522" s="54">
        <f t="shared" si="658"/>
        <v>0</v>
      </c>
      <c r="AY522" s="52">
        <f t="shared" si="659"/>
        <v>0</v>
      </c>
      <c r="AZ522" s="53">
        <f t="shared" si="660"/>
        <v>548</v>
      </c>
      <c r="BA522" s="55">
        <f t="shared" si="661"/>
        <v>0</v>
      </c>
      <c r="BB522" s="56">
        <v>41</v>
      </c>
      <c r="BC522" s="57">
        <f t="shared" si="630"/>
        <v>4.6364355987786954E-3</v>
      </c>
      <c r="BD522" s="58">
        <f t="shared" si="662"/>
        <v>539</v>
      </c>
      <c r="BE522" s="58">
        <v>1</v>
      </c>
      <c r="BF522" s="59">
        <f t="shared" si="663"/>
        <v>0.13467953392984552</v>
      </c>
      <c r="BG522" s="57">
        <f t="shared" si="664"/>
        <v>9.6926713947990545E-2</v>
      </c>
      <c r="BH522" s="58">
        <f t="shared" si="665"/>
        <v>504</v>
      </c>
      <c r="BI522" s="60">
        <f t="shared" si="666"/>
        <v>0.51568213178169997</v>
      </c>
      <c r="BJ522" s="51">
        <v>0</v>
      </c>
      <c r="BK522" s="52">
        <f t="shared" si="631"/>
        <v>0</v>
      </c>
      <c r="BL522" s="53">
        <f t="shared" si="667"/>
        <v>512</v>
      </c>
      <c r="BM522" s="53">
        <v>0</v>
      </c>
      <c r="BN522" s="54">
        <f t="shared" si="668"/>
        <v>0</v>
      </c>
      <c r="BO522" s="52">
        <f t="shared" si="669"/>
        <v>0</v>
      </c>
      <c r="BP522" s="53">
        <f t="shared" si="670"/>
        <v>512</v>
      </c>
      <c r="BQ522" s="55">
        <f t="shared" si="671"/>
        <v>0</v>
      </c>
      <c r="BR522" s="56">
        <v>2</v>
      </c>
      <c r="BS522" s="57">
        <f t="shared" si="632"/>
        <v>2.2616759018432659E-4</v>
      </c>
      <c r="BT522" s="58">
        <f t="shared" si="672"/>
        <v>494</v>
      </c>
      <c r="BU522" s="58">
        <v>1</v>
      </c>
      <c r="BV522" s="59">
        <f t="shared" si="673"/>
        <v>2.7194096125472012E-2</v>
      </c>
      <c r="BW522" s="57">
        <f t="shared" si="674"/>
        <v>4.7281323877068557E-3</v>
      </c>
      <c r="BX522" s="58">
        <f t="shared" si="675"/>
        <v>470</v>
      </c>
      <c r="BY522" s="60">
        <f t="shared" si="676"/>
        <v>0.10412502221135328</v>
      </c>
      <c r="BZ522" s="51">
        <v>337</v>
      </c>
      <c r="CA522" s="52">
        <f t="shared" si="633"/>
        <v>3.8109238946059026E-2</v>
      </c>
      <c r="CB522" s="53">
        <f t="shared" si="677"/>
        <v>260</v>
      </c>
      <c r="CC522" s="53">
        <v>5</v>
      </c>
      <c r="CD522" s="54">
        <f t="shared" si="678"/>
        <v>0.80840174706681345</v>
      </c>
      <c r="CE522" s="52">
        <f t="shared" si="679"/>
        <v>0.79669030732860524</v>
      </c>
      <c r="CF522" s="53">
        <f t="shared" si="694"/>
        <v>31</v>
      </c>
      <c r="CG522" s="55">
        <f t="shared" si="680"/>
        <v>3.0953354537194695</v>
      </c>
      <c r="CH522" s="61">
        <v>423</v>
      </c>
      <c r="CI522" s="62">
        <f t="shared" si="634"/>
        <v>4.7834445323985071E-2</v>
      </c>
      <c r="CJ522" s="63">
        <f t="shared" si="681"/>
        <v>556</v>
      </c>
      <c r="CK522" s="64">
        <v>9</v>
      </c>
      <c r="CL522" s="65">
        <f t="shared" si="682"/>
        <v>0.26116773420968253</v>
      </c>
      <c r="CM522" s="66">
        <v>8843</v>
      </c>
      <c r="CN522" s="44">
        <v>57</v>
      </c>
      <c r="CO522" s="120">
        <f t="shared" si="636"/>
        <v>423</v>
      </c>
      <c r="CP522" s="121">
        <f t="shared" si="636"/>
        <v>4.7834445323985071E-2</v>
      </c>
      <c r="CQ522" s="120">
        <f t="shared" si="618"/>
        <v>4312</v>
      </c>
      <c r="CR522" s="120">
        <f t="shared" si="619"/>
        <v>9</v>
      </c>
      <c r="CS522" s="120">
        <f t="shared" si="620"/>
        <v>1.3815363894404575</v>
      </c>
      <c r="CT522" s="120">
        <f t="shared" si="621"/>
        <v>1</v>
      </c>
      <c r="CU522" s="120">
        <f t="shared" si="622"/>
        <v>3696</v>
      </c>
      <c r="CV522" s="120">
        <f t="shared" si="623"/>
        <v>5.289843301742895</v>
      </c>
      <c r="CW522" s="120">
        <f t="shared" si="624"/>
        <v>846</v>
      </c>
      <c r="CX522" s="120">
        <f t="shared" si="625"/>
        <v>9.5668890647970142E-2</v>
      </c>
    </row>
    <row r="523" spans="1:102">
      <c r="A523" s="138">
        <f t="shared" si="683"/>
        <v>1</v>
      </c>
      <c r="B523" s="58">
        <f t="shared" si="684"/>
        <v>0</v>
      </c>
      <c r="C523" s="58">
        <f t="shared" si="685"/>
        <v>0</v>
      </c>
      <c r="D523" s="58">
        <f t="shared" si="686"/>
        <v>0</v>
      </c>
      <c r="E523" s="58">
        <f t="shared" si="687"/>
        <v>0</v>
      </c>
      <c r="F523" s="58">
        <f t="shared" si="688"/>
        <v>0</v>
      </c>
      <c r="G523" s="58">
        <f t="shared" si="689"/>
        <v>0</v>
      </c>
      <c r="H523" s="58">
        <f t="shared" si="690"/>
        <v>0</v>
      </c>
      <c r="I523" s="58">
        <f t="shared" si="691"/>
        <v>0</v>
      </c>
      <c r="J523" s="58">
        <f t="shared" si="692"/>
        <v>0</v>
      </c>
      <c r="K523" s="58">
        <f t="shared" si="693"/>
        <v>1</v>
      </c>
      <c r="L523" s="128">
        <v>670</v>
      </c>
      <c r="M523" s="50" t="s">
        <v>629</v>
      </c>
      <c r="N523" s="51">
        <v>0</v>
      </c>
      <c r="O523" s="52">
        <f t="shared" si="635"/>
        <v>0</v>
      </c>
      <c r="P523" s="53">
        <f t="shared" si="637"/>
        <v>537</v>
      </c>
      <c r="Q523" s="53">
        <v>0</v>
      </c>
      <c r="R523" s="54">
        <f t="shared" si="638"/>
        <v>0</v>
      </c>
      <c r="S523" s="52">
        <f t="shared" si="639"/>
        <v>0</v>
      </c>
      <c r="T523" s="53">
        <f t="shared" si="640"/>
        <v>537</v>
      </c>
      <c r="U523" s="55">
        <f t="shared" si="641"/>
        <v>0</v>
      </c>
      <c r="V523" s="56">
        <v>0</v>
      </c>
      <c r="W523" s="57">
        <f t="shared" si="626"/>
        <v>0</v>
      </c>
      <c r="X523" s="58">
        <f t="shared" si="642"/>
        <v>515</v>
      </c>
      <c r="Y523" s="58">
        <v>0</v>
      </c>
      <c r="Z523" s="59">
        <f t="shared" si="643"/>
        <v>0</v>
      </c>
      <c r="AA523" s="57">
        <f t="shared" si="644"/>
        <v>0</v>
      </c>
      <c r="AB523" s="58">
        <f t="shared" si="645"/>
        <v>515</v>
      </c>
      <c r="AC523" s="60">
        <f t="shared" si="646"/>
        <v>0</v>
      </c>
      <c r="AD523" s="51">
        <v>11</v>
      </c>
      <c r="AE523" s="52">
        <f t="shared" si="627"/>
        <v>1.9469026548672567E-3</v>
      </c>
      <c r="AF523" s="53">
        <f t="shared" si="647"/>
        <v>562</v>
      </c>
      <c r="AG523" s="53">
        <v>6</v>
      </c>
      <c r="AH523" s="54">
        <f t="shared" si="648"/>
        <v>6.2128929113503172E-2</v>
      </c>
      <c r="AI523" s="52">
        <f t="shared" si="649"/>
        <v>2.6252983293556086E-2</v>
      </c>
      <c r="AJ523" s="53">
        <f t="shared" si="650"/>
        <v>569</v>
      </c>
      <c r="AK523" s="55">
        <f t="shared" si="651"/>
        <v>0.15344385960588469</v>
      </c>
      <c r="AL523" s="56">
        <v>22</v>
      </c>
      <c r="AM523" s="57">
        <f t="shared" si="628"/>
        <v>3.8938053097345134E-3</v>
      </c>
      <c r="AN523" s="58">
        <f t="shared" si="652"/>
        <v>378</v>
      </c>
      <c r="AO523" s="58">
        <v>10</v>
      </c>
      <c r="AP523" s="59">
        <f t="shared" si="653"/>
        <v>0.30607326247604055</v>
      </c>
      <c r="AQ523" s="57">
        <f t="shared" si="654"/>
        <v>5.2505966587112173E-2</v>
      </c>
      <c r="AR523" s="58">
        <f t="shared" si="655"/>
        <v>303</v>
      </c>
      <c r="AS523" s="60">
        <f t="shared" si="656"/>
        <v>0.75592905570106184</v>
      </c>
      <c r="AT523" s="51">
        <v>4</v>
      </c>
      <c r="AU523" s="52">
        <f t="shared" si="629"/>
        <v>7.0796460176991152E-4</v>
      </c>
      <c r="AV523" s="53">
        <f t="shared" si="657"/>
        <v>496</v>
      </c>
      <c r="AW523" s="53">
        <v>2</v>
      </c>
      <c r="AX523" s="54">
        <f t="shared" si="658"/>
        <v>5.1382517324234003E-2</v>
      </c>
      <c r="AY523" s="52">
        <f t="shared" si="659"/>
        <v>9.5465393794749408E-3</v>
      </c>
      <c r="AZ523" s="53">
        <f t="shared" si="660"/>
        <v>484</v>
      </c>
      <c r="BA523" s="55">
        <f t="shared" si="661"/>
        <v>0.12690274702937235</v>
      </c>
      <c r="BB523" s="56">
        <v>57</v>
      </c>
      <c r="BC523" s="57">
        <f t="shared" si="630"/>
        <v>1.0088495575221238E-2</v>
      </c>
      <c r="BD523" s="58">
        <f t="shared" si="662"/>
        <v>476</v>
      </c>
      <c r="BE523" s="58">
        <v>11</v>
      </c>
      <c r="BF523" s="59">
        <f t="shared" si="663"/>
        <v>0.29305138682008441</v>
      </c>
      <c r="BG523" s="57">
        <f t="shared" si="664"/>
        <v>0.13603818615751789</v>
      </c>
      <c r="BH523" s="58">
        <f t="shared" si="665"/>
        <v>450</v>
      </c>
      <c r="BI523" s="60">
        <f t="shared" si="666"/>
        <v>0.72376808192494135</v>
      </c>
      <c r="BJ523" s="51">
        <v>0</v>
      </c>
      <c r="BK523" s="52">
        <f t="shared" si="631"/>
        <v>0</v>
      </c>
      <c r="BL523" s="53">
        <f t="shared" si="667"/>
        <v>512</v>
      </c>
      <c r="BM523" s="53">
        <v>0</v>
      </c>
      <c r="BN523" s="54">
        <f t="shared" si="668"/>
        <v>0</v>
      </c>
      <c r="BO523" s="52">
        <f t="shared" si="669"/>
        <v>0</v>
      </c>
      <c r="BP523" s="53">
        <f t="shared" si="670"/>
        <v>512</v>
      </c>
      <c r="BQ523" s="55">
        <f t="shared" si="671"/>
        <v>0</v>
      </c>
      <c r="BR523" s="56">
        <v>4</v>
      </c>
      <c r="BS523" s="57">
        <f t="shared" si="632"/>
        <v>7.0796460176991152E-4</v>
      </c>
      <c r="BT523" s="58">
        <f t="shared" si="672"/>
        <v>437</v>
      </c>
      <c r="BU523" s="58">
        <v>1</v>
      </c>
      <c r="BV523" s="59">
        <f t="shared" si="673"/>
        <v>8.5124740544265137E-2</v>
      </c>
      <c r="BW523" s="57">
        <f t="shared" si="674"/>
        <v>9.5465393794749408E-3</v>
      </c>
      <c r="BX523" s="58">
        <f t="shared" si="675"/>
        <v>421</v>
      </c>
      <c r="BY523" s="60">
        <f t="shared" si="676"/>
        <v>0.21023811167256537</v>
      </c>
      <c r="BZ523" s="51">
        <v>321</v>
      </c>
      <c r="CA523" s="52">
        <f t="shared" si="633"/>
        <v>5.6814159292035399E-2</v>
      </c>
      <c r="CB523" s="53">
        <f t="shared" si="677"/>
        <v>123</v>
      </c>
      <c r="CC523" s="53">
        <v>8</v>
      </c>
      <c r="CD523" s="54">
        <f t="shared" si="678"/>
        <v>1.2051845405473061</v>
      </c>
      <c r="CE523" s="52">
        <f t="shared" si="679"/>
        <v>0.76610978520286399</v>
      </c>
      <c r="CF523" s="53">
        <f t="shared" si="694"/>
        <v>34</v>
      </c>
      <c r="CG523" s="55">
        <f t="shared" si="680"/>
        <v>2.9765226936565847</v>
      </c>
      <c r="CH523" s="61">
        <v>419</v>
      </c>
      <c r="CI523" s="62">
        <f t="shared" si="634"/>
        <v>7.4159292035398228E-2</v>
      </c>
      <c r="CJ523" s="63">
        <f t="shared" si="681"/>
        <v>497</v>
      </c>
      <c r="CK523" s="64">
        <v>38</v>
      </c>
      <c r="CL523" s="65">
        <f t="shared" si="682"/>
        <v>0.4048968089898104</v>
      </c>
      <c r="CM523" s="66">
        <v>5650</v>
      </c>
      <c r="CN523" s="44">
        <v>388</v>
      </c>
      <c r="CO523" s="120">
        <f t="shared" si="636"/>
        <v>419</v>
      </c>
      <c r="CP523" s="121">
        <f t="shared" si="636"/>
        <v>7.4159292035398242E-2</v>
      </c>
      <c r="CQ523" s="120">
        <f t="shared" si="618"/>
        <v>4036</v>
      </c>
      <c r="CR523" s="120">
        <f t="shared" si="619"/>
        <v>38</v>
      </c>
      <c r="CS523" s="120">
        <f t="shared" si="620"/>
        <v>2.0029453768254331</v>
      </c>
      <c r="CT523" s="120">
        <f t="shared" si="621"/>
        <v>1</v>
      </c>
      <c r="CU523" s="120">
        <f t="shared" si="622"/>
        <v>3825</v>
      </c>
      <c r="CV523" s="120">
        <f t="shared" si="623"/>
        <v>4.9468045495904098</v>
      </c>
      <c r="CW523" s="120">
        <f t="shared" si="624"/>
        <v>838</v>
      </c>
      <c r="CX523" s="120">
        <f t="shared" si="625"/>
        <v>0.14831858407079646</v>
      </c>
    </row>
    <row r="524" spans="1:102">
      <c r="A524" s="138">
        <f t="shared" si="683"/>
        <v>0</v>
      </c>
      <c r="B524" s="58">
        <f t="shared" si="684"/>
        <v>0</v>
      </c>
      <c r="C524" s="58">
        <f t="shared" si="685"/>
        <v>0</v>
      </c>
      <c r="D524" s="58">
        <f t="shared" si="686"/>
        <v>0</v>
      </c>
      <c r="E524" s="58">
        <f t="shared" si="687"/>
        <v>0</v>
      </c>
      <c r="F524" s="58">
        <f t="shared" si="688"/>
        <v>0</v>
      </c>
      <c r="G524" s="58">
        <f t="shared" si="689"/>
        <v>0</v>
      </c>
      <c r="H524" s="58">
        <f t="shared" si="690"/>
        <v>0</v>
      </c>
      <c r="I524" s="58">
        <f t="shared" si="691"/>
        <v>0</v>
      </c>
      <c r="J524" s="58">
        <f t="shared" si="692"/>
        <v>0</v>
      </c>
      <c r="K524" s="58">
        <f t="shared" si="693"/>
        <v>0</v>
      </c>
      <c r="L524" s="128">
        <v>468</v>
      </c>
      <c r="M524" s="50" t="s">
        <v>429</v>
      </c>
      <c r="N524" s="51">
        <v>68</v>
      </c>
      <c r="O524" s="52">
        <f t="shared" si="635"/>
        <v>7.9541466838226691E-3</v>
      </c>
      <c r="P524" s="53">
        <f t="shared" si="637"/>
        <v>271</v>
      </c>
      <c r="Q524" s="53">
        <v>12</v>
      </c>
      <c r="R524" s="54">
        <f t="shared" si="638"/>
        <v>0.52323560579536643</v>
      </c>
      <c r="S524" s="52">
        <f t="shared" si="639"/>
        <v>0.1650485436893204</v>
      </c>
      <c r="T524" s="53">
        <f t="shared" si="640"/>
        <v>62</v>
      </c>
      <c r="U524" s="55">
        <f t="shared" si="641"/>
        <v>1.9885504418987088</v>
      </c>
      <c r="V524" s="56">
        <v>0</v>
      </c>
      <c r="W524" s="57">
        <f t="shared" si="626"/>
        <v>0</v>
      </c>
      <c r="X524" s="58">
        <f t="shared" si="642"/>
        <v>515</v>
      </c>
      <c r="Y524" s="58">
        <v>0</v>
      </c>
      <c r="Z524" s="59">
        <f t="shared" si="643"/>
        <v>0</v>
      </c>
      <c r="AA524" s="57">
        <f t="shared" si="644"/>
        <v>0</v>
      </c>
      <c r="AB524" s="58">
        <f t="shared" si="645"/>
        <v>515</v>
      </c>
      <c r="AC524" s="60">
        <f t="shared" si="646"/>
        <v>0</v>
      </c>
      <c r="AD524" s="51">
        <v>124</v>
      </c>
      <c r="AE524" s="52">
        <f t="shared" si="627"/>
        <v>1.4504620423441339E-2</v>
      </c>
      <c r="AF524" s="53">
        <f t="shared" si="647"/>
        <v>384</v>
      </c>
      <c r="AG524" s="53">
        <v>22</v>
      </c>
      <c r="AH524" s="54">
        <f t="shared" si="648"/>
        <v>0.4628667652454867</v>
      </c>
      <c r="AI524" s="52">
        <f t="shared" si="649"/>
        <v>0.30097087378640774</v>
      </c>
      <c r="AJ524" s="53">
        <f t="shared" si="650"/>
        <v>107</v>
      </c>
      <c r="AK524" s="55">
        <f t="shared" si="651"/>
        <v>1.7591194107862631</v>
      </c>
      <c r="AL524" s="56">
        <v>4</v>
      </c>
      <c r="AM524" s="57">
        <f t="shared" si="628"/>
        <v>4.6789098140133351E-4</v>
      </c>
      <c r="AN524" s="58">
        <f t="shared" si="652"/>
        <v>519</v>
      </c>
      <c r="AO524" s="58">
        <v>4</v>
      </c>
      <c r="AP524" s="59">
        <f t="shared" si="653"/>
        <v>3.6778654238978067E-2</v>
      </c>
      <c r="AQ524" s="57">
        <f t="shared" si="654"/>
        <v>9.7087378640776691E-3</v>
      </c>
      <c r="AR524" s="58">
        <f t="shared" si="655"/>
        <v>496</v>
      </c>
      <c r="AS524" s="60">
        <f t="shared" si="656"/>
        <v>0.13977682009653347</v>
      </c>
      <c r="AT524" s="51">
        <v>5</v>
      </c>
      <c r="AU524" s="52">
        <f t="shared" si="629"/>
        <v>5.848637267516669E-4</v>
      </c>
      <c r="AV524" s="53">
        <f t="shared" si="657"/>
        <v>501</v>
      </c>
      <c r="AW524" s="53">
        <v>1</v>
      </c>
      <c r="AX524" s="54">
        <f t="shared" si="658"/>
        <v>4.2448125933138688E-2</v>
      </c>
      <c r="AY524" s="52">
        <f t="shared" si="659"/>
        <v>1.2135922330097087E-2</v>
      </c>
      <c r="AZ524" s="53">
        <f t="shared" si="660"/>
        <v>475</v>
      </c>
      <c r="BA524" s="55">
        <f t="shared" si="661"/>
        <v>0.16132357707920816</v>
      </c>
      <c r="BB524" s="56">
        <v>59</v>
      </c>
      <c r="BC524" s="57">
        <f t="shared" si="630"/>
        <v>6.901391975669669E-3</v>
      </c>
      <c r="BD524" s="58">
        <f t="shared" si="662"/>
        <v>515</v>
      </c>
      <c r="BE524" s="58">
        <v>16</v>
      </c>
      <c r="BF524" s="59">
        <f t="shared" si="663"/>
        <v>0.20047215904286569</v>
      </c>
      <c r="BG524" s="57">
        <f t="shared" si="664"/>
        <v>0.14320388349514562</v>
      </c>
      <c r="BH524" s="58">
        <f t="shared" si="665"/>
        <v>432</v>
      </c>
      <c r="BI524" s="60">
        <f t="shared" si="666"/>
        <v>0.76189195849371805</v>
      </c>
      <c r="BJ524" s="51">
        <v>3</v>
      </c>
      <c r="BK524" s="52">
        <f t="shared" si="631"/>
        <v>3.5091823605100012E-4</v>
      </c>
      <c r="BL524" s="53">
        <f t="shared" si="667"/>
        <v>463</v>
      </c>
      <c r="BM524" s="53">
        <v>2</v>
      </c>
      <c r="BN524" s="54">
        <f t="shared" si="668"/>
        <v>3.2968155298119826E-2</v>
      </c>
      <c r="BO524" s="52">
        <f t="shared" si="669"/>
        <v>7.2815533980582527E-3</v>
      </c>
      <c r="BP524" s="53">
        <f t="shared" si="670"/>
        <v>438</v>
      </c>
      <c r="BQ524" s="55">
        <f t="shared" si="671"/>
        <v>0.12529506604774335</v>
      </c>
      <c r="BR524" s="56">
        <v>2</v>
      </c>
      <c r="BS524" s="57">
        <f t="shared" si="632"/>
        <v>2.3394549070066676E-4</v>
      </c>
      <c r="BT524" s="58">
        <f t="shared" si="672"/>
        <v>492</v>
      </c>
      <c r="BU524" s="58">
        <v>1</v>
      </c>
      <c r="BV524" s="59">
        <f t="shared" si="673"/>
        <v>2.8129300741320508E-2</v>
      </c>
      <c r="BW524" s="57">
        <f t="shared" si="674"/>
        <v>4.8543689320388345E-3</v>
      </c>
      <c r="BX524" s="58">
        <f t="shared" si="675"/>
        <v>466</v>
      </c>
      <c r="BY524" s="60">
        <f t="shared" si="676"/>
        <v>0.10690505921214184</v>
      </c>
      <c r="BZ524" s="51">
        <v>147</v>
      </c>
      <c r="CA524" s="52">
        <f t="shared" si="633"/>
        <v>1.7194993566499006E-2</v>
      </c>
      <c r="CB524" s="53">
        <f t="shared" si="677"/>
        <v>451</v>
      </c>
      <c r="CC524" s="53">
        <v>29</v>
      </c>
      <c r="CD524" s="54">
        <f t="shared" si="678"/>
        <v>0.36475309464026689</v>
      </c>
      <c r="CE524" s="52">
        <f t="shared" si="679"/>
        <v>0.35679611650485438</v>
      </c>
      <c r="CF524" s="53">
        <f t="shared" si="694"/>
        <v>165</v>
      </c>
      <c r="CG524" s="55">
        <f t="shared" si="680"/>
        <v>1.3862396203489551</v>
      </c>
      <c r="CH524" s="61">
        <v>412</v>
      </c>
      <c r="CI524" s="62">
        <f t="shared" si="634"/>
        <v>4.8192771084337352E-2</v>
      </c>
      <c r="CJ524" s="63">
        <f t="shared" si="681"/>
        <v>554</v>
      </c>
      <c r="CK524" s="64">
        <v>87</v>
      </c>
      <c r="CL524" s="65">
        <f t="shared" si="682"/>
        <v>0.26312413040715749</v>
      </c>
      <c r="CM524" s="66">
        <v>8549</v>
      </c>
      <c r="CN524" s="44">
        <v>687</v>
      </c>
      <c r="CO524" s="120">
        <f t="shared" si="636"/>
        <v>412</v>
      </c>
      <c r="CP524" s="121">
        <f t="shared" si="636"/>
        <v>4.8192771084337352E-2</v>
      </c>
      <c r="CQ524" s="120">
        <f t="shared" si="618"/>
        <v>4111</v>
      </c>
      <c r="CR524" s="120">
        <f t="shared" si="619"/>
        <v>87</v>
      </c>
      <c r="CS524" s="120">
        <f t="shared" si="620"/>
        <v>1.6916518609355429</v>
      </c>
      <c r="CT524" s="120">
        <f t="shared" si="621"/>
        <v>1</v>
      </c>
      <c r="CU524" s="120">
        <f t="shared" si="622"/>
        <v>3156</v>
      </c>
      <c r="CV524" s="120">
        <f t="shared" si="623"/>
        <v>6.4291019539632721</v>
      </c>
      <c r="CW524" s="120">
        <f t="shared" si="624"/>
        <v>756</v>
      </c>
      <c r="CX524" s="120">
        <f t="shared" si="625"/>
        <v>8.8431395484852016E-2</v>
      </c>
    </row>
    <row r="525" spans="1:102">
      <c r="A525" s="138">
        <f t="shared" si="683"/>
        <v>2</v>
      </c>
      <c r="B525" s="58">
        <f t="shared" si="684"/>
        <v>9</v>
      </c>
      <c r="C525" s="58">
        <f t="shared" si="685"/>
        <v>0</v>
      </c>
      <c r="D525" s="58">
        <f t="shared" si="686"/>
        <v>0</v>
      </c>
      <c r="E525" s="58">
        <f t="shared" si="687"/>
        <v>0</v>
      </c>
      <c r="F525" s="58">
        <f t="shared" si="688"/>
        <v>1</v>
      </c>
      <c r="G525" s="58">
        <f t="shared" si="689"/>
        <v>0</v>
      </c>
      <c r="H525" s="58">
        <f t="shared" si="690"/>
        <v>0</v>
      </c>
      <c r="I525" s="58">
        <f t="shared" si="691"/>
        <v>0</v>
      </c>
      <c r="J525" s="58">
        <f t="shared" si="692"/>
        <v>0</v>
      </c>
      <c r="K525" s="58">
        <f t="shared" si="693"/>
        <v>1</v>
      </c>
      <c r="L525" s="128">
        <v>643</v>
      </c>
      <c r="M525" s="50" t="s">
        <v>602</v>
      </c>
      <c r="N525" s="51">
        <v>1</v>
      </c>
      <c r="O525" s="52">
        <f t="shared" si="635"/>
        <v>5.6211354693648118E-4</v>
      </c>
      <c r="P525" s="53">
        <f t="shared" si="637"/>
        <v>492</v>
      </c>
      <c r="Q525" s="53">
        <v>1</v>
      </c>
      <c r="R525" s="54">
        <f t="shared" si="638"/>
        <v>3.6976665624645272E-2</v>
      </c>
      <c r="S525" s="52">
        <f t="shared" si="639"/>
        <v>2.4570024570024569E-3</v>
      </c>
      <c r="T525" s="53">
        <f t="shared" si="640"/>
        <v>519</v>
      </c>
      <c r="U525" s="55">
        <f t="shared" si="641"/>
        <v>2.960264424274707E-2</v>
      </c>
      <c r="V525" s="56">
        <v>4</v>
      </c>
      <c r="W525" s="57">
        <f t="shared" si="626"/>
        <v>2.2484541877459247E-3</v>
      </c>
      <c r="X525" s="58">
        <f t="shared" si="642"/>
        <v>356</v>
      </c>
      <c r="Y525" s="58">
        <v>2</v>
      </c>
      <c r="Z525" s="59">
        <f t="shared" si="643"/>
        <v>0.23447110341686753</v>
      </c>
      <c r="AA525" s="57">
        <f t="shared" si="644"/>
        <v>9.8280098280098278E-3</v>
      </c>
      <c r="AB525" s="58">
        <f t="shared" si="645"/>
        <v>435</v>
      </c>
      <c r="AC525" s="60">
        <f t="shared" si="646"/>
        <v>0.18771202168720352</v>
      </c>
      <c r="AD525" s="51">
        <v>4</v>
      </c>
      <c r="AE525" s="52">
        <f t="shared" si="627"/>
        <v>2.2484541877459247E-3</v>
      </c>
      <c r="AF525" s="53">
        <f t="shared" si="647"/>
        <v>555</v>
      </c>
      <c r="AG525" s="53">
        <v>2</v>
      </c>
      <c r="AH525" s="54">
        <f t="shared" si="648"/>
        <v>7.1751944297877845E-2</v>
      </c>
      <c r="AI525" s="52">
        <f t="shared" si="649"/>
        <v>9.8280098280098278E-3</v>
      </c>
      <c r="AJ525" s="53">
        <f t="shared" si="650"/>
        <v>587</v>
      </c>
      <c r="AK525" s="55">
        <f t="shared" si="651"/>
        <v>5.7442910140599227E-2</v>
      </c>
      <c r="AL525" s="56">
        <v>103</v>
      </c>
      <c r="AM525" s="57">
        <f t="shared" si="628"/>
        <v>5.7897695334457558E-2</v>
      </c>
      <c r="AN525" s="58">
        <f t="shared" si="652"/>
        <v>14</v>
      </c>
      <c r="AO525" s="58">
        <v>2</v>
      </c>
      <c r="AP525" s="59">
        <f t="shared" si="653"/>
        <v>4.5510586922666407</v>
      </c>
      <c r="AQ525" s="57">
        <f t="shared" si="654"/>
        <v>0.25307125307125306</v>
      </c>
      <c r="AR525" s="58">
        <f t="shared" si="655"/>
        <v>18</v>
      </c>
      <c r="AS525" s="60">
        <f t="shared" si="656"/>
        <v>3.6434699862509183</v>
      </c>
      <c r="AT525" s="51">
        <v>0</v>
      </c>
      <c r="AU525" s="52">
        <f t="shared" si="629"/>
        <v>0</v>
      </c>
      <c r="AV525" s="53">
        <f t="shared" si="657"/>
        <v>548</v>
      </c>
      <c r="AW525" s="53">
        <v>0</v>
      </c>
      <c r="AX525" s="54">
        <f t="shared" si="658"/>
        <v>0</v>
      </c>
      <c r="AY525" s="52">
        <f t="shared" si="659"/>
        <v>0</v>
      </c>
      <c r="AZ525" s="53">
        <f t="shared" si="660"/>
        <v>548</v>
      </c>
      <c r="BA525" s="55">
        <f t="shared" si="661"/>
        <v>0</v>
      </c>
      <c r="BB525" s="56">
        <v>43</v>
      </c>
      <c r="BC525" s="57">
        <f t="shared" si="630"/>
        <v>2.417088251826869E-2</v>
      </c>
      <c r="BD525" s="58">
        <f t="shared" si="662"/>
        <v>316</v>
      </c>
      <c r="BE525" s="58">
        <v>1</v>
      </c>
      <c r="BF525" s="59">
        <f t="shared" si="663"/>
        <v>0.70211763387611326</v>
      </c>
      <c r="BG525" s="57">
        <f t="shared" si="664"/>
        <v>0.10565110565110565</v>
      </c>
      <c r="BH525" s="58">
        <f t="shared" si="665"/>
        <v>497</v>
      </c>
      <c r="BI525" s="60">
        <f t="shared" si="666"/>
        <v>0.56209877719046808</v>
      </c>
      <c r="BJ525" s="51">
        <v>0</v>
      </c>
      <c r="BK525" s="52">
        <f t="shared" si="631"/>
        <v>0</v>
      </c>
      <c r="BL525" s="53">
        <f t="shared" si="667"/>
        <v>512</v>
      </c>
      <c r="BM525" s="53">
        <v>0</v>
      </c>
      <c r="BN525" s="54">
        <f t="shared" si="668"/>
        <v>0</v>
      </c>
      <c r="BO525" s="52">
        <f t="shared" si="669"/>
        <v>0</v>
      </c>
      <c r="BP525" s="53">
        <f t="shared" si="670"/>
        <v>512</v>
      </c>
      <c r="BQ525" s="55">
        <f t="shared" si="671"/>
        <v>0</v>
      </c>
      <c r="BR525" s="56">
        <v>5</v>
      </c>
      <c r="BS525" s="57">
        <f t="shared" si="632"/>
        <v>2.810567734682406E-3</v>
      </c>
      <c r="BT525" s="58">
        <f t="shared" si="672"/>
        <v>332</v>
      </c>
      <c r="BU525" s="58">
        <v>2</v>
      </c>
      <c r="BV525" s="59">
        <f t="shared" si="673"/>
        <v>0.33793899949065348</v>
      </c>
      <c r="BW525" s="57">
        <f t="shared" si="674"/>
        <v>1.2285012285012284E-2</v>
      </c>
      <c r="BX525" s="58">
        <f t="shared" si="675"/>
        <v>400</v>
      </c>
      <c r="BY525" s="60">
        <f t="shared" si="676"/>
        <v>0.27054597294473243</v>
      </c>
      <c r="BZ525" s="51">
        <v>247</v>
      </c>
      <c r="CA525" s="52">
        <f t="shared" si="633"/>
        <v>0.13884204609331086</v>
      </c>
      <c r="CB525" s="53">
        <f t="shared" si="677"/>
        <v>28</v>
      </c>
      <c r="CC525" s="53">
        <v>4</v>
      </c>
      <c r="CD525" s="54">
        <f t="shared" si="678"/>
        <v>2.9452215717829384</v>
      </c>
      <c r="CE525" s="52">
        <f t="shared" si="679"/>
        <v>0.60687960687960685</v>
      </c>
      <c r="CF525" s="53">
        <f t="shared" si="694"/>
        <v>57</v>
      </c>
      <c r="CG525" s="55">
        <f t="shared" si="680"/>
        <v>2.357874755138663</v>
      </c>
      <c r="CH525" s="61">
        <v>407</v>
      </c>
      <c r="CI525" s="62">
        <f t="shared" si="634"/>
        <v>0.22878021360314785</v>
      </c>
      <c r="CJ525" s="63">
        <f t="shared" si="681"/>
        <v>112</v>
      </c>
      <c r="CK525" s="64">
        <v>14</v>
      </c>
      <c r="CL525" s="65">
        <f t="shared" si="682"/>
        <v>1.2491000912428594</v>
      </c>
      <c r="CM525" s="66">
        <v>1779</v>
      </c>
      <c r="CN525" s="44">
        <v>106</v>
      </c>
      <c r="CO525" s="120">
        <f t="shared" si="636"/>
        <v>407</v>
      </c>
      <c r="CP525" s="121">
        <f t="shared" si="636"/>
        <v>0.22878021360314782</v>
      </c>
      <c r="CQ525" s="120">
        <f t="shared" si="618"/>
        <v>3153</v>
      </c>
      <c r="CR525" s="120">
        <f t="shared" si="619"/>
        <v>14</v>
      </c>
      <c r="CS525" s="120">
        <f t="shared" si="620"/>
        <v>8.8795366107557356</v>
      </c>
      <c r="CT525" s="120">
        <f t="shared" si="621"/>
        <v>0.99999999999999989</v>
      </c>
      <c r="CU525" s="120">
        <f t="shared" si="622"/>
        <v>3573</v>
      </c>
      <c r="CV525" s="120">
        <f t="shared" si="623"/>
        <v>7.1087470675953321</v>
      </c>
      <c r="CW525" s="120">
        <f t="shared" si="624"/>
        <v>813</v>
      </c>
      <c r="CX525" s="120">
        <f t="shared" si="625"/>
        <v>0.45699831365935922</v>
      </c>
    </row>
    <row r="526" spans="1:102">
      <c r="A526" s="138">
        <f t="shared" si="683"/>
        <v>2</v>
      </c>
      <c r="B526" s="58">
        <f t="shared" si="684"/>
        <v>0</v>
      </c>
      <c r="C526" s="58">
        <f t="shared" si="685"/>
        <v>0</v>
      </c>
      <c r="D526" s="58">
        <f t="shared" si="686"/>
        <v>0</v>
      </c>
      <c r="E526" s="58">
        <f t="shared" si="687"/>
        <v>0</v>
      </c>
      <c r="F526" s="58">
        <f t="shared" si="688"/>
        <v>1</v>
      </c>
      <c r="G526" s="58">
        <f t="shared" si="689"/>
        <v>0</v>
      </c>
      <c r="H526" s="58">
        <f t="shared" si="690"/>
        <v>0</v>
      </c>
      <c r="I526" s="58">
        <f t="shared" si="691"/>
        <v>0</v>
      </c>
      <c r="J526" s="58">
        <f t="shared" si="692"/>
        <v>0</v>
      </c>
      <c r="K526" s="58">
        <f t="shared" si="693"/>
        <v>1</v>
      </c>
      <c r="L526" s="128">
        <v>647</v>
      </c>
      <c r="M526" s="50" t="s">
        <v>606</v>
      </c>
      <c r="N526" s="51">
        <v>25</v>
      </c>
      <c r="O526" s="52">
        <f t="shared" si="635"/>
        <v>9.6339113680154135E-3</v>
      </c>
      <c r="P526" s="53">
        <f t="shared" si="637"/>
        <v>232</v>
      </c>
      <c r="Q526" s="53">
        <v>1</v>
      </c>
      <c r="R526" s="54">
        <f t="shared" si="638"/>
        <v>0.63373302645707064</v>
      </c>
      <c r="S526" s="52">
        <f t="shared" si="639"/>
        <v>6.1425061425061427E-2</v>
      </c>
      <c r="T526" s="53">
        <f t="shared" si="640"/>
        <v>256</v>
      </c>
      <c r="U526" s="55">
        <f t="shared" si="641"/>
        <v>0.74006610606867684</v>
      </c>
      <c r="V526" s="56">
        <v>8</v>
      </c>
      <c r="W526" s="57">
        <f t="shared" si="626"/>
        <v>3.0828516377649326E-3</v>
      </c>
      <c r="X526" s="58">
        <f t="shared" si="642"/>
        <v>314</v>
      </c>
      <c r="Y526" s="58">
        <v>4</v>
      </c>
      <c r="Z526" s="59">
        <f t="shared" si="643"/>
        <v>0.32148292329757788</v>
      </c>
      <c r="AA526" s="57">
        <f t="shared" si="644"/>
        <v>1.9656019656019656E-2</v>
      </c>
      <c r="AB526" s="58">
        <f t="shared" si="645"/>
        <v>363</v>
      </c>
      <c r="AC526" s="60">
        <f t="shared" si="646"/>
        <v>0.37542404337440705</v>
      </c>
      <c r="AD526" s="51">
        <v>4</v>
      </c>
      <c r="AE526" s="52">
        <f t="shared" si="627"/>
        <v>1.5414258188824663E-3</v>
      </c>
      <c r="AF526" s="53">
        <f t="shared" si="647"/>
        <v>570</v>
      </c>
      <c r="AG526" s="53">
        <v>3</v>
      </c>
      <c r="AH526" s="54">
        <f t="shared" si="648"/>
        <v>4.9189483200741693E-2</v>
      </c>
      <c r="AI526" s="52">
        <f t="shared" si="649"/>
        <v>9.8280098280098278E-3</v>
      </c>
      <c r="AJ526" s="53">
        <f t="shared" si="650"/>
        <v>587</v>
      </c>
      <c r="AK526" s="55">
        <f t="shared" si="651"/>
        <v>5.7442910140599227E-2</v>
      </c>
      <c r="AL526" s="56">
        <v>77</v>
      </c>
      <c r="AM526" s="57">
        <f t="shared" si="628"/>
        <v>2.9672447013487476E-2</v>
      </c>
      <c r="AN526" s="58">
        <f t="shared" si="652"/>
        <v>35</v>
      </c>
      <c r="AO526" s="58">
        <v>11</v>
      </c>
      <c r="AP526" s="59">
        <f t="shared" si="653"/>
        <v>2.3324080021054727</v>
      </c>
      <c r="AQ526" s="57">
        <f t="shared" si="654"/>
        <v>0.1891891891891892</v>
      </c>
      <c r="AR526" s="58">
        <f t="shared" si="655"/>
        <v>31</v>
      </c>
      <c r="AS526" s="60">
        <f t="shared" si="656"/>
        <v>2.7237591159351529</v>
      </c>
      <c r="AT526" s="51">
        <v>22</v>
      </c>
      <c r="AU526" s="52">
        <f t="shared" si="629"/>
        <v>8.4778420038535644E-3</v>
      </c>
      <c r="AV526" s="53">
        <f t="shared" si="657"/>
        <v>216</v>
      </c>
      <c r="AW526" s="53">
        <v>3</v>
      </c>
      <c r="AX526" s="54">
        <f t="shared" si="658"/>
        <v>0.61530316988461331</v>
      </c>
      <c r="AY526" s="52">
        <f t="shared" si="659"/>
        <v>5.4054054054054057E-2</v>
      </c>
      <c r="AZ526" s="53">
        <f t="shared" si="660"/>
        <v>255</v>
      </c>
      <c r="BA526" s="55">
        <f t="shared" si="661"/>
        <v>0.71854393250414894</v>
      </c>
      <c r="BB526" s="56">
        <v>80</v>
      </c>
      <c r="BC526" s="57">
        <f t="shared" si="630"/>
        <v>3.0828516377649325E-2</v>
      </c>
      <c r="BD526" s="58">
        <f t="shared" si="662"/>
        <v>217</v>
      </c>
      <c r="BE526" s="58">
        <v>13</v>
      </c>
      <c r="BF526" s="59">
        <f t="shared" si="663"/>
        <v>0.89550908861628753</v>
      </c>
      <c r="BG526" s="57">
        <f t="shared" si="664"/>
        <v>0.19656019656019655</v>
      </c>
      <c r="BH526" s="58">
        <f t="shared" si="665"/>
        <v>294</v>
      </c>
      <c r="BI526" s="60">
        <f t="shared" si="666"/>
        <v>1.0457651668659871</v>
      </c>
      <c r="BJ526" s="51">
        <v>8</v>
      </c>
      <c r="BK526" s="52">
        <f t="shared" si="631"/>
        <v>3.0828516377649326E-3</v>
      </c>
      <c r="BL526" s="53">
        <f t="shared" si="667"/>
        <v>329</v>
      </c>
      <c r="BM526" s="53">
        <v>2</v>
      </c>
      <c r="BN526" s="54">
        <f t="shared" si="668"/>
        <v>0.28962852628760583</v>
      </c>
      <c r="BO526" s="52">
        <f t="shared" si="669"/>
        <v>1.9656019656019656E-2</v>
      </c>
      <c r="BP526" s="53">
        <f t="shared" si="670"/>
        <v>370</v>
      </c>
      <c r="BQ526" s="55">
        <f t="shared" si="671"/>
        <v>0.33822484659571012</v>
      </c>
      <c r="BR526" s="56">
        <v>13</v>
      </c>
      <c r="BS526" s="57">
        <f t="shared" si="632"/>
        <v>5.0096339113680152E-3</v>
      </c>
      <c r="BT526" s="58">
        <f t="shared" si="672"/>
        <v>238</v>
      </c>
      <c r="BU526" s="58">
        <v>2</v>
      </c>
      <c r="BV526" s="59">
        <f t="shared" si="673"/>
        <v>0.60235184903432315</v>
      </c>
      <c r="BW526" s="57">
        <f t="shared" si="674"/>
        <v>3.1941031941031942E-2</v>
      </c>
      <c r="BX526" s="58">
        <f t="shared" si="675"/>
        <v>291</v>
      </c>
      <c r="BY526" s="60">
        <f t="shared" si="676"/>
        <v>0.70341952965630439</v>
      </c>
      <c r="BZ526" s="51">
        <v>170</v>
      </c>
      <c r="CA526" s="52">
        <f t="shared" si="633"/>
        <v>6.5510597302504817E-2</v>
      </c>
      <c r="CB526" s="53">
        <f t="shared" si="677"/>
        <v>92</v>
      </c>
      <c r="CC526" s="53">
        <v>20</v>
      </c>
      <c r="CD526" s="54">
        <f t="shared" si="678"/>
        <v>1.3896599033555872</v>
      </c>
      <c r="CE526" s="52">
        <f t="shared" si="679"/>
        <v>0.4176904176904177</v>
      </c>
      <c r="CF526" s="53">
        <f t="shared" si="694"/>
        <v>120</v>
      </c>
      <c r="CG526" s="55">
        <f t="shared" si="680"/>
        <v>1.6228287788403755</v>
      </c>
      <c r="CH526" s="61">
        <v>407</v>
      </c>
      <c r="CI526" s="62">
        <f t="shared" si="634"/>
        <v>0.15684007707129094</v>
      </c>
      <c r="CJ526" s="63">
        <f t="shared" si="681"/>
        <v>247</v>
      </c>
      <c r="CK526" s="64">
        <v>59</v>
      </c>
      <c r="CL526" s="65">
        <f t="shared" si="682"/>
        <v>0.85631948451678097</v>
      </c>
      <c r="CM526" s="66">
        <v>2595</v>
      </c>
      <c r="CN526" s="44">
        <v>448</v>
      </c>
      <c r="CO526" s="120">
        <f t="shared" si="636"/>
        <v>407</v>
      </c>
      <c r="CP526" s="121">
        <f t="shared" si="636"/>
        <v>0.15684007707129094</v>
      </c>
      <c r="CQ526" s="120">
        <f t="shared" si="618"/>
        <v>2243</v>
      </c>
      <c r="CR526" s="120">
        <f t="shared" si="619"/>
        <v>59</v>
      </c>
      <c r="CS526" s="120">
        <f t="shared" si="620"/>
        <v>7.1292659722392795</v>
      </c>
      <c r="CT526" s="120">
        <f t="shared" si="621"/>
        <v>1</v>
      </c>
      <c r="CU526" s="120">
        <f t="shared" si="622"/>
        <v>2567</v>
      </c>
      <c r="CV526" s="120">
        <f t="shared" si="623"/>
        <v>8.3254744299813606</v>
      </c>
      <c r="CW526" s="120">
        <f t="shared" si="624"/>
        <v>789</v>
      </c>
      <c r="CX526" s="120">
        <f t="shared" si="625"/>
        <v>0.30404624277456643</v>
      </c>
    </row>
    <row r="527" spans="1:102">
      <c r="A527" s="138">
        <f t="shared" si="683"/>
        <v>1</v>
      </c>
      <c r="B527" s="58">
        <f t="shared" si="684"/>
        <v>0</v>
      </c>
      <c r="C527" s="58">
        <f t="shared" si="685"/>
        <v>0</v>
      </c>
      <c r="D527" s="58">
        <f t="shared" si="686"/>
        <v>0</v>
      </c>
      <c r="E527" s="58">
        <f t="shared" si="687"/>
        <v>0</v>
      </c>
      <c r="F527" s="58">
        <f t="shared" si="688"/>
        <v>1</v>
      </c>
      <c r="G527" s="58">
        <f t="shared" si="689"/>
        <v>0</v>
      </c>
      <c r="H527" s="58">
        <f t="shared" si="690"/>
        <v>0</v>
      </c>
      <c r="I527" s="58">
        <f t="shared" si="691"/>
        <v>0</v>
      </c>
      <c r="J527" s="58">
        <f t="shared" si="692"/>
        <v>0</v>
      </c>
      <c r="K527" s="58">
        <f t="shared" si="693"/>
        <v>0</v>
      </c>
      <c r="L527" s="128">
        <v>450</v>
      </c>
      <c r="M527" s="50" t="s">
        <v>411</v>
      </c>
      <c r="N527" s="51">
        <v>0</v>
      </c>
      <c r="O527" s="52">
        <f t="shared" si="635"/>
        <v>0</v>
      </c>
      <c r="P527" s="53">
        <f t="shared" si="637"/>
        <v>537</v>
      </c>
      <c r="Q527" s="53">
        <v>0</v>
      </c>
      <c r="R527" s="54">
        <f t="shared" si="638"/>
        <v>0</v>
      </c>
      <c r="S527" s="52">
        <f t="shared" si="639"/>
        <v>0</v>
      </c>
      <c r="T527" s="53">
        <f t="shared" si="640"/>
        <v>537</v>
      </c>
      <c r="U527" s="55">
        <f t="shared" si="641"/>
        <v>0</v>
      </c>
      <c r="V527" s="56">
        <v>0</v>
      </c>
      <c r="W527" s="57">
        <f t="shared" si="626"/>
        <v>0</v>
      </c>
      <c r="X527" s="58">
        <f t="shared" si="642"/>
        <v>515</v>
      </c>
      <c r="Y527" s="58">
        <v>0</v>
      </c>
      <c r="Z527" s="59">
        <f t="shared" si="643"/>
        <v>0</v>
      </c>
      <c r="AA527" s="57">
        <f t="shared" si="644"/>
        <v>0</v>
      </c>
      <c r="AB527" s="58">
        <f t="shared" si="645"/>
        <v>515</v>
      </c>
      <c r="AC527" s="60">
        <f t="shared" si="646"/>
        <v>0</v>
      </c>
      <c r="AD527" s="51">
        <v>36</v>
      </c>
      <c r="AE527" s="52">
        <f t="shared" si="627"/>
        <v>5.3026955368979233E-3</v>
      </c>
      <c r="AF527" s="53">
        <f t="shared" si="647"/>
        <v>499</v>
      </c>
      <c r="AG527" s="53">
        <v>3</v>
      </c>
      <c r="AH527" s="54">
        <f t="shared" si="648"/>
        <v>0.16921790840378884</v>
      </c>
      <c r="AI527" s="52">
        <f t="shared" si="649"/>
        <v>8.9108910891089105E-2</v>
      </c>
      <c r="AJ527" s="53">
        <f t="shared" si="650"/>
        <v>473</v>
      </c>
      <c r="AK527" s="55">
        <f t="shared" si="651"/>
        <v>0.52082519763617563</v>
      </c>
      <c r="AL527" s="56">
        <v>98</v>
      </c>
      <c r="AM527" s="57">
        <f t="shared" si="628"/>
        <v>1.4435115628222124E-2</v>
      </c>
      <c r="AN527" s="58">
        <f t="shared" si="652"/>
        <v>123</v>
      </c>
      <c r="AO527" s="58">
        <v>5</v>
      </c>
      <c r="AP527" s="59">
        <f t="shared" si="653"/>
        <v>1.1346748445545847</v>
      </c>
      <c r="AQ527" s="57">
        <f t="shared" si="654"/>
        <v>0.24257425742574257</v>
      </c>
      <c r="AR527" s="58">
        <f t="shared" si="655"/>
        <v>20</v>
      </c>
      <c r="AS527" s="60">
        <f t="shared" si="656"/>
        <v>3.492344609045567</v>
      </c>
      <c r="AT527" s="51">
        <v>24</v>
      </c>
      <c r="AU527" s="52">
        <f t="shared" si="629"/>
        <v>3.5351303579319489E-3</v>
      </c>
      <c r="AV527" s="53">
        <f t="shared" si="657"/>
        <v>382</v>
      </c>
      <c r="AW527" s="53">
        <v>2</v>
      </c>
      <c r="AX527" s="54">
        <f t="shared" si="658"/>
        <v>0.25657200431455779</v>
      </c>
      <c r="AY527" s="52">
        <f t="shared" si="659"/>
        <v>5.9405940594059403E-2</v>
      </c>
      <c r="AZ527" s="53">
        <f t="shared" si="660"/>
        <v>234</v>
      </c>
      <c r="BA527" s="55">
        <f t="shared" si="661"/>
        <v>0.78968689611842102</v>
      </c>
      <c r="BB527" s="56">
        <v>70</v>
      </c>
      <c r="BC527" s="57">
        <f t="shared" si="630"/>
        <v>1.0310796877301517E-2</v>
      </c>
      <c r="BD527" s="58">
        <f t="shared" si="662"/>
        <v>474</v>
      </c>
      <c r="BE527" s="58">
        <v>7</v>
      </c>
      <c r="BF527" s="59">
        <f t="shared" si="663"/>
        <v>0.29950881195159196</v>
      </c>
      <c r="BG527" s="57">
        <f t="shared" si="664"/>
        <v>0.17326732673267325</v>
      </c>
      <c r="BH527" s="58">
        <f t="shared" si="665"/>
        <v>361</v>
      </c>
      <c r="BI527" s="60">
        <f t="shared" si="666"/>
        <v>0.92183940606472681</v>
      </c>
      <c r="BJ527" s="51">
        <v>0</v>
      </c>
      <c r="BK527" s="52">
        <f t="shared" si="631"/>
        <v>0</v>
      </c>
      <c r="BL527" s="53">
        <f t="shared" si="667"/>
        <v>512</v>
      </c>
      <c r="BM527" s="53">
        <v>0</v>
      </c>
      <c r="BN527" s="54">
        <f t="shared" si="668"/>
        <v>0</v>
      </c>
      <c r="BO527" s="52">
        <f t="shared" si="669"/>
        <v>0</v>
      </c>
      <c r="BP527" s="53">
        <f t="shared" si="670"/>
        <v>512</v>
      </c>
      <c r="BQ527" s="55">
        <f t="shared" si="671"/>
        <v>0</v>
      </c>
      <c r="BR527" s="56">
        <v>2</v>
      </c>
      <c r="BS527" s="57">
        <f t="shared" si="632"/>
        <v>2.9459419649432907E-4</v>
      </c>
      <c r="BT527" s="58">
        <f t="shared" si="672"/>
        <v>485</v>
      </c>
      <c r="BU527" s="58">
        <v>1</v>
      </c>
      <c r="BV527" s="59">
        <f t="shared" si="673"/>
        <v>3.5421622041176756E-2</v>
      </c>
      <c r="BW527" s="57">
        <f t="shared" si="674"/>
        <v>4.9504950495049506E-3</v>
      </c>
      <c r="BX527" s="58">
        <f t="shared" si="675"/>
        <v>465</v>
      </c>
      <c r="BY527" s="60">
        <f t="shared" si="676"/>
        <v>0.10902199107772881</v>
      </c>
      <c r="BZ527" s="51">
        <v>174</v>
      </c>
      <c r="CA527" s="52">
        <f t="shared" si="633"/>
        <v>2.5629695095006629E-2</v>
      </c>
      <c r="CB527" s="53">
        <f t="shared" si="677"/>
        <v>375</v>
      </c>
      <c r="CC527" s="53">
        <v>9</v>
      </c>
      <c r="CD527" s="54">
        <f t="shared" si="678"/>
        <v>0.54367630696901414</v>
      </c>
      <c r="CE527" s="52">
        <f t="shared" si="679"/>
        <v>0.43069306930693069</v>
      </c>
      <c r="CF527" s="53">
        <f t="shared" si="694"/>
        <v>114</v>
      </c>
      <c r="CG527" s="55">
        <f t="shared" si="680"/>
        <v>1.6733472402434144</v>
      </c>
      <c r="CH527" s="61">
        <v>404</v>
      </c>
      <c r="CI527" s="62">
        <f t="shared" si="634"/>
        <v>5.9508027691854468E-2</v>
      </c>
      <c r="CJ527" s="63">
        <f t="shared" si="681"/>
        <v>528</v>
      </c>
      <c r="CK527" s="64">
        <v>27</v>
      </c>
      <c r="CL527" s="65">
        <f t="shared" si="682"/>
        <v>0.32490345930228326</v>
      </c>
      <c r="CM527" s="66">
        <v>6789</v>
      </c>
      <c r="CN527" s="44">
        <v>112</v>
      </c>
      <c r="CO527" s="120">
        <f t="shared" si="636"/>
        <v>404</v>
      </c>
      <c r="CP527" s="121">
        <f t="shared" si="636"/>
        <v>5.9508027691854468E-2</v>
      </c>
      <c r="CQ527" s="120">
        <f t="shared" si="618"/>
        <v>3902</v>
      </c>
      <c r="CR527" s="120">
        <f t="shared" si="619"/>
        <v>27</v>
      </c>
      <c r="CS527" s="120">
        <f t="shared" si="620"/>
        <v>2.4390714982347141</v>
      </c>
      <c r="CT527" s="120">
        <f t="shared" si="621"/>
        <v>0.99999999999999989</v>
      </c>
      <c r="CU527" s="120">
        <f t="shared" si="622"/>
        <v>3231</v>
      </c>
      <c r="CV527" s="120">
        <f t="shared" si="623"/>
        <v>7.507065340186033</v>
      </c>
      <c r="CW527" s="120">
        <f t="shared" si="624"/>
        <v>808</v>
      </c>
      <c r="CX527" s="120">
        <f t="shared" si="625"/>
        <v>0.11901605538370895</v>
      </c>
    </row>
    <row r="528" spans="1:102">
      <c r="A528" s="138">
        <f t="shared" si="683"/>
        <v>0</v>
      </c>
      <c r="B528" s="58">
        <f t="shared" si="684"/>
        <v>0</v>
      </c>
      <c r="C528" s="58">
        <f t="shared" si="685"/>
        <v>0</v>
      </c>
      <c r="D528" s="58">
        <f t="shared" si="686"/>
        <v>0</v>
      </c>
      <c r="E528" s="58">
        <f t="shared" si="687"/>
        <v>0</v>
      </c>
      <c r="F528" s="58">
        <f t="shared" si="688"/>
        <v>0</v>
      </c>
      <c r="G528" s="58">
        <f t="shared" si="689"/>
        <v>0</v>
      </c>
      <c r="H528" s="58">
        <f t="shared" si="690"/>
        <v>0</v>
      </c>
      <c r="I528" s="58">
        <f t="shared" si="691"/>
        <v>0</v>
      </c>
      <c r="J528" s="58">
        <f t="shared" si="692"/>
        <v>0</v>
      </c>
      <c r="K528" s="58">
        <f t="shared" si="693"/>
        <v>0</v>
      </c>
      <c r="L528" s="128">
        <v>295</v>
      </c>
      <c r="M528" s="50" t="s">
        <v>267</v>
      </c>
      <c r="N528" s="51">
        <v>13</v>
      </c>
      <c r="O528" s="52">
        <f t="shared" si="635"/>
        <v>1.8799710773680404E-3</v>
      </c>
      <c r="P528" s="53">
        <f t="shared" si="637"/>
        <v>428</v>
      </c>
      <c r="Q528" s="53">
        <v>3</v>
      </c>
      <c r="R528" s="54">
        <f t="shared" si="638"/>
        <v>0.12366729514116719</v>
      </c>
      <c r="S528" s="52">
        <f t="shared" si="639"/>
        <v>3.2258064516129031E-2</v>
      </c>
      <c r="T528" s="53">
        <f t="shared" si="640"/>
        <v>388</v>
      </c>
      <c r="U528" s="55">
        <f t="shared" si="641"/>
        <v>0.3886540711870341</v>
      </c>
      <c r="V528" s="56">
        <v>0</v>
      </c>
      <c r="W528" s="57">
        <f t="shared" si="626"/>
        <v>0</v>
      </c>
      <c r="X528" s="58">
        <f t="shared" si="642"/>
        <v>515</v>
      </c>
      <c r="Y528" s="58">
        <v>0</v>
      </c>
      <c r="Z528" s="59">
        <f t="shared" si="643"/>
        <v>0</v>
      </c>
      <c r="AA528" s="57">
        <f t="shared" si="644"/>
        <v>0</v>
      </c>
      <c r="AB528" s="58">
        <f t="shared" si="645"/>
        <v>515</v>
      </c>
      <c r="AC528" s="60">
        <f t="shared" si="646"/>
        <v>0</v>
      </c>
      <c r="AD528" s="51">
        <v>108</v>
      </c>
      <c r="AE528" s="52">
        <f t="shared" si="627"/>
        <v>1.5618221258134491E-2</v>
      </c>
      <c r="AF528" s="53">
        <f t="shared" si="647"/>
        <v>368</v>
      </c>
      <c r="AG528" s="53">
        <v>19</v>
      </c>
      <c r="AH528" s="54">
        <f t="shared" si="648"/>
        <v>0.49840363564135459</v>
      </c>
      <c r="AI528" s="52">
        <f t="shared" si="649"/>
        <v>0.26799007444168732</v>
      </c>
      <c r="AJ528" s="53">
        <f t="shared" si="650"/>
        <v>137</v>
      </c>
      <c r="AK528" s="55">
        <f t="shared" si="651"/>
        <v>1.5663527035609053</v>
      </c>
      <c r="AL528" s="56">
        <v>15</v>
      </c>
      <c r="AM528" s="57">
        <f t="shared" si="628"/>
        <v>2.1691973969631237E-3</v>
      </c>
      <c r="AN528" s="58">
        <f t="shared" si="652"/>
        <v>435</v>
      </c>
      <c r="AO528" s="58">
        <v>8</v>
      </c>
      <c r="AP528" s="59">
        <f t="shared" si="653"/>
        <v>0.1705101491805984</v>
      </c>
      <c r="AQ528" s="57">
        <f t="shared" si="654"/>
        <v>3.7220843672456573E-2</v>
      </c>
      <c r="AR528" s="58">
        <f t="shared" si="655"/>
        <v>378</v>
      </c>
      <c r="AS528" s="60">
        <f t="shared" si="656"/>
        <v>0.53586895049415439</v>
      </c>
      <c r="AT528" s="51">
        <v>46</v>
      </c>
      <c r="AU528" s="52">
        <f t="shared" si="629"/>
        <v>6.6522053506869122E-3</v>
      </c>
      <c r="AV528" s="53">
        <f t="shared" si="657"/>
        <v>270</v>
      </c>
      <c r="AW528" s="53">
        <v>8</v>
      </c>
      <c r="AX528" s="54">
        <f t="shared" si="658"/>
        <v>0.48280246755489575</v>
      </c>
      <c r="AY528" s="52">
        <f t="shared" si="659"/>
        <v>0.11414392059553349</v>
      </c>
      <c r="AZ528" s="53">
        <f t="shared" si="660"/>
        <v>61</v>
      </c>
      <c r="BA528" s="55">
        <f t="shared" si="661"/>
        <v>1.5173222991588851</v>
      </c>
      <c r="BB528" s="56">
        <v>100</v>
      </c>
      <c r="BC528" s="57">
        <f t="shared" si="630"/>
        <v>1.4461315979754157E-2</v>
      </c>
      <c r="BD528" s="58">
        <f t="shared" si="662"/>
        <v>424</v>
      </c>
      <c r="BE528" s="58">
        <v>15</v>
      </c>
      <c r="BF528" s="59">
        <f t="shared" si="663"/>
        <v>0.42007340653638214</v>
      </c>
      <c r="BG528" s="57">
        <f t="shared" si="664"/>
        <v>0.24813895781637718</v>
      </c>
      <c r="BH528" s="58">
        <f t="shared" si="665"/>
        <v>205</v>
      </c>
      <c r="BI528" s="60">
        <f t="shared" si="666"/>
        <v>1.3201812125138237</v>
      </c>
      <c r="BJ528" s="51">
        <v>4</v>
      </c>
      <c r="BK528" s="52">
        <f t="shared" si="631"/>
        <v>5.7845263919016632E-4</v>
      </c>
      <c r="BL528" s="53">
        <f t="shared" si="667"/>
        <v>448</v>
      </c>
      <c r="BM528" s="53">
        <v>1</v>
      </c>
      <c r="BN528" s="54">
        <f t="shared" si="668"/>
        <v>5.4344615019257927E-2</v>
      </c>
      <c r="BO528" s="52">
        <f t="shared" si="669"/>
        <v>9.9255583126550868E-3</v>
      </c>
      <c r="BP528" s="53">
        <f t="shared" si="670"/>
        <v>418</v>
      </c>
      <c r="BQ528" s="55">
        <f t="shared" si="671"/>
        <v>0.17079095851669235</v>
      </c>
      <c r="BR528" s="56">
        <v>6</v>
      </c>
      <c r="BS528" s="57">
        <f t="shared" si="632"/>
        <v>8.6767895878524942E-4</v>
      </c>
      <c r="BT528" s="58">
        <f t="shared" si="672"/>
        <v>421</v>
      </c>
      <c r="BU528" s="58">
        <v>2</v>
      </c>
      <c r="BV528" s="59">
        <f t="shared" si="673"/>
        <v>0.10432858656726637</v>
      </c>
      <c r="BW528" s="57">
        <f t="shared" si="674"/>
        <v>1.488833746898263E-2</v>
      </c>
      <c r="BX528" s="58">
        <f t="shared" si="675"/>
        <v>384</v>
      </c>
      <c r="BY528" s="60">
        <f t="shared" si="676"/>
        <v>0.32787755133053925</v>
      </c>
      <c r="BZ528" s="51">
        <v>111</v>
      </c>
      <c r="CA528" s="52">
        <f t="shared" si="633"/>
        <v>1.6052060737527116E-2</v>
      </c>
      <c r="CB528" s="53">
        <f t="shared" si="677"/>
        <v>462</v>
      </c>
      <c r="CC528" s="53">
        <v>21</v>
      </c>
      <c r="CD528" s="54">
        <f t="shared" si="678"/>
        <v>0.34050834661397655</v>
      </c>
      <c r="CE528" s="52">
        <f t="shared" si="679"/>
        <v>0.27543424317617865</v>
      </c>
      <c r="CF528" s="53">
        <f t="shared" si="694"/>
        <v>285</v>
      </c>
      <c r="CG528" s="55">
        <f t="shared" si="680"/>
        <v>1.0701289701017609</v>
      </c>
      <c r="CH528" s="61">
        <v>403</v>
      </c>
      <c r="CI528" s="62">
        <f t="shared" si="634"/>
        <v>5.8279103398409256E-2</v>
      </c>
      <c r="CJ528" s="63">
        <f t="shared" si="681"/>
        <v>531</v>
      </c>
      <c r="CK528" s="64">
        <v>77</v>
      </c>
      <c r="CL528" s="65">
        <f t="shared" si="682"/>
        <v>0.31819374685426643</v>
      </c>
      <c r="CM528" s="66">
        <v>6915</v>
      </c>
      <c r="CN528" s="44">
        <v>498</v>
      </c>
      <c r="CO528" s="120">
        <f t="shared" si="636"/>
        <v>403</v>
      </c>
      <c r="CP528" s="121">
        <f t="shared" si="636"/>
        <v>5.8279103398409256E-2</v>
      </c>
      <c r="CQ528" s="120">
        <f t="shared" si="618"/>
        <v>3771</v>
      </c>
      <c r="CR528" s="120">
        <f t="shared" si="619"/>
        <v>77</v>
      </c>
      <c r="CS528" s="120">
        <f t="shared" si="620"/>
        <v>2.1946385022548989</v>
      </c>
      <c r="CT528" s="120">
        <f t="shared" si="621"/>
        <v>0.99999999999999989</v>
      </c>
      <c r="CU528" s="120">
        <f t="shared" si="622"/>
        <v>2771</v>
      </c>
      <c r="CV528" s="120">
        <f t="shared" si="623"/>
        <v>6.897176716863795</v>
      </c>
      <c r="CW528" s="120">
        <f t="shared" si="624"/>
        <v>793</v>
      </c>
      <c r="CX528" s="120">
        <f t="shared" si="625"/>
        <v>0.11467823571945049</v>
      </c>
    </row>
    <row r="529" spans="1:102">
      <c r="A529" s="138">
        <f t="shared" si="683"/>
        <v>0</v>
      </c>
      <c r="B529" s="58">
        <f t="shared" si="684"/>
        <v>0</v>
      </c>
      <c r="C529" s="58">
        <f t="shared" si="685"/>
        <v>0</v>
      </c>
      <c r="D529" s="58">
        <f t="shared" si="686"/>
        <v>0</v>
      </c>
      <c r="E529" s="58">
        <f t="shared" si="687"/>
        <v>0</v>
      </c>
      <c r="F529" s="58">
        <f t="shared" si="688"/>
        <v>0</v>
      </c>
      <c r="G529" s="58">
        <f t="shared" si="689"/>
        <v>0</v>
      </c>
      <c r="H529" s="58">
        <f t="shared" si="690"/>
        <v>0</v>
      </c>
      <c r="I529" s="58">
        <f t="shared" si="691"/>
        <v>0</v>
      </c>
      <c r="J529" s="58">
        <f t="shared" si="692"/>
        <v>0</v>
      </c>
      <c r="K529" s="58">
        <f t="shared" si="693"/>
        <v>0</v>
      </c>
      <c r="L529" s="128">
        <v>242</v>
      </c>
      <c r="M529" s="50" t="s">
        <v>214</v>
      </c>
      <c r="N529" s="51">
        <v>0</v>
      </c>
      <c r="O529" s="52">
        <f t="shared" si="635"/>
        <v>0</v>
      </c>
      <c r="P529" s="53">
        <f t="shared" si="637"/>
        <v>537</v>
      </c>
      <c r="Q529" s="53">
        <v>0</v>
      </c>
      <c r="R529" s="54">
        <f t="shared" si="638"/>
        <v>0</v>
      </c>
      <c r="S529" s="52">
        <f t="shared" si="639"/>
        <v>0</v>
      </c>
      <c r="T529" s="53">
        <f t="shared" si="640"/>
        <v>537</v>
      </c>
      <c r="U529" s="55">
        <f t="shared" si="641"/>
        <v>0</v>
      </c>
      <c r="V529" s="56">
        <v>0</v>
      </c>
      <c r="W529" s="57">
        <f t="shared" si="626"/>
        <v>0</v>
      </c>
      <c r="X529" s="58">
        <f t="shared" si="642"/>
        <v>515</v>
      </c>
      <c r="Y529" s="58">
        <v>0</v>
      </c>
      <c r="Z529" s="59">
        <f t="shared" si="643"/>
        <v>0</v>
      </c>
      <c r="AA529" s="57">
        <f t="shared" si="644"/>
        <v>0</v>
      </c>
      <c r="AB529" s="58">
        <f t="shared" si="645"/>
        <v>515</v>
      </c>
      <c r="AC529" s="60">
        <f t="shared" si="646"/>
        <v>0</v>
      </c>
      <c r="AD529" s="51">
        <v>294</v>
      </c>
      <c r="AE529" s="52">
        <f t="shared" si="627"/>
        <v>1.9728895450275129E-2</v>
      </c>
      <c r="AF529" s="53">
        <f t="shared" si="647"/>
        <v>311</v>
      </c>
      <c r="AG529" s="53">
        <v>3</v>
      </c>
      <c r="AH529" s="54">
        <f t="shared" si="648"/>
        <v>0.62958214364417286</v>
      </c>
      <c r="AI529" s="52">
        <f t="shared" si="649"/>
        <v>0.73134328358208955</v>
      </c>
      <c r="AJ529" s="53">
        <f t="shared" si="650"/>
        <v>14</v>
      </c>
      <c r="AK529" s="55">
        <f t="shared" si="651"/>
        <v>4.2745670034849637</v>
      </c>
      <c r="AL529" s="56">
        <v>3</v>
      </c>
      <c r="AM529" s="57">
        <f t="shared" si="628"/>
        <v>2.0131525969668501E-4</v>
      </c>
      <c r="AN529" s="58">
        <f t="shared" si="652"/>
        <v>538</v>
      </c>
      <c r="AO529" s="58">
        <v>1</v>
      </c>
      <c r="AP529" s="59">
        <f t="shared" si="653"/>
        <v>1.5824421978041042E-2</v>
      </c>
      <c r="AQ529" s="57">
        <f t="shared" si="654"/>
        <v>7.462686567164179E-3</v>
      </c>
      <c r="AR529" s="58">
        <f t="shared" si="655"/>
        <v>510</v>
      </c>
      <c r="AS529" s="60">
        <f t="shared" si="656"/>
        <v>0.10744039156673843</v>
      </c>
      <c r="AT529" s="51">
        <v>0</v>
      </c>
      <c r="AU529" s="52">
        <f t="shared" si="629"/>
        <v>0</v>
      </c>
      <c r="AV529" s="53">
        <f t="shared" si="657"/>
        <v>548</v>
      </c>
      <c r="AW529" s="53">
        <v>0</v>
      </c>
      <c r="AX529" s="54">
        <f t="shared" si="658"/>
        <v>0</v>
      </c>
      <c r="AY529" s="52">
        <f t="shared" si="659"/>
        <v>0</v>
      </c>
      <c r="AZ529" s="53">
        <f t="shared" si="660"/>
        <v>548</v>
      </c>
      <c r="BA529" s="55">
        <f t="shared" si="661"/>
        <v>0</v>
      </c>
      <c r="BB529" s="56">
        <v>46</v>
      </c>
      <c r="BC529" s="57">
        <f t="shared" si="630"/>
        <v>3.0868339820158369E-3</v>
      </c>
      <c r="BD529" s="58">
        <f t="shared" si="662"/>
        <v>557</v>
      </c>
      <c r="BE529" s="58">
        <v>2</v>
      </c>
      <c r="BF529" s="59">
        <f t="shared" si="663"/>
        <v>8.9666588300334055E-2</v>
      </c>
      <c r="BG529" s="57">
        <f t="shared" si="664"/>
        <v>0.11442786069651742</v>
      </c>
      <c r="BH529" s="58">
        <f t="shared" si="665"/>
        <v>484</v>
      </c>
      <c r="BI529" s="60">
        <f t="shared" si="666"/>
        <v>0.60879401287515589</v>
      </c>
      <c r="BJ529" s="51">
        <v>20</v>
      </c>
      <c r="BK529" s="52">
        <f t="shared" si="631"/>
        <v>1.3421017313112334E-3</v>
      </c>
      <c r="BL529" s="53">
        <f t="shared" si="667"/>
        <v>401</v>
      </c>
      <c r="BM529" s="53">
        <v>2</v>
      </c>
      <c r="BN529" s="54">
        <f t="shared" si="668"/>
        <v>0.12608811329290315</v>
      </c>
      <c r="BO529" s="52">
        <f t="shared" si="669"/>
        <v>4.975124378109453E-2</v>
      </c>
      <c r="BP529" s="53">
        <f t="shared" si="670"/>
        <v>178</v>
      </c>
      <c r="BQ529" s="55">
        <f t="shared" si="671"/>
        <v>0.85607905823665442</v>
      </c>
      <c r="BR529" s="56">
        <v>0</v>
      </c>
      <c r="BS529" s="57">
        <f t="shared" si="632"/>
        <v>0</v>
      </c>
      <c r="BT529" s="58">
        <f t="shared" si="672"/>
        <v>527</v>
      </c>
      <c r="BU529" s="58">
        <v>0</v>
      </c>
      <c r="BV529" s="59">
        <f t="shared" si="673"/>
        <v>0</v>
      </c>
      <c r="BW529" s="57">
        <f t="shared" si="674"/>
        <v>0</v>
      </c>
      <c r="BX529" s="58">
        <f t="shared" si="675"/>
        <v>527</v>
      </c>
      <c r="BY529" s="60">
        <f t="shared" si="676"/>
        <v>0</v>
      </c>
      <c r="BZ529" s="51">
        <v>39</v>
      </c>
      <c r="CA529" s="52">
        <f t="shared" si="633"/>
        <v>2.6170983760569052E-3</v>
      </c>
      <c r="CB529" s="53">
        <f t="shared" si="677"/>
        <v>590</v>
      </c>
      <c r="CC529" s="53">
        <v>5</v>
      </c>
      <c r="CD529" s="54">
        <f t="shared" si="678"/>
        <v>5.5515852794769838E-2</v>
      </c>
      <c r="CE529" s="52">
        <f t="shared" si="679"/>
        <v>9.7014925373134331E-2</v>
      </c>
      <c r="CF529" s="53">
        <f t="shared" si="694"/>
        <v>548</v>
      </c>
      <c r="CG529" s="55">
        <f t="shared" si="680"/>
        <v>0.37692656140669123</v>
      </c>
      <c r="CH529" s="61">
        <v>402</v>
      </c>
      <c r="CI529" s="62">
        <f t="shared" si="634"/>
        <v>2.697624479935579E-2</v>
      </c>
      <c r="CJ529" s="63">
        <f t="shared" si="681"/>
        <v>601</v>
      </c>
      <c r="CK529" s="64">
        <v>13</v>
      </c>
      <c r="CL529" s="65">
        <f t="shared" si="682"/>
        <v>0.14728559480548276</v>
      </c>
      <c r="CM529" s="66">
        <v>14902</v>
      </c>
      <c r="CN529" s="44">
        <v>397</v>
      </c>
      <c r="CO529" s="120">
        <f t="shared" si="636"/>
        <v>402</v>
      </c>
      <c r="CP529" s="121">
        <f t="shared" si="636"/>
        <v>2.697624479935579E-2</v>
      </c>
      <c r="CQ529" s="120">
        <f t="shared" si="618"/>
        <v>4524</v>
      </c>
      <c r="CR529" s="120">
        <f t="shared" si="619"/>
        <v>13</v>
      </c>
      <c r="CS529" s="120">
        <f t="shared" si="620"/>
        <v>0.91667712001022095</v>
      </c>
      <c r="CT529" s="120">
        <f t="shared" si="621"/>
        <v>1</v>
      </c>
      <c r="CU529" s="120">
        <f t="shared" si="622"/>
        <v>3861</v>
      </c>
      <c r="CV529" s="120">
        <f t="shared" si="623"/>
        <v>6.2238070275702038</v>
      </c>
      <c r="CW529" s="120">
        <f t="shared" si="624"/>
        <v>804</v>
      </c>
      <c r="CX529" s="120">
        <f t="shared" si="625"/>
        <v>5.3952489598711587E-2</v>
      </c>
    </row>
    <row r="530" spans="1:102">
      <c r="A530" s="138">
        <f t="shared" si="683"/>
        <v>0</v>
      </c>
      <c r="B530" s="58">
        <f t="shared" si="684"/>
        <v>0</v>
      </c>
      <c r="C530" s="58">
        <f t="shared" si="685"/>
        <v>0</v>
      </c>
      <c r="D530" s="58">
        <f t="shared" si="686"/>
        <v>0</v>
      </c>
      <c r="E530" s="58">
        <f t="shared" si="687"/>
        <v>0</v>
      </c>
      <c r="F530" s="58">
        <f t="shared" si="688"/>
        <v>0</v>
      </c>
      <c r="G530" s="58">
        <f t="shared" si="689"/>
        <v>0</v>
      </c>
      <c r="H530" s="58">
        <f t="shared" si="690"/>
        <v>0</v>
      </c>
      <c r="I530" s="58">
        <f t="shared" si="691"/>
        <v>0</v>
      </c>
      <c r="J530" s="58">
        <f t="shared" si="692"/>
        <v>0</v>
      </c>
      <c r="K530" s="58">
        <f t="shared" si="693"/>
        <v>0</v>
      </c>
      <c r="L530" s="128">
        <v>219</v>
      </c>
      <c r="M530" s="50" t="s">
        <v>191</v>
      </c>
      <c r="N530" s="51">
        <v>2</v>
      </c>
      <c r="O530" s="52">
        <f t="shared" si="635"/>
        <v>6.6473892378768237E-5</v>
      </c>
      <c r="P530" s="53">
        <f t="shared" si="637"/>
        <v>527</v>
      </c>
      <c r="Q530" s="53">
        <v>1</v>
      </c>
      <c r="R530" s="54">
        <f t="shared" si="638"/>
        <v>4.3727515635486377E-3</v>
      </c>
      <c r="S530" s="52">
        <f t="shared" si="639"/>
        <v>5.0505050505050509E-3</v>
      </c>
      <c r="T530" s="53">
        <f t="shared" si="640"/>
        <v>505</v>
      </c>
      <c r="U530" s="55">
        <f t="shared" si="641"/>
        <v>6.0849879832313429E-2</v>
      </c>
      <c r="V530" s="56">
        <v>0</v>
      </c>
      <c r="W530" s="57">
        <f t="shared" si="626"/>
        <v>0</v>
      </c>
      <c r="X530" s="58">
        <f t="shared" si="642"/>
        <v>515</v>
      </c>
      <c r="Y530" s="58">
        <v>0</v>
      </c>
      <c r="Z530" s="59">
        <f t="shared" si="643"/>
        <v>0</v>
      </c>
      <c r="AA530" s="57">
        <f t="shared" si="644"/>
        <v>0</v>
      </c>
      <c r="AB530" s="58">
        <f t="shared" si="645"/>
        <v>515</v>
      </c>
      <c r="AC530" s="60">
        <f t="shared" si="646"/>
        <v>0</v>
      </c>
      <c r="AD530" s="51">
        <v>17</v>
      </c>
      <c r="AE530" s="52">
        <f t="shared" si="627"/>
        <v>5.6502808521953008E-4</v>
      </c>
      <c r="AF530" s="53">
        <f t="shared" si="647"/>
        <v>595</v>
      </c>
      <c r="AG530" s="53">
        <v>5</v>
      </c>
      <c r="AH530" s="54">
        <f t="shared" si="648"/>
        <v>1.8030993879422343E-2</v>
      </c>
      <c r="AI530" s="52">
        <f t="shared" si="649"/>
        <v>4.2929292929292928E-2</v>
      </c>
      <c r="AJ530" s="53">
        <f t="shared" si="650"/>
        <v>540</v>
      </c>
      <c r="AK530" s="55">
        <f t="shared" si="651"/>
        <v>0.25091382276692298</v>
      </c>
      <c r="AL530" s="56">
        <v>9</v>
      </c>
      <c r="AM530" s="57">
        <f t="shared" si="628"/>
        <v>2.9913251570445708E-4</v>
      </c>
      <c r="AN530" s="58">
        <f t="shared" si="652"/>
        <v>529</v>
      </c>
      <c r="AO530" s="58">
        <v>2</v>
      </c>
      <c r="AP530" s="59">
        <f t="shared" si="653"/>
        <v>2.3513364873543482E-2</v>
      </c>
      <c r="AQ530" s="57">
        <f t="shared" si="654"/>
        <v>2.2727272727272728E-2</v>
      </c>
      <c r="AR530" s="58">
        <f t="shared" si="655"/>
        <v>446</v>
      </c>
      <c r="AS530" s="60">
        <f t="shared" si="656"/>
        <v>0.32720482886233976</v>
      </c>
      <c r="AT530" s="51">
        <v>26</v>
      </c>
      <c r="AU530" s="52">
        <f t="shared" si="629"/>
        <v>8.641606009239871E-4</v>
      </c>
      <c r="AV530" s="53">
        <f t="shared" si="657"/>
        <v>485</v>
      </c>
      <c r="AW530" s="53">
        <v>5</v>
      </c>
      <c r="AX530" s="54">
        <f t="shared" si="658"/>
        <v>6.2718880205154842E-2</v>
      </c>
      <c r="AY530" s="52">
        <f t="shared" si="659"/>
        <v>6.5656565656565663E-2</v>
      </c>
      <c r="AZ530" s="53">
        <f t="shared" si="660"/>
        <v>196</v>
      </c>
      <c r="BA530" s="55">
        <f t="shared" si="661"/>
        <v>0.87277684730933236</v>
      </c>
      <c r="BB530" s="56">
        <v>100</v>
      </c>
      <c r="BC530" s="57">
        <f t="shared" si="630"/>
        <v>3.3236946189384121E-3</v>
      </c>
      <c r="BD530" s="58">
        <f t="shared" si="662"/>
        <v>551</v>
      </c>
      <c r="BE530" s="58">
        <v>6</v>
      </c>
      <c r="BF530" s="59">
        <f t="shared" si="663"/>
        <v>9.6546934097752612E-2</v>
      </c>
      <c r="BG530" s="57">
        <f t="shared" si="664"/>
        <v>0.25252525252525254</v>
      </c>
      <c r="BH530" s="58">
        <f t="shared" si="665"/>
        <v>196</v>
      </c>
      <c r="BI530" s="60">
        <f t="shared" si="666"/>
        <v>1.3435177490986641</v>
      </c>
      <c r="BJ530" s="51">
        <v>1</v>
      </c>
      <c r="BK530" s="52">
        <f t="shared" si="631"/>
        <v>3.3236946189384118E-5</v>
      </c>
      <c r="BL530" s="53">
        <f t="shared" si="667"/>
        <v>510</v>
      </c>
      <c r="BM530" s="53">
        <v>1</v>
      </c>
      <c r="BN530" s="54">
        <f t="shared" si="668"/>
        <v>3.1225530366783705E-3</v>
      </c>
      <c r="BO530" s="52">
        <f t="shared" si="669"/>
        <v>2.5252525252525255E-3</v>
      </c>
      <c r="BP530" s="53">
        <f t="shared" si="670"/>
        <v>483</v>
      </c>
      <c r="BQ530" s="55">
        <f t="shared" si="671"/>
        <v>4.3452497652921099E-2</v>
      </c>
      <c r="BR530" s="56">
        <v>67</v>
      </c>
      <c r="BS530" s="57">
        <f t="shared" si="632"/>
        <v>2.2268753946887358E-3</v>
      </c>
      <c r="BT530" s="58">
        <f t="shared" si="672"/>
        <v>350</v>
      </c>
      <c r="BU530" s="58">
        <v>3</v>
      </c>
      <c r="BV530" s="59">
        <f t="shared" si="673"/>
        <v>0.26775659365366739</v>
      </c>
      <c r="BW530" s="57">
        <f t="shared" si="674"/>
        <v>0.1691919191919192</v>
      </c>
      <c r="BX530" s="58">
        <f t="shared" si="675"/>
        <v>25</v>
      </c>
      <c r="BY530" s="60">
        <f t="shared" si="676"/>
        <v>3.7260192607221763</v>
      </c>
      <c r="BZ530" s="51">
        <v>174</v>
      </c>
      <c r="CA530" s="52">
        <f t="shared" si="633"/>
        <v>5.7832286369528365E-3</v>
      </c>
      <c r="CB530" s="53">
        <f t="shared" si="677"/>
        <v>559</v>
      </c>
      <c r="CC530" s="53">
        <v>8</v>
      </c>
      <c r="CD530" s="54">
        <f t="shared" si="678"/>
        <v>0.1226781815406201</v>
      </c>
      <c r="CE530" s="52">
        <f t="shared" si="679"/>
        <v>0.43939393939393939</v>
      </c>
      <c r="CF530" s="53">
        <f t="shared" si="694"/>
        <v>107</v>
      </c>
      <c r="CG530" s="55">
        <f t="shared" si="680"/>
        <v>1.7071522349958066</v>
      </c>
      <c r="CH530" s="61">
        <v>396</v>
      </c>
      <c r="CI530" s="62">
        <f t="shared" si="634"/>
        <v>1.3161830690996112E-2</v>
      </c>
      <c r="CJ530" s="63">
        <f t="shared" si="681"/>
        <v>630</v>
      </c>
      <c r="CK530" s="64">
        <v>31</v>
      </c>
      <c r="CL530" s="65">
        <f t="shared" si="682"/>
        <v>7.1861301544042716E-2</v>
      </c>
      <c r="CM530" s="66">
        <v>30087</v>
      </c>
      <c r="CN530" s="44">
        <v>882</v>
      </c>
      <c r="CO530" s="120">
        <f t="shared" si="636"/>
        <v>396</v>
      </c>
      <c r="CP530" s="121">
        <f t="shared" si="636"/>
        <v>1.316183069099611E-2</v>
      </c>
      <c r="CQ530" s="120">
        <f t="shared" si="618"/>
        <v>4621</v>
      </c>
      <c r="CR530" s="120">
        <f t="shared" si="619"/>
        <v>31</v>
      </c>
      <c r="CS530" s="120">
        <f t="shared" si="620"/>
        <v>0.59874025285038779</v>
      </c>
      <c r="CT530" s="120">
        <f t="shared" si="621"/>
        <v>0.99999999999999989</v>
      </c>
      <c r="CU530" s="120">
        <f t="shared" si="622"/>
        <v>3013</v>
      </c>
      <c r="CV530" s="120">
        <f t="shared" si="623"/>
        <v>8.3318871212404773</v>
      </c>
      <c r="CW530" s="120">
        <f t="shared" si="624"/>
        <v>790</v>
      </c>
      <c r="CX530" s="120">
        <f t="shared" si="625"/>
        <v>2.6257187489613455E-2</v>
      </c>
    </row>
    <row r="531" spans="1:102">
      <c r="A531" s="138">
        <f t="shared" si="683"/>
        <v>0</v>
      </c>
      <c r="B531" s="58">
        <f t="shared" si="684"/>
        <v>0</v>
      </c>
      <c r="C531" s="58">
        <f t="shared" si="685"/>
        <v>0</v>
      </c>
      <c r="D531" s="58">
        <f t="shared" si="686"/>
        <v>0</v>
      </c>
      <c r="E531" s="58">
        <f t="shared" si="687"/>
        <v>0</v>
      </c>
      <c r="F531" s="58">
        <f t="shared" si="688"/>
        <v>0</v>
      </c>
      <c r="G531" s="58">
        <f t="shared" si="689"/>
        <v>0</v>
      </c>
      <c r="H531" s="58">
        <f t="shared" si="690"/>
        <v>0</v>
      </c>
      <c r="I531" s="58">
        <f t="shared" si="691"/>
        <v>0</v>
      </c>
      <c r="J531" s="58">
        <f t="shared" si="692"/>
        <v>0</v>
      </c>
      <c r="K531" s="58">
        <f t="shared" si="693"/>
        <v>0</v>
      </c>
      <c r="L531" s="131">
        <v>56</v>
      </c>
      <c r="M531" s="68" t="s">
        <v>30</v>
      </c>
      <c r="N531" s="51">
        <v>0</v>
      </c>
      <c r="O531" s="52">
        <f t="shared" si="635"/>
        <v>0</v>
      </c>
      <c r="P531" s="53">
        <f t="shared" si="637"/>
        <v>537</v>
      </c>
      <c r="Q531" s="53">
        <v>0</v>
      </c>
      <c r="R531" s="54">
        <f t="shared" si="638"/>
        <v>0</v>
      </c>
      <c r="S531" s="52">
        <f t="shared" si="639"/>
        <v>0</v>
      </c>
      <c r="T531" s="53">
        <f t="shared" si="640"/>
        <v>537</v>
      </c>
      <c r="U531" s="55">
        <f t="shared" si="641"/>
        <v>0</v>
      </c>
      <c r="V531" s="56">
        <v>5</v>
      </c>
      <c r="W531" s="57">
        <f t="shared" si="626"/>
        <v>5.1025614858659046E-4</v>
      </c>
      <c r="X531" s="58">
        <f t="shared" si="642"/>
        <v>462</v>
      </c>
      <c r="Y531" s="58">
        <v>2</v>
      </c>
      <c r="Z531" s="59">
        <f t="shared" si="643"/>
        <v>5.3210033291484757E-2</v>
      </c>
      <c r="AA531" s="57">
        <f t="shared" si="644"/>
        <v>1.2853470437017995E-2</v>
      </c>
      <c r="AB531" s="58">
        <f t="shared" si="645"/>
        <v>410</v>
      </c>
      <c r="AC531" s="60">
        <f t="shared" si="646"/>
        <v>0.24549740625543651</v>
      </c>
      <c r="AD531" s="51">
        <v>3</v>
      </c>
      <c r="AE531" s="52">
        <f t="shared" si="627"/>
        <v>3.0615368915195429E-4</v>
      </c>
      <c r="AF531" s="53">
        <f t="shared" si="647"/>
        <v>602</v>
      </c>
      <c r="AG531" s="53">
        <v>1</v>
      </c>
      <c r="AH531" s="54">
        <f t="shared" si="648"/>
        <v>9.7698777099136155E-3</v>
      </c>
      <c r="AI531" s="52">
        <f t="shared" si="649"/>
        <v>7.7120822622107968E-3</v>
      </c>
      <c r="AJ531" s="53">
        <f t="shared" si="650"/>
        <v>591</v>
      </c>
      <c r="AK531" s="55">
        <f t="shared" si="651"/>
        <v>4.5075702623182293E-2</v>
      </c>
      <c r="AL531" s="56">
        <v>26</v>
      </c>
      <c r="AM531" s="57">
        <f t="shared" si="628"/>
        <v>2.6533319726502703E-3</v>
      </c>
      <c r="AN531" s="58">
        <f t="shared" si="652"/>
        <v>411</v>
      </c>
      <c r="AO531" s="58">
        <v>4</v>
      </c>
      <c r="AP531" s="59">
        <f t="shared" si="653"/>
        <v>0.20856563405231682</v>
      </c>
      <c r="AQ531" s="57">
        <f t="shared" si="654"/>
        <v>6.6838046272493568E-2</v>
      </c>
      <c r="AR531" s="58">
        <f t="shared" si="655"/>
        <v>221</v>
      </c>
      <c r="AS531" s="60">
        <f t="shared" si="656"/>
        <v>0.96226818565171379</v>
      </c>
      <c r="AT531" s="51">
        <v>0</v>
      </c>
      <c r="AU531" s="52">
        <f t="shared" si="629"/>
        <v>0</v>
      </c>
      <c r="AV531" s="53">
        <f t="shared" si="657"/>
        <v>548</v>
      </c>
      <c r="AW531" s="53">
        <v>0</v>
      </c>
      <c r="AX531" s="54">
        <f t="shared" si="658"/>
        <v>0</v>
      </c>
      <c r="AY531" s="52">
        <f t="shared" si="659"/>
        <v>0</v>
      </c>
      <c r="AZ531" s="53">
        <f t="shared" si="660"/>
        <v>548</v>
      </c>
      <c r="BA531" s="55">
        <f t="shared" si="661"/>
        <v>0</v>
      </c>
      <c r="BB531" s="56">
        <v>58</v>
      </c>
      <c r="BC531" s="57">
        <f t="shared" si="630"/>
        <v>5.9189713236044491E-3</v>
      </c>
      <c r="BD531" s="58">
        <f t="shared" si="662"/>
        <v>527</v>
      </c>
      <c r="BE531" s="58">
        <v>4</v>
      </c>
      <c r="BF531" s="59">
        <f t="shared" si="663"/>
        <v>0.17193472921680455</v>
      </c>
      <c r="BG531" s="57">
        <f t="shared" si="664"/>
        <v>0.14910025706940874</v>
      </c>
      <c r="BH531" s="58">
        <f t="shared" si="665"/>
        <v>419</v>
      </c>
      <c r="BI531" s="60">
        <f t="shared" si="666"/>
        <v>0.79326261340097981</v>
      </c>
      <c r="BJ531" s="51">
        <v>0</v>
      </c>
      <c r="BK531" s="52">
        <f t="shared" si="631"/>
        <v>0</v>
      </c>
      <c r="BL531" s="53">
        <f t="shared" si="667"/>
        <v>512</v>
      </c>
      <c r="BM531" s="53">
        <v>0</v>
      </c>
      <c r="BN531" s="54">
        <f t="shared" si="668"/>
        <v>0</v>
      </c>
      <c r="BO531" s="52">
        <f t="shared" si="669"/>
        <v>0</v>
      </c>
      <c r="BP531" s="53">
        <f t="shared" si="670"/>
        <v>512</v>
      </c>
      <c r="BQ531" s="55">
        <f t="shared" si="671"/>
        <v>0</v>
      </c>
      <c r="BR531" s="56">
        <v>2</v>
      </c>
      <c r="BS531" s="57">
        <f t="shared" si="632"/>
        <v>2.041024594346362E-4</v>
      </c>
      <c r="BT531" s="58">
        <f t="shared" si="672"/>
        <v>497</v>
      </c>
      <c r="BU531" s="58">
        <v>1</v>
      </c>
      <c r="BV531" s="59">
        <f t="shared" si="673"/>
        <v>2.4541013576645475E-2</v>
      </c>
      <c r="BW531" s="57">
        <f t="shared" si="674"/>
        <v>5.1413881748071976E-3</v>
      </c>
      <c r="BX531" s="58">
        <f t="shared" si="675"/>
        <v>462</v>
      </c>
      <c r="BY531" s="60">
        <f t="shared" si="676"/>
        <v>0.11322592389563609</v>
      </c>
      <c r="BZ531" s="51">
        <v>295</v>
      </c>
      <c r="CA531" s="52">
        <f t="shared" si="633"/>
        <v>3.0105112766608839E-2</v>
      </c>
      <c r="CB531" s="53">
        <f t="shared" si="677"/>
        <v>335</v>
      </c>
      <c r="CC531" s="53">
        <v>17</v>
      </c>
      <c r="CD531" s="54">
        <f t="shared" si="678"/>
        <v>0.63861222184513788</v>
      </c>
      <c r="CE531" s="52">
        <f t="shared" si="679"/>
        <v>0.75835475578406175</v>
      </c>
      <c r="CF531" s="53">
        <f t="shared" si="694"/>
        <v>35</v>
      </c>
      <c r="CG531" s="55">
        <f t="shared" si="680"/>
        <v>2.9463925197560816</v>
      </c>
      <c r="CH531" s="61">
        <v>389</v>
      </c>
      <c r="CI531" s="62">
        <f t="shared" si="634"/>
        <v>3.9697928360036737E-2</v>
      </c>
      <c r="CJ531" s="63">
        <f t="shared" si="681"/>
        <v>569</v>
      </c>
      <c r="CK531" s="64">
        <v>29</v>
      </c>
      <c r="CL531" s="65">
        <f t="shared" si="682"/>
        <v>0.21674376973303125</v>
      </c>
      <c r="CM531" s="66">
        <v>9799</v>
      </c>
      <c r="CN531" s="44">
        <v>618</v>
      </c>
      <c r="CO531" s="120">
        <f t="shared" si="636"/>
        <v>389</v>
      </c>
      <c r="CP531" s="121">
        <f t="shared" si="636"/>
        <v>3.9697928360036737E-2</v>
      </c>
      <c r="CQ531" s="120">
        <f t="shared" si="618"/>
        <v>4431</v>
      </c>
      <c r="CR531" s="120">
        <f t="shared" si="619"/>
        <v>29</v>
      </c>
      <c r="CS531" s="120">
        <f t="shared" si="620"/>
        <v>1.106633509692303</v>
      </c>
      <c r="CT531" s="120">
        <f t="shared" si="621"/>
        <v>1</v>
      </c>
      <c r="CU531" s="120">
        <f t="shared" si="622"/>
        <v>3735</v>
      </c>
      <c r="CV531" s="120">
        <f t="shared" si="623"/>
        <v>5.1057223515830303</v>
      </c>
      <c r="CW531" s="120">
        <f t="shared" si="624"/>
        <v>778</v>
      </c>
      <c r="CX531" s="120">
        <f t="shared" si="625"/>
        <v>7.9395856720073488E-2</v>
      </c>
    </row>
    <row r="532" spans="1:102">
      <c r="A532" s="138">
        <f t="shared" si="683"/>
        <v>0</v>
      </c>
      <c r="B532" s="58">
        <f t="shared" si="684"/>
        <v>0</v>
      </c>
      <c r="C532" s="58">
        <f t="shared" si="685"/>
        <v>0</v>
      </c>
      <c r="D532" s="58">
        <f t="shared" si="686"/>
        <v>0</v>
      </c>
      <c r="E532" s="58">
        <f t="shared" si="687"/>
        <v>0</v>
      </c>
      <c r="F532" s="58">
        <f t="shared" si="688"/>
        <v>0</v>
      </c>
      <c r="G532" s="58">
        <f t="shared" si="689"/>
        <v>0</v>
      </c>
      <c r="H532" s="58">
        <f t="shared" si="690"/>
        <v>0</v>
      </c>
      <c r="I532" s="58">
        <f t="shared" si="691"/>
        <v>0</v>
      </c>
      <c r="J532" s="58">
        <f t="shared" si="692"/>
        <v>0</v>
      </c>
      <c r="K532" s="58">
        <f t="shared" si="693"/>
        <v>0</v>
      </c>
      <c r="L532" s="128">
        <v>356</v>
      </c>
      <c r="M532" s="50" t="s">
        <v>327</v>
      </c>
      <c r="N532" s="51">
        <v>43</v>
      </c>
      <c r="O532" s="52">
        <f t="shared" si="635"/>
        <v>1.2438530517789991E-2</v>
      </c>
      <c r="P532" s="53">
        <f t="shared" si="637"/>
        <v>175</v>
      </c>
      <c r="Q532" s="53">
        <v>13</v>
      </c>
      <c r="R532" s="54">
        <f t="shared" si="638"/>
        <v>0.81822504781269567</v>
      </c>
      <c r="S532" s="52">
        <f t="shared" si="639"/>
        <v>0.1122715404699739</v>
      </c>
      <c r="T532" s="53">
        <f t="shared" si="640"/>
        <v>107</v>
      </c>
      <c r="U532" s="55">
        <f t="shared" si="641"/>
        <v>1.3526785297449517</v>
      </c>
      <c r="V532" s="56">
        <v>3</v>
      </c>
      <c r="W532" s="57">
        <f t="shared" si="626"/>
        <v>8.6780445472953432E-4</v>
      </c>
      <c r="X532" s="58">
        <f t="shared" si="642"/>
        <v>432</v>
      </c>
      <c r="Y532" s="58">
        <v>3</v>
      </c>
      <c r="Z532" s="59">
        <f t="shared" si="643"/>
        <v>9.0495536515462979E-2</v>
      </c>
      <c r="AA532" s="57">
        <f t="shared" si="644"/>
        <v>7.832898172323759E-3</v>
      </c>
      <c r="AB532" s="58">
        <f t="shared" si="645"/>
        <v>448</v>
      </c>
      <c r="AC532" s="60">
        <f t="shared" si="646"/>
        <v>0.14960599117498402</v>
      </c>
      <c r="AD532" s="51">
        <v>71</v>
      </c>
      <c r="AE532" s="52">
        <f t="shared" si="627"/>
        <v>2.053803876193231E-2</v>
      </c>
      <c r="AF532" s="53">
        <f t="shared" si="647"/>
        <v>303</v>
      </c>
      <c r="AG532" s="53">
        <v>17</v>
      </c>
      <c r="AH532" s="54">
        <f t="shared" si="648"/>
        <v>0.65540326383574288</v>
      </c>
      <c r="AI532" s="52">
        <f t="shared" si="649"/>
        <v>0.18537859007832899</v>
      </c>
      <c r="AJ532" s="53">
        <f t="shared" si="650"/>
        <v>258</v>
      </c>
      <c r="AK532" s="55">
        <f t="shared" si="651"/>
        <v>1.0835037691467988</v>
      </c>
      <c r="AL532" s="56">
        <v>25</v>
      </c>
      <c r="AM532" s="57">
        <f t="shared" si="628"/>
        <v>7.2317037894127859E-3</v>
      </c>
      <c r="AN532" s="58">
        <f t="shared" si="652"/>
        <v>280</v>
      </c>
      <c r="AO532" s="58">
        <v>7</v>
      </c>
      <c r="AP532" s="59">
        <f t="shared" si="653"/>
        <v>0.56844936919479216</v>
      </c>
      <c r="AQ532" s="57">
        <f t="shared" si="654"/>
        <v>6.5274151436031339E-2</v>
      </c>
      <c r="AR532" s="58">
        <f t="shared" si="655"/>
        <v>232</v>
      </c>
      <c r="AS532" s="60">
        <f t="shared" si="656"/>
        <v>0.93975277218948772</v>
      </c>
      <c r="AT532" s="51">
        <v>2</v>
      </c>
      <c r="AU532" s="52">
        <f t="shared" si="629"/>
        <v>5.785363031530228E-4</v>
      </c>
      <c r="AV532" s="53">
        <f t="shared" si="657"/>
        <v>502</v>
      </c>
      <c r="AW532" s="53">
        <v>2</v>
      </c>
      <c r="AX532" s="54">
        <f t="shared" si="658"/>
        <v>4.1988895412485114E-2</v>
      </c>
      <c r="AY532" s="52">
        <f t="shared" si="659"/>
        <v>5.2219321148825066E-3</v>
      </c>
      <c r="AZ532" s="53">
        <f t="shared" si="660"/>
        <v>511</v>
      </c>
      <c r="BA532" s="55">
        <f t="shared" si="661"/>
        <v>6.9415471286301586E-2</v>
      </c>
      <c r="BB532" s="56">
        <v>83</v>
      </c>
      <c r="BC532" s="57">
        <f t="shared" si="630"/>
        <v>2.4009256580850447E-2</v>
      </c>
      <c r="BD532" s="58">
        <f t="shared" si="662"/>
        <v>319</v>
      </c>
      <c r="BE532" s="58">
        <v>25</v>
      </c>
      <c r="BF532" s="59">
        <f t="shared" si="663"/>
        <v>0.69742271135239764</v>
      </c>
      <c r="BG532" s="57">
        <f t="shared" si="664"/>
        <v>0.21671018276762402</v>
      </c>
      <c r="BH532" s="58">
        <f t="shared" si="665"/>
        <v>257</v>
      </c>
      <c r="BI532" s="60">
        <f t="shared" si="666"/>
        <v>1.1529697487565245</v>
      </c>
      <c r="BJ532" s="51">
        <v>13</v>
      </c>
      <c r="BK532" s="52">
        <f t="shared" si="631"/>
        <v>3.7604859704946487E-3</v>
      </c>
      <c r="BL532" s="53">
        <f t="shared" si="667"/>
        <v>299</v>
      </c>
      <c r="BM532" s="53">
        <v>5</v>
      </c>
      <c r="BN532" s="54">
        <f t="shared" si="668"/>
        <v>0.35329108816576449</v>
      </c>
      <c r="BO532" s="52">
        <f t="shared" si="669"/>
        <v>3.3942558746736295E-2</v>
      </c>
      <c r="BP532" s="53">
        <f t="shared" si="670"/>
        <v>284</v>
      </c>
      <c r="BQ532" s="55">
        <f t="shared" si="671"/>
        <v>0.58405602589357131</v>
      </c>
      <c r="BR532" s="56">
        <v>1</v>
      </c>
      <c r="BS532" s="57">
        <f t="shared" si="632"/>
        <v>2.892681515765114E-4</v>
      </c>
      <c r="BT532" s="58">
        <f t="shared" si="672"/>
        <v>486</v>
      </c>
      <c r="BU532" s="58">
        <v>2</v>
      </c>
      <c r="BV532" s="59">
        <f t="shared" si="673"/>
        <v>3.4781225345320937E-2</v>
      </c>
      <c r="BW532" s="57">
        <f t="shared" si="674"/>
        <v>2.6109660574412533E-3</v>
      </c>
      <c r="BX532" s="58">
        <f t="shared" si="675"/>
        <v>495</v>
      </c>
      <c r="BY532" s="60">
        <f t="shared" si="676"/>
        <v>5.7499849080159843E-2</v>
      </c>
      <c r="BZ532" s="51">
        <v>142</v>
      </c>
      <c r="CA532" s="52">
        <f t="shared" si="633"/>
        <v>4.1076077523864621E-2</v>
      </c>
      <c r="CB532" s="53">
        <f t="shared" si="677"/>
        <v>239</v>
      </c>
      <c r="CC532" s="53">
        <v>41</v>
      </c>
      <c r="CD532" s="54">
        <f t="shared" si="678"/>
        <v>0.87133655122173315</v>
      </c>
      <c r="CE532" s="52">
        <f t="shared" si="679"/>
        <v>0.37075718015665798</v>
      </c>
      <c r="CF532" s="53">
        <f t="shared" si="694"/>
        <v>153</v>
      </c>
      <c r="CG532" s="55">
        <f t="shared" si="680"/>
        <v>1.4404817454200685</v>
      </c>
      <c r="CH532" s="61">
        <v>383</v>
      </c>
      <c r="CI532" s="62">
        <f t="shared" si="634"/>
        <v>0.11078970205380388</v>
      </c>
      <c r="CJ532" s="63">
        <f t="shared" si="681"/>
        <v>389</v>
      </c>
      <c r="CK532" s="64">
        <v>115</v>
      </c>
      <c r="CL532" s="65">
        <f t="shared" si="682"/>
        <v>0.60489246322773571</v>
      </c>
      <c r="CM532" s="66">
        <v>3457</v>
      </c>
      <c r="CN532" s="44">
        <v>845</v>
      </c>
      <c r="CO532" s="120">
        <f t="shared" si="636"/>
        <v>383</v>
      </c>
      <c r="CP532" s="121">
        <f t="shared" si="636"/>
        <v>0.11078970205380388</v>
      </c>
      <c r="CQ532" s="120">
        <f t="shared" ref="CQ532:CQ595" si="695">CB532+BT532+BL532+BD532+AV532+AN532+AF532+X532+P532</f>
        <v>3035</v>
      </c>
      <c r="CR532" s="120">
        <f t="shared" ref="CR532:CR595" si="696">CC532+BU532+BM532+BE532+AW532+AO532+AG532+Y532+Q532</f>
        <v>115</v>
      </c>
      <c r="CS532" s="120">
        <f t="shared" ref="CS532:CS595" si="697">CD532+BV532+BN532+BF532+AX532+AP532+AH532+Z532+R532</f>
        <v>4.1313936888563951</v>
      </c>
      <c r="CT532" s="120">
        <f t="shared" ref="CT532:CT595" si="698">CE532+BW532+BO532+BG532+AY532+AQ532+AI532+AA532+S532</f>
        <v>1</v>
      </c>
      <c r="CU532" s="120">
        <f t="shared" ref="CU532:CU595" si="699">CF532+BX532+BP532+BH532+AZ532+AR532+AJ532+AB532+T532</f>
        <v>2745</v>
      </c>
      <c r="CV532" s="120">
        <f t="shared" ref="CV532:CV595" si="700">CG532+BY532+BQ532+BI532+BA532+AS532+AK532+AC532+U532</f>
        <v>6.8299639026928487</v>
      </c>
      <c r="CW532" s="120">
        <f t="shared" ref="CW532:CW595" si="701">CH532+BZ532+BR532+BJ532+BB532+AT532+AL532+AD532+V532</f>
        <v>723</v>
      </c>
      <c r="CX532" s="120">
        <f t="shared" ref="CX532:CX595" si="702">CI532+CA532+BS532+BK532+BC532+AU532+AM532+AE532+W532</f>
        <v>0.20914087358981776</v>
      </c>
    </row>
    <row r="533" spans="1:102">
      <c r="A533" s="138">
        <f t="shared" si="683"/>
        <v>0</v>
      </c>
      <c r="B533" s="58">
        <f t="shared" si="684"/>
        <v>0</v>
      </c>
      <c r="C533" s="58">
        <f t="shared" si="685"/>
        <v>0</v>
      </c>
      <c r="D533" s="58">
        <f t="shared" si="686"/>
        <v>0</v>
      </c>
      <c r="E533" s="58">
        <f t="shared" si="687"/>
        <v>0</v>
      </c>
      <c r="F533" s="58">
        <f t="shared" si="688"/>
        <v>0</v>
      </c>
      <c r="G533" s="58">
        <f t="shared" si="689"/>
        <v>0</v>
      </c>
      <c r="H533" s="58">
        <f t="shared" si="690"/>
        <v>0</v>
      </c>
      <c r="I533" s="58">
        <f t="shared" si="691"/>
        <v>0</v>
      </c>
      <c r="J533" s="58">
        <f t="shared" si="692"/>
        <v>0</v>
      </c>
      <c r="K533" s="58">
        <f t="shared" si="693"/>
        <v>0</v>
      </c>
      <c r="L533" s="128">
        <v>260</v>
      </c>
      <c r="M533" s="50" t="s">
        <v>232</v>
      </c>
      <c r="N533" s="51">
        <v>7</v>
      </c>
      <c r="O533" s="52">
        <f t="shared" si="635"/>
        <v>4.1142588456565183E-4</v>
      </c>
      <c r="P533" s="53">
        <f t="shared" si="637"/>
        <v>504</v>
      </c>
      <c r="Q533" s="53">
        <v>1</v>
      </c>
      <c r="R533" s="54">
        <f t="shared" si="638"/>
        <v>2.7064206948613351E-2</v>
      </c>
      <c r="S533" s="52">
        <f t="shared" si="639"/>
        <v>1.8372703412073491E-2</v>
      </c>
      <c r="T533" s="53">
        <f t="shared" si="640"/>
        <v>435</v>
      </c>
      <c r="U533" s="55">
        <f t="shared" si="641"/>
        <v>0.22135940537424253</v>
      </c>
      <c r="V533" s="56">
        <v>0</v>
      </c>
      <c r="W533" s="57">
        <f t="shared" si="626"/>
        <v>0</v>
      </c>
      <c r="X533" s="58">
        <f t="shared" si="642"/>
        <v>515</v>
      </c>
      <c r="Y533" s="58">
        <v>0</v>
      </c>
      <c r="Z533" s="59">
        <f t="shared" si="643"/>
        <v>0</v>
      </c>
      <c r="AA533" s="57">
        <f t="shared" si="644"/>
        <v>0</v>
      </c>
      <c r="AB533" s="58">
        <f t="shared" si="645"/>
        <v>515</v>
      </c>
      <c r="AC533" s="60">
        <f t="shared" si="646"/>
        <v>0</v>
      </c>
      <c r="AD533" s="51">
        <v>53</v>
      </c>
      <c r="AE533" s="52">
        <f t="shared" si="627"/>
        <v>3.1150816974256494E-3</v>
      </c>
      <c r="AF533" s="53">
        <f t="shared" si="647"/>
        <v>545</v>
      </c>
      <c r="AG533" s="53">
        <v>4</v>
      </c>
      <c r="AH533" s="54">
        <f t="shared" si="648"/>
        <v>9.9407481662366418E-2</v>
      </c>
      <c r="AI533" s="52">
        <f t="shared" si="649"/>
        <v>0.13910761154855644</v>
      </c>
      <c r="AJ533" s="53">
        <f t="shared" si="650"/>
        <v>378</v>
      </c>
      <c r="AK533" s="55">
        <f t="shared" si="651"/>
        <v>0.81305840855831102</v>
      </c>
      <c r="AL533" s="56">
        <v>41</v>
      </c>
      <c r="AM533" s="57">
        <f t="shared" si="628"/>
        <v>2.4097801810273891E-3</v>
      </c>
      <c r="AN533" s="58">
        <f t="shared" si="652"/>
        <v>423</v>
      </c>
      <c r="AO533" s="58">
        <v>3</v>
      </c>
      <c r="AP533" s="59">
        <f t="shared" si="653"/>
        <v>0.18942120193149703</v>
      </c>
      <c r="AQ533" s="57">
        <f t="shared" si="654"/>
        <v>0.10761154855643044</v>
      </c>
      <c r="AR533" s="58">
        <f t="shared" si="655"/>
        <v>87</v>
      </c>
      <c r="AS533" s="60">
        <f t="shared" si="656"/>
        <v>1.5492848064768003</v>
      </c>
      <c r="AT533" s="51">
        <v>2</v>
      </c>
      <c r="AU533" s="52">
        <f t="shared" si="629"/>
        <v>1.1755025273304338E-4</v>
      </c>
      <c r="AV533" s="53">
        <f t="shared" si="657"/>
        <v>532</v>
      </c>
      <c r="AW533" s="53">
        <v>2</v>
      </c>
      <c r="AX533" s="54">
        <f t="shared" si="658"/>
        <v>8.531539405252208E-3</v>
      </c>
      <c r="AY533" s="52">
        <f t="shared" si="659"/>
        <v>5.2493438320209973E-3</v>
      </c>
      <c r="AZ533" s="53">
        <f t="shared" si="660"/>
        <v>509</v>
      </c>
      <c r="BA533" s="55">
        <f t="shared" si="661"/>
        <v>6.9779856962345163E-2</v>
      </c>
      <c r="BB533" s="56">
        <v>258</v>
      </c>
      <c r="BC533" s="57">
        <f t="shared" si="630"/>
        <v>1.5163982602562595E-2</v>
      </c>
      <c r="BD533" s="58">
        <f t="shared" si="662"/>
        <v>411</v>
      </c>
      <c r="BE533" s="58">
        <v>4</v>
      </c>
      <c r="BF533" s="59">
        <f t="shared" si="663"/>
        <v>0.44048452004194388</v>
      </c>
      <c r="BG533" s="57">
        <f t="shared" si="664"/>
        <v>0.67716535433070868</v>
      </c>
      <c r="BH533" s="58">
        <f t="shared" si="665"/>
        <v>26</v>
      </c>
      <c r="BI533" s="60">
        <f t="shared" si="666"/>
        <v>3.6027433435672522</v>
      </c>
      <c r="BJ533" s="51">
        <v>4</v>
      </c>
      <c r="BK533" s="52">
        <f t="shared" si="631"/>
        <v>2.3510050546608676E-4</v>
      </c>
      <c r="BL533" s="53">
        <f t="shared" si="667"/>
        <v>478</v>
      </c>
      <c r="BM533" s="53">
        <v>2</v>
      </c>
      <c r="BN533" s="54">
        <f t="shared" si="668"/>
        <v>2.2087281818394765E-2</v>
      </c>
      <c r="BO533" s="52">
        <f t="shared" si="669"/>
        <v>1.0498687664041995E-2</v>
      </c>
      <c r="BP533" s="53">
        <f t="shared" si="670"/>
        <v>413</v>
      </c>
      <c r="BQ533" s="55">
        <f t="shared" si="671"/>
        <v>0.18065290362789241</v>
      </c>
      <c r="BR533" s="56">
        <v>0</v>
      </c>
      <c r="BS533" s="57">
        <f t="shared" si="632"/>
        <v>0</v>
      </c>
      <c r="BT533" s="58">
        <f t="shared" si="672"/>
        <v>527</v>
      </c>
      <c r="BU533" s="58">
        <v>0</v>
      </c>
      <c r="BV533" s="59">
        <f t="shared" si="673"/>
        <v>0</v>
      </c>
      <c r="BW533" s="57">
        <f t="shared" si="674"/>
        <v>0</v>
      </c>
      <c r="BX533" s="58">
        <f t="shared" si="675"/>
        <v>527</v>
      </c>
      <c r="BY533" s="60">
        <f t="shared" si="676"/>
        <v>0</v>
      </c>
      <c r="BZ533" s="51">
        <v>16</v>
      </c>
      <c r="CA533" s="52">
        <f t="shared" si="633"/>
        <v>9.4040202186434704E-4</v>
      </c>
      <c r="CB533" s="53">
        <f t="shared" si="677"/>
        <v>615</v>
      </c>
      <c r="CC533" s="53">
        <v>6</v>
      </c>
      <c r="CD533" s="54">
        <f t="shared" si="678"/>
        <v>1.9948512708331541E-2</v>
      </c>
      <c r="CE533" s="52">
        <f t="shared" si="679"/>
        <v>4.1994750656167978E-2</v>
      </c>
      <c r="CF533" s="53">
        <f t="shared" si="694"/>
        <v>598</v>
      </c>
      <c r="CG533" s="55">
        <f t="shared" si="680"/>
        <v>0.16315981176174965</v>
      </c>
      <c r="CH533" s="61">
        <v>381</v>
      </c>
      <c r="CI533" s="62">
        <f t="shared" si="634"/>
        <v>2.2393323145644763E-2</v>
      </c>
      <c r="CJ533" s="63">
        <f t="shared" si="681"/>
        <v>609</v>
      </c>
      <c r="CK533" s="64">
        <v>22</v>
      </c>
      <c r="CL533" s="65">
        <f t="shared" si="682"/>
        <v>0.12226364135220319</v>
      </c>
      <c r="CM533" s="66">
        <v>17014</v>
      </c>
      <c r="CN533" s="44">
        <v>735</v>
      </c>
      <c r="CO533" s="120">
        <f t="shared" si="636"/>
        <v>381</v>
      </c>
      <c r="CP533" s="121">
        <f t="shared" si="636"/>
        <v>2.2393323145644763E-2</v>
      </c>
      <c r="CQ533" s="120">
        <f t="shared" si="695"/>
        <v>4550</v>
      </c>
      <c r="CR533" s="120">
        <f t="shared" si="696"/>
        <v>22</v>
      </c>
      <c r="CS533" s="120">
        <f t="shared" si="697"/>
        <v>0.80694474451639919</v>
      </c>
      <c r="CT533" s="120">
        <f t="shared" si="698"/>
        <v>1</v>
      </c>
      <c r="CU533" s="120">
        <f t="shared" si="699"/>
        <v>3488</v>
      </c>
      <c r="CV533" s="120">
        <f t="shared" si="700"/>
        <v>6.6000385363285936</v>
      </c>
      <c r="CW533" s="120">
        <f t="shared" si="701"/>
        <v>755</v>
      </c>
      <c r="CX533" s="120">
        <f t="shared" si="702"/>
        <v>4.4375220406723877E-2</v>
      </c>
    </row>
    <row r="534" spans="1:102">
      <c r="A534" s="138">
        <f t="shared" si="683"/>
        <v>0</v>
      </c>
      <c r="B534" s="58">
        <f t="shared" si="684"/>
        <v>0</v>
      </c>
      <c r="C534" s="58">
        <f t="shared" si="685"/>
        <v>0</v>
      </c>
      <c r="D534" s="58">
        <f t="shared" si="686"/>
        <v>0</v>
      </c>
      <c r="E534" s="58">
        <f t="shared" si="687"/>
        <v>0</v>
      </c>
      <c r="F534" s="58">
        <f t="shared" si="688"/>
        <v>0</v>
      </c>
      <c r="G534" s="58">
        <f t="shared" si="689"/>
        <v>0</v>
      </c>
      <c r="H534" s="58">
        <f t="shared" si="690"/>
        <v>0</v>
      </c>
      <c r="I534" s="58">
        <f t="shared" si="691"/>
        <v>0</v>
      </c>
      <c r="J534" s="58">
        <f t="shared" si="692"/>
        <v>0</v>
      </c>
      <c r="K534" s="58">
        <f t="shared" si="693"/>
        <v>0</v>
      </c>
      <c r="L534" s="128">
        <v>547</v>
      </c>
      <c r="M534" s="50" t="s">
        <v>507</v>
      </c>
      <c r="N534" s="51">
        <v>13</v>
      </c>
      <c r="O534" s="52">
        <f t="shared" si="635"/>
        <v>2.1673891297099034E-3</v>
      </c>
      <c r="P534" s="53">
        <f t="shared" si="637"/>
        <v>417</v>
      </c>
      <c r="Q534" s="53">
        <v>6</v>
      </c>
      <c r="R534" s="54">
        <f t="shared" si="638"/>
        <v>0.14257408234430996</v>
      </c>
      <c r="S534" s="52">
        <f t="shared" si="639"/>
        <v>3.4574468085106384E-2</v>
      </c>
      <c r="T534" s="53">
        <f t="shared" si="640"/>
        <v>378</v>
      </c>
      <c r="U534" s="55">
        <f t="shared" si="641"/>
        <v>0.41656274119248604</v>
      </c>
      <c r="V534" s="56">
        <v>12</v>
      </c>
      <c r="W534" s="57">
        <f t="shared" si="626"/>
        <v>2.0006668889629878E-3</v>
      </c>
      <c r="X534" s="58">
        <f t="shared" si="642"/>
        <v>368</v>
      </c>
      <c r="Y534" s="58">
        <v>5</v>
      </c>
      <c r="Z534" s="59">
        <f t="shared" si="643"/>
        <v>0.20863159035275458</v>
      </c>
      <c r="AA534" s="57">
        <f t="shared" si="644"/>
        <v>3.1914893617021274E-2</v>
      </c>
      <c r="AB534" s="58">
        <f t="shared" si="645"/>
        <v>269</v>
      </c>
      <c r="AC534" s="60">
        <f t="shared" si="646"/>
        <v>0.60956483638317949</v>
      </c>
      <c r="AD534" s="51">
        <v>28</v>
      </c>
      <c r="AE534" s="52">
        <f t="shared" si="627"/>
        <v>4.6682227409136383E-3</v>
      </c>
      <c r="AF534" s="53">
        <f t="shared" si="647"/>
        <v>512</v>
      </c>
      <c r="AG534" s="53">
        <v>14</v>
      </c>
      <c r="AH534" s="54">
        <f t="shared" si="648"/>
        <v>0.14897081732935527</v>
      </c>
      <c r="AI534" s="52">
        <f t="shared" si="649"/>
        <v>7.4468085106382975E-2</v>
      </c>
      <c r="AJ534" s="53">
        <f t="shared" si="650"/>
        <v>502</v>
      </c>
      <c r="AK534" s="55">
        <f t="shared" si="651"/>
        <v>0.43525226327278504</v>
      </c>
      <c r="AL534" s="56">
        <v>49</v>
      </c>
      <c r="AM534" s="57">
        <f t="shared" si="628"/>
        <v>8.1693897965988659E-3</v>
      </c>
      <c r="AN534" s="58">
        <f t="shared" si="652"/>
        <v>257</v>
      </c>
      <c r="AO534" s="58">
        <v>8</v>
      </c>
      <c r="AP534" s="59">
        <f t="shared" si="653"/>
        <v>0.64215634542189681</v>
      </c>
      <c r="AQ534" s="57">
        <f t="shared" si="654"/>
        <v>0.13031914893617022</v>
      </c>
      <c r="AR534" s="58">
        <f t="shared" si="655"/>
        <v>61</v>
      </c>
      <c r="AS534" s="60">
        <f t="shared" si="656"/>
        <v>1.8762064123063953</v>
      </c>
      <c r="AT534" s="51">
        <v>14</v>
      </c>
      <c r="AU534" s="52">
        <f t="shared" si="629"/>
        <v>2.3341113704568191E-3</v>
      </c>
      <c r="AV534" s="53">
        <f t="shared" si="657"/>
        <v>427</v>
      </c>
      <c r="AW534" s="53">
        <v>3</v>
      </c>
      <c r="AX534" s="54">
        <f t="shared" si="658"/>
        <v>0.16940468157497957</v>
      </c>
      <c r="AY534" s="52">
        <f t="shared" si="659"/>
        <v>3.7234042553191488E-2</v>
      </c>
      <c r="AZ534" s="53">
        <f t="shared" si="660"/>
        <v>363</v>
      </c>
      <c r="BA534" s="55">
        <f t="shared" si="661"/>
        <v>0.49495446414514505</v>
      </c>
      <c r="BB534" s="56">
        <v>137</v>
      </c>
      <c r="BC534" s="57">
        <f t="shared" si="630"/>
        <v>2.2840946982327442E-2</v>
      </c>
      <c r="BD534" s="58">
        <f t="shared" si="662"/>
        <v>334</v>
      </c>
      <c r="BE534" s="58">
        <v>18</v>
      </c>
      <c r="BF534" s="59">
        <f t="shared" si="663"/>
        <v>0.66348556527054736</v>
      </c>
      <c r="BG534" s="57">
        <f t="shared" si="664"/>
        <v>0.36436170212765956</v>
      </c>
      <c r="BH534" s="58">
        <f t="shared" si="665"/>
        <v>95</v>
      </c>
      <c r="BI534" s="60">
        <f t="shared" si="666"/>
        <v>1.9385245990452318</v>
      </c>
      <c r="BJ534" s="51">
        <v>18</v>
      </c>
      <c r="BK534" s="52">
        <f t="shared" si="631"/>
        <v>3.0010003334444814E-3</v>
      </c>
      <c r="BL534" s="53">
        <f t="shared" si="667"/>
        <v>336</v>
      </c>
      <c r="BM534" s="53">
        <v>6</v>
      </c>
      <c r="BN534" s="54">
        <f t="shared" si="668"/>
        <v>0.28193873922336754</v>
      </c>
      <c r="BO534" s="52">
        <f t="shared" si="669"/>
        <v>4.7872340425531915E-2</v>
      </c>
      <c r="BP534" s="53">
        <f t="shared" si="670"/>
        <v>193</v>
      </c>
      <c r="BQ534" s="55">
        <f t="shared" si="671"/>
        <v>0.82374841295218493</v>
      </c>
      <c r="BR534" s="56">
        <v>12</v>
      </c>
      <c r="BS534" s="57">
        <f t="shared" si="632"/>
        <v>2.0006668889629878E-3</v>
      </c>
      <c r="BT534" s="58">
        <f t="shared" si="672"/>
        <v>366</v>
      </c>
      <c r="BU534" s="58">
        <v>4</v>
      </c>
      <c r="BV534" s="59">
        <f t="shared" si="673"/>
        <v>0.24055757789684795</v>
      </c>
      <c r="BW534" s="57">
        <f t="shared" si="674"/>
        <v>3.1914893617021274E-2</v>
      </c>
      <c r="BX534" s="58">
        <f t="shared" si="675"/>
        <v>292</v>
      </c>
      <c r="BY534" s="60">
        <f t="shared" si="676"/>
        <v>0.70284389992663465</v>
      </c>
      <c r="BZ534" s="51">
        <v>93</v>
      </c>
      <c r="CA534" s="52">
        <f t="shared" si="633"/>
        <v>1.5505168389463154E-2</v>
      </c>
      <c r="CB534" s="53">
        <f t="shared" si="677"/>
        <v>469</v>
      </c>
      <c r="CC534" s="53">
        <v>30</v>
      </c>
      <c r="CD534" s="54">
        <f t="shared" si="678"/>
        <v>0.32890725612098215</v>
      </c>
      <c r="CE534" s="52">
        <f t="shared" si="679"/>
        <v>0.2473404255319149</v>
      </c>
      <c r="CF534" s="53">
        <f t="shared" si="694"/>
        <v>346</v>
      </c>
      <c r="CG534" s="55">
        <f t="shared" si="680"/>
        <v>0.9609776612623131</v>
      </c>
      <c r="CH534" s="61">
        <v>376</v>
      </c>
      <c r="CI534" s="62">
        <f t="shared" si="634"/>
        <v>6.2687562520840276E-2</v>
      </c>
      <c r="CJ534" s="63">
        <f t="shared" si="681"/>
        <v>522</v>
      </c>
      <c r="CK534" s="64">
        <v>94</v>
      </c>
      <c r="CL534" s="65">
        <f t="shared" si="682"/>
        <v>0.3422631652945386</v>
      </c>
      <c r="CM534" s="66">
        <v>5998</v>
      </c>
      <c r="CN534" s="44">
        <v>1004</v>
      </c>
      <c r="CO534" s="120">
        <f t="shared" si="636"/>
        <v>376</v>
      </c>
      <c r="CP534" s="121">
        <f t="shared" si="636"/>
        <v>6.2687562520840276E-2</v>
      </c>
      <c r="CQ534" s="120">
        <f t="shared" si="695"/>
        <v>3486</v>
      </c>
      <c r="CR534" s="120">
        <f t="shared" si="696"/>
        <v>94</v>
      </c>
      <c r="CS534" s="120">
        <f t="shared" si="697"/>
        <v>2.826626655535041</v>
      </c>
      <c r="CT534" s="120">
        <f t="shared" si="698"/>
        <v>1</v>
      </c>
      <c r="CU534" s="120">
        <f t="shared" si="699"/>
        <v>2499</v>
      </c>
      <c r="CV534" s="120">
        <f t="shared" si="700"/>
        <v>8.2586352904863567</v>
      </c>
      <c r="CW534" s="120">
        <f t="shared" si="701"/>
        <v>739</v>
      </c>
      <c r="CX534" s="120">
        <f t="shared" si="702"/>
        <v>0.12320773591197065</v>
      </c>
    </row>
    <row r="535" spans="1:102">
      <c r="A535" s="138">
        <f t="shared" si="683"/>
        <v>0</v>
      </c>
      <c r="B535" s="58">
        <f t="shared" si="684"/>
        <v>0</v>
      </c>
      <c r="C535" s="58">
        <f t="shared" si="685"/>
        <v>0</v>
      </c>
      <c r="D535" s="58">
        <f t="shared" si="686"/>
        <v>0</v>
      </c>
      <c r="E535" s="58">
        <f t="shared" si="687"/>
        <v>0</v>
      </c>
      <c r="F535" s="58">
        <f t="shared" si="688"/>
        <v>0</v>
      </c>
      <c r="G535" s="58">
        <f t="shared" si="689"/>
        <v>0</v>
      </c>
      <c r="H535" s="58">
        <f t="shared" si="690"/>
        <v>0</v>
      </c>
      <c r="I535" s="58">
        <f t="shared" si="691"/>
        <v>0</v>
      </c>
      <c r="J535" s="58">
        <f t="shared" si="692"/>
        <v>0</v>
      </c>
      <c r="K535" s="58">
        <f t="shared" si="693"/>
        <v>0</v>
      </c>
      <c r="L535" s="128">
        <v>482</v>
      </c>
      <c r="M535" s="50" t="s">
        <v>443</v>
      </c>
      <c r="N535" s="51">
        <v>38</v>
      </c>
      <c r="O535" s="52">
        <f t="shared" si="635"/>
        <v>1.0590858416945374E-2</v>
      </c>
      <c r="P535" s="53">
        <f t="shared" si="637"/>
        <v>211</v>
      </c>
      <c r="Q535" s="53">
        <v>10</v>
      </c>
      <c r="R535" s="54">
        <f t="shared" si="638"/>
        <v>0.69668242741283992</v>
      </c>
      <c r="S535" s="52">
        <f t="shared" si="639"/>
        <v>0.10354223433242507</v>
      </c>
      <c r="T535" s="53">
        <f t="shared" si="640"/>
        <v>119</v>
      </c>
      <c r="U535" s="55">
        <f t="shared" si="641"/>
        <v>1.247505438306066</v>
      </c>
      <c r="V535" s="56">
        <v>15</v>
      </c>
      <c r="W535" s="57">
        <f t="shared" si="626"/>
        <v>4.180602006688963E-3</v>
      </c>
      <c r="X535" s="58">
        <f t="shared" si="642"/>
        <v>261</v>
      </c>
      <c r="Y535" s="58">
        <v>5</v>
      </c>
      <c r="Z535" s="59">
        <f t="shared" si="643"/>
        <v>0.43595745503616984</v>
      </c>
      <c r="AA535" s="57">
        <f t="shared" si="644"/>
        <v>4.0871934604904632E-2</v>
      </c>
      <c r="AB535" s="58">
        <f t="shared" si="645"/>
        <v>216</v>
      </c>
      <c r="AC535" s="60">
        <f t="shared" si="646"/>
        <v>0.78064161607655147</v>
      </c>
      <c r="AD535" s="51">
        <v>66</v>
      </c>
      <c r="AE535" s="52">
        <f t="shared" si="627"/>
        <v>1.839464882943144E-2</v>
      </c>
      <c r="AF535" s="53">
        <f t="shared" si="647"/>
        <v>327</v>
      </c>
      <c r="AG535" s="53">
        <v>25</v>
      </c>
      <c r="AH535" s="54">
        <f t="shared" si="648"/>
        <v>0.58700409613928584</v>
      </c>
      <c r="AI535" s="52">
        <f t="shared" si="649"/>
        <v>0.17983651226158037</v>
      </c>
      <c r="AJ535" s="53">
        <f t="shared" si="650"/>
        <v>270</v>
      </c>
      <c r="AK535" s="55">
        <f t="shared" si="651"/>
        <v>1.0511113434582944</v>
      </c>
      <c r="AL535" s="56">
        <v>43</v>
      </c>
      <c r="AM535" s="57">
        <f t="shared" si="628"/>
        <v>1.1984392419175028E-2</v>
      </c>
      <c r="AN535" s="58">
        <f t="shared" si="652"/>
        <v>156</v>
      </c>
      <c r="AO535" s="58">
        <v>10</v>
      </c>
      <c r="AP535" s="59">
        <f t="shared" si="653"/>
        <v>0.94203530858612106</v>
      </c>
      <c r="AQ535" s="57">
        <f t="shared" si="654"/>
        <v>0.11716621253405994</v>
      </c>
      <c r="AR535" s="58">
        <f t="shared" si="655"/>
        <v>76</v>
      </c>
      <c r="AS535" s="60">
        <f t="shared" si="656"/>
        <v>1.6868434229088469</v>
      </c>
      <c r="AT535" s="51">
        <v>10</v>
      </c>
      <c r="AU535" s="52">
        <f t="shared" si="629"/>
        <v>2.787068004459309E-3</v>
      </c>
      <c r="AV535" s="53">
        <f t="shared" si="657"/>
        <v>409</v>
      </c>
      <c r="AW535" s="53">
        <v>7</v>
      </c>
      <c r="AX535" s="54">
        <f t="shared" si="658"/>
        <v>0.20227928015741509</v>
      </c>
      <c r="AY535" s="52">
        <f t="shared" si="659"/>
        <v>2.7247956403269755E-2</v>
      </c>
      <c r="AZ535" s="53">
        <f t="shared" si="660"/>
        <v>414</v>
      </c>
      <c r="BA535" s="55">
        <f t="shared" si="661"/>
        <v>0.36220879431408048</v>
      </c>
      <c r="BB535" s="56">
        <v>70</v>
      </c>
      <c r="BC535" s="57">
        <f t="shared" si="630"/>
        <v>1.950947603121516E-2</v>
      </c>
      <c r="BD535" s="58">
        <f t="shared" si="662"/>
        <v>369</v>
      </c>
      <c r="BE535" s="58">
        <v>21</v>
      </c>
      <c r="BF535" s="59">
        <f t="shared" si="663"/>
        <v>0.56671274368432489</v>
      </c>
      <c r="BG535" s="57">
        <f t="shared" si="664"/>
        <v>0.1907356948228883</v>
      </c>
      <c r="BH535" s="58">
        <f t="shared" si="665"/>
        <v>306</v>
      </c>
      <c r="BI535" s="60">
        <f t="shared" si="666"/>
        <v>1.0147768938696176</v>
      </c>
      <c r="BJ535" s="51">
        <v>19</v>
      </c>
      <c r="BK535" s="52">
        <f t="shared" si="631"/>
        <v>5.295429208472687E-3</v>
      </c>
      <c r="BL535" s="53">
        <f t="shared" si="667"/>
        <v>239</v>
      </c>
      <c r="BM535" s="53">
        <v>5</v>
      </c>
      <c r="BN535" s="54">
        <f t="shared" si="668"/>
        <v>0.49749632415727441</v>
      </c>
      <c r="BO535" s="52">
        <f t="shared" si="669"/>
        <v>5.1771117166212535E-2</v>
      </c>
      <c r="BP535" s="53">
        <f t="shared" si="670"/>
        <v>168</v>
      </c>
      <c r="BQ535" s="55">
        <f t="shared" si="671"/>
        <v>0.89083540147296547</v>
      </c>
      <c r="BR535" s="56">
        <v>0</v>
      </c>
      <c r="BS535" s="57">
        <f t="shared" si="632"/>
        <v>0</v>
      </c>
      <c r="BT535" s="58">
        <f t="shared" si="672"/>
        <v>527</v>
      </c>
      <c r="BU535" s="58">
        <v>0</v>
      </c>
      <c r="BV535" s="59">
        <f t="shared" si="673"/>
        <v>0</v>
      </c>
      <c r="BW535" s="57">
        <f t="shared" si="674"/>
        <v>0</v>
      </c>
      <c r="BX535" s="58">
        <f t="shared" si="675"/>
        <v>527</v>
      </c>
      <c r="BY535" s="60">
        <f t="shared" si="676"/>
        <v>0</v>
      </c>
      <c r="BZ535" s="51">
        <v>106</v>
      </c>
      <c r="CA535" s="52">
        <f t="shared" si="633"/>
        <v>2.9542920847268672E-2</v>
      </c>
      <c r="CB535" s="53">
        <f t="shared" si="677"/>
        <v>340</v>
      </c>
      <c r="CC535" s="53">
        <v>29</v>
      </c>
      <c r="CD535" s="54">
        <f t="shared" si="678"/>
        <v>0.62668658537612532</v>
      </c>
      <c r="CE535" s="52">
        <f t="shared" si="679"/>
        <v>0.28882833787465939</v>
      </c>
      <c r="CF535" s="53">
        <f t="shared" si="694"/>
        <v>252</v>
      </c>
      <c r="CG535" s="55">
        <f t="shared" si="680"/>
        <v>1.1221682830057937</v>
      </c>
      <c r="CH535" s="61">
        <v>367</v>
      </c>
      <c r="CI535" s="62">
        <f t="shared" si="634"/>
        <v>0.10228539576365664</v>
      </c>
      <c r="CJ535" s="63">
        <f t="shared" si="681"/>
        <v>419</v>
      </c>
      <c r="CK535" s="64">
        <v>112</v>
      </c>
      <c r="CL535" s="65">
        <f t="shared" si="682"/>
        <v>0.55846043313353011</v>
      </c>
      <c r="CM535" s="66">
        <v>3588</v>
      </c>
      <c r="CN535" s="44">
        <v>826</v>
      </c>
      <c r="CO535" s="120">
        <f t="shared" si="636"/>
        <v>367</v>
      </c>
      <c r="CP535" s="121">
        <f t="shared" si="636"/>
        <v>0.10228539576365664</v>
      </c>
      <c r="CQ535" s="120">
        <f t="shared" si="695"/>
        <v>2839</v>
      </c>
      <c r="CR535" s="120">
        <f t="shared" si="696"/>
        <v>112</v>
      </c>
      <c r="CS535" s="120">
        <f t="shared" si="697"/>
        <v>4.5548542205495561</v>
      </c>
      <c r="CT535" s="120">
        <f t="shared" si="698"/>
        <v>0.99999999999999989</v>
      </c>
      <c r="CU535" s="120">
        <f t="shared" si="699"/>
        <v>2348</v>
      </c>
      <c r="CV535" s="120">
        <f t="shared" si="700"/>
        <v>8.156091193412216</v>
      </c>
      <c r="CW535" s="120">
        <f t="shared" si="701"/>
        <v>696</v>
      </c>
      <c r="CX535" s="120">
        <f t="shared" si="702"/>
        <v>0.19397993311036787</v>
      </c>
    </row>
    <row r="536" spans="1:102">
      <c r="A536" s="138">
        <f t="shared" si="683"/>
        <v>3</v>
      </c>
      <c r="B536" s="58">
        <f t="shared" si="684"/>
        <v>9</v>
      </c>
      <c r="C536" s="58">
        <f t="shared" si="685"/>
        <v>0</v>
      </c>
      <c r="D536" s="58">
        <f t="shared" si="686"/>
        <v>0</v>
      </c>
      <c r="E536" s="58">
        <f t="shared" si="687"/>
        <v>1</v>
      </c>
      <c r="F536" s="58">
        <f t="shared" si="688"/>
        <v>0</v>
      </c>
      <c r="G536" s="58">
        <f t="shared" si="689"/>
        <v>0</v>
      </c>
      <c r="H536" s="58">
        <f t="shared" si="690"/>
        <v>1</v>
      </c>
      <c r="I536" s="58">
        <f t="shared" si="691"/>
        <v>1</v>
      </c>
      <c r="J536" s="58">
        <f t="shared" si="692"/>
        <v>0</v>
      </c>
      <c r="K536" s="58">
        <f t="shared" si="693"/>
        <v>0</v>
      </c>
      <c r="L536" s="128">
        <v>522</v>
      </c>
      <c r="M536" s="50" t="s">
        <v>483</v>
      </c>
      <c r="N536" s="51">
        <v>0</v>
      </c>
      <c r="O536" s="52">
        <f t="shared" si="635"/>
        <v>0</v>
      </c>
      <c r="P536" s="53">
        <f t="shared" si="637"/>
        <v>537</v>
      </c>
      <c r="Q536" s="53">
        <v>0</v>
      </c>
      <c r="R536" s="54">
        <f t="shared" si="638"/>
        <v>0</v>
      </c>
      <c r="S536" s="52">
        <f t="shared" si="639"/>
        <v>0</v>
      </c>
      <c r="T536" s="53">
        <f t="shared" si="640"/>
        <v>537</v>
      </c>
      <c r="U536" s="55">
        <f t="shared" si="641"/>
        <v>0</v>
      </c>
      <c r="V536" s="56">
        <v>0</v>
      </c>
      <c r="W536" s="57">
        <f t="shared" si="626"/>
        <v>0</v>
      </c>
      <c r="X536" s="58">
        <f t="shared" si="642"/>
        <v>515</v>
      </c>
      <c r="Y536" s="58">
        <v>0</v>
      </c>
      <c r="Z536" s="59">
        <f t="shared" si="643"/>
        <v>0</v>
      </c>
      <c r="AA536" s="57">
        <f t="shared" si="644"/>
        <v>0</v>
      </c>
      <c r="AB536" s="58">
        <f t="shared" si="645"/>
        <v>515</v>
      </c>
      <c r="AC536" s="60">
        <f t="shared" si="646"/>
        <v>0</v>
      </c>
      <c r="AD536" s="51">
        <v>180</v>
      </c>
      <c r="AE536" s="52">
        <f t="shared" si="627"/>
        <v>0.24896265560165975</v>
      </c>
      <c r="AF536" s="53">
        <f t="shared" si="647"/>
        <v>6</v>
      </c>
      <c r="AG536" s="53">
        <v>9</v>
      </c>
      <c r="AH536" s="54">
        <f t="shared" si="648"/>
        <v>7.9448159070077615</v>
      </c>
      <c r="AI536" s="52">
        <f t="shared" si="649"/>
        <v>0.49450549450549453</v>
      </c>
      <c r="AJ536" s="53">
        <f t="shared" si="650"/>
        <v>36</v>
      </c>
      <c r="AK536" s="55">
        <f t="shared" si="651"/>
        <v>2.890293679189766</v>
      </c>
      <c r="AL536" s="56">
        <v>0</v>
      </c>
      <c r="AM536" s="57">
        <f t="shared" si="628"/>
        <v>0</v>
      </c>
      <c r="AN536" s="58">
        <f t="shared" si="652"/>
        <v>554</v>
      </c>
      <c r="AO536" s="58">
        <v>0</v>
      </c>
      <c r="AP536" s="59">
        <f t="shared" si="653"/>
        <v>0</v>
      </c>
      <c r="AQ536" s="57">
        <f t="shared" si="654"/>
        <v>0</v>
      </c>
      <c r="AR536" s="58">
        <f t="shared" si="655"/>
        <v>554</v>
      </c>
      <c r="AS536" s="60">
        <f t="shared" si="656"/>
        <v>0</v>
      </c>
      <c r="AT536" s="51">
        <v>2</v>
      </c>
      <c r="AU536" s="52">
        <f t="shared" si="629"/>
        <v>2.7662517289073307E-3</v>
      </c>
      <c r="AV536" s="53">
        <f t="shared" si="657"/>
        <v>411</v>
      </c>
      <c r="AW536" s="53">
        <v>1</v>
      </c>
      <c r="AX536" s="54">
        <f t="shared" si="658"/>
        <v>0.20076848055457963</v>
      </c>
      <c r="AY536" s="52">
        <f t="shared" si="659"/>
        <v>5.4945054945054949E-3</v>
      </c>
      <c r="AZ536" s="53">
        <f t="shared" si="660"/>
        <v>507</v>
      </c>
      <c r="BA536" s="55">
        <f t="shared" si="661"/>
        <v>7.3038806325971178E-2</v>
      </c>
      <c r="BB536" s="56">
        <v>140</v>
      </c>
      <c r="BC536" s="57">
        <f t="shared" si="630"/>
        <v>0.19363762102351315</v>
      </c>
      <c r="BD536" s="58">
        <f t="shared" si="662"/>
        <v>7</v>
      </c>
      <c r="BE536" s="58">
        <v>5</v>
      </c>
      <c r="BF536" s="59">
        <f t="shared" si="663"/>
        <v>5.6248003439539636</v>
      </c>
      <c r="BG536" s="57">
        <f t="shared" si="664"/>
        <v>0.38461538461538464</v>
      </c>
      <c r="BH536" s="58">
        <f t="shared" si="665"/>
        <v>85</v>
      </c>
      <c r="BI536" s="60">
        <f t="shared" si="666"/>
        <v>2.0462808793964267</v>
      </c>
      <c r="BJ536" s="51">
        <v>42</v>
      </c>
      <c r="BK536" s="52">
        <f t="shared" si="631"/>
        <v>5.8091286307053944E-2</v>
      </c>
      <c r="BL536" s="53">
        <f t="shared" si="667"/>
        <v>8</v>
      </c>
      <c r="BM536" s="53">
        <v>2</v>
      </c>
      <c r="BN536" s="54">
        <f t="shared" si="668"/>
        <v>5.4575748755335685</v>
      </c>
      <c r="BO536" s="52">
        <f t="shared" si="669"/>
        <v>0.11538461538461539</v>
      </c>
      <c r="BP536" s="53">
        <f t="shared" si="670"/>
        <v>35</v>
      </c>
      <c r="BQ536" s="55">
        <f t="shared" si="671"/>
        <v>1.9854448927565485</v>
      </c>
      <c r="BR536" s="56">
        <v>0</v>
      </c>
      <c r="BS536" s="57">
        <f t="shared" si="632"/>
        <v>0</v>
      </c>
      <c r="BT536" s="58">
        <f t="shared" si="672"/>
        <v>527</v>
      </c>
      <c r="BU536" s="58">
        <v>0</v>
      </c>
      <c r="BV536" s="59">
        <f t="shared" si="673"/>
        <v>0</v>
      </c>
      <c r="BW536" s="57">
        <f t="shared" si="674"/>
        <v>0</v>
      </c>
      <c r="BX536" s="58">
        <f t="shared" si="675"/>
        <v>527</v>
      </c>
      <c r="BY536" s="60">
        <f t="shared" si="676"/>
        <v>0</v>
      </c>
      <c r="BZ536" s="51">
        <v>0</v>
      </c>
      <c r="CA536" s="52">
        <f t="shared" si="633"/>
        <v>0</v>
      </c>
      <c r="CB536" s="53">
        <f t="shared" si="677"/>
        <v>634</v>
      </c>
      <c r="CC536" s="53">
        <v>0</v>
      </c>
      <c r="CD536" s="54">
        <f t="shared" si="678"/>
        <v>0</v>
      </c>
      <c r="CE536" s="52">
        <f t="shared" si="679"/>
        <v>0</v>
      </c>
      <c r="CF536" s="53">
        <f t="shared" si="694"/>
        <v>634</v>
      </c>
      <c r="CG536" s="55">
        <f t="shared" si="680"/>
        <v>0</v>
      </c>
      <c r="CH536" s="61">
        <v>364</v>
      </c>
      <c r="CI536" s="62">
        <f t="shared" si="634"/>
        <v>0.50345781466113415</v>
      </c>
      <c r="CJ536" s="63">
        <f t="shared" si="681"/>
        <v>8</v>
      </c>
      <c r="CK536" s="64">
        <v>17</v>
      </c>
      <c r="CL536" s="65">
        <f t="shared" si="682"/>
        <v>2.7487919183475245</v>
      </c>
      <c r="CM536" s="66">
        <v>723</v>
      </c>
      <c r="CN536" s="44">
        <v>40</v>
      </c>
      <c r="CO536" s="120">
        <f t="shared" si="636"/>
        <v>364</v>
      </c>
      <c r="CP536" s="121">
        <f t="shared" si="636"/>
        <v>0.50345781466113415</v>
      </c>
      <c r="CQ536" s="120">
        <f t="shared" si="695"/>
        <v>3199</v>
      </c>
      <c r="CR536" s="120">
        <f t="shared" si="696"/>
        <v>17</v>
      </c>
      <c r="CS536" s="120">
        <f t="shared" si="697"/>
        <v>19.227959607049872</v>
      </c>
      <c r="CT536" s="120">
        <f t="shared" si="698"/>
        <v>1</v>
      </c>
      <c r="CU536" s="120">
        <f t="shared" si="699"/>
        <v>3430</v>
      </c>
      <c r="CV536" s="120">
        <f t="shared" si="700"/>
        <v>6.9950582576687115</v>
      </c>
      <c r="CW536" s="120">
        <f t="shared" si="701"/>
        <v>728</v>
      </c>
      <c r="CX536" s="120">
        <f t="shared" si="702"/>
        <v>1.0069156293222683</v>
      </c>
    </row>
    <row r="537" spans="1:102">
      <c r="A537" s="138">
        <f t="shared" si="683"/>
        <v>0</v>
      </c>
      <c r="B537" s="58">
        <f t="shared" si="684"/>
        <v>0</v>
      </c>
      <c r="C537" s="58">
        <f t="shared" si="685"/>
        <v>0</v>
      </c>
      <c r="D537" s="58">
        <f t="shared" si="686"/>
        <v>0</v>
      </c>
      <c r="E537" s="58">
        <f t="shared" si="687"/>
        <v>0</v>
      </c>
      <c r="F537" s="58">
        <f t="shared" si="688"/>
        <v>0</v>
      </c>
      <c r="G537" s="58">
        <f t="shared" si="689"/>
        <v>0</v>
      </c>
      <c r="H537" s="58">
        <f t="shared" si="690"/>
        <v>0</v>
      </c>
      <c r="I537" s="58">
        <f t="shared" si="691"/>
        <v>0</v>
      </c>
      <c r="J537" s="58">
        <f t="shared" si="692"/>
        <v>0</v>
      </c>
      <c r="K537" s="58">
        <f t="shared" si="693"/>
        <v>0</v>
      </c>
      <c r="L537" s="128">
        <v>566</v>
      </c>
      <c r="M537" s="50" t="s">
        <v>526</v>
      </c>
      <c r="N537" s="51">
        <v>27</v>
      </c>
      <c r="O537" s="52">
        <f t="shared" si="635"/>
        <v>9.7790655559579862E-3</v>
      </c>
      <c r="P537" s="53">
        <f t="shared" si="637"/>
        <v>227</v>
      </c>
      <c r="Q537" s="53">
        <v>13</v>
      </c>
      <c r="R537" s="54">
        <f t="shared" si="638"/>
        <v>0.64328148495059256</v>
      </c>
      <c r="S537" s="52">
        <f t="shared" si="639"/>
        <v>7.4175824175824176E-2</v>
      </c>
      <c r="T537" s="53">
        <f t="shared" si="640"/>
        <v>201</v>
      </c>
      <c r="U537" s="55">
        <f t="shared" si="641"/>
        <v>0.89369081753721857</v>
      </c>
      <c r="V537" s="56">
        <v>7</v>
      </c>
      <c r="W537" s="57">
        <f t="shared" si="626"/>
        <v>2.5353132922854038E-3</v>
      </c>
      <c r="X537" s="58">
        <f t="shared" si="642"/>
        <v>340</v>
      </c>
      <c r="Y537" s="58">
        <v>1</v>
      </c>
      <c r="Z537" s="59">
        <f t="shared" si="643"/>
        <v>0.26438506436528897</v>
      </c>
      <c r="AA537" s="57">
        <f t="shared" si="644"/>
        <v>1.9230769230769232E-2</v>
      </c>
      <c r="AB537" s="58">
        <f t="shared" si="645"/>
        <v>367</v>
      </c>
      <c r="AC537" s="60">
        <f t="shared" si="646"/>
        <v>0.36730188858986462</v>
      </c>
      <c r="AD537" s="51">
        <v>83</v>
      </c>
      <c r="AE537" s="52">
        <f t="shared" si="627"/>
        <v>3.0061571894241218E-2</v>
      </c>
      <c r="AF537" s="53">
        <f t="shared" si="647"/>
        <v>176</v>
      </c>
      <c r="AG537" s="53">
        <v>25</v>
      </c>
      <c r="AH537" s="54">
        <f t="shared" si="648"/>
        <v>0.95931517920968401</v>
      </c>
      <c r="AI537" s="52">
        <f t="shared" si="649"/>
        <v>0.22802197802197802</v>
      </c>
      <c r="AJ537" s="53">
        <f t="shared" si="650"/>
        <v>172</v>
      </c>
      <c r="AK537" s="55">
        <f t="shared" si="651"/>
        <v>1.3327465298486143</v>
      </c>
      <c r="AL537" s="56">
        <v>21</v>
      </c>
      <c r="AM537" s="57">
        <f t="shared" si="628"/>
        <v>7.6059398768562117E-3</v>
      </c>
      <c r="AN537" s="58">
        <f t="shared" si="652"/>
        <v>272</v>
      </c>
      <c r="AO537" s="58">
        <v>11</v>
      </c>
      <c r="AP537" s="59">
        <f t="shared" si="653"/>
        <v>0.59786626375131224</v>
      </c>
      <c r="AQ537" s="57">
        <f t="shared" si="654"/>
        <v>5.7692307692307696E-2</v>
      </c>
      <c r="AR537" s="58">
        <f t="shared" si="655"/>
        <v>268</v>
      </c>
      <c r="AS537" s="60">
        <f t="shared" si="656"/>
        <v>0.83059687326593945</v>
      </c>
      <c r="AT537" s="51">
        <v>13</v>
      </c>
      <c r="AU537" s="52">
        <f t="shared" si="629"/>
        <v>4.7084389713871787E-3</v>
      </c>
      <c r="AV537" s="53">
        <f t="shared" si="657"/>
        <v>331</v>
      </c>
      <c r="AW537" s="53">
        <v>5</v>
      </c>
      <c r="AX537" s="54">
        <f t="shared" si="658"/>
        <v>0.34172816891207786</v>
      </c>
      <c r="AY537" s="52">
        <f t="shared" si="659"/>
        <v>3.5714285714285712E-2</v>
      </c>
      <c r="AZ537" s="53">
        <f t="shared" si="660"/>
        <v>374</v>
      </c>
      <c r="BA537" s="55">
        <f t="shared" si="661"/>
        <v>0.47475224111881259</v>
      </c>
      <c r="BB537" s="56">
        <v>67</v>
      </c>
      <c r="BC537" s="57">
        <f t="shared" si="630"/>
        <v>2.426657008330315E-2</v>
      </c>
      <c r="BD537" s="58">
        <f t="shared" si="662"/>
        <v>312</v>
      </c>
      <c r="BE537" s="58">
        <v>15</v>
      </c>
      <c r="BF537" s="59">
        <f t="shared" si="663"/>
        <v>0.70489717354342096</v>
      </c>
      <c r="BG537" s="57">
        <f t="shared" si="664"/>
        <v>0.18406593406593408</v>
      </c>
      <c r="BH537" s="58">
        <f t="shared" si="665"/>
        <v>329</v>
      </c>
      <c r="BI537" s="60">
        <f t="shared" si="666"/>
        <v>0.97929156371114712</v>
      </c>
      <c r="BJ537" s="51">
        <v>14</v>
      </c>
      <c r="BK537" s="52">
        <f t="shared" si="631"/>
        <v>5.0706265845708075E-3</v>
      </c>
      <c r="BL537" s="53">
        <f t="shared" si="667"/>
        <v>249</v>
      </c>
      <c r="BM537" s="53">
        <v>4</v>
      </c>
      <c r="BN537" s="54">
        <f t="shared" si="668"/>
        <v>0.4763765103236472</v>
      </c>
      <c r="BO537" s="52">
        <f t="shared" si="669"/>
        <v>3.8461538461538464E-2</v>
      </c>
      <c r="BP537" s="53">
        <f t="shared" si="670"/>
        <v>249</v>
      </c>
      <c r="BQ537" s="55">
        <f t="shared" si="671"/>
        <v>0.66181496425218278</v>
      </c>
      <c r="BR537" s="56">
        <v>3</v>
      </c>
      <c r="BS537" s="57">
        <f t="shared" si="632"/>
        <v>1.0865628395508873E-3</v>
      </c>
      <c r="BT537" s="58">
        <f t="shared" si="672"/>
        <v>410</v>
      </c>
      <c r="BU537" s="58">
        <v>3</v>
      </c>
      <c r="BV537" s="59">
        <f t="shared" si="673"/>
        <v>0.13064689897005557</v>
      </c>
      <c r="BW537" s="57">
        <f t="shared" si="674"/>
        <v>8.241758241758242E-3</v>
      </c>
      <c r="BX537" s="58">
        <f t="shared" si="675"/>
        <v>428</v>
      </c>
      <c r="BY537" s="60">
        <f t="shared" si="676"/>
        <v>0.18150364448654852</v>
      </c>
      <c r="BZ537" s="51">
        <v>129</v>
      </c>
      <c r="CA537" s="52">
        <f t="shared" si="633"/>
        <v>4.6722202100688157E-2</v>
      </c>
      <c r="CB537" s="53">
        <f t="shared" si="677"/>
        <v>185</v>
      </c>
      <c r="CC537" s="53">
        <v>34</v>
      </c>
      <c r="CD537" s="54">
        <f t="shared" si="678"/>
        <v>0.99110637865180906</v>
      </c>
      <c r="CE537" s="52">
        <f t="shared" si="679"/>
        <v>0.35439560439560441</v>
      </c>
      <c r="CF537" s="53">
        <f t="shared" si="694"/>
        <v>168</v>
      </c>
      <c r="CG537" s="55">
        <f t="shared" si="680"/>
        <v>1.3769130474378835</v>
      </c>
      <c r="CH537" s="61">
        <v>364</v>
      </c>
      <c r="CI537" s="62">
        <f t="shared" si="634"/>
        <v>0.13183629119884099</v>
      </c>
      <c r="CJ537" s="63">
        <f t="shared" si="681"/>
        <v>306</v>
      </c>
      <c r="CK537" s="64">
        <v>111</v>
      </c>
      <c r="CL537" s="65">
        <f t="shared" si="682"/>
        <v>0.71980317166434638</v>
      </c>
      <c r="CM537" s="66">
        <v>2761</v>
      </c>
      <c r="CN537" s="44">
        <v>971</v>
      </c>
      <c r="CO537" s="120">
        <f t="shared" si="636"/>
        <v>364</v>
      </c>
      <c r="CP537" s="121">
        <f t="shared" si="636"/>
        <v>0.13183629119884099</v>
      </c>
      <c r="CQ537" s="120">
        <f t="shared" si="695"/>
        <v>2502</v>
      </c>
      <c r="CR537" s="120">
        <f t="shared" si="696"/>
        <v>111</v>
      </c>
      <c r="CS537" s="120">
        <f t="shared" si="697"/>
        <v>5.1096031226778882</v>
      </c>
      <c r="CT537" s="120">
        <f t="shared" si="698"/>
        <v>1</v>
      </c>
      <c r="CU537" s="120">
        <f t="shared" si="699"/>
        <v>2556</v>
      </c>
      <c r="CV537" s="120">
        <f t="shared" si="700"/>
        <v>7.0986115702482113</v>
      </c>
      <c r="CW537" s="120">
        <f t="shared" si="701"/>
        <v>701</v>
      </c>
      <c r="CX537" s="120">
        <f t="shared" si="702"/>
        <v>0.25389351684172401</v>
      </c>
    </row>
    <row r="538" spans="1:102">
      <c r="A538" s="138">
        <f t="shared" si="683"/>
        <v>0</v>
      </c>
      <c r="B538" s="58">
        <f t="shared" si="684"/>
        <v>0</v>
      </c>
      <c r="C538" s="58">
        <f t="shared" si="685"/>
        <v>0</v>
      </c>
      <c r="D538" s="58">
        <f t="shared" si="686"/>
        <v>0</v>
      </c>
      <c r="E538" s="58">
        <f t="shared" si="687"/>
        <v>0</v>
      </c>
      <c r="F538" s="58">
        <f t="shared" si="688"/>
        <v>0</v>
      </c>
      <c r="G538" s="58">
        <f t="shared" si="689"/>
        <v>0</v>
      </c>
      <c r="H538" s="58">
        <f t="shared" si="690"/>
        <v>0</v>
      </c>
      <c r="I538" s="58">
        <f t="shared" si="691"/>
        <v>0</v>
      </c>
      <c r="J538" s="58">
        <f t="shared" si="692"/>
        <v>0</v>
      </c>
      <c r="K538" s="58">
        <f t="shared" si="693"/>
        <v>0</v>
      </c>
      <c r="L538" s="128">
        <v>282</v>
      </c>
      <c r="M538" s="50" t="s">
        <v>254</v>
      </c>
      <c r="N538" s="51">
        <v>0</v>
      </c>
      <c r="O538" s="52">
        <f t="shared" si="635"/>
        <v>0</v>
      </c>
      <c r="P538" s="53">
        <f t="shared" si="637"/>
        <v>537</v>
      </c>
      <c r="Q538" s="53">
        <v>0</v>
      </c>
      <c r="R538" s="54">
        <f t="shared" si="638"/>
        <v>0</v>
      </c>
      <c r="S538" s="52">
        <f t="shared" si="639"/>
        <v>0</v>
      </c>
      <c r="T538" s="53">
        <f t="shared" si="640"/>
        <v>537</v>
      </c>
      <c r="U538" s="55">
        <f t="shared" si="641"/>
        <v>0</v>
      </c>
      <c r="V538" s="56">
        <v>0</v>
      </c>
      <c r="W538" s="57">
        <f t="shared" si="626"/>
        <v>0</v>
      </c>
      <c r="X538" s="58">
        <f t="shared" si="642"/>
        <v>515</v>
      </c>
      <c r="Y538" s="58">
        <v>0</v>
      </c>
      <c r="Z538" s="59">
        <f t="shared" si="643"/>
        <v>0</v>
      </c>
      <c r="AA538" s="57">
        <f t="shared" si="644"/>
        <v>0</v>
      </c>
      <c r="AB538" s="58">
        <f t="shared" si="645"/>
        <v>515</v>
      </c>
      <c r="AC538" s="60">
        <f t="shared" si="646"/>
        <v>0</v>
      </c>
      <c r="AD538" s="51">
        <v>153</v>
      </c>
      <c r="AE538" s="52">
        <f t="shared" si="627"/>
        <v>1.4171915524268247E-2</v>
      </c>
      <c r="AF538" s="53">
        <f t="shared" si="647"/>
        <v>390</v>
      </c>
      <c r="AG538" s="53">
        <v>11</v>
      </c>
      <c r="AH538" s="54">
        <f t="shared" si="648"/>
        <v>0.45224959389140601</v>
      </c>
      <c r="AI538" s="52">
        <f t="shared" si="649"/>
        <v>0.42499999999999999</v>
      </c>
      <c r="AJ538" s="53">
        <f t="shared" si="650"/>
        <v>52</v>
      </c>
      <c r="AK538" s="55">
        <f t="shared" si="651"/>
        <v>2.4840468453925375</v>
      </c>
      <c r="AL538" s="56">
        <v>5</v>
      </c>
      <c r="AM538" s="57">
        <f t="shared" si="628"/>
        <v>4.6313449425713227E-4</v>
      </c>
      <c r="AN538" s="58">
        <f t="shared" si="652"/>
        <v>520</v>
      </c>
      <c r="AO538" s="58">
        <v>1</v>
      </c>
      <c r="AP538" s="59">
        <f t="shared" si="653"/>
        <v>3.6404769716680191E-2</v>
      </c>
      <c r="AQ538" s="57">
        <f t="shared" si="654"/>
        <v>1.3888888888888888E-2</v>
      </c>
      <c r="AR538" s="58">
        <f t="shared" si="655"/>
        <v>478</v>
      </c>
      <c r="AS538" s="60">
        <f t="shared" si="656"/>
        <v>0.19995850652698541</v>
      </c>
      <c r="AT538" s="51">
        <v>11</v>
      </c>
      <c r="AU538" s="52">
        <f t="shared" si="629"/>
        <v>1.018895887365691E-3</v>
      </c>
      <c r="AV538" s="53">
        <f t="shared" si="657"/>
        <v>476</v>
      </c>
      <c r="AW538" s="53">
        <v>3</v>
      </c>
      <c r="AX538" s="54">
        <f t="shared" si="658"/>
        <v>7.3949227762623734E-2</v>
      </c>
      <c r="AY538" s="52">
        <f t="shared" si="659"/>
        <v>3.0555555555555555E-2</v>
      </c>
      <c r="AZ538" s="53">
        <f t="shared" si="660"/>
        <v>393</v>
      </c>
      <c r="BA538" s="55">
        <f t="shared" si="661"/>
        <v>0.40617691740165079</v>
      </c>
      <c r="BB538" s="56">
        <v>136</v>
      </c>
      <c r="BC538" s="57">
        <f t="shared" si="630"/>
        <v>1.2597258243793997E-2</v>
      </c>
      <c r="BD538" s="58">
        <f t="shared" si="662"/>
        <v>443</v>
      </c>
      <c r="BE538" s="58">
        <v>1</v>
      </c>
      <c r="BF538" s="59">
        <f t="shared" si="663"/>
        <v>0.36592611563826904</v>
      </c>
      <c r="BG538" s="57">
        <f t="shared" si="664"/>
        <v>0.37777777777777777</v>
      </c>
      <c r="BH538" s="58">
        <f t="shared" si="665"/>
        <v>88</v>
      </c>
      <c r="BI538" s="60">
        <f t="shared" si="666"/>
        <v>2.0099025526516012</v>
      </c>
      <c r="BJ538" s="51">
        <v>0</v>
      </c>
      <c r="BK538" s="52">
        <f t="shared" si="631"/>
        <v>0</v>
      </c>
      <c r="BL538" s="53">
        <f t="shared" si="667"/>
        <v>512</v>
      </c>
      <c r="BM538" s="53">
        <v>0</v>
      </c>
      <c r="BN538" s="54">
        <f t="shared" si="668"/>
        <v>0</v>
      </c>
      <c r="BO538" s="52">
        <f t="shared" si="669"/>
        <v>0</v>
      </c>
      <c r="BP538" s="53">
        <f t="shared" si="670"/>
        <v>512</v>
      </c>
      <c r="BQ538" s="55">
        <f t="shared" si="671"/>
        <v>0</v>
      </c>
      <c r="BR538" s="56">
        <v>0</v>
      </c>
      <c r="BS538" s="57">
        <f t="shared" si="632"/>
        <v>0</v>
      </c>
      <c r="BT538" s="58">
        <f t="shared" si="672"/>
        <v>527</v>
      </c>
      <c r="BU538" s="58">
        <v>0</v>
      </c>
      <c r="BV538" s="59">
        <f t="shared" si="673"/>
        <v>0</v>
      </c>
      <c r="BW538" s="57">
        <f t="shared" si="674"/>
        <v>0</v>
      </c>
      <c r="BX538" s="58">
        <f t="shared" si="675"/>
        <v>527</v>
      </c>
      <c r="BY538" s="60">
        <f t="shared" si="676"/>
        <v>0</v>
      </c>
      <c r="BZ538" s="51">
        <v>55</v>
      </c>
      <c r="CA538" s="52">
        <f t="shared" si="633"/>
        <v>5.0944794368284552E-3</v>
      </c>
      <c r="CB538" s="53">
        <f t="shared" si="677"/>
        <v>568</v>
      </c>
      <c r="CC538" s="53">
        <v>3</v>
      </c>
      <c r="CD538" s="54">
        <f t="shared" si="678"/>
        <v>0.1080679171514647</v>
      </c>
      <c r="CE538" s="52">
        <f t="shared" si="679"/>
        <v>0.15277777777777779</v>
      </c>
      <c r="CF538" s="53">
        <f t="shared" si="694"/>
        <v>502</v>
      </c>
      <c r="CG538" s="55">
        <f t="shared" si="680"/>
        <v>0.59357879435199035</v>
      </c>
      <c r="CH538" s="61">
        <v>360</v>
      </c>
      <c r="CI538" s="62">
        <f t="shared" si="634"/>
        <v>3.3345683586513526E-2</v>
      </c>
      <c r="CJ538" s="63">
        <f t="shared" si="681"/>
        <v>582</v>
      </c>
      <c r="CK538" s="64">
        <v>19</v>
      </c>
      <c r="CL538" s="65">
        <f t="shared" si="682"/>
        <v>0.18206162042807211</v>
      </c>
      <c r="CM538" s="66">
        <v>10796</v>
      </c>
      <c r="CN538" s="44">
        <v>102</v>
      </c>
      <c r="CO538" s="120">
        <f t="shared" si="636"/>
        <v>360</v>
      </c>
      <c r="CP538" s="121">
        <f t="shared" si="636"/>
        <v>3.3345683586513519E-2</v>
      </c>
      <c r="CQ538" s="120">
        <f t="shared" si="695"/>
        <v>4488</v>
      </c>
      <c r="CR538" s="120">
        <f t="shared" si="696"/>
        <v>19</v>
      </c>
      <c r="CS538" s="120">
        <f t="shared" si="697"/>
        <v>1.0365976241604435</v>
      </c>
      <c r="CT538" s="120">
        <f t="shared" si="698"/>
        <v>1</v>
      </c>
      <c r="CU538" s="120">
        <f t="shared" si="699"/>
        <v>3604</v>
      </c>
      <c r="CV538" s="120">
        <f t="shared" si="700"/>
        <v>5.6936636163247654</v>
      </c>
      <c r="CW538" s="120">
        <f t="shared" si="701"/>
        <v>720</v>
      </c>
      <c r="CX538" s="120">
        <f t="shared" si="702"/>
        <v>6.6691367173027052E-2</v>
      </c>
    </row>
    <row r="539" spans="1:102">
      <c r="A539" s="138">
        <f t="shared" si="683"/>
        <v>0</v>
      </c>
      <c r="B539" s="58">
        <f t="shared" si="684"/>
        <v>0</v>
      </c>
      <c r="C539" s="58">
        <f t="shared" si="685"/>
        <v>0</v>
      </c>
      <c r="D539" s="58">
        <f t="shared" si="686"/>
        <v>0</v>
      </c>
      <c r="E539" s="58">
        <f t="shared" si="687"/>
        <v>0</v>
      </c>
      <c r="F539" s="58">
        <f t="shared" si="688"/>
        <v>0</v>
      </c>
      <c r="G539" s="58">
        <f t="shared" si="689"/>
        <v>0</v>
      </c>
      <c r="H539" s="58">
        <f t="shared" si="690"/>
        <v>0</v>
      </c>
      <c r="I539" s="58">
        <f t="shared" si="691"/>
        <v>0</v>
      </c>
      <c r="J539" s="58">
        <f t="shared" si="692"/>
        <v>0</v>
      </c>
      <c r="K539" s="58">
        <f t="shared" si="693"/>
        <v>0</v>
      </c>
      <c r="L539" s="128">
        <v>235</v>
      </c>
      <c r="M539" s="50" t="s">
        <v>207</v>
      </c>
      <c r="N539" s="51">
        <v>87</v>
      </c>
      <c r="O539" s="52">
        <f t="shared" si="635"/>
        <v>3.7383980749398421E-3</v>
      </c>
      <c r="P539" s="53">
        <f t="shared" si="637"/>
        <v>372</v>
      </c>
      <c r="Q539" s="53">
        <v>1</v>
      </c>
      <c r="R539" s="54">
        <f t="shared" si="638"/>
        <v>0.24591738865259635</v>
      </c>
      <c r="S539" s="52">
        <f t="shared" si="639"/>
        <v>0.24301675977653631</v>
      </c>
      <c r="T539" s="53">
        <f t="shared" si="640"/>
        <v>36</v>
      </c>
      <c r="U539" s="55">
        <f t="shared" si="641"/>
        <v>2.9279330446688019</v>
      </c>
      <c r="V539" s="56">
        <v>116</v>
      </c>
      <c r="W539" s="57">
        <f t="shared" si="626"/>
        <v>4.9845307665864558E-3</v>
      </c>
      <c r="X539" s="58">
        <f t="shared" si="642"/>
        <v>235</v>
      </c>
      <c r="Y539" s="58">
        <v>3</v>
      </c>
      <c r="Z539" s="59">
        <f t="shared" si="643"/>
        <v>0.5197919687340844</v>
      </c>
      <c r="AA539" s="57">
        <f t="shared" si="644"/>
        <v>0.32402234636871508</v>
      </c>
      <c r="AB539" s="58">
        <f t="shared" si="645"/>
        <v>5</v>
      </c>
      <c r="AC539" s="60">
        <f t="shared" si="646"/>
        <v>6.1887290278605125</v>
      </c>
      <c r="AD539" s="51">
        <v>4</v>
      </c>
      <c r="AE539" s="52">
        <f t="shared" si="627"/>
        <v>1.7188037126160193E-4</v>
      </c>
      <c r="AF539" s="53">
        <f t="shared" si="647"/>
        <v>611</v>
      </c>
      <c r="AG539" s="53">
        <v>2</v>
      </c>
      <c r="AH539" s="54">
        <f t="shared" si="648"/>
        <v>5.4849909292679919E-3</v>
      </c>
      <c r="AI539" s="52">
        <f t="shared" si="649"/>
        <v>1.11731843575419E-2</v>
      </c>
      <c r="AJ539" s="53">
        <f t="shared" si="650"/>
        <v>585</v>
      </c>
      <c r="AK539" s="55">
        <f t="shared" si="651"/>
        <v>6.5305207897273426E-2</v>
      </c>
      <c r="AL539" s="56">
        <v>0</v>
      </c>
      <c r="AM539" s="57">
        <f t="shared" si="628"/>
        <v>0</v>
      </c>
      <c r="AN539" s="58">
        <f t="shared" si="652"/>
        <v>554</v>
      </c>
      <c r="AO539" s="58">
        <v>0</v>
      </c>
      <c r="AP539" s="59">
        <f t="shared" si="653"/>
        <v>0</v>
      </c>
      <c r="AQ539" s="57">
        <f t="shared" si="654"/>
        <v>0</v>
      </c>
      <c r="AR539" s="58">
        <f t="shared" si="655"/>
        <v>554</v>
      </c>
      <c r="AS539" s="60">
        <f t="shared" si="656"/>
        <v>0</v>
      </c>
      <c r="AT539" s="51">
        <v>0</v>
      </c>
      <c r="AU539" s="52">
        <f t="shared" si="629"/>
        <v>0</v>
      </c>
      <c r="AV539" s="53">
        <f t="shared" si="657"/>
        <v>548</v>
      </c>
      <c r="AW539" s="53">
        <v>0</v>
      </c>
      <c r="AX539" s="54">
        <f t="shared" si="658"/>
        <v>0</v>
      </c>
      <c r="AY539" s="52">
        <f t="shared" si="659"/>
        <v>0</v>
      </c>
      <c r="AZ539" s="53">
        <f t="shared" si="660"/>
        <v>548</v>
      </c>
      <c r="BA539" s="55">
        <f t="shared" si="661"/>
        <v>0</v>
      </c>
      <c r="BB539" s="56">
        <v>44</v>
      </c>
      <c r="BC539" s="57">
        <f t="shared" si="630"/>
        <v>1.8906840838776211E-3</v>
      </c>
      <c r="BD539" s="58">
        <f t="shared" si="662"/>
        <v>574</v>
      </c>
      <c r="BE539" s="58">
        <v>5</v>
      </c>
      <c r="BF539" s="59">
        <f t="shared" si="663"/>
        <v>5.4920735077672582E-2</v>
      </c>
      <c r="BG539" s="57">
        <f t="shared" si="664"/>
        <v>0.12290502793296089</v>
      </c>
      <c r="BH539" s="58">
        <f t="shared" si="665"/>
        <v>467</v>
      </c>
      <c r="BI539" s="60">
        <f t="shared" si="666"/>
        <v>0.65389534246634418</v>
      </c>
      <c r="BJ539" s="51">
        <v>74</v>
      </c>
      <c r="BK539" s="52">
        <f t="shared" si="631"/>
        <v>3.1797868683396354E-3</v>
      </c>
      <c r="BL539" s="53">
        <f t="shared" si="667"/>
        <v>320</v>
      </c>
      <c r="BM539" s="53">
        <v>1</v>
      </c>
      <c r="BN539" s="54">
        <f t="shared" si="668"/>
        <v>0.29873542187504804</v>
      </c>
      <c r="BO539" s="52">
        <f t="shared" si="669"/>
        <v>0.20670391061452514</v>
      </c>
      <c r="BP539" s="53">
        <f t="shared" si="670"/>
        <v>11</v>
      </c>
      <c r="BQ539" s="55">
        <f t="shared" si="671"/>
        <v>3.5567932715675972</v>
      </c>
      <c r="BR539" s="56">
        <v>19</v>
      </c>
      <c r="BS539" s="57">
        <f t="shared" si="632"/>
        <v>8.1643176349260914E-4</v>
      </c>
      <c r="BT539" s="58">
        <f t="shared" si="672"/>
        <v>427</v>
      </c>
      <c r="BU539" s="58">
        <v>1</v>
      </c>
      <c r="BV539" s="59">
        <f t="shared" si="673"/>
        <v>9.8166690630659831E-2</v>
      </c>
      <c r="BW539" s="57">
        <f t="shared" si="674"/>
        <v>5.3072625698324022E-2</v>
      </c>
      <c r="BX539" s="58">
        <f t="shared" si="675"/>
        <v>145</v>
      </c>
      <c r="BY539" s="60">
        <f t="shared" si="676"/>
        <v>1.1687888317215731</v>
      </c>
      <c r="BZ539" s="51">
        <v>14</v>
      </c>
      <c r="CA539" s="52">
        <f t="shared" si="633"/>
        <v>6.0158129941560669E-4</v>
      </c>
      <c r="CB539" s="53">
        <f t="shared" si="677"/>
        <v>620</v>
      </c>
      <c r="CC539" s="53">
        <v>3</v>
      </c>
      <c r="CD539" s="54">
        <f t="shared" si="678"/>
        <v>1.2761193529439186E-2</v>
      </c>
      <c r="CE539" s="52">
        <f t="shared" si="679"/>
        <v>3.9106145251396648E-2</v>
      </c>
      <c r="CF539" s="53">
        <f t="shared" si="694"/>
        <v>602</v>
      </c>
      <c r="CG539" s="55">
        <f t="shared" si="680"/>
        <v>0.15193687778232762</v>
      </c>
      <c r="CH539" s="61">
        <v>358</v>
      </c>
      <c r="CI539" s="62">
        <f t="shared" si="634"/>
        <v>1.5383293227913371E-2</v>
      </c>
      <c r="CJ539" s="63">
        <f t="shared" si="681"/>
        <v>625</v>
      </c>
      <c r="CK539" s="64">
        <v>16</v>
      </c>
      <c r="CL539" s="65">
        <f t="shared" si="682"/>
        <v>8.3990099807905172E-2</v>
      </c>
      <c r="CM539" s="66">
        <v>23272</v>
      </c>
      <c r="CN539" s="44">
        <v>411</v>
      </c>
      <c r="CO539" s="120">
        <f t="shared" si="636"/>
        <v>358</v>
      </c>
      <c r="CP539" s="121">
        <f t="shared" si="636"/>
        <v>1.5383293227913371E-2</v>
      </c>
      <c r="CQ539" s="120">
        <f t="shared" si="695"/>
        <v>4261</v>
      </c>
      <c r="CR539" s="120">
        <f t="shared" si="696"/>
        <v>16</v>
      </c>
      <c r="CS539" s="120">
        <f t="shared" si="697"/>
        <v>1.2357783894287684</v>
      </c>
      <c r="CT539" s="120">
        <f t="shared" si="698"/>
        <v>1</v>
      </c>
      <c r="CU539" s="120">
        <f t="shared" si="699"/>
        <v>2953</v>
      </c>
      <c r="CV539" s="120">
        <f t="shared" si="700"/>
        <v>14.713381603964429</v>
      </c>
      <c r="CW539" s="120">
        <f t="shared" si="701"/>
        <v>629</v>
      </c>
      <c r="CX539" s="120">
        <f t="shared" si="702"/>
        <v>2.70281883808869E-2</v>
      </c>
    </row>
    <row r="540" spans="1:102">
      <c r="A540" s="138">
        <f t="shared" si="683"/>
        <v>1</v>
      </c>
      <c r="B540" s="58">
        <f t="shared" si="684"/>
        <v>0</v>
      </c>
      <c r="C540" s="58">
        <f t="shared" si="685"/>
        <v>0</v>
      </c>
      <c r="D540" s="58">
        <f t="shared" si="686"/>
        <v>0</v>
      </c>
      <c r="E540" s="58">
        <f t="shared" si="687"/>
        <v>0</v>
      </c>
      <c r="F540" s="58">
        <f t="shared" si="688"/>
        <v>0</v>
      </c>
      <c r="G540" s="58">
        <f t="shared" si="689"/>
        <v>0</v>
      </c>
      <c r="H540" s="58">
        <f t="shared" si="690"/>
        <v>0</v>
      </c>
      <c r="I540" s="58">
        <f t="shared" si="691"/>
        <v>1</v>
      </c>
      <c r="J540" s="58">
        <f t="shared" si="692"/>
        <v>0</v>
      </c>
      <c r="K540" s="58">
        <f t="shared" si="693"/>
        <v>0</v>
      </c>
      <c r="L540" s="128">
        <v>332</v>
      </c>
      <c r="M540" s="50" t="s">
        <v>303</v>
      </c>
      <c r="N540" s="51">
        <v>0</v>
      </c>
      <c r="O540" s="52">
        <f t="shared" si="635"/>
        <v>0</v>
      </c>
      <c r="P540" s="53">
        <f t="shared" si="637"/>
        <v>537</v>
      </c>
      <c r="Q540" s="53">
        <v>0</v>
      </c>
      <c r="R540" s="54">
        <f t="shared" si="638"/>
        <v>0</v>
      </c>
      <c r="S540" s="52">
        <f t="shared" si="639"/>
        <v>0</v>
      </c>
      <c r="T540" s="53">
        <f t="shared" si="640"/>
        <v>537</v>
      </c>
      <c r="U540" s="55">
        <f t="shared" si="641"/>
        <v>0</v>
      </c>
      <c r="V540" s="56">
        <v>0</v>
      </c>
      <c r="W540" s="57">
        <f t="shared" si="626"/>
        <v>0</v>
      </c>
      <c r="X540" s="58">
        <f t="shared" si="642"/>
        <v>515</v>
      </c>
      <c r="Y540" s="58">
        <v>0</v>
      </c>
      <c r="Z540" s="59">
        <f t="shared" si="643"/>
        <v>0</v>
      </c>
      <c r="AA540" s="57">
        <f t="shared" si="644"/>
        <v>0</v>
      </c>
      <c r="AB540" s="58">
        <f t="shared" si="645"/>
        <v>515</v>
      </c>
      <c r="AC540" s="60">
        <f t="shared" si="646"/>
        <v>0</v>
      </c>
      <c r="AD540" s="51">
        <v>17</v>
      </c>
      <c r="AE540" s="52">
        <f t="shared" si="627"/>
        <v>4.9926578560939797E-3</v>
      </c>
      <c r="AF540" s="53">
        <f t="shared" si="647"/>
        <v>505</v>
      </c>
      <c r="AG540" s="53">
        <v>3</v>
      </c>
      <c r="AH540" s="54">
        <f t="shared" si="648"/>
        <v>0.15932408600592657</v>
      </c>
      <c r="AI540" s="52">
        <f t="shared" si="649"/>
        <v>4.7619047619047616E-2</v>
      </c>
      <c r="AJ540" s="53">
        <f t="shared" si="650"/>
        <v>534</v>
      </c>
      <c r="AK540" s="55">
        <f t="shared" si="651"/>
        <v>0.27832457651457004</v>
      </c>
      <c r="AL540" s="56">
        <v>0</v>
      </c>
      <c r="AM540" s="57">
        <f t="shared" si="628"/>
        <v>0</v>
      </c>
      <c r="AN540" s="58">
        <f t="shared" si="652"/>
        <v>554</v>
      </c>
      <c r="AO540" s="58">
        <v>0</v>
      </c>
      <c r="AP540" s="59">
        <f t="shared" si="653"/>
        <v>0</v>
      </c>
      <c r="AQ540" s="57">
        <f t="shared" si="654"/>
        <v>0</v>
      </c>
      <c r="AR540" s="58">
        <f t="shared" si="655"/>
        <v>554</v>
      </c>
      <c r="AS540" s="60">
        <f t="shared" si="656"/>
        <v>0</v>
      </c>
      <c r="AT540" s="51">
        <v>0</v>
      </c>
      <c r="AU540" s="52">
        <f t="shared" si="629"/>
        <v>0</v>
      </c>
      <c r="AV540" s="53">
        <f t="shared" si="657"/>
        <v>548</v>
      </c>
      <c r="AW540" s="53">
        <v>0</v>
      </c>
      <c r="AX540" s="54">
        <f t="shared" si="658"/>
        <v>0</v>
      </c>
      <c r="AY540" s="52">
        <f t="shared" si="659"/>
        <v>0</v>
      </c>
      <c r="AZ540" s="53">
        <f t="shared" si="660"/>
        <v>548</v>
      </c>
      <c r="BA540" s="55">
        <f t="shared" si="661"/>
        <v>0</v>
      </c>
      <c r="BB540" s="56">
        <v>0</v>
      </c>
      <c r="BC540" s="57">
        <f t="shared" si="630"/>
        <v>0</v>
      </c>
      <c r="BD540" s="58">
        <f t="shared" si="662"/>
        <v>618</v>
      </c>
      <c r="BE540" s="58">
        <v>0</v>
      </c>
      <c r="BF540" s="59">
        <f t="shared" si="663"/>
        <v>0</v>
      </c>
      <c r="BG540" s="57">
        <f t="shared" si="664"/>
        <v>0</v>
      </c>
      <c r="BH540" s="58">
        <f t="shared" si="665"/>
        <v>618</v>
      </c>
      <c r="BI540" s="60">
        <f t="shared" si="666"/>
        <v>0</v>
      </c>
      <c r="BJ540" s="51">
        <v>309</v>
      </c>
      <c r="BK540" s="52">
        <f t="shared" si="631"/>
        <v>9.0748898678414097E-2</v>
      </c>
      <c r="BL540" s="53">
        <f t="shared" si="667"/>
        <v>4</v>
      </c>
      <c r="BM540" s="53">
        <v>1</v>
      </c>
      <c r="BN540" s="54">
        <f t="shared" si="668"/>
        <v>8.5257005119804763</v>
      </c>
      <c r="BO540" s="52">
        <f t="shared" si="669"/>
        <v>0.86554621848739499</v>
      </c>
      <c r="BP540" s="53">
        <f t="shared" si="670"/>
        <v>2</v>
      </c>
      <c r="BQ540" s="55">
        <f t="shared" si="671"/>
        <v>14.893617430818031</v>
      </c>
      <c r="BR540" s="56">
        <v>13</v>
      </c>
      <c r="BS540" s="57">
        <f t="shared" si="632"/>
        <v>3.8179148311306903E-3</v>
      </c>
      <c r="BT540" s="58">
        <f t="shared" si="672"/>
        <v>285</v>
      </c>
      <c r="BU540" s="58">
        <v>2</v>
      </c>
      <c r="BV540" s="59">
        <f t="shared" si="673"/>
        <v>0.45906110080589385</v>
      </c>
      <c r="BW540" s="57">
        <f t="shared" si="674"/>
        <v>3.6414565826330535E-2</v>
      </c>
      <c r="BX540" s="58">
        <f t="shared" si="675"/>
        <v>259</v>
      </c>
      <c r="BY540" s="60">
        <f t="shared" si="676"/>
        <v>0.80193767106475033</v>
      </c>
      <c r="BZ540" s="51">
        <v>18</v>
      </c>
      <c r="CA540" s="52">
        <f t="shared" si="633"/>
        <v>5.2863436123348016E-3</v>
      </c>
      <c r="CB540" s="53">
        <f t="shared" si="677"/>
        <v>567</v>
      </c>
      <c r="CC540" s="53">
        <v>5</v>
      </c>
      <c r="CD540" s="54">
        <f t="shared" si="678"/>
        <v>0.11213788388311217</v>
      </c>
      <c r="CE540" s="52">
        <f t="shared" si="679"/>
        <v>5.0420168067226892E-2</v>
      </c>
      <c r="CF540" s="53">
        <f t="shared" si="694"/>
        <v>588</v>
      </c>
      <c r="CG540" s="55">
        <f t="shared" si="680"/>
        <v>0.19589460592823513</v>
      </c>
      <c r="CH540" s="61">
        <v>357</v>
      </c>
      <c r="CI540" s="62">
        <f t="shared" si="634"/>
        <v>0.10484581497797357</v>
      </c>
      <c r="CJ540" s="63">
        <f t="shared" si="681"/>
        <v>414</v>
      </c>
      <c r="CK540" s="64">
        <v>11</v>
      </c>
      <c r="CL540" s="65">
        <f t="shared" si="682"/>
        <v>0.57243987577786215</v>
      </c>
      <c r="CM540" s="66">
        <v>3405</v>
      </c>
      <c r="CN540" s="44">
        <v>98</v>
      </c>
      <c r="CO540" s="120">
        <f t="shared" si="636"/>
        <v>357</v>
      </c>
      <c r="CP540" s="121">
        <f t="shared" si="636"/>
        <v>0.10484581497797357</v>
      </c>
      <c r="CQ540" s="120">
        <f t="shared" si="695"/>
        <v>4133</v>
      </c>
      <c r="CR540" s="120">
        <f t="shared" si="696"/>
        <v>11</v>
      </c>
      <c r="CS540" s="120">
        <f t="shared" si="697"/>
        <v>9.2562235826754087</v>
      </c>
      <c r="CT540" s="120">
        <f t="shared" si="698"/>
        <v>1</v>
      </c>
      <c r="CU540" s="120">
        <f t="shared" si="699"/>
        <v>4155</v>
      </c>
      <c r="CV540" s="120">
        <f t="shared" si="700"/>
        <v>16.169774284325587</v>
      </c>
      <c r="CW540" s="120">
        <f t="shared" si="701"/>
        <v>714</v>
      </c>
      <c r="CX540" s="120">
        <f t="shared" si="702"/>
        <v>0.20969162995594715</v>
      </c>
    </row>
    <row r="541" spans="1:102">
      <c r="A541" s="138">
        <f t="shared" si="683"/>
        <v>0</v>
      </c>
      <c r="B541" s="58">
        <f t="shared" si="684"/>
        <v>0</v>
      </c>
      <c r="C541" s="58">
        <f t="shared" si="685"/>
        <v>0</v>
      </c>
      <c r="D541" s="58">
        <f t="shared" si="686"/>
        <v>0</v>
      </c>
      <c r="E541" s="58">
        <f t="shared" si="687"/>
        <v>0</v>
      </c>
      <c r="F541" s="58">
        <f t="shared" si="688"/>
        <v>0</v>
      </c>
      <c r="G541" s="58">
        <f t="shared" si="689"/>
        <v>0</v>
      </c>
      <c r="H541" s="58">
        <f t="shared" si="690"/>
        <v>0</v>
      </c>
      <c r="I541" s="58">
        <f t="shared" si="691"/>
        <v>0</v>
      </c>
      <c r="J541" s="58">
        <f t="shared" si="692"/>
        <v>0</v>
      </c>
      <c r="K541" s="58">
        <f t="shared" si="693"/>
        <v>0</v>
      </c>
      <c r="L541" s="128">
        <v>511</v>
      </c>
      <c r="M541" s="50" t="s">
        <v>472</v>
      </c>
      <c r="N541" s="51">
        <v>0</v>
      </c>
      <c r="O541" s="52">
        <f t="shared" si="635"/>
        <v>0</v>
      </c>
      <c r="P541" s="53">
        <f t="shared" si="637"/>
        <v>537</v>
      </c>
      <c r="Q541" s="53">
        <v>0</v>
      </c>
      <c r="R541" s="54">
        <f t="shared" si="638"/>
        <v>0</v>
      </c>
      <c r="S541" s="52">
        <f t="shared" si="639"/>
        <v>0</v>
      </c>
      <c r="T541" s="53">
        <f t="shared" si="640"/>
        <v>537</v>
      </c>
      <c r="U541" s="55">
        <f t="shared" si="641"/>
        <v>0</v>
      </c>
      <c r="V541" s="56">
        <v>0</v>
      </c>
      <c r="W541" s="57">
        <f t="shared" si="626"/>
        <v>0</v>
      </c>
      <c r="X541" s="58">
        <f t="shared" si="642"/>
        <v>515</v>
      </c>
      <c r="Y541" s="58">
        <v>0</v>
      </c>
      <c r="Z541" s="59">
        <f t="shared" si="643"/>
        <v>0</v>
      </c>
      <c r="AA541" s="57">
        <f t="shared" si="644"/>
        <v>0</v>
      </c>
      <c r="AB541" s="58">
        <f t="shared" si="645"/>
        <v>515</v>
      </c>
      <c r="AC541" s="60">
        <f t="shared" si="646"/>
        <v>0</v>
      </c>
      <c r="AD541" s="51">
        <v>126</v>
      </c>
      <c r="AE541" s="52">
        <f t="shared" si="627"/>
        <v>3.1335488684406866E-2</v>
      </c>
      <c r="AF541" s="53">
        <f t="shared" si="647"/>
        <v>169</v>
      </c>
      <c r="AG541" s="53">
        <v>1</v>
      </c>
      <c r="AH541" s="54">
        <f t="shared" si="648"/>
        <v>0.99996800063084512</v>
      </c>
      <c r="AI541" s="52">
        <f t="shared" si="649"/>
        <v>0.35294117647058826</v>
      </c>
      <c r="AJ541" s="53">
        <f t="shared" si="650"/>
        <v>78</v>
      </c>
      <c r="AK541" s="55">
        <f t="shared" si="651"/>
        <v>2.0628762729903429</v>
      </c>
      <c r="AL541" s="56">
        <v>0</v>
      </c>
      <c r="AM541" s="57">
        <f t="shared" si="628"/>
        <v>0</v>
      </c>
      <c r="AN541" s="58">
        <f t="shared" si="652"/>
        <v>554</v>
      </c>
      <c r="AO541" s="58">
        <v>0</v>
      </c>
      <c r="AP541" s="59">
        <f t="shared" si="653"/>
        <v>0</v>
      </c>
      <c r="AQ541" s="57">
        <f t="shared" si="654"/>
        <v>0</v>
      </c>
      <c r="AR541" s="58">
        <f t="shared" si="655"/>
        <v>554</v>
      </c>
      <c r="AS541" s="60">
        <f t="shared" si="656"/>
        <v>0</v>
      </c>
      <c r="AT541" s="51">
        <v>0</v>
      </c>
      <c r="AU541" s="52">
        <f t="shared" si="629"/>
        <v>0</v>
      </c>
      <c r="AV541" s="53">
        <f t="shared" si="657"/>
        <v>548</v>
      </c>
      <c r="AW541" s="53">
        <v>0</v>
      </c>
      <c r="AX541" s="54">
        <f t="shared" si="658"/>
        <v>0</v>
      </c>
      <c r="AY541" s="52">
        <f t="shared" si="659"/>
        <v>0</v>
      </c>
      <c r="AZ541" s="53">
        <f t="shared" si="660"/>
        <v>548</v>
      </c>
      <c r="BA541" s="55">
        <f t="shared" si="661"/>
        <v>0</v>
      </c>
      <c r="BB541" s="56">
        <v>131</v>
      </c>
      <c r="BC541" s="57">
        <f t="shared" si="630"/>
        <v>3.257896045759761E-2</v>
      </c>
      <c r="BD541" s="58">
        <f t="shared" si="662"/>
        <v>198</v>
      </c>
      <c r="BE541" s="58">
        <v>1</v>
      </c>
      <c r="BF541" s="59">
        <f t="shared" si="663"/>
        <v>0.94635612139288683</v>
      </c>
      <c r="BG541" s="57">
        <f t="shared" si="664"/>
        <v>0.36694677871148457</v>
      </c>
      <c r="BH541" s="58">
        <f t="shared" si="665"/>
        <v>94</v>
      </c>
      <c r="BI541" s="60">
        <f t="shared" si="666"/>
        <v>1.9522780602868988</v>
      </c>
      <c r="BJ541" s="51">
        <v>0</v>
      </c>
      <c r="BK541" s="52">
        <f t="shared" si="631"/>
        <v>0</v>
      </c>
      <c r="BL541" s="53">
        <f t="shared" si="667"/>
        <v>512</v>
      </c>
      <c r="BM541" s="53">
        <v>0</v>
      </c>
      <c r="BN541" s="54">
        <f t="shared" si="668"/>
        <v>0</v>
      </c>
      <c r="BO541" s="52">
        <f t="shared" si="669"/>
        <v>0</v>
      </c>
      <c r="BP541" s="53">
        <f t="shared" si="670"/>
        <v>512</v>
      </c>
      <c r="BQ541" s="55">
        <f t="shared" si="671"/>
        <v>0</v>
      </c>
      <c r="BR541" s="56">
        <v>0</v>
      </c>
      <c r="BS541" s="57">
        <f t="shared" si="632"/>
        <v>0</v>
      </c>
      <c r="BT541" s="58">
        <f t="shared" si="672"/>
        <v>527</v>
      </c>
      <c r="BU541" s="58">
        <v>0</v>
      </c>
      <c r="BV541" s="59">
        <f t="shared" si="673"/>
        <v>0</v>
      </c>
      <c r="BW541" s="57">
        <f t="shared" si="674"/>
        <v>0</v>
      </c>
      <c r="BX541" s="58">
        <f t="shared" si="675"/>
        <v>527</v>
      </c>
      <c r="BY541" s="60">
        <f t="shared" si="676"/>
        <v>0</v>
      </c>
      <c r="BZ541" s="51">
        <v>100</v>
      </c>
      <c r="CA541" s="52">
        <f t="shared" si="633"/>
        <v>2.4869435463814971E-2</v>
      </c>
      <c r="CB541" s="53">
        <f t="shared" si="677"/>
        <v>383</v>
      </c>
      <c r="CC541" s="53">
        <v>1</v>
      </c>
      <c r="CD541" s="54">
        <f t="shared" si="678"/>
        <v>0.52754910970460211</v>
      </c>
      <c r="CE541" s="52">
        <f t="shared" si="679"/>
        <v>0.28011204481792717</v>
      </c>
      <c r="CF541" s="53">
        <f t="shared" si="694"/>
        <v>274</v>
      </c>
      <c r="CG541" s="55">
        <f t="shared" si="680"/>
        <v>1.0883033662679729</v>
      </c>
      <c r="CH541" s="61">
        <v>357</v>
      </c>
      <c r="CI541" s="62">
        <f t="shared" si="634"/>
        <v>8.8783884605819444E-2</v>
      </c>
      <c r="CJ541" s="63">
        <f t="shared" si="681"/>
        <v>453</v>
      </c>
      <c r="CK541" s="64">
        <v>3</v>
      </c>
      <c r="CL541" s="65">
        <f t="shared" si="682"/>
        <v>0.48474453544481988</v>
      </c>
      <c r="CM541" s="66">
        <v>4021</v>
      </c>
      <c r="CN541" s="44">
        <v>11</v>
      </c>
      <c r="CO541" s="120">
        <f t="shared" si="636"/>
        <v>357</v>
      </c>
      <c r="CP541" s="121">
        <f t="shared" si="636"/>
        <v>8.8783884605819458E-2</v>
      </c>
      <c r="CQ541" s="120">
        <f t="shared" si="695"/>
        <v>3943</v>
      </c>
      <c r="CR541" s="120">
        <f t="shared" si="696"/>
        <v>3</v>
      </c>
      <c r="CS541" s="120">
        <f t="shared" si="697"/>
        <v>2.4738732317283341</v>
      </c>
      <c r="CT541" s="120">
        <f t="shared" si="698"/>
        <v>1</v>
      </c>
      <c r="CU541" s="120">
        <f t="shared" si="699"/>
        <v>3639</v>
      </c>
      <c r="CV541" s="120">
        <f t="shared" si="700"/>
        <v>5.1034576995452152</v>
      </c>
      <c r="CW541" s="120">
        <f t="shared" si="701"/>
        <v>714</v>
      </c>
      <c r="CX541" s="120">
        <f t="shared" si="702"/>
        <v>0.17756776921163889</v>
      </c>
    </row>
    <row r="542" spans="1:102">
      <c r="A542" s="138">
        <f t="shared" si="683"/>
        <v>0</v>
      </c>
      <c r="B542" s="58">
        <f t="shared" si="684"/>
        <v>0</v>
      </c>
      <c r="C542" s="58">
        <f t="shared" si="685"/>
        <v>0</v>
      </c>
      <c r="D542" s="58">
        <f t="shared" si="686"/>
        <v>0</v>
      </c>
      <c r="E542" s="58">
        <f t="shared" si="687"/>
        <v>0</v>
      </c>
      <c r="F542" s="58">
        <f t="shared" si="688"/>
        <v>0</v>
      </c>
      <c r="G542" s="58">
        <f t="shared" si="689"/>
        <v>0</v>
      </c>
      <c r="H542" s="58">
        <f t="shared" si="690"/>
        <v>0</v>
      </c>
      <c r="I542" s="58">
        <f t="shared" si="691"/>
        <v>0</v>
      </c>
      <c r="J542" s="58">
        <f t="shared" si="692"/>
        <v>0</v>
      </c>
      <c r="K542" s="58">
        <f t="shared" si="693"/>
        <v>0</v>
      </c>
      <c r="L542" s="128">
        <v>521</v>
      </c>
      <c r="M542" s="50" t="s">
        <v>482</v>
      </c>
      <c r="N542" s="51">
        <v>27</v>
      </c>
      <c r="O542" s="52">
        <f t="shared" si="635"/>
        <v>4.8008534850640114E-3</v>
      </c>
      <c r="P542" s="53">
        <f t="shared" si="637"/>
        <v>346</v>
      </c>
      <c r="Q542" s="53">
        <v>4</v>
      </c>
      <c r="R542" s="54">
        <f t="shared" si="638"/>
        <v>0.31580728661959212</v>
      </c>
      <c r="S542" s="52">
        <f t="shared" si="639"/>
        <v>7.6923076923076927E-2</v>
      </c>
      <c r="T542" s="53">
        <f t="shared" si="640"/>
        <v>196</v>
      </c>
      <c r="U542" s="55">
        <f t="shared" si="641"/>
        <v>0.92679047744600451</v>
      </c>
      <c r="V542" s="56">
        <v>21</v>
      </c>
      <c r="W542" s="57">
        <f t="shared" si="626"/>
        <v>3.7339971550497866E-3</v>
      </c>
      <c r="X542" s="58">
        <f t="shared" si="642"/>
        <v>277</v>
      </c>
      <c r="Y542" s="58">
        <v>4</v>
      </c>
      <c r="Z542" s="59">
        <f t="shared" si="643"/>
        <v>0.38938504412121061</v>
      </c>
      <c r="AA542" s="57">
        <f t="shared" si="644"/>
        <v>5.9829059829059832E-2</v>
      </c>
      <c r="AB542" s="58">
        <f t="shared" si="645"/>
        <v>123</v>
      </c>
      <c r="AC542" s="60">
        <f t="shared" si="646"/>
        <v>1.1427169867240232</v>
      </c>
      <c r="AD542" s="51">
        <v>59</v>
      </c>
      <c r="AE542" s="52">
        <f t="shared" si="627"/>
        <v>1.0490753911806544E-2</v>
      </c>
      <c r="AF542" s="53">
        <f t="shared" si="647"/>
        <v>440</v>
      </c>
      <c r="AG542" s="53">
        <v>4</v>
      </c>
      <c r="AH542" s="54">
        <f t="shared" si="648"/>
        <v>0.33477755269601517</v>
      </c>
      <c r="AI542" s="52">
        <f t="shared" si="649"/>
        <v>0.16809116809116809</v>
      </c>
      <c r="AJ542" s="53">
        <f t="shared" si="650"/>
        <v>297</v>
      </c>
      <c r="AK542" s="55">
        <f t="shared" si="651"/>
        <v>0.98246196667108909</v>
      </c>
      <c r="AL542" s="56">
        <v>30</v>
      </c>
      <c r="AM542" s="57">
        <f t="shared" si="628"/>
        <v>5.3342816500711234E-3</v>
      </c>
      <c r="AN542" s="58">
        <f t="shared" si="652"/>
        <v>338</v>
      </c>
      <c r="AO542" s="58">
        <v>2</v>
      </c>
      <c r="AP542" s="59">
        <f t="shared" si="653"/>
        <v>0.41930216272540466</v>
      </c>
      <c r="AQ542" s="57">
        <f t="shared" si="654"/>
        <v>8.5470085470085472E-2</v>
      </c>
      <c r="AR542" s="58">
        <f t="shared" si="655"/>
        <v>125</v>
      </c>
      <c r="AS542" s="60">
        <f t="shared" si="656"/>
        <v>1.2305138863199103</v>
      </c>
      <c r="AT542" s="51">
        <v>31</v>
      </c>
      <c r="AU542" s="52">
        <f t="shared" si="629"/>
        <v>5.5120910384068283E-3</v>
      </c>
      <c r="AV542" s="53">
        <f t="shared" si="657"/>
        <v>302</v>
      </c>
      <c r="AW542" s="53">
        <v>3</v>
      </c>
      <c r="AX542" s="54">
        <f t="shared" si="658"/>
        <v>0.40005547249909257</v>
      </c>
      <c r="AY542" s="52">
        <f t="shared" si="659"/>
        <v>8.8319088319088315E-2</v>
      </c>
      <c r="AZ542" s="53">
        <f t="shared" si="660"/>
        <v>106</v>
      </c>
      <c r="BA542" s="55">
        <f t="shared" si="661"/>
        <v>1.1740311831656107</v>
      </c>
      <c r="BB542" s="56">
        <v>85</v>
      </c>
      <c r="BC542" s="57">
        <f t="shared" si="630"/>
        <v>1.5113798008534851E-2</v>
      </c>
      <c r="BD542" s="58">
        <f t="shared" si="662"/>
        <v>412</v>
      </c>
      <c r="BE542" s="58">
        <v>4</v>
      </c>
      <c r="BF542" s="59">
        <f t="shared" si="663"/>
        <v>0.43902675413748582</v>
      </c>
      <c r="BG542" s="57">
        <f t="shared" si="664"/>
        <v>0.24216524216524216</v>
      </c>
      <c r="BH542" s="58">
        <f t="shared" si="665"/>
        <v>216</v>
      </c>
      <c r="BI542" s="60">
        <f t="shared" si="666"/>
        <v>1.2883990722125649</v>
      </c>
      <c r="BJ542" s="51">
        <v>11</v>
      </c>
      <c r="BK542" s="52">
        <f t="shared" si="631"/>
        <v>1.9559032716927453E-3</v>
      </c>
      <c r="BL542" s="53">
        <f t="shared" si="667"/>
        <v>380</v>
      </c>
      <c r="BM542" s="53">
        <v>3</v>
      </c>
      <c r="BN542" s="54">
        <f t="shared" si="668"/>
        <v>0.18375369583214143</v>
      </c>
      <c r="BO542" s="52">
        <f t="shared" si="669"/>
        <v>3.1339031339031341E-2</v>
      </c>
      <c r="BP542" s="53">
        <f t="shared" si="670"/>
        <v>302</v>
      </c>
      <c r="BQ542" s="55">
        <f t="shared" si="671"/>
        <v>0.5392566375388157</v>
      </c>
      <c r="BR542" s="56">
        <v>26</v>
      </c>
      <c r="BS542" s="57">
        <f t="shared" si="632"/>
        <v>4.6230440967283074E-3</v>
      </c>
      <c r="BT542" s="58">
        <f t="shared" si="672"/>
        <v>255</v>
      </c>
      <c r="BU542" s="58">
        <v>3</v>
      </c>
      <c r="BV542" s="59">
        <f t="shared" si="673"/>
        <v>0.55586879382790488</v>
      </c>
      <c r="BW542" s="57">
        <f t="shared" si="674"/>
        <v>7.407407407407407E-2</v>
      </c>
      <c r="BX542" s="58">
        <f t="shared" si="675"/>
        <v>73</v>
      </c>
      <c r="BY542" s="60">
        <f t="shared" si="676"/>
        <v>1.6312920146445347</v>
      </c>
      <c r="BZ542" s="51">
        <v>61</v>
      </c>
      <c r="CA542" s="52">
        <f t="shared" si="633"/>
        <v>1.0846372688477952E-2</v>
      </c>
      <c r="CB542" s="53">
        <f t="shared" si="677"/>
        <v>516</v>
      </c>
      <c r="CC542" s="53">
        <v>5</v>
      </c>
      <c r="CD542" s="54">
        <f t="shared" si="678"/>
        <v>0.23008138900685371</v>
      </c>
      <c r="CE542" s="52">
        <f t="shared" si="679"/>
        <v>0.1737891737891738</v>
      </c>
      <c r="CF542" s="53">
        <f t="shared" si="694"/>
        <v>473</v>
      </c>
      <c r="CG542" s="55">
        <f t="shared" si="680"/>
        <v>0.67521317399480485</v>
      </c>
      <c r="CH542" s="61">
        <v>351</v>
      </c>
      <c r="CI542" s="62">
        <f t="shared" si="634"/>
        <v>6.2411095305832151E-2</v>
      </c>
      <c r="CJ542" s="63">
        <f t="shared" si="681"/>
        <v>523</v>
      </c>
      <c r="CK542" s="64">
        <v>32</v>
      </c>
      <c r="CL542" s="65">
        <f t="shared" si="682"/>
        <v>0.34075370248718523</v>
      </c>
      <c r="CM542" s="66">
        <v>5624</v>
      </c>
      <c r="CN542" s="44">
        <v>263</v>
      </c>
      <c r="CO542" s="120">
        <f t="shared" si="636"/>
        <v>351</v>
      </c>
      <c r="CP542" s="121">
        <f t="shared" si="636"/>
        <v>6.2411095305832158E-2</v>
      </c>
      <c r="CQ542" s="120">
        <f t="shared" si="695"/>
        <v>3266</v>
      </c>
      <c r="CR542" s="120">
        <f t="shared" si="696"/>
        <v>32</v>
      </c>
      <c r="CS542" s="120">
        <f t="shared" si="697"/>
        <v>3.2680581514657008</v>
      </c>
      <c r="CT542" s="120">
        <f t="shared" si="698"/>
        <v>1</v>
      </c>
      <c r="CU542" s="120">
        <f t="shared" si="699"/>
        <v>1911</v>
      </c>
      <c r="CV542" s="120">
        <f t="shared" si="700"/>
        <v>9.590675398717357</v>
      </c>
      <c r="CW542" s="120">
        <f t="shared" si="701"/>
        <v>675</v>
      </c>
      <c r="CX542" s="120">
        <f t="shared" si="702"/>
        <v>0.12002133712660028</v>
      </c>
    </row>
    <row r="543" spans="1:102">
      <c r="A543" s="138">
        <f t="shared" si="683"/>
        <v>3</v>
      </c>
      <c r="B543" s="58">
        <f t="shared" si="684"/>
        <v>0</v>
      </c>
      <c r="C543" s="58">
        <f t="shared" si="685"/>
        <v>0</v>
      </c>
      <c r="D543" s="58">
        <f t="shared" si="686"/>
        <v>0</v>
      </c>
      <c r="E543" s="58">
        <f t="shared" si="687"/>
        <v>1</v>
      </c>
      <c r="F543" s="58">
        <f t="shared" si="688"/>
        <v>1</v>
      </c>
      <c r="G543" s="58">
        <f t="shared" si="689"/>
        <v>0</v>
      </c>
      <c r="H543" s="58">
        <f t="shared" si="690"/>
        <v>0</v>
      </c>
      <c r="I543" s="58">
        <f t="shared" si="691"/>
        <v>1</v>
      </c>
      <c r="J543" s="58">
        <f t="shared" si="692"/>
        <v>0</v>
      </c>
      <c r="K543" s="58">
        <f t="shared" si="693"/>
        <v>0</v>
      </c>
      <c r="L543" s="128">
        <v>252</v>
      </c>
      <c r="M543" s="50" t="s">
        <v>224</v>
      </c>
      <c r="N543" s="51">
        <v>0</v>
      </c>
      <c r="O543" s="52">
        <f t="shared" si="635"/>
        <v>0</v>
      </c>
      <c r="P543" s="53">
        <f t="shared" si="637"/>
        <v>537</v>
      </c>
      <c r="Q543" s="53">
        <v>0</v>
      </c>
      <c r="R543" s="54">
        <f t="shared" si="638"/>
        <v>0</v>
      </c>
      <c r="S543" s="52">
        <f t="shared" si="639"/>
        <v>0</v>
      </c>
      <c r="T543" s="53">
        <f t="shared" si="640"/>
        <v>537</v>
      </c>
      <c r="U543" s="55">
        <f t="shared" si="641"/>
        <v>0</v>
      </c>
      <c r="V543" s="56">
        <v>0</v>
      </c>
      <c r="W543" s="57">
        <f t="shared" si="626"/>
        <v>0</v>
      </c>
      <c r="X543" s="58">
        <f t="shared" si="642"/>
        <v>515</v>
      </c>
      <c r="Y543" s="58">
        <v>1</v>
      </c>
      <c r="Z543" s="59">
        <f t="shared" si="643"/>
        <v>0</v>
      </c>
      <c r="AA543" s="57">
        <f t="shared" si="644"/>
        <v>0</v>
      </c>
      <c r="AB543" s="58">
        <f t="shared" si="645"/>
        <v>515</v>
      </c>
      <c r="AC543" s="60">
        <f t="shared" si="646"/>
        <v>0</v>
      </c>
      <c r="AD543" s="51">
        <v>112</v>
      </c>
      <c r="AE543" s="52">
        <f t="shared" si="627"/>
        <v>4.0756914119359534E-2</v>
      </c>
      <c r="AF543" s="53">
        <f t="shared" si="647"/>
        <v>117</v>
      </c>
      <c r="AG543" s="53">
        <v>5</v>
      </c>
      <c r="AH543" s="54">
        <f t="shared" si="648"/>
        <v>1.3006214881244147</v>
      </c>
      <c r="AI543" s="52">
        <f t="shared" si="649"/>
        <v>0.32</v>
      </c>
      <c r="AJ543" s="53">
        <f t="shared" si="650"/>
        <v>96</v>
      </c>
      <c r="AK543" s="55">
        <f t="shared" si="651"/>
        <v>1.8703411541779109</v>
      </c>
      <c r="AL543" s="56">
        <v>106</v>
      </c>
      <c r="AM543" s="57">
        <f t="shared" si="628"/>
        <v>3.8573508005822418E-2</v>
      </c>
      <c r="AN543" s="58">
        <f t="shared" si="652"/>
        <v>22</v>
      </c>
      <c r="AO543" s="58">
        <v>1</v>
      </c>
      <c r="AP543" s="59">
        <f t="shared" si="653"/>
        <v>3.0320774926707141</v>
      </c>
      <c r="AQ543" s="57">
        <f t="shared" si="654"/>
        <v>0.30285714285714288</v>
      </c>
      <c r="AR543" s="58">
        <f t="shared" si="655"/>
        <v>13</v>
      </c>
      <c r="AS543" s="60">
        <f t="shared" si="656"/>
        <v>4.3602380623255792</v>
      </c>
      <c r="AT543" s="51">
        <v>31</v>
      </c>
      <c r="AU543" s="52">
        <f t="shared" si="629"/>
        <v>1.1280931586608443E-2</v>
      </c>
      <c r="AV543" s="53">
        <f t="shared" si="657"/>
        <v>148</v>
      </c>
      <c r="AW543" s="53">
        <v>1</v>
      </c>
      <c r="AX543" s="54">
        <f t="shared" si="658"/>
        <v>0.81874526103889977</v>
      </c>
      <c r="AY543" s="52">
        <f t="shared" si="659"/>
        <v>8.8571428571428565E-2</v>
      </c>
      <c r="AZ543" s="53">
        <f t="shared" si="660"/>
        <v>104</v>
      </c>
      <c r="BA543" s="55">
        <f t="shared" si="661"/>
        <v>1.1773855579746553</v>
      </c>
      <c r="BB543" s="56">
        <v>47</v>
      </c>
      <c r="BC543" s="57">
        <f t="shared" si="630"/>
        <v>1.710334788937409E-2</v>
      </c>
      <c r="BD543" s="58">
        <f t="shared" si="662"/>
        <v>394</v>
      </c>
      <c r="BE543" s="58">
        <v>8</v>
      </c>
      <c r="BF543" s="59">
        <f t="shared" si="663"/>
        <v>0.49681935040522884</v>
      </c>
      <c r="BG543" s="57">
        <f t="shared" si="664"/>
        <v>0.13428571428571429</v>
      </c>
      <c r="BH543" s="58">
        <f t="shared" si="665"/>
        <v>452</v>
      </c>
      <c r="BI543" s="60">
        <f t="shared" si="666"/>
        <v>0.71444435274926665</v>
      </c>
      <c r="BJ543" s="51">
        <v>54</v>
      </c>
      <c r="BK543" s="52">
        <f t="shared" si="631"/>
        <v>1.9650655021834062E-2</v>
      </c>
      <c r="BL543" s="53">
        <f t="shared" si="667"/>
        <v>40</v>
      </c>
      <c r="BM543" s="53">
        <v>2</v>
      </c>
      <c r="BN543" s="54">
        <f t="shared" si="668"/>
        <v>1.8461447138228804</v>
      </c>
      <c r="BO543" s="52">
        <f t="shared" si="669"/>
        <v>0.15428571428571428</v>
      </c>
      <c r="BP543" s="53">
        <f t="shared" si="670"/>
        <v>23</v>
      </c>
      <c r="BQ543" s="55">
        <f t="shared" si="671"/>
        <v>2.6548234566001847</v>
      </c>
      <c r="BR543" s="56">
        <v>0</v>
      </c>
      <c r="BS543" s="57">
        <f t="shared" si="632"/>
        <v>0</v>
      </c>
      <c r="BT543" s="58">
        <f t="shared" si="672"/>
        <v>527</v>
      </c>
      <c r="BU543" s="58">
        <v>0</v>
      </c>
      <c r="BV543" s="59">
        <f t="shared" si="673"/>
        <v>0</v>
      </c>
      <c r="BW543" s="57">
        <f t="shared" si="674"/>
        <v>0</v>
      </c>
      <c r="BX543" s="58">
        <f t="shared" si="675"/>
        <v>527</v>
      </c>
      <c r="BY543" s="60">
        <f t="shared" si="676"/>
        <v>0</v>
      </c>
      <c r="BZ543" s="51">
        <v>0</v>
      </c>
      <c r="CA543" s="52">
        <f t="shared" si="633"/>
        <v>0</v>
      </c>
      <c r="CB543" s="53">
        <f t="shared" si="677"/>
        <v>634</v>
      </c>
      <c r="CC543" s="53">
        <v>0</v>
      </c>
      <c r="CD543" s="54">
        <f t="shared" si="678"/>
        <v>0</v>
      </c>
      <c r="CE543" s="52">
        <f t="shared" si="679"/>
        <v>0</v>
      </c>
      <c r="CF543" s="53">
        <f t="shared" si="694"/>
        <v>634</v>
      </c>
      <c r="CG543" s="55">
        <f t="shared" si="680"/>
        <v>0</v>
      </c>
      <c r="CH543" s="61">
        <v>350</v>
      </c>
      <c r="CI543" s="62">
        <f t="shared" si="634"/>
        <v>0.12736535662299855</v>
      </c>
      <c r="CJ543" s="63">
        <f t="shared" si="681"/>
        <v>320</v>
      </c>
      <c r="CK543" s="64">
        <v>18</v>
      </c>
      <c r="CL543" s="65">
        <f t="shared" si="682"/>
        <v>0.69539264813754775</v>
      </c>
      <c r="CM543" s="66">
        <v>2748</v>
      </c>
      <c r="CN543" s="44">
        <v>133</v>
      </c>
      <c r="CO543" s="120">
        <f t="shared" si="636"/>
        <v>350</v>
      </c>
      <c r="CP543" s="121">
        <f t="shared" si="636"/>
        <v>0.12736535662299855</v>
      </c>
      <c r="CQ543" s="120">
        <f t="shared" si="695"/>
        <v>2934</v>
      </c>
      <c r="CR543" s="120">
        <f t="shared" si="696"/>
        <v>18</v>
      </c>
      <c r="CS543" s="120">
        <f t="shared" si="697"/>
        <v>7.4944083060621374</v>
      </c>
      <c r="CT543" s="120">
        <f t="shared" si="698"/>
        <v>1</v>
      </c>
      <c r="CU543" s="120">
        <f t="shared" si="699"/>
        <v>2901</v>
      </c>
      <c r="CV543" s="120">
        <f t="shared" si="700"/>
        <v>10.777232583827598</v>
      </c>
      <c r="CW543" s="120">
        <f t="shared" si="701"/>
        <v>700</v>
      </c>
      <c r="CX543" s="120">
        <f t="shared" si="702"/>
        <v>0.25473071324599711</v>
      </c>
    </row>
    <row r="544" spans="1:102">
      <c r="A544" s="138">
        <f t="shared" si="683"/>
        <v>4</v>
      </c>
      <c r="B544" s="58">
        <f t="shared" si="684"/>
        <v>9</v>
      </c>
      <c r="C544" s="58">
        <f t="shared" si="685"/>
        <v>0</v>
      </c>
      <c r="D544" s="58">
        <f t="shared" si="686"/>
        <v>0</v>
      </c>
      <c r="E544" s="58">
        <f t="shared" si="687"/>
        <v>0</v>
      </c>
      <c r="F544" s="58">
        <f t="shared" si="688"/>
        <v>1</v>
      </c>
      <c r="G544" s="58">
        <f t="shared" si="689"/>
        <v>0</v>
      </c>
      <c r="H544" s="58">
        <f t="shared" si="690"/>
        <v>1</v>
      </c>
      <c r="I544" s="58">
        <f t="shared" si="691"/>
        <v>1</v>
      </c>
      <c r="J544" s="58">
        <f t="shared" si="692"/>
        <v>0</v>
      </c>
      <c r="K544" s="58">
        <f t="shared" si="693"/>
        <v>1</v>
      </c>
      <c r="L544" s="128">
        <v>456</v>
      </c>
      <c r="M544" s="50" t="s">
        <v>417</v>
      </c>
      <c r="N544" s="51">
        <v>4</v>
      </c>
      <c r="O544" s="52">
        <f t="shared" si="635"/>
        <v>3.6363636363636364E-3</v>
      </c>
      <c r="P544" s="53">
        <f t="shared" si="637"/>
        <v>374</v>
      </c>
      <c r="Q544" s="53">
        <v>3</v>
      </c>
      <c r="R544" s="54">
        <f t="shared" si="638"/>
        <v>0.23920541144088703</v>
      </c>
      <c r="S544" s="52">
        <f t="shared" si="639"/>
        <v>1.1527377521613832E-2</v>
      </c>
      <c r="T544" s="53">
        <f t="shared" si="640"/>
        <v>465</v>
      </c>
      <c r="U544" s="55">
        <f t="shared" si="641"/>
        <v>0.1388850283204387</v>
      </c>
      <c r="V544" s="56">
        <v>0</v>
      </c>
      <c r="W544" s="57">
        <f t="shared" si="626"/>
        <v>0</v>
      </c>
      <c r="X544" s="58">
        <f t="shared" si="642"/>
        <v>515</v>
      </c>
      <c r="Y544" s="58">
        <v>0</v>
      </c>
      <c r="Z544" s="59">
        <f t="shared" si="643"/>
        <v>0</v>
      </c>
      <c r="AA544" s="57">
        <f t="shared" si="644"/>
        <v>0</v>
      </c>
      <c r="AB544" s="58">
        <f t="shared" si="645"/>
        <v>515</v>
      </c>
      <c r="AC544" s="60">
        <f t="shared" si="646"/>
        <v>0</v>
      </c>
      <c r="AD544" s="51">
        <v>7</v>
      </c>
      <c r="AE544" s="52">
        <f t="shared" si="627"/>
        <v>6.3636363636363638E-3</v>
      </c>
      <c r="AF544" s="53">
        <f t="shared" si="647"/>
        <v>486</v>
      </c>
      <c r="AG544" s="53">
        <v>3</v>
      </c>
      <c r="AH544" s="54">
        <f t="shared" si="648"/>
        <v>0.20307430962306203</v>
      </c>
      <c r="AI544" s="52">
        <f t="shared" si="649"/>
        <v>2.0172910662824207E-2</v>
      </c>
      <c r="AJ544" s="53">
        <f t="shared" si="650"/>
        <v>574</v>
      </c>
      <c r="AK544" s="55">
        <f t="shared" si="651"/>
        <v>0.11790695316323285</v>
      </c>
      <c r="AL544" s="56">
        <v>122</v>
      </c>
      <c r="AM544" s="57">
        <f t="shared" si="628"/>
        <v>0.11090909090909092</v>
      </c>
      <c r="AN544" s="58">
        <f t="shared" si="652"/>
        <v>6</v>
      </c>
      <c r="AO544" s="58">
        <v>16</v>
      </c>
      <c r="AP544" s="59">
        <f t="shared" si="653"/>
        <v>8.7180289183774686</v>
      </c>
      <c r="AQ544" s="57">
        <f t="shared" si="654"/>
        <v>0.35158501440922191</v>
      </c>
      <c r="AR544" s="58">
        <f t="shared" si="655"/>
        <v>11</v>
      </c>
      <c r="AS544" s="60">
        <f t="shared" si="656"/>
        <v>5.0617738366946394</v>
      </c>
      <c r="AT544" s="51">
        <v>13</v>
      </c>
      <c r="AU544" s="52">
        <f t="shared" si="629"/>
        <v>1.1818181818181818E-2</v>
      </c>
      <c r="AV544" s="53">
        <f t="shared" si="657"/>
        <v>141</v>
      </c>
      <c r="AW544" s="53">
        <v>5</v>
      </c>
      <c r="AX544" s="54">
        <f t="shared" si="658"/>
        <v>0.85773770396931537</v>
      </c>
      <c r="AY544" s="52">
        <f t="shared" si="659"/>
        <v>3.7463976945244955E-2</v>
      </c>
      <c r="AZ544" s="53">
        <f t="shared" si="660"/>
        <v>358</v>
      </c>
      <c r="BA544" s="55">
        <f t="shared" si="661"/>
        <v>0.49801099644739999</v>
      </c>
      <c r="BB544" s="56">
        <v>108</v>
      </c>
      <c r="BC544" s="57">
        <f t="shared" si="630"/>
        <v>9.8181818181818176E-2</v>
      </c>
      <c r="BD544" s="58">
        <f t="shared" si="662"/>
        <v>22</v>
      </c>
      <c r="BE544" s="58">
        <v>14</v>
      </c>
      <c r="BF544" s="59">
        <f t="shared" si="663"/>
        <v>2.8519929224500085</v>
      </c>
      <c r="BG544" s="57">
        <f t="shared" si="664"/>
        <v>0.31123919308357351</v>
      </c>
      <c r="BH544" s="58">
        <f t="shared" si="665"/>
        <v>138</v>
      </c>
      <c r="BI544" s="60">
        <f t="shared" si="666"/>
        <v>1.6558953052867915</v>
      </c>
      <c r="BJ544" s="51">
        <v>31</v>
      </c>
      <c r="BK544" s="52">
        <f t="shared" si="631"/>
        <v>2.8181818181818183E-2</v>
      </c>
      <c r="BL544" s="53">
        <f t="shared" si="667"/>
        <v>24</v>
      </c>
      <c r="BM544" s="53">
        <v>10</v>
      </c>
      <c r="BN544" s="54">
        <f t="shared" si="668"/>
        <v>2.647632590591642</v>
      </c>
      <c r="BO544" s="52">
        <f t="shared" si="669"/>
        <v>8.9337175792507204E-2</v>
      </c>
      <c r="BP544" s="53">
        <f t="shared" si="670"/>
        <v>52</v>
      </c>
      <c r="BQ544" s="55">
        <f t="shared" si="671"/>
        <v>1.5372416748912372</v>
      </c>
      <c r="BR544" s="56">
        <v>5</v>
      </c>
      <c r="BS544" s="57">
        <f t="shared" si="632"/>
        <v>4.5454545454545452E-3</v>
      </c>
      <c r="BT544" s="58">
        <f t="shared" si="672"/>
        <v>260</v>
      </c>
      <c r="BU544" s="58">
        <v>2</v>
      </c>
      <c r="BV544" s="59">
        <f t="shared" si="673"/>
        <v>0.54653952735806588</v>
      </c>
      <c r="BW544" s="57">
        <f t="shared" si="674"/>
        <v>1.4409221902017291E-2</v>
      </c>
      <c r="BX544" s="58">
        <f t="shared" si="675"/>
        <v>386</v>
      </c>
      <c r="BY544" s="60">
        <f t="shared" si="676"/>
        <v>0.31732625645102619</v>
      </c>
      <c r="BZ544" s="51">
        <v>57</v>
      </c>
      <c r="CA544" s="52">
        <f t="shared" si="633"/>
        <v>5.1818181818181819E-2</v>
      </c>
      <c r="CB544" s="53">
        <f t="shared" si="677"/>
        <v>152</v>
      </c>
      <c r="CC544" s="53">
        <v>21</v>
      </c>
      <c r="CD544" s="54">
        <f t="shared" si="678"/>
        <v>1.0992061208815065</v>
      </c>
      <c r="CE544" s="52">
        <f t="shared" si="679"/>
        <v>0.16426512968299711</v>
      </c>
      <c r="CF544" s="53">
        <f t="shared" si="694"/>
        <v>492</v>
      </c>
      <c r="CG544" s="55">
        <f t="shared" si="680"/>
        <v>0.63820994813218968</v>
      </c>
      <c r="CH544" s="61">
        <v>347</v>
      </c>
      <c r="CI544" s="62">
        <f t="shared" si="634"/>
        <v>0.31545454545454543</v>
      </c>
      <c r="CJ544" s="63">
        <f t="shared" si="681"/>
        <v>39</v>
      </c>
      <c r="CK544" s="64">
        <v>74</v>
      </c>
      <c r="CL544" s="65">
        <f t="shared" si="682"/>
        <v>1.7223268363310322</v>
      </c>
      <c r="CM544" s="66">
        <v>1100</v>
      </c>
      <c r="CN544" s="44">
        <v>199</v>
      </c>
      <c r="CO544" s="120">
        <f t="shared" si="636"/>
        <v>347</v>
      </c>
      <c r="CP544" s="121">
        <f t="shared" si="636"/>
        <v>0.31545454545454549</v>
      </c>
      <c r="CQ544" s="120">
        <f t="shared" si="695"/>
        <v>1980</v>
      </c>
      <c r="CR544" s="120">
        <f t="shared" si="696"/>
        <v>74</v>
      </c>
      <c r="CS544" s="120">
        <f t="shared" si="697"/>
        <v>17.16341750469196</v>
      </c>
      <c r="CT544" s="120">
        <f t="shared" si="698"/>
        <v>0.99999999999999989</v>
      </c>
      <c r="CU544" s="120">
        <f t="shared" si="699"/>
        <v>2991</v>
      </c>
      <c r="CV544" s="120">
        <f t="shared" si="700"/>
        <v>9.9652499993869572</v>
      </c>
      <c r="CW544" s="120">
        <f t="shared" si="701"/>
        <v>690</v>
      </c>
      <c r="CX544" s="120">
        <f t="shared" si="702"/>
        <v>0.62727272727272732</v>
      </c>
    </row>
    <row r="545" spans="1:102">
      <c r="A545" s="138">
        <f t="shared" si="683"/>
        <v>2</v>
      </c>
      <c r="B545" s="58">
        <f t="shared" si="684"/>
        <v>0</v>
      </c>
      <c r="C545" s="58">
        <f t="shared" si="685"/>
        <v>0</v>
      </c>
      <c r="D545" s="58">
        <f t="shared" si="686"/>
        <v>0</v>
      </c>
      <c r="E545" s="58">
        <f t="shared" si="687"/>
        <v>1</v>
      </c>
      <c r="F545" s="58">
        <f t="shared" si="688"/>
        <v>0</v>
      </c>
      <c r="G545" s="58">
        <f t="shared" si="689"/>
        <v>1</v>
      </c>
      <c r="H545" s="58">
        <f t="shared" si="690"/>
        <v>0</v>
      </c>
      <c r="I545" s="58">
        <f t="shared" si="691"/>
        <v>0</v>
      </c>
      <c r="J545" s="58">
        <f t="shared" si="692"/>
        <v>0</v>
      </c>
      <c r="K545" s="58">
        <f t="shared" si="693"/>
        <v>0</v>
      </c>
      <c r="L545" s="128">
        <v>228</v>
      </c>
      <c r="M545" s="50" t="s">
        <v>200</v>
      </c>
      <c r="N545" s="51">
        <v>0</v>
      </c>
      <c r="O545" s="52">
        <f t="shared" si="635"/>
        <v>0</v>
      </c>
      <c r="P545" s="53">
        <f t="shared" si="637"/>
        <v>537</v>
      </c>
      <c r="Q545" s="53">
        <v>0</v>
      </c>
      <c r="R545" s="54">
        <f t="shared" si="638"/>
        <v>0</v>
      </c>
      <c r="S545" s="52">
        <f t="shared" si="639"/>
        <v>0</v>
      </c>
      <c r="T545" s="53">
        <f t="shared" si="640"/>
        <v>537</v>
      </c>
      <c r="U545" s="55">
        <f t="shared" si="641"/>
        <v>0</v>
      </c>
      <c r="V545" s="56">
        <v>7</v>
      </c>
      <c r="W545" s="57">
        <f t="shared" si="626"/>
        <v>3.219871205151794E-3</v>
      </c>
      <c r="X545" s="58">
        <f t="shared" si="642"/>
        <v>300</v>
      </c>
      <c r="Y545" s="58">
        <v>2</v>
      </c>
      <c r="Z545" s="59">
        <f t="shared" si="643"/>
        <v>0.33577146398921937</v>
      </c>
      <c r="AA545" s="57">
        <f t="shared" si="644"/>
        <v>2.0289855072463767E-2</v>
      </c>
      <c r="AB545" s="58">
        <f t="shared" si="645"/>
        <v>356</v>
      </c>
      <c r="AC545" s="60">
        <f t="shared" si="646"/>
        <v>0.38753010854119047</v>
      </c>
      <c r="AD545" s="51">
        <v>178</v>
      </c>
      <c r="AE545" s="52">
        <f t="shared" si="627"/>
        <v>8.1876724931002759E-2</v>
      </c>
      <c r="AF545" s="53">
        <f t="shared" si="647"/>
        <v>33</v>
      </c>
      <c r="AG545" s="53">
        <v>11</v>
      </c>
      <c r="AH545" s="54">
        <f t="shared" si="648"/>
        <v>2.6128236183595441</v>
      </c>
      <c r="AI545" s="52">
        <f t="shared" si="649"/>
        <v>0.51594202898550723</v>
      </c>
      <c r="AJ545" s="53">
        <f t="shared" si="650"/>
        <v>32</v>
      </c>
      <c r="AK545" s="55">
        <f t="shared" si="651"/>
        <v>3.0155862811926459</v>
      </c>
      <c r="AL545" s="56">
        <v>24</v>
      </c>
      <c r="AM545" s="57">
        <f t="shared" si="628"/>
        <v>1.1039558417663294E-2</v>
      </c>
      <c r="AN545" s="58">
        <f t="shared" si="652"/>
        <v>181</v>
      </c>
      <c r="AO545" s="58">
        <v>1</v>
      </c>
      <c r="AP545" s="59">
        <f t="shared" si="653"/>
        <v>0.86776646298718529</v>
      </c>
      <c r="AQ545" s="57">
        <f t="shared" si="654"/>
        <v>6.9565217391304349E-2</v>
      </c>
      <c r="AR545" s="58">
        <f t="shared" si="655"/>
        <v>206</v>
      </c>
      <c r="AS545" s="60">
        <f t="shared" si="656"/>
        <v>1.0015313022569008</v>
      </c>
      <c r="AT545" s="51">
        <v>127</v>
      </c>
      <c r="AU545" s="52">
        <f t="shared" si="629"/>
        <v>5.8417663293468258E-2</v>
      </c>
      <c r="AV545" s="53">
        <f t="shared" si="657"/>
        <v>9</v>
      </c>
      <c r="AW545" s="53">
        <v>1</v>
      </c>
      <c r="AX545" s="54">
        <f t="shared" si="658"/>
        <v>4.2398258171577856</v>
      </c>
      <c r="AY545" s="52">
        <f t="shared" si="659"/>
        <v>0.36811594202898551</v>
      </c>
      <c r="AZ545" s="53">
        <f t="shared" si="660"/>
        <v>9</v>
      </c>
      <c r="BA545" s="55">
        <f t="shared" si="661"/>
        <v>4.8933883171550656</v>
      </c>
      <c r="BB545" s="56">
        <v>6</v>
      </c>
      <c r="BC545" s="57">
        <f t="shared" si="630"/>
        <v>2.7598896044158236E-3</v>
      </c>
      <c r="BD545" s="58">
        <f t="shared" si="662"/>
        <v>561</v>
      </c>
      <c r="BE545" s="58">
        <v>1</v>
      </c>
      <c r="BF545" s="59">
        <f t="shared" si="663"/>
        <v>8.0169483151768611E-2</v>
      </c>
      <c r="BG545" s="57">
        <f t="shared" si="664"/>
        <v>1.7391304347826087E-2</v>
      </c>
      <c r="BH545" s="58">
        <f t="shared" si="665"/>
        <v>586</v>
      </c>
      <c r="BI545" s="60">
        <f t="shared" si="666"/>
        <v>9.2527483242273209E-2</v>
      </c>
      <c r="BJ545" s="51">
        <v>2</v>
      </c>
      <c r="BK545" s="52">
        <f t="shared" si="631"/>
        <v>9.1996320147194111E-4</v>
      </c>
      <c r="BL545" s="53">
        <f t="shared" si="667"/>
        <v>426</v>
      </c>
      <c r="BM545" s="53">
        <v>1</v>
      </c>
      <c r="BN545" s="54">
        <f t="shared" si="668"/>
        <v>8.642893579994676E-2</v>
      </c>
      <c r="BO545" s="52">
        <f t="shared" si="669"/>
        <v>5.7971014492753624E-3</v>
      </c>
      <c r="BP545" s="53">
        <f t="shared" si="670"/>
        <v>446</v>
      </c>
      <c r="BQ545" s="55">
        <f t="shared" si="671"/>
        <v>9.9751820698879723E-2</v>
      </c>
      <c r="BR545" s="56">
        <v>0</v>
      </c>
      <c r="BS545" s="57">
        <f t="shared" si="632"/>
        <v>0</v>
      </c>
      <c r="BT545" s="58">
        <f t="shared" si="672"/>
        <v>527</v>
      </c>
      <c r="BU545" s="58">
        <v>0</v>
      </c>
      <c r="BV545" s="59">
        <f t="shared" si="673"/>
        <v>0</v>
      </c>
      <c r="BW545" s="57">
        <f t="shared" si="674"/>
        <v>0</v>
      </c>
      <c r="BX545" s="58">
        <f t="shared" si="675"/>
        <v>527</v>
      </c>
      <c r="BY545" s="60">
        <f t="shared" si="676"/>
        <v>0</v>
      </c>
      <c r="BZ545" s="51">
        <v>1</v>
      </c>
      <c r="CA545" s="52">
        <f t="shared" si="633"/>
        <v>4.5998160073597056E-4</v>
      </c>
      <c r="CB545" s="53">
        <f t="shared" si="677"/>
        <v>627</v>
      </c>
      <c r="CC545" s="53">
        <v>1</v>
      </c>
      <c r="CD545" s="54">
        <f t="shared" si="678"/>
        <v>9.7574745635796017E-3</v>
      </c>
      <c r="CE545" s="52">
        <f t="shared" si="679"/>
        <v>2.8985507246376812E-3</v>
      </c>
      <c r="CF545" s="53">
        <f t="shared" si="694"/>
        <v>632</v>
      </c>
      <c r="CG545" s="55">
        <f t="shared" si="680"/>
        <v>1.1261573963990329E-2</v>
      </c>
      <c r="CH545" s="61">
        <v>345</v>
      </c>
      <c r="CI545" s="62">
        <f t="shared" si="634"/>
        <v>0.15869365225390986</v>
      </c>
      <c r="CJ545" s="63">
        <f t="shared" si="681"/>
        <v>241</v>
      </c>
      <c r="CK545" s="64">
        <v>18</v>
      </c>
      <c r="CL545" s="65">
        <f t="shared" si="682"/>
        <v>0.86643968194675192</v>
      </c>
      <c r="CM545" s="66">
        <v>2174</v>
      </c>
      <c r="CN545" s="44">
        <v>109</v>
      </c>
      <c r="CO545" s="120">
        <f t="shared" si="636"/>
        <v>345</v>
      </c>
      <c r="CP545" s="121">
        <f t="shared" si="636"/>
        <v>0.15869365225390983</v>
      </c>
      <c r="CQ545" s="120">
        <f t="shared" si="695"/>
        <v>3201</v>
      </c>
      <c r="CR545" s="120">
        <f t="shared" si="696"/>
        <v>18</v>
      </c>
      <c r="CS545" s="120">
        <f t="shared" si="697"/>
        <v>8.2325432560090288</v>
      </c>
      <c r="CT545" s="120">
        <f t="shared" si="698"/>
        <v>1</v>
      </c>
      <c r="CU545" s="120">
        <f t="shared" si="699"/>
        <v>3331</v>
      </c>
      <c r="CV545" s="120">
        <f t="shared" si="700"/>
        <v>9.5015768870509465</v>
      </c>
      <c r="CW545" s="120">
        <f t="shared" si="701"/>
        <v>690</v>
      </c>
      <c r="CX545" s="120">
        <f t="shared" si="702"/>
        <v>0.31738730450781966</v>
      </c>
    </row>
    <row r="546" spans="1:102">
      <c r="A546" s="138">
        <f t="shared" si="683"/>
        <v>1</v>
      </c>
      <c r="B546" s="58">
        <f t="shared" si="684"/>
        <v>0</v>
      </c>
      <c r="C546" s="58">
        <f t="shared" si="685"/>
        <v>0</v>
      </c>
      <c r="D546" s="58">
        <f t="shared" si="686"/>
        <v>0</v>
      </c>
      <c r="E546" s="58">
        <f t="shared" si="687"/>
        <v>0</v>
      </c>
      <c r="F546" s="58">
        <f t="shared" si="688"/>
        <v>0</v>
      </c>
      <c r="G546" s="58">
        <f t="shared" si="689"/>
        <v>1</v>
      </c>
      <c r="H546" s="58">
        <f t="shared" si="690"/>
        <v>0</v>
      </c>
      <c r="I546" s="58">
        <f t="shared" si="691"/>
        <v>0</v>
      </c>
      <c r="J546" s="58">
        <f t="shared" si="692"/>
        <v>0</v>
      </c>
      <c r="K546" s="58">
        <f t="shared" si="693"/>
        <v>0</v>
      </c>
      <c r="L546" s="128">
        <v>100</v>
      </c>
      <c r="M546" s="50" t="s">
        <v>74</v>
      </c>
      <c r="N546" s="51">
        <v>20</v>
      </c>
      <c r="O546" s="52">
        <f t="shared" si="635"/>
        <v>6.6006600660066007E-3</v>
      </c>
      <c r="P546" s="53">
        <f t="shared" si="637"/>
        <v>295</v>
      </c>
      <c r="Q546" s="53">
        <v>3</v>
      </c>
      <c r="R546" s="54">
        <f t="shared" si="638"/>
        <v>0.4342012418893989</v>
      </c>
      <c r="S546" s="52">
        <f t="shared" si="639"/>
        <v>5.9171597633136092E-2</v>
      </c>
      <c r="T546" s="53">
        <f t="shared" si="640"/>
        <v>266</v>
      </c>
      <c r="U546" s="55">
        <f t="shared" si="641"/>
        <v>0.71291575188154188</v>
      </c>
      <c r="V546" s="56">
        <v>0</v>
      </c>
      <c r="W546" s="57">
        <f t="shared" si="626"/>
        <v>0</v>
      </c>
      <c r="X546" s="58">
        <f t="shared" si="642"/>
        <v>515</v>
      </c>
      <c r="Y546" s="58">
        <v>0</v>
      </c>
      <c r="Z546" s="59">
        <f t="shared" si="643"/>
        <v>0</v>
      </c>
      <c r="AA546" s="57">
        <f t="shared" si="644"/>
        <v>0</v>
      </c>
      <c r="AB546" s="58">
        <f t="shared" si="645"/>
        <v>515</v>
      </c>
      <c r="AC546" s="60">
        <f t="shared" si="646"/>
        <v>0</v>
      </c>
      <c r="AD546" s="51">
        <v>80</v>
      </c>
      <c r="AE546" s="52">
        <f t="shared" si="627"/>
        <v>2.6402640264026403E-2</v>
      </c>
      <c r="AF546" s="53">
        <f t="shared" si="647"/>
        <v>217</v>
      </c>
      <c r="AG546" s="53">
        <v>20</v>
      </c>
      <c r="AH546" s="54">
        <f t="shared" si="648"/>
        <v>0.8425525340325063</v>
      </c>
      <c r="AI546" s="52">
        <f t="shared" si="649"/>
        <v>0.23668639053254437</v>
      </c>
      <c r="AJ546" s="53">
        <f t="shared" si="650"/>
        <v>164</v>
      </c>
      <c r="AK546" s="55">
        <f t="shared" si="651"/>
        <v>1.3833884276463837</v>
      </c>
      <c r="AL546" s="56">
        <v>24</v>
      </c>
      <c r="AM546" s="57">
        <f t="shared" si="628"/>
        <v>7.9207920792079209E-3</v>
      </c>
      <c r="AN546" s="58">
        <f t="shared" si="652"/>
        <v>265</v>
      </c>
      <c r="AO546" s="58">
        <v>6</v>
      </c>
      <c r="AP546" s="59">
        <f t="shared" si="653"/>
        <v>0.62261527740400691</v>
      </c>
      <c r="AQ546" s="57">
        <f t="shared" si="654"/>
        <v>7.1005917159763315E-2</v>
      </c>
      <c r="AR546" s="58">
        <f t="shared" si="655"/>
        <v>199</v>
      </c>
      <c r="AS546" s="60">
        <f t="shared" si="656"/>
        <v>1.0222730747888487</v>
      </c>
      <c r="AT546" s="51">
        <v>91</v>
      </c>
      <c r="AU546" s="52">
        <f t="shared" si="629"/>
        <v>3.0033003300330034E-2</v>
      </c>
      <c r="AV546" s="53">
        <f t="shared" si="657"/>
        <v>28</v>
      </c>
      <c r="AW546" s="53">
        <v>7</v>
      </c>
      <c r="AX546" s="54">
        <f t="shared" si="658"/>
        <v>2.1797294787339037</v>
      </c>
      <c r="AY546" s="52">
        <f t="shared" si="659"/>
        <v>0.26923076923076922</v>
      </c>
      <c r="AZ546" s="53">
        <f t="shared" si="660"/>
        <v>13</v>
      </c>
      <c r="BA546" s="55">
        <f t="shared" si="661"/>
        <v>3.5789015099725874</v>
      </c>
      <c r="BB546" s="56">
        <v>23</v>
      </c>
      <c r="BC546" s="57">
        <f t="shared" si="630"/>
        <v>7.5907590759075909E-3</v>
      </c>
      <c r="BD546" s="58">
        <f t="shared" si="662"/>
        <v>506</v>
      </c>
      <c r="BE546" s="58">
        <v>2</v>
      </c>
      <c r="BF546" s="59">
        <f t="shared" si="663"/>
        <v>0.22049694700521091</v>
      </c>
      <c r="BG546" s="57">
        <f t="shared" si="664"/>
        <v>6.8047337278106509E-2</v>
      </c>
      <c r="BH546" s="58">
        <f t="shared" si="665"/>
        <v>536</v>
      </c>
      <c r="BI546" s="60">
        <f t="shared" si="666"/>
        <v>0.36203430943167547</v>
      </c>
      <c r="BJ546" s="51">
        <v>0</v>
      </c>
      <c r="BK546" s="52">
        <f t="shared" si="631"/>
        <v>0</v>
      </c>
      <c r="BL546" s="53">
        <f t="shared" si="667"/>
        <v>512</v>
      </c>
      <c r="BM546" s="53">
        <v>0</v>
      </c>
      <c r="BN546" s="54">
        <f t="shared" si="668"/>
        <v>0</v>
      </c>
      <c r="BO546" s="52">
        <f t="shared" si="669"/>
        <v>0</v>
      </c>
      <c r="BP546" s="53">
        <f t="shared" si="670"/>
        <v>512</v>
      </c>
      <c r="BQ546" s="55">
        <f t="shared" si="671"/>
        <v>0</v>
      </c>
      <c r="BR546" s="56">
        <v>2</v>
      </c>
      <c r="BS546" s="57">
        <f t="shared" si="632"/>
        <v>6.6006600660066007E-4</v>
      </c>
      <c r="BT546" s="58">
        <f t="shared" si="672"/>
        <v>442</v>
      </c>
      <c r="BU546" s="58">
        <v>1</v>
      </c>
      <c r="BV546" s="59">
        <f t="shared" si="673"/>
        <v>7.9365475919983164E-2</v>
      </c>
      <c r="BW546" s="57">
        <f t="shared" si="674"/>
        <v>5.9171597633136093E-3</v>
      </c>
      <c r="BX546" s="58">
        <f t="shared" si="675"/>
        <v>453</v>
      </c>
      <c r="BY546" s="60">
        <f t="shared" si="676"/>
        <v>0.1303103088621374</v>
      </c>
      <c r="BZ546" s="51">
        <v>98</v>
      </c>
      <c r="CA546" s="52">
        <f t="shared" si="633"/>
        <v>3.2343234323432342E-2</v>
      </c>
      <c r="CB546" s="53">
        <f t="shared" si="677"/>
        <v>313</v>
      </c>
      <c r="CC546" s="53">
        <v>5</v>
      </c>
      <c r="CD546" s="54">
        <f t="shared" si="678"/>
        <v>0.6860889342309443</v>
      </c>
      <c r="CE546" s="52">
        <f t="shared" si="679"/>
        <v>0.28994082840236685</v>
      </c>
      <c r="CF546" s="53">
        <f t="shared" si="694"/>
        <v>248</v>
      </c>
      <c r="CG546" s="55">
        <f t="shared" si="680"/>
        <v>1.1264905790606894</v>
      </c>
      <c r="CH546" s="61">
        <v>338</v>
      </c>
      <c r="CI546" s="62">
        <f t="shared" si="634"/>
        <v>0.11155115511551156</v>
      </c>
      <c r="CJ546" s="63">
        <f t="shared" si="681"/>
        <v>386</v>
      </c>
      <c r="CK546" s="64">
        <v>44</v>
      </c>
      <c r="CL546" s="65">
        <f t="shared" si="682"/>
        <v>0.60904986422792051</v>
      </c>
      <c r="CM546" s="66">
        <v>3030</v>
      </c>
      <c r="CN546" s="44">
        <v>198</v>
      </c>
      <c r="CO546" s="120">
        <f t="shared" si="636"/>
        <v>338</v>
      </c>
      <c r="CP546" s="121">
        <f t="shared" si="636"/>
        <v>0.11155115511551154</v>
      </c>
      <c r="CQ546" s="120">
        <f t="shared" si="695"/>
        <v>3093</v>
      </c>
      <c r="CR546" s="120">
        <f t="shared" si="696"/>
        <v>44</v>
      </c>
      <c r="CS546" s="120">
        <f t="shared" si="697"/>
        <v>5.0650498892159543</v>
      </c>
      <c r="CT546" s="120">
        <f t="shared" si="698"/>
        <v>0.99999999999999989</v>
      </c>
      <c r="CU546" s="120">
        <f t="shared" si="699"/>
        <v>2906</v>
      </c>
      <c r="CV546" s="120">
        <f t="shared" si="700"/>
        <v>8.3163139616438659</v>
      </c>
      <c r="CW546" s="120">
        <f t="shared" si="701"/>
        <v>656</v>
      </c>
      <c r="CX546" s="120">
        <f t="shared" si="702"/>
        <v>0.21650165016501649</v>
      </c>
    </row>
    <row r="547" spans="1:102">
      <c r="A547" s="138">
        <f t="shared" si="683"/>
        <v>1</v>
      </c>
      <c r="B547" s="58">
        <f t="shared" si="684"/>
        <v>9</v>
      </c>
      <c r="C547" s="58">
        <f t="shared" si="685"/>
        <v>0</v>
      </c>
      <c r="D547" s="58">
        <f t="shared" si="686"/>
        <v>0</v>
      </c>
      <c r="E547" s="58">
        <f t="shared" si="687"/>
        <v>0</v>
      </c>
      <c r="F547" s="58">
        <f t="shared" si="688"/>
        <v>0</v>
      </c>
      <c r="G547" s="58">
        <f t="shared" si="689"/>
        <v>0</v>
      </c>
      <c r="H547" s="58">
        <f t="shared" si="690"/>
        <v>0</v>
      </c>
      <c r="I547" s="58">
        <f t="shared" si="691"/>
        <v>0</v>
      </c>
      <c r="J547" s="58">
        <f t="shared" si="692"/>
        <v>0</v>
      </c>
      <c r="K547" s="58">
        <f t="shared" si="693"/>
        <v>1</v>
      </c>
      <c r="L547" s="128">
        <v>47</v>
      </c>
      <c r="M547" s="50" t="s">
        <v>21</v>
      </c>
      <c r="N547" s="51">
        <v>0</v>
      </c>
      <c r="O547" s="52">
        <f t="shared" si="635"/>
        <v>0</v>
      </c>
      <c r="P547" s="53">
        <f t="shared" si="637"/>
        <v>537</v>
      </c>
      <c r="Q547" s="53">
        <v>0</v>
      </c>
      <c r="R547" s="54">
        <f t="shared" si="638"/>
        <v>0</v>
      </c>
      <c r="S547" s="52">
        <f t="shared" si="639"/>
        <v>0</v>
      </c>
      <c r="T547" s="53">
        <f t="shared" si="640"/>
        <v>537</v>
      </c>
      <c r="U547" s="55">
        <f t="shared" si="641"/>
        <v>0</v>
      </c>
      <c r="V547" s="56">
        <v>0</v>
      </c>
      <c r="W547" s="57">
        <f t="shared" si="626"/>
        <v>0</v>
      </c>
      <c r="X547" s="58">
        <f t="shared" si="642"/>
        <v>515</v>
      </c>
      <c r="Y547" s="58">
        <v>0</v>
      </c>
      <c r="Z547" s="59">
        <f t="shared" si="643"/>
        <v>0</v>
      </c>
      <c r="AA547" s="57">
        <f t="shared" si="644"/>
        <v>0</v>
      </c>
      <c r="AB547" s="58">
        <f t="shared" si="645"/>
        <v>515</v>
      </c>
      <c r="AC547" s="60">
        <f t="shared" si="646"/>
        <v>0</v>
      </c>
      <c r="AD547" s="51">
        <v>32</v>
      </c>
      <c r="AE547" s="52">
        <f t="shared" si="627"/>
        <v>2.4371667936024372E-2</v>
      </c>
      <c r="AF547" s="53">
        <f t="shared" si="647"/>
        <v>246</v>
      </c>
      <c r="AG547" s="53">
        <v>2</v>
      </c>
      <c r="AH547" s="54">
        <f t="shared" si="648"/>
        <v>0.77774080064539042</v>
      </c>
      <c r="AI547" s="52">
        <f t="shared" si="649"/>
        <v>9.5238095238095233E-2</v>
      </c>
      <c r="AJ547" s="53">
        <f t="shared" si="650"/>
        <v>464</v>
      </c>
      <c r="AK547" s="55">
        <f t="shared" si="651"/>
        <v>0.55664915302914009</v>
      </c>
      <c r="AL547" s="56">
        <v>0</v>
      </c>
      <c r="AM547" s="57">
        <f t="shared" si="628"/>
        <v>0</v>
      </c>
      <c r="AN547" s="58">
        <f t="shared" si="652"/>
        <v>554</v>
      </c>
      <c r="AO547" s="58">
        <v>0</v>
      </c>
      <c r="AP547" s="59">
        <f t="shared" si="653"/>
        <v>0</v>
      </c>
      <c r="AQ547" s="57">
        <f t="shared" si="654"/>
        <v>0</v>
      </c>
      <c r="AR547" s="58">
        <f t="shared" si="655"/>
        <v>554</v>
      </c>
      <c r="AS547" s="60">
        <f t="shared" si="656"/>
        <v>0</v>
      </c>
      <c r="AT547" s="51">
        <v>8</v>
      </c>
      <c r="AU547" s="52">
        <f t="shared" si="629"/>
        <v>6.0929169840060931E-3</v>
      </c>
      <c r="AV547" s="53">
        <f t="shared" si="657"/>
        <v>291</v>
      </c>
      <c r="AW547" s="53">
        <v>2</v>
      </c>
      <c r="AX547" s="54">
        <f t="shared" si="658"/>
        <v>0.44221054513621039</v>
      </c>
      <c r="AY547" s="52">
        <f t="shared" si="659"/>
        <v>2.3809523809523808E-2</v>
      </c>
      <c r="AZ547" s="53">
        <f t="shared" si="660"/>
        <v>436</v>
      </c>
      <c r="BA547" s="55">
        <f t="shared" si="661"/>
        <v>0.31650149407920841</v>
      </c>
      <c r="BB547" s="56">
        <v>0</v>
      </c>
      <c r="BC547" s="57">
        <f t="shared" si="630"/>
        <v>0</v>
      </c>
      <c r="BD547" s="58">
        <f t="shared" si="662"/>
        <v>618</v>
      </c>
      <c r="BE547" s="58">
        <v>0</v>
      </c>
      <c r="BF547" s="59">
        <f t="shared" si="663"/>
        <v>0</v>
      </c>
      <c r="BG547" s="57">
        <f t="shared" si="664"/>
        <v>0</v>
      </c>
      <c r="BH547" s="58">
        <f t="shared" si="665"/>
        <v>618</v>
      </c>
      <c r="BI547" s="60">
        <f t="shared" si="666"/>
        <v>0</v>
      </c>
      <c r="BJ547" s="51">
        <v>0</v>
      </c>
      <c r="BK547" s="52">
        <f t="shared" si="631"/>
        <v>0</v>
      </c>
      <c r="BL547" s="53">
        <f t="shared" si="667"/>
        <v>512</v>
      </c>
      <c r="BM547" s="53">
        <v>0</v>
      </c>
      <c r="BN547" s="54">
        <f t="shared" si="668"/>
        <v>0</v>
      </c>
      <c r="BO547" s="52">
        <f t="shared" si="669"/>
        <v>0</v>
      </c>
      <c r="BP547" s="53">
        <f t="shared" si="670"/>
        <v>512</v>
      </c>
      <c r="BQ547" s="55">
        <f t="shared" si="671"/>
        <v>0</v>
      </c>
      <c r="BR547" s="56">
        <v>0</v>
      </c>
      <c r="BS547" s="57">
        <f t="shared" si="632"/>
        <v>0</v>
      </c>
      <c r="BT547" s="58">
        <f t="shared" si="672"/>
        <v>527</v>
      </c>
      <c r="BU547" s="58">
        <v>0</v>
      </c>
      <c r="BV547" s="59">
        <f t="shared" si="673"/>
        <v>0</v>
      </c>
      <c r="BW547" s="57">
        <f t="shared" si="674"/>
        <v>0</v>
      </c>
      <c r="BX547" s="58">
        <f t="shared" si="675"/>
        <v>527</v>
      </c>
      <c r="BY547" s="60">
        <f t="shared" si="676"/>
        <v>0</v>
      </c>
      <c r="BZ547" s="51">
        <v>296</v>
      </c>
      <c r="CA547" s="52">
        <f t="shared" si="633"/>
        <v>0.22543792840822544</v>
      </c>
      <c r="CB547" s="53">
        <f t="shared" si="677"/>
        <v>9</v>
      </c>
      <c r="CC547" s="53">
        <v>6</v>
      </c>
      <c r="CD547" s="54">
        <f t="shared" si="678"/>
        <v>4.7821583484857024</v>
      </c>
      <c r="CE547" s="52">
        <f t="shared" si="679"/>
        <v>0.88095238095238093</v>
      </c>
      <c r="CF547" s="53">
        <f t="shared" si="694"/>
        <v>19</v>
      </c>
      <c r="CG547" s="55">
        <f t="shared" si="680"/>
        <v>3.4227140869127748</v>
      </c>
      <c r="CH547" s="61">
        <v>336</v>
      </c>
      <c r="CI547" s="62">
        <f t="shared" si="634"/>
        <v>0.25590251332825592</v>
      </c>
      <c r="CJ547" s="63">
        <f t="shared" si="681"/>
        <v>81</v>
      </c>
      <c r="CK547" s="64">
        <v>10</v>
      </c>
      <c r="CL547" s="65">
        <f t="shared" si="682"/>
        <v>1.3971831204864447</v>
      </c>
      <c r="CM547" s="66">
        <v>1313</v>
      </c>
      <c r="CN547" s="44">
        <v>87</v>
      </c>
      <c r="CO547" s="120">
        <f t="shared" si="636"/>
        <v>336</v>
      </c>
      <c r="CP547" s="121">
        <f t="shared" si="636"/>
        <v>0.25590251332825592</v>
      </c>
      <c r="CQ547" s="120">
        <f t="shared" si="695"/>
        <v>3809</v>
      </c>
      <c r="CR547" s="120">
        <f t="shared" si="696"/>
        <v>10</v>
      </c>
      <c r="CS547" s="120">
        <f t="shared" si="697"/>
        <v>6.0021096942673031</v>
      </c>
      <c r="CT547" s="120">
        <f t="shared" si="698"/>
        <v>1</v>
      </c>
      <c r="CU547" s="120">
        <f t="shared" si="699"/>
        <v>4182</v>
      </c>
      <c r="CV547" s="120">
        <f t="shared" si="700"/>
        <v>4.2958647340211229</v>
      </c>
      <c r="CW547" s="120">
        <f t="shared" si="701"/>
        <v>672</v>
      </c>
      <c r="CX547" s="120">
        <f t="shared" si="702"/>
        <v>0.51180502665651184</v>
      </c>
    </row>
    <row r="548" spans="1:102">
      <c r="A548" s="138">
        <f t="shared" si="683"/>
        <v>2</v>
      </c>
      <c r="B548" s="58">
        <f t="shared" si="684"/>
        <v>9</v>
      </c>
      <c r="C548" s="58">
        <f t="shared" si="685"/>
        <v>0</v>
      </c>
      <c r="D548" s="58">
        <f t="shared" si="686"/>
        <v>0</v>
      </c>
      <c r="E548" s="58">
        <f t="shared" si="687"/>
        <v>0</v>
      </c>
      <c r="F548" s="58">
        <f t="shared" si="688"/>
        <v>0</v>
      </c>
      <c r="G548" s="58">
        <f t="shared" si="689"/>
        <v>0</v>
      </c>
      <c r="H548" s="58">
        <f t="shared" si="690"/>
        <v>0</v>
      </c>
      <c r="I548" s="58">
        <f t="shared" si="691"/>
        <v>1</v>
      </c>
      <c r="J548" s="58">
        <f t="shared" si="692"/>
        <v>0</v>
      </c>
      <c r="K548" s="58">
        <f t="shared" si="693"/>
        <v>1</v>
      </c>
      <c r="L548" s="128">
        <v>519</v>
      </c>
      <c r="M548" s="50" t="s">
        <v>480</v>
      </c>
      <c r="N548" s="51">
        <v>0</v>
      </c>
      <c r="O548" s="52">
        <f t="shared" si="635"/>
        <v>0</v>
      </c>
      <c r="P548" s="53">
        <f t="shared" si="637"/>
        <v>537</v>
      </c>
      <c r="Q548" s="53">
        <v>0</v>
      </c>
      <c r="R548" s="54">
        <f t="shared" si="638"/>
        <v>0</v>
      </c>
      <c r="S548" s="52">
        <f t="shared" si="639"/>
        <v>0</v>
      </c>
      <c r="T548" s="53">
        <f t="shared" si="640"/>
        <v>537</v>
      </c>
      <c r="U548" s="55">
        <f t="shared" si="641"/>
        <v>0</v>
      </c>
      <c r="V548" s="56">
        <v>13</v>
      </c>
      <c r="W548" s="57">
        <f t="shared" si="626"/>
        <v>8.1504702194357369E-3</v>
      </c>
      <c r="X548" s="58">
        <f t="shared" si="642"/>
        <v>145</v>
      </c>
      <c r="Y548" s="58">
        <v>1</v>
      </c>
      <c r="Z548" s="59">
        <f t="shared" si="643"/>
        <v>0.84993937440782064</v>
      </c>
      <c r="AA548" s="57">
        <f t="shared" si="644"/>
        <v>3.8690476190476192E-2</v>
      </c>
      <c r="AB548" s="58">
        <f t="shared" si="645"/>
        <v>227</v>
      </c>
      <c r="AC548" s="60">
        <f t="shared" si="646"/>
        <v>0.73897641871056097</v>
      </c>
      <c r="AD548" s="51">
        <v>0</v>
      </c>
      <c r="AE548" s="52">
        <f t="shared" si="627"/>
        <v>0</v>
      </c>
      <c r="AF548" s="53">
        <f t="shared" si="647"/>
        <v>619</v>
      </c>
      <c r="AG548" s="53">
        <v>0</v>
      </c>
      <c r="AH548" s="54">
        <f t="shared" si="648"/>
        <v>0</v>
      </c>
      <c r="AI548" s="52">
        <f t="shared" si="649"/>
        <v>0</v>
      </c>
      <c r="AJ548" s="53">
        <f t="shared" si="650"/>
        <v>619</v>
      </c>
      <c r="AK548" s="55">
        <f t="shared" si="651"/>
        <v>0</v>
      </c>
      <c r="AL548" s="56">
        <v>2</v>
      </c>
      <c r="AM548" s="57">
        <f t="shared" si="628"/>
        <v>1.2539184952978057E-3</v>
      </c>
      <c r="AN548" s="58">
        <f t="shared" si="652"/>
        <v>466</v>
      </c>
      <c r="AO548" s="58">
        <v>1</v>
      </c>
      <c r="AP548" s="59">
        <f t="shared" si="653"/>
        <v>9.8564487488722097E-2</v>
      </c>
      <c r="AQ548" s="57">
        <f t="shared" si="654"/>
        <v>5.9523809523809521E-3</v>
      </c>
      <c r="AR548" s="58">
        <f t="shared" si="655"/>
        <v>521</v>
      </c>
      <c r="AS548" s="60">
        <f t="shared" si="656"/>
        <v>8.5696502797279459E-2</v>
      </c>
      <c r="AT548" s="51">
        <v>0</v>
      </c>
      <c r="AU548" s="52">
        <f t="shared" si="629"/>
        <v>0</v>
      </c>
      <c r="AV548" s="53">
        <f t="shared" si="657"/>
        <v>548</v>
      </c>
      <c r="AW548" s="53">
        <v>0</v>
      </c>
      <c r="AX548" s="54">
        <f t="shared" si="658"/>
        <v>0</v>
      </c>
      <c r="AY548" s="52">
        <f t="shared" si="659"/>
        <v>0</v>
      </c>
      <c r="AZ548" s="53">
        <f t="shared" si="660"/>
        <v>548</v>
      </c>
      <c r="BA548" s="55">
        <f t="shared" si="661"/>
        <v>0</v>
      </c>
      <c r="BB548" s="56">
        <v>24</v>
      </c>
      <c r="BC548" s="57">
        <f t="shared" si="630"/>
        <v>1.5047021943573668E-2</v>
      </c>
      <c r="BD548" s="58">
        <f t="shared" si="662"/>
        <v>417</v>
      </c>
      <c r="BE548" s="58">
        <v>1</v>
      </c>
      <c r="BF548" s="59">
        <f t="shared" si="663"/>
        <v>0.43708703792337295</v>
      </c>
      <c r="BG548" s="57">
        <f t="shared" si="664"/>
        <v>7.1428571428571425E-2</v>
      </c>
      <c r="BH548" s="58">
        <f t="shared" si="665"/>
        <v>533</v>
      </c>
      <c r="BI548" s="60">
        <f t="shared" si="666"/>
        <v>0.3800235918879078</v>
      </c>
      <c r="BJ548" s="51">
        <v>38</v>
      </c>
      <c r="BK548" s="52">
        <f t="shared" si="631"/>
        <v>2.3824451410658306E-2</v>
      </c>
      <c r="BL548" s="53">
        <f t="shared" si="667"/>
        <v>29</v>
      </c>
      <c r="BM548" s="53">
        <v>1</v>
      </c>
      <c r="BN548" s="54">
        <f t="shared" si="668"/>
        <v>2.2382655938260823</v>
      </c>
      <c r="BO548" s="52">
        <f t="shared" si="669"/>
        <v>0.1130952380952381</v>
      </c>
      <c r="BP548" s="53">
        <f t="shared" si="670"/>
        <v>36</v>
      </c>
      <c r="BQ548" s="55">
        <f t="shared" si="671"/>
        <v>1.9460511448843947</v>
      </c>
      <c r="BR548" s="56">
        <v>0</v>
      </c>
      <c r="BS548" s="57">
        <f t="shared" si="632"/>
        <v>0</v>
      </c>
      <c r="BT548" s="58">
        <f t="shared" si="672"/>
        <v>527</v>
      </c>
      <c r="BU548" s="58">
        <v>0</v>
      </c>
      <c r="BV548" s="59">
        <f t="shared" si="673"/>
        <v>0</v>
      </c>
      <c r="BW548" s="57">
        <f t="shared" si="674"/>
        <v>0</v>
      </c>
      <c r="BX548" s="58">
        <f t="shared" si="675"/>
        <v>527</v>
      </c>
      <c r="BY548" s="60">
        <f t="shared" si="676"/>
        <v>0</v>
      </c>
      <c r="BZ548" s="51">
        <v>259</v>
      </c>
      <c r="CA548" s="52">
        <f t="shared" si="633"/>
        <v>0.16238244514106584</v>
      </c>
      <c r="CB548" s="53">
        <f t="shared" si="677"/>
        <v>18</v>
      </c>
      <c r="CC548" s="53">
        <v>2</v>
      </c>
      <c r="CD548" s="54">
        <f t="shared" si="678"/>
        <v>3.444578164649851</v>
      </c>
      <c r="CE548" s="52">
        <f t="shared" si="679"/>
        <v>0.77083333333333337</v>
      </c>
      <c r="CF548" s="53">
        <f t="shared" si="694"/>
        <v>33</v>
      </c>
      <c r="CG548" s="55">
        <f t="shared" si="680"/>
        <v>2.9948748260486782</v>
      </c>
      <c r="CH548" s="61">
        <v>336</v>
      </c>
      <c r="CI548" s="62">
        <f t="shared" si="634"/>
        <v>0.21065830721003134</v>
      </c>
      <c r="CJ548" s="63">
        <f t="shared" si="681"/>
        <v>138</v>
      </c>
      <c r="CK548" s="64">
        <v>6</v>
      </c>
      <c r="CL548" s="65">
        <f t="shared" si="682"/>
        <v>1.150157640876929</v>
      </c>
      <c r="CM548" s="66">
        <v>1595</v>
      </c>
      <c r="CN548" s="44">
        <v>37</v>
      </c>
      <c r="CO548" s="120">
        <f t="shared" si="636"/>
        <v>336</v>
      </c>
      <c r="CP548" s="121">
        <f t="shared" si="636"/>
        <v>0.21065830721003134</v>
      </c>
      <c r="CQ548" s="120">
        <f t="shared" si="695"/>
        <v>3306</v>
      </c>
      <c r="CR548" s="120">
        <f t="shared" si="696"/>
        <v>6</v>
      </c>
      <c r="CS548" s="120">
        <f t="shared" si="697"/>
        <v>7.0684346582958479</v>
      </c>
      <c r="CT548" s="120">
        <f t="shared" si="698"/>
        <v>1</v>
      </c>
      <c r="CU548" s="120">
        <f t="shared" si="699"/>
        <v>3581</v>
      </c>
      <c r="CV548" s="120">
        <f t="shared" si="700"/>
        <v>6.1456224843288219</v>
      </c>
      <c r="CW548" s="120">
        <f t="shared" si="701"/>
        <v>672</v>
      </c>
      <c r="CX548" s="120">
        <f t="shared" si="702"/>
        <v>0.42131661442006269</v>
      </c>
    </row>
    <row r="549" spans="1:102">
      <c r="A549" s="138">
        <f t="shared" si="683"/>
        <v>0</v>
      </c>
      <c r="B549" s="58">
        <f t="shared" si="684"/>
        <v>0</v>
      </c>
      <c r="C549" s="58">
        <f t="shared" si="685"/>
        <v>0</v>
      </c>
      <c r="D549" s="58">
        <f t="shared" si="686"/>
        <v>0</v>
      </c>
      <c r="E549" s="58">
        <f t="shared" si="687"/>
        <v>0</v>
      </c>
      <c r="F549" s="58">
        <f t="shared" si="688"/>
        <v>0</v>
      </c>
      <c r="G549" s="58">
        <f t="shared" si="689"/>
        <v>0</v>
      </c>
      <c r="H549" s="58">
        <f t="shared" si="690"/>
        <v>0</v>
      </c>
      <c r="I549" s="58">
        <f t="shared" si="691"/>
        <v>0</v>
      </c>
      <c r="J549" s="58">
        <f t="shared" si="692"/>
        <v>0</v>
      </c>
      <c r="K549" s="58">
        <f t="shared" si="693"/>
        <v>0</v>
      </c>
      <c r="L549" s="128">
        <v>398</v>
      </c>
      <c r="M549" s="50" t="s">
        <v>362</v>
      </c>
      <c r="N549" s="51">
        <v>0</v>
      </c>
      <c r="O549" s="52">
        <f t="shared" si="635"/>
        <v>0</v>
      </c>
      <c r="P549" s="53">
        <f t="shared" si="637"/>
        <v>537</v>
      </c>
      <c r="Q549" s="53">
        <v>0</v>
      </c>
      <c r="R549" s="54">
        <f t="shared" si="638"/>
        <v>0</v>
      </c>
      <c r="S549" s="52">
        <f t="shared" si="639"/>
        <v>0</v>
      </c>
      <c r="T549" s="53">
        <f t="shared" si="640"/>
        <v>537</v>
      </c>
      <c r="U549" s="55">
        <f t="shared" si="641"/>
        <v>0</v>
      </c>
      <c r="V549" s="56">
        <v>0</v>
      </c>
      <c r="W549" s="57">
        <f t="shared" si="626"/>
        <v>0</v>
      </c>
      <c r="X549" s="58">
        <f t="shared" si="642"/>
        <v>515</v>
      </c>
      <c r="Y549" s="58">
        <v>0</v>
      </c>
      <c r="Z549" s="59">
        <f t="shared" si="643"/>
        <v>0</v>
      </c>
      <c r="AA549" s="57">
        <f t="shared" si="644"/>
        <v>0</v>
      </c>
      <c r="AB549" s="58">
        <f t="shared" si="645"/>
        <v>515</v>
      </c>
      <c r="AC549" s="60">
        <f t="shared" si="646"/>
        <v>0</v>
      </c>
      <c r="AD549" s="51">
        <v>64</v>
      </c>
      <c r="AE549" s="52">
        <f t="shared" si="627"/>
        <v>5.2024061128271822E-3</v>
      </c>
      <c r="AF549" s="53">
        <f t="shared" si="647"/>
        <v>501</v>
      </c>
      <c r="AG549" s="53">
        <v>4</v>
      </c>
      <c r="AH549" s="54">
        <f t="shared" si="648"/>
        <v>0.16601750467361365</v>
      </c>
      <c r="AI549" s="52">
        <f t="shared" si="649"/>
        <v>0.19631901840490798</v>
      </c>
      <c r="AJ549" s="53">
        <f t="shared" si="650"/>
        <v>228</v>
      </c>
      <c r="AK549" s="55">
        <f t="shared" si="651"/>
        <v>1.147448560845344</v>
      </c>
      <c r="AL549" s="56">
        <v>12</v>
      </c>
      <c r="AM549" s="57">
        <f t="shared" si="628"/>
        <v>9.7545114615509671E-4</v>
      </c>
      <c r="AN549" s="58">
        <f t="shared" si="652"/>
        <v>481</v>
      </c>
      <c r="AO549" s="58">
        <v>1</v>
      </c>
      <c r="AP549" s="59">
        <f t="shared" si="653"/>
        <v>7.6675511727123266E-2</v>
      </c>
      <c r="AQ549" s="57">
        <f t="shared" si="654"/>
        <v>3.6809815950920248E-2</v>
      </c>
      <c r="AR549" s="58">
        <f t="shared" si="655"/>
        <v>382</v>
      </c>
      <c r="AS549" s="60">
        <f t="shared" si="656"/>
        <v>0.52995137926170377</v>
      </c>
      <c r="AT549" s="51">
        <v>19</v>
      </c>
      <c r="AU549" s="52">
        <f t="shared" si="629"/>
        <v>1.5444643147455698E-3</v>
      </c>
      <c r="AV549" s="53">
        <f t="shared" si="657"/>
        <v>450</v>
      </c>
      <c r="AW549" s="53">
        <v>4</v>
      </c>
      <c r="AX549" s="54">
        <f t="shared" si="658"/>
        <v>0.11209383097781905</v>
      </c>
      <c r="AY549" s="52">
        <f t="shared" si="659"/>
        <v>5.8282208588957052E-2</v>
      </c>
      <c r="AZ549" s="53">
        <f t="shared" si="660"/>
        <v>239</v>
      </c>
      <c r="BA549" s="55">
        <f t="shared" si="661"/>
        <v>0.77474905605892119</v>
      </c>
      <c r="BB549" s="56">
        <v>143</v>
      </c>
      <c r="BC549" s="57">
        <f t="shared" si="630"/>
        <v>1.1624126158348236E-2</v>
      </c>
      <c r="BD549" s="58">
        <f t="shared" si="662"/>
        <v>453</v>
      </c>
      <c r="BE549" s="58">
        <v>14</v>
      </c>
      <c r="BF549" s="59">
        <f t="shared" si="663"/>
        <v>0.33765850080187676</v>
      </c>
      <c r="BG549" s="57">
        <f t="shared" si="664"/>
        <v>0.43865030674846628</v>
      </c>
      <c r="BH549" s="58">
        <f t="shared" si="665"/>
        <v>63</v>
      </c>
      <c r="BI549" s="60">
        <f t="shared" si="666"/>
        <v>2.333764512145986</v>
      </c>
      <c r="BJ549" s="51">
        <v>0</v>
      </c>
      <c r="BK549" s="52">
        <f t="shared" si="631"/>
        <v>0</v>
      </c>
      <c r="BL549" s="53">
        <f t="shared" si="667"/>
        <v>512</v>
      </c>
      <c r="BM549" s="53">
        <v>0</v>
      </c>
      <c r="BN549" s="54">
        <f t="shared" si="668"/>
        <v>0</v>
      </c>
      <c r="BO549" s="52">
        <f t="shared" si="669"/>
        <v>0</v>
      </c>
      <c r="BP549" s="53">
        <f t="shared" si="670"/>
        <v>512</v>
      </c>
      <c r="BQ549" s="55">
        <f t="shared" si="671"/>
        <v>0</v>
      </c>
      <c r="BR549" s="56">
        <v>2</v>
      </c>
      <c r="BS549" s="57">
        <f t="shared" si="632"/>
        <v>1.6257519102584944E-4</v>
      </c>
      <c r="BT549" s="58">
        <f t="shared" si="672"/>
        <v>504</v>
      </c>
      <c r="BU549" s="58">
        <v>1</v>
      </c>
      <c r="BV549" s="59">
        <f t="shared" si="673"/>
        <v>1.9547828973951308E-2</v>
      </c>
      <c r="BW549" s="57">
        <f t="shared" si="674"/>
        <v>6.1349693251533744E-3</v>
      </c>
      <c r="BX549" s="58">
        <f t="shared" si="675"/>
        <v>451</v>
      </c>
      <c r="BY549" s="60">
        <f t="shared" si="676"/>
        <v>0.13510700734786024</v>
      </c>
      <c r="BZ549" s="51">
        <v>86</v>
      </c>
      <c r="CA549" s="52">
        <f t="shared" si="633"/>
        <v>6.990733214111527E-3</v>
      </c>
      <c r="CB549" s="53">
        <f t="shared" si="677"/>
        <v>549</v>
      </c>
      <c r="CC549" s="53">
        <v>12</v>
      </c>
      <c r="CD549" s="54">
        <f t="shared" si="678"/>
        <v>0.14829267389896739</v>
      </c>
      <c r="CE549" s="52">
        <f t="shared" si="679"/>
        <v>0.26380368098159507</v>
      </c>
      <c r="CF549" s="53">
        <f t="shared" si="694"/>
        <v>307</v>
      </c>
      <c r="CG549" s="55">
        <f t="shared" si="680"/>
        <v>1.024941409544764</v>
      </c>
      <c r="CH549" s="61">
        <v>326</v>
      </c>
      <c r="CI549" s="62">
        <f t="shared" si="634"/>
        <v>2.6499756137213462E-2</v>
      </c>
      <c r="CJ549" s="63">
        <f t="shared" si="681"/>
        <v>603</v>
      </c>
      <c r="CK549" s="64">
        <v>36</v>
      </c>
      <c r="CL549" s="65">
        <f t="shared" si="682"/>
        <v>0.14468404975932506</v>
      </c>
      <c r="CM549" s="66">
        <v>12302</v>
      </c>
      <c r="CN549" s="44">
        <v>1041</v>
      </c>
      <c r="CO549" s="120">
        <f t="shared" si="636"/>
        <v>326</v>
      </c>
      <c r="CP549" s="121">
        <f t="shared" si="636"/>
        <v>2.6499756137213459E-2</v>
      </c>
      <c r="CQ549" s="120">
        <f t="shared" si="695"/>
        <v>4502</v>
      </c>
      <c r="CR549" s="120">
        <f t="shared" si="696"/>
        <v>36</v>
      </c>
      <c r="CS549" s="120">
        <f t="shared" si="697"/>
        <v>0.86028585105335142</v>
      </c>
      <c r="CT549" s="120">
        <f t="shared" si="698"/>
        <v>1</v>
      </c>
      <c r="CU549" s="120">
        <f t="shared" si="699"/>
        <v>3234</v>
      </c>
      <c r="CV549" s="120">
        <f t="shared" si="700"/>
        <v>5.9459619252045792</v>
      </c>
      <c r="CW549" s="120">
        <f t="shared" si="701"/>
        <v>652</v>
      </c>
      <c r="CX549" s="120">
        <f t="shared" si="702"/>
        <v>5.2999512274426924E-2</v>
      </c>
    </row>
    <row r="550" spans="1:102">
      <c r="A550" s="138">
        <f t="shared" si="683"/>
        <v>0</v>
      </c>
      <c r="B550" s="58">
        <f t="shared" si="684"/>
        <v>0</v>
      </c>
      <c r="C550" s="58">
        <f t="shared" si="685"/>
        <v>0</v>
      </c>
      <c r="D550" s="58">
        <f t="shared" si="686"/>
        <v>0</v>
      </c>
      <c r="E550" s="58">
        <f t="shared" si="687"/>
        <v>0</v>
      </c>
      <c r="F550" s="58">
        <f t="shared" si="688"/>
        <v>0</v>
      </c>
      <c r="G550" s="58">
        <f t="shared" si="689"/>
        <v>0</v>
      </c>
      <c r="H550" s="58">
        <f t="shared" si="690"/>
        <v>0</v>
      </c>
      <c r="I550" s="58">
        <f t="shared" si="691"/>
        <v>0</v>
      </c>
      <c r="J550" s="58">
        <f t="shared" si="692"/>
        <v>0</v>
      </c>
      <c r="K550" s="58">
        <f t="shared" si="693"/>
        <v>0</v>
      </c>
      <c r="L550" s="128">
        <v>254</v>
      </c>
      <c r="M550" s="50" t="s">
        <v>226</v>
      </c>
      <c r="N550" s="51">
        <v>0</v>
      </c>
      <c r="O550" s="52">
        <f t="shared" si="635"/>
        <v>0</v>
      </c>
      <c r="P550" s="53">
        <f t="shared" si="637"/>
        <v>537</v>
      </c>
      <c r="Q550" s="53">
        <v>0</v>
      </c>
      <c r="R550" s="54">
        <f t="shared" si="638"/>
        <v>0</v>
      </c>
      <c r="S550" s="52">
        <f t="shared" si="639"/>
        <v>0</v>
      </c>
      <c r="T550" s="53">
        <f t="shared" si="640"/>
        <v>537</v>
      </c>
      <c r="U550" s="55">
        <f t="shared" si="641"/>
        <v>0</v>
      </c>
      <c r="V550" s="56">
        <v>0</v>
      </c>
      <c r="W550" s="57">
        <f t="shared" si="626"/>
        <v>0</v>
      </c>
      <c r="X550" s="58">
        <f t="shared" si="642"/>
        <v>515</v>
      </c>
      <c r="Y550" s="58">
        <v>0</v>
      </c>
      <c r="Z550" s="59">
        <f t="shared" si="643"/>
        <v>0</v>
      </c>
      <c r="AA550" s="57">
        <f t="shared" si="644"/>
        <v>0</v>
      </c>
      <c r="AB550" s="58">
        <f t="shared" si="645"/>
        <v>515</v>
      </c>
      <c r="AC550" s="60">
        <f t="shared" si="646"/>
        <v>0</v>
      </c>
      <c r="AD550" s="51">
        <v>107</v>
      </c>
      <c r="AE550" s="52">
        <f t="shared" si="627"/>
        <v>6.7760116522069536E-3</v>
      </c>
      <c r="AF550" s="53">
        <f t="shared" si="647"/>
        <v>479</v>
      </c>
      <c r="AG550" s="53">
        <v>16</v>
      </c>
      <c r="AH550" s="54">
        <f t="shared" si="648"/>
        <v>0.21623389672810372</v>
      </c>
      <c r="AI550" s="52">
        <f t="shared" si="649"/>
        <v>0.32923076923076922</v>
      </c>
      <c r="AJ550" s="53">
        <f t="shared" si="650"/>
        <v>90</v>
      </c>
      <c r="AK550" s="55">
        <f t="shared" si="651"/>
        <v>1.9242933028561195</v>
      </c>
      <c r="AL550" s="56">
        <v>7</v>
      </c>
      <c r="AM550" s="57">
        <f t="shared" si="628"/>
        <v>4.4329048192008104E-4</v>
      </c>
      <c r="AN550" s="58">
        <f t="shared" si="652"/>
        <v>522</v>
      </c>
      <c r="AO550" s="58">
        <v>3</v>
      </c>
      <c r="AP550" s="59">
        <f t="shared" si="653"/>
        <v>3.4844927579367427E-2</v>
      </c>
      <c r="AQ550" s="57">
        <f t="shared" si="654"/>
        <v>2.1538461538461538E-2</v>
      </c>
      <c r="AR550" s="58">
        <f t="shared" si="655"/>
        <v>452</v>
      </c>
      <c r="AS550" s="60">
        <f t="shared" si="656"/>
        <v>0.31008949935261737</v>
      </c>
      <c r="AT550" s="51">
        <v>7</v>
      </c>
      <c r="AU550" s="52">
        <f t="shared" si="629"/>
        <v>4.4329048192008104E-4</v>
      </c>
      <c r="AV550" s="53">
        <f t="shared" si="657"/>
        <v>511</v>
      </c>
      <c r="AW550" s="53">
        <v>2</v>
      </c>
      <c r="AX550" s="54">
        <f t="shared" si="658"/>
        <v>3.2173050474533831E-2</v>
      </c>
      <c r="AY550" s="52">
        <f t="shared" si="659"/>
        <v>2.1538461538461538E-2</v>
      </c>
      <c r="AZ550" s="53">
        <f t="shared" si="660"/>
        <v>442</v>
      </c>
      <c r="BA550" s="55">
        <f t="shared" si="661"/>
        <v>0.28631212079780699</v>
      </c>
      <c r="BB550" s="56">
        <v>152</v>
      </c>
      <c r="BC550" s="57">
        <f t="shared" si="630"/>
        <v>9.625736178836046E-3</v>
      </c>
      <c r="BD550" s="58">
        <f t="shared" si="662"/>
        <v>480</v>
      </c>
      <c r="BE550" s="58">
        <v>19</v>
      </c>
      <c r="BF550" s="59">
        <f t="shared" si="663"/>
        <v>0.27960911667548638</v>
      </c>
      <c r="BG550" s="57">
        <f t="shared" si="664"/>
        <v>0.46769230769230768</v>
      </c>
      <c r="BH550" s="58">
        <f t="shared" si="665"/>
        <v>51</v>
      </c>
      <c r="BI550" s="60">
        <f t="shared" si="666"/>
        <v>2.4882775493460549</v>
      </c>
      <c r="BJ550" s="51">
        <v>0</v>
      </c>
      <c r="BK550" s="52">
        <f t="shared" si="631"/>
        <v>0</v>
      </c>
      <c r="BL550" s="53">
        <f t="shared" si="667"/>
        <v>512</v>
      </c>
      <c r="BM550" s="53">
        <v>0</v>
      </c>
      <c r="BN550" s="54">
        <f t="shared" si="668"/>
        <v>0</v>
      </c>
      <c r="BO550" s="52">
        <f t="shared" si="669"/>
        <v>0</v>
      </c>
      <c r="BP550" s="53">
        <f t="shared" si="670"/>
        <v>512</v>
      </c>
      <c r="BQ550" s="55">
        <f t="shared" si="671"/>
        <v>0</v>
      </c>
      <c r="BR550" s="56">
        <v>13</v>
      </c>
      <c r="BS550" s="57">
        <f t="shared" si="632"/>
        <v>8.2325375213729345E-4</v>
      </c>
      <c r="BT550" s="58">
        <f t="shared" si="672"/>
        <v>425</v>
      </c>
      <c r="BU550" s="58">
        <v>2</v>
      </c>
      <c r="BV550" s="59">
        <f t="shared" si="673"/>
        <v>9.8986957649551552E-2</v>
      </c>
      <c r="BW550" s="57">
        <f t="shared" si="674"/>
        <v>0.04</v>
      </c>
      <c r="BX550" s="58">
        <f t="shared" si="675"/>
        <v>235</v>
      </c>
      <c r="BY550" s="60">
        <f t="shared" si="676"/>
        <v>0.88089768790804879</v>
      </c>
      <c r="BZ550" s="51">
        <v>39</v>
      </c>
      <c r="CA550" s="52">
        <f t="shared" si="633"/>
        <v>2.46976125641188E-3</v>
      </c>
      <c r="CB550" s="53">
        <f t="shared" si="677"/>
        <v>592</v>
      </c>
      <c r="CC550" s="53">
        <v>9</v>
      </c>
      <c r="CD550" s="54">
        <f t="shared" si="678"/>
        <v>5.2390427354040911E-2</v>
      </c>
      <c r="CE550" s="52">
        <f t="shared" si="679"/>
        <v>0.12</v>
      </c>
      <c r="CF550" s="53">
        <f t="shared" si="694"/>
        <v>534</v>
      </c>
      <c r="CG550" s="55">
        <f t="shared" si="680"/>
        <v>0.46622916210919957</v>
      </c>
      <c r="CH550" s="61">
        <v>325</v>
      </c>
      <c r="CI550" s="62">
        <f t="shared" si="634"/>
        <v>2.0581343803432336E-2</v>
      </c>
      <c r="CJ550" s="63">
        <f t="shared" si="681"/>
        <v>614</v>
      </c>
      <c r="CK550" s="64">
        <v>51</v>
      </c>
      <c r="CL550" s="65">
        <f t="shared" si="682"/>
        <v>0.1123705499609441</v>
      </c>
      <c r="CM550" s="66">
        <v>15791</v>
      </c>
      <c r="CN550" s="44">
        <v>1143</v>
      </c>
      <c r="CO550" s="120">
        <f t="shared" si="636"/>
        <v>325</v>
      </c>
      <c r="CP550" s="121">
        <f t="shared" si="636"/>
        <v>2.0581343803432336E-2</v>
      </c>
      <c r="CQ550" s="120">
        <f t="shared" si="695"/>
        <v>4573</v>
      </c>
      <c r="CR550" s="120">
        <f t="shared" si="696"/>
        <v>51</v>
      </c>
      <c r="CS550" s="120">
        <f t="shared" si="697"/>
        <v>0.71423837646108379</v>
      </c>
      <c r="CT550" s="120">
        <f t="shared" si="698"/>
        <v>0.99999999999999989</v>
      </c>
      <c r="CU550" s="120">
        <f t="shared" si="699"/>
        <v>3368</v>
      </c>
      <c r="CV550" s="120">
        <f t="shared" si="700"/>
        <v>6.3560993223698468</v>
      </c>
      <c r="CW550" s="120">
        <f t="shared" si="701"/>
        <v>650</v>
      </c>
      <c r="CX550" s="120">
        <f t="shared" si="702"/>
        <v>4.1162687606864666E-2</v>
      </c>
    </row>
    <row r="551" spans="1:102">
      <c r="A551" s="138">
        <f t="shared" si="683"/>
        <v>0</v>
      </c>
      <c r="B551" s="58">
        <f t="shared" si="684"/>
        <v>0</v>
      </c>
      <c r="C551" s="58">
        <f t="shared" si="685"/>
        <v>0</v>
      </c>
      <c r="D551" s="58">
        <f t="shared" si="686"/>
        <v>0</v>
      </c>
      <c r="E551" s="58">
        <f t="shared" si="687"/>
        <v>0</v>
      </c>
      <c r="F551" s="58">
        <f t="shared" si="688"/>
        <v>0</v>
      </c>
      <c r="G551" s="58">
        <f t="shared" si="689"/>
        <v>0</v>
      </c>
      <c r="H551" s="58">
        <f t="shared" si="690"/>
        <v>0</v>
      </c>
      <c r="I551" s="58">
        <f t="shared" si="691"/>
        <v>0</v>
      </c>
      <c r="J551" s="58">
        <f t="shared" si="692"/>
        <v>0</v>
      </c>
      <c r="K551" s="58">
        <f t="shared" si="693"/>
        <v>0</v>
      </c>
      <c r="L551" s="128">
        <v>164</v>
      </c>
      <c r="M551" s="50" t="s">
        <v>138</v>
      </c>
      <c r="N551" s="51">
        <v>0</v>
      </c>
      <c r="O551" s="52">
        <f t="shared" si="635"/>
        <v>0</v>
      </c>
      <c r="P551" s="53">
        <f t="shared" si="637"/>
        <v>537</v>
      </c>
      <c r="Q551" s="53">
        <v>0</v>
      </c>
      <c r="R551" s="54">
        <f t="shared" si="638"/>
        <v>0</v>
      </c>
      <c r="S551" s="52">
        <f t="shared" si="639"/>
        <v>0</v>
      </c>
      <c r="T551" s="53">
        <f t="shared" si="640"/>
        <v>537</v>
      </c>
      <c r="U551" s="55">
        <f t="shared" si="641"/>
        <v>0</v>
      </c>
      <c r="V551" s="56">
        <v>2</v>
      </c>
      <c r="W551" s="57">
        <f t="shared" si="626"/>
        <v>2.1925016443762334E-4</v>
      </c>
      <c r="X551" s="58">
        <f t="shared" si="642"/>
        <v>494</v>
      </c>
      <c r="Y551" s="58">
        <v>1</v>
      </c>
      <c r="Z551" s="59">
        <f t="shared" si="643"/>
        <v>2.2863631494113537E-2</v>
      </c>
      <c r="AA551" s="57">
        <f t="shared" si="644"/>
        <v>6.1728395061728392E-3</v>
      </c>
      <c r="AB551" s="58">
        <f t="shared" si="645"/>
        <v>458</v>
      </c>
      <c r="AC551" s="60">
        <f t="shared" si="646"/>
        <v>0.11789937164612938</v>
      </c>
      <c r="AD551" s="51">
        <v>123</v>
      </c>
      <c r="AE551" s="52">
        <f t="shared" si="627"/>
        <v>1.3483885112913836E-2</v>
      </c>
      <c r="AF551" s="53">
        <f t="shared" si="647"/>
        <v>401</v>
      </c>
      <c r="AG551" s="53">
        <v>11</v>
      </c>
      <c r="AH551" s="54">
        <f t="shared" si="648"/>
        <v>0.43029338948226098</v>
      </c>
      <c r="AI551" s="52">
        <f t="shared" si="649"/>
        <v>0.37962962962962965</v>
      </c>
      <c r="AJ551" s="53">
        <f t="shared" si="650"/>
        <v>65</v>
      </c>
      <c r="AK551" s="55">
        <f t="shared" si="651"/>
        <v>2.2188653738800448</v>
      </c>
      <c r="AL551" s="56">
        <v>18</v>
      </c>
      <c r="AM551" s="57">
        <f t="shared" si="628"/>
        <v>1.9732514799386098E-3</v>
      </c>
      <c r="AN551" s="58">
        <f t="shared" si="652"/>
        <v>444</v>
      </c>
      <c r="AO551" s="58">
        <v>3</v>
      </c>
      <c r="AP551" s="59">
        <f t="shared" si="653"/>
        <v>0.15510778534319289</v>
      </c>
      <c r="AQ551" s="57">
        <f t="shared" si="654"/>
        <v>5.5555555555555552E-2</v>
      </c>
      <c r="AR551" s="58">
        <f t="shared" si="655"/>
        <v>285</v>
      </c>
      <c r="AS551" s="60">
        <f t="shared" si="656"/>
        <v>0.79983402610794163</v>
      </c>
      <c r="AT551" s="51">
        <v>1</v>
      </c>
      <c r="AU551" s="52">
        <f t="shared" si="629"/>
        <v>1.0962508221881167E-4</v>
      </c>
      <c r="AV551" s="53">
        <f t="shared" si="657"/>
        <v>535</v>
      </c>
      <c r="AW551" s="53">
        <v>1</v>
      </c>
      <c r="AX551" s="54">
        <f t="shared" si="658"/>
        <v>7.9563479193686185E-3</v>
      </c>
      <c r="AY551" s="52">
        <f t="shared" si="659"/>
        <v>3.0864197530864196E-3</v>
      </c>
      <c r="AZ551" s="53">
        <f t="shared" si="660"/>
        <v>530</v>
      </c>
      <c r="BA551" s="55">
        <f t="shared" si="661"/>
        <v>4.1027971454712202E-2</v>
      </c>
      <c r="BB551" s="56">
        <v>76</v>
      </c>
      <c r="BC551" s="57">
        <f t="shared" si="630"/>
        <v>8.331506248629687E-3</v>
      </c>
      <c r="BD551" s="58">
        <f t="shared" si="662"/>
        <v>500</v>
      </c>
      <c r="BE551" s="58">
        <v>8</v>
      </c>
      <c r="BF551" s="59">
        <f t="shared" si="663"/>
        <v>0.24201422722114702</v>
      </c>
      <c r="BG551" s="57">
        <f t="shared" si="664"/>
        <v>0.23456790123456789</v>
      </c>
      <c r="BH551" s="58">
        <f t="shared" si="665"/>
        <v>223</v>
      </c>
      <c r="BI551" s="60">
        <f t="shared" si="666"/>
        <v>1.247978709162759</v>
      </c>
      <c r="BJ551" s="51">
        <v>7</v>
      </c>
      <c r="BK551" s="52">
        <f t="shared" si="631"/>
        <v>7.673755755316816E-4</v>
      </c>
      <c r="BL551" s="53">
        <f t="shared" si="667"/>
        <v>435</v>
      </c>
      <c r="BM551" s="53">
        <v>1</v>
      </c>
      <c r="BN551" s="54">
        <f t="shared" si="668"/>
        <v>7.2093594880705422E-2</v>
      </c>
      <c r="BO551" s="52">
        <f t="shared" si="669"/>
        <v>2.1604938271604937E-2</v>
      </c>
      <c r="BP551" s="53">
        <f t="shared" si="670"/>
        <v>360</v>
      </c>
      <c r="BQ551" s="55">
        <f t="shared" si="671"/>
        <v>0.37176025769721377</v>
      </c>
      <c r="BR551" s="56">
        <v>7</v>
      </c>
      <c r="BS551" s="57">
        <f t="shared" si="632"/>
        <v>7.673755755316816E-4</v>
      </c>
      <c r="BT551" s="58">
        <f t="shared" si="672"/>
        <v>431</v>
      </c>
      <c r="BU551" s="58">
        <v>1</v>
      </c>
      <c r="BV551" s="59">
        <f t="shared" si="673"/>
        <v>9.2268238558585999E-2</v>
      </c>
      <c r="BW551" s="57">
        <f t="shared" si="674"/>
        <v>2.1604938271604937E-2</v>
      </c>
      <c r="BX551" s="58">
        <f t="shared" si="675"/>
        <v>347</v>
      </c>
      <c r="BY551" s="60">
        <f t="shared" si="676"/>
        <v>0.47579350427132261</v>
      </c>
      <c r="BZ551" s="51">
        <v>90</v>
      </c>
      <c r="CA551" s="52">
        <f t="shared" si="633"/>
        <v>9.8662573996930493E-3</v>
      </c>
      <c r="CB551" s="53">
        <f t="shared" si="677"/>
        <v>526</v>
      </c>
      <c r="CC551" s="53">
        <v>9</v>
      </c>
      <c r="CD551" s="54">
        <f t="shared" si="678"/>
        <v>0.20929044870751859</v>
      </c>
      <c r="CE551" s="52">
        <f t="shared" si="679"/>
        <v>0.27777777777777779</v>
      </c>
      <c r="CF551" s="53">
        <f t="shared" si="694"/>
        <v>278</v>
      </c>
      <c r="CG551" s="55">
        <f t="shared" si="680"/>
        <v>1.0792341715490732</v>
      </c>
      <c r="CH551" s="61">
        <v>324</v>
      </c>
      <c r="CI551" s="62">
        <f t="shared" si="634"/>
        <v>3.551852663889498E-2</v>
      </c>
      <c r="CJ551" s="63">
        <f t="shared" si="681"/>
        <v>575</v>
      </c>
      <c r="CK551" s="64">
        <v>35</v>
      </c>
      <c r="CL551" s="65">
        <f t="shared" si="682"/>
        <v>0.19392496478045601</v>
      </c>
      <c r="CM551" s="66">
        <v>9122</v>
      </c>
      <c r="CN551" s="44">
        <v>465</v>
      </c>
      <c r="CO551" s="120">
        <f t="shared" si="636"/>
        <v>324</v>
      </c>
      <c r="CP551" s="121">
        <f t="shared" si="636"/>
        <v>3.5518526638894973E-2</v>
      </c>
      <c r="CQ551" s="120">
        <f t="shared" si="695"/>
        <v>4303</v>
      </c>
      <c r="CR551" s="120">
        <f t="shared" si="696"/>
        <v>35</v>
      </c>
      <c r="CS551" s="120">
        <f t="shared" si="697"/>
        <v>1.2318876636068929</v>
      </c>
      <c r="CT551" s="120">
        <f t="shared" si="698"/>
        <v>1</v>
      </c>
      <c r="CU551" s="120">
        <f t="shared" si="699"/>
        <v>3083</v>
      </c>
      <c r="CV551" s="120">
        <f t="shared" si="700"/>
        <v>6.3523933857691963</v>
      </c>
      <c r="CW551" s="120">
        <f t="shared" si="701"/>
        <v>648</v>
      </c>
      <c r="CX551" s="120">
        <f t="shared" si="702"/>
        <v>7.103705327778996E-2</v>
      </c>
    </row>
    <row r="552" spans="1:102">
      <c r="A552" s="138">
        <f t="shared" si="683"/>
        <v>4</v>
      </c>
      <c r="B552" s="58">
        <f t="shared" si="684"/>
        <v>0</v>
      </c>
      <c r="C552" s="58">
        <f t="shared" si="685"/>
        <v>1</v>
      </c>
      <c r="D552" s="58">
        <f t="shared" si="686"/>
        <v>1</v>
      </c>
      <c r="E552" s="58">
        <f t="shared" si="687"/>
        <v>0</v>
      </c>
      <c r="F552" s="58">
        <f t="shared" si="688"/>
        <v>0</v>
      </c>
      <c r="G552" s="58">
        <f t="shared" si="689"/>
        <v>0</v>
      </c>
      <c r="H552" s="58">
        <f t="shared" si="690"/>
        <v>0</v>
      </c>
      <c r="I552" s="58">
        <f t="shared" si="691"/>
        <v>1</v>
      </c>
      <c r="J552" s="58">
        <f t="shared" si="692"/>
        <v>1</v>
      </c>
      <c r="K552" s="58">
        <f t="shared" si="693"/>
        <v>0</v>
      </c>
      <c r="L552" s="128">
        <v>357</v>
      </c>
      <c r="M552" s="50" t="s">
        <v>328</v>
      </c>
      <c r="N552" s="51">
        <v>73</v>
      </c>
      <c r="O552" s="52">
        <f t="shared" si="635"/>
        <v>4.0919282511210762E-2</v>
      </c>
      <c r="P552" s="53">
        <f t="shared" si="637"/>
        <v>25</v>
      </c>
      <c r="Q552" s="53">
        <v>19</v>
      </c>
      <c r="R552" s="54">
        <f t="shared" si="638"/>
        <v>2.6917312974640173</v>
      </c>
      <c r="S552" s="52">
        <f t="shared" si="639"/>
        <v>0.2267080745341615</v>
      </c>
      <c r="T552" s="53">
        <f t="shared" si="640"/>
        <v>43</v>
      </c>
      <c r="U552" s="55">
        <f t="shared" si="641"/>
        <v>2.731441500298939</v>
      </c>
      <c r="V552" s="56">
        <v>23</v>
      </c>
      <c r="W552" s="57">
        <f t="shared" si="626"/>
        <v>1.2892376681614351E-2</v>
      </c>
      <c r="X552" s="58">
        <f t="shared" si="642"/>
        <v>63</v>
      </c>
      <c r="Y552" s="58">
        <v>10</v>
      </c>
      <c r="Z552" s="59">
        <f t="shared" si="643"/>
        <v>1.3444302324142334</v>
      </c>
      <c r="AA552" s="57">
        <f t="shared" si="644"/>
        <v>7.1428571428571425E-2</v>
      </c>
      <c r="AB552" s="58">
        <f t="shared" si="645"/>
        <v>84</v>
      </c>
      <c r="AC552" s="60">
        <f t="shared" si="646"/>
        <v>1.3642641576194972</v>
      </c>
      <c r="AD552" s="51">
        <v>37</v>
      </c>
      <c r="AE552" s="52">
        <f t="shared" si="627"/>
        <v>2.0739910313901346E-2</v>
      </c>
      <c r="AF552" s="53">
        <f t="shared" si="647"/>
        <v>300</v>
      </c>
      <c r="AG552" s="53">
        <v>20</v>
      </c>
      <c r="AH552" s="54">
        <f t="shared" si="648"/>
        <v>0.66184532364338766</v>
      </c>
      <c r="AI552" s="52">
        <f t="shared" si="649"/>
        <v>0.11490683229813664</v>
      </c>
      <c r="AJ552" s="53">
        <f t="shared" si="650"/>
        <v>433</v>
      </c>
      <c r="AK552" s="55">
        <f t="shared" si="651"/>
        <v>0.67160930419820164</v>
      </c>
      <c r="AL552" s="56">
        <v>17</v>
      </c>
      <c r="AM552" s="57">
        <f t="shared" si="628"/>
        <v>9.52914798206278E-3</v>
      </c>
      <c r="AN552" s="58">
        <f t="shared" si="652"/>
        <v>218</v>
      </c>
      <c r="AO552" s="58">
        <v>8</v>
      </c>
      <c r="AP552" s="59">
        <f t="shared" si="653"/>
        <v>0.74904038067732603</v>
      </c>
      <c r="AQ552" s="57">
        <f t="shared" si="654"/>
        <v>5.2795031055900624E-2</v>
      </c>
      <c r="AR552" s="58">
        <f t="shared" si="655"/>
        <v>299</v>
      </c>
      <c r="AS552" s="60">
        <f t="shared" si="656"/>
        <v>0.76009072046282655</v>
      </c>
      <c r="AT552" s="51">
        <v>15</v>
      </c>
      <c r="AU552" s="52">
        <f t="shared" si="629"/>
        <v>8.4080717488789238E-3</v>
      </c>
      <c r="AV552" s="53">
        <f t="shared" si="657"/>
        <v>217</v>
      </c>
      <c r="AW552" s="53">
        <v>9</v>
      </c>
      <c r="AX552" s="54">
        <f t="shared" si="658"/>
        <v>0.6102393978739955</v>
      </c>
      <c r="AY552" s="52">
        <f t="shared" si="659"/>
        <v>4.6583850931677016E-2</v>
      </c>
      <c r="AZ552" s="53">
        <f t="shared" si="660"/>
        <v>295</v>
      </c>
      <c r="BA552" s="55">
        <f t="shared" si="661"/>
        <v>0.61924205363323381</v>
      </c>
      <c r="BB552" s="56">
        <v>54</v>
      </c>
      <c r="BC552" s="57">
        <f t="shared" si="630"/>
        <v>3.0269058295964126E-2</v>
      </c>
      <c r="BD552" s="58">
        <f t="shared" si="662"/>
        <v>224</v>
      </c>
      <c r="BE552" s="58">
        <v>34</v>
      </c>
      <c r="BF552" s="59">
        <f t="shared" si="663"/>
        <v>0.87925790770600043</v>
      </c>
      <c r="BG552" s="57">
        <f t="shared" si="664"/>
        <v>0.16770186335403728</v>
      </c>
      <c r="BH552" s="58">
        <f t="shared" si="665"/>
        <v>374</v>
      </c>
      <c r="BI552" s="60">
        <f t="shared" si="666"/>
        <v>0.89222930269334888</v>
      </c>
      <c r="BJ552" s="51">
        <v>27</v>
      </c>
      <c r="BK552" s="52">
        <f t="shared" si="631"/>
        <v>1.5134529147982063E-2</v>
      </c>
      <c r="BL552" s="53">
        <f t="shared" si="667"/>
        <v>58</v>
      </c>
      <c r="BM552" s="53">
        <v>8</v>
      </c>
      <c r="BN552" s="54">
        <f t="shared" si="668"/>
        <v>1.4218625766774875</v>
      </c>
      <c r="BO552" s="52">
        <f t="shared" si="669"/>
        <v>8.3850931677018639E-2</v>
      </c>
      <c r="BP552" s="53">
        <f t="shared" si="670"/>
        <v>61</v>
      </c>
      <c r="BQ552" s="55">
        <f t="shared" si="671"/>
        <v>1.4428388351087962</v>
      </c>
      <c r="BR552" s="56">
        <v>18</v>
      </c>
      <c r="BS552" s="57">
        <f t="shared" si="632"/>
        <v>1.0089686098654708E-2</v>
      </c>
      <c r="BT552" s="58">
        <f t="shared" si="672"/>
        <v>103</v>
      </c>
      <c r="BU552" s="58">
        <v>13</v>
      </c>
      <c r="BV552" s="59">
        <f t="shared" si="673"/>
        <v>1.2131706997409983</v>
      </c>
      <c r="BW552" s="57">
        <f t="shared" si="674"/>
        <v>5.5900621118012424E-2</v>
      </c>
      <c r="BX552" s="58">
        <f t="shared" si="675"/>
        <v>128</v>
      </c>
      <c r="BY552" s="60">
        <f t="shared" si="676"/>
        <v>1.2310681973870248</v>
      </c>
      <c r="BZ552" s="51">
        <v>58</v>
      </c>
      <c r="CA552" s="52">
        <f t="shared" si="633"/>
        <v>3.2511210762331835E-2</v>
      </c>
      <c r="CB552" s="53">
        <f t="shared" si="677"/>
        <v>310</v>
      </c>
      <c r="CC552" s="53">
        <v>36</v>
      </c>
      <c r="CD552" s="54">
        <f t="shared" si="678"/>
        <v>0.68965217638502185</v>
      </c>
      <c r="CE552" s="52">
        <f t="shared" si="679"/>
        <v>0.18012422360248448</v>
      </c>
      <c r="CF552" s="53">
        <f t="shared" si="694"/>
        <v>461</v>
      </c>
      <c r="CG552" s="55">
        <f t="shared" si="680"/>
        <v>0.69982638204797043</v>
      </c>
      <c r="CH552" s="61">
        <v>322</v>
      </c>
      <c r="CI552" s="62">
        <f t="shared" si="634"/>
        <v>0.18049327354260089</v>
      </c>
      <c r="CJ552" s="63">
        <f t="shared" si="681"/>
        <v>182</v>
      </c>
      <c r="CK552" s="64">
        <v>157</v>
      </c>
      <c r="CL552" s="65">
        <f t="shared" si="682"/>
        <v>0.98546181463868976</v>
      </c>
      <c r="CM552" s="66">
        <v>1784</v>
      </c>
      <c r="CN552" s="44">
        <v>735</v>
      </c>
      <c r="CO552" s="120">
        <f t="shared" si="636"/>
        <v>322</v>
      </c>
      <c r="CP552" s="121">
        <f t="shared" si="636"/>
        <v>0.18049327354260092</v>
      </c>
      <c r="CQ552" s="120">
        <f t="shared" si="695"/>
        <v>1518</v>
      </c>
      <c r="CR552" s="120">
        <f t="shared" si="696"/>
        <v>157</v>
      </c>
      <c r="CS552" s="120">
        <f t="shared" si="697"/>
        <v>10.26122999258247</v>
      </c>
      <c r="CT552" s="120">
        <f t="shared" si="698"/>
        <v>1</v>
      </c>
      <c r="CU552" s="120">
        <f t="shared" si="699"/>
        <v>2178</v>
      </c>
      <c r="CV552" s="120">
        <f t="shared" si="700"/>
        <v>10.412610453449838</v>
      </c>
      <c r="CW552" s="120">
        <f t="shared" si="701"/>
        <v>571</v>
      </c>
      <c r="CX552" s="120">
        <f t="shared" si="702"/>
        <v>0.32006726457399098</v>
      </c>
    </row>
    <row r="553" spans="1:102">
      <c r="A553" s="138">
        <f t="shared" si="683"/>
        <v>1</v>
      </c>
      <c r="B553" s="58">
        <f t="shared" si="684"/>
        <v>0</v>
      </c>
      <c r="C553" s="58">
        <f t="shared" si="685"/>
        <v>0</v>
      </c>
      <c r="D553" s="58">
        <f t="shared" si="686"/>
        <v>0</v>
      </c>
      <c r="E553" s="58">
        <f t="shared" si="687"/>
        <v>0</v>
      </c>
      <c r="F553" s="58">
        <f t="shared" si="688"/>
        <v>0</v>
      </c>
      <c r="G553" s="58">
        <f t="shared" si="689"/>
        <v>0</v>
      </c>
      <c r="H553" s="58">
        <f t="shared" si="690"/>
        <v>0</v>
      </c>
      <c r="I553" s="58">
        <f t="shared" si="691"/>
        <v>0</v>
      </c>
      <c r="J553" s="58">
        <f t="shared" si="692"/>
        <v>1</v>
      </c>
      <c r="K553" s="58">
        <f t="shared" si="693"/>
        <v>0</v>
      </c>
      <c r="L553" s="128">
        <v>293</v>
      </c>
      <c r="M553" s="50" t="s">
        <v>265</v>
      </c>
      <c r="N553" s="51">
        <v>47</v>
      </c>
      <c r="O553" s="52">
        <f t="shared" si="635"/>
        <v>3.65588052271313E-3</v>
      </c>
      <c r="P553" s="53">
        <f t="shared" si="637"/>
        <v>373</v>
      </c>
      <c r="Q553" s="53">
        <v>7</v>
      </c>
      <c r="R553" s="54">
        <f t="shared" si="638"/>
        <v>0.24048926126893783</v>
      </c>
      <c r="S553" s="52">
        <f t="shared" si="639"/>
        <v>0.15112540192926044</v>
      </c>
      <c r="T553" s="53">
        <f t="shared" si="640"/>
        <v>67</v>
      </c>
      <c r="U553" s="55">
        <f t="shared" si="641"/>
        <v>1.8208005843071018</v>
      </c>
      <c r="V553" s="56">
        <v>35</v>
      </c>
      <c r="W553" s="57">
        <f t="shared" si="626"/>
        <v>2.7224642190416927E-3</v>
      </c>
      <c r="X553" s="58">
        <f t="shared" si="642"/>
        <v>331</v>
      </c>
      <c r="Y553" s="58">
        <v>3</v>
      </c>
      <c r="Z553" s="59">
        <f t="shared" si="643"/>
        <v>0.28390135450861964</v>
      </c>
      <c r="AA553" s="57">
        <f t="shared" si="644"/>
        <v>0.11254019292604502</v>
      </c>
      <c r="AB553" s="58">
        <f t="shared" si="645"/>
        <v>37</v>
      </c>
      <c r="AC553" s="60">
        <f t="shared" si="646"/>
        <v>2.1494837210082109</v>
      </c>
      <c r="AD553" s="51">
        <v>42</v>
      </c>
      <c r="AE553" s="52">
        <f t="shared" si="627"/>
        <v>3.2669570628500312E-3</v>
      </c>
      <c r="AF553" s="53">
        <f t="shared" si="647"/>
        <v>538</v>
      </c>
      <c r="AG553" s="53">
        <v>6</v>
      </c>
      <c r="AH553" s="54">
        <f t="shared" si="648"/>
        <v>0.10425407930244317</v>
      </c>
      <c r="AI553" s="52">
        <f t="shared" si="649"/>
        <v>0.13504823151125403</v>
      </c>
      <c r="AJ553" s="53">
        <f t="shared" si="650"/>
        <v>384</v>
      </c>
      <c r="AK553" s="55">
        <f t="shared" si="651"/>
        <v>0.78933207873263922</v>
      </c>
      <c r="AL553" s="56">
        <v>11</v>
      </c>
      <c r="AM553" s="57">
        <f t="shared" si="628"/>
        <v>8.5563161169881772E-4</v>
      </c>
      <c r="AN553" s="58">
        <f t="shared" si="652"/>
        <v>487</v>
      </c>
      <c r="AO553" s="58">
        <v>2</v>
      </c>
      <c r="AP553" s="59">
        <f t="shared" si="653"/>
        <v>6.7257075800778984E-2</v>
      </c>
      <c r="AQ553" s="57">
        <f t="shared" si="654"/>
        <v>3.5369774919614148E-2</v>
      </c>
      <c r="AR553" s="58">
        <f t="shared" si="655"/>
        <v>388</v>
      </c>
      <c r="AS553" s="60">
        <f t="shared" si="656"/>
        <v>0.50921909057676029</v>
      </c>
      <c r="AT553" s="51">
        <v>1</v>
      </c>
      <c r="AU553" s="52">
        <f t="shared" si="629"/>
        <v>7.7784691972619788E-5</v>
      </c>
      <c r="AV553" s="53">
        <f t="shared" si="657"/>
        <v>540</v>
      </c>
      <c r="AW553" s="53">
        <v>2</v>
      </c>
      <c r="AX553" s="54">
        <f t="shared" si="658"/>
        <v>5.64544226201622E-3</v>
      </c>
      <c r="AY553" s="52">
        <f t="shared" si="659"/>
        <v>3.2154340836012861E-3</v>
      </c>
      <c r="AZ553" s="53">
        <f t="shared" si="660"/>
        <v>528</v>
      </c>
      <c r="BA553" s="55">
        <f t="shared" si="661"/>
        <v>4.2742967046066734E-2</v>
      </c>
      <c r="BB553" s="56">
        <v>30</v>
      </c>
      <c r="BC553" s="57">
        <f t="shared" si="630"/>
        <v>2.3335407591785935E-3</v>
      </c>
      <c r="BD553" s="58">
        <f t="shared" si="662"/>
        <v>565</v>
      </c>
      <c r="BE553" s="58">
        <v>14</v>
      </c>
      <c r="BF553" s="59">
        <f t="shared" si="663"/>
        <v>6.7784869466375602E-2</v>
      </c>
      <c r="BG553" s="57">
        <f t="shared" si="664"/>
        <v>9.6463022508038579E-2</v>
      </c>
      <c r="BH553" s="58">
        <f t="shared" si="665"/>
        <v>505</v>
      </c>
      <c r="BI553" s="60">
        <f t="shared" si="666"/>
        <v>0.5132151401701649</v>
      </c>
      <c r="BJ553" s="51">
        <v>0</v>
      </c>
      <c r="BK553" s="52">
        <f t="shared" si="631"/>
        <v>0</v>
      </c>
      <c r="BL553" s="53">
        <f t="shared" si="667"/>
        <v>512</v>
      </c>
      <c r="BM553" s="53">
        <v>0</v>
      </c>
      <c r="BN553" s="54">
        <f t="shared" si="668"/>
        <v>0</v>
      </c>
      <c r="BO553" s="52">
        <f t="shared" si="669"/>
        <v>0</v>
      </c>
      <c r="BP553" s="53">
        <f t="shared" si="670"/>
        <v>512</v>
      </c>
      <c r="BQ553" s="55">
        <f t="shared" si="671"/>
        <v>0</v>
      </c>
      <c r="BR553" s="56">
        <v>120</v>
      </c>
      <c r="BS553" s="57">
        <f t="shared" si="632"/>
        <v>9.3341630367143741E-3</v>
      </c>
      <c r="BT553" s="58">
        <f t="shared" si="672"/>
        <v>114</v>
      </c>
      <c r="BU553" s="58">
        <v>3</v>
      </c>
      <c r="BV553" s="59">
        <f t="shared" si="673"/>
        <v>1.1223275919611808</v>
      </c>
      <c r="BW553" s="57">
        <f t="shared" si="674"/>
        <v>0.38585209003215432</v>
      </c>
      <c r="BX553" s="58">
        <f t="shared" si="675"/>
        <v>6</v>
      </c>
      <c r="BY553" s="60">
        <f t="shared" si="676"/>
        <v>8.4974053495953257</v>
      </c>
      <c r="BZ553" s="51">
        <v>25</v>
      </c>
      <c r="CA553" s="52">
        <f t="shared" si="633"/>
        <v>1.9446172993154947E-3</v>
      </c>
      <c r="CB553" s="53">
        <f t="shared" si="677"/>
        <v>598</v>
      </c>
      <c r="CC553" s="53">
        <v>11</v>
      </c>
      <c r="CD553" s="54">
        <f t="shared" si="678"/>
        <v>4.1250680035045999E-2</v>
      </c>
      <c r="CE553" s="52">
        <f t="shared" si="679"/>
        <v>8.0385852090032156E-2</v>
      </c>
      <c r="CF553" s="53">
        <f t="shared" si="694"/>
        <v>561</v>
      </c>
      <c r="CG553" s="55">
        <f t="shared" si="680"/>
        <v>0.31231857054474788</v>
      </c>
      <c r="CH553" s="61">
        <v>311</v>
      </c>
      <c r="CI553" s="62">
        <f t="shared" si="634"/>
        <v>2.4191039203484754E-2</v>
      </c>
      <c r="CJ553" s="63">
        <f t="shared" si="681"/>
        <v>606</v>
      </c>
      <c r="CK553" s="64">
        <v>48</v>
      </c>
      <c r="CL553" s="65">
        <f t="shared" si="682"/>
        <v>0.13207885769679442</v>
      </c>
      <c r="CM553" s="66">
        <v>12856</v>
      </c>
      <c r="CN553" s="44">
        <v>653</v>
      </c>
      <c r="CO553" s="120">
        <f t="shared" si="636"/>
        <v>311</v>
      </c>
      <c r="CP553" s="121">
        <f t="shared" si="636"/>
        <v>2.4191039203484751E-2</v>
      </c>
      <c r="CQ553" s="120">
        <f t="shared" si="695"/>
        <v>4058</v>
      </c>
      <c r="CR553" s="120">
        <f t="shared" si="696"/>
        <v>48</v>
      </c>
      <c r="CS553" s="120">
        <f t="shared" si="697"/>
        <v>1.9329103546053981</v>
      </c>
      <c r="CT553" s="120">
        <f t="shared" si="698"/>
        <v>1</v>
      </c>
      <c r="CU553" s="120">
        <f t="shared" si="699"/>
        <v>2988</v>
      </c>
      <c r="CV553" s="120">
        <f t="shared" si="700"/>
        <v>14.634517501981019</v>
      </c>
      <c r="CW553" s="120">
        <f t="shared" si="701"/>
        <v>575</v>
      </c>
      <c r="CX553" s="120">
        <f t="shared" si="702"/>
        <v>4.4726197884256386E-2</v>
      </c>
    </row>
    <row r="554" spans="1:102">
      <c r="A554" s="138">
        <f t="shared" si="683"/>
        <v>0</v>
      </c>
      <c r="B554" s="58">
        <f t="shared" si="684"/>
        <v>0</v>
      </c>
      <c r="C554" s="58">
        <f t="shared" si="685"/>
        <v>0</v>
      </c>
      <c r="D554" s="58">
        <f t="shared" si="686"/>
        <v>0</v>
      </c>
      <c r="E554" s="58">
        <f t="shared" si="687"/>
        <v>0</v>
      </c>
      <c r="F554" s="58">
        <f t="shared" si="688"/>
        <v>0</v>
      </c>
      <c r="G554" s="58">
        <f t="shared" si="689"/>
        <v>0</v>
      </c>
      <c r="H554" s="58">
        <f t="shared" si="690"/>
        <v>0</v>
      </c>
      <c r="I554" s="58">
        <f t="shared" si="691"/>
        <v>0</v>
      </c>
      <c r="J554" s="58">
        <f t="shared" si="692"/>
        <v>0</v>
      </c>
      <c r="K554" s="58">
        <f t="shared" si="693"/>
        <v>0</v>
      </c>
      <c r="L554" s="128">
        <v>202</v>
      </c>
      <c r="M554" s="50" t="s">
        <v>176</v>
      </c>
      <c r="N554" s="51">
        <v>36</v>
      </c>
      <c r="O554" s="52">
        <f t="shared" si="635"/>
        <v>2.7626429284015042E-3</v>
      </c>
      <c r="P554" s="53">
        <f t="shared" si="637"/>
        <v>400</v>
      </c>
      <c r="Q554" s="53">
        <v>5</v>
      </c>
      <c r="R554" s="54">
        <f t="shared" si="638"/>
        <v>0.18173076304694818</v>
      </c>
      <c r="S554" s="52">
        <f t="shared" si="639"/>
        <v>0.11726384364820847</v>
      </c>
      <c r="T554" s="53">
        <f t="shared" si="640"/>
        <v>101</v>
      </c>
      <c r="U554" s="55">
        <f t="shared" si="641"/>
        <v>1.4128271773443977</v>
      </c>
      <c r="V554" s="56">
        <v>9</v>
      </c>
      <c r="W554" s="57">
        <f t="shared" si="626"/>
        <v>6.9066073210037604E-4</v>
      </c>
      <c r="X554" s="58">
        <f t="shared" si="642"/>
        <v>446</v>
      </c>
      <c r="Y554" s="58">
        <v>1</v>
      </c>
      <c r="Z554" s="59">
        <f t="shared" si="643"/>
        <v>7.202280785832757E-2</v>
      </c>
      <c r="AA554" s="57">
        <f t="shared" si="644"/>
        <v>2.9315960912052116E-2</v>
      </c>
      <c r="AB554" s="58">
        <f t="shared" si="645"/>
        <v>287</v>
      </c>
      <c r="AC554" s="60">
        <f t="shared" si="646"/>
        <v>0.55992600605881637</v>
      </c>
      <c r="AD554" s="51">
        <v>149</v>
      </c>
      <c r="AE554" s="52">
        <f t="shared" si="627"/>
        <v>1.1434272120328447E-2</v>
      </c>
      <c r="AF554" s="53">
        <f t="shared" si="647"/>
        <v>425</v>
      </c>
      <c r="AG554" s="53">
        <v>10</v>
      </c>
      <c r="AH554" s="54">
        <f t="shared" si="648"/>
        <v>0.36488680122367395</v>
      </c>
      <c r="AI554" s="52">
        <f t="shared" si="649"/>
        <v>0.48534201954397393</v>
      </c>
      <c r="AJ554" s="53">
        <f t="shared" si="650"/>
        <v>40</v>
      </c>
      <c r="AK554" s="55">
        <f t="shared" si="651"/>
        <v>2.8367348531403573</v>
      </c>
      <c r="AL554" s="56">
        <v>9</v>
      </c>
      <c r="AM554" s="57">
        <f t="shared" si="628"/>
        <v>6.9066073210037604E-4</v>
      </c>
      <c r="AN554" s="58">
        <f t="shared" si="652"/>
        <v>499</v>
      </c>
      <c r="AO554" s="58">
        <v>3</v>
      </c>
      <c r="AP554" s="59">
        <f t="shared" si="653"/>
        <v>5.4289510317727177E-2</v>
      </c>
      <c r="AQ554" s="57">
        <f t="shared" si="654"/>
        <v>2.9315960912052116E-2</v>
      </c>
      <c r="AR554" s="58">
        <f t="shared" si="655"/>
        <v>415</v>
      </c>
      <c r="AS554" s="60">
        <f t="shared" si="656"/>
        <v>0.42206225481917442</v>
      </c>
      <c r="AT554" s="51">
        <v>12</v>
      </c>
      <c r="AU554" s="52">
        <f t="shared" si="629"/>
        <v>9.2088097613383468E-4</v>
      </c>
      <c r="AV554" s="53">
        <f t="shared" si="657"/>
        <v>484</v>
      </c>
      <c r="AW554" s="53">
        <v>1</v>
      </c>
      <c r="AX554" s="54">
        <f t="shared" si="658"/>
        <v>6.6835520577527924E-2</v>
      </c>
      <c r="AY554" s="52">
        <f t="shared" si="659"/>
        <v>3.9087947882736153E-2</v>
      </c>
      <c r="AZ554" s="53">
        <f t="shared" si="660"/>
        <v>346</v>
      </c>
      <c r="BA554" s="55">
        <f t="shared" si="661"/>
        <v>0.51959854402580141</v>
      </c>
      <c r="BB554" s="56">
        <v>1</v>
      </c>
      <c r="BC554" s="57">
        <f t="shared" si="630"/>
        <v>7.6740081344486228E-5</v>
      </c>
      <c r="BD554" s="58">
        <f t="shared" si="662"/>
        <v>616</v>
      </c>
      <c r="BE554" s="58">
        <v>2</v>
      </c>
      <c r="BF554" s="59">
        <f t="shared" si="663"/>
        <v>2.2291517198979992E-3</v>
      </c>
      <c r="BG554" s="57">
        <f t="shared" si="664"/>
        <v>3.2573289902280132E-3</v>
      </c>
      <c r="BH554" s="58">
        <f t="shared" si="665"/>
        <v>608</v>
      </c>
      <c r="BI554" s="60">
        <f t="shared" si="666"/>
        <v>1.7330066079578859E-2</v>
      </c>
      <c r="BJ554" s="51">
        <v>0</v>
      </c>
      <c r="BK554" s="52">
        <f t="shared" si="631"/>
        <v>0</v>
      </c>
      <c r="BL554" s="53">
        <f t="shared" si="667"/>
        <v>512</v>
      </c>
      <c r="BM554" s="53">
        <v>0</v>
      </c>
      <c r="BN554" s="54">
        <f t="shared" si="668"/>
        <v>0</v>
      </c>
      <c r="BO554" s="52">
        <f t="shared" si="669"/>
        <v>0</v>
      </c>
      <c r="BP554" s="53">
        <f t="shared" si="670"/>
        <v>512</v>
      </c>
      <c r="BQ554" s="55">
        <f t="shared" si="671"/>
        <v>0</v>
      </c>
      <c r="BR554" s="56">
        <v>39</v>
      </c>
      <c r="BS554" s="57">
        <f t="shared" si="632"/>
        <v>2.9928631724349627E-3</v>
      </c>
      <c r="BT554" s="58">
        <f t="shared" si="672"/>
        <v>320</v>
      </c>
      <c r="BU554" s="58">
        <v>3</v>
      </c>
      <c r="BV554" s="59">
        <f t="shared" si="673"/>
        <v>0.35985796521619257</v>
      </c>
      <c r="BW554" s="57">
        <f t="shared" si="674"/>
        <v>0.12703583061889251</v>
      </c>
      <c r="BX554" s="58">
        <f t="shared" si="675"/>
        <v>34</v>
      </c>
      <c r="BY554" s="60">
        <f t="shared" si="676"/>
        <v>2.797639236841523</v>
      </c>
      <c r="BZ554" s="51">
        <v>52</v>
      </c>
      <c r="CA554" s="52">
        <f t="shared" si="633"/>
        <v>3.9904842299132836E-3</v>
      </c>
      <c r="CB554" s="53">
        <f t="shared" si="677"/>
        <v>576</v>
      </c>
      <c r="CC554" s="53">
        <v>5</v>
      </c>
      <c r="CD554" s="54">
        <f t="shared" si="678"/>
        <v>8.4649143155824322E-2</v>
      </c>
      <c r="CE554" s="52">
        <f t="shared" si="679"/>
        <v>0.16938110749185667</v>
      </c>
      <c r="CF554" s="53">
        <f t="shared" si="694"/>
        <v>482</v>
      </c>
      <c r="CG554" s="55">
        <f t="shared" si="680"/>
        <v>0.65808676519213838</v>
      </c>
      <c r="CH554" s="61">
        <v>307</v>
      </c>
      <c r="CI554" s="62">
        <f t="shared" si="634"/>
        <v>2.3559204972757271E-2</v>
      </c>
      <c r="CJ554" s="63">
        <f t="shared" si="681"/>
        <v>608</v>
      </c>
      <c r="CK554" s="64">
        <v>30</v>
      </c>
      <c r="CL554" s="65">
        <f t="shared" si="682"/>
        <v>0.1286291529219703</v>
      </c>
      <c r="CM554" s="66">
        <v>13031</v>
      </c>
      <c r="CN554" s="44">
        <v>727</v>
      </c>
      <c r="CO554" s="120">
        <f t="shared" si="636"/>
        <v>307</v>
      </c>
      <c r="CP554" s="121">
        <f t="shared" si="636"/>
        <v>2.3559204972757271E-2</v>
      </c>
      <c r="CQ554" s="120">
        <f t="shared" si="695"/>
        <v>4278</v>
      </c>
      <c r="CR554" s="120">
        <f t="shared" si="696"/>
        <v>30</v>
      </c>
      <c r="CS554" s="120">
        <f t="shared" si="697"/>
        <v>1.1865016631161198</v>
      </c>
      <c r="CT554" s="120">
        <f t="shared" si="698"/>
        <v>1</v>
      </c>
      <c r="CU554" s="120">
        <f t="shared" si="699"/>
        <v>2825</v>
      </c>
      <c r="CV554" s="120">
        <f t="shared" si="700"/>
        <v>9.2242049035017875</v>
      </c>
      <c r="CW554" s="120">
        <f t="shared" si="701"/>
        <v>578</v>
      </c>
      <c r="CX554" s="120">
        <f t="shared" si="702"/>
        <v>4.4355767017113037E-2</v>
      </c>
    </row>
    <row r="555" spans="1:102">
      <c r="A555" s="138">
        <f t="shared" si="683"/>
        <v>1</v>
      </c>
      <c r="B555" s="58">
        <f t="shared" si="684"/>
        <v>0</v>
      </c>
      <c r="C555" s="58">
        <f t="shared" si="685"/>
        <v>0</v>
      </c>
      <c r="D555" s="58">
        <f t="shared" si="686"/>
        <v>0</v>
      </c>
      <c r="E555" s="58">
        <f t="shared" si="687"/>
        <v>0</v>
      </c>
      <c r="F555" s="58">
        <f t="shared" si="688"/>
        <v>1</v>
      </c>
      <c r="G555" s="58">
        <f t="shared" si="689"/>
        <v>0</v>
      </c>
      <c r="H555" s="58">
        <f t="shared" si="690"/>
        <v>0</v>
      </c>
      <c r="I555" s="58">
        <f t="shared" si="691"/>
        <v>0</v>
      </c>
      <c r="J555" s="58">
        <f t="shared" si="692"/>
        <v>0</v>
      </c>
      <c r="K555" s="58">
        <f t="shared" si="693"/>
        <v>0</v>
      </c>
      <c r="L555" s="128">
        <v>488</v>
      </c>
      <c r="M555" s="50" t="s">
        <v>449</v>
      </c>
      <c r="N555" s="51">
        <v>11</v>
      </c>
      <c r="O555" s="52">
        <f t="shared" si="635"/>
        <v>6.3547082611207393E-3</v>
      </c>
      <c r="P555" s="53">
        <f t="shared" si="637"/>
        <v>301</v>
      </c>
      <c r="Q555" s="53">
        <v>4</v>
      </c>
      <c r="R555" s="54">
        <f t="shared" si="638"/>
        <v>0.41802216615175231</v>
      </c>
      <c r="S555" s="52">
        <f t="shared" si="639"/>
        <v>3.6065573770491806E-2</v>
      </c>
      <c r="T555" s="53">
        <f t="shared" si="640"/>
        <v>369</v>
      </c>
      <c r="U555" s="55">
        <f t="shared" si="641"/>
        <v>0.43452799434353656</v>
      </c>
      <c r="V555" s="56">
        <v>12</v>
      </c>
      <c r="W555" s="57">
        <f t="shared" si="626"/>
        <v>6.9324090121317154E-3</v>
      </c>
      <c r="X555" s="58">
        <f t="shared" si="642"/>
        <v>163</v>
      </c>
      <c r="Y555" s="58">
        <v>2</v>
      </c>
      <c r="Z555" s="59">
        <f t="shared" si="643"/>
        <v>0.72291870533554126</v>
      </c>
      <c r="AA555" s="57">
        <f t="shared" si="644"/>
        <v>3.9344262295081971E-2</v>
      </c>
      <c r="AB555" s="58">
        <f t="shared" si="645"/>
        <v>226</v>
      </c>
      <c r="AC555" s="60">
        <f t="shared" si="646"/>
        <v>0.75146353600024773</v>
      </c>
      <c r="AD555" s="51">
        <v>14</v>
      </c>
      <c r="AE555" s="52">
        <f t="shared" si="627"/>
        <v>8.0878105141536684E-3</v>
      </c>
      <c r="AF555" s="53">
        <f t="shared" si="647"/>
        <v>462</v>
      </c>
      <c r="AG555" s="53">
        <v>10</v>
      </c>
      <c r="AH555" s="54">
        <f t="shared" si="648"/>
        <v>0.25809559859661263</v>
      </c>
      <c r="AI555" s="52">
        <f t="shared" si="649"/>
        <v>4.5901639344262293E-2</v>
      </c>
      <c r="AJ555" s="53">
        <f t="shared" si="650"/>
        <v>537</v>
      </c>
      <c r="AK555" s="55">
        <f t="shared" si="651"/>
        <v>0.26828664096814292</v>
      </c>
      <c r="AL555" s="56">
        <v>215</v>
      </c>
      <c r="AM555" s="57">
        <f t="shared" si="628"/>
        <v>0.12420566146735991</v>
      </c>
      <c r="AN555" s="58">
        <f t="shared" si="652"/>
        <v>5</v>
      </c>
      <c r="AO555" s="58">
        <v>4</v>
      </c>
      <c r="AP555" s="59">
        <f t="shared" si="653"/>
        <v>9.7632082241681175</v>
      </c>
      <c r="AQ555" s="57">
        <f t="shared" si="654"/>
        <v>0.70491803278688525</v>
      </c>
      <c r="AR555" s="58">
        <f t="shared" si="655"/>
        <v>3</v>
      </c>
      <c r="AS555" s="60">
        <f t="shared" si="656"/>
        <v>10.14871370832044</v>
      </c>
      <c r="AT555" s="51">
        <v>0</v>
      </c>
      <c r="AU555" s="52">
        <f t="shared" si="629"/>
        <v>0</v>
      </c>
      <c r="AV555" s="53">
        <f t="shared" si="657"/>
        <v>548</v>
      </c>
      <c r="AW555" s="53">
        <v>0</v>
      </c>
      <c r="AX555" s="54">
        <f t="shared" si="658"/>
        <v>0</v>
      </c>
      <c r="AY555" s="52">
        <f t="shared" si="659"/>
        <v>0</v>
      </c>
      <c r="AZ555" s="53">
        <f t="shared" si="660"/>
        <v>548</v>
      </c>
      <c r="BA555" s="55">
        <f t="shared" si="661"/>
        <v>0</v>
      </c>
      <c r="BB555" s="56">
        <v>20</v>
      </c>
      <c r="BC555" s="57">
        <f t="shared" si="630"/>
        <v>1.1554015020219527E-2</v>
      </c>
      <c r="BD555" s="58">
        <f t="shared" si="662"/>
        <v>455</v>
      </c>
      <c r="BE555" s="58">
        <v>11</v>
      </c>
      <c r="BF555" s="59">
        <f t="shared" si="663"/>
        <v>0.33562190712872131</v>
      </c>
      <c r="BG555" s="57">
        <f t="shared" si="664"/>
        <v>6.5573770491803282E-2</v>
      </c>
      <c r="BH555" s="58">
        <f t="shared" si="665"/>
        <v>541</v>
      </c>
      <c r="BI555" s="60">
        <f t="shared" si="666"/>
        <v>0.34887411714299738</v>
      </c>
      <c r="BJ555" s="51">
        <v>1</v>
      </c>
      <c r="BK555" s="52">
        <f t="shared" si="631"/>
        <v>5.7770075101097628E-4</v>
      </c>
      <c r="BL555" s="53">
        <f t="shared" si="667"/>
        <v>449</v>
      </c>
      <c r="BM555" s="53">
        <v>1</v>
      </c>
      <c r="BN555" s="54">
        <f t="shared" si="668"/>
        <v>5.4273976438210358E-2</v>
      </c>
      <c r="BO555" s="52">
        <f t="shared" si="669"/>
        <v>3.2786885245901639E-3</v>
      </c>
      <c r="BP555" s="53">
        <f t="shared" si="670"/>
        <v>474</v>
      </c>
      <c r="BQ555" s="55">
        <f t="shared" si="671"/>
        <v>5.6417013346087716E-2</v>
      </c>
      <c r="BR555" s="56">
        <v>9</v>
      </c>
      <c r="BS555" s="57">
        <f t="shared" si="632"/>
        <v>5.1993067590987872E-3</v>
      </c>
      <c r="BT555" s="58">
        <f t="shared" si="672"/>
        <v>234</v>
      </c>
      <c r="BU555" s="58">
        <v>1</v>
      </c>
      <c r="BV555" s="59">
        <f t="shared" si="673"/>
        <v>0.62515786491563874</v>
      </c>
      <c r="BW555" s="57">
        <f t="shared" si="674"/>
        <v>2.9508196721311476E-2</v>
      </c>
      <c r="BX555" s="58">
        <f t="shared" si="675"/>
        <v>310</v>
      </c>
      <c r="BY555" s="60">
        <f t="shared" si="676"/>
        <v>0.64984255665347868</v>
      </c>
      <c r="BZ555" s="51">
        <v>23</v>
      </c>
      <c r="CA555" s="52">
        <f t="shared" si="633"/>
        <v>1.3287117273252455E-2</v>
      </c>
      <c r="CB555" s="53">
        <f t="shared" si="677"/>
        <v>485</v>
      </c>
      <c r="CC555" s="53">
        <v>7</v>
      </c>
      <c r="CD555" s="54">
        <f t="shared" si="678"/>
        <v>0.2818562929682884</v>
      </c>
      <c r="CE555" s="52">
        <f t="shared" si="679"/>
        <v>7.5409836065573776E-2</v>
      </c>
      <c r="CF555" s="53">
        <f t="shared" si="694"/>
        <v>566</v>
      </c>
      <c r="CG555" s="55">
        <f t="shared" si="680"/>
        <v>0.29298553903037139</v>
      </c>
      <c r="CH555" s="61">
        <v>305</v>
      </c>
      <c r="CI555" s="62">
        <f t="shared" si="634"/>
        <v>0.17619872905834777</v>
      </c>
      <c r="CJ555" s="63">
        <f t="shared" si="681"/>
        <v>193</v>
      </c>
      <c r="CK555" s="64">
        <v>40</v>
      </c>
      <c r="CL555" s="65">
        <f t="shared" si="682"/>
        <v>0.96201435026822513</v>
      </c>
      <c r="CM555" s="66">
        <v>1731</v>
      </c>
      <c r="CN555" s="44">
        <v>399</v>
      </c>
      <c r="CO555" s="120">
        <f t="shared" si="636"/>
        <v>305</v>
      </c>
      <c r="CP555" s="121">
        <f t="shared" si="636"/>
        <v>0.17619872905834777</v>
      </c>
      <c r="CQ555" s="120">
        <f t="shared" si="695"/>
        <v>3102</v>
      </c>
      <c r="CR555" s="120">
        <f t="shared" si="696"/>
        <v>40</v>
      </c>
      <c r="CS555" s="120">
        <f t="shared" si="697"/>
        <v>12.459154735702883</v>
      </c>
      <c r="CT555" s="120">
        <f t="shared" si="698"/>
        <v>0.99999999999999989</v>
      </c>
      <c r="CU555" s="120">
        <f t="shared" si="699"/>
        <v>3574</v>
      </c>
      <c r="CV555" s="120">
        <f t="shared" si="700"/>
        <v>12.951111105805301</v>
      </c>
      <c r="CW555" s="120">
        <f t="shared" si="701"/>
        <v>599</v>
      </c>
      <c r="CX555" s="120">
        <f t="shared" si="702"/>
        <v>0.34604274985557487</v>
      </c>
    </row>
    <row r="556" spans="1:102">
      <c r="A556" s="138">
        <f t="shared" si="683"/>
        <v>1</v>
      </c>
      <c r="B556" s="58">
        <f t="shared" si="684"/>
        <v>0</v>
      </c>
      <c r="C556" s="58">
        <f t="shared" si="685"/>
        <v>0</v>
      </c>
      <c r="D556" s="58">
        <f t="shared" si="686"/>
        <v>0</v>
      </c>
      <c r="E556" s="58">
        <f t="shared" si="687"/>
        <v>0</v>
      </c>
      <c r="F556" s="58">
        <f t="shared" si="688"/>
        <v>0</v>
      </c>
      <c r="G556" s="58">
        <f t="shared" si="689"/>
        <v>0</v>
      </c>
      <c r="H556" s="58">
        <f t="shared" si="690"/>
        <v>0</v>
      </c>
      <c r="I556" s="58">
        <f t="shared" si="691"/>
        <v>0</v>
      </c>
      <c r="J556" s="58">
        <f t="shared" si="692"/>
        <v>0</v>
      </c>
      <c r="K556" s="58">
        <f t="shared" si="693"/>
        <v>1</v>
      </c>
      <c r="L556" s="128">
        <v>141</v>
      </c>
      <c r="M556" s="50" t="s">
        <v>115</v>
      </c>
      <c r="N556" s="51">
        <v>0</v>
      </c>
      <c r="O556" s="52">
        <f t="shared" si="635"/>
        <v>0</v>
      </c>
      <c r="P556" s="53">
        <f t="shared" si="637"/>
        <v>537</v>
      </c>
      <c r="Q556" s="53">
        <v>0</v>
      </c>
      <c r="R556" s="54">
        <f t="shared" si="638"/>
        <v>0</v>
      </c>
      <c r="S556" s="52">
        <f t="shared" si="639"/>
        <v>0</v>
      </c>
      <c r="T556" s="53">
        <f t="shared" si="640"/>
        <v>537</v>
      </c>
      <c r="U556" s="55">
        <f t="shared" si="641"/>
        <v>0</v>
      </c>
      <c r="V556" s="56">
        <v>0</v>
      </c>
      <c r="W556" s="57">
        <f t="shared" si="626"/>
        <v>0</v>
      </c>
      <c r="X556" s="58">
        <f t="shared" si="642"/>
        <v>515</v>
      </c>
      <c r="Y556" s="58">
        <v>0</v>
      </c>
      <c r="Z556" s="59">
        <f t="shared" si="643"/>
        <v>0</v>
      </c>
      <c r="AA556" s="57">
        <f t="shared" si="644"/>
        <v>0</v>
      </c>
      <c r="AB556" s="58">
        <f t="shared" si="645"/>
        <v>515</v>
      </c>
      <c r="AC556" s="60">
        <f t="shared" si="646"/>
        <v>0</v>
      </c>
      <c r="AD556" s="51">
        <v>32</v>
      </c>
      <c r="AE556" s="52">
        <f t="shared" si="627"/>
        <v>1.362281822051937E-2</v>
      </c>
      <c r="AF556" s="53">
        <f t="shared" si="647"/>
        <v>398</v>
      </c>
      <c r="AG556" s="53">
        <v>3</v>
      </c>
      <c r="AH556" s="54">
        <f t="shared" si="648"/>
        <v>0.43472697796824078</v>
      </c>
      <c r="AI556" s="52">
        <f t="shared" si="649"/>
        <v>0.10596026490066225</v>
      </c>
      <c r="AJ556" s="53">
        <f t="shared" si="650"/>
        <v>451</v>
      </c>
      <c r="AK556" s="55">
        <f t="shared" si="651"/>
        <v>0.61931826297281811</v>
      </c>
      <c r="AL556" s="56">
        <v>0</v>
      </c>
      <c r="AM556" s="57">
        <f t="shared" si="628"/>
        <v>0</v>
      </c>
      <c r="AN556" s="58">
        <f t="shared" si="652"/>
        <v>554</v>
      </c>
      <c r="AO556" s="58">
        <v>1</v>
      </c>
      <c r="AP556" s="59">
        <f t="shared" si="653"/>
        <v>0</v>
      </c>
      <c r="AQ556" s="57">
        <f t="shared" si="654"/>
        <v>0</v>
      </c>
      <c r="AR556" s="58">
        <f t="shared" si="655"/>
        <v>554</v>
      </c>
      <c r="AS556" s="60">
        <f t="shared" si="656"/>
        <v>0</v>
      </c>
      <c r="AT556" s="51">
        <v>0</v>
      </c>
      <c r="AU556" s="52">
        <f t="shared" si="629"/>
        <v>0</v>
      </c>
      <c r="AV556" s="53">
        <f t="shared" si="657"/>
        <v>548</v>
      </c>
      <c r="AW556" s="53">
        <v>0</v>
      </c>
      <c r="AX556" s="54">
        <f t="shared" si="658"/>
        <v>0</v>
      </c>
      <c r="AY556" s="52">
        <f t="shared" si="659"/>
        <v>0</v>
      </c>
      <c r="AZ556" s="53">
        <f t="shared" si="660"/>
        <v>548</v>
      </c>
      <c r="BA556" s="55">
        <f t="shared" si="661"/>
        <v>0</v>
      </c>
      <c r="BB556" s="56">
        <v>0</v>
      </c>
      <c r="BC556" s="57">
        <f t="shared" si="630"/>
        <v>0</v>
      </c>
      <c r="BD556" s="58">
        <f t="shared" si="662"/>
        <v>618</v>
      </c>
      <c r="BE556" s="58">
        <v>0</v>
      </c>
      <c r="BF556" s="59">
        <f t="shared" si="663"/>
        <v>0</v>
      </c>
      <c r="BG556" s="57">
        <f t="shared" si="664"/>
        <v>0</v>
      </c>
      <c r="BH556" s="58">
        <f t="shared" si="665"/>
        <v>618</v>
      </c>
      <c r="BI556" s="60">
        <f t="shared" si="666"/>
        <v>0</v>
      </c>
      <c r="BJ556" s="51">
        <v>0</v>
      </c>
      <c r="BK556" s="52">
        <f t="shared" si="631"/>
        <v>0</v>
      </c>
      <c r="BL556" s="53">
        <f t="shared" si="667"/>
        <v>512</v>
      </c>
      <c r="BM556" s="53">
        <v>0</v>
      </c>
      <c r="BN556" s="54">
        <f t="shared" si="668"/>
        <v>0</v>
      </c>
      <c r="BO556" s="52">
        <f t="shared" si="669"/>
        <v>0</v>
      </c>
      <c r="BP556" s="53">
        <f t="shared" si="670"/>
        <v>512</v>
      </c>
      <c r="BQ556" s="55">
        <f t="shared" si="671"/>
        <v>0</v>
      </c>
      <c r="BR556" s="56">
        <v>0</v>
      </c>
      <c r="BS556" s="57">
        <f t="shared" si="632"/>
        <v>0</v>
      </c>
      <c r="BT556" s="58">
        <f t="shared" si="672"/>
        <v>527</v>
      </c>
      <c r="BU556" s="58">
        <v>0</v>
      </c>
      <c r="BV556" s="59">
        <f t="shared" si="673"/>
        <v>0</v>
      </c>
      <c r="BW556" s="57">
        <f t="shared" si="674"/>
        <v>0</v>
      </c>
      <c r="BX556" s="58">
        <f t="shared" si="675"/>
        <v>527</v>
      </c>
      <c r="BY556" s="60">
        <f t="shared" si="676"/>
        <v>0</v>
      </c>
      <c r="BZ556" s="51">
        <v>270</v>
      </c>
      <c r="CA556" s="52">
        <f t="shared" si="633"/>
        <v>0.11494252873563218</v>
      </c>
      <c r="CB556" s="53">
        <f t="shared" si="677"/>
        <v>37</v>
      </c>
      <c r="CC556" s="53">
        <v>6</v>
      </c>
      <c r="CD556" s="54">
        <f t="shared" si="678"/>
        <v>2.438247092094489</v>
      </c>
      <c r="CE556" s="52">
        <f t="shared" si="679"/>
        <v>0.89403973509933776</v>
      </c>
      <c r="CF556" s="53">
        <f t="shared" si="694"/>
        <v>17</v>
      </c>
      <c r="CG556" s="55">
        <f t="shared" si="680"/>
        <v>3.4735616382307919</v>
      </c>
      <c r="CH556" s="61">
        <v>302</v>
      </c>
      <c r="CI556" s="62">
        <f t="shared" si="634"/>
        <v>0.12856534695615154</v>
      </c>
      <c r="CJ556" s="63">
        <f t="shared" si="681"/>
        <v>314</v>
      </c>
      <c r="CK556" s="64">
        <v>10</v>
      </c>
      <c r="CL556" s="65">
        <f t="shared" si="682"/>
        <v>0.70194438620538613</v>
      </c>
      <c r="CM556" s="66">
        <v>2349</v>
      </c>
      <c r="CN556" s="44">
        <v>65</v>
      </c>
      <c r="CO556" s="120">
        <f t="shared" si="636"/>
        <v>302</v>
      </c>
      <c r="CP556" s="121">
        <f t="shared" si="636"/>
        <v>0.12856534695615154</v>
      </c>
      <c r="CQ556" s="120">
        <f t="shared" si="695"/>
        <v>4246</v>
      </c>
      <c r="CR556" s="120">
        <f t="shared" si="696"/>
        <v>10</v>
      </c>
      <c r="CS556" s="120">
        <f t="shared" si="697"/>
        <v>2.87297407006273</v>
      </c>
      <c r="CT556" s="120">
        <f t="shared" si="698"/>
        <v>1</v>
      </c>
      <c r="CU556" s="120">
        <f t="shared" si="699"/>
        <v>4279</v>
      </c>
      <c r="CV556" s="120">
        <f t="shared" si="700"/>
        <v>4.0928799012036103</v>
      </c>
      <c r="CW556" s="120">
        <f t="shared" si="701"/>
        <v>604</v>
      </c>
      <c r="CX556" s="120">
        <f t="shared" si="702"/>
        <v>0.25713069391230309</v>
      </c>
    </row>
    <row r="557" spans="1:102">
      <c r="A557" s="138">
        <f t="shared" si="683"/>
        <v>1</v>
      </c>
      <c r="B557" s="58">
        <f t="shared" si="684"/>
        <v>0</v>
      </c>
      <c r="C557" s="58">
        <f t="shared" si="685"/>
        <v>0</v>
      </c>
      <c r="D557" s="58">
        <f t="shared" si="686"/>
        <v>0</v>
      </c>
      <c r="E557" s="58">
        <f t="shared" si="687"/>
        <v>1</v>
      </c>
      <c r="F557" s="58">
        <f t="shared" si="688"/>
        <v>0</v>
      </c>
      <c r="G557" s="58">
        <f t="shared" si="689"/>
        <v>0</v>
      </c>
      <c r="H557" s="58">
        <f t="shared" si="690"/>
        <v>0</v>
      </c>
      <c r="I557" s="58">
        <f t="shared" si="691"/>
        <v>0</v>
      </c>
      <c r="J557" s="58">
        <f t="shared" si="692"/>
        <v>0</v>
      </c>
      <c r="K557" s="58">
        <f t="shared" si="693"/>
        <v>0</v>
      </c>
      <c r="L557" s="128">
        <v>491</v>
      </c>
      <c r="M557" s="50" t="s">
        <v>452</v>
      </c>
      <c r="N557" s="51">
        <v>4</v>
      </c>
      <c r="O557" s="52">
        <f t="shared" si="635"/>
        <v>1.5754233950374162E-3</v>
      </c>
      <c r="P557" s="53">
        <f t="shared" si="637"/>
        <v>442</v>
      </c>
      <c r="Q557" s="53">
        <v>3</v>
      </c>
      <c r="R557" s="54">
        <f t="shared" si="638"/>
        <v>0.10363369538596917</v>
      </c>
      <c r="S557" s="52">
        <f t="shared" si="639"/>
        <v>1.3468013468013467E-2</v>
      </c>
      <c r="T557" s="53">
        <f t="shared" si="640"/>
        <v>456</v>
      </c>
      <c r="U557" s="55">
        <f t="shared" si="641"/>
        <v>0.16226634621950245</v>
      </c>
      <c r="V557" s="56">
        <v>7</v>
      </c>
      <c r="W557" s="57">
        <f t="shared" si="626"/>
        <v>2.7569909413154787E-3</v>
      </c>
      <c r="X557" s="58">
        <f t="shared" si="642"/>
        <v>327</v>
      </c>
      <c r="Y557" s="58">
        <v>4</v>
      </c>
      <c r="Z557" s="59">
        <f t="shared" si="643"/>
        <v>0.28750183643661398</v>
      </c>
      <c r="AA557" s="57">
        <f t="shared" si="644"/>
        <v>2.3569023569023569E-2</v>
      </c>
      <c r="AB557" s="58">
        <f t="shared" si="645"/>
        <v>329</v>
      </c>
      <c r="AC557" s="60">
        <f t="shared" si="646"/>
        <v>0.45016123719431222</v>
      </c>
      <c r="AD557" s="51">
        <v>189</v>
      </c>
      <c r="AE557" s="52">
        <f t="shared" si="627"/>
        <v>7.4438755415517921E-2</v>
      </c>
      <c r="AF557" s="53">
        <f t="shared" si="647"/>
        <v>42</v>
      </c>
      <c r="AG557" s="53">
        <v>26</v>
      </c>
      <c r="AH557" s="54">
        <f t="shared" si="648"/>
        <v>2.3754655359609855</v>
      </c>
      <c r="AI557" s="52">
        <f t="shared" si="649"/>
        <v>0.63636363636363635</v>
      </c>
      <c r="AJ557" s="53">
        <f t="shared" si="650"/>
        <v>19</v>
      </c>
      <c r="AK557" s="55">
        <f t="shared" si="651"/>
        <v>3.7194284316037995</v>
      </c>
      <c r="AL557" s="56">
        <v>7</v>
      </c>
      <c r="AM557" s="57">
        <f t="shared" si="628"/>
        <v>2.7569909413154787E-3</v>
      </c>
      <c r="AN557" s="58">
        <f t="shared" si="652"/>
        <v>408</v>
      </c>
      <c r="AO557" s="58">
        <v>5</v>
      </c>
      <c r="AP557" s="59">
        <f t="shared" si="653"/>
        <v>0.21671376581559318</v>
      </c>
      <c r="AQ557" s="57">
        <f t="shared" si="654"/>
        <v>2.3569023569023569E-2</v>
      </c>
      <c r="AR557" s="58">
        <f t="shared" si="655"/>
        <v>439</v>
      </c>
      <c r="AS557" s="60">
        <f t="shared" si="656"/>
        <v>0.33932352622761164</v>
      </c>
      <c r="AT557" s="51">
        <v>2</v>
      </c>
      <c r="AU557" s="52">
        <f t="shared" si="629"/>
        <v>7.8771169751870812E-4</v>
      </c>
      <c r="AV557" s="53">
        <f t="shared" si="657"/>
        <v>488</v>
      </c>
      <c r="AW557" s="53">
        <v>3</v>
      </c>
      <c r="AX557" s="54">
        <f t="shared" si="658"/>
        <v>5.7170386546262719E-2</v>
      </c>
      <c r="AY557" s="52">
        <f t="shared" si="659"/>
        <v>6.7340067340067337E-3</v>
      </c>
      <c r="AZ557" s="53">
        <f t="shared" si="660"/>
        <v>500</v>
      </c>
      <c r="BA557" s="55">
        <f t="shared" si="661"/>
        <v>8.9515574083008434E-2</v>
      </c>
      <c r="BB557" s="56">
        <v>47</v>
      </c>
      <c r="BC557" s="57">
        <f t="shared" si="630"/>
        <v>1.8511224891689642E-2</v>
      </c>
      <c r="BD557" s="58">
        <f t="shared" si="662"/>
        <v>380</v>
      </c>
      <c r="BE557" s="58">
        <v>19</v>
      </c>
      <c r="BF557" s="59">
        <f t="shared" si="663"/>
        <v>0.53771546865441866</v>
      </c>
      <c r="BG557" s="57">
        <f t="shared" si="664"/>
        <v>0.15824915824915825</v>
      </c>
      <c r="BH557" s="58">
        <f t="shared" si="665"/>
        <v>395</v>
      </c>
      <c r="BI557" s="60">
        <f t="shared" si="666"/>
        <v>0.84193778943516273</v>
      </c>
      <c r="BJ557" s="51">
        <v>8</v>
      </c>
      <c r="BK557" s="52">
        <f t="shared" si="631"/>
        <v>3.1508467900748325E-3</v>
      </c>
      <c r="BL557" s="53">
        <f t="shared" si="667"/>
        <v>322</v>
      </c>
      <c r="BM557" s="53">
        <v>3</v>
      </c>
      <c r="BN557" s="54">
        <f t="shared" si="668"/>
        <v>0.29601655207417765</v>
      </c>
      <c r="BO557" s="52">
        <f t="shared" si="669"/>
        <v>2.6936026936026935E-2</v>
      </c>
      <c r="BP557" s="53">
        <f t="shared" si="670"/>
        <v>328</v>
      </c>
      <c r="BQ557" s="55">
        <f t="shared" si="671"/>
        <v>0.46349330829782498</v>
      </c>
      <c r="BR557" s="56">
        <v>0</v>
      </c>
      <c r="BS557" s="57">
        <f t="shared" si="632"/>
        <v>0</v>
      </c>
      <c r="BT557" s="58">
        <f t="shared" si="672"/>
        <v>527</v>
      </c>
      <c r="BU557" s="58">
        <v>0</v>
      </c>
      <c r="BV557" s="59">
        <f t="shared" si="673"/>
        <v>0</v>
      </c>
      <c r="BW557" s="57">
        <f t="shared" si="674"/>
        <v>0</v>
      </c>
      <c r="BX557" s="58">
        <f t="shared" si="675"/>
        <v>527</v>
      </c>
      <c r="BY557" s="60">
        <f t="shared" si="676"/>
        <v>0</v>
      </c>
      <c r="BZ557" s="51">
        <v>33</v>
      </c>
      <c r="CA557" s="52">
        <f t="shared" si="633"/>
        <v>1.2997243009058685E-2</v>
      </c>
      <c r="CB557" s="53">
        <f t="shared" si="677"/>
        <v>490</v>
      </c>
      <c r="CC557" s="53">
        <v>26</v>
      </c>
      <c r="CD557" s="54">
        <f t="shared" si="678"/>
        <v>0.27570726275712004</v>
      </c>
      <c r="CE557" s="52">
        <f t="shared" si="679"/>
        <v>0.1111111111111111</v>
      </c>
      <c r="CF557" s="53">
        <f t="shared" si="694"/>
        <v>539</v>
      </c>
      <c r="CG557" s="55">
        <f t="shared" si="680"/>
        <v>0.43169366861962927</v>
      </c>
      <c r="CH557" s="61">
        <v>297</v>
      </c>
      <c r="CI557" s="62">
        <f t="shared" si="634"/>
        <v>0.11697518708152817</v>
      </c>
      <c r="CJ557" s="63">
        <f t="shared" si="681"/>
        <v>368</v>
      </c>
      <c r="CK557" s="64">
        <v>89</v>
      </c>
      <c r="CL557" s="65">
        <f t="shared" si="682"/>
        <v>0.63866413338586447</v>
      </c>
      <c r="CM557" s="66">
        <v>2539</v>
      </c>
      <c r="CN557" s="44">
        <v>584</v>
      </c>
      <c r="CO557" s="120">
        <f t="shared" si="636"/>
        <v>297</v>
      </c>
      <c r="CP557" s="121">
        <f t="shared" si="636"/>
        <v>0.11697518708152815</v>
      </c>
      <c r="CQ557" s="120">
        <f t="shared" si="695"/>
        <v>3426</v>
      </c>
      <c r="CR557" s="120">
        <f t="shared" si="696"/>
        <v>89</v>
      </c>
      <c r="CS557" s="120">
        <f t="shared" si="697"/>
        <v>4.1499245036311407</v>
      </c>
      <c r="CT557" s="120">
        <f t="shared" si="698"/>
        <v>1</v>
      </c>
      <c r="CU557" s="120">
        <f t="shared" si="699"/>
        <v>3532</v>
      </c>
      <c r="CV557" s="120">
        <f t="shared" si="700"/>
        <v>6.4978198816808517</v>
      </c>
      <c r="CW557" s="120">
        <f t="shared" si="701"/>
        <v>590</v>
      </c>
      <c r="CX557" s="120">
        <f t="shared" si="702"/>
        <v>0.2323749507680189</v>
      </c>
    </row>
    <row r="558" spans="1:102">
      <c r="A558" s="138">
        <f t="shared" si="683"/>
        <v>0</v>
      </c>
      <c r="B558" s="58">
        <f t="shared" si="684"/>
        <v>0</v>
      </c>
      <c r="C558" s="58">
        <f t="shared" si="685"/>
        <v>0</v>
      </c>
      <c r="D558" s="58">
        <f t="shared" si="686"/>
        <v>0</v>
      </c>
      <c r="E558" s="58">
        <f t="shared" si="687"/>
        <v>0</v>
      </c>
      <c r="F558" s="58">
        <f t="shared" si="688"/>
        <v>0</v>
      </c>
      <c r="G558" s="58">
        <f t="shared" si="689"/>
        <v>0</v>
      </c>
      <c r="H558" s="58">
        <f t="shared" si="690"/>
        <v>0</v>
      </c>
      <c r="I558" s="58">
        <f t="shared" si="691"/>
        <v>0</v>
      </c>
      <c r="J558" s="58">
        <f t="shared" si="692"/>
        <v>0</v>
      </c>
      <c r="K558" s="58">
        <f t="shared" si="693"/>
        <v>0</v>
      </c>
      <c r="L558" s="128">
        <v>225</v>
      </c>
      <c r="M558" s="50" t="s">
        <v>197</v>
      </c>
      <c r="N558" s="51">
        <v>2</v>
      </c>
      <c r="O558" s="52">
        <f t="shared" si="635"/>
        <v>1.0067451927917044E-4</v>
      </c>
      <c r="P558" s="53">
        <f t="shared" si="637"/>
        <v>522</v>
      </c>
      <c r="Q558" s="53">
        <v>1</v>
      </c>
      <c r="R558" s="54">
        <f t="shared" si="638"/>
        <v>6.6225196965915565E-3</v>
      </c>
      <c r="S558" s="52">
        <f t="shared" si="639"/>
        <v>6.7796610169491523E-3</v>
      </c>
      <c r="T558" s="53">
        <f t="shared" si="640"/>
        <v>488</v>
      </c>
      <c r="U558" s="55">
        <f t="shared" si="641"/>
        <v>8.16832285206648E-2</v>
      </c>
      <c r="V558" s="56">
        <v>7</v>
      </c>
      <c r="W558" s="57">
        <f t="shared" si="626"/>
        <v>3.5236081747709656E-4</v>
      </c>
      <c r="X558" s="58">
        <f t="shared" si="642"/>
        <v>476</v>
      </c>
      <c r="Y558" s="58">
        <v>1</v>
      </c>
      <c r="Z558" s="59">
        <f t="shared" si="643"/>
        <v>3.6744546597833626E-2</v>
      </c>
      <c r="AA558" s="57">
        <f t="shared" si="644"/>
        <v>2.3728813559322035E-2</v>
      </c>
      <c r="AB558" s="58">
        <f t="shared" si="645"/>
        <v>325</v>
      </c>
      <c r="AC558" s="60">
        <f t="shared" si="646"/>
        <v>0.45321317778546011</v>
      </c>
      <c r="AD558" s="51">
        <v>10</v>
      </c>
      <c r="AE558" s="52">
        <f t="shared" si="627"/>
        <v>5.0337259639585217E-4</v>
      </c>
      <c r="AF558" s="53">
        <f t="shared" si="647"/>
        <v>598</v>
      </c>
      <c r="AG558" s="53">
        <v>4</v>
      </c>
      <c r="AH558" s="54">
        <f t="shared" si="648"/>
        <v>1.6063463820840215E-2</v>
      </c>
      <c r="AI558" s="52">
        <f t="shared" si="649"/>
        <v>3.3898305084745763E-2</v>
      </c>
      <c r="AJ558" s="53">
        <f t="shared" si="650"/>
        <v>558</v>
      </c>
      <c r="AK558" s="55">
        <f t="shared" si="651"/>
        <v>0.19812935955274477</v>
      </c>
      <c r="AL558" s="56">
        <v>8</v>
      </c>
      <c r="AM558" s="57">
        <f t="shared" si="628"/>
        <v>4.0269807711668175E-4</v>
      </c>
      <c r="AN558" s="58">
        <f t="shared" si="652"/>
        <v>524</v>
      </c>
      <c r="AO558" s="58">
        <v>1</v>
      </c>
      <c r="AP558" s="59">
        <f t="shared" si="653"/>
        <v>3.1654154343000444E-2</v>
      </c>
      <c r="AQ558" s="57">
        <f t="shared" si="654"/>
        <v>2.7118644067796609E-2</v>
      </c>
      <c r="AR558" s="58">
        <f t="shared" si="655"/>
        <v>428</v>
      </c>
      <c r="AS558" s="60">
        <f t="shared" si="656"/>
        <v>0.39042745681201219</v>
      </c>
      <c r="AT558" s="51">
        <v>7</v>
      </c>
      <c r="AU558" s="52">
        <f t="shared" si="629"/>
        <v>3.5236081747709656E-4</v>
      </c>
      <c r="AV558" s="53">
        <f t="shared" si="657"/>
        <v>516</v>
      </c>
      <c r="AW558" s="53">
        <v>2</v>
      </c>
      <c r="AX558" s="54">
        <f t="shared" si="658"/>
        <v>2.5573574954362414E-2</v>
      </c>
      <c r="AY558" s="52">
        <f t="shared" si="659"/>
        <v>2.3728813559322035E-2</v>
      </c>
      <c r="AZ558" s="53">
        <f t="shared" si="660"/>
        <v>437</v>
      </c>
      <c r="BA558" s="55">
        <f t="shared" si="661"/>
        <v>0.31542860765860092</v>
      </c>
      <c r="BB558" s="56">
        <v>144</v>
      </c>
      <c r="BC558" s="57">
        <f t="shared" si="630"/>
        <v>7.2485653881002718E-3</v>
      </c>
      <c r="BD558" s="58">
        <f t="shared" si="662"/>
        <v>510</v>
      </c>
      <c r="BE558" s="58">
        <v>7</v>
      </c>
      <c r="BF558" s="59">
        <f t="shared" si="663"/>
        <v>0.21055687873385076</v>
      </c>
      <c r="BG558" s="57">
        <f t="shared" si="664"/>
        <v>0.488135593220339</v>
      </c>
      <c r="BH558" s="58">
        <f t="shared" si="665"/>
        <v>49</v>
      </c>
      <c r="BI558" s="60">
        <f t="shared" si="666"/>
        <v>2.5970425804949904</v>
      </c>
      <c r="BJ558" s="51">
        <v>0</v>
      </c>
      <c r="BK558" s="52">
        <f t="shared" si="631"/>
        <v>0</v>
      </c>
      <c r="BL558" s="53">
        <f t="shared" si="667"/>
        <v>512</v>
      </c>
      <c r="BM558" s="53">
        <v>0</v>
      </c>
      <c r="BN558" s="54">
        <f t="shared" si="668"/>
        <v>0</v>
      </c>
      <c r="BO558" s="52">
        <f t="shared" si="669"/>
        <v>0</v>
      </c>
      <c r="BP558" s="53">
        <f t="shared" si="670"/>
        <v>512</v>
      </c>
      <c r="BQ558" s="55">
        <f t="shared" si="671"/>
        <v>0</v>
      </c>
      <c r="BR558" s="56">
        <v>66</v>
      </c>
      <c r="BS558" s="57">
        <f t="shared" si="632"/>
        <v>3.3222591362126247E-3</v>
      </c>
      <c r="BT558" s="58">
        <f t="shared" si="672"/>
        <v>304</v>
      </c>
      <c r="BU558" s="58">
        <v>3</v>
      </c>
      <c r="BV558" s="59">
        <f t="shared" si="673"/>
        <v>0.39946410637466612</v>
      </c>
      <c r="BW558" s="57">
        <f t="shared" si="674"/>
        <v>0.22372881355932203</v>
      </c>
      <c r="BX558" s="58">
        <f t="shared" si="675"/>
        <v>13</v>
      </c>
      <c r="BY558" s="60">
        <f t="shared" si="676"/>
        <v>4.9270548645704428</v>
      </c>
      <c r="BZ558" s="51">
        <v>51</v>
      </c>
      <c r="CA558" s="52">
        <f t="shared" si="633"/>
        <v>2.5672002416188464E-3</v>
      </c>
      <c r="CB558" s="53">
        <f t="shared" si="677"/>
        <v>591</v>
      </c>
      <c r="CC558" s="53">
        <v>6</v>
      </c>
      <c r="CD558" s="54">
        <f t="shared" si="678"/>
        <v>5.4457376158377369E-2</v>
      </c>
      <c r="CE558" s="52">
        <f t="shared" si="679"/>
        <v>0.17288135593220338</v>
      </c>
      <c r="CF558" s="53">
        <f t="shared" si="694"/>
        <v>475</v>
      </c>
      <c r="CG558" s="55">
        <f t="shared" si="680"/>
        <v>0.67168608100477911</v>
      </c>
      <c r="CH558" s="61">
        <v>295</v>
      </c>
      <c r="CI558" s="62">
        <f t="shared" si="634"/>
        <v>1.4849491593677639E-2</v>
      </c>
      <c r="CJ558" s="63">
        <f t="shared" si="681"/>
        <v>626</v>
      </c>
      <c r="CK558" s="64">
        <v>25</v>
      </c>
      <c r="CL558" s="65">
        <f t="shared" si="682"/>
        <v>8.1075635923427591E-2</v>
      </c>
      <c r="CM558" s="66">
        <v>19866</v>
      </c>
      <c r="CN558" s="44">
        <v>922</v>
      </c>
      <c r="CO558" s="120">
        <f t="shared" si="636"/>
        <v>295</v>
      </c>
      <c r="CP558" s="121">
        <f t="shared" si="636"/>
        <v>1.4849491593677638E-2</v>
      </c>
      <c r="CQ558" s="120">
        <f t="shared" si="695"/>
        <v>4553</v>
      </c>
      <c r="CR558" s="120">
        <f t="shared" si="696"/>
        <v>25</v>
      </c>
      <c r="CS558" s="120">
        <f t="shared" si="697"/>
        <v>0.78113662067952261</v>
      </c>
      <c r="CT558" s="120">
        <f t="shared" si="698"/>
        <v>1</v>
      </c>
      <c r="CU558" s="120">
        <f t="shared" si="699"/>
        <v>3285</v>
      </c>
      <c r="CV558" s="120">
        <f t="shared" si="700"/>
        <v>9.6346653563996973</v>
      </c>
      <c r="CW558" s="120">
        <f t="shared" si="701"/>
        <v>588</v>
      </c>
      <c r="CX558" s="120">
        <f t="shared" si="702"/>
        <v>2.9598308668076109E-2</v>
      </c>
    </row>
    <row r="559" spans="1:102">
      <c r="A559" s="138">
        <f t="shared" si="683"/>
        <v>0</v>
      </c>
      <c r="B559" s="58">
        <f t="shared" si="684"/>
        <v>0</v>
      </c>
      <c r="C559" s="58">
        <f t="shared" si="685"/>
        <v>0</v>
      </c>
      <c r="D559" s="58">
        <f t="shared" si="686"/>
        <v>0</v>
      </c>
      <c r="E559" s="58">
        <f t="shared" si="687"/>
        <v>0</v>
      </c>
      <c r="F559" s="58">
        <f t="shared" si="688"/>
        <v>0</v>
      </c>
      <c r="G559" s="58">
        <f t="shared" si="689"/>
        <v>0</v>
      </c>
      <c r="H559" s="58">
        <f t="shared" si="690"/>
        <v>0</v>
      </c>
      <c r="I559" s="58">
        <f t="shared" si="691"/>
        <v>0</v>
      </c>
      <c r="J559" s="58">
        <f t="shared" si="692"/>
        <v>0</v>
      </c>
      <c r="K559" s="58">
        <f t="shared" si="693"/>
        <v>0</v>
      </c>
      <c r="L559" s="128">
        <v>542</v>
      </c>
      <c r="M559" s="50" t="s">
        <v>502</v>
      </c>
      <c r="N559" s="51">
        <v>0</v>
      </c>
      <c r="O559" s="52">
        <f t="shared" si="635"/>
        <v>0</v>
      </c>
      <c r="P559" s="53">
        <f t="shared" si="637"/>
        <v>537</v>
      </c>
      <c r="Q559" s="53">
        <v>2</v>
      </c>
      <c r="R559" s="54">
        <f t="shared" si="638"/>
        <v>0</v>
      </c>
      <c r="S559" s="52">
        <f t="shared" si="639"/>
        <v>0</v>
      </c>
      <c r="T559" s="53">
        <f t="shared" si="640"/>
        <v>537</v>
      </c>
      <c r="U559" s="55">
        <f t="shared" si="641"/>
        <v>0</v>
      </c>
      <c r="V559" s="56">
        <v>5</v>
      </c>
      <c r="W559" s="57">
        <f t="shared" si="626"/>
        <v>4.6078702423739745E-4</v>
      </c>
      <c r="X559" s="58">
        <f t="shared" si="642"/>
        <v>467</v>
      </c>
      <c r="Y559" s="58">
        <v>4</v>
      </c>
      <c r="Z559" s="59">
        <f t="shared" si="643"/>
        <v>4.8051342385333991E-2</v>
      </c>
      <c r="AA559" s="57">
        <f t="shared" si="644"/>
        <v>1.7064846416382253E-2</v>
      </c>
      <c r="AB559" s="58">
        <f t="shared" si="645"/>
        <v>381</v>
      </c>
      <c r="AC559" s="60">
        <f t="shared" si="646"/>
        <v>0.32593341649612562</v>
      </c>
      <c r="AD559" s="51">
        <v>35</v>
      </c>
      <c r="AE559" s="52">
        <f t="shared" si="627"/>
        <v>3.2255091696617821E-3</v>
      </c>
      <c r="AF559" s="53">
        <f t="shared" si="647"/>
        <v>540</v>
      </c>
      <c r="AG559" s="53">
        <v>16</v>
      </c>
      <c r="AH559" s="54">
        <f t="shared" si="648"/>
        <v>0.1029314075133021</v>
      </c>
      <c r="AI559" s="52">
        <f t="shared" si="649"/>
        <v>0.11945392491467577</v>
      </c>
      <c r="AJ559" s="53">
        <f t="shared" si="650"/>
        <v>425</v>
      </c>
      <c r="AK559" s="55">
        <f t="shared" si="651"/>
        <v>0.69818622436248801</v>
      </c>
      <c r="AL559" s="56">
        <v>54</v>
      </c>
      <c r="AM559" s="57">
        <f t="shared" si="628"/>
        <v>4.9764998617638926E-3</v>
      </c>
      <c r="AN559" s="58">
        <f t="shared" si="652"/>
        <v>349</v>
      </c>
      <c r="AO559" s="58">
        <v>8</v>
      </c>
      <c r="AP559" s="59">
        <f t="shared" si="653"/>
        <v>0.39117866129405737</v>
      </c>
      <c r="AQ559" s="57">
        <f t="shared" si="654"/>
        <v>0.18430034129692832</v>
      </c>
      <c r="AR559" s="58">
        <f t="shared" si="655"/>
        <v>32</v>
      </c>
      <c r="AS559" s="60">
        <f t="shared" si="656"/>
        <v>2.6533743118666187</v>
      </c>
      <c r="AT559" s="51">
        <v>1</v>
      </c>
      <c r="AU559" s="52">
        <f t="shared" si="629"/>
        <v>9.2157404847479493E-5</v>
      </c>
      <c r="AV559" s="53">
        <f t="shared" si="657"/>
        <v>537</v>
      </c>
      <c r="AW559" s="53">
        <v>1</v>
      </c>
      <c r="AX559" s="54">
        <f t="shared" si="658"/>
        <v>6.6885822247240373E-3</v>
      </c>
      <c r="AY559" s="52">
        <f t="shared" si="659"/>
        <v>3.4129692832764505E-3</v>
      </c>
      <c r="AZ559" s="53">
        <f t="shared" si="660"/>
        <v>524</v>
      </c>
      <c r="BA559" s="55">
        <f t="shared" si="661"/>
        <v>4.5368814850944551E-2</v>
      </c>
      <c r="BB559" s="56">
        <v>106</v>
      </c>
      <c r="BC559" s="57">
        <f t="shared" si="630"/>
        <v>9.7686849138328268E-3</v>
      </c>
      <c r="BD559" s="58">
        <f t="shared" si="662"/>
        <v>477</v>
      </c>
      <c r="BE559" s="58">
        <v>18</v>
      </c>
      <c r="BF559" s="59">
        <f t="shared" si="663"/>
        <v>0.28376150240263825</v>
      </c>
      <c r="BG559" s="57">
        <f t="shared" si="664"/>
        <v>0.36177474402730375</v>
      </c>
      <c r="BH559" s="58">
        <f t="shared" si="665"/>
        <v>96</v>
      </c>
      <c r="BI559" s="60">
        <f t="shared" si="666"/>
        <v>1.9247611275141816</v>
      </c>
      <c r="BJ559" s="51">
        <v>10</v>
      </c>
      <c r="BK559" s="52">
        <f t="shared" si="631"/>
        <v>9.2157404847479491E-4</v>
      </c>
      <c r="BL559" s="53">
        <f t="shared" si="667"/>
        <v>425</v>
      </c>
      <c r="BM559" s="53">
        <v>4</v>
      </c>
      <c r="BN559" s="54">
        <f t="shared" si="668"/>
        <v>8.6580272062060759E-2</v>
      </c>
      <c r="BO559" s="52">
        <f t="shared" si="669"/>
        <v>3.4129692832764506E-2</v>
      </c>
      <c r="BP559" s="53">
        <f t="shared" si="670"/>
        <v>280</v>
      </c>
      <c r="BQ559" s="55">
        <f t="shared" si="671"/>
        <v>0.5872760774934046</v>
      </c>
      <c r="BR559" s="56">
        <v>1</v>
      </c>
      <c r="BS559" s="57">
        <f t="shared" si="632"/>
        <v>9.2157404847479493E-5</v>
      </c>
      <c r="BT559" s="58">
        <f t="shared" si="672"/>
        <v>513</v>
      </c>
      <c r="BU559" s="58">
        <v>2</v>
      </c>
      <c r="BV559" s="59">
        <f t="shared" si="673"/>
        <v>1.1080886187335222E-2</v>
      </c>
      <c r="BW559" s="57">
        <f t="shared" si="674"/>
        <v>3.4129692832764505E-3</v>
      </c>
      <c r="BX559" s="58">
        <f t="shared" si="675"/>
        <v>486</v>
      </c>
      <c r="BY559" s="60">
        <f t="shared" si="676"/>
        <v>7.5161918763485394E-2</v>
      </c>
      <c r="BZ559" s="51">
        <v>81</v>
      </c>
      <c r="CA559" s="52">
        <f t="shared" si="633"/>
        <v>7.4647497926458393E-3</v>
      </c>
      <c r="CB559" s="53">
        <f t="shared" si="677"/>
        <v>545</v>
      </c>
      <c r="CC559" s="53">
        <v>26</v>
      </c>
      <c r="CD559" s="54">
        <f t="shared" si="678"/>
        <v>0.15834786893364541</v>
      </c>
      <c r="CE559" s="52">
        <f t="shared" si="679"/>
        <v>0.2764505119453925</v>
      </c>
      <c r="CF559" s="53">
        <f t="shared" si="694"/>
        <v>284</v>
      </c>
      <c r="CG559" s="55">
        <f t="shared" si="680"/>
        <v>1.0740774212413302</v>
      </c>
      <c r="CH559" s="61">
        <v>293</v>
      </c>
      <c r="CI559" s="62">
        <f t="shared" si="634"/>
        <v>2.7002119620311491E-2</v>
      </c>
      <c r="CJ559" s="63">
        <f t="shared" si="681"/>
        <v>600</v>
      </c>
      <c r="CK559" s="64">
        <v>81</v>
      </c>
      <c r="CL559" s="65">
        <f t="shared" si="682"/>
        <v>0.14742686681807349</v>
      </c>
      <c r="CM559" s="66">
        <v>10851</v>
      </c>
      <c r="CN559" s="44">
        <v>853</v>
      </c>
      <c r="CO559" s="120">
        <f t="shared" si="636"/>
        <v>293</v>
      </c>
      <c r="CP559" s="121">
        <f t="shared" si="636"/>
        <v>2.7002119620311491E-2</v>
      </c>
      <c r="CQ559" s="120">
        <f t="shared" si="695"/>
        <v>4390</v>
      </c>
      <c r="CR559" s="120">
        <f t="shared" si="696"/>
        <v>81</v>
      </c>
      <c r="CS559" s="120">
        <f t="shared" si="697"/>
        <v>1.088620523003097</v>
      </c>
      <c r="CT559" s="120">
        <f t="shared" si="698"/>
        <v>1</v>
      </c>
      <c r="CU559" s="120">
        <f t="shared" si="699"/>
        <v>3045</v>
      </c>
      <c r="CV559" s="120">
        <f t="shared" si="700"/>
        <v>7.3841393125885793</v>
      </c>
      <c r="CW559" s="120">
        <f t="shared" si="701"/>
        <v>586</v>
      </c>
      <c r="CX559" s="120">
        <f t="shared" si="702"/>
        <v>5.4004239240622975E-2</v>
      </c>
    </row>
    <row r="560" spans="1:102">
      <c r="A560" s="138">
        <f t="shared" si="683"/>
        <v>0</v>
      </c>
      <c r="B560" s="58">
        <f t="shared" si="684"/>
        <v>0</v>
      </c>
      <c r="C560" s="58">
        <f t="shared" si="685"/>
        <v>0</v>
      </c>
      <c r="D560" s="58">
        <f t="shared" si="686"/>
        <v>0</v>
      </c>
      <c r="E560" s="58">
        <f t="shared" si="687"/>
        <v>0</v>
      </c>
      <c r="F560" s="58">
        <f t="shared" si="688"/>
        <v>0</v>
      </c>
      <c r="G560" s="58">
        <f t="shared" si="689"/>
        <v>0</v>
      </c>
      <c r="H560" s="58">
        <f t="shared" si="690"/>
        <v>0</v>
      </c>
      <c r="I560" s="58">
        <f t="shared" si="691"/>
        <v>0</v>
      </c>
      <c r="J560" s="58">
        <f t="shared" si="692"/>
        <v>0</v>
      </c>
      <c r="K560" s="58">
        <f t="shared" si="693"/>
        <v>0</v>
      </c>
      <c r="L560" s="128">
        <v>126</v>
      </c>
      <c r="M560" s="50" t="s">
        <v>100</v>
      </c>
      <c r="N560" s="51">
        <v>0</v>
      </c>
      <c r="O560" s="52">
        <f t="shared" si="635"/>
        <v>0</v>
      </c>
      <c r="P560" s="53">
        <f t="shared" si="637"/>
        <v>537</v>
      </c>
      <c r="Q560" s="53">
        <v>0</v>
      </c>
      <c r="R560" s="54">
        <f t="shared" si="638"/>
        <v>0</v>
      </c>
      <c r="S560" s="52">
        <f t="shared" si="639"/>
        <v>0</v>
      </c>
      <c r="T560" s="53">
        <f t="shared" si="640"/>
        <v>537</v>
      </c>
      <c r="U560" s="55">
        <f t="shared" si="641"/>
        <v>0</v>
      </c>
      <c r="V560" s="56">
        <v>42</v>
      </c>
      <c r="W560" s="57">
        <f t="shared" si="626"/>
        <v>4.1899441340782122E-3</v>
      </c>
      <c r="X560" s="58">
        <f t="shared" si="642"/>
        <v>259</v>
      </c>
      <c r="Y560" s="58">
        <v>3</v>
      </c>
      <c r="Z560" s="59">
        <f t="shared" si="643"/>
        <v>0.43693166163960262</v>
      </c>
      <c r="AA560" s="57">
        <f t="shared" si="644"/>
        <v>0.14383561643835616</v>
      </c>
      <c r="AB560" s="58">
        <f t="shared" si="645"/>
        <v>23</v>
      </c>
      <c r="AC560" s="60">
        <f t="shared" si="646"/>
        <v>2.7472168653433706</v>
      </c>
      <c r="AD560" s="51">
        <v>116</v>
      </c>
      <c r="AE560" s="52">
        <f t="shared" si="627"/>
        <v>1.1572226656025539E-2</v>
      </c>
      <c r="AF560" s="53">
        <f t="shared" si="647"/>
        <v>423</v>
      </c>
      <c r="AG560" s="53">
        <v>4</v>
      </c>
      <c r="AH560" s="54">
        <f t="shared" si="648"/>
        <v>0.36928916183876859</v>
      </c>
      <c r="AI560" s="52">
        <f t="shared" si="649"/>
        <v>0.39726027397260272</v>
      </c>
      <c r="AJ560" s="53">
        <f t="shared" si="650"/>
        <v>59</v>
      </c>
      <c r="AK560" s="55">
        <f t="shared" si="651"/>
        <v>2.3219132479092215</v>
      </c>
      <c r="AL560" s="56">
        <v>0</v>
      </c>
      <c r="AM560" s="57">
        <f t="shared" si="628"/>
        <v>0</v>
      </c>
      <c r="AN560" s="58">
        <f t="shared" si="652"/>
        <v>554</v>
      </c>
      <c r="AO560" s="58">
        <v>0</v>
      </c>
      <c r="AP560" s="59">
        <f t="shared" si="653"/>
        <v>0</v>
      </c>
      <c r="AQ560" s="57">
        <f t="shared" si="654"/>
        <v>0</v>
      </c>
      <c r="AR560" s="58">
        <f t="shared" si="655"/>
        <v>554</v>
      </c>
      <c r="AS560" s="60">
        <f t="shared" si="656"/>
        <v>0</v>
      </c>
      <c r="AT560" s="51">
        <v>0</v>
      </c>
      <c r="AU560" s="52">
        <f t="shared" si="629"/>
        <v>0</v>
      </c>
      <c r="AV560" s="53">
        <f t="shared" si="657"/>
        <v>548</v>
      </c>
      <c r="AW560" s="53">
        <v>0</v>
      </c>
      <c r="AX560" s="54">
        <f t="shared" si="658"/>
        <v>0</v>
      </c>
      <c r="AY560" s="52">
        <f t="shared" si="659"/>
        <v>0</v>
      </c>
      <c r="AZ560" s="53">
        <f t="shared" si="660"/>
        <v>548</v>
      </c>
      <c r="BA560" s="55">
        <f t="shared" si="661"/>
        <v>0</v>
      </c>
      <c r="BB560" s="56">
        <v>17</v>
      </c>
      <c r="BC560" s="57">
        <f t="shared" si="630"/>
        <v>1.695929768555467E-3</v>
      </c>
      <c r="BD560" s="58">
        <f t="shared" si="662"/>
        <v>577</v>
      </c>
      <c r="BE560" s="58">
        <v>2</v>
      </c>
      <c r="BF560" s="59">
        <f t="shared" si="663"/>
        <v>4.9263496912793706E-2</v>
      </c>
      <c r="BG560" s="57">
        <f t="shared" si="664"/>
        <v>5.8219178082191778E-2</v>
      </c>
      <c r="BH560" s="58">
        <f t="shared" si="665"/>
        <v>546</v>
      </c>
      <c r="BI560" s="60">
        <f t="shared" si="666"/>
        <v>0.30974525640178785</v>
      </c>
      <c r="BJ560" s="51">
        <v>0</v>
      </c>
      <c r="BK560" s="52">
        <f t="shared" si="631"/>
        <v>0</v>
      </c>
      <c r="BL560" s="53">
        <f t="shared" si="667"/>
        <v>512</v>
      </c>
      <c r="BM560" s="53">
        <v>0</v>
      </c>
      <c r="BN560" s="54">
        <f t="shared" si="668"/>
        <v>0</v>
      </c>
      <c r="BO560" s="52">
        <f t="shared" si="669"/>
        <v>0</v>
      </c>
      <c r="BP560" s="53">
        <f t="shared" si="670"/>
        <v>512</v>
      </c>
      <c r="BQ560" s="55">
        <f t="shared" si="671"/>
        <v>0</v>
      </c>
      <c r="BR560" s="56">
        <v>13</v>
      </c>
      <c r="BS560" s="57">
        <f t="shared" si="632"/>
        <v>1.2968874700718276E-3</v>
      </c>
      <c r="BT560" s="58">
        <f t="shared" si="672"/>
        <v>400</v>
      </c>
      <c r="BU560" s="58">
        <v>2</v>
      </c>
      <c r="BV560" s="59">
        <f t="shared" si="673"/>
        <v>0.155936058284524</v>
      </c>
      <c r="BW560" s="57">
        <f t="shared" si="674"/>
        <v>4.4520547945205477E-2</v>
      </c>
      <c r="BX560" s="58">
        <f t="shared" si="675"/>
        <v>206</v>
      </c>
      <c r="BY560" s="60">
        <f t="shared" si="676"/>
        <v>0.9804511937332735</v>
      </c>
      <c r="BZ560" s="51">
        <v>104</v>
      </c>
      <c r="CA560" s="52">
        <f t="shared" si="633"/>
        <v>1.0375099760574621E-2</v>
      </c>
      <c r="CB560" s="53">
        <f t="shared" si="677"/>
        <v>521</v>
      </c>
      <c r="CC560" s="53">
        <v>3</v>
      </c>
      <c r="CD560" s="54">
        <f t="shared" si="678"/>
        <v>0.2200843943462783</v>
      </c>
      <c r="CE560" s="52">
        <f t="shared" si="679"/>
        <v>0.35616438356164382</v>
      </c>
      <c r="CF560" s="53">
        <f t="shared" si="694"/>
        <v>166</v>
      </c>
      <c r="CG560" s="55">
        <f t="shared" si="680"/>
        <v>1.3837851843423732</v>
      </c>
      <c r="CH560" s="61">
        <v>292</v>
      </c>
      <c r="CI560" s="62">
        <f t="shared" si="634"/>
        <v>2.9130087789305665E-2</v>
      </c>
      <c r="CJ560" s="63">
        <f t="shared" si="681"/>
        <v>595</v>
      </c>
      <c r="CK560" s="64">
        <v>14</v>
      </c>
      <c r="CL560" s="65">
        <f t="shared" si="682"/>
        <v>0.15904520212858808</v>
      </c>
      <c r="CM560" s="66">
        <v>10024</v>
      </c>
      <c r="CN560" s="44">
        <v>222</v>
      </c>
      <c r="CO560" s="120">
        <f t="shared" si="636"/>
        <v>292</v>
      </c>
      <c r="CP560" s="121">
        <f t="shared" si="636"/>
        <v>2.9130087789305665E-2</v>
      </c>
      <c r="CQ560" s="120">
        <f t="shared" si="695"/>
        <v>4331</v>
      </c>
      <c r="CR560" s="120">
        <f t="shared" si="696"/>
        <v>14</v>
      </c>
      <c r="CS560" s="120">
        <f t="shared" si="697"/>
        <v>1.2315047730219673</v>
      </c>
      <c r="CT560" s="120">
        <f t="shared" si="698"/>
        <v>1</v>
      </c>
      <c r="CU560" s="120">
        <f t="shared" si="699"/>
        <v>3151</v>
      </c>
      <c r="CV560" s="120">
        <f t="shared" si="700"/>
        <v>7.7431117477300262</v>
      </c>
      <c r="CW560" s="120">
        <f t="shared" si="701"/>
        <v>584</v>
      </c>
      <c r="CX560" s="120">
        <f t="shared" si="702"/>
        <v>5.826017557861133E-2</v>
      </c>
    </row>
    <row r="561" spans="1:102">
      <c r="A561" s="138">
        <f t="shared" si="683"/>
        <v>0</v>
      </c>
      <c r="B561" s="58">
        <f t="shared" si="684"/>
        <v>0</v>
      </c>
      <c r="C561" s="58">
        <f t="shared" si="685"/>
        <v>0</v>
      </c>
      <c r="D561" s="58">
        <f t="shared" si="686"/>
        <v>0</v>
      </c>
      <c r="E561" s="58">
        <f t="shared" si="687"/>
        <v>0</v>
      </c>
      <c r="F561" s="58">
        <f t="shared" si="688"/>
        <v>0</v>
      </c>
      <c r="G561" s="58">
        <f t="shared" si="689"/>
        <v>0</v>
      </c>
      <c r="H561" s="58">
        <f t="shared" si="690"/>
        <v>0</v>
      </c>
      <c r="I561" s="58">
        <f t="shared" si="691"/>
        <v>0</v>
      </c>
      <c r="J561" s="58">
        <f t="shared" si="692"/>
        <v>0</v>
      </c>
      <c r="K561" s="58">
        <f t="shared" si="693"/>
        <v>0</v>
      </c>
      <c r="L561" s="128">
        <v>269</v>
      </c>
      <c r="M561" s="50" t="s">
        <v>241</v>
      </c>
      <c r="N561" s="51">
        <v>0</v>
      </c>
      <c r="O561" s="52">
        <f t="shared" si="635"/>
        <v>0</v>
      </c>
      <c r="P561" s="53">
        <f t="shared" si="637"/>
        <v>537</v>
      </c>
      <c r="Q561" s="53">
        <v>0</v>
      </c>
      <c r="R561" s="54">
        <f t="shared" si="638"/>
        <v>0</v>
      </c>
      <c r="S561" s="52">
        <f t="shared" si="639"/>
        <v>0</v>
      </c>
      <c r="T561" s="53">
        <f t="shared" si="640"/>
        <v>537</v>
      </c>
      <c r="U561" s="55">
        <f t="shared" si="641"/>
        <v>0</v>
      </c>
      <c r="V561" s="56">
        <v>21</v>
      </c>
      <c r="W561" s="57">
        <f t="shared" si="626"/>
        <v>6.5670148226905996E-4</v>
      </c>
      <c r="X561" s="58">
        <f t="shared" si="642"/>
        <v>450</v>
      </c>
      <c r="Y561" s="58">
        <v>1</v>
      </c>
      <c r="Z561" s="59">
        <f t="shared" si="643"/>
        <v>6.8481502537297151E-2</v>
      </c>
      <c r="AA561" s="57">
        <f t="shared" si="644"/>
        <v>7.2664359861591699E-2</v>
      </c>
      <c r="AB561" s="58">
        <f t="shared" si="645"/>
        <v>81</v>
      </c>
      <c r="AC561" s="60">
        <f t="shared" si="646"/>
        <v>1.3878673437374816</v>
      </c>
      <c r="AD561" s="51">
        <v>19</v>
      </c>
      <c r="AE561" s="52">
        <f t="shared" si="627"/>
        <v>5.9415848395772092E-4</v>
      </c>
      <c r="AF561" s="53">
        <f t="shared" si="647"/>
        <v>593</v>
      </c>
      <c r="AG561" s="53">
        <v>1</v>
      </c>
      <c r="AH561" s="54">
        <f t="shared" si="648"/>
        <v>1.8960593761434184E-2</v>
      </c>
      <c r="AI561" s="52">
        <f t="shared" si="649"/>
        <v>6.5743944636678195E-2</v>
      </c>
      <c r="AJ561" s="53">
        <f t="shared" si="650"/>
        <v>516</v>
      </c>
      <c r="AK561" s="55">
        <f t="shared" si="651"/>
        <v>0.38426126653741677</v>
      </c>
      <c r="AL561" s="56">
        <v>0</v>
      </c>
      <c r="AM561" s="57">
        <f t="shared" si="628"/>
        <v>0</v>
      </c>
      <c r="AN561" s="58">
        <f t="shared" si="652"/>
        <v>554</v>
      </c>
      <c r="AO561" s="58">
        <v>0</v>
      </c>
      <c r="AP561" s="59">
        <f t="shared" si="653"/>
        <v>0</v>
      </c>
      <c r="AQ561" s="57">
        <f t="shared" si="654"/>
        <v>0</v>
      </c>
      <c r="AR561" s="58">
        <f t="shared" si="655"/>
        <v>554</v>
      </c>
      <c r="AS561" s="60">
        <f t="shared" si="656"/>
        <v>0</v>
      </c>
      <c r="AT561" s="51">
        <v>1</v>
      </c>
      <c r="AU561" s="52">
        <f t="shared" si="629"/>
        <v>3.1271499155669522E-5</v>
      </c>
      <c r="AV561" s="53">
        <f t="shared" si="657"/>
        <v>546</v>
      </c>
      <c r="AW561" s="53">
        <v>1</v>
      </c>
      <c r="AX561" s="54">
        <f t="shared" si="658"/>
        <v>2.2696167903083534E-3</v>
      </c>
      <c r="AY561" s="52">
        <f t="shared" si="659"/>
        <v>3.4602076124567475E-3</v>
      </c>
      <c r="AZ561" s="53">
        <f t="shared" si="660"/>
        <v>522</v>
      </c>
      <c r="BA561" s="55">
        <f t="shared" si="661"/>
        <v>4.5996756925006071E-2</v>
      </c>
      <c r="BB561" s="56">
        <v>4</v>
      </c>
      <c r="BC561" s="57">
        <f t="shared" si="630"/>
        <v>1.2508599662267809E-4</v>
      </c>
      <c r="BD561" s="58">
        <f t="shared" si="662"/>
        <v>613</v>
      </c>
      <c r="BE561" s="58">
        <v>1</v>
      </c>
      <c r="BF561" s="59">
        <f t="shared" si="663"/>
        <v>3.6335075441854808E-3</v>
      </c>
      <c r="BG561" s="57">
        <f t="shared" si="664"/>
        <v>1.384083044982699E-2</v>
      </c>
      <c r="BH561" s="58">
        <f t="shared" si="665"/>
        <v>590</v>
      </c>
      <c r="BI561" s="60">
        <f t="shared" si="666"/>
        <v>7.3637789431566916E-2</v>
      </c>
      <c r="BJ561" s="51">
        <v>0</v>
      </c>
      <c r="BK561" s="52">
        <f t="shared" si="631"/>
        <v>0</v>
      </c>
      <c r="BL561" s="53">
        <f t="shared" si="667"/>
        <v>512</v>
      </c>
      <c r="BM561" s="53">
        <v>0</v>
      </c>
      <c r="BN561" s="54">
        <f t="shared" si="668"/>
        <v>0</v>
      </c>
      <c r="BO561" s="52">
        <f t="shared" si="669"/>
        <v>0</v>
      </c>
      <c r="BP561" s="53">
        <f t="shared" si="670"/>
        <v>512</v>
      </c>
      <c r="BQ561" s="55">
        <f t="shared" si="671"/>
        <v>0</v>
      </c>
      <c r="BR561" s="56">
        <v>0</v>
      </c>
      <c r="BS561" s="57">
        <f t="shared" si="632"/>
        <v>0</v>
      </c>
      <c r="BT561" s="58">
        <f t="shared" si="672"/>
        <v>527</v>
      </c>
      <c r="BU561" s="58">
        <v>0</v>
      </c>
      <c r="BV561" s="59">
        <f t="shared" si="673"/>
        <v>0</v>
      </c>
      <c r="BW561" s="57">
        <f t="shared" si="674"/>
        <v>0</v>
      </c>
      <c r="BX561" s="58">
        <f t="shared" si="675"/>
        <v>527</v>
      </c>
      <c r="BY561" s="60">
        <f t="shared" si="676"/>
        <v>0</v>
      </c>
      <c r="BZ561" s="51">
        <v>244</v>
      </c>
      <c r="CA561" s="52">
        <f t="shared" si="633"/>
        <v>7.6302457939833633E-3</v>
      </c>
      <c r="CB561" s="53">
        <f t="shared" si="677"/>
        <v>544</v>
      </c>
      <c r="CC561" s="53">
        <v>1</v>
      </c>
      <c r="CD561" s="54">
        <f t="shared" si="678"/>
        <v>0.16185849418657142</v>
      </c>
      <c r="CE561" s="52">
        <f t="shared" si="679"/>
        <v>0.84429065743944631</v>
      </c>
      <c r="CF561" s="53">
        <f t="shared" si="694"/>
        <v>24</v>
      </c>
      <c r="CG561" s="55">
        <f t="shared" si="680"/>
        <v>3.2802743816218194</v>
      </c>
      <c r="CH561" s="61">
        <v>289</v>
      </c>
      <c r="CI561" s="62">
        <f t="shared" si="634"/>
        <v>9.0374632559884916E-3</v>
      </c>
      <c r="CJ561" s="63">
        <f t="shared" si="681"/>
        <v>639</v>
      </c>
      <c r="CK561" s="64">
        <v>5</v>
      </c>
      <c r="CL561" s="65">
        <f t="shared" si="682"/>
        <v>4.9342974201611156E-2</v>
      </c>
      <c r="CM561" s="66">
        <v>31978</v>
      </c>
      <c r="CN561" s="44">
        <v>327</v>
      </c>
      <c r="CO561" s="120">
        <f t="shared" si="636"/>
        <v>289</v>
      </c>
      <c r="CP561" s="121">
        <f t="shared" si="636"/>
        <v>9.0374632559884916E-3</v>
      </c>
      <c r="CQ561" s="120">
        <f t="shared" si="695"/>
        <v>4876</v>
      </c>
      <c r="CR561" s="120">
        <f t="shared" si="696"/>
        <v>5</v>
      </c>
      <c r="CS561" s="120">
        <f t="shared" si="697"/>
        <v>0.25520371481979659</v>
      </c>
      <c r="CT561" s="120">
        <f t="shared" si="698"/>
        <v>1</v>
      </c>
      <c r="CU561" s="120">
        <f t="shared" si="699"/>
        <v>3863</v>
      </c>
      <c r="CV561" s="120">
        <f t="shared" si="700"/>
        <v>5.1720375382532904</v>
      </c>
      <c r="CW561" s="120">
        <f t="shared" si="701"/>
        <v>578</v>
      </c>
      <c r="CX561" s="120">
        <f t="shared" si="702"/>
        <v>1.8074926511976987E-2</v>
      </c>
    </row>
    <row r="562" spans="1:102">
      <c r="A562" s="138">
        <f t="shared" si="683"/>
        <v>0</v>
      </c>
      <c r="B562" s="58">
        <f t="shared" si="684"/>
        <v>0</v>
      </c>
      <c r="C562" s="58">
        <f t="shared" si="685"/>
        <v>0</v>
      </c>
      <c r="D562" s="58">
        <f t="shared" si="686"/>
        <v>0</v>
      </c>
      <c r="E562" s="58">
        <f t="shared" si="687"/>
        <v>0</v>
      </c>
      <c r="F562" s="58">
        <f t="shared" si="688"/>
        <v>0</v>
      </c>
      <c r="G562" s="58">
        <f t="shared" si="689"/>
        <v>0</v>
      </c>
      <c r="H562" s="58">
        <f t="shared" si="690"/>
        <v>0</v>
      </c>
      <c r="I562" s="58">
        <f t="shared" si="691"/>
        <v>0</v>
      </c>
      <c r="J562" s="58">
        <f t="shared" si="692"/>
        <v>0</v>
      </c>
      <c r="K562" s="58">
        <f t="shared" si="693"/>
        <v>0</v>
      </c>
      <c r="L562" s="128">
        <v>241</v>
      </c>
      <c r="M562" s="50" t="s">
        <v>213</v>
      </c>
      <c r="N562" s="51">
        <v>4</v>
      </c>
      <c r="O562" s="52">
        <f t="shared" si="635"/>
        <v>4.0774719673802244E-4</v>
      </c>
      <c r="P562" s="53">
        <f t="shared" si="637"/>
        <v>505</v>
      </c>
      <c r="Q562" s="53">
        <v>2</v>
      </c>
      <c r="R562" s="54">
        <f t="shared" si="638"/>
        <v>2.6822217388886415E-2</v>
      </c>
      <c r="S562" s="52">
        <f t="shared" si="639"/>
        <v>1.4134275618374558E-2</v>
      </c>
      <c r="T562" s="53">
        <f t="shared" si="640"/>
        <v>451</v>
      </c>
      <c r="U562" s="55">
        <f t="shared" si="641"/>
        <v>0.1702936566331881</v>
      </c>
      <c r="V562" s="56">
        <v>46</v>
      </c>
      <c r="W562" s="57">
        <f t="shared" si="626"/>
        <v>4.689092762487258E-3</v>
      </c>
      <c r="X562" s="58">
        <f t="shared" si="642"/>
        <v>242</v>
      </c>
      <c r="Y562" s="58">
        <v>2</v>
      </c>
      <c r="Z562" s="59">
        <f t="shared" si="643"/>
        <v>0.4889833913612624</v>
      </c>
      <c r="AA562" s="57">
        <f t="shared" si="644"/>
        <v>0.16254416961130741</v>
      </c>
      <c r="AB562" s="58">
        <f t="shared" si="645"/>
        <v>19</v>
      </c>
      <c r="AC562" s="60">
        <f t="shared" si="646"/>
        <v>3.1045445848302338</v>
      </c>
      <c r="AD562" s="51">
        <v>132</v>
      </c>
      <c r="AE562" s="52">
        <f t="shared" si="627"/>
        <v>1.345565749235474E-2</v>
      </c>
      <c r="AF562" s="53">
        <f t="shared" si="647"/>
        <v>403</v>
      </c>
      <c r="AG562" s="53">
        <v>8</v>
      </c>
      <c r="AH562" s="54">
        <f t="shared" si="648"/>
        <v>0.42939259876610752</v>
      </c>
      <c r="AI562" s="52">
        <f t="shared" si="649"/>
        <v>0.46643109540636041</v>
      </c>
      <c r="AJ562" s="53">
        <f t="shared" si="650"/>
        <v>43</v>
      </c>
      <c r="AK562" s="55">
        <f t="shared" si="651"/>
        <v>2.726203979146248</v>
      </c>
      <c r="AL562" s="56">
        <v>0</v>
      </c>
      <c r="AM562" s="57">
        <f t="shared" si="628"/>
        <v>0</v>
      </c>
      <c r="AN562" s="58">
        <f t="shared" si="652"/>
        <v>554</v>
      </c>
      <c r="AO562" s="58">
        <v>0</v>
      </c>
      <c r="AP562" s="59">
        <f t="shared" si="653"/>
        <v>0</v>
      </c>
      <c r="AQ562" s="57">
        <f t="shared" si="654"/>
        <v>0</v>
      </c>
      <c r="AR562" s="58">
        <f t="shared" si="655"/>
        <v>554</v>
      </c>
      <c r="AS562" s="60">
        <f t="shared" si="656"/>
        <v>0</v>
      </c>
      <c r="AT562" s="51">
        <v>0</v>
      </c>
      <c r="AU562" s="52">
        <f t="shared" si="629"/>
        <v>0</v>
      </c>
      <c r="AV562" s="53">
        <f t="shared" si="657"/>
        <v>548</v>
      </c>
      <c r="AW562" s="53">
        <v>0</v>
      </c>
      <c r="AX562" s="54">
        <f t="shared" si="658"/>
        <v>0</v>
      </c>
      <c r="AY562" s="52">
        <f t="shared" si="659"/>
        <v>0</v>
      </c>
      <c r="AZ562" s="53">
        <f t="shared" si="660"/>
        <v>548</v>
      </c>
      <c r="BA562" s="55">
        <f t="shared" si="661"/>
        <v>0</v>
      </c>
      <c r="BB562" s="56">
        <v>26</v>
      </c>
      <c r="BC562" s="57">
        <f t="shared" si="630"/>
        <v>2.6503567787971457E-3</v>
      </c>
      <c r="BD562" s="58">
        <f t="shared" si="662"/>
        <v>562</v>
      </c>
      <c r="BE562" s="58">
        <v>4</v>
      </c>
      <c r="BF562" s="59">
        <f t="shared" si="663"/>
        <v>7.6987765301912481E-2</v>
      </c>
      <c r="BG562" s="57">
        <f t="shared" si="664"/>
        <v>9.187279151943463E-2</v>
      </c>
      <c r="BH562" s="58">
        <f t="shared" si="665"/>
        <v>510</v>
      </c>
      <c r="BI562" s="60">
        <f t="shared" si="666"/>
        <v>0.4887935952197825</v>
      </c>
      <c r="BJ562" s="51">
        <v>0</v>
      </c>
      <c r="BK562" s="52">
        <f t="shared" si="631"/>
        <v>0</v>
      </c>
      <c r="BL562" s="53">
        <f t="shared" si="667"/>
        <v>512</v>
      </c>
      <c r="BM562" s="53">
        <v>0</v>
      </c>
      <c r="BN562" s="54">
        <f t="shared" si="668"/>
        <v>0</v>
      </c>
      <c r="BO562" s="52">
        <f t="shared" si="669"/>
        <v>0</v>
      </c>
      <c r="BP562" s="53">
        <f t="shared" si="670"/>
        <v>512</v>
      </c>
      <c r="BQ562" s="55">
        <f t="shared" si="671"/>
        <v>0</v>
      </c>
      <c r="BR562" s="56">
        <v>9</v>
      </c>
      <c r="BS562" s="57">
        <f t="shared" si="632"/>
        <v>9.1743119266055051E-4</v>
      </c>
      <c r="BT562" s="58">
        <f t="shared" si="672"/>
        <v>418</v>
      </c>
      <c r="BU562" s="58">
        <v>1</v>
      </c>
      <c r="BV562" s="59">
        <f t="shared" si="673"/>
        <v>0.11031073029245368</v>
      </c>
      <c r="BW562" s="57">
        <f t="shared" si="674"/>
        <v>3.1802120141342753E-2</v>
      </c>
      <c r="BX562" s="58">
        <f t="shared" si="675"/>
        <v>294</v>
      </c>
      <c r="BY562" s="60">
        <f t="shared" si="676"/>
        <v>0.70036035257707052</v>
      </c>
      <c r="BZ562" s="51">
        <v>66</v>
      </c>
      <c r="CA562" s="52">
        <f t="shared" si="633"/>
        <v>6.7278287461773698E-3</v>
      </c>
      <c r="CB562" s="53">
        <f t="shared" si="677"/>
        <v>551</v>
      </c>
      <c r="CC562" s="53">
        <v>11</v>
      </c>
      <c r="CD562" s="54">
        <f t="shared" si="678"/>
        <v>0.14271574722534713</v>
      </c>
      <c r="CE562" s="52">
        <f t="shared" si="679"/>
        <v>0.2332155477031802</v>
      </c>
      <c r="CF562" s="53">
        <f t="shared" si="694"/>
        <v>374</v>
      </c>
      <c r="CG562" s="55">
        <f t="shared" si="680"/>
        <v>0.90609907830409819</v>
      </c>
      <c r="CH562" s="61">
        <v>283</v>
      </c>
      <c r="CI562" s="62">
        <f t="shared" si="634"/>
        <v>2.8848114169215087E-2</v>
      </c>
      <c r="CJ562" s="63">
        <f t="shared" si="681"/>
        <v>598</v>
      </c>
      <c r="CK562" s="64">
        <v>28</v>
      </c>
      <c r="CL562" s="65">
        <f t="shared" si="682"/>
        <v>0.15750567530921819</v>
      </c>
      <c r="CM562" s="66">
        <v>9810</v>
      </c>
      <c r="CN562" s="44">
        <v>452</v>
      </c>
      <c r="CO562" s="120">
        <f t="shared" si="636"/>
        <v>283</v>
      </c>
      <c r="CP562" s="121">
        <f t="shared" si="636"/>
        <v>2.8848114169215087E-2</v>
      </c>
      <c r="CQ562" s="120">
        <f t="shared" si="695"/>
        <v>4295</v>
      </c>
      <c r="CR562" s="120">
        <f t="shared" si="696"/>
        <v>28</v>
      </c>
      <c r="CS562" s="120">
        <f t="shared" si="697"/>
        <v>1.2752124503359696</v>
      </c>
      <c r="CT562" s="120">
        <f t="shared" si="698"/>
        <v>0.99999999999999989</v>
      </c>
      <c r="CU562" s="120">
        <f t="shared" si="699"/>
        <v>3305</v>
      </c>
      <c r="CV562" s="120">
        <f t="shared" si="700"/>
        <v>8.0962952467106213</v>
      </c>
      <c r="CW562" s="120">
        <f t="shared" si="701"/>
        <v>562</v>
      </c>
      <c r="CX562" s="120">
        <f t="shared" si="702"/>
        <v>5.7288481141692146E-2</v>
      </c>
    </row>
    <row r="563" spans="1:102">
      <c r="A563" s="138">
        <f t="shared" si="683"/>
        <v>2</v>
      </c>
      <c r="B563" s="58">
        <f t="shared" si="684"/>
        <v>0</v>
      </c>
      <c r="C563" s="58">
        <f t="shared" si="685"/>
        <v>0</v>
      </c>
      <c r="D563" s="58">
        <f t="shared" si="686"/>
        <v>1</v>
      </c>
      <c r="E563" s="58">
        <f t="shared" si="687"/>
        <v>0</v>
      </c>
      <c r="F563" s="58">
        <f t="shared" si="688"/>
        <v>0</v>
      </c>
      <c r="G563" s="58">
        <f t="shared" si="689"/>
        <v>0</v>
      </c>
      <c r="H563" s="58">
        <f t="shared" si="690"/>
        <v>0</v>
      </c>
      <c r="I563" s="58">
        <f t="shared" si="691"/>
        <v>0</v>
      </c>
      <c r="J563" s="58">
        <f t="shared" si="692"/>
        <v>0</v>
      </c>
      <c r="K563" s="58">
        <f t="shared" si="693"/>
        <v>1</v>
      </c>
      <c r="L563" s="128">
        <v>324</v>
      </c>
      <c r="M563" s="50" t="s">
        <v>295</v>
      </c>
      <c r="N563" s="51">
        <v>18</v>
      </c>
      <c r="O563" s="52">
        <f t="shared" si="635"/>
        <v>7.7821011673151752E-3</v>
      </c>
      <c r="P563" s="53">
        <f t="shared" si="637"/>
        <v>276</v>
      </c>
      <c r="Q563" s="53">
        <v>1</v>
      </c>
      <c r="R563" s="54">
        <f t="shared" si="638"/>
        <v>0.51191819569061425</v>
      </c>
      <c r="S563" s="52">
        <f t="shared" si="639"/>
        <v>6.4285714285714279E-2</v>
      </c>
      <c r="T563" s="53">
        <f t="shared" si="640"/>
        <v>241</v>
      </c>
      <c r="U563" s="55">
        <f t="shared" si="641"/>
        <v>0.77453204186558933</v>
      </c>
      <c r="V563" s="56">
        <v>50</v>
      </c>
      <c r="W563" s="57">
        <f t="shared" si="626"/>
        <v>2.1616947686986597E-2</v>
      </c>
      <c r="X563" s="58">
        <f t="shared" si="642"/>
        <v>27</v>
      </c>
      <c r="Y563" s="58">
        <v>1</v>
      </c>
      <c r="Z563" s="59">
        <f t="shared" si="643"/>
        <v>2.2542374242250718</v>
      </c>
      <c r="AA563" s="57">
        <f t="shared" si="644"/>
        <v>0.17857142857142858</v>
      </c>
      <c r="AB563" s="58">
        <f t="shared" si="645"/>
        <v>14</v>
      </c>
      <c r="AC563" s="60">
        <f t="shared" si="646"/>
        <v>3.410660394048743</v>
      </c>
      <c r="AD563" s="51">
        <v>31</v>
      </c>
      <c r="AE563" s="52">
        <f t="shared" si="627"/>
        <v>1.340250756593169E-2</v>
      </c>
      <c r="AF563" s="53">
        <f t="shared" si="647"/>
        <v>404</v>
      </c>
      <c r="AG563" s="53">
        <v>4</v>
      </c>
      <c r="AH563" s="54">
        <f t="shared" si="648"/>
        <v>0.42769649546948396</v>
      </c>
      <c r="AI563" s="52">
        <f t="shared" si="649"/>
        <v>0.11071428571428571</v>
      </c>
      <c r="AJ563" s="53">
        <f t="shared" si="650"/>
        <v>440</v>
      </c>
      <c r="AK563" s="55">
        <f t="shared" si="651"/>
        <v>0.64710464039637539</v>
      </c>
      <c r="AL563" s="56">
        <v>15</v>
      </c>
      <c r="AM563" s="57">
        <f t="shared" si="628"/>
        <v>6.4850843060959796E-3</v>
      </c>
      <c r="AN563" s="58">
        <f t="shared" si="652"/>
        <v>306</v>
      </c>
      <c r="AO563" s="58">
        <v>1</v>
      </c>
      <c r="AP563" s="59">
        <f t="shared" si="653"/>
        <v>0.50976121123382534</v>
      </c>
      <c r="AQ563" s="57">
        <f t="shared" si="654"/>
        <v>5.3571428571428568E-2</v>
      </c>
      <c r="AR563" s="58">
        <f t="shared" si="655"/>
        <v>296</v>
      </c>
      <c r="AS563" s="60">
        <f t="shared" si="656"/>
        <v>0.77126852517551514</v>
      </c>
      <c r="AT563" s="51">
        <v>12</v>
      </c>
      <c r="AU563" s="52">
        <f t="shared" si="629"/>
        <v>5.1880674448767832E-3</v>
      </c>
      <c r="AV563" s="53">
        <f t="shared" si="657"/>
        <v>316</v>
      </c>
      <c r="AW563" s="53">
        <v>2</v>
      </c>
      <c r="AX563" s="54">
        <f t="shared" si="658"/>
        <v>0.37653855107901701</v>
      </c>
      <c r="AY563" s="52">
        <f t="shared" si="659"/>
        <v>4.2857142857142858E-2</v>
      </c>
      <c r="AZ563" s="53">
        <f t="shared" si="660"/>
        <v>318</v>
      </c>
      <c r="BA563" s="55">
        <f t="shared" si="661"/>
        <v>0.56970268934257517</v>
      </c>
      <c r="BB563" s="56">
        <v>6</v>
      </c>
      <c r="BC563" s="57">
        <f t="shared" si="630"/>
        <v>2.5940337224383916E-3</v>
      </c>
      <c r="BD563" s="58">
        <f t="shared" si="662"/>
        <v>563</v>
      </c>
      <c r="BE563" s="58">
        <v>2</v>
      </c>
      <c r="BF563" s="59">
        <f t="shared" si="663"/>
        <v>7.5351688876759595E-2</v>
      </c>
      <c r="BG563" s="57">
        <f t="shared" si="664"/>
        <v>2.1428571428571429E-2</v>
      </c>
      <c r="BH563" s="58">
        <f t="shared" si="665"/>
        <v>581</v>
      </c>
      <c r="BI563" s="60">
        <f t="shared" si="666"/>
        <v>0.11400707756637235</v>
      </c>
      <c r="BJ563" s="51">
        <v>5</v>
      </c>
      <c r="BK563" s="52">
        <f t="shared" si="631"/>
        <v>2.1616947686986599E-3</v>
      </c>
      <c r="BL563" s="53">
        <f t="shared" si="667"/>
        <v>369</v>
      </c>
      <c r="BM563" s="53">
        <v>1</v>
      </c>
      <c r="BN563" s="54">
        <f t="shared" si="668"/>
        <v>0.2030874475022528</v>
      </c>
      <c r="BO563" s="52">
        <f t="shared" si="669"/>
        <v>1.7857142857142856E-2</v>
      </c>
      <c r="BP563" s="53">
        <f t="shared" si="670"/>
        <v>379</v>
      </c>
      <c r="BQ563" s="55">
        <f t="shared" si="671"/>
        <v>0.30727123340279916</v>
      </c>
      <c r="BR563" s="56">
        <v>18</v>
      </c>
      <c r="BS563" s="57">
        <f t="shared" si="632"/>
        <v>7.7821011673151752E-3</v>
      </c>
      <c r="BT563" s="58">
        <f t="shared" si="672"/>
        <v>145</v>
      </c>
      <c r="BU563" s="58">
        <v>1</v>
      </c>
      <c r="BV563" s="59">
        <f t="shared" si="673"/>
        <v>0.93570969664415959</v>
      </c>
      <c r="BW563" s="57">
        <f t="shared" si="674"/>
        <v>6.4285714285714279E-2</v>
      </c>
      <c r="BX563" s="58">
        <f t="shared" si="675"/>
        <v>104</v>
      </c>
      <c r="BY563" s="60">
        <f t="shared" si="676"/>
        <v>1.4157284269950783</v>
      </c>
      <c r="BZ563" s="51">
        <v>125</v>
      </c>
      <c r="CA563" s="52">
        <f t="shared" si="633"/>
        <v>5.4042369217466496E-2</v>
      </c>
      <c r="CB563" s="53">
        <f t="shared" si="677"/>
        <v>135</v>
      </c>
      <c r="CC563" s="53">
        <v>2</v>
      </c>
      <c r="CD563" s="54">
        <f t="shared" si="678"/>
        <v>1.1463872514711444</v>
      </c>
      <c r="CE563" s="52">
        <f t="shared" si="679"/>
        <v>0.44642857142857145</v>
      </c>
      <c r="CF563" s="53">
        <f t="shared" si="694"/>
        <v>103</v>
      </c>
      <c r="CG563" s="55">
        <f t="shared" si="680"/>
        <v>1.734483489989582</v>
      </c>
      <c r="CH563" s="61">
        <v>280</v>
      </c>
      <c r="CI563" s="62">
        <f t="shared" si="634"/>
        <v>0.12105490704712495</v>
      </c>
      <c r="CJ563" s="63">
        <f t="shared" si="681"/>
        <v>343</v>
      </c>
      <c r="CK563" s="64">
        <v>15</v>
      </c>
      <c r="CL563" s="65">
        <f t="shared" si="682"/>
        <v>0.66093869332710109</v>
      </c>
      <c r="CM563" s="66">
        <v>2313</v>
      </c>
      <c r="CN563" s="44">
        <v>96</v>
      </c>
      <c r="CO563" s="120">
        <f t="shared" si="636"/>
        <v>280</v>
      </c>
      <c r="CP563" s="121">
        <f t="shared" si="636"/>
        <v>0.12105490704712496</v>
      </c>
      <c r="CQ563" s="120">
        <f t="shared" si="695"/>
        <v>2541</v>
      </c>
      <c r="CR563" s="120">
        <f t="shared" si="696"/>
        <v>15</v>
      </c>
      <c r="CS563" s="120">
        <f t="shared" si="697"/>
        <v>6.440687962192329</v>
      </c>
      <c r="CT563" s="120">
        <f t="shared" si="698"/>
        <v>1</v>
      </c>
      <c r="CU563" s="120">
        <f t="shared" si="699"/>
        <v>2476</v>
      </c>
      <c r="CV563" s="120">
        <f t="shared" si="700"/>
        <v>9.7447585187826302</v>
      </c>
      <c r="CW563" s="120">
        <f t="shared" si="701"/>
        <v>542</v>
      </c>
      <c r="CX563" s="120">
        <f t="shared" si="702"/>
        <v>0.23432771292693472</v>
      </c>
    </row>
    <row r="564" spans="1:102">
      <c r="A564" s="138">
        <f t="shared" si="683"/>
        <v>0</v>
      </c>
      <c r="B564" s="58">
        <f t="shared" si="684"/>
        <v>0</v>
      </c>
      <c r="C564" s="58">
        <f t="shared" si="685"/>
        <v>0</v>
      </c>
      <c r="D564" s="58">
        <f t="shared" si="686"/>
        <v>0</v>
      </c>
      <c r="E564" s="58">
        <f t="shared" si="687"/>
        <v>0</v>
      </c>
      <c r="F564" s="58">
        <f t="shared" si="688"/>
        <v>0</v>
      </c>
      <c r="G564" s="58">
        <f t="shared" si="689"/>
        <v>0</v>
      </c>
      <c r="H564" s="58">
        <f t="shared" si="690"/>
        <v>0</v>
      </c>
      <c r="I564" s="58">
        <f t="shared" si="691"/>
        <v>0</v>
      </c>
      <c r="J564" s="58">
        <f t="shared" si="692"/>
        <v>0</v>
      </c>
      <c r="K564" s="58">
        <f t="shared" si="693"/>
        <v>0</v>
      </c>
      <c r="L564" s="128">
        <v>516</v>
      </c>
      <c r="M564" s="50" t="s">
        <v>477</v>
      </c>
      <c r="N564" s="51">
        <v>13</v>
      </c>
      <c r="O564" s="52">
        <f t="shared" si="635"/>
        <v>2.6099176872114035E-3</v>
      </c>
      <c r="P564" s="53">
        <f t="shared" si="637"/>
        <v>406</v>
      </c>
      <c r="Q564" s="53">
        <v>1</v>
      </c>
      <c r="R564" s="54">
        <f t="shared" si="638"/>
        <v>0.1716842694039693</v>
      </c>
      <c r="S564" s="52">
        <f t="shared" si="639"/>
        <v>4.779411764705882E-2</v>
      </c>
      <c r="T564" s="53">
        <f t="shared" si="640"/>
        <v>319</v>
      </c>
      <c r="U564" s="55">
        <f t="shared" si="641"/>
        <v>0.57583673047196593</v>
      </c>
      <c r="V564" s="56">
        <v>11</v>
      </c>
      <c r="W564" s="57">
        <f t="shared" si="626"/>
        <v>2.2083918891788799E-3</v>
      </c>
      <c r="X564" s="58">
        <f t="shared" si="642"/>
        <v>358</v>
      </c>
      <c r="Y564" s="58">
        <v>1</v>
      </c>
      <c r="Z564" s="59">
        <f t="shared" si="643"/>
        <v>0.23029336592876334</v>
      </c>
      <c r="AA564" s="57">
        <f t="shared" si="644"/>
        <v>4.0441176470588237E-2</v>
      </c>
      <c r="AB564" s="58">
        <f t="shared" si="645"/>
        <v>218</v>
      </c>
      <c r="AC564" s="60">
        <f t="shared" si="646"/>
        <v>0.77241426571103888</v>
      </c>
      <c r="AD564" s="51">
        <v>25</v>
      </c>
      <c r="AE564" s="52">
        <f t="shared" si="627"/>
        <v>5.0190724754065452E-3</v>
      </c>
      <c r="AF564" s="53">
        <f t="shared" si="647"/>
        <v>504</v>
      </c>
      <c r="AG564" s="53">
        <v>1</v>
      </c>
      <c r="AH564" s="54">
        <f t="shared" si="648"/>
        <v>0.16016702081148954</v>
      </c>
      <c r="AI564" s="52">
        <f t="shared" si="649"/>
        <v>9.1911764705882359E-2</v>
      </c>
      <c r="AJ564" s="53">
        <f t="shared" si="650"/>
        <v>469</v>
      </c>
      <c r="AK564" s="55">
        <f t="shared" si="651"/>
        <v>0.53720736275790182</v>
      </c>
      <c r="AL564" s="56">
        <v>12</v>
      </c>
      <c r="AM564" s="57">
        <f t="shared" si="628"/>
        <v>2.4091547881951417E-3</v>
      </c>
      <c r="AN564" s="58">
        <f t="shared" si="652"/>
        <v>424</v>
      </c>
      <c r="AO564" s="58">
        <v>1</v>
      </c>
      <c r="AP564" s="59">
        <f t="shared" si="653"/>
        <v>0.18937204281611533</v>
      </c>
      <c r="AQ564" s="57">
        <f t="shared" si="654"/>
        <v>4.4117647058823532E-2</v>
      </c>
      <c r="AR564" s="58">
        <f t="shared" si="655"/>
        <v>348</v>
      </c>
      <c r="AS564" s="60">
        <f t="shared" si="656"/>
        <v>0.63516231485042429</v>
      </c>
      <c r="AT564" s="51">
        <v>11</v>
      </c>
      <c r="AU564" s="52">
        <f t="shared" si="629"/>
        <v>2.2083918891788799E-3</v>
      </c>
      <c r="AV564" s="53">
        <f t="shared" si="657"/>
        <v>428</v>
      </c>
      <c r="AW564" s="53">
        <v>2</v>
      </c>
      <c r="AX564" s="54">
        <f t="shared" si="658"/>
        <v>0.16028023748750972</v>
      </c>
      <c r="AY564" s="52">
        <f t="shared" si="659"/>
        <v>4.0441176470588237E-2</v>
      </c>
      <c r="AZ564" s="53">
        <f t="shared" si="660"/>
        <v>336</v>
      </c>
      <c r="BA564" s="55">
        <f t="shared" si="661"/>
        <v>0.53758709656100845</v>
      </c>
      <c r="BB564" s="56">
        <v>98</v>
      </c>
      <c r="BC564" s="57">
        <f t="shared" si="630"/>
        <v>1.9674764103593655E-2</v>
      </c>
      <c r="BD564" s="58">
        <f t="shared" si="662"/>
        <v>366</v>
      </c>
      <c r="BE564" s="58">
        <v>2</v>
      </c>
      <c r="BF564" s="59">
        <f t="shared" si="663"/>
        <v>0.57151404418291529</v>
      </c>
      <c r="BG564" s="57">
        <f t="shared" si="664"/>
        <v>0.36029411764705882</v>
      </c>
      <c r="BH564" s="58">
        <f t="shared" si="665"/>
        <v>97</v>
      </c>
      <c r="BI564" s="60">
        <f t="shared" si="666"/>
        <v>1.9168837061404762</v>
      </c>
      <c r="BJ564" s="51">
        <v>11</v>
      </c>
      <c r="BK564" s="52">
        <f t="shared" si="631"/>
        <v>2.2083918891788799E-3</v>
      </c>
      <c r="BL564" s="53">
        <f t="shared" si="667"/>
        <v>367</v>
      </c>
      <c r="BM564" s="53">
        <v>1</v>
      </c>
      <c r="BN564" s="54">
        <f t="shared" si="668"/>
        <v>0.20747456040151849</v>
      </c>
      <c r="BO564" s="52">
        <f t="shared" si="669"/>
        <v>4.0441176470588237E-2</v>
      </c>
      <c r="BP564" s="53">
        <f t="shared" si="670"/>
        <v>237</v>
      </c>
      <c r="BQ564" s="55">
        <f t="shared" si="671"/>
        <v>0.69587896976516284</v>
      </c>
      <c r="BR564" s="56">
        <v>11</v>
      </c>
      <c r="BS564" s="57">
        <f t="shared" si="632"/>
        <v>2.2083918891788799E-3</v>
      </c>
      <c r="BT564" s="58">
        <f t="shared" si="672"/>
        <v>351</v>
      </c>
      <c r="BU564" s="58">
        <v>1</v>
      </c>
      <c r="BV564" s="59">
        <f t="shared" si="673"/>
        <v>0.26553416105330646</v>
      </c>
      <c r="BW564" s="57">
        <f t="shared" si="674"/>
        <v>4.0441176470588237E-2</v>
      </c>
      <c r="BX564" s="58">
        <f t="shared" si="675"/>
        <v>233</v>
      </c>
      <c r="BY564" s="60">
        <f t="shared" si="676"/>
        <v>0.89061347123056411</v>
      </c>
      <c r="BZ564" s="51">
        <v>80</v>
      </c>
      <c r="CA564" s="52">
        <f t="shared" si="633"/>
        <v>1.6061031921300945E-2</v>
      </c>
      <c r="CB564" s="53">
        <f t="shared" si="677"/>
        <v>461</v>
      </c>
      <c r="CC564" s="53">
        <v>5</v>
      </c>
      <c r="CD564" s="54">
        <f t="shared" si="678"/>
        <v>0.34069865008989447</v>
      </c>
      <c r="CE564" s="52">
        <f t="shared" si="679"/>
        <v>0.29411764705882354</v>
      </c>
      <c r="CF564" s="53">
        <f t="shared" si="694"/>
        <v>238</v>
      </c>
      <c r="CG564" s="55">
        <f t="shared" si="680"/>
        <v>1.1427185345813717</v>
      </c>
      <c r="CH564" s="61">
        <v>272</v>
      </c>
      <c r="CI564" s="62">
        <f t="shared" si="634"/>
        <v>5.4607508532423209E-2</v>
      </c>
      <c r="CJ564" s="63">
        <f t="shared" si="681"/>
        <v>536</v>
      </c>
      <c r="CK564" s="64">
        <v>15</v>
      </c>
      <c r="CL564" s="65">
        <f t="shared" si="682"/>
        <v>0.29814747882312725</v>
      </c>
      <c r="CM564" s="66">
        <v>4981</v>
      </c>
      <c r="CN564" s="44">
        <v>98</v>
      </c>
      <c r="CO564" s="120">
        <f t="shared" si="636"/>
        <v>272</v>
      </c>
      <c r="CP564" s="121">
        <f t="shared" si="636"/>
        <v>5.4607508532423216E-2</v>
      </c>
      <c r="CQ564" s="120">
        <f t="shared" si="695"/>
        <v>3665</v>
      </c>
      <c r="CR564" s="120">
        <f t="shared" si="696"/>
        <v>15</v>
      </c>
      <c r="CS564" s="120">
        <f t="shared" si="697"/>
        <v>2.2970183521754817</v>
      </c>
      <c r="CT564" s="120">
        <f t="shared" si="698"/>
        <v>1</v>
      </c>
      <c r="CU564" s="120">
        <f t="shared" si="699"/>
        <v>2495</v>
      </c>
      <c r="CV564" s="120">
        <f t="shared" si="700"/>
        <v>7.7043024520699142</v>
      </c>
      <c r="CW564" s="120">
        <f t="shared" si="701"/>
        <v>531</v>
      </c>
      <c r="CX564" s="120">
        <f t="shared" si="702"/>
        <v>0.106605099377635</v>
      </c>
    </row>
    <row r="565" spans="1:102">
      <c r="A565" s="138">
        <f t="shared" si="683"/>
        <v>1</v>
      </c>
      <c r="B565" s="58">
        <f t="shared" si="684"/>
        <v>0</v>
      </c>
      <c r="C565" s="58">
        <f t="shared" si="685"/>
        <v>0</v>
      </c>
      <c r="D565" s="58">
        <f t="shared" si="686"/>
        <v>0</v>
      </c>
      <c r="E565" s="58">
        <f t="shared" si="687"/>
        <v>0</v>
      </c>
      <c r="F565" s="58">
        <f t="shared" si="688"/>
        <v>0</v>
      </c>
      <c r="G565" s="58">
        <f t="shared" si="689"/>
        <v>0</v>
      </c>
      <c r="H565" s="58">
        <f t="shared" si="690"/>
        <v>1</v>
      </c>
      <c r="I565" s="58">
        <f t="shared" si="691"/>
        <v>0</v>
      </c>
      <c r="J565" s="58">
        <f t="shared" si="692"/>
        <v>0</v>
      </c>
      <c r="K565" s="58">
        <f t="shared" si="693"/>
        <v>0</v>
      </c>
      <c r="L565" s="128">
        <v>277</v>
      </c>
      <c r="M565" s="50" t="s">
        <v>249</v>
      </c>
      <c r="N565" s="51">
        <v>7</v>
      </c>
      <c r="O565" s="52">
        <f t="shared" si="635"/>
        <v>2.6061057334326137E-3</v>
      </c>
      <c r="P565" s="53">
        <f t="shared" si="637"/>
        <v>407</v>
      </c>
      <c r="Q565" s="53">
        <v>2</v>
      </c>
      <c r="R565" s="54">
        <f t="shared" si="638"/>
        <v>0.17143351341165583</v>
      </c>
      <c r="S565" s="52">
        <f t="shared" si="639"/>
        <v>2.5830258302583026E-2</v>
      </c>
      <c r="T565" s="53">
        <f t="shared" si="640"/>
        <v>408</v>
      </c>
      <c r="U565" s="55">
        <f t="shared" si="641"/>
        <v>0.31121008652245907</v>
      </c>
      <c r="V565" s="56">
        <v>0</v>
      </c>
      <c r="W565" s="57">
        <f t="shared" si="626"/>
        <v>0</v>
      </c>
      <c r="X565" s="58">
        <f t="shared" si="642"/>
        <v>515</v>
      </c>
      <c r="Y565" s="58">
        <v>0</v>
      </c>
      <c r="Z565" s="59">
        <f t="shared" si="643"/>
        <v>0</v>
      </c>
      <c r="AA565" s="57">
        <f t="shared" si="644"/>
        <v>0</v>
      </c>
      <c r="AB565" s="58">
        <f t="shared" si="645"/>
        <v>515</v>
      </c>
      <c r="AC565" s="60">
        <f t="shared" si="646"/>
        <v>0</v>
      </c>
      <c r="AD565" s="51">
        <v>4</v>
      </c>
      <c r="AE565" s="52">
        <f t="shared" si="627"/>
        <v>1.4892032762472078E-3</v>
      </c>
      <c r="AF565" s="53">
        <f t="shared" si="647"/>
        <v>571</v>
      </c>
      <c r="AG565" s="53">
        <v>2</v>
      </c>
      <c r="AH565" s="54">
        <f t="shared" si="648"/>
        <v>4.7522974276219175E-2</v>
      </c>
      <c r="AI565" s="52">
        <f t="shared" si="649"/>
        <v>1.4760147601476014E-2</v>
      </c>
      <c r="AJ565" s="53">
        <f t="shared" si="650"/>
        <v>582</v>
      </c>
      <c r="AK565" s="55">
        <f t="shared" si="651"/>
        <v>8.6270348439940525E-2</v>
      </c>
      <c r="AL565" s="56">
        <v>0</v>
      </c>
      <c r="AM565" s="57">
        <f t="shared" si="628"/>
        <v>0</v>
      </c>
      <c r="AN565" s="58">
        <f t="shared" si="652"/>
        <v>554</v>
      </c>
      <c r="AO565" s="58">
        <v>2</v>
      </c>
      <c r="AP565" s="59">
        <f t="shared" si="653"/>
        <v>0</v>
      </c>
      <c r="AQ565" s="57">
        <f t="shared" si="654"/>
        <v>0</v>
      </c>
      <c r="AR565" s="58">
        <f t="shared" si="655"/>
        <v>554</v>
      </c>
      <c r="AS565" s="60">
        <f t="shared" si="656"/>
        <v>0</v>
      </c>
      <c r="AT565" s="51">
        <v>12</v>
      </c>
      <c r="AU565" s="52">
        <f t="shared" si="629"/>
        <v>4.4676098287416231E-3</v>
      </c>
      <c r="AV565" s="53">
        <f t="shared" si="657"/>
        <v>342</v>
      </c>
      <c r="AW565" s="53">
        <v>3</v>
      </c>
      <c r="AX565" s="54">
        <f t="shared" si="658"/>
        <v>0.32424931818531882</v>
      </c>
      <c r="AY565" s="52">
        <f t="shared" si="659"/>
        <v>4.4280442804428041E-2</v>
      </c>
      <c r="AZ565" s="53">
        <f t="shared" si="660"/>
        <v>310</v>
      </c>
      <c r="BA565" s="55">
        <f t="shared" si="661"/>
        <v>0.58862270485579715</v>
      </c>
      <c r="BB565" s="56">
        <v>210</v>
      </c>
      <c r="BC565" s="57">
        <f t="shared" si="630"/>
        <v>7.8183172002978404E-2</v>
      </c>
      <c r="BD565" s="58">
        <f t="shared" si="662"/>
        <v>35</v>
      </c>
      <c r="BE565" s="58">
        <v>6</v>
      </c>
      <c r="BF565" s="59">
        <f t="shared" si="663"/>
        <v>2.2710707271102284</v>
      </c>
      <c r="BG565" s="57">
        <f t="shared" si="664"/>
        <v>0.77490774907749083</v>
      </c>
      <c r="BH565" s="58">
        <f t="shared" si="665"/>
        <v>18</v>
      </c>
      <c r="BI565" s="60">
        <f t="shared" si="666"/>
        <v>4.1227651666068228</v>
      </c>
      <c r="BJ565" s="51">
        <v>1</v>
      </c>
      <c r="BK565" s="52">
        <f t="shared" si="631"/>
        <v>3.7230081906180194E-4</v>
      </c>
      <c r="BL565" s="53">
        <f t="shared" si="667"/>
        <v>462</v>
      </c>
      <c r="BM565" s="53">
        <v>1</v>
      </c>
      <c r="BN565" s="54">
        <f t="shared" si="668"/>
        <v>3.4977011621199601E-2</v>
      </c>
      <c r="BO565" s="52">
        <f t="shared" si="669"/>
        <v>3.6900369003690036E-3</v>
      </c>
      <c r="BP565" s="53">
        <f t="shared" si="670"/>
        <v>468</v>
      </c>
      <c r="BQ565" s="55">
        <f t="shared" si="671"/>
        <v>6.3495162621980641E-2</v>
      </c>
      <c r="BR565" s="56">
        <v>19</v>
      </c>
      <c r="BS565" s="57">
        <f t="shared" si="632"/>
        <v>7.0737155621742364E-3</v>
      </c>
      <c r="BT565" s="58">
        <f t="shared" si="672"/>
        <v>167</v>
      </c>
      <c r="BU565" s="58">
        <v>2</v>
      </c>
      <c r="BV565" s="59">
        <f t="shared" si="673"/>
        <v>0.8505343352035426</v>
      </c>
      <c r="BW565" s="57">
        <f t="shared" si="674"/>
        <v>7.0110701107011064E-2</v>
      </c>
      <c r="BX565" s="58">
        <f t="shared" si="675"/>
        <v>84</v>
      </c>
      <c r="BY565" s="60">
        <f t="shared" si="676"/>
        <v>1.5440088625694581</v>
      </c>
      <c r="BZ565" s="51">
        <v>18</v>
      </c>
      <c r="CA565" s="52">
        <f t="shared" si="633"/>
        <v>6.7014147431124346E-3</v>
      </c>
      <c r="CB565" s="53">
        <f t="shared" si="677"/>
        <v>552</v>
      </c>
      <c r="CC565" s="53">
        <v>4</v>
      </c>
      <c r="CD565" s="54">
        <f t="shared" si="678"/>
        <v>0.14215543358972335</v>
      </c>
      <c r="CE565" s="52">
        <f t="shared" si="679"/>
        <v>6.6420664206642069E-2</v>
      </c>
      <c r="CF565" s="53">
        <f t="shared" si="694"/>
        <v>572</v>
      </c>
      <c r="CG565" s="55">
        <f t="shared" si="680"/>
        <v>0.25806042183166034</v>
      </c>
      <c r="CH565" s="61">
        <v>271</v>
      </c>
      <c r="CI565" s="62">
        <f t="shared" si="634"/>
        <v>0.10089352196574833</v>
      </c>
      <c r="CJ565" s="63">
        <f t="shared" si="681"/>
        <v>427</v>
      </c>
      <c r="CK565" s="64">
        <v>22</v>
      </c>
      <c r="CL565" s="65">
        <f t="shared" si="682"/>
        <v>0.55086104479227416</v>
      </c>
      <c r="CM565" s="66">
        <v>2686</v>
      </c>
      <c r="CN565" s="44">
        <v>198</v>
      </c>
      <c r="CO565" s="120">
        <f t="shared" si="636"/>
        <v>271</v>
      </c>
      <c r="CP565" s="121">
        <f t="shared" si="636"/>
        <v>0.10089352196574834</v>
      </c>
      <c r="CQ565" s="120">
        <f t="shared" si="695"/>
        <v>3605</v>
      </c>
      <c r="CR565" s="120">
        <f t="shared" si="696"/>
        <v>22</v>
      </c>
      <c r="CS565" s="120">
        <f t="shared" si="697"/>
        <v>3.8419433133978882</v>
      </c>
      <c r="CT565" s="120">
        <f t="shared" si="698"/>
        <v>1</v>
      </c>
      <c r="CU565" s="120">
        <f t="shared" si="699"/>
        <v>3511</v>
      </c>
      <c r="CV565" s="120">
        <f t="shared" si="700"/>
        <v>6.9744327534481192</v>
      </c>
      <c r="CW565" s="120">
        <f t="shared" si="701"/>
        <v>535</v>
      </c>
      <c r="CX565" s="120">
        <f t="shared" si="702"/>
        <v>0.19918093819806401</v>
      </c>
    </row>
    <row r="566" spans="1:102">
      <c r="A566" s="138">
        <f t="shared" si="683"/>
        <v>0</v>
      </c>
      <c r="B566" s="58">
        <f t="shared" si="684"/>
        <v>0</v>
      </c>
      <c r="C566" s="58">
        <f t="shared" si="685"/>
        <v>0</v>
      </c>
      <c r="D566" s="58">
        <f t="shared" si="686"/>
        <v>0</v>
      </c>
      <c r="E566" s="58">
        <f t="shared" si="687"/>
        <v>0</v>
      </c>
      <c r="F566" s="58">
        <f t="shared" si="688"/>
        <v>0</v>
      </c>
      <c r="G566" s="58">
        <f t="shared" si="689"/>
        <v>0</v>
      </c>
      <c r="H566" s="58">
        <f t="shared" si="690"/>
        <v>0</v>
      </c>
      <c r="I566" s="58">
        <f t="shared" si="691"/>
        <v>0</v>
      </c>
      <c r="J566" s="58">
        <f t="shared" si="692"/>
        <v>0</v>
      </c>
      <c r="K566" s="58">
        <f t="shared" si="693"/>
        <v>0</v>
      </c>
      <c r="L566" s="128">
        <v>339</v>
      </c>
      <c r="M566" s="50" t="s">
        <v>310</v>
      </c>
      <c r="N566" s="51">
        <v>3</v>
      </c>
      <c r="O566" s="52">
        <f t="shared" si="635"/>
        <v>8.0128205128205125E-4</v>
      </c>
      <c r="P566" s="53">
        <f t="shared" si="637"/>
        <v>474</v>
      </c>
      <c r="Q566" s="53">
        <v>2</v>
      </c>
      <c r="R566" s="54">
        <f t="shared" si="638"/>
        <v>5.2709525758208281E-2</v>
      </c>
      <c r="S566" s="52">
        <f t="shared" si="639"/>
        <v>1.1111111111111112E-2</v>
      </c>
      <c r="T566" s="53">
        <f t="shared" si="640"/>
        <v>467</v>
      </c>
      <c r="U566" s="55">
        <f t="shared" si="641"/>
        <v>0.13386973563108953</v>
      </c>
      <c r="V566" s="56">
        <v>6</v>
      </c>
      <c r="W566" s="57">
        <f t="shared" si="626"/>
        <v>1.6025641025641025E-3</v>
      </c>
      <c r="X566" s="58">
        <f t="shared" si="642"/>
        <v>388</v>
      </c>
      <c r="Y566" s="58">
        <v>3</v>
      </c>
      <c r="Z566" s="59">
        <f t="shared" si="643"/>
        <v>0.16711702443053178</v>
      </c>
      <c r="AA566" s="57">
        <f t="shared" si="644"/>
        <v>2.2222222222222223E-2</v>
      </c>
      <c r="AB566" s="58">
        <f t="shared" si="645"/>
        <v>342</v>
      </c>
      <c r="AC566" s="60">
        <f t="shared" si="646"/>
        <v>0.42443773792606582</v>
      </c>
      <c r="AD566" s="51">
        <v>42</v>
      </c>
      <c r="AE566" s="52">
        <f t="shared" si="627"/>
        <v>1.1217948717948718E-2</v>
      </c>
      <c r="AF566" s="53">
        <f t="shared" si="647"/>
        <v>428</v>
      </c>
      <c r="AG566" s="53">
        <v>8</v>
      </c>
      <c r="AH566" s="54">
        <f t="shared" si="648"/>
        <v>0.35798355863039777</v>
      </c>
      <c r="AI566" s="52">
        <f t="shared" si="649"/>
        <v>0.15555555555555556</v>
      </c>
      <c r="AJ566" s="53">
        <f t="shared" si="650"/>
        <v>330</v>
      </c>
      <c r="AK566" s="55">
        <f t="shared" si="651"/>
        <v>0.90919361661426223</v>
      </c>
      <c r="AL566" s="56">
        <v>12</v>
      </c>
      <c r="AM566" s="57">
        <f t="shared" si="628"/>
        <v>3.205128205128205E-3</v>
      </c>
      <c r="AN566" s="58">
        <f t="shared" si="652"/>
        <v>395</v>
      </c>
      <c r="AO566" s="58">
        <v>3</v>
      </c>
      <c r="AP566" s="59">
        <f t="shared" si="653"/>
        <v>0.25193967555210212</v>
      </c>
      <c r="AQ566" s="57">
        <f t="shared" si="654"/>
        <v>4.4444444444444446E-2</v>
      </c>
      <c r="AR566" s="58">
        <f t="shared" si="655"/>
        <v>346</v>
      </c>
      <c r="AS566" s="60">
        <f t="shared" si="656"/>
        <v>0.63986722088635339</v>
      </c>
      <c r="AT566" s="51">
        <v>17</v>
      </c>
      <c r="AU566" s="52">
        <f t="shared" si="629"/>
        <v>4.5405982905982909E-3</v>
      </c>
      <c r="AV566" s="53">
        <f t="shared" si="657"/>
        <v>339</v>
      </c>
      <c r="AW566" s="53">
        <v>3</v>
      </c>
      <c r="AX566" s="54">
        <f t="shared" si="658"/>
        <v>0.32954666058978876</v>
      </c>
      <c r="AY566" s="52">
        <f t="shared" si="659"/>
        <v>6.2962962962962957E-2</v>
      </c>
      <c r="AZ566" s="53">
        <f t="shared" si="660"/>
        <v>208</v>
      </c>
      <c r="BA566" s="55">
        <f t="shared" si="661"/>
        <v>0.8369706176761289</v>
      </c>
      <c r="BB566" s="56">
        <v>18</v>
      </c>
      <c r="BC566" s="57">
        <f t="shared" si="630"/>
        <v>4.807692307692308E-3</v>
      </c>
      <c r="BD566" s="58">
        <f t="shared" si="662"/>
        <v>537</v>
      </c>
      <c r="BE566" s="58">
        <v>5</v>
      </c>
      <c r="BF566" s="59">
        <f t="shared" si="663"/>
        <v>0.13965421183649437</v>
      </c>
      <c r="BG566" s="57">
        <f t="shared" si="664"/>
        <v>6.6666666666666666E-2</v>
      </c>
      <c r="BH566" s="58">
        <f t="shared" si="665"/>
        <v>539</v>
      </c>
      <c r="BI566" s="60">
        <f t="shared" si="666"/>
        <v>0.35468868576204726</v>
      </c>
      <c r="BJ566" s="51">
        <v>0</v>
      </c>
      <c r="BK566" s="52">
        <f t="shared" si="631"/>
        <v>0</v>
      </c>
      <c r="BL566" s="53">
        <f t="shared" si="667"/>
        <v>512</v>
      </c>
      <c r="BM566" s="53">
        <v>0</v>
      </c>
      <c r="BN566" s="54">
        <f t="shared" si="668"/>
        <v>0</v>
      </c>
      <c r="BO566" s="52">
        <f t="shared" si="669"/>
        <v>0</v>
      </c>
      <c r="BP566" s="53">
        <f t="shared" si="670"/>
        <v>512</v>
      </c>
      <c r="BQ566" s="55">
        <f t="shared" si="671"/>
        <v>0</v>
      </c>
      <c r="BR566" s="56">
        <v>3</v>
      </c>
      <c r="BS566" s="57">
        <f t="shared" si="632"/>
        <v>8.0128205128205125E-4</v>
      </c>
      <c r="BT566" s="58">
        <f t="shared" si="672"/>
        <v>428</v>
      </c>
      <c r="BU566" s="58">
        <v>1</v>
      </c>
      <c r="BV566" s="59">
        <f t="shared" si="673"/>
        <v>9.6345108989402642E-2</v>
      </c>
      <c r="BW566" s="57">
        <f t="shared" si="674"/>
        <v>1.1111111111111112E-2</v>
      </c>
      <c r="BX566" s="58">
        <f t="shared" si="675"/>
        <v>406</v>
      </c>
      <c r="BY566" s="60">
        <f t="shared" si="676"/>
        <v>0.24469380219668024</v>
      </c>
      <c r="BZ566" s="51">
        <v>169</v>
      </c>
      <c r="CA566" s="52">
        <f t="shared" si="633"/>
        <v>4.5138888888888888E-2</v>
      </c>
      <c r="CB566" s="53">
        <f t="shared" si="677"/>
        <v>198</v>
      </c>
      <c r="CC566" s="53">
        <v>14</v>
      </c>
      <c r="CD566" s="54">
        <f t="shared" si="678"/>
        <v>0.95751995179127325</v>
      </c>
      <c r="CE566" s="52">
        <f t="shared" si="679"/>
        <v>0.62592592592592589</v>
      </c>
      <c r="CF566" s="53">
        <f t="shared" si="694"/>
        <v>51</v>
      </c>
      <c r="CG566" s="55">
        <f t="shared" si="680"/>
        <v>2.4318743332239112</v>
      </c>
      <c r="CH566" s="61">
        <v>270</v>
      </c>
      <c r="CI566" s="62">
        <f t="shared" si="634"/>
        <v>7.2115384615384609E-2</v>
      </c>
      <c r="CJ566" s="63">
        <f t="shared" si="681"/>
        <v>501</v>
      </c>
      <c r="CK566" s="64">
        <v>39</v>
      </c>
      <c r="CL566" s="65">
        <f t="shared" si="682"/>
        <v>0.39373743071744111</v>
      </c>
      <c r="CM566" s="66">
        <v>3744</v>
      </c>
      <c r="CN566" s="44">
        <v>304</v>
      </c>
      <c r="CO566" s="120">
        <f t="shared" si="636"/>
        <v>270</v>
      </c>
      <c r="CP566" s="121">
        <f t="shared" si="636"/>
        <v>7.2115384615384609E-2</v>
      </c>
      <c r="CQ566" s="120">
        <f t="shared" si="695"/>
        <v>3699</v>
      </c>
      <c r="CR566" s="120">
        <f t="shared" si="696"/>
        <v>39</v>
      </c>
      <c r="CS566" s="120">
        <f t="shared" si="697"/>
        <v>2.3528157175781987</v>
      </c>
      <c r="CT566" s="120">
        <f t="shared" si="698"/>
        <v>0.99999999999999989</v>
      </c>
      <c r="CU566" s="120">
        <f t="shared" si="699"/>
        <v>3201</v>
      </c>
      <c r="CV566" s="120">
        <f t="shared" si="700"/>
        <v>5.9755957499165389</v>
      </c>
      <c r="CW566" s="120">
        <f t="shared" si="701"/>
        <v>537</v>
      </c>
      <c r="CX566" s="120">
        <f t="shared" si="702"/>
        <v>0.14342948717948714</v>
      </c>
    </row>
    <row r="567" spans="1:102">
      <c r="A567" s="138">
        <f t="shared" si="683"/>
        <v>3</v>
      </c>
      <c r="B567" s="58">
        <f t="shared" si="684"/>
        <v>0</v>
      </c>
      <c r="C567" s="58">
        <f t="shared" si="685"/>
        <v>1</v>
      </c>
      <c r="D567" s="58">
        <f t="shared" si="686"/>
        <v>1</v>
      </c>
      <c r="E567" s="58">
        <f t="shared" si="687"/>
        <v>0</v>
      </c>
      <c r="F567" s="58">
        <f t="shared" si="688"/>
        <v>0</v>
      </c>
      <c r="G567" s="58">
        <f t="shared" si="689"/>
        <v>0</v>
      </c>
      <c r="H567" s="58">
        <f t="shared" si="690"/>
        <v>1</v>
      </c>
      <c r="I567" s="58">
        <f t="shared" si="691"/>
        <v>0</v>
      </c>
      <c r="J567" s="58">
        <f t="shared" si="692"/>
        <v>0</v>
      </c>
      <c r="K567" s="58">
        <f t="shared" si="693"/>
        <v>0</v>
      </c>
      <c r="L567" s="128">
        <v>644</v>
      </c>
      <c r="M567" s="50" t="s">
        <v>603</v>
      </c>
      <c r="N567" s="51">
        <v>47</v>
      </c>
      <c r="O567" s="52">
        <f t="shared" si="635"/>
        <v>1.9020639417239985E-2</v>
      </c>
      <c r="P567" s="53">
        <f t="shared" si="637"/>
        <v>85</v>
      </c>
      <c r="Q567" s="53">
        <v>1</v>
      </c>
      <c r="R567" s="54">
        <f t="shared" si="638"/>
        <v>1.2512059663591522</v>
      </c>
      <c r="S567" s="52">
        <f t="shared" si="639"/>
        <v>0.17407407407407408</v>
      </c>
      <c r="T567" s="53">
        <f t="shared" si="640"/>
        <v>57</v>
      </c>
      <c r="U567" s="55">
        <f t="shared" si="641"/>
        <v>2.0972925248870693</v>
      </c>
      <c r="V567" s="56">
        <v>82</v>
      </c>
      <c r="W567" s="57">
        <f t="shared" si="626"/>
        <v>3.3184945366248483E-2</v>
      </c>
      <c r="X567" s="58">
        <f t="shared" si="642"/>
        <v>8</v>
      </c>
      <c r="Y567" s="58">
        <v>2</v>
      </c>
      <c r="Z567" s="59">
        <f t="shared" si="643"/>
        <v>3.460560059110259</v>
      </c>
      <c r="AA567" s="57">
        <f t="shared" si="644"/>
        <v>0.3037037037037037</v>
      </c>
      <c r="AB567" s="58">
        <f t="shared" si="645"/>
        <v>7</v>
      </c>
      <c r="AC567" s="60">
        <f t="shared" si="646"/>
        <v>5.8006490849895656</v>
      </c>
      <c r="AD567" s="51">
        <v>12</v>
      </c>
      <c r="AE567" s="52">
        <f t="shared" si="627"/>
        <v>4.8563334682314848E-3</v>
      </c>
      <c r="AF567" s="53">
        <f t="shared" si="647"/>
        <v>511</v>
      </c>
      <c r="AG567" s="53">
        <v>3</v>
      </c>
      <c r="AH567" s="54">
        <f t="shared" si="648"/>
        <v>0.15497374614236101</v>
      </c>
      <c r="AI567" s="52">
        <f t="shared" si="649"/>
        <v>4.4444444444444446E-2</v>
      </c>
      <c r="AJ567" s="53">
        <f t="shared" si="650"/>
        <v>539</v>
      </c>
      <c r="AK567" s="55">
        <f t="shared" si="651"/>
        <v>0.25976960474693206</v>
      </c>
      <c r="AL567" s="56">
        <v>2</v>
      </c>
      <c r="AM567" s="57">
        <f t="shared" si="628"/>
        <v>8.0938891137191421E-4</v>
      </c>
      <c r="AN567" s="58">
        <f t="shared" si="652"/>
        <v>490</v>
      </c>
      <c r="AO567" s="58">
        <v>2</v>
      </c>
      <c r="AP567" s="59">
        <f t="shared" si="653"/>
        <v>6.3622160074670878E-2</v>
      </c>
      <c r="AQ567" s="57">
        <f t="shared" si="654"/>
        <v>7.4074074074074077E-3</v>
      </c>
      <c r="AR567" s="58">
        <f t="shared" si="655"/>
        <v>512</v>
      </c>
      <c r="AS567" s="60">
        <f t="shared" si="656"/>
        <v>0.10664453681439223</v>
      </c>
      <c r="AT567" s="51">
        <v>0</v>
      </c>
      <c r="AU567" s="52">
        <f t="shared" si="629"/>
        <v>0</v>
      </c>
      <c r="AV567" s="53">
        <f t="shared" si="657"/>
        <v>548</v>
      </c>
      <c r="AW567" s="53">
        <v>0</v>
      </c>
      <c r="AX567" s="54">
        <f t="shared" si="658"/>
        <v>0</v>
      </c>
      <c r="AY567" s="52">
        <f t="shared" si="659"/>
        <v>0</v>
      </c>
      <c r="AZ567" s="53">
        <f t="shared" si="660"/>
        <v>548</v>
      </c>
      <c r="BA567" s="55">
        <f t="shared" si="661"/>
        <v>0</v>
      </c>
      <c r="BB567" s="56">
        <v>92</v>
      </c>
      <c r="BC567" s="57">
        <f t="shared" si="630"/>
        <v>3.7231889923108052E-2</v>
      </c>
      <c r="BD567" s="58">
        <f t="shared" si="662"/>
        <v>160</v>
      </c>
      <c r="BE567" s="58">
        <v>4</v>
      </c>
      <c r="BF567" s="59">
        <f t="shared" si="663"/>
        <v>1.0815147704181125</v>
      </c>
      <c r="BG567" s="57">
        <f t="shared" si="664"/>
        <v>0.34074074074074073</v>
      </c>
      <c r="BH567" s="58">
        <f t="shared" si="665"/>
        <v>109</v>
      </c>
      <c r="BI567" s="60">
        <f t="shared" si="666"/>
        <v>1.8128532827837973</v>
      </c>
      <c r="BJ567" s="51">
        <v>8</v>
      </c>
      <c r="BK567" s="52">
        <f t="shared" si="631"/>
        <v>3.2375556454876568E-3</v>
      </c>
      <c r="BL567" s="53">
        <f t="shared" si="667"/>
        <v>317</v>
      </c>
      <c r="BM567" s="53">
        <v>3</v>
      </c>
      <c r="BN567" s="54">
        <f t="shared" si="668"/>
        <v>0.30416269757844477</v>
      </c>
      <c r="BO567" s="52">
        <f t="shared" si="669"/>
        <v>2.9629629629629631E-2</v>
      </c>
      <c r="BP567" s="53">
        <f t="shared" si="670"/>
        <v>313</v>
      </c>
      <c r="BQ567" s="55">
        <f t="shared" si="671"/>
        <v>0.50984263912760752</v>
      </c>
      <c r="BR567" s="56">
        <v>1</v>
      </c>
      <c r="BS567" s="57">
        <f t="shared" si="632"/>
        <v>4.0469445568595711E-4</v>
      </c>
      <c r="BT567" s="58">
        <f t="shared" si="672"/>
        <v>476</v>
      </c>
      <c r="BU567" s="58">
        <v>1</v>
      </c>
      <c r="BV567" s="59">
        <f t="shared" si="673"/>
        <v>4.8659933637707202E-2</v>
      </c>
      <c r="BW567" s="57">
        <f t="shared" si="674"/>
        <v>3.7037037037037038E-3</v>
      </c>
      <c r="BX567" s="58">
        <f t="shared" si="675"/>
        <v>485</v>
      </c>
      <c r="BY567" s="60">
        <f t="shared" si="676"/>
        <v>8.1564600732226739E-2</v>
      </c>
      <c r="BZ567" s="51">
        <v>26</v>
      </c>
      <c r="CA567" s="52">
        <f t="shared" si="633"/>
        <v>1.0522055847834885E-2</v>
      </c>
      <c r="CB567" s="53">
        <f t="shared" si="677"/>
        <v>520</v>
      </c>
      <c r="CC567" s="53">
        <v>6</v>
      </c>
      <c r="CD567" s="54">
        <f t="shared" si="678"/>
        <v>0.2232017370424012</v>
      </c>
      <c r="CE567" s="52">
        <f t="shared" si="679"/>
        <v>9.6296296296296297E-2</v>
      </c>
      <c r="CF567" s="53">
        <f t="shared" si="694"/>
        <v>549</v>
      </c>
      <c r="CG567" s="55">
        <f t="shared" si="680"/>
        <v>0.37413451280367871</v>
      </c>
      <c r="CH567" s="61">
        <v>270</v>
      </c>
      <c r="CI567" s="62">
        <f t="shared" si="634"/>
        <v>0.10926750303520842</v>
      </c>
      <c r="CJ567" s="63">
        <f t="shared" si="681"/>
        <v>392</v>
      </c>
      <c r="CK567" s="64">
        <v>22</v>
      </c>
      <c r="CL567" s="65">
        <f t="shared" si="682"/>
        <v>0.59658152189643854</v>
      </c>
      <c r="CM567" s="66">
        <v>2471</v>
      </c>
      <c r="CN567" s="44">
        <v>164</v>
      </c>
      <c r="CO567" s="120">
        <f t="shared" si="636"/>
        <v>270</v>
      </c>
      <c r="CP567" s="121">
        <f t="shared" si="636"/>
        <v>0.10926750303520842</v>
      </c>
      <c r="CQ567" s="120">
        <f t="shared" si="695"/>
        <v>3115</v>
      </c>
      <c r="CR567" s="120">
        <f t="shared" si="696"/>
        <v>22</v>
      </c>
      <c r="CS567" s="120">
        <f t="shared" si="697"/>
        <v>6.5879010703631087</v>
      </c>
      <c r="CT567" s="120">
        <f t="shared" si="698"/>
        <v>1</v>
      </c>
      <c r="CU567" s="120">
        <f t="shared" si="699"/>
        <v>3119</v>
      </c>
      <c r="CV567" s="120">
        <f t="shared" si="700"/>
        <v>11.042750786885268</v>
      </c>
      <c r="CW567" s="120">
        <f t="shared" si="701"/>
        <v>493</v>
      </c>
      <c r="CX567" s="120">
        <f t="shared" si="702"/>
        <v>0.19951436665317684</v>
      </c>
    </row>
    <row r="568" spans="1:102">
      <c r="A568" s="138">
        <f t="shared" si="683"/>
        <v>3</v>
      </c>
      <c r="B568" s="58">
        <f t="shared" si="684"/>
        <v>0</v>
      </c>
      <c r="C568" s="58">
        <f t="shared" si="685"/>
        <v>1</v>
      </c>
      <c r="D568" s="58">
        <f t="shared" si="686"/>
        <v>0</v>
      </c>
      <c r="E568" s="58">
        <f t="shared" si="687"/>
        <v>0</v>
      </c>
      <c r="F568" s="58">
        <f t="shared" si="688"/>
        <v>1</v>
      </c>
      <c r="G568" s="58">
        <f t="shared" si="689"/>
        <v>0</v>
      </c>
      <c r="H568" s="58">
        <f t="shared" si="690"/>
        <v>0</v>
      </c>
      <c r="I568" s="58">
        <f t="shared" si="691"/>
        <v>0</v>
      </c>
      <c r="J568" s="58">
        <f t="shared" si="692"/>
        <v>1</v>
      </c>
      <c r="K568" s="58">
        <f t="shared" si="693"/>
        <v>0</v>
      </c>
      <c r="L568" s="128">
        <v>494</v>
      </c>
      <c r="M568" s="50" t="s">
        <v>455</v>
      </c>
      <c r="N568" s="51">
        <v>86</v>
      </c>
      <c r="O568" s="52">
        <f t="shared" si="635"/>
        <v>2.4641833810888251E-2</v>
      </c>
      <c r="P568" s="53">
        <f t="shared" si="637"/>
        <v>59</v>
      </c>
      <c r="Q568" s="53">
        <v>2</v>
      </c>
      <c r="R568" s="54">
        <f t="shared" si="638"/>
        <v>1.6209764987326585</v>
      </c>
      <c r="S568" s="52">
        <f t="shared" si="639"/>
        <v>0.32089552238805968</v>
      </c>
      <c r="T568" s="53">
        <f t="shared" si="640"/>
        <v>23</v>
      </c>
      <c r="U568" s="55">
        <f t="shared" si="641"/>
        <v>3.866237887256093</v>
      </c>
      <c r="V568" s="56">
        <v>6</v>
      </c>
      <c r="W568" s="57">
        <f t="shared" si="626"/>
        <v>1.7191977077363897E-3</v>
      </c>
      <c r="X568" s="58">
        <f t="shared" si="642"/>
        <v>380</v>
      </c>
      <c r="Y568" s="58">
        <v>2</v>
      </c>
      <c r="Z568" s="59">
        <f t="shared" si="643"/>
        <v>0.1792796961226106</v>
      </c>
      <c r="AA568" s="57">
        <f t="shared" si="644"/>
        <v>2.2388059701492536E-2</v>
      </c>
      <c r="AB568" s="58">
        <f t="shared" si="645"/>
        <v>338</v>
      </c>
      <c r="AC568" s="60">
        <f t="shared" si="646"/>
        <v>0.42760518373148415</v>
      </c>
      <c r="AD568" s="51">
        <v>4</v>
      </c>
      <c r="AE568" s="52">
        <f t="shared" si="627"/>
        <v>1.146131805157593E-3</v>
      </c>
      <c r="AF568" s="53">
        <f t="shared" si="647"/>
        <v>580</v>
      </c>
      <c r="AG568" s="53">
        <v>1</v>
      </c>
      <c r="AH568" s="54">
        <f t="shared" si="648"/>
        <v>3.6574988225193318E-2</v>
      </c>
      <c r="AI568" s="52">
        <f t="shared" si="649"/>
        <v>1.4925373134328358E-2</v>
      </c>
      <c r="AJ568" s="53">
        <f t="shared" si="650"/>
        <v>581</v>
      </c>
      <c r="AK568" s="55">
        <f t="shared" si="651"/>
        <v>8.7236061295611511E-2</v>
      </c>
      <c r="AL568" s="56">
        <v>62</v>
      </c>
      <c r="AM568" s="57">
        <f t="shared" si="628"/>
        <v>1.7765042979942695E-2</v>
      </c>
      <c r="AN568" s="58">
        <f t="shared" si="652"/>
        <v>90</v>
      </c>
      <c r="AO568" s="58">
        <v>2</v>
      </c>
      <c r="AP568" s="59">
        <f t="shared" si="653"/>
        <v>1.3964243793352045</v>
      </c>
      <c r="AQ568" s="57">
        <f t="shared" si="654"/>
        <v>0.23134328358208955</v>
      </c>
      <c r="AR568" s="58">
        <f t="shared" si="655"/>
        <v>25</v>
      </c>
      <c r="AS568" s="60">
        <f t="shared" si="656"/>
        <v>3.3306521385688916</v>
      </c>
      <c r="AT568" s="51">
        <v>0</v>
      </c>
      <c r="AU568" s="52">
        <f t="shared" si="629"/>
        <v>0</v>
      </c>
      <c r="AV568" s="53">
        <f t="shared" si="657"/>
        <v>548</v>
      </c>
      <c r="AW568" s="53">
        <v>0</v>
      </c>
      <c r="AX568" s="54">
        <f t="shared" si="658"/>
        <v>0</v>
      </c>
      <c r="AY568" s="52">
        <f t="shared" si="659"/>
        <v>0</v>
      </c>
      <c r="AZ568" s="53">
        <f t="shared" si="660"/>
        <v>548</v>
      </c>
      <c r="BA568" s="55">
        <f t="shared" si="661"/>
        <v>0</v>
      </c>
      <c r="BB568" s="56">
        <v>37</v>
      </c>
      <c r="BC568" s="57">
        <f t="shared" si="630"/>
        <v>1.0601719197707736E-2</v>
      </c>
      <c r="BD568" s="58">
        <f t="shared" si="662"/>
        <v>469</v>
      </c>
      <c r="BE568" s="58">
        <v>1</v>
      </c>
      <c r="BF568" s="59">
        <f t="shared" si="663"/>
        <v>0.30795954564288269</v>
      </c>
      <c r="BG568" s="57">
        <f t="shared" si="664"/>
        <v>0.13805970149253732</v>
      </c>
      <c r="BH568" s="58">
        <f t="shared" si="665"/>
        <v>446</v>
      </c>
      <c r="BI568" s="60">
        <f t="shared" si="666"/>
        <v>0.73452321118632935</v>
      </c>
      <c r="BJ568" s="51">
        <v>0</v>
      </c>
      <c r="BK568" s="52">
        <f t="shared" si="631"/>
        <v>0</v>
      </c>
      <c r="BL568" s="53">
        <f t="shared" si="667"/>
        <v>512</v>
      </c>
      <c r="BM568" s="53">
        <v>0</v>
      </c>
      <c r="BN568" s="54">
        <f t="shared" si="668"/>
        <v>0</v>
      </c>
      <c r="BO568" s="52">
        <f t="shared" si="669"/>
        <v>0</v>
      </c>
      <c r="BP568" s="53">
        <f t="shared" si="670"/>
        <v>512</v>
      </c>
      <c r="BQ568" s="55">
        <f t="shared" si="671"/>
        <v>0</v>
      </c>
      <c r="BR568" s="56">
        <v>59</v>
      </c>
      <c r="BS568" s="57">
        <f t="shared" si="632"/>
        <v>1.69054441260745E-2</v>
      </c>
      <c r="BT568" s="58">
        <f t="shared" si="672"/>
        <v>40</v>
      </c>
      <c r="BU568" s="58">
        <v>4</v>
      </c>
      <c r="BV568" s="59">
        <f t="shared" si="673"/>
        <v>2.0326885573374489</v>
      </c>
      <c r="BW568" s="57">
        <f t="shared" si="674"/>
        <v>0.22014925373134328</v>
      </c>
      <c r="BX568" s="58">
        <f t="shared" si="675"/>
        <v>16</v>
      </c>
      <c r="BY568" s="60">
        <f t="shared" si="676"/>
        <v>4.8482242151655672</v>
      </c>
      <c r="BZ568" s="51">
        <v>14</v>
      </c>
      <c r="CA568" s="52">
        <f t="shared" si="633"/>
        <v>4.0114613180515755E-3</v>
      </c>
      <c r="CB568" s="53">
        <f t="shared" si="677"/>
        <v>575</v>
      </c>
      <c r="CC568" s="53">
        <v>4</v>
      </c>
      <c r="CD568" s="54">
        <f t="shared" si="678"/>
        <v>8.5094124875962379E-2</v>
      </c>
      <c r="CE568" s="52">
        <f t="shared" si="679"/>
        <v>5.2238805970149252E-2</v>
      </c>
      <c r="CF568" s="53">
        <f t="shared" si="694"/>
        <v>586</v>
      </c>
      <c r="CG568" s="55">
        <f t="shared" si="680"/>
        <v>0.20296045614206451</v>
      </c>
      <c r="CH568" s="61">
        <v>268</v>
      </c>
      <c r="CI568" s="62">
        <f t="shared" si="634"/>
        <v>7.6790830945558733E-2</v>
      </c>
      <c r="CJ568" s="63">
        <f t="shared" si="681"/>
        <v>490</v>
      </c>
      <c r="CK568" s="64">
        <v>16</v>
      </c>
      <c r="CL568" s="65">
        <f t="shared" si="682"/>
        <v>0.41926455277770847</v>
      </c>
      <c r="CM568" s="66">
        <v>3490</v>
      </c>
      <c r="CN568" s="44">
        <v>105</v>
      </c>
      <c r="CO568" s="120">
        <f t="shared" si="636"/>
        <v>268</v>
      </c>
      <c r="CP568" s="121">
        <f t="shared" si="636"/>
        <v>7.6790830945558747E-2</v>
      </c>
      <c r="CQ568" s="120">
        <f t="shared" si="695"/>
        <v>3253</v>
      </c>
      <c r="CR568" s="120">
        <f t="shared" si="696"/>
        <v>16</v>
      </c>
      <c r="CS568" s="120">
        <f t="shared" si="697"/>
        <v>5.6589977902719601</v>
      </c>
      <c r="CT568" s="120">
        <f t="shared" si="698"/>
        <v>1</v>
      </c>
      <c r="CU568" s="120">
        <f t="shared" si="699"/>
        <v>3075</v>
      </c>
      <c r="CV568" s="120">
        <f t="shared" si="700"/>
        <v>13.497439153346042</v>
      </c>
      <c r="CW568" s="120">
        <f t="shared" si="701"/>
        <v>450</v>
      </c>
      <c r="CX568" s="120">
        <f t="shared" si="702"/>
        <v>0.12893982808022925</v>
      </c>
    </row>
    <row r="569" spans="1:102">
      <c r="A569" s="138">
        <f t="shared" si="683"/>
        <v>0</v>
      </c>
      <c r="B569" s="58">
        <f t="shared" si="684"/>
        <v>0</v>
      </c>
      <c r="C569" s="58">
        <f t="shared" si="685"/>
        <v>0</v>
      </c>
      <c r="D569" s="58">
        <f t="shared" si="686"/>
        <v>0</v>
      </c>
      <c r="E569" s="58">
        <f t="shared" si="687"/>
        <v>0</v>
      </c>
      <c r="F569" s="58">
        <f t="shared" si="688"/>
        <v>0</v>
      </c>
      <c r="G569" s="58">
        <f t="shared" si="689"/>
        <v>0</v>
      </c>
      <c r="H569" s="58">
        <f t="shared" si="690"/>
        <v>0</v>
      </c>
      <c r="I569" s="58">
        <f t="shared" si="691"/>
        <v>0</v>
      </c>
      <c r="J569" s="58">
        <f t="shared" si="692"/>
        <v>0</v>
      </c>
      <c r="K569" s="58">
        <f t="shared" si="693"/>
        <v>0</v>
      </c>
      <c r="L569" s="128">
        <v>292</v>
      </c>
      <c r="M569" s="50" t="s">
        <v>264</v>
      </c>
      <c r="N569" s="51">
        <v>0</v>
      </c>
      <c r="O569" s="52">
        <f t="shared" si="635"/>
        <v>0</v>
      </c>
      <c r="P569" s="53">
        <f t="shared" si="637"/>
        <v>537</v>
      </c>
      <c r="Q569" s="53">
        <v>0</v>
      </c>
      <c r="R569" s="54">
        <f t="shared" si="638"/>
        <v>0</v>
      </c>
      <c r="S569" s="52">
        <f t="shared" si="639"/>
        <v>0</v>
      </c>
      <c r="T569" s="53">
        <f t="shared" si="640"/>
        <v>537</v>
      </c>
      <c r="U569" s="55">
        <f t="shared" si="641"/>
        <v>0</v>
      </c>
      <c r="V569" s="56">
        <v>4</v>
      </c>
      <c r="W569" s="57">
        <f t="shared" si="626"/>
        <v>1.0471204188481676E-3</v>
      </c>
      <c r="X569" s="58">
        <f t="shared" si="642"/>
        <v>425</v>
      </c>
      <c r="Y569" s="58">
        <v>1</v>
      </c>
      <c r="Z569" s="59">
        <f t="shared" si="643"/>
        <v>0.10919478873785533</v>
      </c>
      <c r="AA569" s="57">
        <f t="shared" si="644"/>
        <v>1.5748031496062992E-2</v>
      </c>
      <c r="AB569" s="58">
        <f t="shared" si="645"/>
        <v>397</v>
      </c>
      <c r="AC569" s="60">
        <f t="shared" si="646"/>
        <v>0.3007826489239836</v>
      </c>
      <c r="AD569" s="51">
        <v>82</v>
      </c>
      <c r="AE569" s="52">
        <f t="shared" si="627"/>
        <v>2.1465968586387434E-2</v>
      </c>
      <c r="AF569" s="53">
        <f t="shared" si="647"/>
        <v>291</v>
      </c>
      <c r="AG569" s="53">
        <v>13</v>
      </c>
      <c r="AH569" s="54">
        <f t="shared" si="648"/>
        <v>0.68501506088258013</v>
      </c>
      <c r="AI569" s="52">
        <f t="shared" si="649"/>
        <v>0.32283464566929132</v>
      </c>
      <c r="AJ569" s="53">
        <f t="shared" si="650"/>
        <v>93</v>
      </c>
      <c r="AK569" s="55">
        <f t="shared" si="651"/>
        <v>1.8869091368428725</v>
      </c>
      <c r="AL569" s="56">
        <v>15</v>
      </c>
      <c r="AM569" s="57">
        <f t="shared" si="628"/>
        <v>3.9267015706806281E-3</v>
      </c>
      <c r="AN569" s="58">
        <f t="shared" si="652"/>
        <v>376</v>
      </c>
      <c r="AO569" s="58">
        <v>3</v>
      </c>
      <c r="AP569" s="59">
        <f t="shared" si="653"/>
        <v>0.30865907894864869</v>
      </c>
      <c r="AQ569" s="57">
        <f t="shared" si="654"/>
        <v>5.905511811023622E-2</v>
      </c>
      <c r="AR569" s="58">
        <f t="shared" si="655"/>
        <v>261</v>
      </c>
      <c r="AS569" s="60">
        <f t="shared" si="656"/>
        <v>0.85021727184702456</v>
      </c>
      <c r="AT569" s="51">
        <v>11</v>
      </c>
      <c r="AU569" s="52">
        <f t="shared" si="629"/>
        <v>2.8795811518324606E-3</v>
      </c>
      <c r="AV569" s="53">
        <f t="shared" si="657"/>
        <v>408</v>
      </c>
      <c r="AW569" s="53">
        <v>3</v>
      </c>
      <c r="AX569" s="54">
        <f t="shared" si="658"/>
        <v>0.20899368139405386</v>
      </c>
      <c r="AY569" s="52">
        <f t="shared" si="659"/>
        <v>4.3307086614173228E-2</v>
      </c>
      <c r="AZ569" s="53">
        <f t="shared" si="660"/>
        <v>312</v>
      </c>
      <c r="BA569" s="55">
        <f t="shared" si="661"/>
        <v>0.57568381993934759</v>
      </c>
      <c r="BB569" s="56">
        <v>109</v>
      </c>
      <c r="BC569" s="57">
        <f t="shared" si="630"/>
        <v>2.8534031413612566E-2</v>
      </c>
      <c r="BD569" s="58">
        <f t="shared" si="662"/>
        <v>246</v>
      </c>
      <c r="BE569" s="58">
        <v>10</v>
      </c>
      <c r="BF569" s="59">
        <f t="shared" si="663"/>
        <v>0.82885871485785345</v>
      </c>
      <c r="BG569" s="57">
        <f t="shared" si="664"/>
        <v>0.42913385826771655</v>
      </c>
      <c r="BH569" s="58">
        <f t="shared" si="665"/>
        <v>69</v>
      </c>
      <c r="BI569" s="60">
        <f t="shared" si="666"/>
        <v>2.2831338630745956</v>
      </c>
      <c r="BJ569" s="51">
        <v>0</v>
      </c>
      <c r="BK569" s="52">
        <f t="shared" si="631"/>
        <v>0</v>
      </c>
      <c r="BL569" s="53">
        <f t="shared" si="667"/>
        <v>512</v>
      </c>
      <c r="BM569" s="53">
        <v>0</v>
      </c>
      <c r="BN569" s="54">
        <f t="shared" si="668"/>
        <v>0</v>
      </c>
      <c r="BO569" s="52">
        <f t="shared" si="669"/>
        <v>0</v>
      </c>
      <c r="BP569" s="53">
        <f t="shared" si="670"/>
        <v>512</v>
      </c>
      <c r="BQ569" s="55">
        <f t="shared" si="671"/>
        <v>0</v>
      </c>
      <c r="BR569" s="56">
        <v>25</v>
      </c>
      <c r="BS569" s="57">
        <f t="shared" si="632"/>
        <v>6.5445026178010471E-3</v>
      </c>
      <c r="BT569" s="58">
        <f t="shared" si="672"/>
        <v>185</v>
      </c>
      <c r="BU569" s="58">
        <v>3</v>
      </c>
      <c r="BV569" s="59">
        <f t="shared" si="673"/>
        <v>0.78690246085585402</v>
      </c>
      <c r="BW569" s="57">
        <f t="shared" si="674"/>
        <v>9.8425196850393706E-2</v>
      </c>
      <c r="BX569" s="58">
        <f t="shared" si="675"/>
        <v>47</v>
      </c>
      <c r="BY569" s="60">
        <f t="shared" si="676"/>
        <v>2.1675632084351597</v>
      </c>
      <c r="BZ569" s="51">
        <v>8</v>
      </c>
      <c r="CA569" s="52">
        <f t="shared" si="633"/>
        <v>2.0942408376963353E-3</v>
      </c>
      <c r="CB569" s="53">
        <f t="shared" si="677"/>
        <v>596</v>
      </c>
      <c r="CC569" s="53">
        <v>3</v>
      </c>
      <c r="CD569" s="54">
        <f t="shared" si="678"/>
        <v>4.4424606704129961E-2</v>
      </c>
      <c r="CE569" s="52">
        <f t="shared" si="679"/>
        <v>3.1496062992125984E-2</v>
      </c>
      <c r="CF569" s="53">
        <f t="shared" si="694"/>
        <v>608</v>
      </c>
      <c r="CG569" s="55">
        <f t="shared" si="680"/>
        <v>0.12236985882131224</v>
      </c>
      <c r="CH569" s="61">
        <v>254</v>
      </c>
      <c r="CI569" s="62">
        <f t="shared" si="634"/>
        <v>6.6492146596858634E-2</v>
      </c>
      <c r="CJ569" s="63">
        <f t="shared" si="681"/>
        <v>511</v>
      </c>
      <c r="CK569" s="64">
        <v>36</v>
      </c>
      <c r="CL569" s="65">
        <f t="shared" si="682"/>
        <v>0.36303553123322602</v>
      </c>
      <c r="CM569" s="66">
        <v>3820</v>
      </c>
      <c r="CN569" s="44">
        <v>455</v>
      </c>
      <c r="CO569" s="120">
        <f t="shared" si="636"/>
        <v>254</v>
      </c>
      <c r="CP569" s="121">
        <f t="shared" si="636"/>
        <v>6.6492146596858634E-2</v>
      </c>
      <c r="CQ569" s="120">
        <f t="shared" si="695"/>
        <v>3576</v>
      </c>
      <c r="CR569" s="120">
        <f t="shared" si="696"/>
        <v>36</v>
      </c>
      <c r="CS569" s="120">
        <f t="shared" si="697"/>
        <v>2.9720483923809757</v>
      </c>
      <c r="CT569" s="120">
        <f t="shared" si="698"/>
        <v>1</v>
      </c>
      <c r="CU569" s="120">
        <f t="shared" si="699"/>
        <v>2836</v>
      </c>
      <c r="CV569" s="120">
        <f t="shared" si="700"/>
        <v>8.1866598078842951</v>
      </c>
      <c r="CW569" s="120">
        <f t="shared" si="701"/>
        <v>508</v>
      </c>
      <c r="CX569" s="120">
        <f t="shared" si="702"/>
        <v>0.13298429319371727</v>
      </c>
    </row>
    <row r="570" spans="1:102">
      <c r="A570" s="138">
        <f t="shared" si="683"/>
        <v>1</v>
      </c>
      <c r="B570" s="58">
        <f t="shared" si="684"/>
        <v>0</v>
      </c>
      <c r="C570" s="58">
        <f t="shared" si="685"/>
        <v>0</v>
      </c>
      <c r="D570" s="58">
        <f t="shared" si="686"/>
        <v>0</v>
      </c>
      <c r="E570" s="58">
        <f t="shared" si="687"/>
        <v>0</v>
      </c>
      <c r="F570" s="58">
        <f t="shared" si="688"/>
        <v>0</v>
      </c>
      <c r="G570" s="58">
        <f t="shared" si="689"/>
        <v>0</v>
      </c>
      <c r="H570" s="58">
        <f t="shared" si="690"/>
        <v>1</v>
      </c>
      <c r="I570" s="58">
        <f t="shared" si="691"/>
        <v>0</v>
      </c>
      <c r="J570" s="58">
        <f t="shared" si="692"/>
        <v>0</v>
      </c>
      <c r="K570" s="58">
        <f t="shared" si="693"/>
        <v>0</v>
      </c>
      <c r="L570" s="128">
        <v>167</v>
      </c>
      <c r="M570" s="50" t="s">
        <v>141</v>
      </c>
      <c r="N570" s="51">
        <v>0</v>
      </c>
      <c r="O570" s="52">
        <f t="shared" si="635"/>
        <v>0</v>
      </c>
      <c r="P570" s="53">
        <f t="shared" si="637"/>
        <v>537</v>
      </c>
      <c r="Q570" s="53">
        <v>0</v>
      </c>
      <c r="R570" s="54">
        <f t="shared" si="638"/>
        <v>0</v>
      </c>
      <c r="S570" s="52">
        <f t="shared" si="639"/>
        <v>0</v>
      </c>
      <c r="T570" s="53">
        <f t="shared" si="640"/>
        <v>537</v>
      </c>
      <c r="U570" s="55">
        <f t="shared" si="641"/>
        <v>0</v>
      </c>
      <c r="V570" s="56">
        <v>26</v>
      </c>
      <c r="W570" s="57">
        <f t="shared" si="626"/>
        <v>5.0840829096597574E-3</v>
      </c>
      <c r="X570" s="58">
        <f t="shared" si="642"/>
        <v>231</v>
      </c>
      <c r="Y570" s="58">
        <v>1</v>
      </c>
      <c r="Z570" s="59">
        <f t="shared" si="643"/>
        <v>0.53017336807996629</v>
      </c>
      <c r="AA570" s="57">
        <f t="shared" si="644"/>
        <v>0.10441767068273092</v>
      </c>
      <c r="AB570" s="58">
        <f t="shared" si="645"/>
        <v>41</v>
      </c>
      <c r="AC570" s="60">
        <f t="shared" si="646"/>
        <v>1.9943459974839235</v>
      </c>
      <c r="AD570" s="51">
        <v>10</v>
      </c>
      <c r="AE570" s="52">
        <f t="shared" si="627"/>
        <v>1.9554165037152915E-3</v>
      </c>
      <c r="AF570" s="53">
        <f t="shared" si="647"/>
        <v>561</v>
      </c>
      <c r="AG570" s="53">
        <v>1</v>
      </c>
      <c r="AH570" s="54">
        <f t="shared" si="648"/>
        <v>6.2400620309896709E-2</v>
      </c>
      <c r="AI570" s="52">
        <f t="shared" si="649"/>
        <v>4.0160642570281124E-2</v>
      </c>
      <c r="AJ570" s="53">
        <f t="shared" si="650"/>
        <v>546</v>
      </c>
      <c r="AK570" s="55">
        <f t="shared" si="651"/>
        <v>0.23473157055445668</v>
      </c>
      <c r="AL570" s="56">
        <v>0</v>
      </c>
      <c r="AM570" s="57">
        <f t="shared" si="628"/>
        <v>0</v>
      </c>
      <c r="AN570" s="58">
        <f t="shared" si="652"/>
        <v>554</v>
      </c>
      <c r="AO570" s="58">
        <v>0</v>
      </c>
      <c r="AP570" s="59">
        <f t="shared" si="653"/>
        <v>0</v>
      </c>
      <c r="AQ570" s="57">
        <f t="shared" si="654"/>
        <v>0</v>
      </c>
      <c r="AR570" s="58">
        <f t="shared" si="655"/>
        <v>554</v>
      </c>
      <c r="AS570" s="60">
        <f t="shared" si="656"/>
        <v>0</v>
      </c>
      <c r="AT570" s="51">
        <v>0</v>
      </c>
      <c r="AU570" s="52">
        <f t="shared" si="629"/>
        <v>0</v>
      </c>
      <c r="AV570" s="53">
        <f t="shared" si="657"/>
        <v>548</v>
      </c>
      <c r="AW570" s="53">
        <v>0</v>
      </c>
      <c r="AX570" s="54">
        <f t="shared" si="658"/>
        <v>0</v>
      </c>
      <c r="AY570" s="52">
        <f t="shared" si="659"/>
        <v>0</v>
      </c>
      <c r="AZ570" s="53">
        <f t="shared" si="660"/>
        <v>548</v>
      </c>
      <c r="BA570" s="55">
        <f t="shared" si="661"/>
        <v>0</v>
      </c>
      <c r="BB570" s="56">
        <v>202</v>
      </c>
      <c r="BC570" s="57">
        <f t="shared" si="630"/>
        <v>3.9499413375048885E-2</v>
      </c>
      <c r="BD570" s="58">
        <f t="shared" si="662"/>
        <v>149</v>
      </c>
      <c r="BE570" s="58">
        <v>4</v>
      </c>
      <c r="BF570" s="59">
        <f t="shared" si="663"/>
        <v>1.1473819641224379</v>
      </c>
      <c r="BG570" s="57">
        <f t="shared" si="664"/>
        <v>0.8112449799196787</v>
      </c>
      <c r="BH570" s="58">
        <f t="shared" si="665"/>
        <v>15</v>
      </c>
      <c r="BI570" s="60">
        <f t="shared" si="666"/>
        <v>4.3160912363815394</v>
      </c>
      <c r="BJ570" s="51">
        <v>1</v>
      </c>
      <c r="BK570" s="52">
        <f t="shared" si="631"/>
        <v>1.9554165037152912E-4</v>
      </c>
      <c r="BL570" s="53">
        <f t="shared" si="667"/>
        <v>482</v>
      </c>
      <c r="BM570" s="53">
        <v>1</v>
      </c>
      <c r="BN570" s="54">
        <f t="shared" si="668"/>
        <v>1.8370796483093886E-2</v>
      </c>
      <c r="BO570" s="52">
        <f t="shared" si="669"/>
        <v>4.0160642570281121E-3</v>
      </c>
      <c r="BP570" s="53">
        <f t="shared" si="670"/>
        <v>465</v>
      </c>
      <c r="BQ570" s="55">
        <f t="shared" si="671"/>
        <v>6.9105176990187756E-2</v>
      </c>
      <c r="BR570" s="56">
        <v>1</v>
      </c>
      <c r="BS570" s="57">
        <f t="shared" si="632"/>
        <v>1.9554165037152912E-4</v>
      </c>
      <c r="BT570" s="58">
        <f t="shared" si="672"/>
        <v>498</v>
      </c>
      <c r="BU570" s="58">
        <v>1</v>
      </c>
      <c r="BV570" s="59">
        <f t="shared" si="673"/>
        <v>2.3511673058031774E-2</v>
      </c>
      <c r="BW570" s="57">
        <f t="shared" si="674"/>
        <v>4.0160642570281121E-3</v>
      </c>
      <c r="BX570" s="58">
        <f t="shared" si="675"/>
        <v>482</v>
      </c>
      <c r="BY570" s="60">
        <f t="shared" si="676"/>
        <v>8.8443542962655497E-2</v>
      </c>
      <c r="BZ570" s="51">
        <v>9</v>
      </c>
      <c r="CA570" s="52">
        <f t="shared" si="633"/>
        <v>1.7598748533437622E-3</v>
      </c>
      <c r="CB570" s="53">
        <f t="shared" si="677"/>
        <v>600</v>
      </c>
      <c r="CC570" s="53">
        <v>3</v>
      </c>
      <c r="CD570" s="54">
        <f t="shared" si="678"/>
        <v>3.7331784769456096E-2</v>
      </c>
      <c r="CE570" s="52">
        <f t="shared" si="679"/>
        <v>3.614457831325301E-2</v>
      </c>
      <c r="CF570" s="53">
        <f t="shared" si="694"/>
        <v>606</v>
      </c>
      <c r="CG570" s="55">
        <f t="shared" si="680"/>
        <v>0.14043047051481916</v>
      </c>
      <c r="CH570" s="61">
        <v>249</v>
      </c>
      <c r="CI570" s="62">
        <f t="shared" si="634"/>
        <v>4.8689870942510753E-2</v>
      </c>
      <c r="CJ570" s="63">
        <f t="shared" si="681"/>
        <v>552</v>
      </c>
      <c r="CK570" s="64">
        <v>11</v>
      </c>
      <c r="CL570" s="65">
        <f t="shared" si="682"/>
        <v>0.265838208991236</v>
      </c>
      <c r="CM570" s="66">
        <v>5114</v>
      </c>
      <c r="CN570" s="44">
        <v>130</v>
      </c>
      <c r="CO570" s="120">
        <f t="shared" si="636"/>
        <v>249</v>
      </c>
      <c r="CP570" s="121">
        <f t="shared" si="636"/>
        <v>4.868987094251076E-2</v>
      </c>
      <c r="CQ570" s="120">
        <f t="shared" si="695"/>
        <v>4160</v>
      </c>
      <c r="CR570" s="120">
        <f t="shared" si="696"/>
        <v>11</v>
      </c>
      <c r="CS570" s="120">
        <f t="shared" si="697"/>
        <v>1.8191702068228828</v>
      </c>
      <c r="CT570" s="120">
        <f t="shared" si="698"/>
        <v>1</v>
      </c>
      <c r="CU570" s="120">
        <f t="shared" si="699"/>
        <v>3794</v>
      </c>
      <c r="CV570" s="120">
        <f t="shared" si="700"/>
        <v>6.8431479948875822</v>
      </c>
      <c r="CW570" s="120">
        <f t="shared" si="701"/>
        <v>498</v>
      </c>
      <c r="CX570" s="120">
        <f t="shared" si="702"/>
        <v>9.7379741885021506E-2</v>
      </c>
    </row>
    <row r="571" spans="1:102">
      <c r="A571" s="138">
        <f t="shared" si="683"/>
        <v>0</v>
      </c>
      <c r="B571" s="58">
        <f t="shared" si="684"/>
        <v>0</v>
      </c>
      <c r="C571" s="58">
        <f t="shared" si="685"/>
        <v>0</v>
      </c>
      <c r="D571" s="58">
        <f t="shared" si="686"/>
        <v>0</v>
      </c>
      <c r="E571" s="58">
        <f t="shared" si="687"/>
        <v>0</v>
      </c>
      <c r="F571" s="58">
        <f t="shared" si="688"/>
        <v>0</v>
      </c>
      <c r="G571" s="58">
        <f t="shared" si="689"/>
        <v>0</v>
      </c>
      <c r="H571" s="58">
        <f t="shared" si="690"/>
        <v>0</v>
      </c>
      <c r="I571" s="58">
        <f t="shared" si="691"/>
        <v>0</v>
      </c>
      <c r="J571" s="58">
        <f t="shared" si="692"/>
        <v>0</v>
      </c>
      <c r="K571" s="58">
        <f t="shared" si="693"/>
        <v>0</v>
      </c>
      <c r="L571" s="128">
        <v>118</v>
      </c>
      <c r="M571" s="50" t="s">
        <v>92</v>
      </c>
      <c r="N571" s="51">
        <v>148</v>
      </c>
      <c r="O571" s="52">
        <f t="shared" si="635"/>
        <v>4.0963188486022699E-3</v>
      </c>
      <c r="P571" s="53">
        <f t="shared" si="637"/>
        <v>366</v>
      </c>
      <c r="Q571" s="53">
        <v>5</v>
      </c>
      <c r="R571" s="54">
        <f t="shared" si="638"/>
        <v>0.26946194978256582</v>
      </c>
      <c r="S571" s="52">
        <f t="shared" si="639"/>
        <v>0.59677419354838712</v>
      </c>
      <c r="T571" s="53">
        <f t="shared" si="640"/>
        <v>9</v>
      </c>
      <c r="U571" s="55">
        <f t="shared" si="641"/>
        <v>7.1901003169601312</v>
      </c>
      <c r="V571" s="56">
        <v>10</v>
      </c>
      <c r="W571" s="57">
        <f t="shared" si="626"/>
        <v>2.7677830058123442E-4</v>
      </c>
      <c r="X571" s="58">
        <f t="shared" si="642"/>
        <v>484</v>
      </c>
      <c r="Y571" s="58">
        <v>1</v>
      </c>
      <c r="Z571" s="59">
        <f t="shared" si="643"/>
        <v>2.8862724396526939E-2</v>
      </c>
      <c r="AA571" s="57">
        <f t="shared" si="644"/>
        <v>4.0322580645161289E-2</v>
      </c>
      <c r="AB571" s="58">
        <f t="shared" si="645"/>
        <v>219</v>
      </c>
      <c r="AC571" s="60">
        <f t="shared" si="646"/>
        <v>0.77014912123681289</v>
      </c>
      <c r="AD571" s="51">
        <v>10</v>
      </c>
      <c r="AE571" s="52">
        <f t="shared" si="627"/>
        <v>2.7677830058123442E-4</v>
      </c>
      <c r="AF571" s="53">
        <f t="shared" si="647"/>
        <v>604</v>
      </c>
      <c r="AG571" s="53">
        <v>4</v>
      </c>
      <c r="AH571" s="54">
        <f t="shared" si="648"/>
        <v>8.8324597914423396E-3</v>
      </c>
      <c r="AI571" s="52">
        <f t="shared" si="649"/>
        <v>4.0322580645161289E-2</v>
      </c>
      <c r="AJ571" s="53">
        <f t="shared" si="650"/>
        <v>545</v>
      </c>
      <c r="AK571" s="55">
        <f t="shared" si="651"/>
        <v>0.23567806882282141</v>
      </c>
      <c r="AL571" s="56">
        <v>3</v>
      </c>
      <c r="AM571" s="57">
        <f t="shared" si="628"/>
        <v>8.3033490174370334E-5</v>
      </c>
      <c r="AN571" s="58">
        <f t="shared" si="652"/>
        <v>550</v>
      </c>
      <c r="AO571" s="58">
        <v>1</v>
      </c>
      <c r="AP571" s="59">
        <f t="shared" si="653"/>
        <v>6.5268623392407306E-3</v>
      </c>
      <c r="AQ571" s="57">
        <f t="shared" si="654"/>
        <v>1.2096774193548387E-2</v>
      </c>
      <c r="AR571" s="58">
        <f t="shared" si="655"/>
        <v>484</v>
      </c>
      <c r="AS571" s="60">
        <f t="shared" si="656"/>
        <v>0.17415740891060019</v>
      </c>
      <c r="AT571" s="51">
        <v>20</v>
      </c>
      <c r="AU571" s="52">
        <f t="shared" si="629"/>
        <v>5.5355660116246884E-4</v>
      </c>
      <c r="AV571" s="53">
        <f t="shared" si="657"/>
        <v>504</v>
      </c>
      <c r="AW571" s="53">
        <v>3</v>
      </c>
      <c r="AX571" s="54">
        <f t="shared" si="658"/>
        <v>4.0175923454459188E-2</v>
      </c>
      <c r="AY571" s="52">
        <f t="shared" si="659"/>
        <v>8.0645161290322578E-2</v>
      </c>
      <c r="AZ571" s="53">
        <f t="shared" si="660"/>
        <v>134</v>
      </c>
      <c r="BA571" s="55">
        <f t="shared" si="661"/>
        <v>1.0720211896231253</v>
      </c>
      <c r="BB571" s="56">
        <v>37</v>
      </c>
      <c r="BC571" s="57">
        <f t="shared" si="630"/>
        <v>1.0240797121505675E-3</v>
      </c>
      <c r="BD571" s="58">
        <f t="shared" si="662"/>
        <v>588</v>
      </c>
      <c r="BE571" s="58">
        <v>4</v>
      </c>
      <c r="BF571" s="59">
        <f t="shared" si="663"/>
        <v>2.9747545372091354E-2</v>
      </c>
      <c r="BG571" s="57">
        <f t="shared" si="664"/>
        <v>0.14919354838709678</v>
      </c>
      <c r="BH571" s="58">
        <f t="shared" si="665"/>
        <v>418</v>
      </c>
      <c r="BI571" s="60">
        <f t="shared" si="666"/>
        <v>0.79375895402393648</v>
      </c>
      <c r="BJ571" s="51">
        <v>0</v>
      </c>
      <c r="BK571" s="52">
        <f t="shared" si="631"/>
        <v>0</v>
      </c>
      <c r="BL571" s="53">
        <f t="shared" si="667"/>
        <v>512</v>
      </c>
      <c r="BM571" s="53">
        <v>0</v>
      </c>
      <c r="BN571" s="54">
        <f t="shared" si="668"/>
        <v>0</v>
      </c>
      <c r="BO571" s="52">
        <f t="shared" si="669"/>
        <v>0</v>
      </c>
      <c r="BP571" s="53">
        <f t="shared" si="670"/>
        <v>512</v>
      </c>
      <c r="BQ571" s="55">
        <f t="shared" si="671"/>
        <v>0</v>
      </c>
      <c r="BR571" s="56">
        <v>2</v>
      </c>
      <c r="BS571" s="57">
        <f t="shared" si="632"/>
        <v>5.535566011624689E-5</v>
      </c>
      <c r="BT571" s="58">
        <f t="shared" si="672"/>
        <v>520</v>
      </c>
      <c r="BU571" s="58">
        <v>2</v>
      </c>
      <c r="BV571" s="59">
        <f t="shared" si="673"/>
        <v>6.6558923896360093E-3</v>
      </c>
      <c r="BW571" s="57">
        <f t="shared" si="674"/>
        <v>8.0645161290322578E-3</v>
      </c>
      <c r="BX571" s="58">
        <f t="shared" si="675"/>
        <v>432</v>
      </c>
      <c r="BY571" s="60">
        <f t="shared" si="676"/>
        <v>0.17760034030404209</v>
      </c>
      <c r="BZ571" s="51">
        <v>18</v>
      </c>
      <c r="CA571" s="52">
        <f t="shared" si="633"/>
        <v>4.9820094104622193E-4</v>
      </c>
      <c r="CB571" s="53">
        <f t="shared" si="677"/>
        <v>624</v>
      </c>
      <c r="CC571" s="53">
        <v>6</v>
      </c>
      <c r="CD571" s="54">
        <f t="shared" si="678"/>
        <v>1.0568211863326789E-2</v>
      </c>
      <c r="CE571" s="52">
        <f t="shared" si="679"/>
        <v>7.2580645161290328E-2</v>
      </c>
      <c r="CF571" s="53">
        <f t="shared" si="694"/>
        <v>569</v>
      </c>
      <c r="CG571" s="55">
        <f t="shared" si="680"/>
        <v>0.2819934448241127</v>
      </c>
      <c r="CH571" s="61">
        <v>248</v>
      </c>
      <c r="CI571" s="62">
        <f t="shared" si="634"/>
        <v>6.8641018544146138E-3</v>
      </c>
      <c r="CJ571" s="63">
        <f t="shared" si="681"/>
        <v>644</v>
      </c>
      <c r="CK571" s="64">
        <v>26</v>
      </c>
      <c r="CL571" s="65">
        <f t="shared" si="682"/>
        <v>3.7476799752981793E-2</v>
      </c>
      <c r="CM571" s="66">
        <v>36130</v>
      </c>
      <c r="CN571" s="44">
        <v>907</v>
      </c>
      <c r="CO571" s="120">
        <f t="shared" si="636"/>
        <v>248</v>
      </c>
      <c r="CP571" s="121">
        <f t="shared" si="636"/>
        <v>6.8641018544146146E-3</v>
      </c>
      <c r="CQ571" s="120">
        <f t="shared" si="695"/>
        <v>4752</v>
      </c>
      <c r="CR571" s="120">
        <f t="shared" si="696"/>
        <v>26</v>
      </c>
      <c r="CS571" s="120">
        <f t="shared" si="697"/>
        <v>0.40083156938928921</v>
      </c>
      <c r="CT571" s="120">
        <f t="shared" si="698"/>
        <v>1</v>
      </c>
      <c r="CU571" s="120">
        <f t="shared" si="699"/>
        <v>3322</v>
      </c>
      <c r="CV571" s="120">
        <f t="shared" si="700"/>
        <v>10.695458844705582</v>
      </c>
      <c r="CW571" s="120">
        <f t="shared" si="701"/>
        <v>348</v>
      </c>
      <c r="CX571" s="120">
        <f t="shared" si="702"/>
        <v>9.6318848602269559E-3</v>
      </c>
    </row>
    <row r="572" spans="1:102">
      <c r="A572" s="138">
        <f t="shared" si="683"/>
        <v>1</v>
      </c>
      <c r="B572" s="58">
        <f t="shared" si="684"/>
        <v>0</v>
      </c>
      <c r="C572" s="58">
        <f t="shared" si="685"/>
        <v>0</v>
      </c>
      <c r="D572" s="58">
        <f t="shared" si="686"/>
        <v>0</v>
      </c>
      <c r="E572" s="58">
        <f t="shared" si="687"/>
        <v>0</v>
      </c>
      <c r="F572" s="58">
        <f t="shared" si="688"/>
        <v>0</v>
      </c>
      <c r="G572" s="58">
        <f t="shared" si="689"/>
        <v>0</v>
      </c>
      <c r="H572" s="58">
        <f t="shared" si="690"/>
        <v>0</v>
      </c>
      <c r="I572" s="58">
        <f t="shared" si="691"/>
        <v>0</v>
      </c>
      <c r="J572" s="58">
        <f t="shared" si="692"/>
        <v>0</v>
      </c>
      <c r="K572" s="58">
        <f t="shared" si="693"/>
        <v>1</v>
      </c>
      <c r="L572" s="128">
        <v>354</v>
      </c>
      <c r="M572" s="50" t="s">
        <v>325</v>
      </c>
      <c r="N572" s="51">
        <v>19</v>
      </c>
      <c r="O572" s="52">
        <f t="shared" si="635"/>
        <v>8.4594835262689228E-3</v>
      </c>
      <c r="P572" s="53">
        <f t="shared" si="637"/>
        <v>254</v>
      </c>
      <c r="Q572" s="53">
        <v>4</v>
      </c>
      <c r="R572" s="54">
        <f t="shared" si="638"/>
        <v>0.55647741530660499</v>
      </c>
      <c r="S572" s="52">
        <f t="shared" si="639"/>
        <v>7.7868852459016397E-2</v>
      </c>
      <c r="T572" s="53">
        <f t="shared" si="640"/>
        <v>190</v>
      </c>
      <c r="U572" s="55">
        <f t="shared" si="641"/>
        <v>0.93818544233263568</v>
      </c>
      <c r="V572" s="56">
        <v>4</v>
      </c>
      <c r="W572" s="57">
        <f t="shared" si="626"/>
        <v>1.7809439002671415E-3</v>
      </c>
      <c r="X572" s="58">
        <f t="shared" si="642"/>
        <v>375</v>
      </c>
      <c r="Y572" s="58">
        <v>2</v>
      </c>
      <c r="Z572" s="59">
        <f t="shared" si="643"/>
        <v>0.18571865226117867</v>
      </c>
      <c r="AA572" s="57">
        <f t="shared" si="644"/>
        <v>1.6393442622950821E-2</v>
      </c>
      <c r="AB572" s="58">
        <f t="shared" si="645"/>
        <v>386</v>
      </c>
      <c r="AC572" s="60">
        <f t="shared" si="646"/>
        <v>0.31310980666676985</v>
      </c>
      <c r="AD572" s="51">
        <v>45</v>
      </c>
      <c r="AE572" s="52">
        <f t="shared" si="627"/>
        <v>2.0035618878005344E-2</v>
      </c>
      <c r="AF572" s="53">
        <f t="shared" si="647"/>
        <v>308</v>
      </c>
      <c r="AG572" s="53">
        <v>5</v>
      </c>
      <c r="AH572" s="54">
        <f t="shared" si="648"/>
        <v>0.63937020266769939</v>
      </c>
      <c r="AI572" s="52">
        <f t="shared" si="649"/>
        <v>0.18442622950819673</v>
      </c>
      <c r="AJ572" s="53">
        <f t="shared" si="650"/>
        <v>261</v>
      </c>
      <c r="AK572" s="55">
        <f t="shared" si="651"/>
        <v>1.077937396747003</v>
      </c>
      <c r="AL572" s="56">
        <v>22</v>
      </c>
      <c r="AM572" s="57">
        <f t="shared" si="628"/>
        <v>9.7951914514692786E-3</v>
      </c>
      <c r="AN572" s="58">
        <f t="shared" si="652"/>
        <v>211</v>
      </c>
      <c r="AO572" s="58">
        <v>9</v>
      </c>
      <c r="AP572" s="59">
        <f t="shared" si="653"/>
        <v>0.76995277515121507</v>
      </c>
      <c r="AQ572" s="57">
        <f t="shared" si="654"/>
        <v>9.0163934426229511E-2</v>
      </c>
      <c r="AR572" s="58">
        <f t="shared" si="655"/>
        <v>118</v>
      </c>
      <c r="AS572" s="60">
        <f t="shared" si="656"/>
        <v>1.2980912882735447</v>
      </c>
      <c r="AT572" s="51">
        <v>1</v>
      </c>
      <c r="AU572" s="52">
        <f t="shared" si="629"/>
        <v>4.4523597506678539E-4</v>
      </c>
      <c r="AV572" s="53">
        <f t="shared" si="657"/>
        <v>510</v>
      </c>
      <c r="AW572" s="53">
        <v>1</v>
      </c>
      <c r="AX572" s="54">
        <f t="shared" si="658"/>
        <v>3.231425009816586E-2</v>
      </c>
      <c r="AY572" s="52">
        <f t="shared" si="659"/>
        <v>4.0983606557377051E-3</v>
      </c>
      <c r="AZ572" s="53">
        <f t="shared" si="660"/>
        <v>517</v>
      </c>
      <c r="BA572" s="55">
        <f t="shared" si="661"/>
        <v>5.447976537428998E-2</v>
      </c>
      <c r="BB572" s="56">
        <v>24</v>
      </c>
      <c r="BC572" s="57">
        <f t="shared" si="630"/>
        <v>1.068566340160285E-2</v>
      </c>
      <c r="BD572" s="58">
        <f t="shared" si="662"/>
        <v>468</v>
      </c>
      <c r="BE572" s="58">
        <v>10</v>
      </c>
      <c r="BF572" s="59">
        <f t="shared" si="663"/>
        <v>0.31039796326259123</v>
      </c>
      <c r="BG572" s="57">
        <f t="shared" si="664"/>
        <v>9.8360655737704916E-2</v>
      </c>
      <c r="BH572" s="58">
        <f t="shared" si="665"/>
        <v>502</v>
      </c>
      <c r="BI572" s="60">
        <f t="shared" si="666"/>
        <v>0.52331117571449604</v>
      </c>
      <c r="BJ572" s="51">
        <v>1</v>
      </c>
      <c r="BK572" s="52">
        <f t="shared" si="631"/>
        <v>4.4523597506678539E-4</v>
      </c>
      <c r="BL572" s="53">
        <f t="shared" si="667"/>
        <v>457</v>
      </c>
      <c r="BM572" s="53">
        <v>1</v>
      </c>
      <c r="BN572" s="54">
        <f t="shared" si="668"/>
        <v>4.182914212579792E-2</v>
      </c>
      <c r="BO572" s="52">
        <f t="shared" si="669"/>
        <v>4.0983606557377051E-3</v>
      </c>
      <c r="BP572" s="53">
        <f t="shared" si="670"/>
        <v>463</v>
      </c>
      <c r="BQ572" s="55">
        <f t="shared" si="671"/>
        <v>7.0521266682609648E-2</v>
      </c>
      <c r="BR572" s="56">
        <v>1</v>
      </c>
      <c r="BS572" s="57">
        <f t="shared" si="632"/>
        <v>4.4523597506678539E-4</v>
      </c>
      <c r="BT572" s="58">
        <f t="shared" si="672"/>
        <v>471</v>
      </c>
      <c r="BU572" s="58">
        <v>1</v>
      </c>
      <c r="BV572" s="59">
        <f t="shared" si="673"/>
        <v>5.3534593062677868E-2</v>
      </c>
      <c r="BW572" s="57">
        <f t="shared" si="674"/>
        <v>4.0983606557377051E-3</v>
      </c>
      <c r="BX572" s="58">
        <f t="shared" si="675"/>
        <v>481</v>
      </c>
      <c r="BY572" s="60">
        <f t="shared" si="676"/>
        <v>9.0255910646316481E-2</v>
      </c>
      <c r="BZ572" s="51">
        <v>127</v>
      </c>
      <c r="CA572" s="52">
        <f t="shared" si="633"/>
        <v>5.6544968833481743E-2</v>
      </c>
      <c r="CB572" s="53">
        <f t="shared" si="677"/>
        <v>126</v>
      </c>
      <c r="CC572" s="53">
        <v>15</v>
      </c>
      <c r="CD572" s="54">
        <f t="shared" si="678"/>
        <v>1.1994742707280501</v>
      </c>
      <c r="CE572" s="52">
        <f t="shared" si="679"/>
        <v>0.52049180327868849</v>
      </c>
      <c r="CF572" s="53">
        <f t="shared" si="694"/>
        <v>81</v>
      </c>
      <c r="CG572" s="55">
        <f t="shared" si="680"/>
        <v>2.0222371443944107</v>
      </c>
      <c r="CH572" s="61">
        <v>244</v>
      </c>
      <c r="CI572" s="62">
        <f t="shared" si="634"/>
        <v>0.10863757791629564</v>
      </c>
      <c r="CJ572" s="63">
        <f t="shared" si="681"/>
        <v>394</v>
      </c>
      <c r="CK572" s="64">
        <v>48</v>
      </c>
      <c r="CL572" s="65">
        <f t="shared" si="682"/>
        <v>0.59314224053937592</v>
      </c>
      <c r="CM572" s="66">
        <v>2246</v>
      </c>
      <c r="CN572" s="44">
        <v>499</v>
      </c>
      <c r="CO572" s="120">
        <f t="shared" si="636"/>
        <v>244</v>
      </c>
      <c r="CP572" s="121">
        <f t="shared" si="636"/>
        <v>0.10863757791629562</v>
      </c>
      <c r="CQ572" s="120">
        <f t="shared" si="695"/>
        <v>3180</v>
      </c>
      <c r="CR572" s="120">
        <f t="shared" si="696"/>
        <v>48</v>
      </c>
      <c r="CS572" s="120">
        <f t="shared" si="697"/>
        <v>3.7890692646639819</v>
      </c>
      <c r="CT572" s="120">
        <f t="shared" si="698"/>
        <v>0.99999999999999989</v>
      </c>
      <c r="CU572" s="120">
        <f t="shared" si="699"/>
        <v>2999</v>
      </c>
      <c r="CV572" s="120">
        <f t="shared" si="700"/>
        <v>6.3881291968320753</v>
      </c>
      <c r="CW572" s="120">
        <f t="shared" si="701"/>
        <v>469</v>
      </c>
      <c r="CX572" s="120">
        <f t="shared" si="702"/>
        <v>0.20881567230632239</v>
      </c>
    </row>
    <row r="573" spans="1:102">
      <c r="A573" s="138">
        <f t="shared" si="683"/>
        <v>0</v>
      </c>
      <c r="B573" s="58">
        <f t="shared" si="684"/>
        <v>0</v>
      </c>
      <c r="C573" s="58">
        <f t="shared" si="685"/>
        <v>0</v>
      </c>
      <c r="D573" s="58">
        <f t="shared" si="686"/>
        <v>0</v>
      </c>
      <c r="E573" s="58">
        <f t="shared" si="687"/>
        <v>0</v>
      </c>
      <c r="F573" s="58">
        <f t="shared" si="688"/>
        <v>0</v>
      </c>
      <c r="G573" s="58">
        <f t="shared" si="689"/>
        <v>0</v>
      </c>
      <c r="H573" s="58">
        <f t="shared" si="690"/>
        <v>0</v>
      </c>
      <c r="I573" s="58">
        <f t="shared" si="691"/>
        <v>0</v>
      </c>
      <c r="J573" s="58">
        <f t="shared" si="692"/>
        <v>0</v>
      </c>
      <c r="K573" s="58">
        <f t="shared" si="693"/>
        <v>0</v>
      </c>
      <c r="L573" s="128">
        <v>169</v>
      </c>
      <c r="M573" s="50" t="s">
        <v>143</v>
      </c>
      <c r="N573" s="51">
        <v>0</v>
      </c>
      <c r="O573" s="52">
        <f t="shared" si="635"/>
        <v>0</v>
      </c>
      <c r="P573" s="53">
        <f t="shared" si="637"/>
        <v>537</v>
      </c>
      <c r="Q573" s="53">
        <v>0</v>
      </c>
      <c r="R573" s="54">
        <f t="shared" si="638"/>
        <v>0</v>
      </c>
      <c r="S573" s="52">
        <f t="shared" si="639"/>
        <v>0</v>
      </c>
      <c r="T573" s="53">
        <f t="shared" si="640"/>
        <v>537</v>
      </c>
      <c r="U573" s="55">
        <f t="shared" si="641"/>
        <v>0</v>
      </c>
      <c r="V573" s="56">
        <v>0</v>
      </c>
      <c r="W573" s="57">
        <f t="shared" si="626"/>
        <v>0</v>
      </c>
      <c r="X573" s="58">
        <f t="shared" si="642"/>
        <v>515</v>
      </c>
      <c r="Y573" s="58">
        <v>0</v>
      </c>
      <c r="Z573" s="59">
        <f t="shared" si="643"/>
        <v>0</v>
      </c>
      <c r="AA573" s="57">
        <f t="shared" si="644"/>
        <v>0</v>
      </c>
      <c r="AB573" s="58">
        <f t="shared" si="645"/>
        <v>515</v>
      </c>
      <c r="AC573" s="60">
        <f t="shared" si="646"/>
        <v>0</v>
      </c>
      <c r="AD573" s="51">
        <v>73</v>
      </c>
      <c r="AE573" s="52">
        <f t="shared" si="627"/>
        <v>7.7866666666666666E-3</v>
      </c>
      <c r="AF573" s="53">
        <f t="shared" si="647"/>
        <v>465</v>
      </c>
      <c r="AG573" s="53">
        <v>1</v>
      </c>
      <c r="AH573" s="54">
        <f t="shared" si="648"/>
        <v>0.24848559333686673</v>
      </c>
      <c r="AI573" s="52">
        <f t="shared" si="649"/>
        <v>0.30041152263374488</v>
      </c>
      <c r="AJ573" s="53">
        <f t="shared" si="650"/>
        <v>108</v>
      </c>
      <c r="AK573" s="55">
        <f t="shared" si="651"/>
        <v>1.7558501061598186</v>
      </c>
      <c r="AL573" s="56">
        <v>0</v>
      </c>
      <c r="AM573" s="57">
        <f t="shared" si="628"/>
        <v>0</v>
      </c>
      <c r="AN573" s="58">
        <f t="shared" si="652"/>
        <v>554</v>
      </c>
      <c r="AO573" s="58">
        <v>0</v>
      </c>
      <c r="AP573" s="59">
        <f t="shared" si="653"/>
        <v>0</v>
      </c>
      <c r="AQ573" s="57">
        <f t="shared" si="654"/>
        <v>0</v>
      </c>
      <c r="AR573" s="58">
        <f t="shared" si="655"/>
        <v>554</v>
      </c>
      <c r="AS573" s="60">
        <f t="shared" si="656"/>
        <v>0</v>
      </c>
      <c r="AT573" s="51">
        <v>0</v>
      </c>
      <c r="AU573" s="52">
        <f t="shared" si="629"/>
        <v>0</v>
      </c>
      <c r="AV573" s="53">
        <f t="shared" si="657"/>
        <v>548</v>
      </c>
      <c r="AW573" s="53">
        <v>0</v>
      </c>
      <c r="AX573" s="54">
        <f t="shared" si="658"/>
        <v>0</v>
      </c>
      <c r="AY573" s="52">
        <f t="shared" si="659"/>
        <v>0</v>
      </c>
      <c r="AZ573" s="53">
        <f t="shared" si="660"/>
        <v>548</v>
      </c>
      <c r="BA573" s="55">
        <f t="shared" si="661"/>
        <v>0</v>
      </c>
      <c r="BB573" s="56">
        <v>0</v>
      </c>
      <c r="BC573" s="57">
        <f t="shared" si="630"/>
        <v>0</v>
      </c>
      <c r="BD573" s="58">
        <f t="shared" si="662"/>
        <v>618</v>
      </c>
      <c r="BE573" s="58">
        <v>0</v>
      </c>
      <c r="BF573" s="59">
        <f t="shared" si="663"/>
        <v>0</v>
      </c>
      <c r="BG573" s="57">
        <f t="shared" si="664"/>
        <v>0</v>
      </c>
      <c r="BH573" s="58">
        <f t="shared" si="665"/>
        <v>618</v>
      </c>
      <c r="BI573" s="60">
        <f t="shared" si="666"/>
        <v>0</v>
      </c>
      <c r="BJ573" s="51">
        <v>0</v>
      </c>
      <c r="BK573" s="52">
        <f t="shared" si="631"/>
        <v>0</v>
      </c>
      <c r="BL573" s="53">
        <f t="shared" si="667"/>
        <v>512</v>
      </c>
      <c r="BM573" s="53">
        <v>0</v>
      </c>
      <c r="BN573" s="54">
        <f t="shared" si="668"/>
        <v>0</v>
      </c>
      <c r="BO573" s="52">
        <f t="shared" si="669"/>
        <v>0</v>
      </c>
      <c r="BP573" s="53">
        <f t="shared" si="670"/>
        <v>512</v>
      </c>
      <c r="BQ573" s="55">
        <f t="shared" si="671"/>
        <v>0</v>
      </c>
      <c r="BR573" s="56">
        <v>0</v>
      </c>
      <c r="BS573" s="57">
        <f t="shared" si="632"/>
        <v>0</v>
      </c>
      <c r="BT573" s="58">
        <f t="shared" si="672"/>
        <v>527</v>
      </c>
      <c r="BU573" s="58">
        <v>0</v>
      </c>
      <c r="BV573" s="59">
        <f t="shared" si="673"/>
        <v>0</v>
      </c>
      <c r="BW573" s="57">
        <f t="shared" si="674"/>
        <v>0</v>
      </c>
      <c r="BX573" s="58">
        <f t="shared" si="675"/>
        <v>527</v>
      </c>
      <c r="BY573" s="60">
        <f t="shared" si="676"/>
        <v>0</v>
      </c>
      <c r="BZ573" s="51">
        <v>170</v>
      </c>
      <c r="CA573" s="52">
        <f t="shared" si="633"/>
        <v>1.8133333333333335E-2</v>
      </c>
      <c r="CB573" s="53">
        <f t="shared" si="677"/>
        <v>441</v>
      </c>
      <c r="CC573" s="53">
        <v>3</v>
      </c>
      <c r="CD573" s="54">
        <f t="shared" si="678"/>
        <v>0.38465786124882662</v>
      </c>
      <c r="CE573" s="52">
        <f t="shared" si="679"/>
        <v>0.69958847736625518</v>
      </c>
      <c r="CF573" s="53">
        <f t="shared" si="694"/>
        <v>41</v>
      </c>
      <c r="CG573" s="55">
        <f t="shared" si="680"/>
        <v>2.7180712468643327</v>
      </c>
      <c r="CH573" s="61">
        <v>243</v>
      </c>
      <c r="CI573" s="62">
        <f t="shared" si="634"/>
        <v>2.5919999999999999E-2</v>
      </c>
      <c r="CJ573" s="63">
        <f t="shared" si="681"/>
        <v>604</v>
      </c>
      <c r="CK573" s="64">
        <v>4</v>
      </c>
      <c r="CL573" s="65">
        <f t="shared" si="682"/>
        <v>0.14151868229818557</v>
      </c>
      <c r="CM573" s="66">
        <v>9375</v>
      </c>
      <c r="CN573" s="44">
        <v>202</v>
      </c>
      <c r="CO573" s="120">
        <f t="shared" si="636"/>
        <v>243</v>
      </c>
      <c r="CP573" s="121">
        <f t="shared" si="636"/>
        <v>2.5920000000000002E-2</v>
      </c>
      <c r="CQ573" s="120">
        <f t="shared" si="695"/>
        <v>4717</v>
      </c>
      <c r="CR573" s="120">
        <f t="shared" si="696"/>
        <v>4</v>
      </c>
      <c r="CS573" s="120">
        <f t="shared" si="697"/>
        <v>0.63314345458569332</v>
      </c>
      <c r="CT573" s="120">
        <f t="shared" si="698"/>
        <v>1</v>
      </c>
      <c r="CU573" s="120">
        <f t="shared" si="699"/>
        <v>3960</v>
      </c>
      <c r="CV573" s="120">
        <f t="shared" si="700"/>
        <v>4.4739213530241511</v>
      </c>
      <c r="CW573" s="120">
        <f t="shared" si="701"/>
        <v>486</v>
      </c>
      <c r="CX573" s="120">
        <f t="shared" si="702"/>
        <v>5.1839999999999997E-2</v>
      </c>
    </row>
    <row r="574" spans="1:102">
      <c r="A574" s="138">
        <f t="shared" si="683"/>
        <v>0</v>
      </c>
      <c r="B574" s="58">
        <f t="shared" si="684"/>
        <v>0</v>
      </c>
      <c r="C574" s="58">
        <f t="shared" si="685"/>
        <v>0</v>
      </c>
      <c r="D574" s="58">
        <f t="shared" si="686"/>
        <v>0</v>
      </c>
      <c r="E574" s="58">
        <f t="shared" si="687"/>
        <v>0</v>
      </c>
      <c r="F574" s="58">
        <f t="shared" si="688"/>
        <v>0</v>
      </c>
      <c r="G574" s="58">
        <f t="shared" si="689"/>
        <v>0</v>
      </c>
      <c r="H574" s="58">
        <f t="shared" si="690"/>
        <v>0</v>
      </c>
      <c r="I574" s="58">
        <f t="shared" si="691"/>
        <v>0</v>
      </c>
      <c r="J574" s="58">
        <f t="shared" si="692"/>
        <v>0</v>
      </c>
      <c r="K574" s="58">
        <f t="shared" si="693"/>
        <v>0</v>
      </c>
      <c r="L574" s="128">
        <v>163</v>
      </c>
      <c r="M574" s="50" t="s">
        <v>137</v>
      </c>
      <c r="N574" s="51">
        <v>0</v>
      </c>
      <c r="O574" s="52">
        <f t="shared" si="635"/>
        <v>0</v>
      </c>
      <c r="P574" s="53">
        <f t="shared" si="637"/>
        <v>537</v>
      </c>
      <c r="Q574" s="53">
        <v>0</v>
      </c>
      <c r="R574" s="54">
        <f t="shared" si="638"/>
        <v>0</v>
      </c>
      <c r="S574" s="52">
        <f t="shared" si="639"/>
        <v>0</v>
      </c>
      <c r="T574" s="53">
        <f t="shared" si="640"/>
        <v>537</v>
      </c>
      <c r="U574" s="55">
        <f t="shared" si="641"/>
        <v>0</v>
      </c>
      <c r="V574" s="56">
        <v>0</v>
      </c>
      <c r="W574" s="57">
        <f t="shared" si="626"/>
        <v>0</v>
      </c>
      <c r="X574" s="58">
        <f t="shared" si="642"/>
        <v>515</v>
      </c>
      <c r="Y574" s="58">
        <v>0</v>
      </c>
      <c r="Z574" s="59">
        <f t="shared" si="643"/>
        <v>0</v>
      </c>
      <c r="AA574" s="57">
        <f t="shared" si="644"/>
        <v>0</v>
      </c>
      <c r="AB574" s="58">
        <f t="shared" si="645"/>
        <v>515</v>
      </c>
      <c r="AC574" s="60">
        <f t="shared" si="646"/>
        <v>0</v>
      </c>
      <c r="AD574" s="51">
        <v>29</v>
      </c>
      <c r="AE574" s="52">
        <f t="shared" si="627"/>
        <v>3.9375424304141206E-3</v>
      </c>
      <c r="AF574" s="53">
        <f t="shared" si="647"/>
        <v>522</v>
      </c>
      <c r="AG574" s="53">
        <v>1</v>
      </c>
      <c r="AH574" s="54">
        <f t="shared" si="648"/>
        <v>0.12565358310494962</v>
      </c>
      <c r="AI574" s="52">
        <f t="shared" si="649"/>
        <v>0.12083333333333333</v>
      </c>
      <c r="AJ574" s="53">
        <f t="shared" si="650"/>
        <v>421</v>
      </c>
      <c r="AK574" s="55">
        <f t="shared" si="651"/>
        <v>0.7062486129057215</v>
      </c>
      <c r="AL574" s="56">
        <v>1</v>
      </c>
      <c r="AM574" s="57">
        <f t="shared" si="628"/>
        <v>1.3577732518669383E-4</v>
      </c>
      <c r="AN574" s="58">
        <f t="shared" si="652"/>
        <v>545</v>
      </c>
      <c r="AO574" s="58">
        <v>1</v>
      </c>
      <c r="AP574" s="59">
        <f t="shared" si="653"/>
        <v>1.0672800919518787E-2</v>
      </c>
      <c r="AQ574" s="57">
        <f t="shared" si="654"/>
        <v>4.1666666666666666E-3</v>
      </c>
      <c r="AR574" s="58">
        <f t="shared" si="655"/>
        <v>532</v>
      </c>
      <c r="AS574" s="60">
        <f t="shared" si="656"/>
        <v>5.9987551958095624E-2</v>
      </c>
      <c r="AT574" s="51">
        <v>16</v>
      </c>
      <c r="AU574" s="52">
        <f t="shared" si="629"/>
        <v>2.1724372029871012E-3</v>
      </c>
      <c r="AV574" s="53">
        <f t="shared" si="657"/>
        <v>431</v>
      </c>
      <c r="AW574" s="53">
        <v>1</v>
      </c>
      <c r="AX574" s="54">
        <f t="shared" si="658"/>
        <v>0.15767072525834194</v>
      </c>
      <c r="AY574" s="52">
        <f t="shared" si="659"/>
        <v>6.6666666666666666E-2</v>
      </c>
      <c r="AZ574" s="53">
        <f t="shared" si="660"/>
        <v>191</v>
      </c>
      <c r="BA574" s="55">
        <f t="shared" si="661"/>
        <v>0.88620418342178353</v>
      </c>
      <c r="BB574" s="56">
        <v>95</v>
      </c>
      <c r="BC574" s="57">
        <f t="shared" si="630"/>
        <v>1.2898845892735914E-2</v>
      </c>
      <c r="BD574" s="58">
        <f t="shared" si="662"/>
        <v>437</v>
      </c>
      <c r="BE574" s="58">
        <v>3</v>
      </c>
      <c r="BF574" s="59">
        <f t="shared" si="663"/>
        <v>0.37468665660409078</v>
      </c>
      <c r="BG574" s="57">
        <f t="shared" si="664"/>
        <v>0.39583333333333331</v>
      </c>
      <c r="BH574" s="58">
        <f t="shared" si="665"/>
        <v>77</v>
      </c>
      <c r="BI574" s="60">
        <f t="shared" si="666"/>
        <v>2.1059640717121555</v>
      </c>
      <c r="BJ574" s="51">
        <v>1</v>
      </c>
      <c r="BK574" s="52">
        <f t="shared" si="631"/>
        <v>1.3577732518669383E-4</v>
      </c>
      <c r="BL574" s="53">
        <f t="shared" si="667"/>
        <v>495</v>
      </c>
      <c r="BM574" s="53">
        <v>1</v>
      </c>
      <c r="BN574" s="54">
        <f t="shared" si="668"/>
        <v>1.2756042527432742E-2</v>
      </c>
      <c r="BO574" s="52">
        <f t="shared" si="669"/>
        <v>4.1666666666666666E-3</v>
      </c>
      <c r="BP574" s="53">
        <f t="shared" si="670"/>
        <v>461</v>
      </c>
      <c r="BQ574" s="55">
        <f t="shared" si="671"/>
        <v>7.1696621127319796E-2</v>
      </c>
      <c r="BR574" s="56">
        <v>0</v>
      </c>
      <c r="BS574" s="57">
        <f t="shared" si="632"/>
        <v>0</v>
      </c>
      <c r="BT574" s="58">
        <f t="shared" si="672"/>
        <v>527</v>
      </c>
      <c r="BU574" s="58">
        <v>0</v>
      </c>
      <c r="BV574" s="59">
        <f t="shared" si="673"/>
        <v>0</v>
      </c>
      <c r="BW574" s="57">
        <f t="shared" si="674"/>
        <v>0</v>
      </c>
      <c r="BX574" s="58">
        <f t="shared" si="675"/>
        <v>527</v>
      </c>
      <c r="BY574" s="60">
        <f t="shared" si="676"/>
        <v>0</v>
      </c>
      <c r="BZ574" s="51">
        <v>98</v>
      </c>
      <c r="CA574" s="52">
        <f t="shared" si="633"/>
        <v>1.3306177868295995E-2</v>
      </c>
      <c r="CB574" s="53">
        <f t="shared" si="677"/>
        <v>484</v>
      </c>
      <c r="CC574" s="53">
        <v>11</v>
      </c>
      <c r="CD574" s="54">
        <f t="shared" si="678"/>
        <v>0.28226062060010337</v>
      </c>
      <c r="CE574" s="52">
        <f t="shared" si="679"/>
        <v>0.40833333333333333</v>
      </c>
      <c r="CF574" s="53">
        <f t="shared" si="694"/>
        <v>126</v>
      </c>
      <c r="CG574" s="55">
        <f t="shared" si="680"/>
        <v>1.5864742321771375</v>
      </c>
      <c r="CH574" s="61">
        <v>240</v>
      </c>
      <c r="CI574" s="62">
        <f t="shared" si="634"/>
        <v>3.2586558044806514E-2</v>
      </c>
      <c r="CJ574" s="63">
        <f t="shared" si="681"/>
        <v>588</v>
      </c>
      <c r="CK574" s="64">
        <v>18</v>
      </c>
      <c r="CL574" s="65">
        <f t="shared" si="682"/>
        <v>0.17791692728141806</v>
      </c>
      <c r="CM574" s="66">
        <v>7365</v>
      </c>
      <c r="CN574" s="44">
        <v>151</v>
      </c>
      <c r="CO574" s="120">
        <f t="shared" si="636"/>
        <v>240</v>
      </c>
      <c r="CP574" s="121">
        <f t="shared" si="636"/>
        <v>3.2586558044806521E-2</v>
      </c>
      <c r="CQ574" s="120">
        <f t="shared" si="695"/>
        <v>4493</v>
      </c>
      <c r="CR574" s="120">
        <f t="shared" si="696"/>
        <v>18</v>
      </c>
      <c r="CS574" s="120">
        <f t="shared" si="697"/>
        <v>0.96370042901443731</v>
      </c>
      <c r="CT574" s="120">
        <f t="shared" si="698"/>
        <v>1</v>
      </c>
      <c r="CU574" s="120">
        <f t="shared" si="699"/>
        <v>3387</v>
      </c>
      <c r="CV574" s="120">
        <f t="shared" si="700"/>
        <v>5.4165752733022137</v>
      </c>
      <c r="CW574" s="120">
        <f t="shared" si="701"/>
        <v>480</v>
      </c>
      <c r="CX574" s="120">
        <f t="shared" si="702"/>
        <v>6.5173116089613028E-2</v>
      </c>
    </row>
    <row r="575" spans="1:102">
      <c r="A575" s="138">
        <f t="shared" si="683"/>
        <v>0</v>
      </c>
      <c r="B575" s="58">
        <f t="shared" si="684"/>
        <v>0</v>
      </c>
      <c r="C575" s="58">
        <f t="shared" si="685"/>
        <v>0</v>
      </c>
      <c r="D575" s="58">
        <f t="shared" si="686"/>
        <v>0</v>
      </c>
      <c r="E575" s="58">
        <f t="shared" si="687"/>
        <v>0</v>
      </c>
      <c r="F575" s="58">
        <f t="shared" si="688"/>
        <v>0</v>
      </c>
      <c r="G575" s="58">
        <f t="shared" si="689"/>
        <v>0</v>
      </c>
      <c r="H575" s="58">
        <f t="shared" si="690"/>
        <v>0</v>
      </c>
      <c r="I575" s="58">
        <f t="shared" si="691"/>
        <v>0</v>
      </c>
      <c r="J575" s="58">
        <f t="shared" si="692"/>
        <v>0</v>
      </c>
      <c r="K575" s="58">
        <f t="shared" si="693"/>
        <v>0</v>
      </c>
      <c r="L575" s="128">
        <v>573</v>
      </c>
      <c r="M575" s="50" t="s">
        <v>533</v>
      </c>
      <c r="N575" s="51">
        <v>9</v>
      </c>
      <c r="O575" s="52">
        <f t="shared" si="635"/>
        <v>2.6416201937188143E-3</v>
      </c>
      <c r="P575" s="53">
        <f t="shared" si="637"/>
        <v>404</v>
      </c>
      <c r="Q575" s="53">
        <v>7</v>
      </c>
      <c r="R575" s="54">
        <f t="shared" si="638"/>
        <v>0.17376970745999279</v>
      </c>
      <c r="S575" s="52">
        <f t="shared" si="639"/>
        <v>3.8135593220338986E-2</v>
      </c>
      <c r="T575" s="53">
        <f t="shared" si="640"/>
        <v>357</v>
      </c>
      <c r="U575" s="55">
        <f t="shared" si="641"/>
        <v>0.4594681604287395</v>
      </c>
      <c r="V575" s="56">
        <v>5</v>
      </c>
      <c r="W575" s="57">
        <f t="shared" si="626"/>
        <v>1.4675667742882301E-3</v>
      </c>
      <c r="X575" s="58">
        <f t="shared" si="642"/>
        <v>394</v>
      </c>
      <c r="Y575" s="58">
        <v>2</v>
      </c>
      <c r="Z575" s="59">
        <f t="shared" si="643"/>
        <v>0.15303936490262962</v>
      </c>
      <c r="AA575" s="57">
        <f t="shared" si="644"/>
        <v>2.1186440677966101E-2</v>
      </c>
      <c r="AB575" s="58">
        <f t="shared" si="645"/>
        <v>348</v>
      </c>
      <c r="AC575" s="60">
        <f t="shared" si="646"/>
        <v>0.4046546230227322</v>
      </c>
      <c r="AD575" s="51">
        <v>88</v>
      </c>
      <c r="AE575" s="52">
        <f t="shared" si="627"/>
        <v>2.5829175227472849E-2</v>
      </c>
      <c r="AF575" s="53">
        <f t="shared" si="647"/>
        <v>226</v>
      </c>
      <c r="AG575" s="53">
        <v>40</v>
      </c>
      <c r="AH575" s="54">
        <f t="shared" si="648"/>
        <v>0.82425230288533702</v>
      </c>
      <c r="AI575" s="52">
        <f t="shared" si="649"/>
        <v>0.3728813559322034</v>
      </c>
      <c r="AJ575" s="53">
        <f t="shared" si="650"/>
        <v>68</v>
      </c>
      <c r="AK575" s="55">
        <f t="shared" si="651"/>
        <v>2.1794229550801925</v>
      </c>
      <c r="AL575" s="56">
        <v>24</v>
      </c>
      <c r="AM575" s="57">
        <f t="shared" si="628"/>
        <v>7.0443205165835049E-3</v>
      </c>
      <c r="AN575" s="58">
        <f t="shared" si="652"/>
        <v>285</v>
      </c>
      <c r="AO575" s="58">
        <v>5</v>
      </c>
      <c r="AP575" s="59">
        <f t="shared" si="653"/>
        <v>0.55372007353511621</v>
      </c>
      <c r="AQ575" s="57">
        <f t="shared" si="654"/>
        <v>0.10169491525423729</v>
      </c>
      <c r="AR575" s="58">
        <f t="shared" si="655"/>
        <v>94</v>
      </c>
      <c r="AS575" s="60">
        <f t="shared" si="656"/>
        <v>1.4641029630450459</v>
      </c>
      <c r="AT575" s="51">
        <v>6</v>
      </c>
      <c r="AU575" s="52">
        <f t="shared" si="629"/>
        <v>1.7610801291458762E-3</v>
      </c>
      <c r="AV575" s="53">
        <f t="shared" si="657"/>
        <v>440</v>
      </c>
      <c r="AW575" s="53">
        <v>3</v>
      </c>
      <c r="AX575" s="54">
        <f t="shared" si="658"/>
        <v>0.12781533147134816</v>
      </c>
      <c r="AY575" s="52">
        <f t="shared" si="659"/>
        <v>2.5423728813559324E-2</v>
      </c>
      <c r="AZ575" s="53">
        <f t="shared" si="660"/>
        <v>426</v>
      </c>
      <c r="BA575" s="55">
        <f t="shared" si="661"/>
        <v>0.33795922249135818</v>
      </c>
      <c r="BB575" s="56">
        <v>60</v>
      </c>
      <c r="BC575" s="57">
        <f t="shared" si="630"/>
        <v>1.7610801291458762E-2</v>
      </c>
      <c r="BD575" s="58">
        <f t="shared" si="662"/>
        <v>390</v>
      </c>
      <c r="BE575" s="58">
        <v>22</v>
      </c>
      <c r="BF575" s="59">
        <f t="shared" si="663"/>
        <v>0.51155989542690039</v>
      </c>
      <c r="BG575" s="57">
        <f t="shared" si="664"/>
        <v>0.25423728813559321</v>
      </c>
      <c r="BH575" s="58">
        <f t="shared" si="665"/>
        <v>193</v>
      </c>
      <c r="BI575" s="60">
        <f t="shared" si="666"/>
        <v>1.3526263440078075</v>
      </c>
      <c r="BJ575" s="51">
        <v>0</v>
      </c>
      <c r="BK575" s="52">
        <f t="shared" si="631"/>
        <v>0</v>
      </c>
      <c r="BL575" s="53">
        <f t="shared" si="667"/>
        <v>512</v>
      </c>
      <c r="BM575" s="53">
        <v>1</v>
      </c>
      <c r="BN575" s="54">
        <f t="shared" si="668"/>
        <v>0</v>
      </c>
      <c r="BO575" s="52">
        <f t="shared" si="669"/>
        <v>0</v>
      </c>
      <c r="BP575" s="53">
        <f t="shared" si="670"/>
        <v>512</v>
      </c>
      <c r="BQ575" s="55">
        <f t="shared" si="671"/>
        <v>0</v>
      </c>
      <c r="BR575" s="56">
        <v>5</v>
      </c>
      <c r="BS575" s="57">
        <f t="shared" si="632"/>
        <v>1.4675667742882301E-3</v>
      </c>
      <c r="BT575" s="58">
        <f t="shared" si="672"/>
        <v>392</v>
      </c>
      <c r="BU575" s="58">
        <v>4</v>
      </c>
      <c r="BV575" s="59">
        <f t="shared" si="673"/>
        <v>0.17645831526089595</v>
      </c>
      <c r="BW575" s="57">
        <f t="shared" si="674"/>
        <v>2.1186440677966101E-2</v>
      </c>
      <c r="BX575" s="58">
        <f t="shared" si="675"/>
        <v>348</v>
      </c>
      <c r="BY575" s="60">
        <f t="shared" si="676"/>
        <v>0.46657716520553433</v>
      </c>
      <c r="BZ575" s="51">
        <v>39</v>
      </c>
      <c r="CA575" s="52">
        <f t="shared" si="633"/>
        <v>1.1447020839448195E-2</v>
      </c>
      <c r="CB575" s="53">
        <f t="shared" si="677"/>
        <v>511</v>
      </c>
      <c r="CC575" s="53">
        <v>26</v>
      </c>
      <c r="CD575" s="54">
        <f t="shared" si="678"/>
        <v>0.24282278789188733</v>
      </c>
      <c r="CE575" s="52">
        <f t="shared" si="679"/>
        <v>0.1652542372881356</v>
      </c>
      <c r="CF575" s="53">
        <f t="shared" si="694"/>
        <v>490</v>
      </c>
      <c r="CG575" s="55">
        <f t="shared" si="680"/>
        <v>0.64205287154868596</v>
      </c>
      <c r="CH575" s="61">
        <v>236</v>
      </c>
      <c r="CI575" s="62">
        <f t="shared" si="634"/>
        <v>6.9269151746404467E-2</v>
      </c>
      <c r="CJ575" s="63">
        <f t="shared" si="681"/>
        <v>505</v>
      </c>
      <c r="CK575" s="64">
        <v>110</v>
      </c>
      <c r="CL575" s="65">
        <f t="shared" si="682"/>
        <v>0.37819749533426777</v>
      </c>
      <c r="CM575" s="66">
        <v>3407</v>
      </c>
      <c r="CN575" s="44">
        <v>1298</v>
      </c>
      <c r="CO575" s="120">
        <f t="shared" si="636"/>
        <v>236</v>
      </c>
      <c r="CP575" s="121">
        <f t="shared" si="636"/>
        <v>6.9269151746404467E-2</v>
      </c>
      <c r="CQ575" s="120">
        <f t="shared" si="695"/>
        <v>3554</v>
      </c>
      <c r="CR575" s="120">
        <f t="shared" si="696"/>
        <v>110</v>
      </c>
      <c r="CS575" s="120">
        <f t="shared" si="697"/>
        <v>2.7634377788341076</v>
      </c>
      <c r="CT575" s="120">
        <f t="shared" si="698"/>
        <v>1</v>
      </c>
      <c r="CU575" s="120">
        <f t="shared" si="699"/>
        <v>2836</v>
      </c>
      <c r="CV575" s="120">
        <f t="shared" si="700"/>
        <v>7.3068643048300963</v>
      </c>
      <c r="CW575" s="120">
        <f t="shared" si="701"/>
        <v>463</v>
      </c>
      <c r="CX575" s="120">
        <f t="shared" si="702"/>
        <v>0.1358966832990901</v>
      </c>
    </row>
    <row r="576" spans="1:102">
      <c r="A576" s="138">
        <f t="shared" si="683"/>
        <v>0</v>
      </c>
      <c r="B576" s="58">
        <f t="shared" si="684"/>
        <v>0</v>
      </c>
      <c r="C576" s="58">
        <f t="shared" si="685"/>
        <v>0</v>
      </c>
      <c r="D576" s="58">
        <f t="shared" si="686"/>
        <v>0</v>
      </c>
      <c r="E576" s="58">
        <f t="shared" si="687"/>
        <v>0</v>
      </c>
      <c r="F576" s="58">
        <f t="shared" si="688"/>
        <v>0</v>
      </c>
      <c r="G576" s="58">
        <f t="shared" si="689"/>
        <v>0</v>
      </c>
      <c r="H576" s="58">
        <f t="shared" si="690"/>
        <v>0</v>
      </c>
      <c r="I576" s="58">
        <f t="shared" si="691"/>
        <v>0</v>
      </c>
      <c r="J576" s="58">
        <f t="shared" si="692"/>
        <v>0</v>
      </c>
      <c r="K576" s="58">
        <f t="shared" si="693"/>
        <v>0</v>
      </c>
      <c r="L576" s="128">
        <v>580</v>
      </c>
      <c r="M576" s="50" t="s">
        <v>540</v>
      </c>
      <c r="N576" s="51">
        <v>0</v>
      </c>
      <c r="O576" s="52">
        <f t="shared" si="635"/>
        <v>0</v>
      </c>
      <c r="P576" s="53">
        <f t="shared" si="637"/>
        <v>537</v>
      </c>
      <c r="Q576" s="53">
        <v>1</v>
      </c>
      <c r="R576" s="54">
        <f t="shared" si="638"/>
        <v>0</v>
      </c>
      <c r="S576" s="52">
        <f t="shared" si="639"/>
        <v>0</v>
      </c>
      <c r="T576" s="53">
        <f t="shared" si="640"/>
        <v>537</v>
      </c>
      <c r="U576" s="55">
        <f t="shared" si="641"/>
        <v>0</v>
      </c>
      <c r="V576" s="56">
        <v>3</v>
      </c>
      <c r="W576" s="57">
        <f t="shared" si="626"/>
        <v>4.4563279857397502E-4</v>
      </c>
      <c r="X576" s="58">
        <f t="shared" si="642"/>
        <v>468</v>
      </c>
      <c r="Y576" s="58">
        <v>2</v>
      </c>
      <c r="Z576" s="59">
        <f t="shared" si="643"/>
        <v>4.6471044226671934E-2</v>
      </c>
      <c r="AA576" s="57">
        <f t="shared" si="644"/>
        <v>1.276595744680851E-2</v>
      </c>
      <c r="AB576" s="58">
        <f t="shared" si="645"/>
        <v>411</v>
      </c>
      <c r="AC576" s="60">
        <f t="shared" si="646"/>
        <v>0.24382593455327181</v>
      </c>
      <c r="AD576" s="51">
        <v>63</v>
      </c>
      <c r="AE576" s="52">
        <f t="shared" si="627"/>
        <v>9.3582887700534752E-3</v>
      </c>
      <c r="AF576" s="53">
        <f t="shared" si="647"/>
        <v>449</v>
      </c>
      <c r="AG576" s="53">
        <v>22</v>
      </c>
      <c r="AH576" s="54">
        <f t="shared" si="648"/>
        <v>0.29863869062214998</v>
      </c>
      <c r="AI576" s="52">
        <f t="shared" si="649"/>
        <v>0.26808510638297872</v>
      </c>
      <c r="AJ576" s="53">
        <f t="shared" si="650"/>
        <v>136</v>
      </c>
      <c r="AK576" s="55">
        <f t="shared" si="651"/>
        <v>1.5669081477820264</v>
      </c>
      <c r="AL576" s="56">
        <v>2</v>
      </c>
      <c r="AM576" s="57">
        <f t="shared" si="628"/>
        <v>2.9708853238265005E-4</v>
      </c>
      <c r="AN576" s="58">
        <f t="shared" si="652"/>
        <v>530</v>
      </c>
      <c r="AO576" s="58">
        <v>6</v>
      </c>
      <c r="AP576" s="59">
        <f t="shared" si="653"/>
        <v>2.3352697199125333E-2</v>
      </c>
      <c r="AQ576" s="57">
        <f t="shared" si="654"/>
        <v>8.5106382978723406E-3</v>
      </c>
      <c r="AR576" s="58">
        <f t="shared" si="655"/>
        <v>502</v>
      </c>
      <c r="AS576" s="60">
        <f t="shared" si="656"/>
        <v>0.12252776570164213</v>
      </c>
      <c r="AT576" s="51">
        <v>7</v>
      </c>
      <c r="AU576" s="52">
        <f t="shared" si="629"/>
        <v>1.0398098633392751E-3</v>
      </c>
      <c r="AV576" s="53">
        <f t="shared" si="657"/>
        <v>475</v>
      </c>
      <c r="AW576" s="53">
        <v>2</v>
      </c>
      <c r="AX576" s="54">
        <f t="shared" si="658"/>
        <v>7.5467118247677323E-2</v>
      </c>
      <c r="AY576" s="52">
        <f t="shared" si="659"/>
        <v>2.9787234042553193E-2</v>
      </c>
      <c r="AZ576" s="53">
        <f t="shared" si="660"/>
        <v>399</v>
      </c>
      <c r="BA576" s="55">
        <f t="shared" si="661"/>
        <v>0.39596357131611609</v>
      </c>
      <c r="BB576" s="56">
        <v>75</v>
      </c>
      <c r="BC576" s="57">
        <f t="shared" si="630"/>
        <v>1.1140819964349376E-2</v>
      </c>
      <c r="BD576" s="58">
        <f t="shared" si="662"/>
        <v>460</v>
      </c>
      <c r="BE576" s="58">
        <v>20</v>
      </c>
      <c r="BF576" s="59">
        <f t="shared" si="663"/>
        <v>0.32361938571736659</v>
      </c>
      <c r="BG576" s="57">
        <f t="shared" si="664"/>
        <v>0.31914893617021278</v>
      </c>
      <c r="BH576" s="58">
        <f t="shared" si="665"/>
        <v>126</v>
      </c>
      <c r="BI576" s="60">
        <f t="shared" si="666"/>
        <v>1.6979777509885243</v>
      </c>
      <c r="BJ576" s="51">
        <v>0</v>
      </c>
      <c r="BK576" s="52">
        <f t="shared" si="631"/>
        <v>0</v>
      </c>
      <c r="BL576" s="53">
        <f t="shared" si="667"/>
        <v>512</v>
      </c>
      <c r="BM576" s="53">
        <v>0</v>
      </c>
      <c r="BN576" s="54">
        <f t="shared" si="668"/>
        <v>0</v>
      </c>
      <c r="BO576" s="52">
        <f t="shared" si="669"/>
        <v>0</v>
      </c>
      <c r="BP576" s="53">
        <f t="shared" si="670"/>
        <v>512</v>
      </c>
      <c r="BQ576" s="55">
        <f t="shared" si="671"/>
        <v>0</v>
      </c>
      <c r="BR576" s="56">
        <v>1</v>
      </c>
      <c r="BS576" s="57">
        <f t="shared" si="632"/>
        <v>1.4854426619132502E-4</v>
      </c>
      <c r="BT576" s="58">
        <f t="shared" si="672"/>
        <v>506</v>
      </c>
      <c r="BU576" s="58">
        <v>2</v>
      </c>
      <c r="BV576" s="59">
        <f t="shared" si="673"/>
        <v>1.7860768867910652E-2</v>
      </c>
      <c r="BW576" s="57">
        <f t="shared" si="674"/>
        <v>4.2553191489361703E-3</v>
      </c>
      <c r="BX576" s="58">
        <f t="shared" si="675"/>
        <v>479</v>
      </c>
      <c r="BY576" s="60">
        <f t="shared" si="676"/>
        <v>9.3712519990217957E-2</v>
      </c>
      <c r="BZ576" s="51">
        <v>84</v>
      </c>
      <c r="CA576" s="52">
        <f t="shared" si="633"/>
        <v>1.2477718360071301E-2</v>
      </c>
      <c r="CB576" s="53">
        <f t="shared" si="677"/>
        <v>499</v>
      </c>
      <c r="CC576" s="53">
        <v>22</v>
      </c>
      <c r="CD576" s="54">
        <f t="shared" si="678"/>
        <v>0.26468671641453545</v>
      </c>
      <c r="CE576" s="52">
        <f t="shared" si="679"/>
        <v>0.35744680851063831</v>
      </c>
      <c r="CF576" s="53">
        <f t="shared" si="694"/>
        <v>163</v>
      </c>
      <c r="CG576" s="55">
        <f t="shared" si="680"/>
        <v>1.3887677169210202</v>
      </c>
      <c r="CH576" s="61">
        <v>235</v>
      </c>
      <c r="CI576" s="62">
        <f t="shared" si="634"/>
        <v>3.490790255496138E-2</v>
      </c>
      <c r="CJ576" s="63">
        <f t="shared" si="681"/>
        <v>577</v>
      </c>
      <c r="CK576" s="64">
        <v>77</v>
      </c>
      <c r="CL576" s="65">
        <f t="shared" si="682"/>
        <v>0.19059106371032408</v>
      </c>
      <c r="CM576" s="66">
        <v>6732</v>
      </c>
      <c r="CN576" s="44">
        <v>771</v>
      </c>
      <c r="CO576" s="120">
        <f t="shared" si="636"/>
        <v>235</v>
      </c>
      <c r="CP576" s="121">
        <f t="shared" si="636"/>
        <v>3.4907902554961373E-2</v>
      </c>
      <c r="CQ576" s="120">
        <f t="shared" si="695"/>
        <v>4436</v>
      </c>
      <c r="CR576" s="120">
        <f t="shared" si="696"/>
        <v>77</v>
      </c>
      <c r="CS576" s="120">
        <f t="shared" si="697"/>
        <v>1.0500964212954376</v>
      </c>
      <c r="CT576" s="120">
        <f t="shared" si="698"/>
        <v>1</v>
      </c>
      <c r="CU576" s="120">
        <f t="shared" si="699"/>
        <v>3265</v>
      </c>
      <c r="CV576" s="120">
        <f t="shared" si="700"/>
        <v>5.5096834072528189</v>
      </c>
      <c r="CW576" s="120">
        <f t="shared" si="701"/>
        <v>470</v>
      </c>
      <c r="CX576" s="120">
        <f t="shared" si="702"/>
        <v>6.981580510992276E-2</v>
      </c>
    </row>
    <row r="577" spans="1:102">
      <c r="A577" s="138">
        <f t="shared" si="683"/>
        <v>0</v>
      </c>
      <c r="B577" s="58">
        <f t="shared" si="684"/>
        <v>0</v>
      </c>
      <c r="C577" s="58">
        <f t="shared" si="685"/>
        <v>0</v>
      </c>
      <c r="D577" s="58">
        <f t="shared" si="686"/>
        <v>0</v>
      </c>
      <c r="E577" s="58">
        <f t="shared" si="687"/>
        <v>0</v>
      </c>
      <c r="F577" s="58">
        <f t="shared" si="688"/>
        <v>0</v>
      </c>
      <c r="G577" s="58">
        <f t="shared" si="689"/>
        <v>0</v>
      </c>
      <c r="H577" s="58">
        <f t="shared" si="690"/>
        <v>0</v>
      </c>
      <c r="I577" s="58">
        <f t="shared" si="691"/>
        <v>0</v>
      </c>
      <c r="J577" s="58">
        <f t="shared" si="692"/>
        <v>0</v>
      </c>
      <c r="K577" s="58">
        <f t="shared" si="693"/>
        <v>0</v>
      </c>
      <c r="L577" s="128">
        <v>162</v>
      </c>
      <c r="M577" s="50" t="s">
        <v>136</v>
      </c>
      <c r="N577" s="51">
        <v>0</v>
      </c>
      <c r="O577" s="52">
        <f t="shared" si="635"/>
        <v>0</v>
      </c>
      <c r="P577" s="53">
        <f t="shared" si="637"/>
        <v>537</v>
      </c>
      <c r="Q577" s="53">
        <v>0</v>
      </c>
      <c r="R577" s="54">
        <f t="shared" si="638"/>
        <v>0</v>
      </c>
      <c r="S577" s="52">
        <f t="shared" si="639"/>
        <v>0</v>
      </c>
      <c r="T577" s="53">
        <f t="shared" si="640"/>
        <v>537</v>
      </c>
      <c r="U577" s="55">
        <f t="shared" si="641"/>
        <v>0</v>
      </c>
      <c r="V577" s="56">
        <v>0</v>
      </c>
      <c r="W577" s="57">
        <f t="shared" si="626"/>
        <v>0</v>
      </c>
      <c r="X577" s="58">
        <f t="shared" si="642"/>
        <v>515</v>
      </c>
      <c r="Y577" s="58">
        <v>1</v>
      </c>
      <c r="Z577" s="59">
        <f t="shared" si="643"/>
        <v>0</v>
      </c>
      <c r="AA577" s="57">
        <f t="shared" si="644"/>
        <v>0</v>
      </c>
      <c r="AB577" s="58">
        <f t="shared" si="645"/>
        <v>515</v>
      </c>
      <c r="AC577" s="60">
        <f t="shared" si="646"/>
        <v>0</v>
      </c>
      <c r="AD577" s="51">
        <v>82</v>
      </c>
      <c r="AE577" s="52">
        <f t="shared" si="627"/>
        <v>1.4043500599417709E-2</v>
      </c>
      <c r="AF577" s="53">
        <f t="shared" si="647"/>
        <v>392</v>
      </c>
      <c r="AG577" s="53">
        <v>10</v>
      </c>
      <c r="AH577" s="54">
        <f t="shared" si="648"/>
        <v>0.44815165825851283</v>
      </c>
      <c r="AI577" s="52">
        <f t="shared" si="649"/>
        <v>0.35193133047210301</v>
      </c>
      <c r="AJ577" s="53">
        <f t="shared" si="650"/>
        <v>79</v>
      </c>
      <c r="AK577" s="55">
        <f t="shared" si="651"/>
        <v>2.0569739088330028</v>
      </c>
      <c r="AL577" s="56">
        <v>6</v>
      </c>
      <c r="AM577" s="57">
        <f t="shared" si="628"/>
        <v>1.0275732145915396E-3</v>
      </c>
      <c r="AN577" s="58">
        <f t="shared" si="652"/>
        <v>478</v>
      </c>
      <c r="AO577" s="58">
        <v>2</v>
      </c>
      <c r="AP577" s="59">
        <f t="shared" si="653"/>
        <v>8.0772576234549601E-2</v>
      </c>
      <c r="AQ577" s="57">
        <f t="shared" si="654"/>
        <v>2.575107296137339E-2</v>
      </c>
      <c r="AR577" s="58">
        <f t="shared" si="655"/>
        <v>431</v>
      </c>
      <c r="AS577" s="60">
        <f t="shared" si="656"/>
        <v>0.37073851853930345</v>
      </c>
      <c r="AT577" s="51">
        <v>14</v>
      </c>
      <c r="AU577" s="52">
        <f t="shared" si="629"/>
        <v>2.3976708340469259E-3</v>
      </c>
      <c r="AV577" s="53">
        <f t="shared" si="657"/>
        <v>422</v>
      </c>
      <c r="AW577" s="53">
        <v>1</v>
      </c>
      <c r="AX577" s="54">
        <f t="shared" si="658"/>
        <v>0.17401768797512029</v>
      </c>
      <c r="AY577" s="52">
        <f t="shared" si="659"/>
        <v>6.0085836909871244E-2</v>
      </c>
      <c r="AZ577" s="53">
        <f t="shared" si="660"/>
        <v>227</v>
      </c>
      <c r="BA577" s="55">
        <f t="shared" si="661"/>
        <v>0.79872480050890371</v>
      </c>
      <c r="BB577" s="56">
        <v>23</v>
      </c>
      <c r="BC577" s="57">
        <f t="shared" si="630"/>
        <v>3.9390306559342354E-3</v>
      </c>
      <c r="BD577" s="58">
        <f t="shared" si="662"/>
        <v>544</v>
      </c>
      <c r="BE577" s="58">
        <v>3</v>
      </c>
      <c r="BF577" s="59">
        <f t="shared" si="663"/>
        <v>0.11442126210409129</v>
      </c>
      <c r="BG577" s="57">
        <f t="shared" si="664"/>
        <v>9.8712446351931327E-2</v>
      </c>
      <c r="BH577" s="58">
        <f t="shared" si="665"/>
        <v>501</v>
      </c>
      <c r="BI577" s="60">
        <f t="shared" si="666"/>
        <v>0.5251828179738468</v>
      </c>
      <c r="BJ577" s="51">
        <v>2</v>
      </c>
      <c r="BK577" s="52">
        <f t="shared" si="631"/>
        <v>3.4252440486384652E-4</v>
      </c>
      <c r="BL577" s="53">
        <f t="shared" si="667"/>
        <v>464</v>
      </c>
      <c r="BM577" s="53">
        <v>1</v>
      </c>
      <c r="BN577" s="54">
        <f t="shared" si="668"/>
        <v>3.2179569520309002E-2</v>
      </c>
      <c r="BO577" s="52">
        <f t="shared" si="669"/>
        <v>8.5836909871244635E-3</v>
      </c>
      <c r="BP577" s="53">
        <f t="shared" si="670"/>
        <v>426</v>
      </c>
      <c r="BQ577" s="55">
        <f t="shared" si="671"/>
        <v>0.14770119373868457</v>
      </c>
      <c r="BR577" s="56">
        <v>0</v>
      </c>
      <c r="BS577" s="57">
        <f t="shared" si="632"/>
        <v>0</v>
      </c>
      <c r="BT577" s="58">
        <f t="shared" si="672"/>
        <v>527</v>
      </c>
      <c r="BU577" s="58">
        <v>0</v>
      </c>
      <c r="BV577" s="59">
        <f t="shared" si="673"/>
        <v>0</v>
      </c>
      <c r="BW577" s="57">
        <f t="shared" si="674"/>
        <v>0</v>
      </c>
      <c r="BX577" s="58">
        <f t="shared" si="675"/>
        <v>527</v>
      </c>
      <c r="BY577" s="60">
        <f t="shared" si="676"/>
        <v>0</v>
      </c>
      <c r="BZ577" s="51">
        <v>106</v>
      </c>
      <c r="CA577" s="52">
        <f t="shared" si="633"/>
        <v>1.8153793457783868E-2</v>
      </c>
      <c r="CB577" s="53">
        <f t="shared" si="677"/>
        <v>439</v>
      </c>
      <c r="CC577" s="53">
        <v>6</v>
      </c>
      <c r="CD577" s="54">
        <f t="shared" si="678"/>
        <v>0.38509187674765161</v>
      </c>
      <c r="CE577" s="52">
        <f t="shared" si="679"/>
        <v>0.45493562231759654</v>
      </c>
      <c r="CF577" s="53">
        <f t="shared" si="694"/>
        <v>99</v>
      </c>
      <c r="CG577" s="55">
        <f t="shared" si="680"/>
        <v>1.7675354500563361</v>
      </c>
      <c r="CH577" s="61">
        <v>233</v>
      </c>
      <c r="CI577" s="62">
        <f t="shared" si="634"/>
        <v>3.9904093166638122E-2</v>
      </c>
      <c r="CJ577" s="63">
        <f t="shared" si="681"/>
        <v>568</v>
      </c>
      <c r="CK577" s="64">
        <v>24</v>
      </c>
      <c r="CL577" s="65">
        <f t="shared" si="682"/>
        <v>0.21786939364377539</v>
      </c>
      <c r="CM577" s="66">
        <v>5839</v>
      </c>
      <c r="CN577" s="44">
        <v>289</v>
      </c>
      <c r="CO577" s="120">
        <f t="shared" si="636"/>
        <v>233</v>
      </c>
      <c r="CP577" s="121">
        <f t="shared" si="636"/>
        <v>3.9904093166638122E-2</v>
      </c>
      <c r="CQ577" s="120">
        <f t="shared" si="695"/>
        <v>4318</v>
      </c>
      <c r="CR577" s="120">
        <f t="shared" si="696"/>
        <v>24</v>
      </c>
      <c r="CS577" s="120">
        <f t="shared" si="697"/>
        <v>1.2346346308402345</v>
      </c>
      <c r="CT577" s="120">
        <f t="shared" si="698"/>
        <v>1</v>
      </c>
      <c r="CU577" s="120">
        <f t="shared" si="699"/>
        <v>3342</v>
      </c>
      <c r="CV577" s="120">
        <f t="shared" si="700"/>
        <v>5.6668566896500767</v>
      </c>
      <c r="CW577" s="120">
        <f t="shared" si="701"/>
        <v>466</v>
      </c>
      <c r="CX577" s="120">
        <f t="shared" si="702"/>
        <v>7.9808186333276243E-2</v>
      </c>
    </row>
    <row r="578" spans="1:102">
      <c r="A578" s="138">
        <f t="shared" si="683"/>
        <v>1</v>
      </c>
      <c r="B578" s="58">
        <f t="shared" si="684"/>
        <v>0</v>
      </c>
      <c r="C578" s="58">
        <f t="shared" si="685"/>
        <v>1</v>
      </c>
      <c r="D578" s="58">
        <f t="shared" si="686"/>
        <v>0</v>
      </c>
      <c r="E578" s="58">
        <f t="shared" si="687"/>
        <v>0</v>
      </c>
      <c r="F578" s="58">
        <f t="shared" si="688"/>
        <v>0</v>
      </c>
      <c r="G578" s="58">
        <f t="shared" si="689"/>
        <v>0</v>
      </c>
      <c r="H578" s="58">
        <f t="shared" si="690"/>
        <v>0</v>
      </c>
      <c r="I578" s="58">
        <f t="shared" si="691"/>
        <v>0</v>
      </c>
      <c r="J578" s="58">
        <f t="shared" si="692"/>
        <v>0</v>
      </c>
      <c r="K578" s="58">
        <f t="shared" si="693"/>
        <v>0</v>
      </c>
      <c r="L578" s="128">
        <v>245</v>
      </c>
      <c r="M578" s="50" t="s">
        <v>217</v>
      </c>
      <c r="N578" s="51">
        <v>123</v>
      </c>
      <c r="O578" s="52">
        <f t="shared" si="635"/>
        <v>2.7796610169491524E-2</v>
      </c>
      <c r="P578" s="53">
        <f t="shared" si="637"/>
        <v>43</v>
      </c>
      <c r="Q578" s="53">
        <v>1</v>
      </c>
      <c r="R578" s="54">
        <f t="shared" si="638"/>
        <v>1.8285023823701703</v>
      </c>
      <c r="S578" s="52">
        <f t="shared" si="639"/>
        <v>0.57746478873239437</v>
      </c>
      <c r="T578" s="53">
        <f t="shared" si="640"/>
        <v>10</v>
      </c>
      <c r="U578" s="55">
        <f t="shared" si="641"/>
        <v>6.9574552743481748</v>
      </c>
      <c r="V578" s="56">
        <v>0</v>
      </c>
      <c r="W578" s="57">
        <f t="shared" si="626"/>
        <v>0</v>
      </c>
      <c r="X578" s="58">
        <f t="shared" si="642"/>
        <v>515</v>
      </c>
      <c r="Y578" s="58">
        <v>0</v>
      </c>
      <c r="Z578" s="59">
        <f t="shared" si="643"/>
        <v>0</v>
      </c>
      <c r="AA578" s="57">
        <f t="shared" si="644"/>
        <v>0</v>
      </c>
      <c r="AB578" s="58">
        <f t="shared" si="645"/>
        <v>515</v>
      </c>
      <c r="AC578" s="60">
        <f t="shared" si="646"/>
        <v>0</v>
      </c>
      <c r="AD578" s="51">
        <v>31</v>
      </c>
      <c r="AE578" s="52">
        <f t="shared" si="627"/>
        <v>7.0056497175141246E-3</v>
      </c>
      <c r="AF578" s="53">
        <f t="shared" si="647"/>
        <v>478</v>
      </c>
      <c r="AG578" s="53">
        <v>3</v>
      </c>
      <c r="AH578" s="54">
        <f t="shared" si="648"/>
        <v>0.22356203254709978</v>
      </c>
      <c r="AI578" s="52">
        <f t="shared" si="649"/>
        <v>0.14553990610328638</v>
      </c>
      <c r="AJ578" s="53">
        <f t="shared" si="650"/>
        <v>358</v>
      </c>
      <c r="AK578" s="55">
        <f t="shared" si="651"/>
        <v>0.8506539873755169</v>
      </c>
      <c r="AL578" s="56">
        <v>0</v>
      </c>
      <c r="AM578" s="57">
        <f t="shared" si="628"/>
        <v>0</v>
      </c>
      <c r="AN578" s="58">
        <f t="shared" si="652"/>
        <v>554</v>
      </c>
      <c r="AO578" s="58">
        <v>0</v>
      </c>
      <c r="AP578" s="59">
        <f t="shared" si="653"/>
        <v>0</v>
      </c>
      <c r="AQ578" s="57">
        <f t="shared" si="654"/>
        <v>0</v>
      </c>
      <c r="AR578" s="58">
        <f t="shared" si="655"/>
        <v>554</v>
      </c>
      <c r="AS578" s="60">
        <f t="shared" si="656"/>
        <v>0</v>
      </c>
      <c r="AT578" s="51">
        <v>0</v>
      </c>
      <c r="AU578" s="52">
        <f t="shared" si="629"/>
        <v>0</v>
      </c>
      <c r="AV578" s="53">
        <f t="shared" si="657"/>
        <v>548</v>
      </c>
      <c r="AW578" s="53">
        <v>0</v>
      </c>
      <c r="AX578" s="54">
        <f t="shared" si="658"/>
        <v>0</v>
      </c>
      <c r="AY578" s="52">
        <f t="shared" si="659"/>
        <v>0</v>
      </c>
      <c r="AZ578" s="53">
        <f t="shared" si="660"/>
        <v>548</v>
      </c>
      <c r="BA578" s="55">
        <f t="shared" si="661"/>
        <v>0</v>
      </c>
      <c r="BB578" s="56">
        <v>50</v>
      </c>
      <c r="BC578" s="57">
        <f t="shared" si="630"/>
        <v>1.1299435028248588E-2</v>
      </c>
      <c r="BD578" s="58">
        <f t="shared" si="662"/>
        <v>458</v>
      </c>
      <c r="BE578" s="58">
        <v>7</v>
      </c>
      <c r="BF578" s="59">
        <f t="shared" si="663"/>
        <v>0.32822684815808845</v>
      </c>
      <c r="BG578" s="57">
        <f t="shared" si="664"/>
        <v>0.23474178403755869</v>
      </c>
      <c r="BH578" s="58">
        <f t="shared" si="665"/>
        <v>222</v>
      </c>
      <c r="BI578" s="60">
        <f t="shared" si="666"/>
        <v>1.2489038231058003</v>
      </c>
      <c r="BJ578" s="51">
        <v>6</v>
      </c>
      <c r="BK578" s="52">
        <f t="shared" si="631"/>
        <v>1.3559322033898306E-3</v>
      </c>
      <c r="BL578" s="53">
        <f t="shared" si="667"/>
        <v>398</v>
      </c>
      <c r="BM578" s="53">
        <v>1</v>
      </c>
      <c r="BN578" s="54">
        <f t="shared" si="668"/>
        <v>0.12738746198581985</v>
      </c>
      <c r="BO578" s="52">
        <f t="shared" si="669"/>
        <v>2.8169014084507043E-2</v>
      </c>
      <c r="BP578" s="53">
        <f t="shared" si="670"/>
        <v>319</v>
      </c>
      <c r="BQ578" s="55">
        <f t="shared" si="671"/>
        <v>0.4847095512832888</v>
      </c>
      <c r="BR578" s="56">
        <v>0</v>
      </c>
      <c r="BS578" s="57">
        <f t="shared" si="632"/>
        <v>0</v>
      </c>
      <c r="BT578" s="58">
        <f t="shared" si="672"/>
        <v>527</v>
      </c>
      <c r="BU578" s="58">
        <v>0</v>
      </c>
      <c r="BV578" s="59">
        <f t="shared" si="673"/>
        <v>0</v>
      </c>
      <c r="BW578" s="57">
        <f t="shared" si="674"/>
        <v>0</v>
      </c>
      <c r="BX578" s="58">
        <f t="shared" si="675"/>
        <v>527</v>
      </c>
      <c r="BY578" s="60">
        <f t="shared" si="676"/>
        <v>0</v>
      </c>
      <c r="BZ578" s="51">
        <v>3</v>
      </c>
      <c r="CA578" s="52">
        <f t="shared" si="633"/>
        <v>6.779661016949153E-4</v>
      </c>
      <c r="CB578" s="53">
        <f t="shared" si="677"/>
        <v>619</v>
      </c>
      <c r="CC578" s="53">
        <v>2</v>
      </c>
      <c r="CD578" s="54">
        <f t="shared" si="678"/>
        <v>1.4381525221167495E-2</v>
      </c>
      <c r="CE578" s="52">
        <f t="shared" si="679"/>
        <v>1.4084507042253521E-2</v>
      </c>
      <c r="CF578" s="53">
        <f t="shared" si="694"/>
        <v>620</v>
      </c>
      <c r="CG578" s="55">
        <f t="shared" si="680"/>
        <v>5.4721732641924842E-2</v>
      </c>
      <c r="CH578" s="61">
        <v>213</v>
      </c>
      <c r="CI578" s="62">
        <f t="shared" si="634"/>
        <v>4.8135593220338981E-2</v>
      </c>
      <c r="CJ578" s="63">
        <f t="shared" si="681"/>
        <v>555</v>
      </c>
      <c r="CK578" s="64">
        <v>14</v>
      </c>
      <c r="CL578" s="65">
        <f t="shared" si="682"/>
        <v>0.26281194923548795</v>
      </c>
      <c r="CM578" s="66">
        <v>4425</v>
      </c>
      <c r="CN578" s="44">
        <v>295</v>
      </c>
      <c r="CO578" s="120">
        <f t="shared" si="636"/>
        <v>213</v>
      </c>
      <c r="CP578" s="121">
        <f t="shared" si="636"/>
        <v>4.8135593220338981E-2</v>
      </c>
      <c r="CQ578" s="120">
        <f t="shared" si="695"/>
        <v>4140</v>
      </c>
      <c r="CR578" s="120">
        <f t="shared" si="696"/>
        <v>14</v>
      </c>
      <c r="CS578" s="120">
        <f t="shared" si="697"/>
        <v>2.5220602502823457</v>
      </c>
      <c r="CT578" s="120">
        <f t="shared" si="698"/>
        <v>1</v>
      </c>
      <c r="CU578" s="120">
        <f t="shared" si="699"/>
        <v>3673</v>
      </c>
      <c r="CV578" s="120">
        <f t="shared" si="700"/>
        <v>9.596444368754705</v>
      </c>
      <c r="CW578" s="120">
        <f t="shared" si="701"/>
        <v>303</v>
      </c>
      <c r="CX578" s="120">
        <f t="shared" si="702"/>
        <v>6.8474576271186444E-2</v>
      </c>
    </row>
    <row r="579" spans="1:102">
      <c r="A579" s="138">
        <f t="shared" si="683"/>
        <v>1</v>
      </c>
      <c r="B579" s="58">
        <f t="shared" si="684"/>
        <v>0</v>
      </c>
      <c r="C579" s="58">
        <f t="shared" si="685"/>
        <v>0</v>
      </c>
      <c r="D579" s="58">
        <f t="shared" si="686"/>
        <v>0</v>
      </c>
      <c r="E579" s="58">
        <f t="shared" si="687"/>
        <v>1</v>
      </c>
      <c r="F579" s="58">
        <f t="shared" si="688"/>
        <v>0</v>
      </c>
      <c r="G579" s="58">
        <f t="shared" si="689"/>
        <v>0</v>
      </c>
      <c r="H579" s="58">
        <f t="shared" si="690"/>
        <v>0</v>
      </c>
      <c r="I579" s="58">
        <f t="shared" si="691"/>
        <v>0</v>
      </c>
      <c r="J579" s="58">
        <f t="shared" si="692"/>
        <v>0</v>
      </c>
      <c r="K579" s="58">
        <f t="shared" si="693"/>
        <v>0</v>
      </c>
      <c r="L579" s="128">
        <v>143</v>
      </c>
      <c r="M579" s="50" t="s">
        <v>117</v>
      </c>
      <c r="N579" s="51">
        <v>13</v>
      </c>
      <c r="O579" s="52">
        <f t="shared" si="635"/>
        <v>7.1077091306724982E-3</v>
      </c>
      <c r="P579" s="53">
        <f t="shared" si="637"/>
        <v>285</v>
      </c>
      <c r="Q579" s="53">
        <v>1</v>
      </c>
      <c r="R579" s="54">
        <f t="shared" si="638"/>
        <v>0.46755568392628272</v>
      </c>
      <c r="S579" s="52">
        <f t="shared" si="639"/>
        <v>6.1611374407582936E-2</v>
      </c>
      <c r="T579" s="53">
        <f t="shared" si="640"/>
        <v>255</v>
      </c>
      <c r="U579" s="55">
        <f t="shared" si="641"/>
        <v>0.74231085634300831</v>
      </c>
      <c r="V579" s="56">
        <v>0</v>
      </c>
      <c r="W579" s="57">
        <f t="shared" si="626"/>
        <v>0</v>
      </c>
      <c r="X579" s="58">
        <f t="shared" si="642"/>
        <v>515</v>
      </c>
      <c r="Y579" s="58">
        <v>0</v>
      </c>
      <c r="Z579" s="59">
        <f t="shared" si="643"/>
        <v>0</v>
      </c>
      <c r="AA579" s="57">
        <f t="shared" si="644"/>
        <v>0</v>
      </c>
      <c r="AB579" s="58">
        <f t="shared" si="645"/>
        <v>515</v>
      </c>
      <c r="AC579" s="60">
        <f t="shared" si="646"/>
        <v>0</v>
      </c>
      <c r="AD579" s="51">
        <v>197</v>
      </c>
      <c r="AE579" s="52">
        <f t="shared" si="627"/>
        <v>0.10770913067249863</v>
      </c>
      <c r="AF579" s="53">
        <f t="shared" si="647"/>
        <v>20</v>
      </c>
      <c r="AG579" s="53">
        <v>2</v>
      </c>
      <c r="AH579" s="54">
        <f t="shared" si="648"/>
        <v>3.4371790123656591</v>
      </c>
      <c r="AI579" s="52">
        <f t="shared" si="649"/>
        <v>0.93364928909952605</v>
      </c>
      <c r="AJ579" s="53">
        <f t="shared" si="650"/>
        <v>3</v>
      </c>
      <c r="AK579" s="55">
        <f t="shared" si="651"/>
        <v>5.4570084030368546</v>
      </c>
      <c r="AL579" s="56">
        <v>0</v>
      </c>
      <c r="AM579" s="57">
        <f t="shared" si="628"/>
        <v>0</v>
      </c>
      <c r="AN579" s="58">
        <f t="shared" si="652"/>
        <v>554</v>
      </c>
      <c r="AO579" s="58">
        <v>0</v>
      </c>
      <c r="AP579" s="59">
        <f t="shared" si="653"/>
        <v>0</v>
      </c>
      <c r="AQ579" s="57">
        <f t="shared" si="654"/>
        <v>0</v>
      </c>
      <c r="AR579" s="58">
        <f t="shared" si="655"/>
        <v>554</v>
      </c>
      <c r="AS579" s="60">
        <f t="shared" si="656"/>
        <v>0</v>
      </c>
      <c r="AT579" s="51">
        <v>0</v>
      </c>
      <c r="AU579" s="52">
        <f t="shared" si="629"/>
        <v>0</v>
      </c>
      <c r="AV579" s="53">
        <f t="shared" si="657"/>
        <v>548</v>
      </c>
      <c r="AW579" s="53">
        <v>0</v>
      </c>
      <c r="AX579" s="54">
        <f t="shared" si="658"/>
        <v>0</v>
      </c>
      <c r="AY579" s="52">
        <f t="shared" si="659"/>
        <v>0</v>
      </c>
      <c r="AZ579" s="53">
        <f t="shared" si="660"/>
        <v>548</v>
      </c>
      <c r="BA579" s="55">
        <f t="shared" si="661"/>
        <v>0</v>
      </c>
      <c r="BB579" s="56">
        <v>0</v>
      </c>
      <c r="BC579" s="57">
        <f t="shared" si="630"/>
        <v>0</v>
      </c>
      <c r="BD579" s="58">
        <f t="shared" si="662"/>
        <v>618</v>
      </c>
      <c r="BE579" s="58">
        <v>0</v>
      </c>
      <c r="BF579" s="59">
        <f t="shared" si="663"/>
        <v>0</v>
      </c>
      <c r="BG579" s="57">
        <f t="shared" si="664"/>
        <v>0</v>
      </c>
      <c r="BH579" s="58">
        <f t="shared" si="665"/>
        <v>618</v>
      </c>
      <c r="BI579" s="60">
        <f t="shared" si="666"/>
        <v>0</v>
      </c>
      <c r="BJ579" s="51">
        <v>0</v>
      </c>
      <c r="BK579" s="52">
        <f t="shared" si="631"/>
        <v>0</v>
      </c>
      <c r="BL579" s="53">
        <f t="shared" si="667"/>
        <v>512</v>
      </c>
      <c r="BM579" s="53">
        <v>0</v>
      </c>
      <c r="BN579" s="54">
        <f t="shared" si="668"/>
        <v>0</v>
      </c>
      <c r="BO579" s="52">
        <f t="shared" si="669"/>
        <v>0</v>
      </c>
      <c r="BP579" s="53">
        <f t="shared" si="670"/>
        <v>512</v>
      </c>
      <c r="BQ579" s="55">
        <f t="shared" si="671"/>
        <v>0</v>
      </c>
      <c r="BR579" s="56">
        <v>0</v>
      </c>
      <c r="BS579" s="57">
        <f t="shared" si="632"/>
        <v>0</v>
      </c>
      <c r="BT579" s="58">
        <f t="shared" si="672"/>
        <v>527</v>
      </c>
      <c r="BU579" s="58">
        <v>0</v>
      </c>
      <c r="BV579" s="59">
        <f t="shared" si="673"/>
        <v>0</v>
      </c>
      <c r="BW579" s="57">
        <f t="shared" si="674"/>
        <v>0</v>
      </c>
      <c r="BX579" s="58">
        <f t="shared" si="675"/>
        <v>527</v>
      </c>
      <c r="BY579" s="60">
        <f t="shared" si="676"/>
        <v>0</v>
      </c>
      <c r="BZ579" s="51">
        <v>1</v>
      </c>
      <c r="CA579" s="52">
        <f t="shared" si="633"/>
        <v>5.4674685620557679E-4</v>
      </c>
      <c r="CB579" s="53">
        <f t="shared" si="677"/>
        <v>621</v>
      </c>
      <c r="CC579" s="53">
        <v>1</v>
      </c>
      <c r="CD579" s="54">
        <f t="shared" si="678"/>
        <v>1.1598004210618946E-2</v>
      </c>
      <c r="CE579" s="52">
        <f t="shared" si="679"/>
        <v>4.7393364928909956E-3</v>
      </c>
      <c r="CF579" s="53">
        <f t="shared" si="694"/>
        <v>626</v>
      </c>
      <c r="CG579" s="55">
        <f t="shared" si="680"/>
        <v>1.8413474016951013E-2</v>
      </c>
      <c r="CH579" s="61">
        <v>211</v>
      </c>
      <c r="CI579" s="62">
        <f t="shared" si="634"/>
        <v>0.11536358665937671</v>
      </c>
      <c r="CJ579" s="63">
        <f t="shared" si="681"/>
        <v>377</v>
      </c>
      <c r="CK579" s="64">
        <v>4</v>
      </c>
      <c r="CL579" s="65">
        <f t="shared" si="682"/>
        <v>0.62986507597328445</v>
      </c>
      <c r="CM579" s="66">
        <v>1829</v>
      </c>
      <c r="CN579" s="44">
        <v>40</v>
      </c>
      <c r="CO579" s="120">
        <f t="shared" si="636"/>
        <v>211</v>
      </c>
      <c r="CP579" s="121">
        <f t="shared" si="636"/>
        <v>0.11536358665937671</v>
      </c>
      <c r="CQ579" s="120">
        <f t="shared" si="695"/>
        <v>4200</v>
      </c>
      <c r="CR579" s="120">
        <f t="shared" si="696"/>
        <v>4</v>
      </c>
      <c r="CS579" s="120">
        <f t="shared" si="697"/>
        <v>3.9163327005025605</v>
      </c>
      <c r="CT579" s="120">
        <f t="shared" si="698"/>
        <v>1</v>
      </c>
      <c r="CU579" s="120">
        <f t="shared" si="699"/>
        <v>4158</v>
      </c>
      <c r="CV579" s="120">
        <f t="shared" si="700"/>
        <v>6.2177327333968133</v>
      </c>
      <c r="CW579" s="120">
        <f t="shared" si="701"/>
        <v>409</v>
      </c>
      <c r="CX579" s="120">
        <f t="shared" si="702"/>
        <v>0.22361946418808093</v>
      </c>
    </row>
    <row r="580" spans="1:102">
      <c r="A580" s="138">
        <f t="shared" si="683"/>
        <v>0</v>
      </c>
      <c r="B580" s="58">
        <f t="shared" si="684"/>
        <v>0</v>
      </c>
      <c r="C580" s="58">
        <f t="shared" si="685"/>
        <v>0</v>
      </c>
      <c r="D580" s="58">
        <f t="shared" si="686"/>
        <v>0</v>
      </c>
      <c r="E580" s="58">
        <f t="shared" si="687"/>
        <v>0</v>
      </c>
      <c r="F580" s="58">
        <f t="shared" si="688"/>
        <v>0</v>
      </c>
      <c r="G580" s="58">
        <f t="shared" si="689"/>
        <v>0</v>
      </c>
      <c r="H580" s="58">
        <f t="shared" si="690"/>
        <v>0</v>
      </c>
      <c r="I580" s="58">
        <f t="shared" si="691"/>
        <v>0</v>
      </c>
      <c r="J580" s="58">
        <f t="shared" si="692"/>
        <v>0</v>
      </c>
      <c r="K580" s="58">
        <f t="shared" si="693"/>
        <v>0</v>
      </c>
      <c r="L580" s="128">
        <v>192</v>
      </c>
      <c r="M580" s="50" t="s">
        <v>166</v>
      </c>
      <c r="N580" s="51">
        <v>8</v>
      </c>
      <c r="O580" s="52">
        <f t="shared" si="635"/>
        <v>2.538715410002539E-4</v>
      </c>
      <c r="P580" s="53">
        <f t="shared" si="637"/>
        <v>513</v>
      </c>
      <c r="Q580" s="53">
        <v>2</v>
      </c>
      <c r="R580" s="54">
        <f t="shared" si="638"/>
        <v>1.6700047764976883E-2</v>
      </c>
      <c r="S580" s="52">
        <f t="shared" si="639"/>
        <v>3.8834951456310676E-2</v>
      </c>
      <c r="T580" s="53">
        <f t="shared" si="640"/>
        <v>354</v>
      </c>
      <c r="U580" s="55">
        <f t="shared" si="641"/>
        <v>0.46789422162322553</v>
      </c>
      <c r="V580" s="56">
        <v>3</v>
      </c>
      <c r="W580" s="57">
        <f t="shared" ref="W580:W643" si="703">V580/$CM580</f>
        <v>9.5201827875095204E-5</v>
      </c>
      <c r="X580" s="58">
        <f t="shared" si="642"/>
        <v>506</v>
      </c>
      <c r="Y580" s="58">
        <v>2</v>
      </c>
      <c r="Z580" s="59">
        <f t="shared" si="643"/>
        <v>9.9277440255761459E-3</v>
      </c>
      <c r="AA580" s="57">
        <f t="shared" si="644"/>
        <v>1.4563106796116505E-2</v>
      </c>
      <c r="AB580" s="58">
        <f t="shared" si="645"/>
        <v>400</v>
      </c>
      <c r="AC580" s="60">
        <f t="shared" si="646"/>
        <v>0.27815094475737323</v>
      </c>
      <c r="AD580" s="51">
        <v>0</v>
      </c>
      <c r="AE580" s="52">
        <f t="shared" ref="AE580:AE643" si="704">AD580/$CM580</f>
        <v>0</v>
      </c>
      <c r="AF580" s="53">
        <f t="shared" si="647"/>
        <v>619</v>
      </c>
      <c r="AG580" s="53">
        <v>0</v>
      </c>
      <c r="AH580" s="54">
        <f t="shared" si="648"/>
        <v>0</v>
      </c>
      <c r="AI580" s="52">
        <f t="shared" si="649"/>
        <v>0</v>
      </c>
      <c r="AJ580" s="53">
        <f t="shared" si="650"/>
        <v>619</v>
      </c>
      <c r="AK580" s="55">
        <f t="shared" si="651"/>
        <v>0</v>
      </c>
      <c r="AL580" s="56">
        <v>0</v>
      </c>
      <c r="AM580" s="57">
        <f t="shared" ref="AM580:AM643" si="705">AL580/$CM580</f>
        <v>0</v>
      </c>
      <c r="AN580" s="58">
        <f t="shared" si="652"/>
        <v>554</v>
      </c>
      <c r="AO580" s="58">
        <v>0</v>
      </c>
      <c r="AP580" s="59">
        <f t="shared" si="653"/>
        <v>0</v>
      </c>
      <c r="AQ580" s="57">
        <f t="shared" si="654"/>
        <v>0</v>
      </c>
      <c r="AR580" s="58">
        <f t="shared" si="655"/>
        <v>554</v>
      </c>
      <c r="AS580" s="60">
        <f t="shared" si="656"/>
        <v>0</v>
      </c>
      <c r="AT580" s="51">
        <v>0</v>
      </c>
      <c r="AU580" s="52">
        <f t="shared" ref="AU580:AU643" si="706">AT580/$CM580</f>
        <v>0</v>
      </c>
      <c r="AV580" s="53">
        <f t="shared" si="657"/>
        <v>548</v>
      </c>
      <c r="AW580" s="53">
        <v>0</v>
      </c>
      <c r="AX580" s="54">
        <f t="shared" si="658"/>
        <v>0</v>
      </c>
      <c r="AY580" s="52">
        <f t="shared" si="659"/>
        <v>0</v>
      </c>
      <c r="AZ580" s="53">
        <f t="shared" si="660"/>
        <v>548</v>
      </c>
      <c r="BA580" s="55">
        <f t="shared" si="661"/>
        <v>0</v>
      </c>
      <c r="BB580" s="56">
        <v>111</v>
      </c>
      <c r="BC580" s="57">
        <f t="shared" ref="BC580:BC643" si="707">BB580/$CM580</f>
        <v>3.5224676313785224E-3</v>
      </c>
      <c r="BD580" s="58">
        <f t="shared" si="662"/>
        <v>549</v>
      </c>
      <c r="BE580" s="58">
        <v>4</v>
      </c>
      <c r="BF580" s="59">
        <f t="shared" si="663"/>
        <v>0.10232090768218399</v>
      </c>
      <c r="BG580" s="57">
        <f t="shared" si="664"/>
        <v>0.53883495145631066</v>
      </c>
      <c r="BH580" s="58">
        <f t="shared" si="665"/>
        <v>39</v>
      </c>
      <c r="BI580" s="60">
        <f t="shared" si="666"/>
        <v>2.8667799116204309</v>
      </c>
      <c r="BJ580" s="51">
        <v>0</v>
      </c>
      <c r="BK580" s="52">
        <f t="shared" ref="BK580:BK643" si="708">BJ580/$CM580</f>
        <v>0</v>
      </c>
      <c r="BL580" s="53">
        <f t="shared" si="667"/>
        <v>512</v>
      </c>
      <c r="BM580" s="53">
        <v>0</v>
      </c>
      <c r="BN580" s="54">
        <f t="shared" si="668"/>
        <v>0</v>
      </c>
      <c r="BO580" s="52">
        <f t="shared" si="669"/>
        <v>0</v>
      </c>
      <c r="BP580" s="53">
        <f t="shared" si="670"/>
        <v>512</v>
      </c>
      <c r="BQ580" s="55">
        <f t="shared" si="671"/>
        <v>0</v>
      </c>
      <c r="BR580" s="56">
        <v>0</v>
      </c>
      <c r="BS580" s="57">
        <f t="shared" ref="BS580:BS643" si="709">BR580/$CM580</f>
        <v>0</v>
      </c>
      <c r="BT580" s="58">
        <f t="shared" si="672"/>
        <v>527</v>
      </c>
      <c r="BU580" s="58">
        <v>0</v>
      </c>
      <c r="BV580" s="59">
        <f t="shared" si="673"/>
        <v>0</v>
      </c>
      <c r="BW580" s="57">
        <f t="shared" si="674"/>
        <v>0</v>
      </c>
      <c r="BX580" s="58">
        <f t="shared" si="675"/>
        <v>527</v>
      </c>
      <c r="BY580" s="60">
        <f t="shared" si="676"/>
        <v>0</v>
      </c>
      <c r="BZ580" s="51">
        <v>84</v>
      </c>
      <c r="CA580" s="52">
        <f t="shared" ref="CA580:CA643" si="710">BZ580/$CM580</f>
        <v>2.6656511805026656E-3</v>
      </c>
      <c r="CB580" s="53">
        <f t="shared" si="677"/>
        <v>589</v>
      </c>
      <c r="CC580" s="53">
        <v>1</v>
      </c>
      <c r="CD580" s="54">
        <f t="shared" si="678"/>
        <v>5.6545791282770132E-2</v>
      </c>
      <c r="CE580" s="52">
        <f t="shared" si="679"/>
        <v>0.40776699029126212</v>
      </c>
      <c r="CF580" s="53">
        <f t="shared" si="694"/>
        <v>127</v>
      </c>
      <c r="CG580" s="55">
        <f t="shared" si="680"/>
        <v>1.5842738518273773</v>
      </c>
      <c r="CH580" s="61">
        <v>206</v>
      </c>
      <c r="CI580" s="62">
        <f t="shared" ref="CI580:CI643" si="711">CH580/$CM580</f>
        <v>6.5371921807565372E-3</v>
      </c>
      <c r="CJ580" s="63">
        <f t="shared" si="681"/>
        <v>645</v>
      </c>
      <c r="CK580" s="64">
        <v>9</v>
      </c>
      <c r="CL580" s="65">
        <f t="shared" si="682"/>
        <v>3.5691929913220191E-2</v>
      </c>
      <c r="CM580" s="66">
        <v>31512</v>
      </c>
      <c r="CN580" s="44">
        <v>108</v>
      </c>
      <c r="CO580" s="120">
        <f t="shared" si="636"/>
        <v>206</v>
      </c>
      <c r="CP580" s="121">
        <f t="shared" si="636"/>
        <v>6.537192180756538E-3</v>
      </c>
      <c r="CQ580" s="120">
        <f t="shared" si="695"/>
        <v>4917</v>
      </c>
      <c r="CR580" s="120">
        <f t="shared" si="696"/>
        <v>9</v>
      </c>
      <c r="CS580" s="120">
        <f t="shared" si="697"/>
        <v>0.18549449075550714</v>
      </c>
      <c r="CT580" s="120">
        <f t="shared" si="698"/>
        <v>1</v>
      </c>
      <c r="CU580" s="120">
        <f t="shared" si="699"/>
        <v>3680</v>
      </c>
      <c r="CV580" s="120">
        <f t="shared" si="700"/>
        <v>5.1970989298284067</v>
      </c>
      <c r="CW580" s="120">
        <f t="shared" si="701"/>
        <v>404</v>
      </c>
      <c r="CX580" s="120">
        <f t="shared" si="702"/>
        <v>1.2820512820512818E-2</v>
      </c>
    </row>
    <row r="581" spans="1:102">
      <c r="A581" s="138">
        <f t="shared" si="683"/>
        <v>0</v>
      </c>
      <c r="B581" s="58">
        <f t="shared" si="684"/>
        <v>0</v>
      </c>
      <c r="C581" s="58">
        <f t="shared" si="685"/>
        <v>0</v>
      </c>
      <c r="D581" s="58">
        <f t="shared" si="686"/>
        <v>0</v>
      </c>
      <c r="E581" s="58">
        <f t="shared" si="687"/>
        <v>0</v>
      </c>
      <c r="F581" s="58">
        <f t="shared" si="688"/>
        <v>0</v>
      </c>
      <c r="G581" s="58">
        <f t="shared" si="689"/>
        <v>0</v>
      </c>
      <c r="H581" s="58">
        <f t="shared" si="690"/>
        <v>0</v>
      </c>
      <c r="I581" s="58">
        <f t="shared" si="691"/>
        <v>0</v>
      </c>
      <c r="J581" s="58">
        <f t="shared" si="692"/>
        <v>0</v>
      </c>
      <c r="K581" s="58">
        <f t="shared" si="693"/>
        <v>0</v>
      </c>
      <c r="L581" s="128">
        <v>353</v>
      </c>
      <c r="M581" s="50" t="s">
        <v>324</v>
      </c>
      <c r="N581" s="51">
        <v>45</v>
      </c>
      <c r="O581" s="52">
        <f t="shared" ref="O581:O644" si="712">N581/$CM581</f>
        <v>1.2934751365334866E-2</v>
      </c>
      <c r="P581" s="53">
        <f t="shared" si="637"/>
        <v>166</v>
      </c>
      <c r="Q581" s="53">
        <v>12</v>
      </c>
      <c r="R581" s="54">
        <f t="shared" si="638"/>
        <v>0.85086719361338803</v>
      </c>
      <c r="S581" s="52">
        <f t="shared" si="639"/>
        <v>0.21951219512195122</v>
      </c>
      <c r="T581" s="53">
        <f t="shared" si="640"/>
        <v>44</v>
      </c>
      <c r="U581" s="55">
        <f t="shared" si="641"/>
        <v>2.6447435575898175</v>
      </c>
      <c r="V581" s="56">
        <v>6</v>
      </c>
      <c r="W581" s="57">
        <f t="shared" si="703"/>
        <v>1.7246335153779822E-3</v>
      </c>
      <c r="X581" s="58">
        <f t="shared" si="642"/>
        <v>379</v>
      </c>
      <c r="Y581" s="58">
        <v>3</v>
      </c>
      <c r="Z581" s="59">
        <f t="shared" si="643"/>
        <v>0.17984654770563696</v>
      </c>
      <c r="AA581" s="57">
        <f t="shared" si="644"/>
        <v>2.9268292682926831E-2</v>
      </c>
      <c r="AB581" s="58">
        <f t="shared" si="645"/>
        <v>289</v>
      </c>
      <c r="AC581" s="60">
        <f t="shared" si="646"/>
        <v>0.55901555726847696</v>
      </c>
      <c r="AD581" s="51">
        <v>5</v>
      </c>
      <c r="AE581" s="52">
        <f t="shared" si="704"/>
        <v>1.4371945961483186E-3</v>
      </c>
      <c r="AF581" s="53">
        <f t="shared" si="647"/>
        <v>572</v>
      </c>
      <c r="AG581" s="53">
        <v>5</v>
      </c>
      <c r="AH581" s="54">
        <f t="shared" si="648"/>
        <v>4.5863290063928107E-2</v>
      </c>
      <c r="AI581" s="52">
        <f t="shared" si="649"/>
        <v>2.4390243902439025E-2</v>
      </c>
      <c r="AJ581" s="53">
        <f t="shared" si="650"/>
        <v>570</v>
      </c>
      <c r="AK581" s="55">
        <f t="shared" si="651"/>
        <v>0.14255649040990173</v>
      </c>
      <c r="AL581" s="56">
        <v>5</v>
      </c>
      <c r="AM581" s="57">
        <f t="shared" si="705"/>
        <v>1.4371945961483186E-3</v>
      </c>
      <c r="AN581" s="58">
        <f t="shared" si="652"/>
        <v>461</v>
      </c>
      <c r="AO581" s="58">
        <v>4</v>
      </c>
      <c r="AP581" s="59">
        <f t="shared" si="653"/>
        <v>0.11297093816075865</v>
      </c>
      <c r="AQ581" s="57">
        <f t="shared" si="654"/>
        <v>2.4390243902439025E-2</v>
      </c>
      <c r="AR581" s="58">
        <f t="shared" si="655"/>
        <v>434</v>
      </c>
      <c r="AS581" s="60">
        <f t="shared" si="656"/>
        <v>0.35114664560836467</v>
      </c>
      <c r="AT581" s="51">
        <v>5</v>
      </c>
      <c r="AU581" s="52">
        <f t="shared" si="706"/>
        <v>1.4371945961483186E-3</v>
      </c>
      <c r="AV581" s="53">
        <f t="shared" si="657"/>
        <v>456</v>
      </c>
      <c r="AW581" s="53">
        <v>2</v>
      </c>
      <c r="AX581" s="54">
        <f t="shared" si="658"/>
        <v>0.10430843018177714</v>
      </c>
      <c r="AY581" s="52">
        <f t="shared" si="659"/>
        <v>2.4390243902439025E-2</v>
      </c>
      <c r="AZ581" s="53">
        <f t="shared" si="660"/>
        <v>434</v>
      </c>
      <c r="BA581" s="55">
        <f t="shared" si="661"/>
        <v>0.32422104271528668</v>
      </c>
      <c r="BB581" s="56">
        <v>31</v>
      </c>
      <c r="BC581" s="57">
        <f t="shared" si="707"/>
        <v>8.910606496119574E-3</v>
      </c>
      <c r="BD581" s="58">
        <f t="shared" si="662"/>
        <v>488</v>
      </c>
      <c r="BE581" s="58">
        <v>12</v>
      </c>
      <c r="BF581" s="59">
        <f t="shared" si="663"/>
        <v>0.25883597525775098</v>
      </c>
      <c r="BG581" s="57">
        <f t="shared" si="664"/>
        <v>0.15121951219512195</v>
      </c>
      <c r="BH581" s="58">
        <f t="shared" si="665"/>
        <v>413</v>
      </c>
      <c r="BI581" s="60">
        <f t="shared" si="666"/>
        <v>0.80453775063098532</v>
      </c>
      <c r="BJ581" s="51">
        <v>4</v>
      </c>
      <c r="BK581" s="52">
        <f t="shared" si="708"/>
        <v>1.1497556769186547E-3</v>
      </c>
      <c r="BL581" s="53">
        <f t="shared" si="667"/>
        <v>411</v>
      </c>
      <c r="BM581" s="53">
        <v>2</v>
      </c>
      <c r="BN581" s="54">
        <f t="shared" si="668"/>
        <v>0.10801753747001107</v>
      </c>
      <c r="BO581" s="52">
        <f t="shared" si="669"/>
        <v>1.9512195121951219E-2</v>
      </c>
      <c r="BP581" s="53">
        <f t="shared" si="670"/>
        <v>371</v>
      </c>
      <c r="BQ581" s="55">
        <f t="shared" si="671"/>
        <v>0.3357500306450098</v>
      </c>
      <c r="BR581" s="56">
        <v>7</v>
      </c>
      <c r="BS581" s="57">
        <f t="shared" si="709"/>
        <v>2.012072434607646E-3</v>
      </c>
      <c r="BT581" s="58">
        <f t="shared" si="672"/>
        <v>365</v>
      </c>
      <c r="BU581" s="58">
        <v>5</v>
      </c>
      <c r="BV581" s="59">
        <f t="shared" si="673"/>
        <v>0.24192896583254428</v>
      </c>
      <c r="BW581" s="57">
        <f t="shared" si="674"/>
        <v>3.4146341463414637E-2</v>
      </c>
      <c r="BX581" s="58">
        <f t="shared" si="675"/>
        <v>274</v>
      </c>
      <c r="BY581" s="60">
        <f t="shared" si="676"/>
        <v>0.75198583114101736</v>
      </c>
      <c r="BZ581" s="51">
        <v>97</v>
      </c>
      <c r="CA581" s="52">
        <f t="shared" si="710"/>
        <v>2.7881575165277377E-2</v>
      </c>
      <c r="CB581" s="53">
        <f t="shared" si="677"/>
        <v>355</v>
      </c>
      <c r="CC581" s="53">
        <v>37</v>
      </c>
      <c r="CD581" s="54">
        <f t="shared" si="678"/>
        <v>0.59144487525683787</v>
      </c>
      <c r="CE581" s="52">
        <f t="shared" si="679"/>
        <v>0.47317073170731705</v>
      </c>
      <c r="CF581" s="53">
        <f t="shared" si="694"/>
        <v>92</v>
      </c>
      <c r="CG581" s="55">
        <f t="shared" si="680"/>
        <v>1.8383832814874943</v>
      </c>
      <c r="CH581" s="61">
        <v>205</v>
      </c>
      <c r="CI581" s="62">
        <f t="shared" si="711"/>
        <v>5.8924978442081055E-2</v>
      </c>
      <c r="CJ581" s="63">
        <f t="shared" si="681"/>
        <v>529</v>
      </c>
      <c r="CK581" s="64">
        <v>82</v>
      </c>
      <c r="CL581" s="65">
        <f t="shared" si="682"/>
        <v>0.32172011202053635</v>
      </c>
      <c r="CM581" s="66">
        <v>3479</v>
      </c>
      <c r="CN581" s="44">
        <v>785</v>
      </c>
      <c r="CO581" s="120">
        <f t="shared" ref="CO581:CP644" si="713">BZ581+BR581+BJ581+BB581+AT581+AL581+AD581+V581+N581</f>
        <v>205</v>
      </c>
      <c r="CP581" s="121">
        <f t="shared" si="713"/>
        <v>5.8924978442081062E-2</v>
      </c>
      <c r="CQ581" s="120">
        <f t="shared" si="695"/>
        <v>3653</v>
      </c>
      <c r="CR581" s="120">
        <f t="shared" si="696"/>
        <v>82</v>
      </c>
      <c r="CS581" s="120">
        <f t="shared" si="697"/>
        <v>2.4940837535426335</v>
      </c>
      <c r="CT581" s="120">
        <f t="shared" si="698"/>
        <v>1.0000000000000002</v>
      </c>
      <c r="CU581" s="120">
        <f t="shared" si="699"/>
        <v>2921</v>
      </c>
      <c r="CV581" s="120">
        <f t="shared" si="700"/>
        <v>7.7523401874963547</v>
      </c>
      <c r="CW581" s="120">
        <f t="shared" si="701"/>
        <v>365</v>
      </c>
      <c r="CX581" s="120">
        <f t="shared" si="702"/>
        <v>0.10491520551882723</v>
      </c>
    </row>
    <row r="582" spans="1:102">
      <c r="A582" s="138">
        <f t="shared" si="683"/>
        <v>1</v>
      </c>
      <c r="B582" s="58">
        <f t="shared" si="684"/>
        <v>0</v>
      </c>
      <c r="C582" s="58">
        <f t="shared" si="685"/>
        <v>0</v>
      </c>
      <c r="D582" s="58">
        <f t="shared" si="686"/>
        <v>0</v>
      </c>
      <c r="E582" s="58">
        <f t="shared" si="687"/>
        <v>0</v>
      </c>
      <c r="F582" s="58">
        <f t="shared" si="688"/>
        <v>0</v>
      </c>
      <c r="G582" s="58">
        <f t="shared" si="689"/>
        <v>0</v>
      </c>
      <c r="H582" s="58">
        <f t="shared" si="690"/>
        <v>0</v>
      </c>
      <c r="I582" s="58">
        <f t="shared" si="691"/>
        <v>0</v>
      </c>
      <c r="J582" s="58">
        <f t="shared" si="692"/>
        <v>0</v>
      </c>
      <c r="K582" s="58">
        <f t="shared" si="693"/>
        <v>1</v>
      </c>
      <c r="L582" s="128">
        <v>453</v>
      </c>
      <c r="M582" s="50" t="s">
        <v>414</v>
      </c>
      <c r="N582" s="51">
        <v>9</v>
      </c>
      <c r="O582" s="52">
        <f t="shared" si="712"/>
        <v>4.0268456375838931E-3</v>
      </c>
      <c r="P582" s="53">
        <f t="shared" si="637"/>
        <v>368</v>
      </c>
      <c r="Q582" s="53">
        <v>2</v>
      </c>
      <c r="R582" s="54">
        <f t="shared" si="638"/>
        <v>0.26489189857547896</v>
      </c>
      <c r="S582" s="52">
        <f t="shared" si="639"/>
        <v>4.4334975369458129E-2</v>
      </c>
      <c r="T582" s="53">
        <f t="shared" si="640"/>
        <v>333</v>
      </c>
      <c r="U582" s="55">
        <f t="shared" si="641"/>
        <v>0.53416002887282032</v>
      </c>
      <c r="V582" s="56">
        <v>5</v>
      </c>
      <c r="W582" s="57">
        <f t="shared" si="703"/>
        <v>2.2371364653243847E-3</v>
      </c>
      <c r="X582" s="58">
        <f t="shared" si="642"/>
        <v>357</v>
      </c>
      <c r="Y582" s="58">
        <v>1</v>
      </c>
      <c r="Z582" s="59">
        <f t="shared" si="643"/>
        <v>0.2332908797419504</v>
      </c>
      <c r="AA582" s="57">
        <f t="shared" si="644"/>
        <v>2.4630541871921183E-2</v>
      </c>
      <c r="AB582" s="58">
        <f t="shared" si="645"/>
        <v>315</v>
      </c>
      <c r="AC582" s="60">
        <f t="shared" si="646"/>
        <v>0.4704359164205163</v>
      </c>
      <c r="AD582" s="51">
        <v>0</v>
      </c>
      <c r="AE582" s="52">
        <f t="shared" si="704"/>
        <v>0</v>
      </c>
      <c r="AF582" s="53">
        <f t="shared" si="647"/>
        <v>619</v>
      </c>
      <c r="AG582" s="53">
        <v>0</v>
      </c>
      <c r="AH582" s="54">
        <f t="shared" si="648"/>
        <v>0</v>
      </c>
      <c r="AI582" s="52">
        <f t="shared" si="649"/>
        <v>0</v>
      </c>
      <c r="AJ582" s="53">
        <f t="shared" si="650"/>
        <v>619</v>
      </c>
      <c r="AK582" s="55">
        <f t="shared" si="651"/>
        <v>0</v>
      </c>
      <c r="AL582" s="56">
        <v>16</v>
      </c>
      <c r="AM582" s="57">
        <f t="shared" si="705"/>
        <v>7.1588366890380315E-3</v>
      </c>
      <c r="AN582" s="58">
        <f t="shared" si="652"/>
        <v>281</v>
      </c>
      <c r="AO582" s="58">
        <v>2</v>
      </c>
      <c r="AP582" s="59">
        <f t="shared" si="653"/>
        <v>0.56272163774321871</v>
      </c>
      <c r="AQ582" s="57">
        <f t="shared" si="654"/>
        <v>7.8817733990147784E-2</v>
      </c>
      <c r="AR582" s="58">
        <f t="shared" si="655"/>
        <v>145</v>
      </c>
      <c r="AS582" s="60">
        <f t="shared" si="656"/>
        <v>1.134739899108804</v>
      </c>
      <c r="AT582" s="51">
        <v>7</v>
      </c>
      <c r="AU582" s="52">
        <f t="shared" si="706"/>
        <v>3.1319910514541389E-3</v>
      </c>
      <c r="AV582" s="53">
        <f t="shared" si="657"/>
        <v>400</v>
      </c>
      <c r="AW582" s="53">
        <v>1</v>
      </c>
      <c r="AX582" s="54">
        <f t="shared" si="658"/>
        <v>0.22731303805072203</v>
      </c>
      <c r="AY582" s="52">
        <f t="shared" si="659"/>
        <v>3.4482758620689655E-2</v>
      </c>
      <c r="AZ582" s="53">
        <f t="shared" si="660"/>
        <v>383</v>
      </c>
      <c r="BA582" s="55">
        <f t="shared" si="661"/>
        <v>0.45838147418368114</v>
      </c>
      <c r="BB582" s="56">
        <v>11</v>
      </c>
      <c r="BC582" s="57">
        <f t="shared" si="707"/>
        <v>4.9217002237136468E-3</v>
      </c>
      <c r="BD582" s="58">
        <f t="shared" si="662"/>
        <v>536</v>
      </c>
      <c r="BE582" s="58">
        <v>2</v>
      </c>
      <c r="BF582" s="59">
        <f t="shared" si="663"/>
        <v>0.14296592245275128</v>
      </c>
      <c r="BG582" s="57">
        <f t="shared" si="664"/>
        <v>5.4187192118226604E-2</v>
      </c>
      <c r="BH582" s="58">
        <f t="shared" si="665"/>
        <v>550</v>
      </c>
      <c r="BI582" s="60">
        <f t="shared" si="666"/>
        <v>0.28829375936324042</v>
      </c>
      <c r="BJ582" s="51">
        <v>5</v>
      </c>
      <c r="BK582" s="52">
        <f t="shared" si="708"/>
        <v>2.2371364653243847E-3</v>
      </c>
      <c r="BL582" s="53">
        <f t="shared" si="667"/>
        <v>366</v>
      </c>
      <c r="BM582" s="53">
        <v>3</v>
      </c>
      <c r="BN582" s="54">
        <f t="shared" si="668"/>
        <v>0.21017506311978107</v>
      </c>
      <c r="BO582" s="52">
        <f t="shared" si="669"/>
        <v>2.4630541871921183E-2</v>
      </c>
      <c r="BP582" s="53">
        <f t="shared" si="670"/>
        <v>345</v>
      </c>
      <c r="BQ582" s="55">
        <f t="shared" si="671"/>
        <v>0.42382239090041263</v>
      </c>
      <c r="BR582" s="56">
        <v>0</v>
      </c>
      <c r="BS582" s="57">
        <f t="shared" si="709"/>
        <v>0</v>
      </c>
      <c r="BT582" s="58">
        <f t="shared" si="672"/>
        <v>527</v>
      </c>
      <c r="BU582" s="58">
        <v>0</v>
      </c>
      <c r="BV582" s="59">
        <f t="shared" si="673"/>
        <v>0</v>
      </c>
      <c r="BW582" s="57">
        <f t="shared" si="674"/>
        <v>0</v>
      </c>
      <c r="BX582" s="58">
        <f t="shared" si="675"/>
        <v>527</v>
      </c>
      <c r="BY582" s="60">
        <f t="shared" si="676"/>
        <v>0</v>
      </c>
      <c r="BZ582" s="51">
        <v>150</v>
      </c>
      <c r="CA582" s="52">
        <f t="shared" si="710"/>
        <v>6.7114093959731544E-2</v>
      </c>
      <c r="CB582" s="53">
        <f t="shared" si="677"/>
        <v>89</v>
      </c>
      <c r="CC582" s="53">
        <v>18</v>
      </c>
      <c r="CD582" s="54">
        <f t="shared" si="678"/>
        <v>1.4236744765920841</v>
      </c>
      <c r="CE582" s="52">
        <f t="shared" si="679"/>
        <v>0.73891625615763545</v>
      </c>
      <c r="CF582" s="53">
        <f t="shared" si="694"/>
        <v>38</v>
      </c>
      <c r="CG582" s="55">
        <f t="shared" si="680"/>
        <v>2.8708692248103422</v>
      </c>
      <c r="CH582" s="61">
        <v>203</v>
      </c>
      <c r="CI582" s="62">
        <f t="shared" si="711"/>
        <v>9.0827740492170017E-2</v>
      </c>
      <c r="CJ582" s="63">
        <f t="shared" si="681"/>
        <v>450</v>
      </c>
      <c r="CK582" s="64">
        <v>29</v>
      </c>
      <c r="CL582" s="65">
        <f t="shared" si="682"/>
        <v>0.49590363235237089</v>
      </c>
      <c r="CM582" s="66">
        <v>2235</v>
      </c>
      <c r="CN582" s="44">
        <v>204</v>
      </c>
      <c r="CO582" s="120">
        <f t="shared" si="713"/>
        <v>203</v>
      </c>
      <c r="CP582" s="121">
        <f t="shared" si="713"/>
        <v>9.0827740492170031E-2</v>
      </c>
      <c r="CQ582" s="120">
        <f t="shared" si="695"/>
        <v>3543</v>
      </c>
      <c r="CR582" s="120">
        <f t="shared" si="696"/>
        <v>29</v>
      </c>
      <c r="CS582" s="120">
        <f t="shared" si="697"/>
        <v>3.0650329162759866</v>
      </c>
      <c r="CT582" s="120">
        <f t="shared" si="698"/>
        <v>1</v>
      </c>
      <c r="CU582" s="120">
        <f t="shared" si="699"/>
        <v>3255</v>
      </c>
      <c r="CV582" s="120">
        <f t="shared" si="700"/>
        <v>6.1807026936598168</v>
      </c>
      <c r="CW582" s="120">
        <f t="shared" si="701"/>
        <v>397</v>
      </c>
      <c r="CX582" s="120">
        <f t="shared" si="702"/>
        <v>0.17762863534675619</v>
      </c>
    </row>
    <row r="583" spans="1:102">
      <c r="A583" s="138">
        <f t="shared" si="683"/>
        <v>0</v>
      </c>
      <c r="B583" s="58">
        <f t="shared" si="684"/>
        <v>0</v>
      </c>
      <c r="C583" s="58">
        <f t="shared" si="685"/>
        <v>0</v>
      </c>
      <c r="D583" s="58">
        <f t="shared" si="686"/>
        <v>0</v>
      </c>
      <c r="E583" s="58">
        <f t="shared" si="687"/>
        <v>0</v>
      </c>
      <c r="F583" s="58">
        <f t="shared" si="688"/>
        <v>0</v>
      </c>
      <c r="G583" s="58">
        <f t="shared" si="689"/>
        <v>0</v>
      </c>
      <c r="H583" s="58">
        <f t="shared" si="690"/>
        <v>0</v>
      </c>
      <c r="I583" s="58">
        <f t="shared" si="691"/>
        <v>0</v>
      </c>
      <c r="J583" s="58">
        <f t="shared" si="692"/>
        <v>0</v>
      </c>
      <c r="K583" s="58">
        <f t="shared" si="693"/>
        <v>0</v>
      </c>
      <c r="L583" s="128">
        <v>208</v>
      </c>
      <c r="M583" s="50" t="s">
        <v>182</v>
      </c>
      <c r="N583" s="51">
        <v>0</v>
      </c>
      <c r="O583" s="52">
        <f t="shared" si="712"/>
        <v>0</v>
      </c>
      <c r="P583" s="53">
        <f t="shared" ref="P583:P646" si="714">RANK(O583,O$7:O$679)</f>
        <v>537</v>
      </c>
      <c r="Q583" s="53">
        <v>0</v>
      </c>
      <c r="R583" s="54">
        <f t="shared" ref="R583:R646" si="715">O583/O$4</f>
        <v>0</v>
      </c>
      <c r="S583" s="52">
        <f t="shared" ref="S583:S646" si="716">N583/$CH583</f>
        <v>0</v>
      </c>
      <c r="T583" s="53">
        <f t="shared" ref="T583:T646" si="717">RANK(S583,S$7:S$664)</f>
        <v>537</v>
      </c>
      <c r="U583" s="55">
        <f t="shared" ref="U583:U646" si="718">S583/S$4</f>
        <v>0</v>
      </c>
      <c r="V583" s="56">
        <v>15</v>
      </c>
      <c r="W583" s="57">
        <f t="shared" si="703"/>
        <v>2.3824650571791614E-3</v>
      </c>
      <c r="X583" s="58">
        <f t="shared" ref="X583:X646" si="719">RANK(W583,W$7:W$679)</f>
        <v>346</v>
      </c>
      <c r="Y583" s="58">
        <v>4</v>
      </c>
      <c r="Z583" s="59">
        <f t="shared" ref="Z583:Z646" si="720">W583/W$4</f>
        <v>0.24844589400727088</v>
      </c>
      <c r="AA583" s="57">
        <f t="shared" ref="AA583:AA646" si="721">V583/$CH583</f>
        <v>7.4626865671641784E-2</v>
      </c>
      <c r="AB583" s="58">
        <f t="shared" ref="AB583:AB646" si="722">RANK(AA583,AA$7:AA$664)</f>
        <v>76</v>
      </c>
      <c r="AC583" s="60">
        <f t="shared" ref="AC583:AC646" si="723">AA583/AA$4</f>
        <v>1.4253506124382804</v>
      </c>
      <c r="AD583" s="51">
        <v>0</v>
      </c>
      <c r="AE583" s="52">
        <f t="shared" si="704"/>
        <v>0</v>
      </c>
      <c r="AF583" s="53">
        <f t="shared" ref="AF583:AF646" si="724">RANK(AE583,AE$7:AE$679)</f>
        <v>619</v>
      </c>
      <c r="AG583" s="53">
        <v>0</v>
      </c>
      <c r="AH583" s="54">
        <f t="shared" ref="AH583:AH646" si="725">AE583/AE$4</f>
        <v>0</v>
      </c>
      <c r="AI583" s="52">
        <f t="shared" ref="AI583:AI646" si="726">AD583/$CH583</f>
        <v>0</v>
      </c>
      <c r="AJ583" s="53">
        <f t="shared" ref="AJ583:AJ646" si="727">RANK(AI583,AI$7:AI$664)</f>
        <v>619</v>
      </c>
      <c r="AK583" s="55">
        <f t="shared" ref="AK583:AK646" si="728">AI583/AI$4</f>
        <v>0</v>
      </c>
      <c r="AL583" s="56">
        <v>8</v>
      </c>
      <c r="AM583" s="57">
        <f t="shared" si="705"/>
        <v>1.2706480304955528E-3</v>
      </c>
      <c r="AN583" s="58">
        <f t="shared" ref="AN583:AN646" si="729">RANK(AM583,AM$7:AM$679)</f>
        <v>465</v>
      </c>
      <c r="AO583" s="58">
        <v>1</v>
      </c>
      <c r="AP583" s="59">
        <f t="shared" ref="AP583:AP646" si="730">AM583/AM$4</f>
        <v>9.9879515593717744E-2</v>
      </c>
      <c r="AQ583" s="57">
        <f t="shared" ref="AQ583:AQ646" si="731">AL583/$CH583</f>
        <v>3.9800995024875621E-2</v>
      </c>
      <c r="AR583" s="58">
        <f t="shared" ref="AR583:AR646" si="732">RANK(AQ583,AQ$7:AQ$664)</f>
        <v>366</v>
      </c>
      <c r="AS583" s="60">
        <f t="shared" ref="AS583:AS646" si="733">AQ583/AQ$4</f>
        <v>0.57301542168927166</v>
      </c>
      <c r="AT583" s="51">
        <v>0</v>
      </c>
      <c r="AU583" s="52">
        <f t="shared" si="706"/>
        <v>0</v>
      </c>
      <c r="AV583" s="53">
        <f t="shared" ref="AV583:AV646" si="734">RANK(AU583,AU$7:AU$679)</f>
        <v>548</v>
      </c>
      <c r="AW583" s="53">
        <v>0</v>
      </c>
      <c r="AX583" s="54">
        <f t="shared" ref="AX583:AX646" si="735">AU583/AU$4</f>
        <v>0</v>
      </c>
      <c r="AY583" s="52">
        <f t="shared" ref="AY583:AY646" si="736">AT583/$CH583</f>
        <v>0</v>
      </c>
      <c r="AZ583" s="53">
        <f t="shared" ref="AZ583:AZ646" si="737">RANK(AY583,AY$7:AY$664)</f>
        <v>548</v>
      </c>
      <c r="BA583" s="55">
        <f t="shared" ref="BA583:BA646" si="738">AY583/AY$4</f>
        <v>0</v>
      </c>
      <c r="BB583" s="56">
        <v>65</v>
      </c>
      <c r="BC583" s="57">
        <f t="shared" si="707"/>
        <v>1.0324015247776366E-2</v>
      </c>
      <c r="BD583" s="58">
        <f t="shared" ref="BD583:BD646" si="739">RANK(BC583,BC$7:BC$679)</f>
        <v>472</v>
      </c>
      <c r="BE583" s="58">
        <v>3</v>
      </c>
      <c r="BF583" s="59">
        <f t="shared" ref="BF583:BF646" si="740">BC583/BC$4</f>
        <v>0.29989278018256094</v>
      </c>
      <c r="BG583" s="57">
        <f t="shared" ref="BG583:BG646" si="741">BB583/$CH583</f>
        <v>0.32338308457711445</v>
      </c>
      <c r="BH583" s="58">
        <f t="shared" ref="BH583:BH646" si="742">RANK(BG583,BG$7:BG$664)</f>
        <v>123</v>
      </c>
      <c r="BI583" s="60">
        <f t="shared" ref="BI583:BI646" si="743">BG583/BG$4</f>
        <v>1.7205048189950056</v>
      </c>
      <c r="BJ583" s="51">
        <v>0</v>
      </c>
      <c r="BK583" s="52">
        <f t="shared" si="708"/>
        <v>0</v>
      </c>
      <c r="BL583" s="53">
        <f t="shared" ref="BL583:BL646" si="744">RANK(BK583,BK$7:BK$679)</f>
        <v>512</v>
      </c>
      <c r="BM583" s="53">
        <v>0</v>
      </c>
      <c r="BN583" s="54">
        <f t="shared" ref="BN583:BN646" si="745">BK583/BK$4</f>
        <v>0</v>
      </c>
      <c r="BO583" s="52">
        <f t="shared" ref="BO583:BO646" si="746">BJ583/$CH583</f>
        <v>0</v>
      </c>
      <c r="BP583" s="53">
        <f t="shared" ref="BP583:BP646" si="747">RANK(BO583,BO$7:BO$664)</f>
        <v>512</v>
      </c>
      <c r="BQ583" s="55">
        <f t="shared" ref="BQ583:BQ646" si="748">BO583/BO$4</f>
        <v>0</v>
      </c>
      <c r="BR583" s="56">
        <v>0</v>
      </c>
      <c r="BS583" s="57">
        <f t="shared" si="709"/>
        <v>0</v>
      </c>
      <c r="BT583" s="58">
        <f t="shared" ref="BT583:BT646" si="749">RANK(BS583,BS$7:BS$679)</f>
        <v>527</v>
      </c>
      <c r="BU583" s="58">
        <v>1</v>
      </c>
      <c r="BV583" s="59">
        <f t="shared" ref="BV583:BV646" si="750">BS583/BS$4</f>
        <v>0</v>
      </c>
      <c r="BW583" s="57">
        <f t="shared" ref="BW583:BW646" si="751">BR583/$CH583</f>
        <v>0</v>
      </c>
      <c r="BX583" s="58">
        <f t="shared" ref="BX583:BX646" si="752">RANK(BW583,BW$7:BW$664)</f>
        <v>527</v>
      </c>
      <c r="BY583" s="60">
        <f t="shared" ref="BY583:BY646" si="753">BW583/BW$4</f>
        <v>0</v>
      </c>
      <c r="BZ583" s="51">
        <v>113</v>
      </c>
      <c r="CA583" s="52">
        <f t="shared" si="710"/>
        <v>1.7947903430749684E-2</v>
      </c>
      <c r="CB583" s="53">
        <f t="shared" ref="CB583:CB646" si="754">RANK(CA583,CA$7:CA$679)</f>
        <v>444</v>
      </c>
      <c r="CC583" s="53">
        <v>10</v>
      </c>
      <c r="CD583" s="54">
        <f t="shared" ref="CD583:CD646" si="755">CA583/CA$4</f>
        <v>0.38072438313819762</v>
      </c>
      <c r="CE583" s="52">
        <f t="shared" ref="CE583:CE646" si="756">BZ583/$CH583</f>
        <v>0.56218905472636815</v>
      </c>
      <c r="CF583" s="53">
        <f t="shared" si="694"/>
        <v>67</v>
      </c>
      <c r="CG583" s="55">
        <f t="shared" ref="CG583:CG646" si="757">CE583/CE$4</f>
        <v>2.1842410994336467</v>
      </c>
      <c r="CH583" s="61">
        <v>201</v>
      </c>
      <c r="CI583" s="62">
        <f t="shared" si="711"/>
        <v>3.1925031766200762E-2</v>
      </c>
      <c r="CJ583" s="63">
        <f t="shared" ref="CJ583:CJ646" si="758">RANK(CI583,$CI$7:$CI$679)</f>
        <v>590</v>
      </c>
      <c r="CK583" s="64">
        <v>19</v>
      </c>
      <c r="CL583" s="65">
        <f t="shared" ref="CL583:CL646" si="759">CI583/CI$4</f>
        <v>0.17430510910032593</v>
      </c>
      <c r="CM583" s="66">
        <v>6296</v>
      </c>
      <c r="CN583" s="44">
        <v>282</v>
      </c>
      <c r="CO583" s="120">
        <f t="shared" si="713"/>
        <v>201</v>
      </c>
      <c r="CP583" s="121">
        <f t="shared" si="713"/>
        <v>3.1925031766200762E-2</v>
      </c>
      <c r="CQ583" s="120">
        <f t="shared" si="695"/>
        <v>4470</v>
      </c>
      <c r="CR583" s="120">
        <f t="shared" si="696"/>
        <v>19</v>
      </c>
      <c r="CS583" s="120">
        <f t="shared" si="697"/>
        <v>1.0289425729217472</v>
      </c>
      <c r="CT583" s="120">
        <f t="shared" si="698"/>
        <v>1</v>
      </c>
      <c r="CU583" s="120">
        <f t="shared" si="699"/>
        <v>3375</v>
      </c>
      <c r="CV583" s="120">
        <f t="shared" si="700"/>
        <v>5.9031119525562046</v>
      </c>
      <c r="CW583" s="120">
        <f t="shared" si="701"/>
        <v>402</v>
      </c>
      <c r="CX583" s="120">
        <f t="shared" si="702"/>
        <v>6.3850063532401524E-2</v>
      </c>
    </row>
    <row r="584" spans="1:102">
      <c r="A584" s="138">
        <f t="shared" ref="A584:A647" si="760">SUM(C584:K584)</f>
        <v>1</v>
      </c>
      <c r="B584" s="58">
        <f t="shared" ref="B584:B647" si="761">IF(CL584&gt;1,9,0)</f>
        <v>0</v>
      </c>
      <c r="C584" s="58">
        <f t="shared" ref="C584:C647" si="762">IF(R584&gt;1,1,0)</f>
        <v>1</v>
      </c>
      <c r="D584" s="58">
        <f t="shared" ref="D584:D647" si="763">IF(Z584&gt;1,1,0)</f>
        <v>0</v>
      </c>
      <c r="E584" s="58">
        <f t="shared" ref="E584:E647" si="764">IF(AH584&gt;1,1,0)</f>
        <v>0</v>
      </c>
      <c r="F584" s="58">
        <f t="shared" ref="F584:F647" si="765">IF(AP584&gt;1,1,0)</f>
        <v>0</v>
      </c>
      <c r="G584" s="58">
        <f t="shared" ref="G584:G647" si="766">IF(AX584&gt;1,1,0)</f>
        <v>0</v>
      </c>
      <c r="H584" s="58">
        <f t="shared" ref="H584:H647" si="767">IF(BF584&gt;1,1,0)</f>
        <v>0</v>
      </c>
      <c r="I584" s="58">
        <f t="shared" ref="I584:I647" si="768">IF(BN584&gt;1,1,0)</f>
        <v>0</v>
      </c>
      <c r="J584" s="58">
        <f t="shared" ref="J584:J647" si="769">IF(BV584&gt;1,1,0)</f>
        <v>0</v>
      </c>
      <c r="K584" s="58">
        <f t="shared" ref="K584:K647" si="770">IF(CD584&gt;1,1,0)</f>
        <v>0</v>
      </c>
      <c r="L584" s="128">
        <v>256</v>
      </c>
      <c r="M584" s="50" t="s">
        <v>228</v>
      </c>
      <c r="N584" s="51">
        <v>119</v>
      </c>
      <c r="O584" s="52">
        <f t="shared" si="712"/>
        <v>3.1954887218045111E-2</v>
      </c>
      <c r="P584" s="53">
        <f t="shared" si="714"/>
        <v>36</v>
      </c>
      <c r="Q584" s="53">
        <v>1</v>
      </c>
      <c r="R584" s="54">
        <f t="shared" si="715"/>
        <v>2.1020400347483963</v>
      </c>
      <c r="S584" s="52">
        <f t="shared" si="716"/>
        <v>0.60406091370558379</v>
      </c>
      <c r="T584" s="53">
        <f t="shared" si="717"/>
        <v>7</v>
      </c>
      <c r="U584" s="55">
        <f t="shared" si="718"/>
        <v>7.2778927340556798</v>
      </c>
      <c r="V584" s="56">
        <v>0</v>
      </c>
      <c r="W584" s="57">
        <f t="shared" si="703"/>
        <v>0</v>
      </c>
      <c r="X584" s="58">
        <f t="shared" si="719"/>
        <v>515</v>
      </c>
      <c r="Y584" s="58">
        <v>0</v>
      </c>
      <c r="Z584" s="59">
        <f t="shared" si="720"/>
        <v>0</v>
      </c>
      <c r="AA584" s="57">
        <f t="shared" si="721"/>
        <v>0</v>
      </c>
      <c r="AB584" s="58">
        <f t="shared" si="722"/>
        <v>515</v>
      </c>
      <c r="AC584" s="60">
        <f t="shared" si="723"/>
        <v>0</v>
      </c>
      <c r="AD584" s="51">
        <v>8</v>
      </c>
      <c r="AE584" s="52">
        <f t="shared" si="704"/>
        <v>2.1482277121374865E-3</v>
      </c>
      <c r="AF584" s="53">
        <f t="shared" si="724"/>
        <v>557</v>
      </c>
      <c r="AG584" s="53">
        <v>2</v>
      </c>
      <c r="AH584" s="54">
        <f t="shared" si="725"/>
        <v>6.8553549358713578E-2</v>
      </c>
      <c r="AI584" s="52">
        <f t="shared" si="726"/>
        <v>4.060913705583756E-2</v>
      </c>
      <c r="AJ584" s="53">
        <f t="shared" si="727"/>
        <v>544</v>
      </c>
      <c r="AK584" s="55">
        <f t="shared" si="728"/>
        <v>0.23735293834745058</v>
      </c>
      <c r="AL584" s="56">
        <v>0</v>
      </c>
      <c r="AM584" s="57">
        <f t="shared" si="705"/>
        <v>0</v>
      </c>
      <c r="AN584" s="58">
        <f t="shared" si="729"/>
        <v>554</v>
      </c>
      <c r="AO584" s="58">
        <v>0</v>
      </c>
      <c r="AP584" s="59">
        <f t="shared" si="730"/>
        <v>0</v>
      </c>
      <c r="AQ584" s="57">
        <f t="shared" si="731"/>
        <v>0</v>
      </c>
      <c r="AR584" s="58">
        <f t="shared" si="732"/>
        <v>554</v>
      </c>
      <c r="AS584" s="60">
        <f t="shared" si="733"/>
        <v>0</v>
      </c>
      <c r="AT584" s="51">
        <v>0</v>
      </c>
      <c r="AU584" s="52">
        <f t="shared" si="706"/>
        <v>0</v>
      </c>
      <c r="AV584" s="53">
        <f t="shared" si="734"/>
        <v>548</v>
      </c>
      <c r="AW584" s="53">
        <v>0</v>
      </c>
      <c r="AX584" s="54">
        <f t="shared" si="735"/>
        <v>0</v>
      </c>
      <c r="AY584" s="52">
        <f t="shared" si="736"/>
        <v>0</v>
      </c>
      <c r="AZ584" s="53">
        <f t="shared" si="737"/>
        <v>548</v>
      </c>
      <c r="BA584" s="55">
        <f t="shared" si="738"/>
        <v>0</v>
      </c>
      <c r="BB584" s="56">
        <v>0</v>
      </c>
      <c r="BC584" s="57">
        <f t="shared" si="707"/>
        <v>0</v>
      </c>
      <c r="BD584" s="58">
        <f t="shared" si="739"/>
        <v>618</v>
      </c>
      <c r="BE584" s="58">
        <v>0</v>
      </c>
      <c r="BF584" s="59">
        <f t="shared" si="740"/>
        <v>0</v>
      </c>
      <c r="BG584" s="57">
        <f t="shared" si="741"/>
        <v>0</v>
      </c>
      <c r="BH584" s="58">
        <f t="shared" si="742"/>
        <v>618</v>
      </c>
      <c r="BI584" s="60">
        <f t="shared" si="743"/>
        <v>0</v>
      </c>
      <c r="BJ584" s="51">
        <v>0</v>
      </c>
      <c r="BK584" s="52">
        <f t="shared" si="708"/>
        <v>0</v>
      </c>
      <c r="BL584" s="53">
        <f t="shared" si="744"/>
        <v>512</v>
      </c>
      <c r="BM584" s="53">
        <v>0</v>
      </c>
      <c r="BN584" s="54">
        <f t="shared" si="745"/>
        <v>0</v>
      </c>
      <c r="BO584" s="52">
        <f t="shared" si="746"/>
        <v>0</v>
      </c>
      <c r="BP584" s="53">
        <f t="shared" si="747"/>
        <v>512</v>
      </c>
      <c r="BQ584" s="55">
        <f t="shared" si="748"/>
        <v>0</v>
      </c>
      <c r="BR584" s="56">
        <v>0</v>
      </c>
      <c r="BS584" s="57">
        <f t="shared" si="709"/>
        <v>0</v>
      </c>
      <c r="BT584" s="58">
        <f t="shared" si="749"/>
        <v>527</v>
      </c>
      <c r="BU584" s="58">
        <v>0</v>
      </c>
      <c r="BV584" s="59">
        <f t="shared" si="750"/>
        <v>0</v>
      </c>
      <c r="BW584" s="57">
        <f t="shared" si="751"/>
        <v>0</v>
      </c>
      <c r="BX584" s="58">
        <f t="shared" si="752"/>
        <v>527</v>
      </c>
      <c r="BY584" s="60">
        <f t="shared" si="753"/>
        <v>0</v>
      </c>
      <c r="BZ584" s="51">
        <v>70</v>
      </c>
      <c r="CA584" s="52">
        <f t="shared" si="710"/>
        <v>1.8796992481203006E-2</v>
      </c>
      <c r="CB584" s="53">
        <f t="shared" si="754"/>
        <v>430</v>
      </c>
      <c r="CC584" s="53">
        <v>6</v>
      </c>
      <c r="CD584" s="54">
        <f t="shared" si="755"/>
        <v>0.39873589663951226</v>
      </c>
      <c r="CE584" s="52">
        <f t="shared" si="756"/>
        <v>0.35532994923857869</v>
      </c>
      <c r="CF584" s="53">
        <f t="shared" ref="CF584:CF647" si="771">RANK(CE584,CE$7:CE$664)</f>
        <v>167</v>
      </c>
      <c r="CG584" s="55">
        <f t="shared" si="757"/>
        <v>1.3805432042150581</v>
      </c>
      <c r="CH584" s="61">
        <v>197</v>
      </c>
      <c r="CI584" s="62">
        <f t="shared" si="711"/>
        <v>5.2900107411385608E-2</v>
      </c>
      <c r="CJ584" s="63">
        <f t="shared" si="758"/>
        <v>542</v>
      </c>
      <c r="CK584" s="64">
        <v>9</v>
      </c>
      <c r="CL584" s="65">
        <f t="shared" si="759"/>
        <v>0.2888253662921208</v>
      </c>
      <c r="CM584" s="66">
        <v>3724</v>
      </c>
      <c r="CN584" s="44">
        <v>173</v>
      </c>
      <c r="CO584" s="120">
        <f t="shared" si="713"/>
        <v>197</v>
      </c>
      <c r="CP584" s="121">
        <f t="shared" si="713"/>
        <v>5.2900107411385608E-2</v>
      </c>
      <c r="CQ584" s="120">
        <f t="shared" si="695"/>
        <v>4297</v>
      </c>
      <c r="CR584" s="120">
        <f t="shared" si="696"/>
        <v>9</v>
      </c>
      <c r="CS584" s="120">
        <f t="shared" si="697"/>
        <v>2.5693294807466223</v>
      </c>
      <c r="CT584" s="120">
        <f t="shared" si="698"/>
        <v>1</v>
      </c>
      <c r="CU584" s="120">
        <f t="shared" si="699"/>
        <v>3992</v>
      </c>
      <c r="CV584" s="120">
        <f t="shared" si="700"/>
        <v>8.8957888766181892</v>
      </c>
      <c r="CW584" s="120">
        <f t="shared" si="701"/>
        <v>275</v>
      </c>
      <c r="CX584" s="120">
        <f t="shared" si="702"/>
        <v>7.3845327604726105E-2</v>
      </c>
    </row>
    <row r="585" spans="1:102">
      <c r="A585" s="138">
        <f t="shared" si="760"/>
        <v>0</v>
      </c>
      <c r="B585" s="58">
        <f t="shared" si="761"/>
        <v>0</v>
      </c>
      <c r="C585" s="58">
        <f t="shared" si="762"/>
        <v>0</v>
      </c>
      <c r="D585" s="58">
        <f t="shared" si="763"/>
        <v>0</v>
      </c>
      <c r="E585" s="58">
        <f t="shared" si="764"/>
        <v>0</v>
      </c>
      <c r="F585" s="58">
        <f t="shared" si="765"/>
        <v>0</v>
      </c>
      <c r="G585" s="58">
        <f t="shared" si="766"/>
        <v>0</v>
      </c>
      <c r="H585" s="58">
        <f t="shared" si="767"/>
        <v>0</v>
      </c>
      <c r="I585" s="58">
        <f t="shared" si="768"/>
        <v>0</v>
      </c>
      <c r="J585" s="58">
        <f t="shared" si="769"/>
        <v>0</v>
      </c>
      <c r="K585" s="58">
        <f t="shared" si="770"/>
        <v>0</v>
      </c>
      <c r="L585" s="128">
        <v>259</v>
      </c>
      <c r="M585" s="50" t="s">
        <v>231</v>
      </c>
      <c r="N585" s="51">
        <v>11</v>
      </c>
      <c r="O585" s="52">
        <f t="shared" si="712"/>
        <v>1.864406779661017E-3</v>
      </c>
      <c r="P585" s="53">
        <f t="shared" si="714"/>
        <v>429</v>
      </c>
      <c r="Q585" s="53">
        <v>2</v>
      </c>
      <c r="R585" s="54">
        <f t="shared" si="715"/>
        <v>0.12264345247604802</v>
      </c>
      <c r="S585" s="52">
        <f t="shared" si="716"/>
        <v>5.6122448979591837E-2</v>
      </c>
      <c r="T585" s="53">
        <f t="shared" si="717"/>
        <v>274</v>
      </c>
      <c r="U585" s="55">
        <f t="shared" si="718"/>
        <v>0.67617876670805421</v>
      </c>
      <c r="V585" s="56">
        <v>0</v>
      </c>
      <c r="W585" s="57">
        <f t="shared" si="703"/>
        <v>0</v>
      </c>
      <c r="X585" s="58">
        <f t="shared" si="719"/>
        <v>515</v>
      </c>
      <c r="Y585" s="58">
        <v>0</v>
      </c>
      <c r="Z585" s="59">
        <f t="shared" si="720"/>
        <v>0</v>
      </c>
      <c r="AA585" s="57">
        <f t="shared" si="721"/>
        <v>0</v>
      </c>
      <c r="AB585" s="58">
        <f t="shared" si="722"/>
        <v>515</v>
      </c>
      <c r="AC585" s="60">
        <f t="shared" si="723"/>
        <v>0</v>
      </c>
      <c r="AD585" s="51">
        <v>6</v>
      </c>
      <c r="AE585" s="52">
        <f t="shared" si="704"/>
        <v>1.0169491525423729E-3</v>
      </c>
      <c r="AF585" s="53">
        <f t="shared" si="724"/>
        <v>583</v>
      </c>
      <c r="AG585" s="53">
        <v>3</v>
      </c>
      <c r="AH585" s="54">
        <f t="shared" si="725"/>
        <v>3.2452553111675768E-2</v>
      </c>
      <c r="AI585" s="52">
        <f t="shared" si="726"/>
        <v>3.0612244897959183E-2</v>
      </c>
      <c r="AJ585" s="53">
        <f t="shared" si="727"/>
        <v>565</v>
      </c>
      <c r="AK585" s="55">
        <f t="shared" si="728"/>
        <v>0.17892294204508075</v>
      </c>
      <c r="AL585" s="56">
        <v>26</v>
      </c>
      <c r="AM585" s="57">
        <f t="shared" si="705"/>
        <v>4.4067796610169491E-3</v>
      </c>
      <c r="AN585" s="58">
        <f t="shared" si="729"/>
        <v>365</v>
      </c>
      <c r="AO585" s="58">
        <v>5</v>
      </c>
      <c r="AP585" s="59">
        <f t="shared" si="730"/>
        <v>0.34639570306417838</v>
      </c>
      <c r="AQ585" s="57">
        <f t="shared" si="731"/>
        <v>0.1326530612244898</v>
      </c>
      <c r="AR585" s="58">
        <f t="shared" si="732"/>
        <v>56</v>
      </c>
      <c r="AS585" s="60">
        <f t="shared" si="733"/>
        <v>1.9098077766250854</v>
      </c>
      <c r="AT585" s="51">
        <v>0</v>
      </c>
      <c r="AU585" s="52">
        <f t="shared" si="706"/>
        <v>0</v>
      </c>
      <c r="AV585" s="53">
        <f t="shared" si="734"/>
        <v>548</v>
      </c>
      <c r="AW585" s="53">
        <v>0</v>
      </c>
      <c r="AX585" s="54">
        <f t="shared" si="735"/>
        <v>0</v>
      </c>
      <c r="AY585" s="52">
        <f t="shared" si="736"/>
        <v>0</v>
      </c>
      <c r="AZ585" s="53">
        <f t="shared" si="737"/>
        <v>548</v>
      </c>
      <c r="BA585" s="55">
        <f t="shared" si="738"/>
        <v>0</v>
      </c>
      <c r="BB585" s="56">
        <v>88</v>
      </c>
      <c r="BC585" s="57">
        <f t="shared" si="707"/>
        <v>1.4915254237288136E-2</v>
      </c>
      <c r="BD585" s="58">
        <f t="shared" si="739"/>
        <v>418</v>
      </c>
      <c r="BE585" s="58">
        <v>10</v>
      </c>
      <c r="BF585" s="59">
        <f t="shared" si="740"/>
        <v>0.43325943956867674</v>
      </c>
      <c r="BG585" s="57">
        <f t="shared" si="741"/>
        <v>0.44897959183673469</v>
      </c>
      <c r="BH585" s="58">
        <f t="shared" si="742"/>
        <v>58</v>
      </c>
      <c r="BI585" s="60">
        <f t="shared" si="743"/>
        <v>2.3887197204382775</v>
      </c>
      <c r="BJ585" s="51">
        <v>0</v>
      </c>
      <c r="BK585" s="52">
        <f t="shared" si="708"/>
        <v>0</v>
      </c>
      <c r="BL585" s="53">
        <f t="shared" si="744"/>
        <v>512</v>
      </c>
      <c r="BM585" s="53">
        <v>0</v>
      </c>
      <c r="BN585" s="54">
        <f t="shared" si="745"/>
        <v>0</v>
      </c>
      <c r="BO585" s="52">
        <f t="shared" si="746"/>
        <v>0</v>
      </c>
      <c r="BP585" s="53">
        <f t="shared" si="747"/>
        <v>512</v>
      </c>
      <c r="BQ585" s="55">
        <f t="shared" si="748"/>
        <v>0</v>
      </c>
      <c r="BR585" s="56">
        <v>4</v>
      </c>
      <c r="BS585" s="57">
        <f t="shared" si="709"/>
        <v>6.779661016949153E-4</v>
      </c>
      <c r="BT585" s="58">
        <f t="shared" si="749"/>
        <v>441</v>
      </c>
      <c r="BU585" s="58">
        <v>1</v>
      </c>
      <c r="BV585" s="59">
        <f t="shared" si="750"/>
        <v>8.151776001272848E-2</v>
      </c>
      <c r="BW585" s="57">
        <f t="shared" si="751"/>
        <v>2.0408163265306121E-2</v>
      </c>
      <c r="BX585" s="58">
        <f t="shared" si="752"/>
        <v>353</v>
      </c>
      <c r="BY585" s="60">
        <f t="shared" si="753"/>
        <v>0.44943759587145343</v>
      </c>
      <c r="BZ585" s="51">
        <v>61</v>
      </c>
      <c r="CA585" s="52">
        <f t="shared" si="710"/>
        <v>1.0338983050847458E-2</v>
      </c>
      <c r="CB585" s="53">
        <f t="shared" si="754"/>
        <v>522</v>
      </c>
      <c r="CC585" s="53">
        <v>8</v>
      </c>
      <c r="CD585" s="54">
        <f t="shared" si="755"/>
        <v>0.21931825962280427</v>
      </c>
      <c r="CE585" s="52">
        <f t="shared" si="756"/>
        <v>0.31122448979591838</v>
      </c>
      <c r="CF585" s="53">
        <f t="shared" si="771"/>
        <v>219</v>
      </c>
      <c r="CG585" s="55">
        <f t="shared" si="757"/>
        <v>1.2091827758784515</v>
      </c>
      <c r="CH585" s="61">
        <v>196</v>
      </c>
      <c r="CI585" s="62">
        <f t="shared" si="711"/>
        <v>3.3220338983050844E-2</v>
      </c>
      <c r="CJ585" s="63">
        <f t="shared" si="758"/>
        <v>583</v>
      </c>
      <c r="CK585" s="64">
        <v>29</v>
      </c>
      <c r="CL585" s="65">
        <f t="shared" si="759"/>
        <v>0.18137726073998464</v>
      </c>
      <c r="CM585" s="66">
        <v>5900</v>
      </c>
      <c r="CN585" s="44">
        <v>575</v>
      </c>
      <c r="CO585" s="120">
        <f t="shared" si="713"/>
        <v>196</v>
      </c>
      <c r="CP585" s="121">
        <f t="shared" si="713"/>
        <v>3.3220338983050844E-2</v>
      </c>
      <c r="CQ585" s="120">
        <f t="shared" si="695"/>
        <v>4333</v>
      </c>
      <c r="CR585" s="120">
        <f t="shared" si="696"/>
        <v>29</v>
      </c>
      <c r="CS585" s="120">
        <f t="shared" si="697"/>
        <v>1.2355871678561117</v>
      </c>
      <c r="CT585" s="120">
        <f t="shared" si="698"/>
        <v>1</v>
      </c>
      <c r="CU585" s="120">
        <f t="shared" si="699"/>
        <v>3100</v>
      </c>
      <c r="CV585" s="120">
        <f t="shared" si="700"/>
        <v>6.8122495775664031</v>
      </c>
      <c r="CW585" s="120">
        <f t="shared" si="701"/>
        <v>381</v>
      </c>
      <c r="CX585" s="120">
        <f t="shared" si="702"/>
        <v>6.4576271186440673E-2</v>
      </c>
    </row>
    <row r="586" spans="1:102">
      <c r="A586" s="138">
        <f t="shared" si="760"/>
        <v>2</v>
      </c>
      <c r="B586" s="58">
        <f t="shared" si="761"/>
        <v>0</v>
      </c>
      <c r="C586" s="58">
        <f t="shared" si="762"/>
        <v>0</v>
      </c>
      <c r="D586" s="58">
        <f t="shared" si="763"/>
        <v>0</v>
      </c>
      <c r="E586" s="58">
        <f t="shared" si="764"/>
        <v>1</v>
      </c>
      <c r="F586" s="58">
        <f t="shared" si="765"/>
        <v>0</v>
      </c>
      <c r="G586" s="58">
        <f t="shared" si="766"/>
        <v>0</v>
      </c>
      <c r="H586" s="58">
        <f t="shared" si="767"/>
        <v>1</v>
      </c>
      <c r="I586" s="58">
        <f t="shared" si="768"/>
        <v>0</v>
      </c>
      <c r="J586" s="58">
        <f t="shared" si="769"/>
        <v>0</v>
      </c>
      <c r="K586" s="58">
        <f t="shared" si="770"/>
        <v>0</v>
      </c>
      <c r="L586" s="128">
        <v>642</v>
      </c>
      <c r="M586" s="50" t="s">
        <v>601</v>
      </c>
      <c r="N586" s="51">
        <v>3</v>
      </c>
      <c r="O586" s="52">
        <f t="shared" si="712"/>
        <v>1.8061408789885611E-3</v>
      </c>
      <c r="P586" s="53">
        <f t="shared" si="714"/>
        <v>433</v>
      </c>
      <c r="Q586" s="53">
        <v>2</v>
      </c>
      <c r="R586" s="54">
        <f t="shared" si="715"/>
        <v>0.11881063482163264</v>
      </c>
      <c r="S586" s="52">
        <f t="shared" si="716"/>
        <v>1.5625E-2</v>
      </c>
      <c r="T586" s="53">
        <f t="shared" si="717"/>
        <v>443</v>
      </c>
      <c r="U586" s="55">
        <f t="shared" si="718"/>
        <v>0.18825431573121965</v>
      </c>
      <c r="V586" s="56">
        <v>0</v>
      </c>
      <c r="W586" s="57">
        <f t="shared" si="703"/>
        <v>0</v>
      </c>
      <c r="X586" s="58">
        <f t="shared" si="719"/>
        <v>515</v>
      </c>
      <c r="Y586" s="58">
        <v>0</v>
      </c>
      <c r="Z586" s="59">
        <f t="shared" si="720"/>
        <v>0</v>
      </c>
      <c r="AA586" s="57">
        <f t="shared" si="721"/>
        <v>0</v>
      </c>
      <c r="AB586" s="58">
        <f t="shared" si="722"/>
        <v>515</v>
      </c>
      <c r="AC586" s="60">
        <f t="shared" si="723"/>
        <v>0</v>
      </c>
      <c r="AD586" s="51">
        <v>53</v>
      </c>
      <c r="AE586" s="52">
        <f t="shared" si="704"/>
        <v>3.1908488862131247E-2</v>
      </c>
      <c r="AF586" s="53">
        <f t="shared" si="724"/>
        <v>166</v>
      </c>
      <c r="AG586" s="53">
        <v>7</v>
      </c>
      <c r="AH586" s="54">
        <f t="shared" si="725"/>
        <v>1.0182533973531018</v>
      </c>
      <c r="AI586" s="52">
        <f t="shared" si="726"/>
        <v>0.27604166666666669</v>
      </c>
      <c r="AJ586" s="53">
        <f t="shared" si="727"/>
        <v>131</v>
      </c>
      <c r="AK586" s="55">
        <f t="shared" si="728"/>
        <v>1.6134127794828983</v>
      </c>
      <c r="AL586" s="56">
        <v>21</v>
      </c>
      <c r="AM586" s="57">
        <f t="shared" si="705"/>
        <v>1.2642986152919929E-2</v>
      </c>
      <c r="AN586" s="58">
        <f t="shared" si="729"/>
        <v>146</v>
      </c>
      <c r="AO586" s="58">
        <v>8</v>
      </c>
      <c r="AP586" s="59">
        <f t="shared" si="730"/>
        <v>0.99380418676542637</v>
      </c>
      <c r="AQ586" s="57">
        <f t="shared" si="731"/>
        <v>0.109375</v>
      </c>
      <c r="AR586" s="58">
        <f t="shared" si="732"/>
        <v>85</v>
      </c>
      <c r="AS586" s="60">
        <f t="shared" si="733"/>
        <v>1.5746732389000102</v>
      </c>
      <c r="AT586" s="51">
        <v>22</v>
      </c>
      <c r="AU586" s="52">
        <f t="shared" si="706"/>
        <v>1.3245033112582781E-2</v>
      </c>
      <c r="AV586" s="53">
        <f t="shared" si="734"/>
        <v>122</v>
      </c>
      <c r="AW586" s="53">
        <v>1</v>
      </c>
      <c r="AX586" s="54">
        <f t="shared" si="735"/>
        <v>0.96129544000636458</v>
      </c>
      <c r="AY586" s="52">
        <f t="shared" si="736"/>
        <v>0.11458333333333333</v>
      </c>
      <c r="AZ586" s="53">
        <f t="shared" si="737"/>
        <v>60</v>
      </c>
      <c r="BA586" s="55">
        <f t="shared" si="738"/>
        <v>1.5231634402561904</v>
      </c>
      <c r="BB586" s="56">
        <v>65</v>
      </c>
      <c r="BC586" s="57">
        <f t="shared" si="707"/>
        <v>3.9133052378085488E-2</v>
      </c>
      <c r="BD586" s="58">
        <f t="shared" si="739"/>
        <v>152</v>
      </c>
      <c r="BE586" s="58">
        <v>7</v>
      </c>
      <c r="BF586" s="59">
        <f t="shared" si="740"/>
        <v>1.1367398820164982</v>
      </c>
      <c r="BG586" s="57">
        <f t="shared" si="741"/>
        <v>0.33854166666666669</v>
      </c>
      <c r="BH586" s="58">
        <f t="shared" si="742"/>
        <v>111</v>
      </c>
      <c r="BI586" s="60">
        <f t="shared" si="743"/>
        <v>1.8011534823853965</v>
      </c>
      <c r="BJ586" s="51">
        <v>0</v>
      </c>
      <c r="BK586" s="52">
        <f t="shared" si="708"/>
        <v>0</v>
      </c>
      <c r="BL586" s="53">
        <f t="shared" si="744"/>
        <v>512</v>
      </c>
      <c r="BM586" s="53">
        <v>0</v>
      </c>
      <c r="BN586" s="54">
        <f t="shared" si="745"/>
        <v>0</v>
      </c>
      <c r="BO586" s="52">
        <f t="shared" si="746"/>
        <v>0</v>
      </c>
      <c r="BP586" s="53">
        <f t="shared" si="747"/>
        <v>512</v>
      </c>
      <c r="BQ586" s="55">
        <f t="shared" si="748"/>
        <v>0</v>
      </c>
      <c r="BR586" s="56">
        <v>1</v>
      </c>
      <c r="BS586" s="57">
        <f t="shared" si="709"/>
        <v>6.020469596628537E-4</v>
      </c>
      <c r="BT586" s="58">
        <f t="shared" si="749"/>
        <v>449</v>
      </c>
      <c r="BU586" s="58">
        <v>1</v>
      </c>
      <c r="BV586" s="59">
        <f t="shared" si="750"/>
        <v>7.2389341371929261E-2</v>
      </c>
      <c r="BW586" s="57">
        <f t="shared" si="751"/>
        <v>5.208333333333333E-3</v>
      </c>
      <c r="BX586" s="58">
        <f t="shared" si="752"/>
        <v>460</v>
      </c>
      <c r="BY586" s="60">
        <f t="shared" si="753"/>
        <v>0.11470021977969384</v>
      </c>
      <c r="BZ586" s="51">
        <v>27</v>
      </c>
      <c r="CA586" s="52">
        <f t="shared" si="710"/>
        <v>1.6255267910897049E-2</v>
      </c>
      <c r="CB586" s="53">
        <f t="shared" si="754"/>
        <v>459</v>
      </c>
      <c r="CC586" s="53">
        <v>6</v>
      </c>
      <c r="CD586" s="54">
        <f t="shared" si="755"/>
        <v>0.3448189295201658</v>
      </c>
      <c r="CE586" s="52">
        <f t="shared" si="756"/>
        <v>0.140625</v>
      </c>
      <c r="CF586" s="53">
        <f t="shared" si="771"/>
        <v>513</v>
      </c>
      <c r="CG586" s="55">
        <f t="shared" si="757"/>
        <v>0.54636229934671832</v>
      </c>
      <c r="CH586" s="61">
        <v>192</v>
      </c>
      <c r="CI586" s="62">
        <f t="shared" si="711"/>
        <v>0.11559301625526791</v>
      </c>
      <c r="CJ586" s="63">
        <f t="shared" si="758"/>
        <v>376</v>
      </c>
      <c r="CK586" s="64">
        <v>32</v>
      </c>
      <c r="CL586" s="65">
        <f t="shared" si="759"/>
        <v>0.63111772157863655</v>
      </c>
      <c r="CM586" s="66">
        <v>1661</v>
      </c>
      <c r="CN586" s="44">
        <v>138</v>
      </c>
      <c r="CO586" s="120">
        <f t="shared" si="713"/>
        <v>192</v>
      </c>
      <c r="CP586" s="121">
        <f t="shared" si="713"/>
        <v>0.11559301625526791</v>
      </c>
      <c r="CQ586" s="120">
        <f t="shared" si="695"/>
        <v>2954</v>
      </c>
      <c r="CR586" s="120">
        <f t="shared" si="696"/>
        <v>32</v>
      </c>
      <c r="CS586" s="120">
        <f t="shared" si="697"/>
        <v>4.6461118118551186</v>
      </c>
      <c r="CT586" s="120">
        <f t="shared" si="698"/>
        <v>1</v>
      </c>
      <c r="CU586" s="120">
        <f t="shared" si="699"/>
        <v>2830</v>
      </c>
      <c r="CV586" s="120">
        <f t="shared" si="700"/>
        <v>7.3617197758821273</v>
      </c>
      <c r="CW586" s="120">
        <f t="shared" si="701"/>
        <v>381</v>
      </c>
      <c r="CX586" s="120">
        <f t="shared" si="702"/>
        <v>0.22937989163154723</v>
      </c>
    </row>
    <row r="587" spans="1:102">
      <c r="A587" s="138">
        <f t="shared" si="760"/>
        <v>1</v>
      </c>
      <c r="B587" s="58">
        <f t="shared" si="761"/>
        <v>0</v>
      </c>
      <c r="C587" s="58">
        <f t="shared" si="762"/>
        <v>0</v>
      </c>
      <c r="D587" s="58">
        <f t="shared" si="763"/>
        <v>1</v>
      </c>
      <c r="E587" s="58">
        <f t="shared" si="764"/>
        <v>0</v>
      </c>
      <c r="F587" s="58">
        <f t="shared" si="765"/>
        <v>0</v>
      </c>
      <c r="G587" s="58">
        <f t="shared" si="766"/>
        <v>0</v>
      </c>
      <c r="H587" s="58">
        <f t="shared" si="767"/>
        <v>0</v>
      </c>
      <c r="I587" s="58">
        <f t="shared" si="768"/>
        <v>0</v>
      </c>
      <c r="J587" s="58">
        <f t="shared" si="769"/>
        <v>0</v>
      </c>
      <c r="K587" s="58">
        <f t="shared" si="770"/>
        <v>0</v>
      </c>
      <c r="L587" s="128">
        <v>136</v>
      </c>
      <c r="M587" s="50" t="s">
        <v>110</v>
      </c>
      <c r="N587" s="51">
        <v>8</v>
      </c>
      <c r="O587" s="52">
        <f t="shared" si="712"/>
        <v>3.9100684261974585E-3</v>
      </c>
      <c r="P587" s="53">
        <f t="shared" si="714"/>
        <v>370</v>
      </c>
      <c r="Q587" s="53">
        <v>2</v>
      </c>
      <c r="R587" s="54">
        <f t="shared" si="715"/>
        <v>0.25721011982891079</v>
      </c>
      <c r="S587" s="52">
        <f t="shared" si="716"/>
        <v>4.2105263157894736E-2</v>
      </c>
      <c r="T587" s="53">
        <f t="shared" si="717"/>
        <v>338</v>
      </c>
      <c r="U587" s="55">
        <f t="shared" si="718"/>
        <v>0.50729584028623398</v>
      </c>
      <c r="V587" s="56">
        <v>22</v>
      </c>
      <c r="W587" s="57">
        <f t="shared" si="703"/>
        <v>1.0752688172043012E-2</v>
      </c>
      <c r="X587" s="58">
        <f t="shared" si="719"/>
        <v>85</v>
      </c>
      <c r="Y587" s="58">
        <v>4</v>
      </c>
      <c r="Z587" s="59">
        <f t="shared" si="720"/>
        <v>1.1213013252113102</v>
      </c>
      <c r="AA587" s="57">
        <f t="shared" si="721"/>
        <v>0.11578947368421053</v>
      </c>
      <c r="AB587" s="58">
        <f t="shared" si="722"/>
        <v>36</v>
      </c>
      <c r="AC587" s="60">
        <f t="shared" si="723"/>
        <v>2.2115440028779219</v>
      </c>
      <c r="AD587" s="51">
        <v>33</v>
      </c>
      <c r="AE587" s="52">
        <f t="shared" si="704"/>
        <v>1.6129032258064516E-2</v>
      </c>
      <c r="AF587" s="53">
        <f t="shared" si="724"/>
        <v>355</v>
      </c>
      <c r="AG587" s="53">
        <v>9</v>
      </c>
      <c r="AH587" s="54">
        <f t="shared" si="725"/>
        <v>0.51470447139485764</v>
      </c>
      <c r="AI587" s="52">
        <f t="shared" si="726"/>
        <v>0.1736842105263158</v>
      </c>
      <c r="AJ587" s="53">
        <f t="shared" si="727"/>
        <v>285</v>
      </c>
      <c r="AK587" s="55">
        <f t="shared" si="728"/>
        <v>1.0151522711820897</v>
      </c>
      <c r="AL587" s="56">
        <v>2</v>
      </c>
      <c r="AM587" s="57">
        <f t="shared" si="705"/>
        <v>9.7751710654936461E-4</v>
      </c>
      <c r="AN587" s="58">
        <f t="shared" si="729"/>
        <v>480</v>
      </c>
      <c r="AO587" s="58">
        <v>1</v>
      </c>
      <c r="AP587" s="59">
        <f t="shared" si="730"/>
        <v>7.6837906913251083E-2</v>
      </c>
      <c r="AQ587" s="57">
        <f t="shared" si="731"/>
        <v>1.0526315789473684E-2</v>
      </c>
      <c r="AR587" s="58">
        <f t="shared" si="732"/>
        <v>490</v>
      </c>
      <c r="AS587" s="60">
        <f t="shared" si="733"/>
        <v>0.15154749968361</v>
      </c>
      <c r="AT587" s="51">
        <v>8</v>
      </c>
      <c r="AU587" s="52">
        <f t="shared" si="706"/>
        <v>3.9100684261974585E-3</v>
      </c>
      <c r="AV587" s="53">
        <f t="shared" si="734"/>
        <v>370</v>
      </c>
      <c r="AW587" s="53">
        <v>3</v>
      </c>
      <c r="AX587" s="54">
        <f t="shared" si="735"/>
        <v>0.28378418659034421</v>
      </c>
      <c r="AY587" s="52">
        <f t="shared" si="736"/>
        <v>4.2105263157894736E-2</v>
      </c>
      <c r="AZ587" s="53">
        <f t="shared" si="737"/>
        <v>327</v>
      </c>
      <c r="BA587" s="55">
        <f t="shared" si="738"/>
        <v>0.55970790531902115</v>
      </c>
      <c r="BB587" s="56">
        <v>6</v>
      </c>
      <c r="BC587" s="57">
        <f t="shared" si="707"/>
        <v>2.9325513196480938E-3</v>
      </c>
      <c r="BD587" s="58">
        <f t="shared" si="739"/>
        <v>560</v>
      </c>
      <c r="BE587" s="58">
        <v>3</v>
      </c>
      <c r="BF587" s="59">
        <f t="shared" si="740"/>
        <v>8.5184973788829402E-2</v>
      </c>
      <c r="BG587" s="57">
        <f t="shared" si="741"/>
        <v>3.1578947368421054E-2</v>
      </c>
      <c r="BH587" s="58">
        <f t="shared" si="742"/>
        <v>569</v>
      </c>
      <c r="BI587" s="60">
        <f t="shared" si="743"/>
        <v>0.16801043009781189</v>
      </c>
      <c r="BJ587" s="51">
        <v>15</v>
      </c>
      <c r="BK587" s="52">
        <f t="shared" si="708"/>
        <v>7.331378299120235E-3</v>
      </c>
      <c r="BL587" s="53">
        <f t="shared" si="744"/>
        <v>174</v>
      </c>
      <c r="BM587" s="53">
        <v>3</v>
      </c>
      <c r="BN587" s="54">
        <f t="shared" si="745"/>
        <v>0.68877018485734709</v>
      </c>
      <c r="BO587" s="52">
        <f t="shared" si="746"/>
        <v>7.8947368421052627E-2</v>
      </c>
      <c r="BP587" s="53">
        <f t="shared" si="747"/>
        <v>65</v>
      </c>
      <c r="BQ587" s="55">
        <f t="shared" si="748"/>
        <v>1.358462295043954</v>
      </c>
      <c r="BR587" s="56">
        <v>13</v>
      </c>
      <c r="BS587" s="57">
        <f t="shared" si="709"/>
        <v>6.3538611925708704E-3</v>
      </c>
      <c r="BT587" s="58">
        <f t="shared" si="749"/>
        <v>194</v>
      </c>
      <c r="BU587" s="58">
        <v>2</v>
      </c>
      <c r="BV587" s="59">
        <f t="shared" si="750"/>
        <v>0.76397998447901694</v>
      </c>
      <c r="BW587" s="57">
        <f t="shared" si="751"/>
        <v>6.8421052631578952E-2</v>
      </c>
      <c r="BX587" s="58">
        <f t="shared" si="752"/>
        <v>87</v>
      </c>
      <c r="BY587" s="60">
        <f t="shared" si="753"/>
        <v>1.5067986766848205</v>
      </c>
      <c r="BZ587" s="51">
        <v>83</v>
      </c>
      <c r="CA587" s="52">
        <f t="shared" si="710"/>
        <v>4.056695992179863E-2</v>
      </c>
      <c r="CB587" s="53">
        <f t="shared" si="754"/>
        <v>243</v>
      </c>
      <c r="CC587" s="53">
        <v>9</v>
      </c>
      <c r="CD587" s="54">
        <f t="shared" si="755"/>
        <v>0.86053676696062087</v>
      </c>
      <c r="CE587" s="52">
        <f t="shared" si="756"/>
        <v>0.43684210526315792</v>
      </c>
      <c r="CF587" s="53">
        <f t="shared" si="771"/>
        <v>108</v>
      </c>
      <c r="CG587" s="55">
        <f t="shared" si="757"/>
        <v>1.697237739257174</v>
      </c>
      <c r="CH587" s="61">
        <v>190</v>
      </c>
      <c r="CI587" s="62">
        <f t="shared" si="711"/>
        <v>9.2864125122189639E-2</v>
      </c>
      <c r="CJ587" s="63">
        <f t="shared" si="758"/>
        <v>446</v>
      </c>
      <c r="CK587" s="64">
        <v>36</v>
      </c>
      <c r="CL587" s="65">
        <f t="shared" si="759"/>
        <v>0.50702193750255053</v>
      </c>
      <c r="CM587" s="66">
        <v>2046</v>
      </c>
      <c r="CN587" s="44">
        <v>180</v>
      </c>
      <c r="CO587" s="120">
        <f t="shared" si="713"/>
        <v>190</v>
      </c>
      <c r="CP587" s="121">
        <f t="shared" si="713"/>
        <v>9.2864125122189639E-2</v>
      </c>
      <c r="CQ587" s="120">
        <f t="shared" si="695"/>
        <v>2831</v>
      </c>
      <c r="CR587" s="120">
        <f t="shared" si="696"/>
        <v>36</v>
      </c>
      <c r="CS587" s="120">
        <f t="shared" si="697"/>
        <v>4.6523099200244884</v>
      </c>
      <c r="CT587" s="120">
        <f t="shared" si="698"/>
        <v>1</v>
      </c>
      <c r="CU587" s="120">
        <f t="shared" si="699"/>
        <v>2305</v>
      </c>
      <c r="CV587" s="120">
        <f t="shared" si="700"/>
        <v>9.1757566604326382</v>
      </c>
      <c r="CW587" s="120">
        <f t="shared" si="701"/>
        <v>372</v>
      </c>
      <c r="CX587" s="120">
        <f t="shared" si="702"/>
        <v>0.18181818181818177</v>
      </c>
    </row>
    <row r="588" spans="1:102">
      <c r="A588" s="138">
        <f t="shared" si="760"/>
        <v>1</v>
      </c>
      <c r="B588" s="58">
        <f t="shared" si="761"/>
        <v>0</v>
      </c>
      <c r="C588" s="58">
        <f t="shared" si="762"/>
        <v>1</v>
      </c>
      <c r="D588" s="58">
        <f t="shared" si="763"/>
        <v>0</v>
      </c>
      <c r="E588" s="58">
        <f t="shared" si="764"/>
        <v>0</v>
      </c>
      <c r="F588" s="58">
        <f t="shared" si="765"/>
        <v>0</v>
      </c>
      <c r="G588" s="58">
        <f t="shared" si="766"/>
        <v>0</v>
      </c>
      <c r="H588" s="58">
        <f t="shared" si="767"/>
        <v>0</v>
      </c>
      <c r="I588" s="58">
        <f t="shared" si="768"/>
        <v>0</v>
      </c>
      <c r="J588" s="58">
        <f t="shared" si="769"/>
        <v>0</v>
      </c>
      <c r="K588" s="58">
        <f t="shared" si="770"/>
        <v>0</v>
      </c>
      <c r="L588" s="128">
        <v>512</v>
      </c>
      <c r="M588" s="50" t="s">
        <v>473</v>
      </c>
      <c r="N588" s="51">
        <v>179</v>
      </c>
      <c r="O588" s="52">
        <f t="shared" si="712"/>
        <v>4.213747645951036E-2</v>
      </c>
      <c r="P588" s="53">
        <f t="shared" si="714"/>
        <v>23</v>
      </c>
      <c r="Q588" s="53">
        <v>14</v>
      </c>
      <c r="R588" s="54">
        <f t="shared" si="715"/>
        <v>2.7718659082339134</v>
      </c>
      <c r="S588" s="52">
        <f t="shared" si="716"/>
        <v>0.95721925133689845</v>
      </c>
      <c r="T588" s="53">
        <f t="shared" si="717"/>
        <v>4</v>
      </c>
      <c r="U588" s="55">
        <f t="shared" si="718"/>
        <v>11.532841930571404</v>
      </c>
      <c r="V588" s="56">
        <v>0</v>
      </c>
      <c r="W588" s="57">
        <f t="shared" si="703"/>
        <v>0</v>
      </c>
      <c r="X588" s="58">
        <f t="shared" si="719"/>
        <v>515</v>
      </c>
      <c r="Y588" s="58">
        <v>0</v>
      </c>
      <c r="Z588" s="59">
        <f t="shared" si="720"/>
        <v>0</v>
      </c>
      <c r="AA588" s="57">
        <f t="shared" si="721"/>
        <v>0</v>
      </c>
      <c r="AB588" s="58">
        <f t="shared" si="722"/>
        <v>515</v>
      </c>
      <c r="AC588" s="60">
        <f t="shared" si="723"/>
        <v>0</v>
      </c>
      <c r="AD588" s="51">
        <v>6</v>
      </c>
      <c r="AE588" s="52">
        <f t="shared" si="704"/>
        <v>1.4124293785310734E-3</v>
      </c>
      <c r="AF588" s="53">
        <f t="shared" si="724"/>
        <v>573</v>
      </c>
      <c r="AG588" s="53">
        <v>1</v>
      </c>
      <c r="AH588" s="54">
        <f t="shared" si="725"/>
        <v>4.5072990432883014E-2</v>
      </c>
      <c r="AI588" s="52">
        <f t="shared" si="726"/>
        <v>3.2085561497326207E-2</v>
      </c>
      <c r="AJ588" s="53">
        <f t="shared" si="727"/>
        <v>563</v>
      </c>
      <c r="AK588" s="55">
        <f t="shared" si="728"/>
        <v>0.18753420663548573</v>
      </c>
      <c r="AL588" s="56">
        <v>0</v>
      </c>
      <c r="AM588" s="57">
        <f t="shared" si="705"/>
        <v>0</v>
      </c>
      <c r="AN588" s="58">
        <f t="shared" si="729"/>
        <v>554</v>
      </c>
      <c r="AO588" s="58">
        <v>0</v>
      </c>
      <c r="AP588" s="59">
        <f t="shared" si="730"/>
        <v>0</v>
      </c>
      <c r="AQ588" s="57">
        <f t="shared" si="731"/>
        <v>0</v>
      </c>
      <c r="AR588" s="58">
        <f t="shared" si="732"/>
        <v>554</v>
      </c>
      <c r="AS588" s="60">
        <f t="shared" si="733"/>
        <v>0</v>
      </c>
      <c r="AT588" s="51">
        <v>0</v>
      </c>
      <c r="AU588" s="52">
        <f t="shared" si="706"/>
        <v>0</v>
      </c>
      <c r="AV588" s="53">
        <f t="shared" si="734"/>
        <v>548</v>
      </c>
      <c r="AW588" s="53">
        <v>0</v>
      </c>
      <c r="AX588" s="54">
        <f t="shared" si="735"/>
        <v>0</v>
      </c>
      <c r="AY588" s="52">
        <f t="shared" si="736"/>
        <v>0</v>
      </c>
      <c r="AZ588" s="53">
        <f t="shared" si="737"/>
        <v>548</v>
      </c>
      <c r="BA588" s="55">
        <f t="shared" si="738"/>
        <v>0</v>
      </c>
      <c r="BB588" s="56">
        <v>0</v>
      </c>
      <c r="BC588" s="57">
        <f t="shared" si="707"/>
        <v>0</v>
      </c>
      <c r="BD588" s="58">
        <f t="shared" si="739"/>
        <v>618</v>
      </c>
      <c r="BE588" s="58">
        <v>0</v>
      </c>
      <c r="BF588" s="59">
        <f t="shared" si="740"/>
        <v>0</v>
      </c>
      <c r="BG588" s="57">
        <f t="shared" si="741"/>
        <v>0</v>
      </c>
      <c r="BH588" s="58">
        <f t="shared" si="742"/>
        <v>618</v>
      </c>
      <c r="BI588" s="60">
        <f t="shared" si="743"/>
        <v>0</v>
      </c>
      <c r="BJ588" s="51">
        <v>0</v>
      </c>
      <c r="BK588" s="52">
        <f t="shared" si="708"/>
        <v>0</v>
      </c>
      <c r="BL588" s="53">
        <f t="shared" si="744"/>
        <v>512</v>
      </c>
      <c r="BM588" s="53">
        <v>0</v>
      </c>
      <c r="BN588" s="54">
        <f t="shared" si="745"/>
        <v>0</v>
      </c>
      <c r="BO588" s="52">
        <f t="shared" si="746"/>
        <v>0</v>
      </c>
      <c r="BP588" s="53">
        <f t="shared" si="747"/>
        <v>512</v>
      </c>
      <c r="BQ588" s="55">
        <f t="shared" si="748"/>
        <v>0</v>
      </c>
      <c r="BR588" s="56">
        <v>0</v>
      </c>
      <c r="BS588" s="57">
        <f t="shared" si="709"/>
        <v>0</v>
      </c>
      <c r="BT588" s="58">
        <f t="shared" si="749"/>
        <v>527</v>
      </c>
      <c r="BU588" s="58">
        <v>0</v>
      </c>
      <c r="BV588" s="59">
        <f t="shared" si="750"/>
        <v>0</v>
      </c>
      <c r="BW588" s="57">
        <f t="shared" si="751"/>
        <v>0</v>
      </c>
      <c r="BX588" s="58">
        <f t="shared" si="752"/>
        <v>527</v>
      </c>
      <c r="BY588" s="60">
        <f t="shared" si="753"/>
        <v>0</v>
      </c>
      <c r="BZ588" s="51">
        <v>2</v>
      </c>
      <c r="CA588" s="52">
        <f t="shared" si="710"/>
        <v>4.7080979284369113E-4</v>
      </c>
      <c r="CB588" s="53">
        <f t="shared" si="754"/>
        <v>626</v>
      </c>
      <c r="CC588" s="53">
        <v>1</v>
      </c>
      <c r="CD588" s="54">
        <f t="shared" si="755"/>
        <v>9.987170292477426E-3</v>
      </c>
      <c r="CE588" s="52">
        <f t="shared" si="756"/>
        <v>1.06951871657754E-2</v>
      </c>
      <c r="CF588" s="53">
        <f t="shared" si="771"/>
        <v>621</v>
      </c>
      <c r="CG588" s="55">
        <f t="shared" si="757"/>
        <v>4.1553401257504417E-2</v>
      </c>
      <c r="CH588" s="61">
        <v>187</v>
      </c>
      <c r="CI588" s="62">
        <f t="shared" si="711"/>
        <v>4.4020715630885124E-2</v>
      </c>
      <c r="CJ588" s="63">
        <f t="shared" si="758"/>
        <v>563</v>
      </c>
      <c r="CK588" s="64">
        <v>16</v>
      </c>
      <c r="CL588" s="65">
        <f t="shared" si="759"/>
        <v>0.24034543479575632</v>
      </c>
      <c r="CM588" s="66">
        <v>4248</v>
      </c>
      <c r="CN588" s="44">
        <v>181</v>
      </c>
      <c r="CO588" s="120">
        <f t="shared" si="713"/>
        <v>187</v>
      </c>
      <c r="CP588" s="121">
        <f t="shared" si="713"/>
        <v>4.4020715630885124E-2</v>
      </c>
      <c r="CQ588" s="120">
        <f t="shared" si="695"/>
        <v>4496</v>
      </c>
      <c r="CR588" s="120">
        <f t="shared" si="696"/>
        <v>16</v>
      </c>
      <c r="CS588" s="120">
        <f t="shared" si="697"/>
        <v>2.8269260689592737</v>
      </c>
      <c r="CT588" s="120">
        <f t="shared" si="698"/>
        <v>1</v>
      </c>
      <c r="CU588" s="120">
        <f t="shared" si="699"/>
        <v>4462</v>
      </c>
      <c r="CV588" s="120">
        <f t="shared" si="700"/>
        <v>11.761929538464395</v>
      </c>
      <c r="CW588" s="120">
        <f t="shared" si="701"/>
        <v>195</v>
      </c>
      <c r="CX588" s="120">
        <f t="shared" si="702"/>
        <v>4.5903954802259887E-2</v>
      </c>
    </row>
    <row r="589" spans="1:102">
      <c r="A589" s="138">
        <f t="shared" si="760"/>
        <v>1</v>
      </c>
      <c r="B589" s="58">
        <f t="shared" si="761"/>
        <v>0</v>
      </c>
      <c r="C589" s="58">
        <f t="shared" si="762"/>
        <v>0</v>
      </c>
      <c r="D589" s="58">
        <f t="shared" si="763"/>
        <v>0</v>
      </c>
      <c r="E589" s="58">
        <f t="shared" si="764"/>
        <v>0</v>
      </c>
      <c r="F589" s="58">
        <f t="shared" si="765"/>
        <v>0</v>
      </c>
      <c r="G589" s="58">
        <f t="shared" si="766"/>
        <v>0</v>
      </c>
      <c r="H589" s="58">
        <f t="shared" si="767"/>
        <v>1</v>
      </c>
      <c r="I589" s="58">
        <f t="shared" si="768"/>
        <v>0</v>
      </c>
      <c r="J589" s="58">
        <f t="shared" si="769"/>
        <v>0</v>
      </c>
      <c r="K589" s="58">
        <f t="shared" si="770"/>
        <v>0</v>
      </c>
      <c r="L589" s="128">
        <v>459</v>
      </c>
      <c r="M589" s="50" t="s">
        <v>420</v>
      </c>
      <c r="N589" s="51">
        <v>10</v>
      </c>
      <c r="O589" s="52">
        <f t="shared" si="712"/>
        <v>5.5035773252614202E-3</v>
      </c>
      <c r="P589" s="53">
        <f t="shared" si="714"/>
        <v>331</v>
      </c>
      <c r="Q589" s="53">
        <v>1</v>
      </c>
      <c r="R589" s="54">
        <f t="shared" si="715"/>
        <v>0.36203350658362099</v>
      </c>
      <c r="S589" s="52">
        <f t="shared" si="716"/>
        <v>5.4054054054054057E-2</v>
      </c>
      <c r="T589" s="53">
        <f t="shared" si="717"/>
        <v>286</v>
      </c>
      <c r="U589" s="55">
        <f t="shared" si="718"/>
        <v>0.65125817334043556</v>
      </c>
      <c r="V589" s="56">
        <v>3</v>
      </c>
      <c r="W589" s="57">
        <f t="shared" si="703"/>
        <v>1.6510731975784259E-3</v>
      </c>
      <c r="X589" s="58">
        <f t="shared" si="719"/>
        <v>385</v>
      </c>
      <c r="Y589" s="58">
        <v>1</v>
      </c>
      <c r="Z589" s="59">
        <f t="shared" si="720"/>
        <v>0.17217560249529745</v>
      </c>
      <c r="AA589" s="57">
        <f t="shared" si="721"/>
        <v>1.6216216216216217E-2</v>
      </c>
      <c r="AB589" s="58">
        <f t="shared" si="722"/>
        <v>391</v>
      </c>
      <c r="AC589" s="60">
        <f t="shared" si="723"/>
        <v>0.30972483578388588</v>
      </c>
      <c r="AD589" s="51">
        <v>29</v>
      </c>
      <c r="AE589" s="52">
        <f t="shared" si="704"/>
        <v>1.5960374243258118E-2</v>
      </c>
      <c r="AF589" s="53">
        <f t="shared" si="724"/>
        <v>359</v>
      </c>
      <c r="AG589" s="53">
        <v>5</v>
      </c>
      <c r="AH589" s="54">
        <f t="shared" si="725"/>
        <v>0.50932231126469674</v>
      </c>
      <c r="AI589" s="52">
        <f t="shared" si="726"/>
        <v>0.15675675675675677</v>
      </c>
      <c r="AJ589" s="53">
        <f t="shared" si="727"/>
        <v>326</v>
      </c>
      <c r="AK589" s="55">
        <f t="shared" si="728"/>
        <v>0.91621441674255766</v>
      </c>
      <c r="AL589" s="56">
        <v>0</v>
      </c>
      <c r="AM589" s="57">
        <f t="shared" si="705"/>
        <v>0</v>
      </c>
      <c r="AN589" s="58">
        <f t="shared" si="729"/>
        <v>554</v>
      </c>
      <c r="AO589" s="58">
        <v>0</v>
      </c>
      <c r="AP589" s="59">
        <f t="shared" si="730"/>
        <v>0</v>
      </c>
      <c r="AQ589" s="57">
        <f t="shared" si="731"/>
        <v>0</v>
      </c>
      <c r="AR589" s="58">
        <f t="shared" si="732"/>
        <v>554</v>
      </c>
      <c r="AS589" s="60">
        <f t="shared" si="733"/>
        <v>0</v>
      </c>
      <c r="AT589" s="51">
        <v>3</v>
      </c>
      <c r="AU589" s="52">
        <f t="shared" si="706"/>
        <v>1.6510731975784259E-3</v>
      </c>
      <c r="AV589" s="53">
        <f t="shared" si="734"/>
        <v>445</v>
      </c>
      <c r="AW589" s="53">
        <v>1</v>
      </c>
      <c r="AX589" s="54">
        <f t="shared" si="735"/>
        <v>0.11983126976413956</v>
      </c>
      <c r="AY589" s="52">
        <f t="shared" si="736"/>
        <v>1.6216216216216217E-2</v>
      </c>
      <c r="AZ589" s="53">
        <f t="shared" si="737"/>
        <v>456</v>
      </c>
      <c r="BA589" s="55">
        <f t="shared" si="738"/>
        <v>0.21556317975124467</v>
      </c>
      <c r="BB589" s="56">
        <v>110</v>
      </c>
      <c r="BC589" s="57">
        <f t="shared" si="707"/>
        <v>6.0539350577875621E-2</v>
      </c>
      <c r="BD589" s="58">
        <f t="shared" si="739"/>
        <v>55</v>
      </c>
      <c r="BE589" s="58">
        <v>9</v>
      </c>
      <c r="BF589" s="59">
        <f t="shared" si="740"/>
        <v>1.7585516603296594</v>
      </c>
      <c r="BG589" s="57">
        <f t="shared" si="741"/>
        <v>0.59459459459459463</v>
      </c>
      <c r="BH589" s="58">
        <f t="shared" si="742"/>
        <v>32</v>
      </c>
      <c r="BI589" s="60">
        <f t="shared" si="743"/>
        <v>3.163439629769611</v>
      </c>
      <c r="BJ589" s="51">
        <v>0</v>
      </c>
      <c r="BK589" s="52">
        <f t="shared" si="708"/>
        <v>0</v>
      </c>
      <c r="BL589" s="53">
        <f t="shared" si="744"/>
        <v>512</v>
      </c>
      <c r="BM589" s="53">
        <v>0</v>
      </c>
      <c r="BN589" s="54">
        <f t="shared" si="745"/>
        <v>0</v>
      </c>
      <c r="BO589" s="52">
        <f t="shared" si="746"/>
        <v>0</v>
      </c>
      <c r="BP589" s="53">
        <f t="shared" si="747"/>
        <v>512</v>
      </c>
      <c r="BQ589" s="55">
        <f t="shared" si="748"/>
        <v>0</v>
      </c>
      <c r="BR589" s="56">
        <v>0</v>
      </c>
      <c r="BS589" s="57">
        <f t="shared" si="709"/>
        <v>0</v>
      </c>
      <c r="BT589" s="58">
        <f t="shared" si="749"/>
        <v>527</v>
      </c>
      <c r="BU589" s="58">
        <v>1</v>
      </c>
      <c r="BV589" s="59">
        <f t="shared" si="750"/>
        <v>0</v>
      </c>
      <c r="BW589" s="57">
        <f t="shared" si="751"/>
        <v>0</v>
      </c>
      <c r="BX589" s="58">
        <f t="shared" si="752"/>
        <v>527</v>
      </c>
      <c r="BY589" s="60">
        <f t="shared" si="753"/>
        <v>0</v>
      </c>
      <c r="BZ589" s="51">
        <v>30</v>
      </c>
      <c r="CA589" s="52">
        <f t="shared" si="710"/>
        <v>1.651073197578426E-2</v>
      </c>
      <c r="CB589" s="53">
        <f t="shared" si="754"/>
        <v>457</v>
      </c>
      <c r="CC589" s="53">
        <v>5</v>
      </c>
      <c r="CD589" s="54">
        <f t="shared" si="755"/>
        <v>0.35023802478627497</v>
      </c>
      <c r="CE589" s="52">
        <f t="shared" si="756"/>
        <v>0.16216216216216217</v>
      </c>
      <c r="CF589" s="53">
        <f t="shared" si="771"/>
        <v>496</v>
      </c>
      <c r="CG589" s="55">
        <f t="shared" si="757"/>
        <v>0.63003940825567517</v>
      </c>
      <c r="CH589" s="61">
        <v>185</v>
      </c>
      <c r="CI589" s="62">
        <f t="shared" si="711"/>
        <v>0.10181618051733626</v>
      </c>
      <c r="CJ589" s="63">
        <f t="shared" si="758"/>
        <v>424</v>
      </c>
      <c r="CK589" s="64">
        <v>23</v>
      </c>
      <c r="CL589" s="65">
        <f t="shared" si="759"/>
        <v>0.55589859967004718</v>
      </c>
      <c r="CM589" s="66">
        <v>1817</v>
      </c>
      <c r="CN589" s="44">
        <v>113</v>
      </c>
      <c r="CO589" s="120">
        <f t="shared" si="713"/>
        <v>185</v>
      </c>
      <c r="CP589" s="121">
        <f t="shared" si="713"/>
        <v>0.10181618051733629</v>
      </c>
      <c r="CQ589" s="120">
        <f t="shared" si="695"/>
        <v>3625</v>
      </c>
      <c r="CR589" s="120">
        <f t="shared" si="696"/>
        <v>23</v>
      </c>
      <c r="CS589" s="120">
        <f t="shared" si="697"/>
        <v>3.2721523752236892</v>
      </c>
      <c r="CT589" s="120">
        <f t="shared" si="698"/>
        <v>1</v>
      </c>
      <c r="CU589" s="120">
        <f t="shared" si="699"/>
        <v>3580</v>
      </c>
      <c r="CV589" s="120">
        <f t="shared" si="700"/>
        <v>5.8862396436434103</v>
      </c>
      <c r="CW589" s="120">
        <f t="shared" si="701"/>
        <v>360</v>
      </c>
      <c r="CX589" s="120">
        <f t="shared" si="702"/>
        <v>0.19812878370941112</v>
      </c>
    </row>
    <row r="590" spans="1:102">
      <c r="A590" s="138">
        <f t="shared" si="760"/>
        <v>0</v>
      </c>
      <c r="B590" s="58">
        <f t="shared" si="761"/>
        <v>0</v>
      </c>
      <c r="C590" s="58">
        <f t="shared" si="762"/>
        <v>0</v>
      </c>
      <c r="D590" s="58">
        <f t="shared" si="763"/>
        <v>0</v>
      </c>
      <c r="E590" s="58">
        <f t="shared" si="764"/>
        <v>0</v>
      </c>
      <c r="F590" s="58">
        <f t="shared" si="765"/>
        <v>0</v>
      </c>
      <c r="G590" s="58">
        <f t="shared" si="766"/>
        <v>0</v>
      </c>
      <c r="H590" s="58">
        <f t="shared" si="767"/>
        <v>0</v>
      </c>
      <c r="I590" s="58">
        <f t="shared" si="768"/>
        <v>0</v>
      </c>
      <c r="J590" s="58">
        <f t="shared" si="769"/>
        <v>0</v>
      </c>
      <c r="K590" s="58">
        <f t="shared" si="770"/>
        <v>0</v>
      </c>
      <c r="L590" s="128">
        <v>629</v>
      </c>
      <c r="M590" s="50" t="s">
        <v>589</v>
      </c>
      <c r="N590" s="51">
        <v>16</v>
      </c>
      <c r="O590" s="52">
        <f t="shared" si="712"/>
        <v>4.5045045045045045E-3</v>
      </c>
      <c r="P590" s="53">
        <f t="shared" si="714"/>
        <v>351</v>
      </c>
      <c r="Q590" s="53">
        <v>5</v>
      </c>
      <c r="R590" s="54">
        <f t="shared" si="715"/>
        <v>0.29631300966776547</v>
      </c>
      <c r="S590" s="52">
        <f t="shared" si="716"/>
        <v>8.7912087912087919E-2</v>
      </c>
      <c r="T590" s="53">
        <f t="shared" si="717"/>
        <v>155</v>
      </c>
      <c r="U590" s="55">
        <f t="shared" si="718"/>
        <v>1.059189117081148</v>
      </c>
      <c r="V590" s="56">
        <v>0</v>
      </c>
      <c r="W590" s="57">
        <f t="shared" si="703"/>
        <v>0</v>
      </c>
      <c r="X590" s="58">
        <f t="shared" si="719"/>
        <v>515</v>
      </c>
      <c r="Y590" s="58">
        <v>0</v>
      </c>
      <c r="Z590" s="59">
        <f t="shared" si="720"/>
        <v>0</v>
      </c>
      <c r="AA590" s="57">
        <f t="shared" si="721"/>
        <v>0</v>
      </c>
      <c r="AB590" s="58">
        <f t="shared" si="722"/>
        <v>515</v>
      </c>
      <c r="AC590" s="60">
        <f t="shared" si="723"/>
        <v>0</v>
      </c>
      <c r="AD590" s="51">
        <v>12</v>
      </c>
      <c r="AE590" s="52">
        <f t="shared" si="704"/>
        <v>3.3783783783783786E-3</v>
      </c>
      <c r="AF590" s="53">
        <f t="shared" si="724"/>
        <v>532</v>
      </c>
      <c r="AG590" s="53">
        <v>6</v>
      </c>
      <c r="AH590" s="54">
        <f t="shared" si="725"/>
        <v>0.1078097203597337</v>
      </c>
      <c r="AI590" s="52">
        <f t="shared" si="726"/>
        <v>6.5934065934065936E-2</v>
      </c>
      <c r="AJ590" s="53">
        <f t="shared" si="727"/>
        <v>515</v>
      </c>
      <c r="AK590" s="55">
        <f t="shared" si="728"/>
        <v>0.38537249055863548</v>
      </c>
      <c r="AL590" s="56">
        <v>3</v>
      </c>
      <c r="AM590" s="57">
        <f t="shared" si="705"/>
        <v>8.4459459459459464E-4</v>
      </c>
      <c r="AN590" s="58">
        <f t="shared" si="729"/>
        <v>488</v>
      </c>
      <c r="AO590" s="58">
        <v>2</v>
      </c>
      <c r="AP590" s="59">
        <f t="shared" si="730"/>
        <v>6.6389509098189081E-2</v>
      </c>
      <c r="AQ590" s="57">
        <f t="shared" si="731"/>
        <v>1.6483516483516484E-2</v>
      </c>
      <c r="AR590" s="58">
        <f t="shared" si="732"/>
        <v>470</v>
      </c>
      <c r="AS590" s="60">
        <f t="shared" si="733"/>
        <v>0.23731339236169699</v>
      </c>
      <c r="AT590" s="51">
        <v>0</v>
      </c>
      <c r="AU590" s="52">
        <f t="shared" si="706"/>
        <v>0</v>
      </c>
      <c r="AV590" s="53">
        <f t="shared" si="734"/>
        <v>548</v>
      </c>
      <c r="AW590" s="53">
        <v>0</v>
      </c>
      <c r="AX590" s="54">
        <f t="shared" si="735"/>
        <v>0</v>
      </c>
      <c r="AY590" s="52">
        <f t="shared" si="736"/>
        <v>0</v>
      </c>
      <c r="AZ590" s="53">
        <f t="shared" si="737"/>
        <v>548</v>
      </c>
      <c r="BA590" s="55">
        <f t="shared" si="738"/>
        <v>0</v>
      </c>
      <c r="BB590" s="56">
        <v>86</v>
      </c>
      <c r="BC590" s="57">
        <f t="shared" si="707"/>
        <v>2.4211711711711711E-2</v>
      </c>
      <c r="BD590" s="58">
        <f t="shared" si="739"/>
        <v>315</v>
      </c>
      <c r="BE590" s="58">
        <v>6</v>
      </c>
      <c r="BF590" s="59">
        <f t="shared" si="740"/>
        <v>0.70330364339279594</v>
      </c>
      <c r="BG590" s="57">
        <f t="shared" si="741"/>
        <v>0.47252747252747251</v>
      </c>
      <c r="BH590" s="58">
        <f t="shared" si="742"/>
        <v>50</v>
      </c>
      <c r="BI590" s="60">
        <f t="shared" si="743"/>
        <v>2.5140022232584669</v>
      </c>
      <c r="BJ590" s="51">
        <v>3</v>
      </c>
      <c r="BK590" s="52">
        <f t="shared" si="708"/>
        <v>8.4459459459459464E-4</v>
      </c>
      <c r="BL590" s="53">
        <f t="shared" si="744"/>
        <v>429</v>
      </c>
      <c r="BM590" s="53">
        <v>1</v>
      </c>
      <c r="BN590" s="54">
        <f t="shared" si="745"/>
        <v>7.9348186836606535E-2</v>
      </c>
      <c r="BO590" s="52">
        <f t="shared" si="746"/>
        <v>1.6483516483516484E-2</v>
      </c>
      <c r="BP590" s="53">
        <f t="shared" si="747"/>
        <v>388</v>
      </c>
      <c r="BQ590" s="55">
        <f t="shared" si="748"/>
        <v>0.28363498467950693</v>
      </c>
      <c r="BR590" s="56">
        <v>0</v>
      </c>
      <c r="BS590" s="57">
        <f t="shared" si="709"/>
        <v>0</v>
      </c>
      <c r="BT590" s="58">
        <f t="shared" si="749"/>
        <v>527</v>
      </c>
      <c r="BU590" s="58">
        <v>0</v>
      </c>
      <c r="BV590" s="59">
        <f t="shared" si="750"/>
        <v>0</v>
      </c>
      <c r="BW590" s="57">
        <f t="shared" si="751"/>
        <v>0</v>
      </c>
      <c r="BX590" s="58">
        <f t="shared" si="752"/>
        <v>527</v>
      </c>
      <c r="BY590" s="60">
        <f t="shared" si="753"/>
        <v>0</v>
      </c>
      <c r="BZ590" s="51">
        <v>62</v>
      </c>
      <c r="CA590" s="52">
        <f t="shared" si="710"/>
        <v>1.7454954954954954E-2</v>
      </c>
      <c r="CB590" s="53">
        <f t="shared" si="754"/>
        <v>446</v>
      </c>
      <c r="CC590" s="53">
        <v>9</v>
      </c>
      <c r="CD590" s="54">
        <f t="shared" si="755"/>
        <v>0.37026759050556507</v>
      </c>
      <c r="CE590" s="52">
        <f t="shared" si="756"/>
        <v>0.34065934065934067</v>
      </c>
      <c r="CF590" s="53">
        <f t="shared" si="771"/>
        <v>187</v>
      </c>
      <c r="CG590" s="55">
        <f t="shared" si="757"/>
        <v>1.3235443246689733</v>
      </c>
      <c r="CH590" s="61">
        <v>182</v>
      </c>
      <c r="CI590" s="62">
        <f t="shared" si="711"/>
        <v>5.1238738738738736E-2</v>
      </c>
      <c r="CJ590" s="63">
        <f t="shared" si="758"/>
        <v>547</v>
      </c>
      <c r="CK590" s="64">
        <v>29</v>
      </c>
      <c r="CL590" s="65">
        <f t="shared" si="759"/>
        <v>0.27975458290614585</v>
      </c>
      <c r="CM590" s="66">
        <v>3552</v>
      </c>
      <c r="CN590" s="44">
        <v>202</v>
      </c>
      <c r="CO590" s="120">
        <f t="shared" si="713"/>
        <v>182</v>
      </c>
      <c r="CP590" s="121">
        <f t="shared" si="713"/>
        <v>5.1238738738738736E-2</v>
      </c>
      <c r="CQ590" s="120">
        <f t="shared" si="695"/>
        <v>4151</v>
      </c>
      <c r="CR590" s="120">
        <f t="shared" si="696"/>
        <v>29</v>
      </c>
      <c r="CS590" s="120">
        <f t="shared" si="697"/>
        <v>1.6234316598606557</v>
      </c>
      <c r="CT590" s="120">
        <f t="shared" si="698"/>
        <v>1</v>
      </c>
      <c r="CU590" s="120">
        <f t="shared" si="699"/>
        <v>3355</v>
      </c>
      <c r="CV590" s="120">
        <f t="shared" si="700"/>
        <v>5.8030565326084282</v>
      </c>
      <c r="CW590" s="120">
        <f t="shared" si="701"/>
        <v>348</v>
      </c>
      <c r="CX590" s="120">
        <f t="shared" si="702"/>
        <v>9.7972972972972971E-2</v>
      </c>
    </row>
    <row r="591" spans="1:102">
      <c r="A591" s="138">
        <f t="shared" si="760"/>
        <v>1</v>
      </c>
      <c r="B591" s="58">
        <f t="shared" si="761"/>
        <v>9</v>
      </c>
      <c r="C591" s="58">
        <f t="shared" si="762"/>
        <v>0</v>
      </c>
      <c r="D591" s="58">
        <f t="shared" si="763"/>
        <v>0</v>
      </c>
      <c r="E591" s="58">
        <f t="shared" si="764"/>
        <v>0</v>
      </c>
      <c r="F591" s="58">
        <f t="shared" si="765"/>
        <v>0</v>
      </c>
      <c r="G591" s="58">
        <f t="shared" si="766"/>
        <v>0</v>
      </c>
      <c r="H591" s="58">
        <f t="shared" si="767"/>
        <v>1</v>
      </c>
      <c r="I591" s="58">
        <f t="shared" si="768"/>
        <v>0</v>
      </c>
      <c r="J591" s="58">
        <f t="shared" si="769"/>
        <v>0</v>
      </c>
      <c r="K591" s="58">
        <f t="shared" si="770"/>
        <v>0</v>
      </c>
      <c r="L591" s="128">
        <v>529</v>
      </c>
      <c r="M591" s="50" t="s">
        <v>489</v>
      </c>
      <c r="N591" s="51">
        <v>0</v>
      </c>
      <c r="O591" s="52">
        <f t="shared" si="712"/>
        <v>0</v>
      </c>
      <c r="P591" s="53">
        <f t="shared" si="714"/>
        <v>537</v>
      </c>
      <c r="Q591" s="53">
        <v>0</v>
      </c>
      <c r="R591" s="54">
        <f t="shared" si="715"/>
        <v>0</v>
      </c>
      <c r="S591" s="52">
        <f t="shared" si="716"/>
        <v>0</v>
      </c>
      <c r="T591" s="53">
        <f t="shared" si="717"/>
        <v>537</v>
      </c>
      <c r="U591" s="55">
        <f t="shared" si="718"/>
        <v>0</v>
      </c>
      <c r="V591" s="56">
        <v>0</v>
      </c>
      <c r="W591" s="57">
        <f t="shared" si="703"/>
        <v>0</v>
      </c>
      <c r="X591" s="58">
        <f t="shared" si="719"/>
        <v>515</v>
      </c>
      <c r="Y591" s="58">
        <v>0</v>
      </c>
      <c r="Z591" s="59">
        <f t="shared" si="720"/>
        <v>0</v>
      </c>
      <c r="AA591" s="57">
        <f t="shared" si="721"/>
        <v>0</v>
      </c>
      <c r="AB591" s="58">
        <f t="shared" si="722"/>
        <v>515</v>
      </c>
      <c r="AC591" s="60">
        <f t="shared" si="723"/>
        <v>0</v>
      </c>
      <c r="AD591" s="51">
        <v>0</v>
      </c>
      <c r="AE591" s="52">
        <f t="shared" si="704"/>
        <v>0</v>
      </c>
      <c r="AF591" s="53">
        <f t="shared" si="724"/>
        <v>619</v>
      </c>
      <c r="AG591" s="53">
        <v>0</v>
      </c>
      <c r="AH591" s="54">
        <f t="shared" si="725"/>
        <v>0</v>
      </c>
      <c r="AI591" s="52">
        <f t="shared" si="726"/>
        <v>0</v>
      </c>
      <c r="AJ591" s="53">
        <f t="shared" si="727"/>
        <v>619</v>
      </c>
      <c r="AK591" s="55">
        <f t="shared" si="728"/>
        <v>0</v>
      </c>
      <c r="AL591" s="56">
        <v>0</v>
      </c>
      <c r="AM591" s="57">
        <f t="shared" si="705"/>
        <v>0</v>
      </c>
      <c r="AN591" s="58">
        <f t="shared" si="729"/>
        <v>554</v>
      </c>
      <c r="AO591" s="58">
        <v>0</v>
      </c>
      <c r="AP591" s="59">
        <f t="shared" si="730"/>
        <v>0</v>
      </c>
      <c r="AQ591" s="57">
        <f t="shared" si="731"/>
        <v>0</v>
      </c>
      <c r="AR591" s="58">
        <f t="shared" si="732"/>
        <v>554</v>
      </c>
      <c r="AS591" s="60">
        <f t="shared" si="733"/>
        <v>0</v>
      </c>
      <c r="AT591" s="51">
        <v>0</v>
      </c>
      <c r="AU591" s="52">
        <f t="shared" si="706"/>
        <v>0</v>
      </c>
      <c r="AV591" s="53">
        <f t="shared" si="734"/>
        <v>548</v>
      </c>
      <c r="AW591" s="53">
        <v>0</v>
      </c>
      <c r="AX591" s="54">
        <f t="shared" si="735"/>
        <v>0</v>
      </c>
      <c r="AY591" s="52">
        <f t="shared" si="736"/>
        <v>0</v>
      </c>
      <c r="AZ591" s="53">
        <f t="shared" si="737"/>
        <v>548</v>
      </c>
      <c r="BA591" s="55">
        <f t="shared" si="738"/>
        <v>0</v>
      </c>
      <c r="BB591" s="56">
        <v>176</v>
      </c>
      <c r="BC591" s="57">
        <f t="shared" si="707"/>
        <v>0.97237569060773477</v>
      </c>
      <c r="BD591" s="58">
        <f t="shared" si="739"/>
        <v>1</v>
      </c>
      <c r="BE591" s="58">
        <v>9</v>
      </c>
      <c r="BF591" s="59">
        <f t="shared" si="740"/>
        <v>28.245643021604341</v>
      </c>
      <c r="BG591" s="57">
        <f t="shared" si="741"/>
        <v>1</v>
      </c>
      <c r="BH591" s="58">
        <f t="shared" si="742"/>
        <v>1</v>
      </c>
      <c r="BI591" s="60">
        <f t="shared" si="743"/>
        <v>5.3203302864307096</v>
      </c>
      <c r="BJ591" s="51">
        <v>0</v>
      </c>
      <c r="BK591" s="52">
        <f t="shared" si="708"/>
        <v>0</v>
      </c>
      <c r="BL591" s="53">
        <f t="shared" si="744"/>
        <v>512</v>
      </c>
      <c r="BM591" s="53">
        <v>0</v>
      </c>
      <c r="BN591" s="54">
        <f t="shared" si="745"/>
        <v>0</v>
      </c>
      <c r="BO591" s="52">
        <f t="shared" si="746"/>
        <v>0</v>
      </c>
      <c r="BP591" s="53">
        <f t="shared" si="747"/>
        <v>512</v>
      </c>
      <c r="BQ591" s="55">
        <f t="shared" si="748"/>
        <v>0</v>
      </c>
      <c r="BR591" s="56">
        <v>0</v>
      </c>
      <c r="BS591" s="57">
        <f t="shared" si="709"/>
        <v>0</v>
      </c>
      <c r="BT591" s="58">
        <f t="shared" si="749"/>
        <v>527</v>
      </c>
      <c r="BU591" s="58">
        <v>0</v>
      </c>
      <c r="BV591" s="59">
        <f t="shared" si="750"/>
        <v>0</v>
      </c>
      <c r="BW591" s="57">
        <f t="shared" si="751"/>
        <v>0</v>
      </c>
      <c r="BX591" s="58">
        <f t="shared" si="752"/>
        <v>527</v>
      </c>
      <c r="BY591" s="60">
        <f t="shared" si="753"/>
        <v>0</v>
      </c>
      <c r="BZ591" s="51">
        <v>0</v>
      </c>
      <c r="CA591" s="52">
        <f t="shared" si="710"/>
        <v>0</v>
      </c>
      <c r="CB591" s="53">
        <f t="shared" si="754"/>
        <v>634</v>
      </c>
      <c r="CC591" s="53">
        <v>0</v>
      </c>
      <c r="CD591" s="54">
        <f t="shared" si="755"/>
        <v>0</v>
      </c>
      <c r="CE591" s="52">
        <f t="shared" si="756"/>
        <v>0</v>
      </c>
      <c r="CF591" s="53">
        <f t="shared" si="771"/>
        <v>634</v>
      </c>
      <c r="CG591" s="55">
        <f t="shared" si="757"/>
        <v>0</v>
      </c>
      <c r="CH591" s="61">
        <v>176</v>
      </c>
      <c r="CI591" s="62">
        <f t="shared" si="711"/>
        <v>0.97237569060773477</v>
      </c>
      <c r="CJ591" s="63">
        <f t="shared" si="758"/>
        <v>1</v>
      </c>
      <c r="CK591" s="64">
        <v>9</v>
      </c>
      <c r="CL591" s="65">
        <f t="shared" si="759"/>
        <v>5.3090017914195524</v>
      </c>
      <c r="CM591" s="66">
        <v>181</v>
      </c>
      <c r="CN591" s="44">
        <v>11</v>
      </c>
      <c r="CO591" s="120">
        <f t="shared" si="713"/>
        <v>176</v>
      </c>
      <c r="CP591" s="121">
        <f t="shared" si="713"/>
        <v>0.97237569060773477</v>
      </c>
      <c r="CQ591" s="120">
        <f t="shared" si="695"/>
        <v>4447</v>
      </c>
      <c r="CR591" s="120">
        <f t="shared" si="696"/>
        <v>9</v>
      </c>
      <c r="CS591" s="120">
        <f t="shared" si="697"/>
        <v>28.245643021604341</v>
      </c>
      <c r="CT591" s="120">
        <f t="shared" si="698"/>
        <v>1</v>
      </c>
      <c r="CU591" s="120">
        <f t="shared" si="699"/>
        <v>4447</v>
      </c>
      <c r="CV591" s="120">
        <f t="shared" si="700"/>
        <v>5.3203302864307096</v>
      </c>
      <c r="CW591" s="120">
        <f t="shared" si="701"/>
        <v>352</v>
      </c>
      <c r="CX591" s="120">
        <f t="shared" si="702"/>
        <v>1.9447513812154695</v>
      </c>
    </row>
    <row r="592" spans="1:102">
      <c r="A592" s="138">
        <f t="shared" si="760"/>
        <v>2</v>
      </c>
      <c r="B592" s="58">
        <f t="shared" si="761"/>
        <v>0</v>
      </c>
      <c r="C592" s="58">
        <f t="shared" si="762"/>
        <v>1</v>
      </c>
      <c r="D592" s="58">
        <f t="shared" si="763"/>
        <v>0</v>
      </c>
      <c r="E592" s="58">
        <f t="shared" si="764"/>
        <v>0</v>
      </c>
      <c r="F592" s="58">
        <f t="shared" si="765"/>
        <v>0</v>
      </c>
      <c r="G592" s="58">
        <f t="shared" si="766"/>
        <v>0</v>
      </c>
      <c r="H592" s="58">
        <f t="shared" si="767"/>
        <v>0</v>
      </c>
      <c r="I592" s="58">
        <f t="shared" si="768"/>
        <v>1</v>
      </c>
      <c r="J592" s="58">
        <f t="shared" si="769"/>
        <v>0</v>
      </c>
      <c r="K592" s="58">
        <f t="shared" si="770"/>
        <v>0</v>
      </c>
      <c r="L592" s="128">
        <v>497</v>
      </c>
      <c r="M592" s="50" t="s">
        <v>458</v>
      </c>
      <c r="N592" s="51">
        <v>123</v>
      </c>
      <c r="O592" s="52">
        <f t="shared" si="712"/>
        <v>4.6803652968036527E-2</v>
      </c>
      <c r="P592" s="53">
        <f t="shared" si="714"/>
        <v>15</v>
      </c>
      <c r="Q592" s="53">
        <v>1</v>
      </c>
      <c r="R592" s="54">
        <f t="shared" si="715"/>
        <v>3.0788139429178094</v>
      </c>
      <c r="S592" s="52">
        <f t="shared" si="716"/>
        <v>0.72781065088757402</v>
      </c>
      <c r="T592" s="53">
        <f t="shared" si="717"/>
        <v>6</v>
      </c>
      <c r="U592" s="55">
        <f t="shared" si="718"/>
        <v>8.7688637481429659</v>
      </c>
      <c r="V592" s="56">
        <v>0</v>
      </c>
      <c r="W592" s="57">
        <f t="shared" si="703"/>
        <v>0</v>
      </c>
      <c r="X592" s="58">
        <f t="shared" si="719"/>
        <v>515</v>
      </c>
      <c r="Y592" s="58">
        <v>0</v>
      </c>
      <c r="Z592" s="59">
        <f t="shared" si="720"/>
        <v>0</v>
      </c>
      <c r="AA592" s="57">
        <f t="shared" si="721"/>
        <v>0</v>
      </c>
      <c r="AB592" s="58">
        <f t="shared" si="722"/>
        <v>515</v>
      </c>
      <c r="AC592" s="60">
        <f t="shared" si="723"/>
        <v>0</v>
      </c>
      <c r="AD592" s="51">
        <v>0</v>
      </c>
      <c r="AE592" s="52">
        <f t="shared" si="704"/>
        <v>0</v>
      </c>
      <c r="AF592" s="53">
        <f t="shared" si="724"/>
        <v>619</v>
      </c>
      <c r="AG592" s="53">
        <v>5</v>
      </c>
      <c r="AH592" s="54">
        <f t="shared" si="725"/>
        <v>0</v>
      </c>
      <c r="AI592" s="52">
        <f t="shared" si="726"/>
        <v>0</v>
      </c>
      <c r="AJ592" s="53">
        <f t="shared" si="727"/>
        <v>619</v>
      </c>
      <c r="AK592" s="55">
        <f t="shared" si="728"/>
        <v>0</v>
      </c>
      <c r="AL592" s="56">
        <v>0</v>
      </c>
      <c r="AM592" s="57">
        <f t="shared" si="705"/>
        <v>0</v>
      </c>
      <c r="AN592" s="58">
        <f t="shared" si="729"/>
        <v>554</v>
      </c>
      <c r="AO592" s="58">
        <v>0</v>
      </c>
      <c r="AP592" s="59">
        <f t="shared" si="730"/>
        <v>0</v>
      </c>
      <c r="AQ592" s="57">
        <f t="shared" si="731"/>
        <v>0</v>
      </c>
      <c r="AR592" s="58">
        <f t="shared" si="732"/>
        <v>554</v>
      </c>
      <c r="AS592" s="60">
        <f t="shared" si="733"/>
        <v>0</v>
      </c>
      <c r="AT592" s="51">
        <v>0</v>
      </c>
      <c r="AU592" s="52">
        <f t="shared" si="706"/>
        <v>0</v>
      </c>
      <c r="AV592" s="53">
        <f t="shared" si="734"/>
        <v>548</v>
      </c>
      <c r="AW592" s="53">
        <v>0</v>
      </c>
      <c r="AX592" s="54">
        <f t="shared" si="735"/>
        <v>0</v>
      </c>
      <c r="AY592" s="52">
        <f t="shared" si="736"/>
        <v>0</v>
      </c>
      <c r="AZ592" s="53">
        <f t="shared" si="737"/>
        <v>548</v>
      </c>
      <c r="BA592" s="55">
        <f t="shared" si="738"/>
        <v>0</v>
      </c>
      <c r="BB592" s="56">
        <v>3</v>
      </c>
      <c r="BC592" s="57">
        <f t="shared" si="707"/>
        <v>1.1415525114155251E-3</v>
      </c>
      <c r="BD592" s="58">
        <f t="shared" si="739"/>
        <v>585</v>
      </c>
      <c r="BE592" s="58">
        <v>3</v>
      </c>
      <c r="BF592" s="59">
        <f t="shared" si="740"/>
        <v>3.3159904180354825E-2</v>
      </c>
      <c r="BG592" s="57">
        <f t="shared" si="741"/>
        <v>1.7751479289940829E-2</v>
      </c>
      <c r="BH592" s="58">
        <f t="shared" si="742"/>
        <v>585</v>
      </c>
      <c r="BI592" s="60">
        <f t="shared" si="743"/>
        <v>9.4443732895219693E-2</v>
      </c>
      <c r="BJ592" s="51">
        <v>28</v>
      </c>
      <c r="BK592" s="52">
        <f t="shared" si="708"/>
        <v>1.06544901065449E-2</v>
      </c>
      <c r="BL592" s="53">
        <f t="shared" si="744"/>
        <v>98</v>
      </c>
      <c r="BM592" s="53">
        <v>3</v>
      </c>
      <c r="BN592" s="54">
        <f t="shared" si="745"/>
        <v>1.0009707344015144</v>
      </c>
      <c r="BO592" s="52">
        <f t="shared" si="746"/>
        <v>0.16568047337278108</v>
      </c>
      <c r="BP592" s="53">
        <f t="shared" si="747"/>
        <v>20</v>
      </c>
      <c r="BQ592" s="55">
        <f t="shared" si="748"/>
        <v>2.8508952306247877</v>
      </c>
      <c r="BR592" s="56">
        <v>0</v>
      </c>
      <c r="BS592" s="57">
        <f t="shared" si="709"/>
        <v>0</v>
      </c>
      <c r="BT592" s="58">
        <f t="shared" si="749"/>
        <v>527</v>
      </c>
      <c r="BU592" s="58">
        <v>0</v>
      </c>
      <c r="BV592" s="59">
        <f t="shared" si="750"/>
        <v>0</v>
      </c>
      <c r="BW592" s="57">
        <f t="shared" si="751"/>
        <v>0</v>
      </c>
      <c r="BX592" s="58">
        <f t="shared" si="752"/>
        <v>527</v>
      </c>
      <c r="BY592" s="60">
        <f t="shared" si="753"/>
        <v>0</v>
      </c>
      <c r="BZ592" s="51">
        <v>15</v>
      </c>
      <c r="CA592" s="52">
        <f t="shared" si="710"/>
        <v>5.7077625570776253E-3</v>
      </c>
      <c r="CB592" s="53">
        <f t="shared" si="754"/>
        <v>560</v>
      </c>
      <c r="CC592" s="53">
        <v>3</v>
      </c>
      <c r="CD592" s="54">
        <f t="shared" si="755"/>
        <v>0.12107733847729482</v>
      </c>
      <c r="CE592" s="52">
        <f t="shared" si="756"/>
        <v>8.8757396449704137E-2</v>
      </c>
      <c r="CF592" s="53">
        <f t="shared" si="771"/>
        <v>554</v>
      </c>
      <c r="CG592" s="55">
        <f t="shared" si="757"/>
        <v>0.34484405481449676</v>
      </c>
      <c r="CH592" s="61">
        <v>169</v>
      </c>
      <c r="CI592" s="62">
        <f t="shared" si="711"/>
        <v>6.4307458143074578E-2</v>
      </c>
      <c r="CJ592" s="63">
        <f t="shared" si="758"/>
        <v>521</v>
      </c>
      <c r="CK592" s="64">
        <v>15</v>
      </c>
      <c r="CL592" s="65">
        <f t="shared" si="759"/>
        <v>0.35110751305376692</v>
      </c>
      <c r="CM592" s="66">
        <v>2628</v>
      </c>
      <c r="CN592" s="44">
        <v>132</v>
      </c>
      <c r="CO592" s="120">
        <f t="shared" si="713"/>
        <v>169</v>
      </c>
      <c r="CP592" s="121">
        <f t="shared" si="713"/>
        <v>6.4307458143074578E-2</v>
      </c>
      <c r="CQ592" s="120">
        <f t="shared" si="695"/>
        <v>4021</v>
      </c>
      <c r="CR592" s="120">
        <f t="shared" si="696"/>
        <v>15</v>
      </c>
      <c r="CS592" s="120">
        <f t="shared" si="697"/>
        <v>4.2340219199769731</v>
      </c>
      <c r="CT592" s="120">
        <f t="shared" si="698"/>
        <v>1</v>
      </c>
      <c r="CU592" s="120">
        <f t="shared" si="699"/>
        <v>3928</v>
      </c>
      <c r="CV592" s="120">
        <f t="shared" si="700"/>
        <v>12.05904676647747</v>
      </c>
      <c r="CW592" s="120">
        <f t="shared" si="701"/>
        <v>215</v>
      </c>
      <c r="CX592" s="120">
        <f t="shared" si="702"/>
        <v>8.1811263318112629E-2</v>
      </c>
    </row>
    <row r="593" spans="1:102">
      <c r="A593" s="138">
        <f t="shared" si="760"/>
        <v>1</v>
      </c>
      <c r="B593" s="58">
        <f t="shared" si="761"/>
        <v>0</v>
      </c>
      <c r="C593" s="58">
        <f t="shared" si="762"/>
        <v>0</v>
      </c>
      <c r="D593" s="58">
        <f t="shared" si="763"/>
        <v>0</v>
      </c>
      <c r="E593" s="58">
        <f t="shared" si="764"/>
        <v>0</v>
      </c>
      <c r="F593" s="58">
        <f t="shared" si="765"/>
        <v>0</v>
      </c>
      <c r="G593" s="58">
        <f t="shared" si="766"/>
        <v>0</v>
      </c>
      <c r="H593" s="58">
        <f t="shared" si="767"/>
        <v>1</v>
      </c>
      <c r="I593" s="58">
        <f t="shared" si="768"/>
        <v>0</v>
      </c>
      <c r="J593" s="58">
        <f t="shared" si="769"/>
        <v>0</v>
      </c>
      <c r="K593" s="58">
        <f t="shared" si="770"/>
        <v>0</v>
      </c>
      <c r="L593" s="128">
        <v>155</v>
      </c>
      <c r="M593" s="50" t="s">
        <v>129</v>
      </c>
      <c r="N593" s="51">
        <v>0</v>
      </c>
      <c r="O593" s="52">
        <f t="shared" si="712"/>
        <v>0</v>
      </c>
      <c r="P593" s="53">
        <f t="shared" si="714"/>
        <v>537</v>
      </c>
      <c r="Q593" s="53">
        <v>0</v>
      </c>
      <c r="R593" s="54">
        <f t="shared" si="715"/>
        <v>0</v>
      </c>
      <c r="S593" s="52">
        <f t="shared" si="716"/>
        <v>0</v>
      </c>
      <c r="T593" s="53">
        <f t="shared" si="717"/>
        <v>537</v>
      </c>
      <c r="U593" s="55">
        <f t="shared" si="718"/>
        <v>0</v>
      </c>
      <c r="V593" s="56">
        <v>5</v>
      </c>
      <c r="W593" s="57">
        <f t="shared" si="703"/>
        <v>2.5667351129363448E-3</v>
      </c>
      <c r="X593" s="58">
        <f t="shared" si="719"/>
        <v>338</v>
      </c>
      <c r="Y593" s="58">
        <v>1</v>
      </c>
      <c r="Z593" s="59">
        <f t="shared" si="720"/>
        <v>0.26766176397497904</v>
      </c>
      <c r="AA593" s="57">
        <f t="shared" si="721"/>
        <v>2.9940119760479042E-2</v>
      </c>
      <c r="AB593" s="58">
        <f t="shared" si="722"/>
        <v>283</v>
      </c>
      <c r="AC593" s="60">
        <f t="shared" si="723"/>
        <v>0.57184725169679518</v>
      </c>
      <c r="AD593" s="51">
        <v>9</v>
      </c>
      <c r="AE593" s="52">
        <f t="shared" si="704"/>
        <v>4.6201232032854209E-3</v>
      </c>
      <c r="AF593" s="53">
        <f t="shared" si="724"/>
        <v>514</v>
      </c>
      <c r="AG593" s="53">
        <v>4</v>
      </c>
      <c r="AH593" s="54">
        <f t="shared" si="725"/>
        <v>0.14743588040982061</v>
      </c>
      <c r="AI593" s="52">
        <f t="shared" si="726"/>
        <v>5.3892215568862277E-2</v>
      </c>
      <c r="AJ593" s="53">
        <f t="shared" si="727"/>
        <v>528</v>
      </c>
      <c r="AK593" s="55">
        <f t="shared" si="728"/>
        <v>0.31499008958834573</v>
      </c>
      <c r="AL593" s="56">
        <v>0</v>
      </c>
      <c r="AM593" s="57">
        <f t="shared" si="705"/>
        <v>0</v>
      </c>
      <c r="AN593" s="58">
        <f t="shared" si="729"/>
        <v>554</v>
      </c>
      <c r="AO593" s="58">
        <v>0</v>
      </c>
      <c r="AP593" s="59">
        <f t="shared" si="730"/>
        <v>0</v>
      </c>
      <c r="AQ593" s="57">
        <f t="shared" si="731"/>
        <v>0</v>
      </c>
      <c r="AR593" s="58">
        <f t="shared" si="732"/>
        <v>554</v>
      </c>
      <c r="AS593" s="60">
        <f t="shared" si="733"/>
        <v>0</v>
      </c>
      <c r="AT593" s="51">
        <v>17</v>
      </c>
      <c r="AU593" s="52">
        <f t="shared" si="706"/>
        <v>8.7268993839835721E-3</v>
      </c>
      <c r="AV593" s="53">
        <f t="shared" si="734"/>
        <v>211</v>
      </c>
      <c r="AW593" s="53">
        <v>3</v>
      </c>
      <c r="AX593" s="54">
        <f t="shared" si="735"/>
        <v>0.6333792080329409</v>
      </c>
      <c r="AY593" s="52">
        <f t="shared" si="736"/>
        <v>0.10179640718562874</v>
      </c>
      <c r="AZ593" s="53">
        <f t="shared" si="737"/>
        <v>77</v>
      </c>
      <c r="BA593" s="55">
        <f t="shared" si="738"/>
        <v>1.3531860285781725</v>
      </c>
      <c r="BB593" s="56">
        <v>112</v>
      </c>
      <c r="BC593" s="57">
        <f t="shared" si="707"/>
        <v>5.7494866529774126E-2</v>
      </c>
      <c r="BD593" s="58">
        <f t="shared" si="739"/>
        <v>62</v>
      </c>
      <c r="BE593" s="58">
        <v>13</v>
      </c>
      <c r="BF593" s="59">
        <f t="shared" si="740"/>
        <v>1.6701152561308894</v>
      </c>
      <c r="BG593" s="57">
        <f t="shared" si="741"/>
        <v>0.6706586826347305</v>
      </c>
      <c r="BH593" s="58">
        <f t="shared" si="742"/>
        <v>27</v>
      </c>
      <c r="BI593" s="60">
        <f t="shared" si="743"/>
        <v>3.568125701079278</v>
      </c>
      <c r="BJ593" s="51">
        <v>13</v>
      </c>
      <c r="BK593" s="52">
        <f t="shared" si="708"/>
        <v>6.673511293634497E-3</v>
      </c>
      <c r="BL593" s="53">
        <f t="shared" si="744"/>
        <v>199</v>
      </c>
      <c r="BM593" s="53">
        <v>4</v>
      </c>
      <c r="BN593" s="54">
        <f t="shared" si="745"/>
        <v>0.6269647288444804</v>
      </c>
      <c r="BO593" s="52">
        <f t="shared" si="746"/>
        <v>7.7844311377245512E-2</v>
      </c>
      <c r="BP593" s="53">
        <f t="shared" si="747"/>
        <v>69</v>
      </c>
      <c r="BQ593" s="55">
        <f t="shared" si="748"/>
        <v>1.3394817839355557</v>
      </c>
      <c r="BR593" s="56">
        <v>0</v>
      </c>
      <c r="BS593" s="57">
        <f t="shared" si="709"/>
        <v>0</v>
      </c>
      <c r="BT593" s="58">
        <f t="shared" si="749"/>
        <v>527</v>
      </c>
      <c r="BU593" s="58">
        <v>0</v>
      </c>
      <c r="BV593" s="59">
        <f t="shared" si="750"/>
        <v>0</v>
      </c>
      <c r="BW593" s="57">
        <f t="shared" si="751"/>
        <v>0</v>
      </c>
      <c r="BX593" s="58">
        <f t="shared" si="752"/>
        <v>527</v>
      </c>
      <c r="BY593" s="60">
        <f t="shared" si="753"/>
        <v>0</v>
      </c>
      <c r="BZ593" s="51">
        <v>11</v>
      </c>
      <c r="CA593" s="52">
        <f t="shared" si="710"/>
        <v>5.6468172484599594E-3</v>
      </c>
      <c r="CB593" s="53">
        <f t="shared" si="754"/>
        <v>562</v>
      </c>
      <c r="CC593" s="53">
        <v>4</v>
      </c>
      <c r="CD593" s="54">
        <f t="shared" si="755"/>
        <v>0.11978452090012454</v>
      </c>
      <c r="CE593" s="52">
        <f t="shared" si="756"/>
        <v>6.5868263473053898E-2</v>
      </c>
      <c r="CF593" s="53">
        <f t="shared" si="771"/>
        <v>573</v>
      </c>
      <c r="CG593" s="55">
        <f t="shared" si="757"/>
        <v>0.25591421073858267</v>
      </c>
      <c r="CH593" s="61">
        <v>167</v>
      </c>
      <c r="CI593" s="62">
        <f t="shared" si="711"/>
        <v>8.5728952772073916E-2</v>
      </c>
      <c r="CJ593" s="63">
        <f t="shared" si="758"/>
        <v>462</v>
      </c>
      <c r="CK593" s="64">
        <v>29</v>
      </c>
      <c r="CL593" s="65">
        <f t="shared" si="759"/>
        <v>0.46806514008901556</v>
      </c>
      <c r="CM593" s="66">
        <v>1948</v>
      </c>
      <c r="CN593" s="44">
        <v>132</v>
      </c>
      <c r="CO593" s="120">
        <f t="shared" si="713"/>
        <v>167</v>
      </c>
      <c r="CP593" s="121">
        <f t="shared" si="713"/>
        <v>8.5728952772073916E-2</v>
      </c>
      <c r="CQ593" s="120">
        <f t="shared" si="695"/>
        <v>3504</v>
      </c>
      <c r="CR593" s="120">
        <f t="shared" si="696"/>
        <v>29</v>
      </c>
      <c r="CS593" s="120">
        <f t="shared" si="697"/>
        <v>3.4653413582932351</v>
      </c>
      <c r="CT593" s="120">
        <f t="shared" si="698"/>
        <v>1</v>
      </c>
      <c r="CU593" s="120">
        <f t="shared" si="699"/>
        <v>3175</v>
      </c>
      <c r="CV593" s="120">
        <f t="shared" si="700"/>
        <v>7.4035450656167301</v>
      </c>
      <c r="CW593" s="120">
        <f t="shared" si="701"/>
        <v>334</v>
      </c>
      <c r="CX593" s="120">
        <f t="shared" si="702"/>
        <v>0.17145790554414783</v>
      </c>
    </row>
    <row r="594" spans="1:102">
      <c r="A594" s="138">
        <f t="shared" si="760"/>
        <v>0</v>
      </c>
      <c r="B594" s="58">
        <f t="shared" si="761"/>
        <v>0</v>
      </c>
      <c r="C594" s="58">
        <f t="shared" si="762"/>
        <v>0</v>
      </c>
      <c r="D594" s="58">
        <f t="shared" si="763"/>
        <v>0</v>
      </c>
      <c r="E594" s="58">
        <f t="shared" si="764"/>
        <v>0</v>
      </c>
      <c r="F594" s="58">
        <f t="shared" si="765"/>
        <v>0</v>
      </c>
      <c r="G594" s="58">
        <f t="shared" si="766"/>
        <v>0</v>
      </c>
      <c r="H594" s="58">
        <f t="shared" si="767"/>
        <v>0</v>
      </c>
      <c r="I594" s="58">
        <f t="shared" si="768"/>
        <v>0</v>
      </c>
      <c r="J594" s="58">
        <f t="shared" si="769"/>
        <v>0</v>
      </c>
      <c r="K594" s="58">
        <f t="shared" si="770"/>
        <v>0</v>
      </c>
      <c r="L594" s="128">
        <v>213</v>
      </c>
      <c r="M594" s="50" t="s">
        <v>186</v>
      </c>
      <c r="N594" s="51">
        <v>2</v>
      </c>
      <c r="O594" s="52">
        <f t="shared" si="712"/>
        <v>9.4339622641509429E-5</v>
      </c>
      <c r="P594" s="53">
        <f t="shared" si="714"/>
        <v>523</v>
      </c>
      <c r="Q594" s="53">
        <v>1</v>
      </c>
      <c r="R594" s="54">
        <f t="shared" si="715"/>
        <v>6.2058007685135783E-3</v>
      </c>
      <c r="S594" s="52">
        <f t="shared" si="716"/>
        <v>1.2048192771084338E-2</v>
      </c>
      <c r="T594" s="53">
        <f t="shared" si="717"/>
        <v>462</v>
      </c>
      <c r="U594" s="55">
        <f t="shared" si="718"/>
        <v>0.14515995429877179</v>
      </c>
      <c r="V594" s="56">
        <v>9</v>
      </c>
      <c r="W594" s="57">
        <f t="shared" si="703"/>
        <v>4.2452830188679245E-4</v>
      </c>
      <c r="X594" s="58">
        <f t="shared" si="719"/>
        <v>470</v>
      </c>
      <c r="Y594" s="58">
        <v>1</v>
      </c>
      <c r="Z594" s="59">
        <f t="shared" si="720"/>
        <v>4.4270245717069175E-2</v>
      </c>
      <c r="AA594" s="57">
        <f t="shared" si="721"/>
        <v>5.4216867469879519E-2</v>
      </c>
      <c r="AB594" s="58">
        <f t="shared" si="722"/>
        <v>143</v>
      </c>
      <c r="AC594" s="60">
        <f t="shared" si="723"/>
        <v>1.0355258063858834</v>
      </c>
      <c r="AD594" s="51">
        <v>29</v>
      </c>
      <c r="AE594" s="52">
        <f t="shared" si="704"/>
        <v>1.3679245283018868E-3</v>
      </c>
      <c r="AF594" s="53">
        <f t="shared" si="724"/>
        <v>574</v>
      </c>
      <c r="AG594" s="53">
        <v>10</v>
      </c>
      <c r="AH594" s="54">
        <f t="shared" si="725"/>
        <v>4.365276601735632E-2</v>
      </c>
      <c r="AI594" s="52">
        <f t="shared" si="726"/>
        <v>0.1746987951807229</v>
      </c>
      <c r="AJ594" s="53">
        <f t="shared" si="727"/>
        <v>281</v>
      </c>
      <c r="AK594" s="55">
        <f t="shared" si="728"/>
        <v>1.0210823319118865</v>
      </c>
      <c r="AL594" s="56">
        <v>12</v>
      </c>
      <c r="AM594" s="57">
        <f t="shared" si="705"/>
        <v>5.6603773584905663E-4</v>
      </c>
      <c r="AN594" s="58">
        <f t="shared" si="729"/>
        <v>511</v>
      </c>
      <c r="AO594" s="58">
        <v>1</v>
      </c>
      <c r="AP594" s="59">
        <f t="shared" si="730"/>
        <v>4.4493497418258039E-2</v>
      </c>
      <c r="AQ594" s="57">
        <f t="shared" si="731"/>
        <v>7.2289156626506021E-2</v>
      </c>
      <c r="AR594" s="58">
        <f t="shared" si="732"/>
        <v>189</v>
      </c>
      <c r="AS594" s="60">
        <f t="shared" si="733"/>
        <v>1.0407478893934663</v>
      </c>
      <c r="AT594" s="51">
        <v>24</v>
      </c>
      <c r="AU594" s="52">
        <f t="shared" si="706"/>
        <v>1.1320754716981133E-3</v>
      </c>
      <c r="AV594" s="53">
        <f t="shared" si="734"/>
        <v>469</v>
      </c>
      <c r="AW594" s="53">
        <v>5</v>
      </c>
      <c r="AX594" s="54">
        <f t="shared" si="735"/>
        <v>8.2163553645827017E-2</v>
      </c>
      <c r="AY594" s="52">
        <f t="shared" si="736"/>
        <v>0.14457831325301204</v>
      </c>
      <c r="AZ594" s="53">
        <f t="shared" si="737"/>
        <v>43</v>
      </c>
      <c r="BA594" s="55">
        <f t="shared" si="738"/>
        <v>1.9218885905532654</v>
      </c>
      <c r="BB594" s="56">
        <v>64</v>
      </c>
      <c r="BC594" s="57">
        <f t="shared" si="707"/>
        <v>3.0188679245283017E-3</v>
      </c>
      <c r="BD594" s="58">
        <f t="shared" si="739"/>
        <v>558</v>
      </c>
      <c r="BE594" s="58">
        <v>12</v>
      </c>
      <c r="BF594" s="59">
        <f t="shared" si="740"/>
        <v>8.7692305092802486E-2</v>
      </c>
      <c r="BG594" s="57">
        <f t="shared" si="741"/>
        <v>0.38554216867469882</v>
      </c>
      <c r="BH594" s="58">
        <f t="shared" si="742"/>
        <v>83</v>
      </c>
      <c r="BI594" s="60">
        <f t="shared" si="743"/>
        <v>2.0512116766961772</v>
      </c>
      <c r="BJ594" s="51">
        <v>4</v>
      </c>
      <c r="BK594" s="52">
        <f t="shared" si="708"/>
        <v>1.8867924528301886E-4</v>
      </c>
      <c r="BL594" s="53">
        <f t="shared" si="744"/>
        <v>484</v>
      </c>
      <c r="BM594" s="53">
        <v>1</v>
      </c>
      <c r="BN594" s="54">
        <f t="shared" si="745"/>
        <v>1.7726085512177761E-2</v>
      </c>
      <c r="BO594" s="52">
        <f t="shared" si="746"/>
        <v>2.4096385542168676E-2</v>
      </c>
      <c r="BP594" s="53">
        <f t="shared" si="747"/>
        <v>347</v>
      </c>
      <c r="BQ594" s="55">
        <f t="shared" si="748"/>
        <v>0.41463106194112659</v>
      </c>
      <c r="BR594" s="56">
        <v>0</v>
      </c>
      <c r="BS594" s="57">
        <f t="shared" si="709"/>
        <v>0</v>
      </c>
      <c r="BT594" s="58">
        <f t="shared" si="749"/>
        <v>527</v>
      </c>
      <c r="BU594" s="58">
        <v>0</v>
      </c>
      <c r="BV594" s="59">
        <f t="shared" si="750"/>
        <v>0</v>
      </c>
      <c r="BW594" s="57">
        <f t="shared" si="751"/>
        <v>0</v>
      </c>
      <c r="BX594" s="58">
        <f t="shared" si="752"/>
        <v>527</v>
      </c>
      <c r="BY594" s="60">
        <f t="shared" si="753"/>
        <v>0</v>
      </c>
      <c r="BZ594" s="51">
        <v>22</v>
      </c>
      <c r="CA594" s="52">
        <f t="shared" si="710"/>
        <v>1.0377358490566038E-3</v>
      </c>
      <c r="CB594" s="53">
        <f t="shared" si="754"/>
        <v>614</v>
      </c>
      <c r="CC594" s="53">
        <v>6</v>
      </c>
      <c r="CD594" s="54">
        <f t="shared" si="755"/>
        <v>2.2013230822022885E-2</v>
      </c>
      <c r="CE594" s="52">
        <f t="shared" si="756"/>
        <v>0.13253012048192772</v>
      </c>
      <c r="CF594" s="53">
        <f t="shared" si="771"/>
        <v>524</v>
      </c>
      <c r="CG594" s="55">
        <f t="shared" si="757"/>
        <v>0.51491172522100359</v>
      </c>
      <c r="CH594" s="61">
        <v>166</v>
      </c>
      <c r="CI594" s="62">
        <f t="shared" si="711"/>
        <v>7.8301886792452834E-3</v>
      </c>
      <c r="CJ594" s="63">
        <f t="shared" si="758"/>
        <v>641</v>
      </c>
      <c r="CK594" s="64">
        <v>37</v>
      </c>
      <c r="CL594" s="65">
        <f t="shared" si="759"/>
        <v>4.2751465433370467E-2</v>
      </c>
      <c r="CM594" s="66">
        <v>21200</v>
      </c>
      <c r="CN594" s="44">
        <v>1688</v>
      </c>
      <c r="CO594" s="120">
        <f t="shared" si="713"/>
        <v>166</v>
      </c>
      <c r="CP594" s="121">
        <f t="shared" si="713"/>
        <v>7.8301886792452834E-3</v>
      </c>
      <c r="CQ594" s="120">
        <f t="shared" si="695"/>
        <v>4730</v>
      </c>
      <c r="CR594" s="120">
        <f t="shared" si="696"/>
        <v>37</v>
      </c>
      <c r="CS594" s="120">
        <f t="shared" si="697"/>
        <v>0.34821748499402722</v>
      </c>
      <c r="CT594" s="120">
        <f t="shared" si="698"/>
        <v>1</v>
      </c>
      <c r="CU594" s="120">
        <f t="shared" si="699"/>
        <v>2599</v>
      </c>
      <c r="CV594" s="120">
        <f t="shared" si="700"/>
        <v>8.14515903640158</v>
      </c>
      <c r="CW594" s="120">
        <f t="shared" si="701"/>
        <v>330</v>
      </c>
      <c r="CX594" s="120">
        <f t="shared" si="702"/>
        <v>1.5566037735849055E-2</v>
      </c>
    </row>
    <row r="595" spans="1:102">
      <c r="A595" s="138">
        <f t="shared" si="760"/>
        <v>0</v>
      </c>
      <c r="B595" s="58">
        <f t="shared" si="761"/>
        <v>0</v>
      </c>
      <c r="C595" s="58">
        <f t="shared" si="762"/>
        <v>0</v>
      </c>
      <c r="D595" s="58">
        <f t="shared" si="763"/>
        <v>0</v>
      </c>
      <c r="E595" s="58">
        <f t="shared" si="764"/>
        <v>0</v>
      </c>
      <c r="F595" s="58">
        <f t="shared" si="765"/>
        <v>0</v>
      </c>
      <c r="G595" s="58">
        <f t="shared" si="766"/>
        <v>0</v>
      </c>
      <c r="H595" s="58">
        <f t="shared" si="767"/>
        <v>0</v>
      </c>
      <c r="I595" s="58">
        <f t="shared" si="768"/>
        <v>0</v>
      </c>
      <c r="J595" s="58">
        <f t="shared" si="769"/>
        <v>0</v>
      </c>
      <c r="K595" s="58">
        <f t="shared" si="770"/>
        <v>0</v>
      </c>
      <c r="L595" s="128">
        <v>362</v>
      </c>
      <c r="M595" s="50" t="s">
        <v>333</v>
      </c>
      <c r="N595" s="51">
        <v>0</v>
      </c>
      <c r="O595" s="52">
        <f t="shared" si="712"/>
        <v>0</v>
      </c>
      <c r="P595" s="53">
        <f t="shared" si="714"/>
        <v>537</v>
      </c>
      <c r="Q595" s="53">
        <v>0</v>
      </c>
      <c r="R595" s="54">
        <f t="shared" si="715"/>
        <v>0</v>
      </c>
      <c r="S595" s="52">
        <f t="shared" si="716"/>
        <v>0</v>
      </c>
      <c r="T595" s="53">
        <f t="shared" si="717"/>
        <v>537</v>
      </c>
      <c r="U595" s="55">
        <f t="shared" si="718"/>
        <v>0</v>
      </c>
      <c r="V595" s="56">
        <v>0</v>
      </c>
      <c r="W595" s="57">
        <f t="shared" si="703"/>
        <v>0</v>
      </c>
      <c r="X595" s="58">
        <f t="shared" si="719"/>
        <v>515</v>
      </c>
      <c r="Y595" s="58">
        <v>0</v>
      </c>
      <c r="Z595" s="59">
        <f t="shared" si="720"/>
        <v>0</v>
      </c>
      <c r="AA595" s="57">
        <f t="shared" si="721"/>
        <v>0</v>
      </c>
      <c r="AB595" s="58">
        <f t="shared" si="722"/>
        <v>515</v>
      </c>
      <c r="AC595" s="60">
        <f t="shared" si="723"/>
        <v>0</v>
      </c>
      <c r="AD595" s="51">
        <v>7</v>
      </c>
      <c r="AE595" s="52">
        <f t="shared" si="704"/>
        <v>1.0018605982539E-3</v>
      </c>
      <c r="AF595" s="53">
        <f t="shared" si="724"/>
        <v>584</v>
      </c>
      <c r="AG595" s="53">
        <v>1</v>
      </c>
      <c r="AH595" s="54">
        <f t="shared" si="725"/>
        <v>3.1971052037407785E-2</v>
      </c>
      <c r="AI595" s="52">
        <f t="shared" si="726"/>
        <v>4.2424242424242427E-2</v>
      </c>
      <c r="AJ595" s="53">
        <f t="shared" si="727"/>
        <v>541</v>
      </c>
      <c r="AK595" s="55">
        <f t="shared" si="728"/>
        <v>0.24796189544025335</v>
      </c>
      <c r="AL595" s="56">
        <v>0</v>
      </c>
      <c r="AM595" s="57">
        <f t="shared" si="705"/>
        <v>0</v>
      </c>
      <c r="AN595" s="58">
        <f t="shared" si="729"/>
        <v>554</v>
      </c>
      <c r="AO595" s="58">
        <v>0</v>
      </c>
      <c r="AP595" s="59">
        <f t="shared" si="730"/>
        <v>0</v>
      </c>
      <c r="AQ595" s="57">
        <f t="shared" si="731"/>
        <v>0</v>
      </c>
      <c r="AR595" s="58">
        <f t="shared" si="732"/>
        <v>554</v>
      </c>
      <c r="AS595" s="60">
        <f t="shared" si="733"/>
        <v>0</v>
      </c>
      <c r="AT595" s="51">
        <v>0</v>
      </c>
      <c r="AU595" s="52">
        <f t="shared" si="706"/>
        <v>0</v>
      </c>
      <c r="AV595" s="53">
        <f t="shared" si="734"/>
        <v>548</v>
      </c>
      <c r="AW595" s="53">
        <v>0</v>
      </c>
      <c r="AX595" s="54">
        <f t="shared" si="735"/>
        <v>0</v>
      </c>
      <c r="AY595" s="52">
        <f t="shared" si="736"/>
        <v>0</v>
      </c>
      <c r="AZ595" s="53">
        <f t="shared" si="737"/>
        <v>548</v>
      </c>
      <c r="BA595" s="55">
        <f t="shared" si="738"/>
        <v>0</v>
      </c>
      <c r="BB595" s="56">
        <v>8</v>
      </c>
      <c r="BC595" s="57">
        <f t="shared" si="707"/>
        <v>1.1449835408616001E-3</v>
      </c>
      <c r="BD595" s="58">
        <f t="shared" si="739"/>
        <v>584</v>
      </c>
      <c r="BE595" s="58">
        <v>4</v>
      </c>
      <c r="BF595" s="59">
        <f t="shared" si="740"/>
        <v>3.3259568984675345E-2</v>
      </c>
      <c r="BG595" s="57">
        <f t="shared" si="741"/>
        <v>4.8484848484848485E-2</v>
      </c>
      <c r="BH595" s="58">
        <f t="shared" si="742"/>
        <v>555</v>
      </c>
      <c r="BI595" s="60">
        <f t="shared" si="743"/>
        <v>0.25795540782694348</v>
      </c>
      <c r="BJ595" s="51">
        <v>0</v>
      </c>
      <c r="BK595" s="52">
        <f t="shared" si="708"/>
        <v>0</v>
      </c>
      <c r="BL595" s="53">
        <f t="shared" si="744"/>
        <v>512</v>
      </c>
      <c r="BM595" s="53">
        <v>0</v>
      </c>
      <c r="BN595" s="54">
        <f t="shared" si="745"/>
        <v>0</v>
      </c>
      <c r="BO595" s="52">
        <f t="shared" si="746"/>
        <v>0</v>
      </c>
      <c r="BP595" s="53">
        <f t="shared" si="747"/>
        <v>512</v>
      </c>
      <c r="BQ595" s="55">
        <f t="shared" si="748"/>
        <v>0</v>
      </c>
      <c r="BR595" s="56">
        <v>0</v>
      </c>
      <c r="BS595" s="57">
        <f t="shared" si="709"/>
        <v>0</v>
      </c>
      <c r="BT595" s="58">
        <f t="shared" si="749"/>
        <v>527</v>
      </c>
      <c r="BU595" s="58">
        <v>0</v>
      </c>
      <c r="BV595" s="59">
        <f t="shared" si="750"/>
        <v>0</v>
      </c>
      <c r="BW595" s="57">
        <f t="shared" si="751"/>
        <v>0</v>
      </c>
      <c r="BX595" s="58">
        <f t="shared" si="752"/>
        <v>527</v>
      </c>
      <c r="BY595" s="60">
        <f t="shared" si="753"/>
        <v>0</v>
      </c>
      <c r="BZ595" s="51">
        <v>150</v>
      </c>
      <c r="CA595" s="52">
        <f t="shared" si="710"/>
        <v>2.1468441391155002E-2</v>
      </c>
      <c r="CB595" s="53">
        <f t="shared" si="754"/>
        <v>412</v>
      </c>
      <c r="CC595" s="53">
        <v>23</v>
      </c>
      <c r="CD595" s="54">
        <f t="shared" si="755"/>
        <v>0.45540467370592641</v>
      </c>
      <c r="CE595" s="52">
        <f t="shared" si="756"/>
        <v>0.90909090909090906</v>
      </c>
      <c r="CF595" s="53">
        <f t="shared" si="771"/>
        <v>14</v>
      </c>
      <c r="CG595" s="55">
        <f t="shared" si="757"/>
        <v>3.5320391068878756</v>
      </c>
      <c r="CH595" s="61">
        <v>165</v>
      </c>
      <c r="CI595" s="62">
        <f t="shared" si="711"/>
        <v>2.3615285530270501E-2</v>
      </c>
      <c r="CJ595" s="63">
        <f t="shared" si="758"/>
        <v>607</v>
      </c>
      <c r="CK595" s="64">
        <v>28</v>
      </c>
      <c r="CL595" s="65">
        <f t="shared" si="759"/>
        <v>0.12893534299148496</v>
      </c>
      <c r="CM595" s="66">
        <v>6987</v>
      </c>
      <c r="CN595" s="44">
        <v>658</v>
      </c>
      <c r="CO595" s="120">
        <f t="shared" si="713"/>
        <v>165</v>
      </c>
      <c r="CP595" s="121">
        <f t="shared" si="713"/>
        <v>2.3615285530270504E-2</v>
      </c>
      <c r="CQ595" s="120">
        <f t="shared" si="695"/>
        <v>4773</v>
      </c>
      <c r="CR595" s="120">
        <f t="shared" si="696"/>
        <v>28</v>
      </c>
      <c r="CS595" s="120">
        <f t="shared" si="697"/>
        <v>0.52063529472800951</v>
      </c>
      <c r="CT595" s="120">
        <f t="shared" si="698"/>
        <v>1</v>
      </c>
      <c r="CU595" s="120">
        <f t="shared" si="699"/>
        <v>4303</v>
      </c>
      <c r="CV595" s="120">
        <f t="shared" si="700"/>
        <v>4.0379564101550729</v>
      </c>
      <c r="CW595" s="120">
        <f t="shared" si="701"/>
        <v>330</v>
      </c>
      <c r="CX595" s="120">
        <f t="shared" si="702"/>
        <v>4.7230571060541002E-2</v>
      </c>
    </row>
    <row r="596" spans="1:102">
      <c r="A596" s="138">
        <f t="shared" si="760"/>
        <v>0</v>
      </c>
      <c r="B596" s="58">
        <f t="shared" si="761"/>
        <v>0</v>
      </c>
      <c r="C596" s="58">
        <f t="shared" si="762"/>
        <v>0</v>
      </c>
      <c r="D596" s="58">
        <f t="shared" si="763"/>
        <v>0</v>
      </c>
      <c r="E596" s="58">
        <f t="shared" si="764"/>
        <v>0</v>
      </c>
      <c r="F596" s="58">
        <f t="shared" si="765"/>
        <v>0</v>
      </c>
      <c r="G596" s="58">
        <f t="shared" si="766"/>
        <v>0</v>
      </c>
      <c r="H596" s="58">
        <f t="shared" si="767"/>
        <v>0</v>
      </c>
      <c r="I596" s="58">
        <f t="shared" si="768"/>
        <v>0</v>
      </c>
      <c r="J596" s="58">
        <f t="shared" si="769"/>
        <v>0</v>
      </c>
      <c r="K596" s="58">
        <f t="shared" si="770"/>
        <v>0</v>
      </c>
      <c r="L596" s="128">
        <v>272</v>
      </c>
      <c r="M596" s="50" t="s">
        <v>244</v>
      </c>
      <c r="N596" s="51">
        <v>0</v>
      </c>
      <c r="O596" s="52">
        <f t="shared" si="712"/>
        <v>0</v>
      </c>
      <c r="P596" s="53">
        <f t="shared" si="714"/>
        <v>537</v>
      </c>
      <c r="Q596" s="53">
        <v>0</v>
      </c>
      <c r="R596" s="54">
        <f t="shared" si="715"/>
        <v>0</v>
      </c>
      <c r="S596" s="52">
        <f t="shared" si="716"/>
        <v>0</v>
      </c>
      <c r="T596" s="53">
        <f t="shared" si="717"/>
        <v>537</v>
      </c>
      <c r="U596" s="55">
        <f t="shared" si="718"/>
        <v>0</v>
      </c>
      <c r="V596" s="56">
        <v>0</v>
      </c>
      <c r="W596" s="57">
        <f t="shared" si="703"/>
        <v>0</v>
      </c>
      <c r="X596" s="58">
        <f t="shared" si="719"/>
        <v>515</v>
      </c>
      <c r="Y596" s="58">
        <v>0</v>
      </c>
      <c r="Z596" s="59">
        <f t="shared" si="720"/>
        <v>0</v>
      </c>
      <c r="AA596" s="57">
        <f t="shared" si="721"/>
        <v>0</v>
      </c>
      <c r="AB596" s="58">
        <f t="shared" si="722"/>
        <v>515</v>
      </c>
      <c r="AC596" s="60">
        <f t="shared" si="723"/>
        <v>0</v>
      </c>
      <c r="AD596" s="51">
        <v>49</v>
      </c>
      <c r="AE596" s="52">
        <f t="shared" si="704"/>
        <v>3.3451665756417258E-3</v>
      </c>
      <c r="AF596" s="53">
        <f t="shared" si="724"/>
        <v>535</v>
      </c>
      <c r="AG596" s="53">
        <v>5</v>
      </c>
      <c r="AH596" s="54">
        <f t="shared" si="725"/>
        <v>0.10674987603069208</v>
      </c>
      <c r="AI596" s="52">
        <f t="shared" si="726"/>
        <v>0.31818181818181818</v>
      </c>
      <c r="AJ596" s="53">
        <f t="shared" si="727"/>
        <v>98</v>
      </c>
      <c r="AK596" s="55">
        <f t="shared" si="728"/>
        <v>1.8597142158018998</v>
      </c>
      <c r="AL596" s="56">
        <v>2</v>
      </c>
      <c r="AM596" s="57">
        <f t="shared" si="705"/>
        <v>1.3653741125068268E-4</v>
      </c>
      <c r="AN596" s="58">
        <f t="shared" si="729"/>
        <v>544</v>
      </c>
      <c r="AO596" s="58">
        <v>1</v>
      </c>
      <c r="AP596" s="59">
        <f t="shared" si="730"/>
        <v>1.0732547620460931E-2</v>
      </c>
      <c r="AQ596" s="57">
        <f t="shared" si="731"/>
        <v>1.2987012987012988E-2</v>
      </c>
      <c r="AR596" s="58">
        <f t="shared" si="732"/>
        <v>482</v>
      </c>
      <c r="AS596" s="60">
        <f t="shared" si="733"/>
        <v>0.18697418792133702</v>
      </c>
      <c r="AT596" s="51">
        <v>4</v>
      </c>
      <c r="AU596" s="52">
        <f t="shared" si="706"/>
        <v>2.7307482250136535E-4</v>
      </c>
      <c r="AV596" s="53">
        <f t="shared" si="734"/>
        <v>523</v>
      </c>
      <c r="AW596" s="53">
        <v>1</v>
      </c>
      <c r="AX596" s="54">
        <f t="shared" si="735"/>
        <v>1.98191714146588E-2</v>
      </c>
      <c r="AY596" s="52">
        <f t="shared" si="736"/>
        <v>2.5974025974025976E-2</v>
      </c>
      <c r="AZ596" s="53">
        <f t="shared" si="737"/>
        <v>420</v>
      </c>
      <c r="BA596" s="55">
        <f t="shared" si="738"/>
        <v>0.3452743571773183</v>
      </c>
      <c r="BB596" s="56">
        <v>65</v>
      </c>
      <c r="BC596" s="57">
        <f t="shared" si="707"/>
        <v>4.4374658656471874E-3</v>
      </c>
      <c r="BD596" s="58">
        <f t="shared" si="739"/>
        <v>542</v>
      </c>
      <c r="BE596" s="58">
        <v>4</v>
      </c>
      <c r="BF596" s="59">
        <f t="shared" si="740"/>
        <v>0.12889984598780746</v>
      </c>
      <c r="BG596" s="57">
        <f t="shared" si="741"/>
        <v>0.42207792207792205</v>
      </c>
      <c r="BH596" s="58">
        <f t="shared" si="742"/>
        <v>70</v>
      </c>
      <c r="BI596" s="60">
        <f t="shared" si="743"/>
        <v>2.2455939520649095</v>
      </c>
      <c r="BJ596" s="51">
        <v>0</v>
      </c>
      <c r="BK596" s="52">
        <f t="shared" si="708"/>
        <v>0</v>
      </c>
      <c r="BL596" s="53">
        <f t="shared" si="744"/>
        <v>512</v>
      </c>
      <c r="BM596" s="53">
        <v>0</v>
      </c>
      <c r="BN596" s="54">
        <f t="shared" si="745"/>
        <v>0</v>
      </c>
      <c r="BO596" s="52">
        <f t="shared" si="746"/>
        <v>0</v>
      </c>
      <c r="BP596" s="53">
        <f t="shared" si="747"/>
        <v>512</v>
      </c>
      <c r="BQ596" s="55">
        <f t="shared" si="748"/>
        <v>0</v>
      </c>
      <c r="BR596" s="56">
        <v>31</v>
      </c>
      <c r="BS596" s="57">
        <f t="shared" si="709"/>
        <v>2.1163298743855819E-3</v>
      </c>
      <c r="BT596" s="58">
        <f t="shared" si="749"/>
        <v>358</v>
      </c>
      <c r="BU596" s="58">
        <v>4</v>
      </c>
      <c r="BV596" s="59">
        <f t="shared" si="750"/>
        <v>0.2544647444416992</v>
      </c>
      <c r="BW596" s="57">
        <f t="shared" si="751"/>
        <v>0.20129870129870131</v>
      </c>
      <c r="BX596" s="58">
        <f t="shared" si="752"/>
        <v>18</v>
      </c>
      <c r="BY596" s="60">
        <f t="shared" si="753"/>
        <v>4.4330890138229728</v>
      </c>
      <c r="BZ596" s="51">
        <v>3</v>
      </c>
      <c r="CA596" s="52">
        <f t="shared" si="710"/>
        <v>2.0480611687602403E-4</v>
      </c>
      <c r="CB596" s="53">
        <f t="shared" si="754"/>
        <v>631</v>
      </c>
      <c r="CC596" s="53">
        <v>2</v>
      </c>
      <c r="CD596" s="54">
        <f t="shared" si="755"/>
        <v>4.3445008945703278E-3</v>
      </c>
      <c r="CE596" s="52">
        <f t="shared" si="756"/>
        <v>1.948051948051948E-2</v>
      </c>
      <c r="CF596" s="53">
        <f t="shared" si="771"/>
        <v>617</v>
      </c>
      <c r="CG596" s="55">
        <f t="shared" si="757"/>
        <v>7.5686552290454484E-2</v>
      </c>
      <c r="CH596" s="61">
        <v>154</v>
      </c>
      <c r="CI596" s="62">
        <f t="shared" si="711"/>
        <v>1.0513380666302566E-2</v>
      </c>
      <c r="CJ596" s="63">
        <f t="shared" si="758"/>
        <v>636</v>
      </c>
      <c r="CK596" s="64">
        <v>17</v>
      </c>
      <c r="CL596" s="65">
        <f t="shared" si="759"/>
        <v>5.7401226018300902E-2</v>
      </c>
      <c r="CM596" s="66">
        <v>14648</v>
      </c>
      <c r="CN596" s="44">
        <v>212</v>
      </c>
      <c r="CO596" s="120">
        <f t="shared" si="713"/>
        <v>154</v>
      </c>
      <c r="CP596" s="121">
        <f t="shared" si="713"/>
        <v>1.0513380666302568E-2</v>
      </c>
      <c r="CQ596" s="120">
        <f t="shared" ref="CQ596:CQ659" si="772">CB596+BT596+BL596+BD596+AV596+AN596+AF596+X596+P596</f>
        <v>4697</v>
      </c>
      <c r="CR596" s="120">
        <f t="shared" ref="CR596:CR659" si="773">CC596+BU596+BM596+BE596+AW596+AO596+AG596+Y596+Q596</f>
        <v>17</v>
      </c>
      <c r="CS596" s="120">
        <f t="shared" ref="CS596:CS659" si="774">CD596+BV596+BN596+BF596+AX596+AP596+AH596+Z596+R596</f>
        <v>0.52501068638988879</v>
      </c>
      <c r="CT596" s="120">
        <f t="shared" ref="CT596:CT659" si="775">CE596+BW596+BO596+BG596+AY596+AQ596+AI596+AA596+S596</f>
        <v>1</v>
      </c>
      <c r="CU596" s="120">
        <f t="shared" ref="CU596:CU659" si="776">CF596+BX596+BP596+BH596+AZ596+AR596+AJ596+AB596+T596</f>
        <v>3269</v>
      </c>
      <c r="CV596" s="120">
        <f t="shared" ref="CV596:CV659" si="777">CG596+BY596+BQ596+BI596+BA596+AS596+AK596+AC596+U596</f>
        <v>9.1463322790788926</v>
      </c>
      <c r="CW596" s="120">
        <f t="shared" ref="CW596:CW659" si="778">CH596+BZ596+BR596+BJ596+BB596+AT596+AL596+AD596+V596</f>
        <v>308</v>
      </c>
      <c r="CX596" s="120">
        <f t="shared" ref="CX596:CX659" si="779">CI596+CA596+BS596+BK596+BC596+AU596+AM596+AE596+W596</f>
        <v>2.1026761332605132E-2</v>
      </c>
    </row>
    <row r="597" spans="1:102">
      <c r="A597" s="138">
        <f t="shared" si="760"/>
        <v>0</v>
      </c>
      <c r="B597" s="58">
        <f t="shared" si="761"/>
        <v>0</v>
      </c>
      <c r="C597" s="58">
        <f t="shared" si="762"/>
        <v>0</v>
      </c>
      <c r="D597" s="58">
        <f t="shared" si="763"/>
        <v>0</v>
      </c>
      <c r="E597" s="58">
        <f t="shared" si="764"/>
        <v>0</v>
      </c>
      <c r="F597" s="58">
        <f t="shared" si="765"/>
        <v>0</v>
      </c>
      <c r="G597" s="58">
        <f t="shared" si="766"/>
        <v>0</v>
      </c>
      <c r="H597" s="58">
        <f t="shared" si="767"/>
        <v>0</v>
      </c>
      <c r="I597" s="58">
        <f t="shared" si="768"/>
        <v>0</v>
      </c>
      <c r="J597" s="58">
        <f t="shared" si="769"/>
        <v>0</v>
      </c>
      <c r="K597" s="58">
        <f t="shared" si="770"/>
        <v>0</v>
      </c>
      <c r="L597" s="128">
        <v>536</v>
      </c>
      <c r="M597" s="50" t="s">
        <v>496</v>
      </c>
      <c r="N597" s="51">
        <v>2</v>
      </c>
      <c r="O597" s="52">
        <f t="shared" si="712"/>
        <v>3.7871615224389319E-4</v>
      </c>
      <c r="P597" s="53">
        <f t="shared" si="714"/>
        <v>508</v>
      </c>
      <c r="Q597" s="53">
        <v>1</v>
      </c>
      <c r="R597" s="54">
        <f t="shared" si="715"/>
        <v>2.4912512079622771E-2</v>
      </c>
      <c r="S597" s="52">
        <f t="shared" si="716"/>
        <v>1.3071895424836602E-2</v>
      </c>
      <c r="T597" s="53">
        <f t="shared" si="717"/>
        <v>457</v>
      </c>
      <c r="U597" s="55">
        <f t="shared" si="718"/>
        <v>0.15749380662481122</v>
      </c>
      <c r="V597" s="56">
        <v>17</v>
      </c>
      <c r="W597" s="57">
        <f t="shared" si="703"/>
        <v>3.2190872940730921E-3</v>
      </c>
      <c r="X597" s="58">
        <f t="shared" si="719"/>
        <v>301</v>
      </c>
      <c r="Y597" s="58">
        <v>2</v>
      </c>
      <c r="Z597" s="59">
        <f t="shared" si="720"/>
        <v>0.33568971693979949</v>
      </c>
      <c r="AA597" s="57">
        <f t="shared" si="721"/>
        <v>0.1111111111111111</v>
      </c>
      <c r="AB597" s="58">
        <f t="shared" si="722"/>
        <v>38</v>
      </c>
      <c r="AC597" s="60">
        <f t="shared" si="723"/>
        <v>2.1221886896303288</v>
      </c>
      <c r="AD597" s="51">
        <v>18</v>
      </c>
      <c r="AE597" s="52">
        <f t="shared" si="704"/>
        <v>3.4084453701950387E-3</v>
      </c>
      <c r="AF597" s="53">
        <f t="shared" si="724"/>
        <v>531</v>
      </c>
      <c r="AG597" s="53">
        <v>2</v>
      </c>
      <c r="AH597" s="54">
        <f t="shared" si="725"/>
        <v>0.10876920849775822</v>
      </c>
      <c r="AI597" s="52">
        <f t="shared" si="726"/>
        <v>0.11764705882352941</v>
      </c>
      <c r="AJ597" s="53">
        <f t="shared" si="727"/>
        <v>429</v>
      </c>
      <c r="AK597" s="55">
        <f t="shared" si="728"/>
        <v>0.6876254243301142</v>
      </c>
      <c r="AL597" s="56">
        <v>1</v>
      </c>
      <c r="AM597" s="57">
        <f t="shared" si="705"/>
        <v>1.8935807612194659E-4</v>
      </c>
      <c r="AN597" s="58">
        <f t="shared" si="729"/>
        <v>540</v>
      </c>
      <c r="AO597" s="58">
        <v>1</v>
      </c>
      <c r="AP597" s="59">
        <f t="shared" si="730"/>
        <v>1.4884525425536047E-2</v>
      </c>
      <c r="AQ597" s="57">
        <f t="shared" si="731"/>
        <v>6.5359477124183009E-3</v>
      </c>
      <c r="AR597" s="58">
        <f t="shared" si="732"/>
        <v>516</v>
      </c>
      <c r="AS597" s="60">
        <f t="shared" si="733"/>
        <v>9.4098120718581382E-2</v>
      </c>
      <c r="AT597" s="51">
        <v>0</v>
      </c>
      <c r="AU597" s="52">
        <f t="shared" si="706"/>
        <v>0</v>
      </c>
      <c r="AV597" s="53">
        <f t="shared" si="734"/>
        <v>548</v>
      </c>
      <c r="AW597" s="53">
        <v>0</v>
      </c>
      <c r="AX597" s="54">
        <f t="shared" si="735"/>
        <v>0</v>
      </c>
      <c r="AY597" s="52">
        <f t="shared" si="736"/>
        <v>0</v>
      </c>
      <c r="AZ597" s="53">
        <f t="shared" si="737"/>
        <v>548</v>
      </c>
      <c r="BA597" s="55">
        <f t="shared" si="738"/>
        <v>0</v>
      </c>
      <c r="BB597" s="56">
        <v>58</v>
      </c>
      <c r="BC597" s="57">
        <f t="shared" si="707"/>
        <v>1.0982768415072904E-2</v>
      </c>
      <c r="BD597" s="58">
        <f t="shared" si="739"/>
        <v>462</v>
      </c>
      <c r="BE597" s="58">
        <v>5</v>
      </c>
      <c r="BF597" s="59">
        <f t="shared" si="740"/>
        <v>0.31902829229226815</v>
      </c>
      <c r="BG597" s="57">
        <f t="shared" si="741"/>
        <v>0.37908496732026142</v>
      </c>
      <c r="BH597" s="58">
        <f t="shared" si="742"/>
        <v>87</v>
      </c>
      <c r="BI597" s="60">
        <f t="shared" si="743"/>
        <v>2.0168572327645826</v>
      </c>
      <c r="BJ597" s="51">
        <v>1</v>
      </c>
      <c r="BK597" s="52">
        <f t="shared" si="708"/>
        <v>1.8935807612194659E-4</v>
      </c>
      <c r="BL597" s="53">
        <f t="shared" si="744"/>
        <v>483</v>
      </c>
      <c r="BM597" s="53">
        <v>1</v>
      </c>
      <c r="BN597" s="54">
        <f t="shared" si="745"/>
        <v>1.7789860483723184E-2</v>
      </c>
      <c r="BO597" s="52">
        <f t="shared" si="746"/>
        <v>6.5359477124183009E-3</v>
      </c>
      <c r="BP597" s="53">
        <f t="shared" si="747"/>
        <v>444</v>
      </c>
      <c r="BQ597" s="55">
        <f t="shared" si="748"/>
        <v>0.11246528804285459</v>
      </c>
      <c r="BR597" s="56">
        <v>0</v>
      </c>
      <c r="BS597" s="57">
        <f t="shared" si="709"/>
        <v>0</v>
      </c>
      <c r="BT597" s="58">
        <f t="shared" si="749"/>
        <v>527</v>
      </c>
      <c r="BU597" s="58">
        <v>0</v>
      </c>
      <c r="BV597" s="59">
        <f t="shared" si="750"/>
        <v>0</v>
      </c>
      <c r="BW597" s="57">
        <f t="shared" si="751"/>
        <v>0</v>
      </c>
      <c r="BX597" s="58">
        <f t="shared" si="752"/>
        <v>527</v>
      </c>
      <c r="BY597" s="60">
        <f t="shared" si="753"/>
        <v>0</v>
      </c>
      <c r="BZ597" s="51">
        <v>56</v>
      </c>
      <c r="CA597" s="52">
        <f t="shared" si="710"/>
        <v>1.060405226282901E-2</v>
      </c>
      <c r="CB597" s="53">
        <f t="shared" si="754"/>
        <v>519</v>
      </c>
      <c r="CC597" s="53">
        <v>7</v>
      </c>
      <c r="CD597" s="54">
        <f t="shared" si="755"/>
        <v>0.2249411064700691</v>
      </c>
      <c r="CE597" s="52">
        <f t="shared" si="756"/>
        <v>0.36601307189542481</v>
      </c>
      <c r="CF597" s="53">
        <f t="shared" si="771"/>
        <v>156</v>
      </c>
      <c r="CG597" s="55">
        <f t="shared" si="757"/>
        <v>1.4220497319234846</v>
      </c>
      <c r="CH597" s="61">
        <v>153</v>
      </c>
      <c r="CI597" s="62">
        <f t="shared" si="711"/>
        <v>2.8971785646657831E-2</v>
      </c>
      <c r="CJ597" s="63">
        <f t="shared" si="758"/>
        <v>597</v>
      </c>
      <c r="CK597" s="64">
        <v>19</v>
      </c>
      <c r="CL597" s="65">
        <f t="shared" si="759"/>
        <v>0.15818090002085272</v>
      </c>
      <c r="CM597" s="66">
        <v>5281</v>
      </c>
      <c r="CN597" s="44">
        <v>128</v>
      </c>
      <c r="CO597" s="120">
        <f t="shared" si="713"/>
        <v>153</v>
      </c>
      <c r="CP597" s="121">
        <f t="shared" si="713"/>
        <v>2.8971785646657824E-2</v>
      </c>
      <c r="CQ597" s="120">
        <f t="shared" si="772"/>
        <v>4419</v>
      </c>
      <c r="CR597" s="120">
        <f t="shared" si="773"/>
        <v>19</v>
      </c>
      <c r="CS597" s="120">
        <f t="shared" si="774"/>
        <v>1.0460152221887768</v>
      </c>
      <c r="CT597" s="120">
        <f t="shared" si="775"/>
        <v>1</v>
      </c>
      <c r="CU597" s="120">
        <f t="shared" si="776"/>
        <v>3202</v>
      </c>
      <c r="CV597" s="120">
        <f t="shared" si="777"/>
        <v>6.612778294034757</v>
      </c>
      <c r="CW597" s="120">
        <f t="shared" si="778"/>
        <v>304</v>
      </c>
      <c r="CX597" s="120">
        <f t="shared" si="779"/>
        <v>5.7564855141071777E-2</v>
      </c>
    </row>
    <row r="598" spans="1:102">
      <c r="A598" s="138">
        <f t="shared" si="760"/>
        <v>0</v>
      </c>
      <c r="B598" s="58">
        <f t="shared" si="761"/>
        <v>0</v>
      </c>
      <c r="C598" s="58">
        <f t="shared" si="762"/>
        <v>0</v>
      </c>
      <c r="D598" s="58">
        <f t="shared" si="763"/>
        <v>0</v>
      </c>
      <c r="E598" s="58">
        <f t="shared" si="764"/>
        <v>0</v>
      </c>
      <c r="F598" s="58">
        <f t="shared" si="765"/>
        <v>0</v>
      </c>
      <c r="G598" s="58">
        <f t="shared" si="766"/>
        <v>0</v>
      </c>
      <c r="H598" s="58">
        <f t="shared" si="767"/>
        <v>0</v>
      </c>
      <c r="I598" s="58">
        <f t="shared" si="768"/>
        <v>0</v>
      </c>
      <c r="J598" s="58">
        <f t="shared" si="769"/>
        <v>0</v>
      </c>
      <c r="K598" s="58">
        <f t="shared" si="770"/>
        <v>0</v>
      </c>
      <c r="L598" s="128">
        <v>37</v>
      </c>
      <c r="M598" s="50" t="s">
        <v>11</v>
      </c>
      <c r="N598" s="51">
        <v>0</v>
      </c>
      <c r="O598" s="52">
        <f t="shared" si="712"/>
        <v>0</v>
      </c>
      <c r="P598" s="53">
        <f t="shared" si="714"/>
        <v>537</v>
      </c>
      <c r="Q598" s="53">
        <v>0</v>
      </c>
      <c r="R598" s="54">
        <f t="shared" si="715"/>
        <v>0</v>
      </c>
      <c r="S598" s="52">
        <f t="shared" si="716"/>
        <v>0</v>
      </c>
      <c r="T598" s="53">
        <f t="shared" si="717"/>
        <v>537</v>
      </c>
      <c r="U598" s="55">
        <f t="shared" si="718"/>
        <v>0</v>
      </c>
      <c r="V598" s="56">
        <v>0</v>
      </c>
      <c r="W598" s="57">
        <f t="shared" si="703"/>
        <v>0</v>
      </c>
      <c r="X598" s="58">
        <f t="shared" si="719"/>
        <v>515</v>
      </c>
      <c r="Y598" s="58">
        <v>0</v>
      </c>
      <c r="Z598" s="59">
        <f t="shared" si="720"/>
        <v>0</v>
      </c>
      <c r="AA598" s="57">
        <f t="shared" si="721"/>
        <v>0</v>
      </c>
      <c r="AB598" s="58">
        <f t="shared" si="722"/>
        <v>515</v>
      </c>
      <c r="AC598" s="60">
        <f t="shared" si="723"/>
        <v>0</v>
      </c>
      <c r="AD598" s="51">
        <v>28</v>
      </c>
      <c r="AE598" s="52">
        <f t="shared" si="704"/>
        <v>5.6941817664165294E-4</v>
      </c>
      <c r="AF598" s="53">
        <f t="shared" si="724"/>
        <v>594</v>
      </c>
      <c r="AG598" s="53">
        <v>1</v>
      </c>
      <c r="AH598" s="54">
        <f t="shared" si="725"/>
        <v>1.817108905987987E-2</v>
      </c>
      <c r="AI598" s="52">
        <f t="shared" si="726"/>
        <v>0.18421052631578946</v>
      </c>
      <c r="AJ598" s="53">
        <f t="shared" si="727"/>
        <v>263</v>
      </c>
      <c r="AK598" s="55">
        <f t="shared" si="728"/>
        <v>1.0766766512537316</v>
      </c>
      <c r="AL598" s="56">
        <v>30</v>
      </c>
      <c r="AM598" s="57">
        <f t="shared" si="705"/>
        <v>6.100909035446281E-4</v>
      </c>
      <c r="AN598" s="58">
        <f t="shared" si="729"/>
        <v>506</v>
      </c>
      <c r="AO598" s="58">
        <v>3</v>
      </c>
      <c r="AP598" s="59">
        <f t="shared" si="730"/>
        <v>4.7956304540452598E-2</v>
      </c>
      <c r="AQ598" s="57">
        <f t="shared" si="731"/>
        <v>0.19736842105263158</v>
      </c>
      <c r="AR598" s="58">
        <f t="shared" si="732"/>
        <v>29</v>
      </c>
      <c r="AS598" s="60">
        <f t="shared" si="733"/>
        <v>2.8415156190676876</v>
      </c>
      <c r="AT598" s="51">
        <v>2</v>
      </c>
      <c r="AU598" s="52">
        <f t="shared" si="706"/>
        <v>4.067272690297521E-5</v>
      </c>
      <c r="AV598" s="53">
        <f t="shared" si="734"/>
        <v>543</v>
      </c>
      <c r="AW598" s="53">
        <v>1</v>
      </c>
      <c r="AX598" s="54">
        <f t="shared" si="735"/>
        <v>2.9519372712862963E-3</v>
      </c>
      <c r="AY598" s="52">
        <f t="shared" si="736"/>
        <v>1.3157894736842105E-2</v>
      </c>
      <c r="AZ598" s="53">
        <f t="shared" si="737"/>
        <v>470</v>
      </c>
      <c r="BA598" s="55">
        <f t="shared" si="738"/>
        <v>0.17490872041219413</v>
      </c>
      <c r="BB598" s="56">
        <v>0</v>
      </c>
      <c r="BC598" s="57">
        <f t="shared" si="707"/>
        <v>0</v>
      </c>
      <c r="BD598" s="58">
        <f t="shared" si="739"/>
        <v>618</v>
      </c>
      <c r="BE598" s="58">
        <v>0</v>
      </c>
      <c r="BF598" s="59">
        <f t="shared" si="740"/>
        <v>0</v>
      </c>
      <c r="BG598" s="57">
        <f t="shared" si="741"/>
        <v>0</v>
      </c>
      <c r="BH598" s="58">
        <f t="shared" si="742"/>
        <v>618</v>
      </c>
      <c r="BI598" s="60">
        <f t="shared" si="743"/>
        <v>0</v>
      </c>
      <c r="BJ598" s="51">
        <v>0</v>
      </c>
      <c r="BK598" s="52">
        <f t="shared" si="708"/>
        <v>0</v>
      </c>
      <c r="BL598" s="53">
        <f t="shared" si="744"/>
        <v>512</v>
      </c>
      <c r="BM598" s="53">
        <v>0</v>
      </c>
      <c r="BN598" s="54">
        <f t="shared" si="745"/>
        <v>0</v>
      </c>
      <c r="BO598" s="52">
        <f t="shared" si="746"/>
        <v>0</v>
      </c>
      <c r="BP598" s="53">
        <f t="shared" si="747"/>
        <v>512</v>
      </c>
      <c r="BQ598" s="55">
        <f t="shared" si="748"/>
        <v>0</v>
      </c>
      <c r="BR598" s="56">
        <v>0</v>
      </c>
      <c r="BS598" s="57">
        <f t="shared" si="709"/>
        <v>0</v>
      </c>
      <c r="BT598" s="58">
        <f t="shared" si="749"/>
        <v>527</v>
      </c>
      <c r="BU598" s="58">
        <v>0</v>
      </c>
      <c r="BV598" s="59">
        <f t="shared" si="750"/>
        <v>0</v>
      </c>
      <c r="BW598" s="57">
        <f t="shared" si="751"/>
        <v>0</v>
      </c>
      <c r="BX598" s="58">
        <f t="shared" si="752"/>
        <v>527</v>
      </c>
      <c r="BY598" s="60">
        <f t="shared" si="753"/>
        <v>0</v>
      </c>
      <c r="BZ598" s="51">
        <v>92</v>
      </c>
      <c r="CA598" s="52">
        <f t="shared" si="710"/>
        <v>1.8709454375368596E-3</v>
      </c>
      <c r="CB598" s="53">
        <f t="shared" si="754"/>
        <v>599</v>
      </c>
      <c r="CC598" s="53">
        <v>10</v>
      </c>
      <c r="CD598" s="54">
        <f t="shared" si="755"/>
        <v>3.9687897271112778E-2</v>
      </c>
      <c r="CE598" s="52">
        <f t="shared" si="756"/>
        <v>0.60526315789473684</v>
      </c>
      <c r="CF598" s="53">
        <f t="shared" si="771"/>
        <v>58</v>
      </c>
      <c r="CG598" s="55">
        <f t="shared" si="757"/>
        <v>2.3515944580069279</v>
      </c>
      <c r="CH598" s="61">
        <v>152</v>
      </c>
      <c r="CI598" s="62">
        <f t="shared" si="711"/>
        <v>3.0911272446261157E-3</v>
      </c>
      <c r="CJ598" s="63">
        <f t="shared" si="758"/>
        <v>651</v>
      </c>
      <c r="CK598" s="64">
        <v>15</v>
      </c>
      <c r="CL598" s="65">
        <f t="shared" si="759"/>
        <v>1.6877015990567477E-2</v>
      </c>
      <c r="CM598" s="66">
        <v>49173</v>
      </c>
      <c r="CN598" s="44">
        <v>185</v>
      </c>
      <c r="CO598" s="120">
        <f t="shared" si="713"/>
        <v>152</v>
      </c>
      <c r="CP598" s="121">
        <f t="shared" si="713"/>
        <v>3.0911272446261157E-3</v>
      </c>
      <c r="CQ598" s="120">
        <f t="shared" si="772"/>
        <v>4951</v>
      </c>
      <c r="CR598" s="120">
        <f t="shared" si="773"/>
        <v>15</v>
      </c>
      <c r="CS598" s="120">
        <f t="shared" si="774"/>
        <v>0.10876722814273153</v>
      </c>
      <c r="CT598" s="120">
        <f t="shared" si="775"/>
        <v>1</v>
      </c>
      <c r="CU598" s="120">
        <f t="shared" si="776"/>
        <v>3529</v>
      </c>
      <c r="CV598" s="120">
        <f t="shared" si="777"/>
        <v>6.4446954487405419</v>
      </c>
      <c r="CW598" s="120">
        <f t="shared" si="778"/>
        <v>304</v>
      </c>
      <c r="CX598" s="120">
        <f t="shared" si="779"/>
        <v>6.1822544892522315E-3</v>
      </c>
    </row>
    <row r="599" spans="1:102">
      <c r="A599" s="138">
        <f t="shared" si="760"/>
        <v>1</v>
      </c>
      <c r="B599" s="58">
        <f t="shared" si="761"/>
        <v>0</v>
      </c>
      <c r="C599" s="58">
        <f t="shared" si="762"/>
        <v>0</v>
      </c>
      <c r="D599" s="58">
        <f t="shared" si="763"/>
        <v>0</v>
      </c>
      <c r="E599" s="58">
        <f t="shared" si="764"/>
        <v>0</v>
      </c>
      <c r="F599" s="58">
        <f t="shared" si="765"/>
        <v>0</v>
      </c>
      <c r="G599" s="58">
        <f t="shared" si="766"/>
        <v>0</v>
      </c>
      <c r="H599" s="58">
        <f t="shared" si="767"/>
        <v>1</v>
      </c>
      <c r="I599" s="58">
        <f t="shared" si="768"/>
        <v>0</v>
      </c>
      <c r="J599" s="58">
        <f t="shared" si="769"/>
        <v>0</v>
      </c>
      <c r="K599" s="58">
        <f t="shared" si="770"/>
        <v>0</v>
      </c>
      <c r="L599" s="128">
        <v>152</v>
      </c>
      <c r="M599" s="50" t="s">
        <v>126</v>
      </c>
      <c r="N599" s="51">
        <v>0</v>
      </c>
      <c r="O599" s="52">
        <f t="shared" si="712"/>
        <v>0</v>
      </c>
      <c r="P599" s="53">
        <f t="shared" si="714"/>
        <v>537</v>
      </c>
      <c r="Q599" s="53">
        <v>0</v>
      </c>
      <c r="R599" s="54">
        <f t="shared" si="715"/>
        <v>0</v>
      </c>
      <c r="S599" s="52">
        <f t="shared" si="716"/>
        <v>0</v>
      </c>
      <c r="T599" s="53">
        <f t="shared" si="717"/>
        <v>537</v>
      </c>
      <c r="U599" s="55">
        <f t="shared" si="718"/>
        <v>0</v>
      </c>
      <c r="V599" s="56">
        <v>0</v>
      </c>
      <c r="W599" s="57">
        <f t="shared" si="703"/>
        <v>0</v>
      </c>
      <c r="X599" s="58">
        <f t="shared" si="719"/>
        <v>515</v>
      </c>
      <c r="Y599" s="58">
        <v>0</v>
      </c>
      <c r="Z599" s="59">
        <f t="shared" si="720"/>
        <v>0</v>
      </c>
      <c r="AA599" s="57">
        <f t="shared" si="721"/>
        <v>0</v>
      </c>
      <c r="AB599" s="58">
        <f t="shared" si="722"/>
        <v>515</v>
      </c>
      <c r="AC599" s="60">
        <f t="shared" si="723"/>
        <v>0</v>
      </c>
      <c r="AD599" s="51">
        <v>1</v>
      </c>
      <c r="AE599" s="52">
        <f t="shared" si="704"/>
        <v>9.372071227741331E-4</v>
      </c>
      <c r="AF599" s="53">
        <f t="shared" si="724"/>
        <v>587</v>
      </c>
      <c r="AG599" s="53">
        <v>1</v>
      </c>
      <c r="AH599" s="54">
        <f t="shared" si="725"/>
        <v>2.9907851196327249E-2</v>
      </c>
      <c r="AI599" s="52">
        <f t="shared" si="726"/>
        <v>6.9444444444444441E-3</v>
      </c>
      <c r="AJ599" s="53">
        <f t="shared" si="727"/>
        <v>595</v>
      </c>
      <c r="AK599" s="55">
        <f t="shared" si="728"/>
        <v>4.0589000741708132E-2</v>
      </c>
      <c r="AL599" s="56">
        <v>0</v>
      </c>
      <c r="AM599" s="57">
        <f t="shared" si="705"/>
        <v>0</v>
      </c>
      <c r="AN599" s="58">
        <f t="shared" si="729"/>
        <v>554</v>
      </c>
      <c r="AO599" s="58">
        <v>0</v>
      </c>
      <c r="AP599" s="59">
        <f t="shared" si="730"/>
        <v>0</v>
      </c>
      <c r="AQ599" s="57">
        <f t="shared" si="731"/>
        <v>0</v>
      </c>
      <c r="AR599" s="58">
        <f t="shared" si="732"/>
        <v>554</v>
      </c>
      <c r="AS599" s="60">
        <f t="shared" si="733"/>
        <v>0</v>
      </c>
      <c r="AT599" s="51">
        <v>0</v>
      </c>
      <c r="AU599" s="52">
        <f t="shared" si="706"/>
        <v>0</v>
      </c>
      <c r="AV599" s="53">
        <f t="shared" si="734"/>
        <v>548</v>
      </c>
      <c r="AW599" s="53">
        <v>0</v>
      </c>
      <c r="AX599" s="54">
        <f t="shared" si="735"/>
        <v>0</v>
      </c>
      <c r="AY599" s="52">
        <f t="shared" si="736"/>
        <v>0</v>
      </c>
      <c r="AZ599" s="53">
        <f t="shared" si="737"/>
        <v>548</v>
      </c>
      <c r="BA599" s="55">
        <f t="shared" si="738"/>
        <v>0</v>
      </c>
      <c r="BB599" s="56">
        <v>137</v>
      </c>
      <c r="BC599" s="57">
        <f t="shared" si="707"/>
        <v>0.12839737582005623</v>
      </c>
      <c r="BD599" s="58">
        <f t="shared" si="739"/>
        <v>15</v>
      </c>
      <c r="BE599" s="58">
        <v>1</v>
      </c>
      <c r="BF599" s="59">
        <f t="shared" si="740"/>
        <v>3.7296967389810152</v>
      </c>
      <c r="BG599" s="57">
        <f t="shared" si="741"/>
        <v>0.95138888888888884</v>
      </c>
      <c r="BH599" s="58">
        <f t="shared" si="742"/>
        <v>9</v>
      </c>
      <c r="BI599" s="60">
        <f t="shared" si="743"/>
        <v>5.0617031197292164</v>
      </c>
      <c r="BJ599" s="51">
        <v>0</v>
      </c>
      <c r="BK599" s="52">
        <f t="shared" si="708"/>
        <v>0</v>
      </c>
      <c r="BL599" s="53">
        <f t="shared" si="744"/>
        <v>512</v>
      </c>
      <c r="BM599" s="53">
        <v>0</v>
      </c>
      <c r="BN599" s="54">
        <f t="shared" si="745"/>
        <v>0</v>
      </c>
      <c r="BO599" s="52">
        <f t="shared" si="746"/>
        <v>0</v>
      </c>
      <c r="BP599" s="53">
        <f t="shared" si="747"/>
        <v>512</v>
      </c>
      <c r="BQ599" s="55">
        <f t="shared" si="748"/>
        <v>0</v>
      </c>
      <c r="BR599" s="56">
        <v>0</v>
      </c>
      <c r="BS599" s="57">
        <f t="shared" si="709"/>
        <v>0</v>
      </c>
      <c r="BT599" s="58">
        <f t="shared" si="749"/>
        <v>527</v>
      </c>
      <c r="BU599" s="58">
        <v>0</v>
      </c>
      <c r="BV599" s="59">
        <f t="shared" si="750"/>
        <v>0</v>
      </c>
      <c r="BW599" s="57">
        <f t="shared" si="751"/>
        <v>0</v>
      </c>
      <c r="BX599" s="58">
        <f t="shared" si="752"/>
        <v>527</v>
      </c>
      <c r="BY599" s="60">
        <f t="shared" si="753"/>
        <v>0</v>
      </c>
      <c r="BZ599" s="51">
        <v>6</v>
      </c>
      <c r="CA599" s="52">
        <f t="shared" si="710"/>
        <v>5.6232427366447986E-3</v>
      </c>
      <c r="CB599" s="53">
        <f t="shared" si="754"/>
        <v>563</v>
      </c>
      <c r="CC599" s="53">
        <v>1</v>
      </c>
      <c r="CD599" s="54">
        <f t="shared" si="755"/>
        <v>0.11928444068166104</v>
      </c>
      <c r="CE599" s="52">
        <f t="shared" si="756"/>
        <v>4.1666666666666664E-2</v>
      </c>
      <c r="CF599" s="53">
        <f t="shared" si="771"/>
        <v>599</v>
      </c>
      <c r="CG599" s="55">
        <f t="shared" si="757"/>
        <v>0.16188512573236097</v>
      </c>
      <c r="CH599" s="61">
        <v>144</v>
      </c>
      <c r="CI599" s="62">
        <f t="shared" si="711"/>
        <v>0.13495782567947517</v>
      </c>
      <c r="CJ599" s="63">
        <f t="shared" si="758"/>
        <v>301</v>
      </c>
      <c r="CK599" s="64">
        <v>3</v>
      </c>
      <c r="CL599" s="65">
        <f t="shared" si="759"/>
        <v>0.73684620586371752</v>
      </c>
      <c r="CM599" s="66">
        <v>1067</v>
      </c>
      <c r="CN599" s="44">
        <v>39</v>
      </c>
      <c r="CO599" s="120">
        <f t="shared" si="713"/>
        <v>144</v>
      </c>
      <c r="CP599" s="121">
        <f t="shared" si="713"/>
        <v>0.13495782567947515</v>
      </c>
      <c r="CQ599" s="120">
        <f t="shared" si="772"/>
        <v>4358</v>
      </c>
      <c r="CR599" s="120">
        <f t="shared" si="773"/>
        <v>3</v>
      </c>
      <c r="CS599" s="120">
        <f t="shared" si="774"/>
        <v>3.8788890308590034</v>
      </c>
      <c r="CT599" s="120">
        <f t="shared" si="775"/>
        <v>0.99999999999999989</v>
      </c>
      <c r="CU599" s="120">
        <f t="shared" si="776"/>
        <v>4396</v>
      </c>
      <c r="CV599" s="120">
        <f t="shared" si="777"/>
        <v>5.2641772462032854</v>
      </c>
      <c r="CW599" s="120">
        <f t="shared" si="778"/>
        <v>288</v>
      </c>
      <c r="CX599" s="120">
        <f t="shared" si="779"/>
        <v>0.26991565135895035</v>
      </c>
    </row>
    <row r="600" spans="1:102">
      <c r="A600" s="138">
        <f t="shared" si="760"/>
        <v>0</v>
      </c>
      <c r="B600" s="58">
        <f t="shared" si="761"/>
        <v>0</v>
      </c>
      <c r="C600" s="58">
        <f t="shared" si="762"/>
        <v>0</v>
      </c>
      <c r="D600" s="58">
        <f t="shared" si="763"/>
        <v>0</v>
      </c>
      <c r="E600" s="58">
        <f t="shared" si="764"/>
        <v>0</v>
      </c>
      <c r="F600" s="58">
        <f t="shared" si="765"/>
        <v>0</v>
      </c>
      <c r="G600" s="58">
        <f t="shared" si="766"/>
        <v>0</v>
      </c>
      <c r="H600" s="58">
        <f t="shared" si="767"/>
        <v>0</v>
      </c>
      <c r="I600" s="58">
        <f t="shared" si="768"/>
        <v>0</v>
      </c>
      <c r="J600" s="58">
        <f t="shared" si="769"/>
        <v>0</v>
      </c>
      <c r="K600" s="58">
        <f t="shared" si="770"/>
        <v>0</v>
      </c>
      <c r="L600" s="128">
        <v>509</v>
      </c>
      <c r="M600" s="50" t="s">
        <v>470</v>
      </c>
      <c r="N600" s="51">
        <v>3</v>
      </c>
      <c r="O600" s="52">
        <f t="shared" si="712"/>
        <v>1.7595307917888563E-3</v>
      </c>
      <c r="P600" s="53">
        <f t="shared" si="714"/>
        <v>435</v>
      </c>
      <c r="Q600" s="53">
        <v>3</v>
      </c>
      <c r="R600" s="54">
        <f t="shared" si="715"/>
        <v>0.11574455392300985</v>
      </c>
      <c r="S600" s="52">
        <f t="shared" si="716"/>
        <v>2.097902097902098E-2</v>
      </c>
      <c r="T600" s="53">
        <f t="shared" si="717"/>
        <v>426</v>
      </c>
      <c r="U600" s="55">
        <f t="shared" si="718"/>
        <v>0.25276103930345578</v>
      </c>
      <c r="V600" s="56">
        <v>7</v>
      </c>
      <c r="W600" s="57">
        <f t="shared" si="703"/>
        <v>4.1055718475073314E-3</v>
      </c>
      <c r="X600" s="58">
        <f t="shared" si="719"/>
        <v>265</v>
      </c>
      <c r="Y600" s="58">
        <v>2</v>
      </c>
      <c r="Z600" s="59">
        <f t="shared" si="720"/>
        <v>0.42813323326250019</v>
      </c>
      <c r="AA600" s="57">
        <f t="shared" si="721"/>
        <v>4.8951048951048952E-2</v>
      </c>
      <c r="AB600" s="58">
        <f t="shared" si="722"/>
        <v>173</v>
      </c>
      <c r="AC600" s="60">
        <f t="shared" si="723"/>
        <v>0.93495026186510999</v>
      </c>
      <c r="AD600" s="51">
        <v>41</v>
      </c>
      <c r="AE600" s="52">
        <f t="shared" si="704"/>
        <v>2.404692082111437E-2</v>
      </c>
      <c r="AF600" s="53">
        <f t="shared" si="724"/>
        <v>250</v>
      </c>
      <c r="AG600" s="53">
        <v>7</v>
      </c>
      <c r="AH600" s="54">
        <f t="shared" si="725"/>
        <v>0.76737757553415142</v>
      </c>
      <c r="AI600" s="52">
        <f t="shared" si="726"/>
        <v>0.28671328671328672</v>
      </c>
      <c r="AJ600" s="53">
        <f t="shared" si="727"/>
        <v>120</v>
      </c>
      <c r="AK600" s="55">
        <f t="shared" si="728"/>
        <v>1.6757864362170967</v>
      </c>
      <c r="AL600" s="56">
        <v>18</v>
      </c>
      <c r="AM600" s="57">
        <f t="shared" si="705"/>
        <v>1.0557184750733138E-2</v>
      </c>
      <c r="AN600" s="58">
        <f t="shared" si="729"/>
        <v>194</v>
      </c>
      <c r="AO600" s="58">
        <v>7</v>
      </c>
      <c r="AP600" s="59">
        <f t="shared" si="730"/>
        <v>0.82984939466311181</v>
      </c>
      <c r="AQ600" s="57">
        <f t="shared" si="731"/>
        <v>0.12587412587412589</v>
      </c>
      <c r="AR600" s="58">
        <f t="shared" si="732"/>
        <v>67</v>
      </c>
      <c r="AS600" s="60">
        <f t="shared" si="733"/>
        <v>1.812211359852959</v>
      </c>
      <c r="AT600" s="51">
        <v>12</v>
      </c>
      <c r="AU600" s="52">
        <f t="shared" si="706"/>
        <v>7.0381231671554252E-3</v>
      </c>
      <c r="AV600" s="53">
        <f t="shared" si="734"/>
        <v>255</v>
      </c>
      <c r="AW600" s="53">
        <v>5</v>
      </c>
      <c r="AX600" s="54">
        <f t="shared" si="735"/>
        <v>0.51081153586261951</v>
      </c>
      <c r="AY600" s="52">
        <f t="shared" si="736"/>
        <v>8.3916083916083919E-2</v>
      </c>
      <c r="AZ600" s="53">
        <f t="shared" si="737"/>
        <v>127</v>
      </c>
      <c r="BA600" s="55">
        <f t="shared" si="738"/>
        <v>1.1155017693421052</v>
      </c>
      <c r="BB600" s="56">
        <v>24</v>
      </c>
      <c r="BC600" s="57">
        <f t="shared" si="707"/>
        <v>1.407624633431085E-2</v>
      </c>
      <c r="BD600" s="58">
        <f t="shared" si="739"/>
        <v>430</v>
      </c>
      <c r="BE600" s="58">
        <v>8</v>
      </c>
      <c r="BF600" s="59">
        <f t="shared" si="740"/>
        <v>0.40888787418638112</v>
      </c>
      <c r="BG600" s="57">
        <f t="shared" si="741"/>
        <v>0.16783216783216784</v>
      </c>
      <c r="BH600" s="58">
        <f t="shared" si="742"/>
        <v>373</v>
      </c>
      <c r="BI600" s="60">
        <f t="shared" si="743"/>
        <v>0.89292256555480443</v>
      </c>
      <c r="BJ600" s="51">
        <v>14</v>
      </c>
      <c r="BK600" s="52">
        <f t="shared" si="708"/>
        <v>8.2111436950146627E-3</v>
      </c>
      <c r="BL600" s="53">
        <f t="shared" si="744"/>
        <v>145</v>
      </c>
      <c r="BM600" s="53">
        <v>4</v>
      </c>
      <c r="BN600" s="54">
        <f t="shared" si="745"/>
        <v>0.77142260704022869</v>
      </c>
      <c r="BO600" s="52">
        <f t="shared" si="746"/>
        <v>9.7902097902097904E-2</v>
      </c>
      <c r="BP600" s="53">
        <f t="shared" si="747"/>
        <v>43</v>
      </c>
      <c r="BQ600" s="55">
        <f t="shared" si="748"/>
        <v>1.6846199090055562</v>
      </c>
      <c r="BR600" s="56">
        <v>8</v>
      </c>
      <c r="BS600" s="57">
        <f t="shared" si="709"/>
        <v>4.6920821114369501E-3</v>
      </c>
      <c r="BT600" s="58">
        <f t="shared" si="749"/>
        <v>253</v>
      </c>
      <c r="BU600" s="58">
        <v>4</v>
      </c>
      <c r="BV600" s="59">
        <f t="shared" si="750"/>
        <v>0.56416983469219706</v>
      </c>
      <c r="BW600" s="57">
        <f t="shared" si="751"/>
        <v>5.5944055944055944E-2</v>
      </c>
      <c r="BX600" s="58">
        <f t="shared" si="752"/>
        <v>126</v>
      </c>
      <c r="BY600" s="60">
        <f t="shared" si="753"/>
        <v>1.2320247383329355</v>
      </c>
      <c r="BZ600" s="51">
        <v>16</v>
      </c>
      <c r="CA600" s="52">
        <f t="shared" si="710"/>
        <v>9.3841642228739003E-3</v>
      </c>
      <c r="CB600" s="53">
        <f t="shared" si="754"/>
        <v>532</v>
      </c>
      <c r="CC600" s="53">
        <v>10</v>
      </c>
      <c r="CD600" s="54">
        <f t="shared" si="755"/>
        <v>0.199063926814987</v>
      </c>
      <c r="CE600" s="52">
        <f t="shared" si="756"/>
        <v>0.11188811188811189</v>
      </c>
      <c r="CF600" s="53">
        <f t="shared" si="771"/>
        <v>538</v>
      </c>
      <c r="CG600" s="55">
        <f t="shared" si="757"/>
        <v>0.43471250546312318</v>
      </c>
      <c r="CH600" s="61">
        <v>143</v>
      </c>
      <c r="CI600" s="62">
        <f t="shared" si="711"/>
        <v>8.387096774193549E-2</v>
      </c>
      <c r="CJ600" s="63">
        <f t="shared" si="758"/>
        <v>468</v>
      </c>
      <c r="CK600" s="64">
        <v>50</v>
      </c>
      <c r="CL600" s="65">
        <f t="shared" si="759"/>
        <v>0.4579208656601983</v>
      </c>
      <c r="CM600" s="66">
        <v>1705</v>
      </c>
      <c r="CN600" s="44">
        <v>357</v>
      </c>
      <c r="CO600" s="120">
        <f t="shared" si="713"/>
        <v>143</v>
      </c>
      <c r="CP600" s="121">
        <f t="shared" si="713"/>
        <v>8.3870967741935476E-2</v>
      </c>
      <c r="CQ600" s="120">
        <f t="shared" si="772"/>
        <v>2759</v>
      </c>
      <c r="CR600" s="120">
        <f t="shared" si="773"/>
        <v>50</v>
      </c>
      <c r="CS600" s="120">
        <f t="shared" si="774"/>
        <v>4.5954605359791865</v>
      </c>
      <c r="CT600" s="120">
        <f t="shared" si="775"/>
        <v>0.99999999999999989</v>
      </c>
      <c r="CU600" s="120">
        <f t="shared" si="776"/>
        <v>1993</v>
      </c>
      <c r="CV600" s="120">
        <f t="shared" si="777"/>
        <v>10.035490584937147</v>
      </c>
      <c r="CW600" s="120">
        <f t="shared" si="778"/>
        <v>283</v>
      </c>
      <c r="CX600" s="120">
        <f t="shared" si="779"/>
        <v>0.16598240469208214</v>
      </c>
    </row>
    <row r="601" spans="1:102">
      <c r="A601" s="138">
        <f t="shared" si="760"/>
        <v>1</v>
      </c>
      <c r="B601" s="58">
        <f t="shared" si="761"/>
        <v>0</v>
      </c>
      <c r="C601" s="58">
        <f t="shared" si="762"/>
        <v>0</v>
      </c>
      <c r="D601" s="58">
        <f t="shared" si="763"/>
        <v>0</v>
      </c>
      <c r="E601" s="58">
        <f t="shared" si="764"/>
        <v>0</v>
      </c>
      <c r="F601" s="58">
        <f t="shared" si="765"/>
        <v>0</v>
      </c>
      <c r="G601" s="58">
        <f t="shared" si="766"/>
        <v>0</v>
      </c>
      <c r="H601" s="58">
        <f t="shared" si="767"/>
        <v>0</v>
      </c>
      <c r="I601" s="58">
        <f t="shared" si="768"/>
        <v>1</v>
      </c>
      <c r="J601" s="58">
        <f t="shared" si="769"/>
        <v>0</v>
      </c>
      <c r="K601" s="58">
        <f t="shared" si="770"/>
        <v>0</v>
      </c>
      <c r="L601" s="128">
        <v>87</v>
      </c>
      <c r="M601" s="50" t="s">
        <v>61</v>
      </c>
      <c r="N601" s="51">
        <v>0</v>
      </c>
      <c r="O601" s="52">
        <f t="shared" si="712"/>
        <v>0</v>
      </c>
      <c r="P601" s="53">
        <f t="shared" si="714"/>
        <v>537</v>
      </c>
      <c r="Q601" s="53">
        <v>0</v>
      </c>
      <c r="R601" s="54">
        <f t="shared" si="715"/>
        <v>0</v>
      </c>
      <c r="S601" s="52">
        <f t="shared" si="716"/>
        <v>0</v>
      </c>
      <c r="T601" s="53">
        <f t="shared" si="717"/>
        <v>537</v>
      </c>
      <c r="U601" s="55">
        <f t="shared" si="718"/>
        <v>0</v>
      </c>
      <c r="V601" s="56">
        <v>0</v>
      </c>
      <c r="W601" s="57">
        <f t="shared" si="703"/>
        <v>0</v>
      </c>
      <c r="X601" s="58">
        <f t="shared" si="719"/>
        <v>515</v>
      </c>
      <c r="Y601" s="58">
        <v>0</v>
      </c>
      <c r="Z601" s="59">
        <f t="shared" si="720"/>
        <v>0</v>
      </c>
      <c r="AA601" s="57">
        <f t="shared" si="721"/>
        <v>0</v>
      </c>
      <c r="AB601" s="58">
        <f t="shared" si="722"/>
        <v>515</v>
      </c>
      <c r="AC601" s="60">
        <f t="shared" si="723"/>
        <v>0</v>
      </c>
      <c r="AD601" s="51">
        <v>0</v>
      </c>
      <c r="AE601" s="52">
        <f t="shared" si="704"/>
        <v>0</v>
      </c>
      <c r="AF601" s="53">
        <f t="shared" si="724"/>
        <v>619</v>
      </c>
      <c r="AG601" s="53">
        <v>0</v>
      </c>
      <c r="AH601" s="54">
        <f t="shared" si="725"/>
        <v>0</v>
      </c>
      <c r="AI601" s="52">
        <f t="shared" si="726"/>
        <v>0</v>
      </c>
      <c r="AJ601" s="53">
        <f t="shared" si="727"/>
        <v>619</v>
      </c>
      <c r="AK601" s="55">
        <f t="shared" si="728"/>
        <v>0</v>
      </c>
      <c r="AL601" s="56">
        <v>8</v>
      </c>
      <c r="AM601" s="57">
        <f t="shared" si="705"/>
        <v>2.8070175438596489E-3</v>
      </c>
      <c r="AN601" s="58">
        <f t="shared" si="729"/>
        <v>407</v>
      </c>
      <c r="AO601" s="58">
        <v>1</v>
      </c>
      <c r="AP601" s="59">
        <f t="shared" si="730"/>
        <v>0.22064611585194627</v>
      </c>
      <c r="AQ601" s="57">
        <f t="shared" si="731"/>
        <v>5.6737588652482268E-2</v>
      </c>
      <c r="AR601" s="58">
        <f t="shared" si="732"/>
        <v>274</v>
      </c>
      <c r="AS601" s="60">
        <f t="shared" si="733"/>
        <v>0.81685177134428089</v>
      </c>
      <c r="AT601" s="51">
        <v>0</v>
      </c>
      <c r="AU601" s="52">
        <f t="shared" si="706"/>
        <v>0</v>
      </c>
      <c r="AV601" s="53">
        <f t="shared" si="734"/>
        <v>548</v>
      </c>
      <c r="AW601" s="53">
        <v>0</v>
      </c>
      <c r="AX601" s="54">
        <f t="shared" si="735"/>
        <v>0</v>
      </c>
      <c r="AY601" s="52">
        <f t="shared" si="736"/>
        <v>0</v>
      </c>
      <c r="AZ601" s="53">
        <f t="shared" si="737"/>
        <v>548</v>
      </c>
      <c r="BA601" s="55">
        <f t="shared" si="738"/>
        <v>0</v>
      </c>
      <c r="BB601" s="56">
        <v>0</v>
      </c>
      <c r="BC601" s="57">
        <f t="shared" si="707"/>
        <v>0</v>
      </c>
      <c r="BD601" s="58">
        <f t="shared" si="739"/>
        <v>618</v>
      </c>
      <c r="BE601" s="58">
        <v>0</v>
      </c>
      <c r="BF601" s="59">
        <f t="shared" si="740"/>
        <v>0</v>
      </c>
      <c r="BG601" s="57">
        <f t="shared" si="741"/>
        <v>0</v>
      </c>
      <c r="BH601" s="58">
        <f t="shared" si="742"/>
        <v>618</v>
      </c>
      <c r="BI601" s="60">
        <f t="shared" si="743"/>
        <v>0</v>
      </c>
      <c r="BJ601" s="51">
        <v>133</v>
      </c>
      <c r="BK601" s="52">
        <f t="shared" si="708"/>
        <v>4.6666666666666669E-2</v>
      </c>
      <c r="BL601" s="53">
        <f t="shared" si="744"/>
        <v>12</v>
      </c>
      <c r="BM601" s="53">
        <v>1</v>
      </c>
      <c r="BN601" s="54">
        <f t="shared" si="745"/>
        <v>4.3842518166786331</v>
      </c>
      <c r="BO601" s="52">
        <f t="shared" si="746"/>
        <v>0.94326241134751776</v>
      </c>
      <c r="BP601" s="53">
        <f t="shared" si="747"/>
        <v>1</v>
      </c>
      <c r="BQ601" s="55">
        <f t="shared" si="748"/>
        <v>16.230894655206015</v>
      </c>
      <c r="BR601" s="56">
        <v>0</v>
      </c>
      <c r="BS601" s="57">
        <f t="shared" si="709"/>
        <v>0</v>
      </c>
      <c r="BT601" s="58">
        <f t="shared" si="749"/>
        <v>527</v>
      </c>
      <c r="BU601" s="58">
        <v>0</v>
      </c>
      <c r="BV601" s="59">
        <f t="shared" si="750"/>
        <v>0</v>
      </c>
      <c r="BW601" s="57">
        <f t="shared" si="751"/>
        <v>0</v>
      </c>
      <c r="BX601" s="58">
        <f t="shared" si="752"/>
        <v>527</v>
      </c>
      <c r="BY601" s="60">
        <f t="shared" si="753"/>
        <v>0</v>
      </c>
      <c r="BZ601" s="51">
        <v>0</v>
      </c>
      <c r="CA601" s="52">
        <f t="shared" si="710"/>
        <v>0</v>
      </c>
      <c r="CB601" s="53">
        <f t="shared" si="754"/>
        <v>634</v>
      </c>
      <c r="CC601" s="53">
        <v>0</v>
      </c>
      <c r="CD601" s="54">
        <f t="shared" si="755"/>
        <v>0</v>
      </c>
      <c r="CE601" s="52">
        <f t="shared" si="756"/>
        <v>0</v>
      </c>
      <c r="CF601" s="53">
        <f t="shared" si="771"/>
        <v>634</v>
      </c>
      <c r="CG601" s="55">
        <f t="shared" si="757"/>
        <v>0</v>
      </c>
      <c r="CH601" s="61">
        <v>141</v>
      </c>
      <c r="CI601" s="62">
        <f t="shared" si="711"/>
        <v>4.9473684210526316E-2</v>
      </c>
      <c r="CJ601" s="63">
        <f t="shared" si="758"/>
        <v>549</v>
      </c>
      <c r="CK601" s="64">
        <v>2</v>
      </c>
      <c r="CL601" s="65">
        <f t="shared" si="759"/>
        <v>0.27011769282061088</v>
      </c>
      <c r="CM601" s="66">
        <v>2850</v>
      </c>
      <c r="CN601" s="44">
        <v>37</v>
      </c>
      <c r="CO601" s="120">
        <f t="shared" si="713"/>
        <v>141</v>
      </c>
      <c r="CP601" s="121">
        <f t="shared" si="713"/>
        <v>4.9473684210526316E-2</v>
      </c>
      <c r="CQ601" s="120">
        <f t="shared" si="772"/>
        <v>4417</v>
      </c>
      <c r="CR601" s="120">
        <f t="shared" si="773"/>
        <v>2</v>
      </c>
      <c r="CS601" s="120">
        <f t="shared" si="774"/>
        <v>4.6048979325305792</v>
      </c>
      <c r="CT601" s="120">
        <f t="shared" si="775"/>
        <v>1</v>
      </c>
      <c r="CU601" s="120">
        <f t="shared" si="776"/>
        <v>4273</v>
      </c>
      <c r="CV601" s="120">
        <f t="shared" si="777"/>
        <v>17.047746426550297</v>
      </c>
      <c r="CW601" s="120">
        <f t="shared" si="778"/>
        <v>282</v>
      </c>
      <c r="CX601" s="120">
        <f t="shared" si="779"/>
        <v>9.8947368421052631E-2</v>
      </c>
    </row>
    <row r="602" spans="1:102">
      <c r="A602" s="138">
        <f t="shared" si="760"/>
        <v>2</v>
      </c>
      <c r="B602" s="58">
        <f t="shared" si="761"/>
        <v>0</v>
      </c>
      <c r="C602" s="58">
        <f t="shared" si="762"/>
        <v>0</v>
      </c>
      <c r="D602" s="58">
        <f t="shared" si="763"/>
        <v>0</v>
      </c>
      <c r="E602" s="58">
        <f t="shared" si="764"/>
        <v>0</v>
      </c>
      <c r="F602" s="58">
        <f t="shared" si="765"/>
        <v>0</v>
      </c>
      <c r="G602" s="58">
        <f t="shared" si="766"/>
        <v>0</v>
      </c>
      <c r="H602" s="58">
        <f t="shared" si="767"/>
        <v>1</v>
      </c>
      <c r="I602" s="58">
        <f t="shared" si="768"/>
        <v>0</v>
      </c>
      <c r="J602" s="58">
        <f t="shared" si="769"/>
        <v>1</v>
      </c>
      <c r="K602" s="58">
        <f t="shared" si="770"/>
        <v>0</v>
      </c>
      <c r="L602" s="128">
        <v>646</v>
      </c>
      <c r="M602" s="50" t="s">
        <v>605</v>
      </c>
      <c r="N602" s="51">
        <v>7</v>
      </c>
      <c r="O602" s="52">
        <f t="shared" si="712"/>
        <v>6.3119927862939585E-3</v>
      </c>
      <c r="P602" s="53">
        <f t="shared" si="714"/>
        <v>304</v>
      </c>
      <c r="Q602" s="53">
        <v>2</v>
      </c>
      <c r="R602" s="54">
        <f t="shared" si="715"/>
        <v>0.41521227865077326</v>
      </c>
      <c r="S602" s="52">
        <f t="shared" si="716"/>
        <v>5.2238805970149252E-2</v>
      </c>
      <c r="T602" s="53">
        <f t="shared" si="717"/>
        <v>296</v>
      </c>
      <c r="U602" s="55">
        <f t="shared" si="718"/>
        <v>0.62938756304168952</v>
      </c>
      <c r="V602" s="56">
        <v>10</v>
      </c>
      <c r="W602" s="57">
        <f t="shared" si="703"/>
        <v>9.017132551848512E-3</v>
      </c>
      <c r="X602" s="58">
        <f t="shared" si="719"/>
        <v>125</v>
      </c>
      <c r="Y602" s="58">
        <v>2</v>
      </c>
      <c r="Z602" s="59">
        <f t="shared" si="720"/>
        <v>0.94031580923942137</v>
      </c>
      <c r="AA602" s="57">
        <f t="shared" si="721"/>
        <v>7.4626865671641784E-2</v>
      </c>
      <c r="AB602" s="58">
        <f t="shared" si="722"/>
        <v>76</v>
      </c>
      <c r="AC602" s="60">
        <f t="shared" si="723"/>
        <v>1.4253506124382804</v>
      </c>
      <c r="AD602" s="51">
        <v>23</v>
      </c>
      <c r="AE602" s="52">
        <f t="shared" si="704"/>
        <v>2.0739404869251576E-2</v>
      </c>
      <c r="AF602" s="53">
        <f t="shared" si="724"/>
        <v>301</v>
      </c>
      <c r="AG602" s="53">
        <v>8</v>
      </c>
      <c r="AH602" s="54">
        <f t="shared" si="725"/>
        <v>0.66182919405686835</v>
      </c>
      <c r="AI602" s="52">
        <f t="shared" si="726"/>
        <v>0.17164179104477612</v>
      </c>
      <c r="AJ602" s="53">
        <f t="shared" si="727"/>
        <v>289</v>
      </c>
      <c r="AK602" s="55">
        <f t="shared" si="728"/>
        <v>1.0032147048995324</v>
      </c>
      <c r="AL602" s="56">
        <v>3</v>
      </c>
      <c r="AM602" s="57">
        <f t="shared" si="705"/>
        <v>2.7051397655545538E-3</v>
      </c>
      <c r="AN602" s="58">
        <f t="shared" si="729"/>
        <v>409</v>
      </c>
      <c r="AO602" s="58">
        <v>1</v>
      </c>
      <c r="AP602" s="59">
        <f t="shared" si="730"/>
        <v>0.21263799487535404</v>
      </c>
      <c r="AQ602" s="57">
        <f t="shared" si="731"/>
        <v>2.2388059701492536E-2</v>
      </c>
      <c r="AR602" s="58">
        <f t="shared" si="732"/>
        <v>448</v>
      </c>
      <c r="AS602" s="60">
        <f t="shared" si="733"/>
        <v>0.32232117470021526</v>
      </c>
      <c r="AT602" s="51">
        <v>0</v>
      </c>
      <c r="AU602" s="52">
        <f t="shared" si="706"/>
        <v>0</v>
      </c>
      <c r="AV602" s="53">
        <f t="shared" si="734"/>
        <v>548</v>
      </c>
      <c r="AW602" s="53">
        <v>0</v>
      </c>
      <c r="AX602" s="54">
        <f t="shared" si="735"/>
        <v>0</v>
      </c>
      <c r="AY602" s="52">
        <f t="shared" si="736"/>
        <v>0</v>
      </c>
      <c r="AZ602" s="53">
        <f t="shared" si="737"/>
        <v>548</v>
      </c>
      <c r="BA602" s="55">
        <f t="shared" si="738"/>
        <v>0</v>
      </c>
      <c r="BB602" s="56">
        <v>42</v>
      </c>
      <c r="BC602" s="57">
        <f t="shared" si="707"/>
        <v>3.787195671776375E-2</v>
      </c>
      <c r="BD602" s="58">
        <f t="shared" si="739"/>
        <v>158</v>
      </c>
      <c r="BE602" s="58">
        <v>7</v>
      </c>
      <c r="BF602" s="59">
        <f t="shared" si="740"/>
        <v>1.100107479354026</v>
      </c>
      <c r="BG602" s="57">
        <f t="shared" si="741"/>
        <v>0.31343283582089554</v>
      </c>
      <c r="BH602" s="58">
        <f t="shared" si="742"/>
        <v>132</v>
      </c>
      <c r="BI602" s="60">
        <f t="shared" si="743"/>
        <v>1.6675662091797747</v>
      </c>
      <c r="BJ602" s="51">
        <v>3</v>
      </c>
      <c r="BK602" s="52">
        <f t="shared" si="708"/>
        <v>2.7051397655545538E-3</v>
      </c>
      <c r="BL602" s="53">
        <f t="shared" si="744"/>
        <v>349</v>
      </c>
      <c r="BM602" s="53">
        <v>3</v>
      </c>
      <c r="BN602" s="54">
        <f t="shared" si="745"/>
        <v>0.25414315567504636</v>
      </c>
      <c r="BO602" s="52">
        <f t="shared" si="746"/>
        <v>2.2388059701492536E-2</v>
      </c>
      <c r="BP602" s="53">
        <f t="shared" si="747"/>
        <v>358</v>
      </c>
      <c r="BQ602" s="55">
        <f t="shared" si="748"/>
        <v>0.38523557620649446</v>
      </c>
      <c r="BR602" s="56">
        <v>10</v>
      </c>
      <c r="BS602" s="57">
        <f t="shared" si="709"/>
        <v>9.017132551848512E-3</v>
      </c>
      <c r="BT602" s="58">
        <f t="shared" si="749"/>
        <v>121</v>
      </c>
      <c r="BU602" s="58">
        <v>3</v>
      </c>
      <c r="BV602" s="59">
        <f t="shared" si="750"/>
        <v>1.0842082598627096</v>
      </c>
      <c r="BW602" s="57">
        <f t="shared" si="751"/>
        <v>7.4626865671641784E-2</v>
      </c>
      <c r="BX602" s="58">
        <f t="shared" si="752"/>
        <v>72</v>
      </c>
      <c r="BY602" s="60">
        <f t="shared" si="753"/>
        <v>1.6434658356493446</v>
      </c>
      <c r="BZ602" s="51">
        <v>36</v>
      </c>
      <c r="CA602" s="52">
        <f t="shared" si="710"/>
        <v>3.2461677186654644E-2</v>
      </c>
      <c r="CB602" s="53">
        <f t="shared" si="754"/>
        <v>312</v>
      </c>
      <c r="CC602" s="53">
        <v>11</v>
      </c>
      <c r="CD602" s="54">
        <f t="shared" si="755"/>
        <v>0.68860143304237509</v>
      </c>
      <c r="CE602" s="52">
        <f t="shared" si="756"/>
        <v>0.26865671641791045</v>
      </c>
      <c r="CF602" s="53">
        <f t="shared" si="771"/>
        <v>297</v>
      </c>
      <c r="CG602" s="55">
        <f t="shared" si="757"/>
        <v>1.0437966315877603</v>
      </c>
      <c r="CH602" s="61">
        <v>134</v>
      </c>
      <c r="CI602" s="62">
        <f t="shared" si="711"/>
        <v>0.12082957619477007</v>
      </c>
      <c r="CJ602" s="63">
        <f t="shared" si="758"/>
        <v>345</v>
      </c>
      <c r="CK602" s="64">
        <v>37</v>
      </c>
      <c r="CL602" s="65">
        <f t="shared" si="759"/>
        <v>0.6597084261470707</v>
      </c>
      <c r="CM602" s="66">
        <v>1109</v>
      </c>
      <c r="CN602" s="44">
        <v>159</v>
      </c>
      <c r="CO602" s="120">
        <f t="shared" si="713"/>
        <v>134</v>
      </c>
      <c r="CP602" s="121">
        <f t="shared" si="713"/>
        <v>0.12082957619477007</v>
      </c>
      <c r="CQ602" s="120">
        <f t="shared" si="772"/>
        <v>2627</v>
      </c>
      <c r="CR602" s="120">
        <f t="shared" si="773"/>
        <v>37</v>
      </c>
      <c r="CS602" s="120">
        <f t="shared" si="774"/>
        <v>5.3570556047565745</v>
      </c>
      <c r="CT602" s="120">
        <f t="shared" si="775"/>
        <v>1</v>
      </c>
      <c r="CU602" s="120">
        <f t="shared" si="776"/>
        <v>2516</v>
      </c>
      <c r="CV602" s="120">
        <f t="shared" si="777"/>
        <v>8.1203383077030917</v>
      </c>
      <c r="CW602" s="120">
        <f t="shared" si="778"/>
        <v>261</v>
      </c>
      <c r="CX602" s="120">
        <f t="shared" si="779"/>
        <v>0.2353471596032462</v>
      </c>
    </row>
    <row r="603" spans="1:102">
      <c r="A603" s="138">
        <f t="shared" si="760"/>
        <v>5</v>
      </c>
      <c r="B603" s="58">
        <f t="shared" si="761"/>
        <v>9</v>
      </c>
      <c r="C603" s="58">
        <f t="shared" si="762"/>
        <v>1</v>
      </c>
      <c r="D603" s="58">
        <f t="shared" si="763"/>
        <v>0</v>
      </c>
      <c r="E603" s="58">
        <f t="shared" si="764"/>
        <v>1</v>
      </c>
      <c r="F603" s="58">
        <f t="shared" si="765"/>
        <v>1</v>
      </c>
      <c r="G603" s="58">
        <f t="shared" si="766"/>
        <v>1</v>
      </c>
      <c r="H603" s="58">
        <f t="shared" si="767"/>
        <v>0</v>
      </c>
      <c r="I603" s="58">
        <f t="shared" si="768"/>
        <v>1</v>
      </c>
      <c r="J603" s="58">
        <f t="shared" si="769"/>
        <v>0</v>
      </c>
      <c r="K603" s="58">
        <f t="shared" si="770"/>
        <v>0</v>
      </c>
      <c r="L603" s="128">
        <v>351</v>
      </c>
      <c r="M603" s="50" t="s">
        <v>322</v>
      </c>
      <c r="N603" s="51">
        <v>11</v>
      </c>
      <c r="O603" s="52">
        <f t="shared" si="712"/>
        <v>2.1782178217821781E-2</v>
      </c>
      <c r="P603" s="53">
        <f t="shared" si="714"/>
        <v>70</v>
      </c>
      <c r="Q603" s="53">
        <v>3</v>
      </c>
      <c r="R603" s="54">
        <f t="shared" si="715"/>
        <v>1.4328640982350163</v>
      </c>
      <c r="S603" s="52">
        <f t="shared" si="716"/>
        <v>8.3333333333333329E-2</v>
      </c>
      <c r="T603" s="53">
        <f t="shared" si="717"/>
        <v>166</v>
      </c>
      <c r="U603" s="55">
        <f t="shared" si="718"/>
        <v>1.0040230172331714</v>
      </c>
      <c r="V603" s="56">
        <v>3</v>
      </c>
      <c r="W603" s="57">
        <f t="shared" si="703"/>
        <v>5.9405940594059407E-3</v>
      </c>
      <c r="X603" s="58">
        <f t="shared" si="719"/>
        <v>199</v>
      </c>
      <c r="Y603" s="58">
        <v>5</v>
      </c>
      <c r="Z603" s="59">
        <f t="shared" si="720"/>
        <v>0.61949122719595151</v>
      </c>
      <c r="AA603" s="57">
        <f t="shared" si="721"/>
        <v>2.2727272727272728E-2</v>
      </c>
      <c r="AB603" s="58">
        <f t="shared" si="722"/>
        <v>334</v>
      </c>
      <c r="AC603" s="60">
        <f t="shared" si="723"/>
        <v>0.43408405015165819</v>
      </c>
      <c r="AD603" s="51">
        <v>39</v>
      </c>
      <c r="AE603" s="52">
        <f t="shared" si="704"/>
        <v>7.7227722772277227E-2</v>
      </c>
      <c r="AF603" s="53">
        <f t="shared" si="724"/>
        <v>39</v>
      </c>
      <c r="AG603" s="53">
        <v>15</v>
      </c>
      <c r="AH603" s="54">
        <f t="shared" si="725"/>
        <v>2.4644661620450807</v>
      </c>
      <c r="AI603" s="52">
        <f t="shared" si="726"/>
        <v>0.29545454545454547</v>
      </c>
      <c r="AJ603" s="53">
        <f t="shared" si="727"/>
        <v>114</v>
      </c>
      <c r="AK603" s="55">
        <f t="shared" si="728"/>
        <v>1.7268774861017644</v>
      </c>
      <c r="AL603" s="56">
        <v>12</v>
      </c>
      <c r="AM603" s="57">
        <f t="shared" si="705"/>
        <v>2.3762376237623763E-2</v>
      </c>
      <c r="AN603" s="58">
        <f t="shared" si="729"/>
        <v>48</v>
      </c>
      <c r="AO603" s="58">
        <v>3</v>
      </c>
      <c r="AP603" s="59">
        <f t="shared" si="730"/>
        <v>1.8678458322120206</v>
      </c>
      <c r="AQ603" s="57">
        <f t="shared" si="731"/>
        <v>9.0909090909090912E-2</v>
      </c>
      <c r="AR603" s="58">
        <f t="shared" si="732"/>
        <v>115</v>
      </c>
      <c r="AS603" s="60">
        <f t="shared" si="733"/>
        <v>1.308819315449359</v>
      </c>
      <c r="AT603" s="51">
        <v>11</v>
      </c>
      <c r="AU603" s="52">
        <f t="shared" si="706"/>
        <v>2.1782178217821781E-2</v>
      </c>
      <c r="AV603" s="53">
        <f t="shared" si="734"/>
        <v>51</v>
      </c>
      <c r="AW603" s="53">
        <v>4</v>
      </c>
      <c r="AX603" s="54">
        <f t="shared" si="735"/>
        <v>1.5809026988619519</v>
      </c>
      <c r="AY603" s="52">
        <f t="shared" si="736"/>
        <v>8.3333333333333329E-2</v>
      </c>
      <c r="AZ603" s="53">
        <f t="shared" si="737"/>
        <v>129</v>
      </c>
      <c r="BA603" s="55">
        <f t="shared" si="738"/>
        <v>1.1077552292772295</v>
      </c>
      <c r="BB603" s="56">
        <v>15</v>
      </c>
      <c r="BC603" s="57">
        <f t="shared" si="707"/>
        <v>2.9702970297029702E-2</v>
      </c>
      <c r="BD603" s="58">
        <f t="shared" si="739"/>
        <v>231</v>
      </c>
      <c r="BE603" s="58">
        <v>10</v>
      </c>
      <c r="BF603" s="59">
        <f t="shared" si="740"/>
        <v>0.86281414045517302</v>
      </c>
      <c r="BG603" s="57">
        <f t="shared" si="741"/>
        <v>0.11363636363636363</v>
      </c>
      <c r="BH603" s="58">
        <f t="shared" si="742"/>
        <v>485</v>
      </c>
      <c r="BI603" s="60">
        <f t="shared" si="743"/>
        <v>0.60458298709439873</v>
      </c>
      <c r="BJ603" s="51">
        <v>20</v>
      </c>
      <c r="BK603" s="52">
        <f t="shared" si="708"/>
        <v>3.9603960396039604E-2</v>
      </c>
      <c r="BL603" s="53">
        <f t="shared" si="744"/>
        <v>15</v>
      </c>
      <c r="BM603" s="53">
        <v>2</v>
      </c>
      <c r="BN603" s="54">
        <f t="shared" si="745"/>
        <v>3.720722899585827</v>
      </c>
      <c r="BO603" s="52">
        <f t="shared" si="746"/>
        <v>0.15151515151515152</v>
      </c>
      <c r="BP603" s="53">
        <f t="shared" si="747"/>
        <v>24</v>
      </c>
      <c r="BQ603" s="55">
        <f t="shared" si="748"/>
        <v>2.6071498591752658</v>
      </c>
      <c r="BR603" s="56">
        <v>3</v>
      </c>
      <c r="BS603" s="57">
        <f t="shared" si="709"/>
        <v>5.9405940594059407E-3</v>
      </c>
      <c r="BT603" s="58">
        <f t="shared" si="749"/>
        <v>208</v>
      </c>
      <c r="BU603" s="58">
        <v>1</v>
      </c>
      <c r="BV603" s="59">
        <f t="shared" si="750"/>
        <v>0.71428928327984853</v>
      </c>
      <c r="BW603" s="57">
        <f t="shared" si="751"/>
        <v>2.2727272727272728E-2</v>
      </c>
      <c r="BX603" s="58">
        <f t="shared" si="752"/>
        <v>343</v>
      </c>
      <c r="BY603" s="60">
        <f t="shared" si="753"/>
        <v>0.50051004994775505</v>
      </c>
      <c r="BZ603" s="51">
        <v>18</v>
      </c>
      <c r="CA603" s="52">
        <f t="shared" si="710"/>
        <v>3.5643564356435641E-2</v>
      </c>
      <c r="CB603" s="53">
        <f t="shared" si="754"/>
        <v>278</v>
      </c>
      <c r="CC603" s="53">
        <v>5</v>
      </c>
      <c r="CD603" s="54">
        <f t="shared" si="755"/>
        <v>0.75609800915246916</v>
      </c>
      <c r="CE603" s="52">
        <f t="shared" si="756"/>
        <v>0.13636363636363635</v>
      </c>
      <c r="CF603" s="53">
        <f t="shared" si="771"/>
        <v>520</v>
      </c>
      <c r="CG603" s="55">
        <f t="shared" si="757"/>
        <v>0.52980586603318136</v>
      </c>
      <c r="CH603" s="61">
        <v>132</v>
      </c>
      <c r="CI603" s="62">
        <f t="shared" si="711"/>
        <v>0.2613861386138614</v>
      </c>
      <c r="CJ603" s="63">
        <f t="shared" si="758"/>
        <v>76</v>
      </c>
      <c r="CK603" s="64">
        <v>48</v>
      </c>
      <c r="CL603" s="65">
        <f t="shared" si="759"/>
        <v>1.4271227587825828</v>
      </c>
      <c r="CM603" s="66">
        <v>505</v>
      </c>
      <c r="CN603" s="44">
        <v>155</v>
      </c>
      <c r="CO603" s="120">
        <f t="shared" si="713"/>
        <v>132</v>
      </c>
      <c r="CP603" s="121">
        <f t="shared" si="713"/>
        <v>0.2613861386138614</v>
      </c>
      <c r="CQ603" s="120">
        <f t="shared" si="772"/>
        <v>1139</v>
      </c>
      <c r="CR603" s="120">
        <f t="shared" si="773"/>
        <v>48</v>
      </c>
      <c r="CS603" s="120">
        <f t="shared" si="774"/>
        <v>14.01949435102334</v>
      </c>
      <c r="CT603" s="120">
        <f t="shared" si="775"/>
        <v>1</v>
      </c>
      <c r="CU603" s="120">
        <f t="shared" si="776"/>
        <v>2230</v>
      </c>
      <c r="CV603" s="120">
        <f t="shared" si="777"/>
        <v>9.8236078604637829</v>
      </c>
      <c r="CW603" s="120">
        <f t="shared" si="778"/>
        <v>253</v>
      </c>
      <c r="CX603" s="120">
        <f t="shared" si="779"/>
        <v>0.50099009900990099</v>
      </c>
    </row>
    <row r="604" spans="1:102">
      <c r="A604" s="138">
        <f t="shared" si="760"/>
        <v>0</v>
      </c>
      <c r="B604" s="58">
        <f t="shared" si="761"/>
        <v>0</v>
      </c>
      <c r="C604" s="58">
        <f t="shared" si="762"/>
        <v>0</v>
      </c>
      <c r="D604" s="58">
        <f t="shared" si="763"/>
        <v>0</v>
      </c>
      <c r="E604" s="58">
        <f t="shared" si="764"/>
        <v>0</v>
      </c>
      <c r="F604" s="58">
        <f t="shared" si="765"/>
        <v>0</v>
      </c>
      <c r="G604" s="58">
        <f t="shared" si="766"/>
        <v>0</v>
      </c>
      <c r="H604" s="58">
        <f t="shared" si="767"/>
        <v>0</v>
      </c>
      <c r="I604" s="58">
        <f t="shared" si="768"/>
        <v>0</v>
      </c>
      <c r="J604" s="58">
        <f t="shared" si="769"/>
        <v>0</v>
      </c>
      <c r="K604" s="58">
        <f t="shared" si="770"/>
        <v>0</v>
      </c>
      <c r="L604" s="128">
        <v>500</v>
      </c>
      <c r="M604" s="50" t="s">
        <v>461</v>
      </c>
      <c r="N604" s="51">
        <v>28</v>
      </c>
      <c r="O604" s="52">
        <f t="shared" si="712"/>
        <v>1.37524557956778E-2</v>
      </c>
      <c r="P604" s="53">
        <f t="shared" si="714"/>
        <v>154</v>
      </c>
      <c r="Q604" s="53">
        <v>2</v>
      </c>
      <c r="R604" s="54">
        <f t="shared" si="715"/>
        <v>0.90465700790512282</v>
      </c>
      <c r="S604" s="52">
        <f t="shared" si="716"/>
        <v>0.21212121212121213</v>
      </c>
      <c r="T604" s="53">
        <f t="shared" si="717"/>
        <v>47</v>
      </c>
      <c r="U604" s="55">
        <f t="shared" si="718"/>
        <v>2.5556949529571638</v>
      </c>
      <c r="V604" s="56">
        <v>0</v>
      </c>
      <c r="W604" s="57">
        <f t="shared" si="703"/>
        <v>0</v>
      </c>
      <c r="X604" s="58">
        <f t="shared" si="719"/>
        <v>515</v>
      </c>
      <c r="Y604" s="58">
        <v>0</v>
      </c>
      <c r="Z604" s="59">
        <f t="shared" si="720"/>
        <v>0</v>
      </c>
      <c r="AA604" s="57">
        <f t="shared" si="721"/>
        <v>0</v>
      </c>
      <c r="AB604" s="58">
        <f t="shared" si="722"/>
        <v>515</v>
      </c>
      <c r="AC604" s="60">
        <f t="shared" si="723"/>
        <v>0</v>
      </c>
      <c r="AD604" s="51">
        <v>13</v>
      </c>
      <c r="AE604" s="52">
        <f t="shared" si="704"/>
        <v>6.3850687622789785E-3</v>
      </c>
      <c r="AF604" s="53">
        <f t="shared" si="724"/>
        <v>485</v>
      </c>
      <c r="AG604" s="53">
        <v>3</v>
      </c>
      <c r="AH604" s="54">
        <f t="shared" si="725"/>
        <v>0.20375825341073442</v>
      </c>
      <c r="AI604" s="52">
        <f t="shared" si="726"/>
        <v>9.8484848484848481E-2</v>
      </c>
      <c r="AJ604" s="53">
        <f t="shared" si="727"/>
        <v>463</v>
      </c>
      <c r="AK604" s="55">
        <f t="shared" si="728"/>
        <v>0.57562582870058809</v>
      </c>
      <c r="AL604" s="56">
        <v>16</v>
      </c>
      <c r="AM604" s="57">
        <f t="shared" si="705"/>
        <v>7.8585461689587421E-3</v>
      </c>
      <c r="AN604" s="58">
        <f t="shared" si="729"/>
        <v>266</v>
      </c>
      <c r="AO604" s="58">
        <v>2</v>
      </c>
      <c r="AP604" s="59">
        <f t="shared" si="730"/>
        <v>0.61772242650102838</v>
      </c>
      <c r="AQ604" s="57">
        <f t="shared" si="731"/>
        <v>0.12121212121212122</v>
      </c>
      <c r="AR604" s="58">
        <f t="shared" si="732"/>
        <v>71</v>
      </c>
      <c r="AS604" s="60">
        <f t="shared" si="733"/>
        <v>1.7450924205991456</v>
      </c>
      <c r="AT604" s="51">
        <v>0</v>
      </c>
      <c r="AU604" s="52">
        <f t="shared" si="706"/>
        <v>0</v>
      </c>
      <c r="AV604" s="53">
        <f t="shared" si="734"/>
        <v>548</v>
      </c>
      <c r="AW604" s="53">
        <v>2</v>
      </c>
      <c r="AX604" s="54">
        <f t="shared" si="735"/>
        <v>0</v>
      </c>
      <c r="AY604" s="52">
        <f t="shared" si="736"/>
        <v>0</v>
      </c>
      <c r="AZ604" s="53">
        <f t="shared" si="737"/>
        <v>548</v>
      </c>
      <c r="BA604" s="55">
        <f t="shared" si="738"/>
        <v>0</v>
      </c>
      <c r="BB604" s="56">
        <v>7</v>
      </c>
      <c r="BC604" s="57">
        <f t="shared" si="707"/>
        <v>3.43811394891945E-3</v>
      </c>
      <c r="BD604" s="58">
        <f t="shared" si="739"/>
        <v>550</v>
      </c>
      <c r="BE604" s="58">
        <v>2</v>
      </c>
      <c r="BF604" s="59">
        <f t="shared" si="740"/>
        <v>9.9870595498003825E-2</v>
      </c>
      <c r="BG604" s="57">
        <f t="shared" si="741"/>
        <v>5.3030303030303032E-2</v>
      </c>
      <c r="BH604" s="58">
        <f t="shared" si="742"/>
        <v>552</v>
      </c>
      <c r="BI604" s="60">
        <f t="shared" si="743"/>
        <v>0.28213872731071943</v>
      </c>
      <c r="BJ604" s="51">
        <v>0</v>
      </c>
      <c r="BK604" s="52">
        <f t="shared" si="708"/>
        <v>0</v>
      </c>
      <c r="BL604" s="53">
        <f t="shared" si="744"/>
        <v>512</v>
      </c>
      <c r="BM604" s="53">
        <v>0</v>
      </c>
      <c r="BN604" s="54">
        <f t="shared" si="745"/>
        <v>0</v>
      </c>
      <c r="BO604" s="52">
        <f t="shared" si="746"/>
        <v>0</v>
      </c>
      <c r="BP604" s="53">
        <f t="shared" si="747"/>
        <v>512</v>
      </c>
      <c r="BQ604" s="55">
        <f t="shared" si="748"/>
        <v>0</v>
      </c>
      <c r="BR604" s="56">
        <v>0</v>
      </c>
      <c r="BS604" s="57">
        <f t="shared" si="709"/>
        <v>0</v>
      </c>
      <c r="BT604" s="58">
        <f t="shared" si="749"/>
        <v>527</v>
      </c>
      <c r="BU604" s="58">
        <v>0</v>
      </c>
      <c r="BV604" s="59">
        <f t="shared" si="750"/>
        <v>0</v>
      </c>
      <c r="BW604" s="57">
        <f t="shared" si="751"/>
        <v>0</v>
      </c>
      <c r="BX604" s="58">
        <f t="shared" si="752"/>
        <v>527</v>
      </c>
      <c r="BY604" s="60">
        <f t="shared" si="753"/>
        <v>0</v>
      </c>
      <c r="BZ604" s="51">
        <v>68</v>
      </c>
      <c r="CA604" s="52">
        <f t="shared" si="710"/>
        <v>3.3398821218074658E-2</v>
      </c>
      <c r="CB604" s="53">
        <f t="shared" si="754"/>
        <v>305</v>
      </c>
      <c r="CC604" s="53">
        <v>2</v>
      </c>
      <c r="CD604" s="54">
        <f t="shared" si="755"/>
        <v>0.708480834814882</v>
      </c>
      <c r="CE604" s="52">
        <f t="shared" si="756"/>
        <v>0.51515151515151514</v>
      </c>
      <c r="CF604" s="53">
        <f t="shared" si="771"/>
        <v>83</v>
      </c>
      <c r="CG604" s="55">
        <f t="shared" si="757"/>
        <v>2.001488827236463</v>
      </c>
      <c r="CH604" s="61">
        <v>132</v>
      </c>
      <c r="CI604" s="62">
        <f t="shared" si="711"/>
        <v>6.4833005893909626E-2</v>
      </c>
      <c r="CJ604" s="63">
        <f t="shared" si="758"/>
        <v>519</v>
      </c>
      <c r="CK604" s="64">
        <v>13</v>
      </c>
      <c r="CL604" s="65">
        <f t="shared" si="759"/>
        <v>0.35397691217347954</v>
      </c>
      <c r="CM604" s="66">
        <v>2036</v>
      </c>
      <c r="CN604" s="44">
        <v>37</v>
      </c>
      <c r="CO604" s="120">
        <f t="shared" si="713"/>
        <v>132</v>
      </c>
      <c r="CP604" s="121">
        <f t="shared" si="713"/>
        <v>6.4833005893909626E-2</v>
      </c>
      <c r="CQ604" s="120">
        <f t="shared" si="772"/>
        <v>3862</v>
      </c>
      <c r="CR604" s="120">
        <f t="shared" si="773"/>
        <v>13</v>
      </c>
      <c r="CS604" s="120">
        <f t="shared" si="774"/>
        <v>2.5344891181297715</v>
      </c>
      <c r="CT604" s="120">
        <f t="shared" si="775"/>
        <v>1</v>
      </c>
      <c r="CU604" s="120">
        <f t="shared" si="776"/>
        <v>3318</v>
      </c>
      <c r="CV604" s="120">
        <f t="shared" si="777"/>
        <v>7.1600407568040794</v>
      </c>
      <c r="CW604" s="120">
        <f t="shared" si="778"/>
        <v>236</v>
      </c>
      <c r="CX604" s="120">
        <f t="shared" si="779"/>
        <v>0.11591355599214145</v>
      </c>
    </row>
    <row r="605" spans="1:102">
      <c r="A605" s="138">
        <f t="shared" si="760"/>
        <v>0</v>
      </c>
      <c r="B605" s="58">
        <f t="shared" si="761"/>
        <v>0</v>
      </c>
      <c r="C605" s="58">
        <f t="shared" si="762"/>
        <v>0</v>
      </c>
      <c r="D605" s="58">
        <f t="shared" si="763"/>
        <v>0</v>
      </c>
      <c r="E605" s="58">
        <f t="shared" si="764"/>
        <v>0</v>
      </c>
      <c r="F605" s="58">
        <f t="shared" si="765"/>
        <v>0</v>
      </c>
      <c r="G605" s="58">
        <f t="shared" si="766"/>
        <v>0</v>
      </c>
      <c r="H605" s="58">
        <f t="shared" si="767"/>
        <v>0</v>
      </c>
      <c r="I605" s="58">
        <f t="shared" si="768"/>
        <v>0</v>
      </c>
      <c r="J605" s="58">
        <f t="shared" si="769"/>
        <v>0</v>
      </c>
      <c r="K605" s="58">
        <f t="shared" si="770"/>
        <v>0</v>
      </c>
      <c r="L605" s="128">
        <v>548</v>
      </c>
      <c r="M605" s="50" t="s">
        <v>508</v>
      </c>
      <c r="N605" s="51">
        <v>1</v>
      </c>
      <c r="O605" s="52">
        <f t="shared" si="712"/>
        <v>1.6257519102584944E-4</v>
      </c>
      <c r="P605" s="53">
        <f t="shared" si="714"/>
        <v>516</v>
      </c>
      <c r="Q605" s="53">
        <v>1</v>
      </c>
      <c r="R605" s="54">
        <f t="shared" si="715"/>
        <v>1.0694438001340258E-2</v>
      </c>
      <c r="S605" s="52">
        <f t="shared" si="716"/>
        <v>7.575757575757576E-3</v>
      </c>
      <c r="T605" s="53">
        <f t="shared" si="717"/>
        <v>483</v>
      </c>
      <c r="U605" s="55">
        <f t="shared" si="718"/>
        <v>9.127481974847014E-2</v>
      </c>
      <c r="V605" s="56">
        <v>17</v>
      </c>
      <c r="W605" s="57">
        <f t="shared" si="703"/>
        <v>2.7637782474394406E-3</v>
      </c>
      <c r="X605" s="58">
        <f t="shared" si="719"/>
        <v>326</v>
      </c>
      <c r="Y605" s="58">
        <v>3</v>
      </c>
      <c r="Z605" s="59">
        <f t="shared" si="720"/>
        <v>0.28820962366429542</v>
      </c>
      <c r="AA605" s="57">
        <f t="shared" si="721"/>
        <v>0.12878787878787878</v>
      </c>
      <c r="AB605" s="58">
        <f t="shared" si="722"/>
        <v>30</v>
      </c>
      <c r="AC605" s="60">
        <f t="shared" si="723"/>
        <v>2.4598096175260631</v>
      </c>
      <c r="AD605" s="51">
        <v>11</v>
      </c>
      <c r="AE605" s="52">
        <f t="shared" si="704"/>
        <v>1.7883271012843439E-3</v>
      </c>
      <c r="AF605" s="53">
        <f t="shared" si="724"/>
        <v>565</v>
      </c>
      <c r="AG605" s="53">
        <v>4</v>
      </c>
      <c r="AH605" s="54">
        <f t="shared" si="725"/>
        <v>5.7068517231554691E-2</v>
      </c>
      <c r="AI605" s="52">
        <f t="shared" si="726"/>
        <v>8.3333333333333329E-2</v>
      </c>
      <c r="AJ605" s="53">
        <f t="shared" si="727"/>
        <v>482</v>
      </c>
      <c r="AK605" s="55">
        <f t="shared" si="728"/>
        <v>0.48706800890049756</v>
      </c>
      <c r="AL605" s="56">
        <v>16</v>
      </c>
      <c r="AM605" s="57">
        <f t="shared" si="705"/>
        <v>2.6012030564135911E-3</v>
      </c>
      <c r="AN605" s="58">
        <f t="shared" si="729"/>
        <v>415</v>
      </c>
      <c r="AO605" s="58">
        <v>5</v>
      </c>
      <c r="AP605" s="59">
        <f t="shared" si="730"/>
        <v>0.20446803127232868</v>
      </c>
      <c r="AQ605" s="57">
        <f t="shared" si="731"/>
        <v>0.12121212121212122</v>
      </c>
      <c r="AR605" s="58">
        <f t="shared" si="732"/>
        <v>71</v>
      </c>
      <c r="AS605" s="60">
        <f t="shared" si="733"/>
        <v>1.7450924205991456</v>
      </c>
      <c r="AT605" s="51">
        <v>7</v>
      </c>
      <c r="AU605" s="52">
        <f t="shared" si="706"/>
        <v>1.1380263371809462E-3</v>
      </c>
      <c r="AV605" s="53">
        <f t="shared" si="734"/>
        <v>468</v>
      </c>
      <c r="AW605" s="53">
        <v>2</v>
      </c>
      <c r="AX605" s="54">
        <f t="shared" si="735"/>
        <v>8.2595454404708779E-2</v>
      </c>
      <c r="AY605" s="52">
        <f t="shared" si="736"/>
        <v>5.3030303030303032E-2</v>
      </c>
      <c r="AZ605" s="53">
        <f t="shared" si="737"/>
        <v>263</v>
      </c>
      <c r="BA605" s="55">
        <f t="shared" si="738"/>
        <v>0.70493514590369155</v>
      </c>
      <c r="BB605" s="56">
        <v>67</v>
      </c>
      <c r="BC605" s="57">
        <f t="shared" si="707"/>
        <v>1.0892537798731913E-2</v>
      </c>
      <c r="BD605" s="58">
        <f t="shared" si="739"/>
        <v>464</v>
      </c>
      <c r="BE605" s="58">
        <v>20</v>
      </c>
      <c r="BF605" s="59">
        <f t="shared" si="740"/>
        <v>0.31640726648567474</v>
      </c>
      <c r="BG605" s="57">
        <f t="shared" si="741"/>
        <v>0.50757575757575757</v>
      </c>
      <c r="BH605" s="58">
        <f t="shared" si="742"/>
        <v>44</v>
      </c>
      <c r="BI605" s="60">
        <f t="shared" si="743"/>
        <v>2.7004706756883148</v>
      </c>
      <c r="BJ605" s="51">
        <v>5</v>
      </c>
      <c r="BK605" s="52">
        <f t="shared" si="708"/>
        <v>8.128759551292473E-4</v>
      </c>
      <c r="BL605" s="53">
        <f t="shared" si="744"/>
        <v>432</v>
      </c>
      <c r="BM605" s="53">
        <v>3</v>
      </c>
      <c r="BN605" s="54">
        <f t="shared" si="745"/>
        <v>7.6368276064495311E-2</v>
      </c>
      <c r="BO605" s="52">
        <f t="shared" si="746"/>
        <v>3.787878787878788E-2</v>
      </c>
      <c r="BP605" s="53">
        <f t="shared" si="747"/>
        <v>256</v>
      </c>
      <c r="BQ605" s="55">
        <f t="shared" si="748"/>
        <v>0.65178746479381644</v>
      </c>
      <c r="BR605" s="56">
        <v>1</v>
      </c>
      <c r="BS605" s="57">
        <f t="shared" si="709"/>
        <v>1.6257519102584944E-4</v>
      </c>
      <c r="BT605" s="58">
        <f t="shared" si="749"/>
        <v>504</v>
      </c>
      <c r="BU605" s="58">
        <v>1</v>
      </c>
      <c r="BV605" s="59">
        <f t="shared" si="750"/>
        <v>1.9547828973951308E-2</v>
      </c>
      <c r="BW605" s="57">
        <f t="shared" si="751"/>
        <v>7.575757575757576E-3</v>
      </c>
      <c r="BX605" s="58">
        <f t="shared" si="752"/>
        <v>438</v>
      </c>
      <c r="BY605" s="60">
        <f t="shared" si="753"/>
        <v>0.16683668331591833</v>
      </c>
      <c r="BZ605" s="51">
        <v>7</v>
      </c>
      <c r="CA605" s="52">
        <f t="shared" si="710"/>
        <v>1.1380263371809462E-3</v>
      </c>
      <c r="CB605" s="53">
        <f t="shared" si="754"/>
        <v>608</v>
      </c>
      <c r="CC605" s="53">
        <v>6</v>
      </c>
      <c r="CD605" s="54">
        <f t="shared" si="755"/>
        <v>2.4140667844017943E-2</v>
      </c>
      <c r="CE605" s="52">
        <f t="shared" si="756"/>
        <v>5.3030303030303032E-2</v>
      </c>
      <c r="CF605" s="53">
        <f t="shared" si="771"/>
        <v>585</v>
      </c>
      <c r="CG605" s="55">
        <f t="shared" si="757"/>
        <v>0.20603561456845942</v>
      </c>
      <c r="CH605" s="61">
        <v>132</v>
      </c>
      <c r="CI605" s="62">
        <f t="shared" si="711"/>
        <v>2.1459925215412127E-2</v>
      </c>
      <c r="CJ605" s="63">
        <f t="shared" si="758"/>
        <v>611</v>
      </c>
      <c r="CK605" s="64">
        <v>45</v>
      </c>
      <c r="CL605" s="65">
        <f t="shared" si="759"/>
        <v>0.11716745133883991</v>
      </c>
      <c r="CM605" s="66">
        <v>6151</v>
      </c>
      <c r="CN605" s="44">
        <v>623</v>
      </c>
      <c r="CO605" s="120">
        <f t="shared" si="713"/>
        <v>132</v>
      </c>
      <c r="CP605" s="121">
        <f t="shared" si="713"/>
        <v>2.145992521541213E-2</v>
      </c>
      <c r="CQ605" s="120">
        <f t="shared" si="772"/>
        <v>4298</v>
      </c>
      <c r="CR605" s="120">
        <f t="shared" si="773"/>
        <v>45</v>
      </c>
      <c r="CS605" s="120">
        <f t="shared" si="774"/>
        <v>1.0795001039423673</v>
      </c>
      <c r="CT605" s="120">
        <f t="shared" si="775"/>
        <v>1</v>
      </c>
      <c r="CU605" s="120">
        <f t="shared" si="776"/>
        <v>2652</v>
      </c>
      <c r="CV605" s="120">
        <f t="shared" si="777"/>
        <v>9.2133104510443768</v>
      </c>
      <c r="CW605" s="120">
        <f t="shared" si="778"/>
        <v>263</v>
      </c>
      <c r="CX605" s="120">
        <f t="shared" si="779"/>
        <v>4.2757275239798401E-2</v>
      </c>
    </row>
    <row r="606" spans="1:102">
      <c r="A606" s="138">
        <f t="shared" si="760"/>
        <v>0</v>
      </c>
      <c r="B606" s="58">
        <f t="shared" si="761"/>
        <v>0</v>
      </c>
      <c r="C606" s="58">
        <f t="shared" si="762"/>
        <v>0</v>
      </c>
      <c r="D606" s="58">
        <f t="shared" si="763"/>
        <v>0</v>
      </c>
      <c r="E606" s="58">
        <f t="shared" si="764"/>
        <v>0</v>
      </c>
      <c r="F606" s="58">
        <f t="shared" si="765"/>
        <v>0</v>
      </c>
      <c r="G606" s="58">
        <f t="shared" si="766"/>
        <v>0</v>
      </c>
      <c r="H606" s="58">
        <f t="shared" si="767"/>
        <v>0</v>
      </c>
      <c r="I606" s="58">
        <f t="shared" si="768"/>
        <v>0</v>
      </c>
      <c r="J606" s="58">
        <f t="shared" si="769"/>
        <v>0</v>
      </c>
      <c r="K606" s="58">
        <f t="shared" si="770"/>
        <v>0</v>
      </c>
      <c r="L606" s="128">
        <v>303</v>
      </c>
      <c r="M606" s="50" t="s">
        <v>275</v>
      </c>
      <c r="N606" s="51">
        <v>3</v>
      </c>
      <c r="O606" s="52">
        <f t="shared" si="712"/>
        <v>3.8794775636880898E-4</v>
      </c>
      <c r="P606" s="53">
        <f t="shared" si="714"/>
        <v>507</v>
      </c>
      <c r="Q606" s="53">
        <v>2</v>
      </c>
      <c r="R606" s="54">
        <f t="shared" si="715"/>
        <v>2.5519780736936736E-2</v>
      </c>
      <c r="S606" s="52">
        <f t="shared" si="716"/>
        <v>2.2900763358778626E-2</v>
      </c>
      <c r="T606" s="53">
        <f t="shared" si="717"/>
        <v>419</v>
      </c>
      <c r="U606" s="55">
        <f t="shared" si="718"/>
        <v>0.27591472229308528</v>
      </c>
      <c r="V606" s="56">
        <v>10</v>
      </c>
      <c r="W606" s="57">
        <f t="shared" si="703"/>
        <v>1.29315918789603E-3</v>
      </c>
      <c r="X606" s="58">
        <f t="shared" si="719"/>
        <v>405</v>
      </c>
      <c r="Y606" s="58">
        <v>2</v>
      </c>
      <c r="Z606" s="59">
        <f t="shared" si="720"/>
        <v>0.13485196333202099</v>
      </c>
      <c r="AA606" s="57">
        <f t="shared" si="721"/>
        <v>7.6335877862595422E-2</v>
      </c>
      <c r="AB606" s="58">
        <f t="shared" si="722"/>
        <v>68</v>
      </c>
      <c r="AC606" s="60">
        <f t="shared" si="723"/>
        <v>1.45799222951702</v>
      </c>
      <c r="AD606" s="51">
        <v>14</v>
      </c>
      <c r="AE606" s="52">
        <f t="shared" si="704"/>
        <v>1.810422863054442E-3</v>
      </c>
      <c r="AF606" s="53">
        <f t="shared" si="724"/>
        <v>564</v>
      </c>
      <c r="AG606" s="53">
        <v>3</v>
      </c>
      <c r="AH606" s="54">
        <f t="shared" si="725"/>
        <v>5.7773630049235282E-2</v>
      </c>
      <c r="AI606" s="52">
        <f t="shared" si="726"/>
        <v>0.10687022900763359</v>
      </c>
      <c r="AJ606" s="53">
        <f t="shared" si="727"/>
        <v>449</v>
      </c>
      <c r="AK606" s="55">
        <f t="shared" si="728"/>
        <v>0.62463683584185947</v>
      </c>
      <c r="AL606" s="56">
        <v>0</v>
      </c>
      <c r="AM606" s="57">
        <f t="shared" si="705"/>
        <v>0</v>
      </c>
      <c r="AN606" s="58">
        <f t="shared" si="729"/>
        <v>554</v>
      </c>
      <c r="AO606" s="58">
        <v>0</v>
      </c>
      <c r="AP606" s="59">
        <f t="shared" si="730"/>
        <v>0</v>
      </c>
      <c r="AQ606" s="57">
        <f t="shared" si="731"/>
        <v>0</v>
      </c>
      <c r="AR606" s="58">
        <f t="shared" si="732"/>
        <v>554</v>
      </c>
      <c r="AS606" s="60">
        <f t="shared" si="733"/>
        <v>0</v>
      </c>
      <c r="AT606" s="51">
        <v>11</v>
      </c>
      <c r="AU606" s="52">
        <f t="shared" si="706"/>
        <v>1.4224751066856331E-3</v>
      </c>
      <c r="AV606" s="53">
        <f t="shared" si="734"/>
        <v>459</v>
      </c>
      <c r="AW606" s="53">
        <v>2</v>
      </c>
      <c r="AX606" s="54">
        <f t="shared" si="735"/>
        <v>0.10324012193524969</v>
      </c>
      <c r="AY606" s="52">
        <f t="shared" si="736"/>
        <v>8.3969465648854963E-2</v>
      </c>
      <c r="AZ606" s="53">
        <f t="shared" si="737"/>
        <v>126</v>
      </c>
      <c r="BA606" s="55">
        <f t="shared" si="738"/>
        <v>1.1162113760656054</v>
      </c>
      <c r="BB606" s="56">
        <v>5</v>
      </c>
      <c r="BC606" s="57">
        <f t="shared" si="707"/>
        <v>6.46579593948015E-4</v>
      </c>
      <c r="BD606" s="58">
        <f t="shared" si="739"/>
        <v>596</v>
      </c>
      <c r="BE606" s="58">
        <v>1</v>
      </c>
      <c r="BF606" s="59">
        <f t="shared" si="740"/>
        <v>1.8781893225133083E-2</v>
      </c>
      <c r="BG606" s="57">
        <f t="shared" si="741"/>
        <v>3.8167938931297711E-2</v>
      </c>
      <c r="BH606" s="58">
        <f t="shared" si="742"/>
        <v>562</v>
      </c>
      <c r="BI606" s="60">
        <f t="shared" si="743"/>
        <v>0.20306604146682097</v>
      </c>
      <c r="BJ606" s="51">
        <v>25</v>
      </c>
      <c r="BK606" s="52">
        <f t="shared" si="708"/>
        <v>3.2328979697400749E-3</v>
      </c>
      <c r="BL606" s="53">
        <f t="shared" si="744"/>
        <v>319</v>
      </c>
      <c r="BM606" s="53">
        <v>1</v>
      </c>
      <c r="BN606" s="54">
        <f t="shared" si="745"/>
        <v>0.30372511707791972</v>
      </c>
      <c r="BO606" s="52">
        <f t="shared" si="746"/>
        <v>0.19083969465648856</v>
      </c>
      <c r="BP606" s="53">
        <f t="shared" si="747"/>
        <v>15</v>
      </c>
      <c r="BQ606" s="55">
        <f t="shared" si="748"/>
        <v>3.2838147081215179</v>
      </c>
      <c r="BR606" s="56">
        <v>0</v>
      </c>
      <c r="BS606" s="57">
        <f t="shared" si="709"/>
        <v>0</v>
      </c>
      <c r="BT606" s="58">
        <f t="shared" si="749"/>
        <v>527</v>
      </c>
      <c r="BU606" s="58">
        <v>0</v>
      </c>
      <c r="BV606" s="59">
        <f t="shared" si="750"/>
        <v>0</v>
      </c>
      <c r="BW606" s="57">
        <f t="shared" si="751"/>
        <v>0</v>
      </c>
      <c r="BX606" s="58">
        <f t="shared" si="752"/>
        <v>527</v>
      </c>
      <c r="BY606" s="60">
        <f t="shared" si="753"/>
        <v>0</v>
      </c>
      <c r="BZ606" s="51">
        <v>63</v>
      </c>
      <c r="CA606" s="52">
        <f t="shared" si="710"/>
        <v>8.1469028837449897E-3</v>
      </c>
      <c r="CB606" s="53">
        <f t="shared" si="754"/>
        <v>539</v>
      </c>
      <c r="CC606" s="53">
        <v>4</v>
      </c>
      <c r="CD606" s="54">
        <f t="shared" si="755"/>
        <v>0.17281821171304662</v>
      </c>
      <c r="CE606" s="52">
        <f t="shared" si="756"/>
        <v>0.48091603053435117</v>
      </c>
      <c r="CF606" s="53">
        <f t="shared" si="771"/>
        <v>90</v>
      </c>
      <c r="CG606" s="55">
        <f t="shared" si="757"/>
        <v>1.8684756496742734</v>
      </c>
      <c r="CH606" s="61">
        <v>131</v>
      </c>
      <c r="CI606" s="62">
        <f t="shared" si="711"/>
        <v>1.6940385361437993E-2</v>
      </c>
      <c r="CJ606" s="63">
        <f t="shared" si="758"/>
        <v>622</v>
      </c>
      <c r="CK606" s="64">
        <v>15</v>
      </c>
      <c r="CL606" s="65">
        <f t="shared" si="759"/>
        <v>9.2491551465053126E-2</v>
      </c>
      <c r="CM606" s="66">
        <v>7733</v>
      </c>
      <c r="CN606" s="44">
        <v>252</v>
      </c>
      <c r="CO606" s="120">
        <f t="shared" si="713"/>
        <v>131</v>
      </c>
      <c r="CP606" s="121">
        <f t="shared" si="713"/>
        <v>1.6940385361437993E-2</v>
      </c>
      <c r="CQ606" s="120">
        <f t="shared" si="772"/>
        <v>4470</v>
      </c>
      <c r="CR606" s="120">
        <f t="shared" si="773"/>
        <v>15</v>
      </c>
      <c r="CS606" s="120">
        <f t="shared" si="774"/>
        <v>0.8167107180695421</v>
      </c>
      <c r="CT606" s="120">
        <f t="shared" si="775"/>
        <v>1</v>
      </c>
      <c r="CU606" s="120">
        <f t="shared" si="776"/>
        <v>2810</v>
      </c>
      <c r="CV606" s="120">
        <f t="shared" si="777"/>
        <v>8.8301115629801821</v>
      </c>
      <c r="CW606" s="120">
        <f t="shared" si="778"/>
        <v>259</v>
      </c>
      <c r="CX606" s="120">
        <f t="shared" si="779"/>
        <v>3.3492822966507171E-2</v>
      </c>
    </row>
    <row r="607" spans="1:102">
      <c r="A607" s="138">
        <f t="shared" si="760"/>
        <v>2</v>
      </c>
      <c r="B607" s="58">
        <f t="shared" si="761"/>
        <v>0</v>
      </c>
      <c r="C607" s="58">
        <f t="shared" si="762"/>
        <v>1</v>
      </c>
      <c r="D607" s="58">
        <f t="shared" si="763"/>
        <v>0</v>
      </c>
      <c r="E607" s="58">
        <f t="shared" si="764"/>
        <v>0</v>
      </c>
      <c r="F607" s="58">
        <f t="shared" si="765"/>
        <v>0</v>
      </c>
      <c r="G607" s="58">
        <f t="shared" si="766"/>
        <v>0</v>
      </c>
      <c r="H607" s="58">
        <f t="shared" si="767"/>
        <v>0</v>
      </c>
      <c r="I607" s="58">
        <f t="shared" si="768"/>
        <v>1</v>
      </c>
      <c r="J607" s="58">
        <f t="shared" si="769"/>
        <v>0</v>
      </c>
      <c r="K607" s="58">
        <f t="shared" si="770"/>
        <v>0</v>
      </c>
      <c r="L607" s="128">
        <v>489</v>
      </c>
      <c r="M607" s="50" t="s">
        <v>450</v>
      </c>
      <c r="N607" s="51">
        <v>26</v>
      </c>
      <c r="O607" s="52">
        <f t="shared" si="712"/>
        <v>3.2258064516129031E-2</v>
      </c>
      <c r="P607" s="53">
        <f t="shared" si="714"/>
        <v>35</v>
      </c>
      <c r="Q607" s="53">
        <v>3</v>
      </c>
      <c r="R607" s="54">
        <f t="shared" si="715"/>
        <v>2.1219834885885138</v>
      </c>
      <c r="S607" s="52">
        <f t="shared" si="716"/>
        <v>0.203125</v>
      </c>
      <c r="T607" s="53">
        <f t="shared" si="717"/>
        <v>51</v>
      </c>
      <c r="U607" s="55">
        <f t="shared" si="718"/>
        <v>2.4473061045058557</v>
      </c>
      <c r="V607" s="56">
        <v>3</v>
      </c>
      <c r="W607" s="57">
        <f t="shared" si="703"/>
        <v>3.7220843672456576E-3</v>
      </c>
      <c r="X607" s="58">
        <f t="shared" si="719"/>
        <v>278</v>
      </c>
      <c r="Y607" s="58">
        <v>2</v>
      </c>
      <c r="Z607" s="59">
        <f t="shared" si="720"/>
        <v>0.38814276641929962</v>
      </c>
      <c r="AA607" s="57">
        <f t="shared" si="721"/>
        <v>2.34375E-2</v>
      </c>
      <c r="AB607" s="58">
        <f t="shared" si="722"/>
        <v>331</v>
      </c>
      <c r="AC607" s="60">
        <f t="shared" si="723"/>
        <v>0.44764917671889748</v>
      </c>
      <c r="AD607" s="51">
        <v>23</v>
      </c>
      <c r="AE607" s="52">
        <f t="shared" si="704"/>
        <v>2.8535980148883373E-2</v>
      </c>
      <c r="AF607" s="53">
        <f t="shared" si="724"/>
        <v>195</v>
      </c>
      <c r="AG607" s="53">
        <v>6</v>
      </c>
      <c r="AH607" s="54">
        <f t="shared" si="725"/>
        <v>0.91063098785244045</v>
      </c>
      <c r="AI607" s="52">
        <f t="shared" si="726"/>
        <v>0.1796875</v>
      </c>
      <c r="AJ607" s="53">
        <f t="shared" si="727"/>
        <v>272</v>
      </c>
      <c r="AK607" s="55">
        <f t="shared" si="728"/>
        <v>1.050240394191698</v>
      </c>
      <c r="AL607" s="56">
        <v>0</v>
      </c>
      <c r="AM607" s="57">
        <f t="shared" si="705"/>
        <v>0</v>
      </c>
      <c r="AN607" s="58">
        <f t="shared" si="729"/>
        <v>554</v>
      </c>
      <c r="AO607" s="58">
        <v>0</v>
      </c>
      <c r="AP607" s="59">
        <f t="shared" si="730"/>
        <v>0</v>
      </c>
      <c r="AQ607" s="57">
        <f t="shared" si="731"/>
        <v>0</v>
      </c>
      <c r="AR607" s="58">
        <f t="shared" si="732"/>
        <v>554</v>
      </c>
      <c r="AS607" s="60">
        <f t="shared" si="733"/>
        <v>0</v>
      </c>
      <c r="AT607" s="51">
        <v>3</v>
      </c>
      <c r="AU607" s="52">
        <f t="shared" si="706"/>
        <v>3.7220843672456576E-3</v>
      </c>
      <c r="AV607" s="53">
        <f t="shared" si="734"/>
        <v>374</v>
      </c>
      <c r="AW607" s="53">
        <v>1</v>
      </c>
      <c r="AX607" s="54">
        <f t="shared" si="735"/>
        <v>0.27014071608119306</v>
      </c>
      <c r="AY607" s="52">
        <f t="shared" si="736"/>
        <v>2.34375E-2</v>
      </c>
      <c r="AZ607" s="53">
        <f t="shared" si="737"/>
        <v>438</v>
      </c>
      <c r="BA607" s="55">
        <f t="shared" si="738"/>
        <v>0.31155615823422078</v>
      </c>
      <c r="BB607" s="56">
        <v>18</v>
      </c>
      <c r="BC607" s="57">
        <f t="shared" si="707"/>
        <v>2.2332506203473945E-2</v>
      </c>
      <c r="BD607" s="58">
        <f t="shared" si="739"/>
        <v>345</v>
      </c>
      <c r="BE607" s="58">
        <v>3</v>
      </c>
      <c r="BF607" s="59">
        <f t="shared" si="740"/>
        <v>0.64871633885339319</v>
      </c>
      <c r="BG607" s="57">
        <f t="shared" si="741"/>
        <v>0.140625</v>
      </c>
      <c r="BH607" s="58">
        <f t="shared" si="742"/>
        <v>440</v>
      </c>
      <c r="BI607" s="60">
        <f t="shared" si="743"/>
        <v>0.74817144652931855</v>
      </c>
      <c r="BJ607" s="51">
        <v>23</v>
      </c>
      <c r="BK607" s="52">
        <f t="shared" si="708"/>
        <v>2.8535980148883373E-2</v>
      </c>
      <c r="BL607" s="53">
        <f t="shared" si="744"/>
        <v>22</v>
      </c>
      <c r="BM607" s="53">
        <v>3</v>
      </c>
      <c r="BN607" s="54">
        <f t="shared" si="745"/>
        <v>2.6809054887524431</v>
      </c>
      <c r="BO607" s="52">
        <f t="shared" si="746"/>
        <v>0.1796875</v>
      </c>
      <c r="BP607" s="53">
        <f t="shared" si="747"/>
        <v>18</v>
      </c>
      <c r="BQ607" s="55">
        <f t="shared" si="748"/>
        <v>3.0919167861156667</v>
      </c>
      <c r="BR607" s="56">
        <v>5</v>
      </c>
      <c r="BS607" s="57">
        <f t="shared" si="709"/>
        <v>6.2034739454094297E-3</v>
      </c>
      <c r="BT607" s="58">
        <f t="shared" si="749"/>
        <v>201</v>
      </c>
      <c r="BU607" s="58">
        <v>1</v>
      </c>
      <c r="BV607" s="59">
        <f t="shared" si="750"/>
        <v>0.74589761798247212</v>
      </c>
      <c r="BW607" s="57">
        <f t="shared" si="751"/>
        <v>3.90625E-2</v>
      </c>
      <c r="BX607" s="58">
        <f t="shared" si="752"/>
        <v>242</v>
      </c>
      <c r="BY607" s="60">
        <f t="shared" si="753"/>
        <v>0.86025164834770396</v>
      </c>
      <c r="BZ607" s="51">
        <v>27</v>
      </c>
      <c r="CA607" s="52">
        <f t="shared" si="710"/>
        <v>3.3498759305210915E-2</v>
      </c>
      <c r="CB607" s="53">
        <f t="shared" si="754"/>
        <v>302</v>
      </c>
      <c r="CC607" s="53">
        <v>3</v>
      </c>
      <c r="CD607" s="54">
        <f t="shared" si="755"/>
        <v>0.71060079644292229</v>
      </c>
      <c r="CE607" s="52">
        <f t="shared" si="756"/>
        <v>0.2109375</v>
      </c>
      <c r="CF607" s="53">
        <f t="shared" si="771"/>
        <v>416</v>
      </c>
      <c r="CG607" s="55">
        <f t="shared" si="757"/>
        <v>0.81954344902007747</v>
      </c>
      <c r="CH607" s="61">
        <v>128</v>
      </c>
      <c r="CI607" s="62">
        <f t="shared" si="711"/>
        <v>0.15880893300248139</v>
      </c>
      <c r="CJ607" s="63">
        <f t="shared" si="758"/>
        <v>240</v>
      </c>
      <c r="CK607" s="64">
        <v>22</v>
      </c>
      <c r="CL607" s="65">
        <f t="shared" si="759"/>
        <v>0.86706909474120375</v>
      </c>
      <c r="CM607" s="66">
        <v>806</v>
      </c>
      <c r="CN607" s="44">
        <v>133</v>
      </c>
      <c r="CO607" s="120">
        <f t="shared" si="713"/>
        <v>128</v>
      </c>
      <c r="CP607" s="121">
        <f t="shared" si="713"/>
        <v>0.15880893300248139</v>
      </c>
      <c r="CQ607" s="120">
        <f t="shared" si="772"/>
        <v>2306</v>
      </c>
      <c r="CR607" s="120">
        <f t="shared" si="773"/>
        <v>22</v>
      </c>
      <c r="CS607" s="120">
        <f t="shared" si="774"/>
        <v>8.4770182009726778</v>
      </c>
      <c r="CT607" s="120">
        <f t="shared" si="775"/>
        <v>1</v>
      </c>
      <c r="CU607" s="120">
        <f t="shared" si="776"/>
        <v>2762</v>
      </c>
      <c r="CV607" s="120">
        <f t="shared" si="777"/>
        <v>9.776635163663439</v>
      </c>
      <c r="CW607" s="120">
        <f t="shared" si="778"/>
        <v>230</v>
      </c>
      <c r="CX607" s="120">
        <f t="shared" si="779"/>
        <v>0.28535980148883366</v>
      </c>
    </row>
    <row r="608" spans="1:102">
      <c r="A608" s="138">
        <f t="shared" si="760"/>
        <v>0</v>
      </c>
      <c r="B608" s="58">
        <f t="shared" si="761"/>
        <v>0</v>
      </c>
      <c r="C608" s="58">
        <f t="shared" si="762"/>
        <v>0</v>
      </c>
      <c r="D608" s="58">
        <f t="shared" si="763"/>
        <v>0</v>
      </c>
      <c r="E608" s="58">
        <f t="shared" si="764"/>
        <v>0</v>
      </c>
      <c r="F608" s="58">
        <f t="shared" si="765"/>
        <v>0</v>
      </c>
      <c r="G608" s="58">
        <f t="shared" si="766"/>
        <v>0</v>
      </c>
      <c r="H608" s="58">
        <f t="shared" si="767"/>
        <v>0</v>
      </c>
      <c r="I608" s="58">
        <f t="shared" si="768"/>
        <v>0</v>
      </c>
      <c r="J608" s="58">
        <f t="shared" si="769"/>
        <v>0</v>
      </c>
      <c r="K608" s="58">
        <f t="shared" si="770"/>
        <v>0</v>
      </c>
      <c r="L608" s="128">
        <v>284</v>
      </c>
      <c r="M608" s="50" t="s">
        <v>256</v>
      </c>
      <c r="N608" s="51">
        <v>0</v>
      </c>
      <c r="O608" s="52">
        <f t="shared" si="712"/>
        <v>0</v>
      </c>
      <c r="P608" s="53">
        <f t="shared" si="714"/>
        <v>537</v>
      </c>
      <c r="Q608" s="53">
        <v>0</v>
      </c>
      <c r="R608" s="54">
        <f t="shared" si="715"/>
        <v>0</v>
      </c>
      <c r="S608" s="52">
        <f t="shared" si="716"/>
        <v>0</v>
      </c>
      <c r="T608" s="53">
        <f t="shared" si="717"/>
        <v>537</v>
      </c>
      <c r="U608" s="55">
        <f t="shared" si="718"/>
        <v>0</v>
      </c>
      <c r="V608" s="56">
        <v>0</v>
      </c>
      <c r="W608" s="57">
        <f t="shared" si="703"/>
        <v>0</v>
      </c>
      <c r="X608" s="58">
        <f t="shared" si="719"/>
        <v>515</v>
      </c>
      <c r="Y608" s="58">
        <v>0</v>
      </c>
      <c r="Z608" s="59">
        <f t="shared" si="720"/>
        <v>0</v>
      </c>
      <c r="AA608" s="57">
        <f t="shared" si="721"/>
        <v>0</v>
      </c>
      <c r="AB608" s="58">
        <f t="shared" si="722"/>
        <v>515</v>
      </c>
      <c r="AC608" s="60">
        <f t="shared" si="723"/>
        <v>0</v>
      </c>
      <c r="AD608" s="51">
        <v>45</v>
      </c>
      <c r="AE608" s="52">
        <f t="shared" si="704"/>
        <v>1.3192612137203167E-2</v>
      </c>
      <c r="AF608" s="53">
        <f t="shared" si="724"/>
        <v>406</v>
      </c>
      <c r="AG608" s="53">
        <v>6</v>
      </c>
      <c r="AH608" s="54">
        <f t="shared" si="725"/>
        <v>0.42099838029658543</v>
      </c>
      <c r="AI608" s="52">
        <f t="shared" si="726"/>
        <v>0.36585365853658536</v>
      </c>
      <c r="AJ608" s="53">
        <f t="shared" si="727"/>
        <v>71</v>
      </c>
      <c r="AK608" s="55">
        <f t="shared" si="728"/>
        <v>2.1383473561485258</v>
      </c>
      <c r="AL608" s="56">
        <v>1</v>
      </c>
      <c r="AM608" s="57">
        <f t="shared" si="705"/>
        <v>2.931691586045148E-4</v>
      </c>
      <c r="AN608" s="58">
        <f t="shared" si="729"/>
        <v>531</v>
      </c>
      <c r="AO608" s="58">
        <v>1</v>
      </c>
      <c r="AP608" s="59">
        <f t="shared" si="730"/>
        <v>2.3044614122619721E-2</v>
      </c>
      <c r="AQ608" s="57">
        <f t="shared" si="731"/>
        <v>8.130081300813009E-3</v>
      </c>
      <c r="AR608" s="58">
        <f t="shared" si="732"/>
        <v>507</v>
      </c>
      <c r="AS608" s="60">
        <f t="shared" si="733"/>
        <v>0.11704888186945489</v>
      </c>
      <c r="AT608" s="51">
        <v>1</v>
      </c>
      <c r="AU608" s="52">
        <f t="shared" si="706"/>
        <v>2.931691586045148E-4</v>
      </c>
      <c r="AV608" s="53">
        <f t="shared" si="734"/>
        <v>521</v>
      </c>
      <c r="AW608" s="53">
        <v>1</v>
      </c>
      <c r="AX608" s="54">
        <f t="shared" si="735"/>
        <v>2.1277574236435219E-2</v>
      </c>
      <c r="AY608" s="52">
        <f t="shared" si="736"/>
        <v>8.130081300813009E-3</v>
      </c>
      <c r="AZ608" s="53">
        <f t="shared" si="737"/>
        <v>492</v>
      </c>
      <c r="BA608" s="55">
        <f t="shared" si="738"/>
        <v>0.10807368090509557</v>
      </c>
      <c r="BB608" s="56">
        <v>44</v>
      </c>
      <c r="BC608" s="57">
        <f t="shared" si="707"/>
        <v>1.2899442978598651E-2</v>
      </c>
      <c r="BD608" s="58">
        <f t="shared" si="739"/>
        <v>436</v>
      </c>
      <c r="BE608" s="58">
        <v>4</v>
      </c>
      <c r="BF608" s="59">
        <f t="shared" si="740"/>
        <v>0.37470400079964711</v>
      </c>
      <c r="BG608" s="57">
        <f t="shared" si="741"/>
        <v>0.35772357723577236</v>
      </c>
      <c r="BH608" s="58">
        <f t="shared" si="742"/>
        <v>99</v>
      </c>
      <c r="BI608" s="60">
        <f t="shared" si="743"/>
        <v>1.9032075821378147</v>
      </c>
      <c r="BJ608" s="51">
        <v>10</v>
      </c>
      <c r="BK608" s="52">
        <f t="shared" si="708"/>
        <v>2.9316915860451479E-3</v>
      </c>
      <c r="BL608" s="53">
        <f t="shared" si="744"/>
        <v>339</v>
      </c>
      <c r="BM608" s="53">
        <v>1</v>
      </c>
      <c r="BN608" s="54">
        <f t="shared" si="745"/>
        <v>0.27542730347271221</v>
      </c>
      <c r="BO608" s="52">
        <f t="shared" si="746"/>
        <v>8.1300813008130079E-2</v>
      </c>
      <c r="BP608" s="53">
        <f t="shared" si="747"/>
        <v>62</v>
      </c>
      <c r="BQ608" s="55">
        <f t="shared" si="748"/>
        <v>1.3989584610208741</v>
      </c>
      <c r="BR608" s="56">
        <v>2</v>
      </c>
      <c r="BS608" s="57">
        <f t="shared" si="709"/>
        <v>5.863383172090296E-4</v>
      </c>
      <c r="BT608" s="58">
        <f t="shared" si="749"/>
        <v>453</v>
      </c>
      <c r="BU608" s="58">
        <v>1</v>
      </c>
      <c r="BV608" s="59">
        <f t="shared" si="750"/>
        <v>7.0500554687056294E-2</v>
      </c>
      <c r="BW608" s="57">
        <f t="shared" si="751"/>
        <v>1.6260162601626018E-2</v>
      </c>
      <c r="BX608" s="58">
        <f t="shared" si="752"/>
        <v>377</v>
      </c>
      <c r="BY608" s="60">
        <f t="shared" si="753"/>
        <v>0.35808849101953205</v>
      </c>
      <c r="BZ608" s="51">
        <v>20</v>
      </c>
      <c r="CA608" s="52">
        <f t="shared" si="710"/>
        <v>5.8633831720902958E-3</v>
      </c>
      <c r="CB608" s="53">
        <f t="shared" si="754"/>
        <v>556</v>
      </c>
      <c r="CC608" s="53">
        <v>4</v>
      </c>
      <c r="CD608" s="54">
        <f t="shared" si="755"/>
        <v>0.12437847963190883</v>
      </c>
      <c r="CE608" s="52">
        <f t="shared" si="756"/>
        <v>0.16260162601626016</v>
      </c>
      <c r="CF608" s="53">
        <f t="shared" si="771"/>
        <v>495</v>
      </c>
      <c r="CG608" s="55">
        <f t="shared" si="757"/>
        <v>0.63174683212628668</v>
      </c>
      <c r="CH608" s="61">
        <v>123</v>
      </c>
      <c r="CI608" s="62">
        <f t="shared" si="711"/>
        <v>3.6059806508355323E-2</v>
      </c>
      <c r="CJ608" s="63">
        <f t="shared" si="758"/>
        <v>574</v>
      </c>
      <c r="CK608" s="64">
        <v>18</v>
      </c>
      <c r="CL608" s="65">
        <f t="shared" si="759"/>
        <v>0.19688025852584803</v>
      </c>
      <c r="CM608" s="66">
        <v>3411</v>
      </c>
      <c r="CN608" s="44">
        <v>187</v>
      </c>
      <c r="CO608" s="120">
        <f t="shared" si="713"/>
        <v>123</v>
      </c>
      <c r="CP608" s="121">
        <f t="shared" si="713"/>
        <v>3.6059806508355316E-2</v>
      </c>
      <c r="CQ608" s="120">
        <f t="shared" si="772"/>
        <v>4294</v>
      </c>
      <c r="CR608" s="120">
        <f t="shared" si="773"/>
        <v>18</v>
      </c>
      <c r="CS608" s="120">
        <f t="shared" si="774"/>
        <v>1.3103309072469647</v>
      </c>
      <c r="CT608" s="120">
        <f t="shared" si="775"/>
        <v>1</v>
      </c>
      <c r="CU608" s="120">
        <f t="shared" si="776"/>
        <v>3155</v>
      </c>
      <c r="CV608" s="120">
        <f t="shared" si="777"/>
        <v>6.6554712852275841</v>
      </c>
      <c r="CW608" s="120">
        <f t="shared" si="778"/>
        <v>246</v>
      </c>
      <c r="CX608" s="120">
        <f t="shared" si="779"/>
        <v>7.2119613016710646E-2</v>
      </c>
    </row>
    <row r="609" spans="1:102">
      <c r="A609" s="138">
        <f t="shared" si="760"/>
        <v>0</v>
      </c>
      <c r="B609" s="58">
        <f t="shared" si="761"/>
        <v>0</v>
      </c>
      <c r="C609" s="58">
        <f t="shared" si="762"/>
        <v>0</v>
      </c>
      <c r="D609" s="58">
        <f t="shared" si="763"/>
        <v>0</v>
      </c>
      <c r="E609" s="58">
        <f t="shared" si="764"/>
        <v>0</v>
      </c>
      <c r="F609" s="58">
        <f t="shared" si="765"/>
        <v>0</v>
      </c>
      <c r="G609" s="58">
        <f t="shared" si="766"/>
        <v>0</v>
      </c>
      <c r="H609" s="58">
        <f t="shared" si="767"/>
        <v>0</v>
      </c>
      <c r="I609" s="58">
        <f t="shared" si="768"/>
        <v>0</v>
      </c>
      <c r="J609" s="58">
        <f t="shared" si="769"/>
        <v>0</v>
      </c>
      <c r="K609" s="58">
        <f t="shared" si="770"/>
        <v>0</v>
      </c>
      <c r="L609" s="128">
        <v>151</v>
      </c>
      <c r="M609" s="50" t="s">
        <v>125</v>
      </c>
      <c r="N609" s="51">
        <v>30</v>
      </c>
      <c r="O609" s="52">
        <f t="shared" si="712"/>
        <v>1.2057877813504822E-2</v>
      </c>
      <c r="P609" s="53">
        <f t="shared" si="714"/>
        <v>183</v>
      </c>
      <c r="Q609" s="53">
        <v>2</v>
      </c>
      <c r="R609" s="54">
        <f t="shared" si="715"/>
        <v>0.79318514645792515</v>
      </c>
      <c r="S609" s="52">
        <f t="shared" si="716"/>
        <v>0.24793388429752067</v>
      </c>
      <c r="T609" s="53">
        <f t="shared" si="717"/>
        <v>33</v>
      </c>
      <c r="U609" s="55">
        <f t="shared" si="718"/>
        <v>2.9871759190408409</v>
      </c>
      <c r="V609" s="56">
        <v>0</v>
      </c>
      <c r="W609" s="57">
        <f t="shared" si="703"/>
        <v>0</v>
      </c>
      <c r="X609" s="58">
        <f t="shared" si="719"/>
        <v>515</v>
      </c>
      <c r="Y609" s="58">
        <v>0</v>
      </c>
      <c r="Z609" s="59">
        <f t="shared" si="720"/>
        <v>0</v>
      </c>
      <c r="AA609" s="57">
        <f t="shared" si="721"/>
        <v>0</v>
      </c>
      <c r="AB609" s="58">
        <f t="shared" si="722"/>
        <v>515</v>
      </c>
      <c r="AC609" s="60">
        <f t="shared" si="723"/>
        <v>0</v>
      </c>
      <c r="AD609" s="51">
        <v>40</v>
      </c>
      <c r="AE609" s="52">
        <f t="shared" si="704"/>
        <v>1.607717041800643E-2</v>
      </c>
      <c r="AF609" s="53">
        <f t="shared" si="724"/>
        <v>357</v>
      </c>
      <c r="AG609" s="53">
        <v>3</v>
      </c>
      <c r="AH609" s="54">
        <f t="shared" si="725"/>
        <v>0.51304947309455262</v>
      </c>
      <c r="AI609" s="52">
        <f t="shared" si="726"/>
        <v>0.33057851239669422</v>
      </c>
      <c r="AJ609" s="53">
        <f t="shared" si="727"/>
        <v>88</v>
      </c>
      <c r="AK609" s="55">
        <f t="shared" si="728"/>
        <v>1.9321706138201558</v>
      </c>
      <c r="AL609" s="56">
        <v>0</v>
      </c>
      <c r="AM609" s="57">
        <f t="shared" si="705"/>
        <v>0</v>
      </c>
      <c r="AN609" s="58">
        <f t="shared" si="729"/>
        <v>554</v>
      </c>
      <c r="AO609" s="58">
        <v>0</v>
      </c>
      <c r="AP609" s="59">
        <f t="shared" si="730"/>
        <v>0</v>
      </c>
      <c r="AQ609" s="57">
        <f t="shared" si="731"/>
        <v>0</v>
      </c>
      <c r="AR609" s="58">
        <f t="shared" si="732"/>
        <v>554</v>
      </c>
      <c r="AS609" s="60">
        <f t="shared" si="733"/>
        <v>0</v>
      </c>
      <c r="AT609" s="51">
        <v>0</v>
      </c>
      <c r="AU609" s="52">
        <f t="shared" si="706"/>
        <v>0</v>
      </c>
      <c r="AV609" s="53">
        <f t="shared" si="734"/>
        <v>548</v>
      </c>
      <c r="AW609" s="53">
        <v>0</v>
      </c>
      <c r="AX609" s="54">
        <f t="shared" si="735"/>
        <v>0</v>
      </c>
      <c r="AY609" s="52">
        <f t="shared" si="736"/>
        <v>0</v>
      </c>
      <c r="AZ609" s="53">
        <f t="shared" si="737"/>
        <v>548</v>
      </c>
      <c r="BA609" s="55">
        <f t="shared" si="738"/>
        <v>0</v>
      </c>
      <c r="BB609" s="56">
        <v>15</v>
      </c>
      <c r="BC609" s="57">
        <f t="shared" si="707"/>
        <v>6.0289389067524112E-3</v>
      </c>
      <c r="BD609" s="58">
        <f t="shared" si="739"/>
        <v>526</v>
      </c>
      <c r="BE609" s="58">
        <v>1</v>
      </c>
      <c r="BF609" s="59">
        <f t="shared" si="740"/>
        <v>0.17512907593643987</v>
      </c>
      <c r="BG609" s="57">
        <f t="shared" si="741"/>
        <v>0.12396694214876033</v>
      </c>
      <c r="BH609" s="58">
        <f t="shared" si="742"/>
        <v>465</v>
      </c>
      <c r="BI609" s="60">
        <f t="shared" si="743"/>
        <v>0.65954507683025321</v>
      </c>
      <c r="BJ609" s="51">
        <v>0</v>
      </c>
      <c r="BK609" s="52">
        <f t="shared" si="708"/>
        <v>0</v>
      </c>
      <c r="BL609" s="53">
        <f t="shared" si="744"/>
        <v>512</v>
      </c>
      <c r="BM609" s="53">
        <v>0</v>
      </c>
      <c r="BN609" s="54">
        <f t="shared" si="745"/>
        <v>0</v>
      </c>
      <c r="BO609" s="52">
        <f t="shared" si="746"/>
        <v>0</v>
      </c>
      <c r="BP609" s="53">
        <f t="shared" si="747"/>
        <v>512</v>
      </c>
      <c r="BQ609" s="55">
        <f t="shared" si="748"/>
        <v>0</v>
      </c>
      <c r="BR609" s="56">
        <v>0</v>
      </c>
      <c r="BS609" s="57">
        <f t="shared" si="709"/>
        <v>0</v>
      </c>
      <c r="BT609" s="58">
        <f t="shared" si="749"/>
        <v>527</v>
      </c>
      <c r="BU609" s="58">
        <v>0</v>
      </c>
      <c r="BV609" s="59">
        <f t="shared" si="750"/>
        <v>0</v>
      </c>
      <c r="BW609" s="57">
        <f t="shared" si="751"/>
        <v>0</v>
      </c>
      <c r="BX609" s="58">
        <f t="shared" si="752"/>
        <v>527</v>
      </c>
      <c r="BY609" s="60">
        <f t="shared" si="753"/>
        <v>0</v>
      </c>
      <c r="BZ609" s="51">
        <v>36</v>
      </c>
      <c r="CA609" s="52">
        <f t="shared" si="710"/>
        <v>1.4469453376205787E-2</v>
      </c>
      <c r="CB609" s="53">
        <f t="shared" si="754"/>
        <v>475</v>
      </c>
      <c r="CC609" s="53">
        <v>4</v>
      </c>
      <c r="CD609" s="54">
        <f t="shared" si="755"/>
        <v>0.30693689278295572</v>
      </c>
      <c r="CE609" s="52">
        <f t="shared" si="756"/>
        <v>0.2975206611570248</v>
      </c>
      <c r="CF609" s="53">
        <f t="shared" si="771"/>
        <v>234</v>
      </c>
      <c r="CG609" s="55">
        <f t="shared" si="757"/>
        <v>1.1559400713451231</v>
      </c>
      <c r="CH609" s="61">
        <v>121</v>
      </c>
      <c r="CI609" s="62">
        <f t="shared" si="711"/>
        <v>4.8633440514469453E-2</v>
      </c>
      <c r="CJ609" s="63">
        <f t="shared" si="758"/>
        <v>553</v>
      </c>
      <c r="CK609" s="64">
        <v>10</v>
      </c>
      <c r="CL609" s="65">
        <f t="shared" si="759"/>
        <v>0.2655301086896184</v>
      </c>
      <c r="CM609" s="66">
        <v>2488</v>
      </c>
      <c r="CN609" s="44">
        <v>73</v>
      </c>
      <c r="CO609" s="120">
        <f t="shared" si="713"/>
        <v>121</v>
      </c>
      <c r="CP609" s="121">
        <f t="shared" si="713"/>
        <v>4.8633440514469446E-2</v>
      </c>
      <c r="CQ609" s="120">
        <f t="shared" si="772"/>
        <v>4197</v>
      </c>
      <c r="CR609" s="120">
        <f t="shared" si="773"/>
        <v>10</v>
      </c>
      <c r="CS609" s="120">
        <f t="shared" si="774"/>
        <v>1.7883005882718734</v>
      </c>
      <c r="CT609" s="120">
        <f t="shared" si="775"/>
        <v>1</v>
      </c>
      <c r="CU609" s="120">
        <f t="shared" si="776"/>
        <v>3476</v>
      </c>
      <c r="CV609" s="120">
        <f t="shared" si="777"/>
        <v>6.7348316810363729</v>
      </c>
      <c r="CW609" s="120">
        <f t="shared" si="778"/>
        <v>212</v>
      </c>
      <c r="CX609" s="120">
        <f t="shared" si="779"/>
        <v>8.5209003215434065E-2</v>
      </c>
    </row>
    <row r="610" spans="1:102">
      <c r="A610" s="138">
        <f t="shared" si="760"/>
        <v>0</v>
      </c>
      <c r="B610" s="58">
        <f t="shared" si="761"/>
        <v>0</v>
      </c>
      <c r="C610" s="58">
        <f t="shared" si="762"/>
        <v>0</v>
      </c>
      <c r="D610" s="58">
        <f t="shared" si="763"/>
        <v>0</v>
      </c>
      <c r="E610" s="58">
        <f t="shared" si="764"/>
        <v>0</v>
      </c>
      <c r="F610" s="58">
        <f t="shared" si="765"/>
        <v>0</v>
      </c>
      <c r="G610" s="58">
        <f t="shared" si="766"/>
        <v>0</v>
      </c>
      <c r="H610" s="58">
        <f t="shared" si="767"/>
        <v>0</v>
      </c>
      <c r="I610" s="58">
        <f t="shared" si="768"/>
        <v>0</v>
      </c>
      <c r="J610" s="58">
        <f t="shared" si="769"/>
        <v>0</v>
      </c>
      <c r="K610" s="58">
        <f t="shared" si="770"/>
        <v>0</v>
      </c>
      <c r="L610" s="128">
        <v>222</v>
      </c>
      <c r="M610" s="50" t="s">
        <v>194</v>
      </c>
      <c r="N610" s="51">
        <v>0</v>
      </c>
      <c r="O610" s="52">
        <f t="shared" si="712"/>
        <v>0</v>
      </c>
      <c r="P610" s="53">
        <f t="shared" si="714"/>
        <v>537</v>
      </c>
      <c r="Q610" s="53">
        <v>0</v>
      </c>
      <c r="R610" s="54">
        <f t="shared" si="715"/>
        <v>0</v>
      </c>
      <c r="S610" s="52">
        <f t="shared" si="716"/>
        <v>0</v>
      </c>
      <c r="T610" s="53">
        <f t="shared" si="717"/>
        <v>537</v>
      </c>
      <c r="U610" s="55">
        <f t="shared" si="718"/>
        <v>0</v>
      </c>
      <c r="V610" s="56">
        <v>0</v>
      </c>
      <c r="W610" s="57">
        <f t="shared" si="703"/>
        <v>0</v>
      </c>
      <c r="X610" s="58">
        <f t="shared" si="719"/>
        <v>515</v>
      </c>
      <c r="Y610" s="58">
        <v>0</v>
      </c>
      <c r="Z610" s="59">
        <f t="shared" si="720"/>
        <v>0</v>
      </c>
      <c r="AA610" s="57">
        <f t="shared" si="721"/>
        <v>0</v>
      </c>
      <c r="AB610" s="58">
        <f t="shared" si="722"/>
        <v>515</v>
      </c>
      <c r="AC610" s="60">
        <f t="shared" si="723"/>
        <v>0</v>
      </c>
      <c r="AD610" s="51">
        <v>2</v>
      </c>
      <c r="AE610" s="52">
        <f t="shared" si="704"/>
        <v>2.8522532800912719E-4</v>
      </c>
      <c r="AF610" s="53">
        <f t="shared" si="724"/>
        <v>603</v>
      </c>
      <c r="AG610" s="53">
        <v>2</v>
      </c>
      <c r="AH610" s="54">
        <f t="shared" si="725"/>
        <v>9.1020186042444877E-3</v>
      </c>
      <c r="AI610" s="52">
        <f t="shared" si="726"/>
        <v>1.6528925619834711E-2</v>
      </c>
      <c r="AJ610" s="53">
        <f t="shared" si="727"/>
        <v>578</v>
      </c>
      <c r="AK610" s="55">
        <f t="shared" si="728"/>
        <v>9.6608530691007791E-2</v>
      </c>
      <c r="AL610" s="56">
        <v>4</v>
      </c>
      <c r="AM610" s="57">
        <f t="shared" si="705"/>
        <v>5.7045065601825438E-4</v>
      </c>
      <c r="AN610" s="58">
        <f t="shared" si="729"/>
        <v>510</v>
      </c>
      <c r="AO610" s="58">
        <v>1</v>
      </c>
      <c r="AP610" s="59">
        <f t="shared" si="730"/>
        <v>4.484037579706552E-2</v>
      </c>
      <c r="AQ610" s="57">
        <f t="shared" si="731"/>
        <v>3.3057851239669422E-2</v>
      </c>
      <c r="AR610" s="58">
        <f t="shared" si="732"/>
        <v>398</v>
      </c>
      <c r="AS610" s="60">
        <f t="shared" si="733"/>
        <v>0.47593429652703967</v>
      </c>
      <c r="AT610" s="51">
        <v>0</v>
      </c>
      <c r="AU610" s="52">
        <f t="shared" si="706"/>
        <v>0</v>
      </c>
      <c r="AV610" s="53">
        <f t="shared" si="734"/>
        <v>548</v>
      </c>
      <c r="AW610" s="53">
        <v>0</v>
      </c>
      <c r="AX610" s="54">
        <f t="shared" si="735"/>
        <v>0</v>
      </c>
      <c r="AY610" s="52">
        <f t="shared" si="736"/>
        <v>0</v>
      </c>
      <c r="AZ610" s="53">
        <f t="shared" si="737"/>
        <v>548</v>
      </c>
      <c r="BA610" s="55">
        <f t="shared" si="738"/>
        <v>0</v>
      </c>
      <c r="BB610" s="56">
        <v>14</v>
      </c>
      <c r="BC610" s="57">
        <f t="shared" si="707"/>
        <v>1.9965772960638907E-3</v>
      </c>
      <c r="BD610" s="58">
        <f t="shared" si="739"/>
        <v>571</v>
      </c>
      <c r="BE610" s="58">
        <v>2</v>
      </c>
      <c r="BF610" s="59">
        <f t="shared" si="740"/>
        <v>5.7996729159707876E-2</v>
      </c>
      <c r="BG610" s="57">
        <f t="shared" si="741"/>
        <v>0.11570247933884298</v>
      </c>
      <c r="BH610" s="58">
        <f t="shared" si="742"/>
        <v>483</v>
      </c>
      <c r="BI610" s="60">
        <f t="shared" si="743"/>
        <v>0.61557540504156971</v>
      </c>
      <c r="BJ610" s="51">
        <v>0</v>
      </c>
      <c r="BK610" s="52">
        <f t="shared" si="708"/>
        <v>0</v>
      </c>
      <c r="BL610" s="53">
        <f t="shared" si="744"/>
        <v>512</v>
      </c>
      <c r="BM610" s="53">
        <v>0</v>
      </c>
      <c r="BN610" s="54">
        <f t="shared" si="745"/>
        <v>0</v>
      </c>
      <c r="BO610" s="52">
        <f t="shared" si="746"/>
        <v>0</v>
      </c>
      <c r="BP610" s="53">
        <f t="shared" si="747"/>
        <v>512</v>
      </c>
      <c r="BQ610" s="55">
        <f t="shared" si="748"/>
        <v>0</v>
      </c>
      <c r="BR610" s="56">
        <v>0</v>
      </c>
      <c r="BS610" s="57">
        <f t="shared" si="709"/>
        <v>0</v>
      </c>
      <c r="BT610" s="58">
        <f t="shared" si="749"/>
        <v>527</v>
      </c>
      <c r="BU610" s="58">
        <v>0</v>
      </c>
      <c r="BV610" s="59">
        <f t="shared" si="750"/>
        <v>0</v>
      </c>
      <c r="BW610" s="57">
        <f t="shared" si="751"/>
        <v>0</v>
      </c>
      <c r="BX610" s="58">
        <f t="shared" si="752"/>
        <v>527</v>
      </c>
      <c r="BY610" s="60">
        <f t="shared" si="753"/>
        <v>0</v>
      </c>
      <c r="BZ610" s="51">
        <v>101</v>
      </c>
      <c r="CA610" s="52">
        <f t="shared" si="710"/>
        <v>1.4403879064460924E-2</v>
      </c>
      <c r="CB610" s="53">
        <f t="shared" si="754"/>
        <v>476</v>
      </c>
      <c r="CC610" s="53">
        <v>4</v>
      </c>
      <c r="CD610" s="54">
        <f t="shared" si="755"/>
        <v>0.30554588132108207</v>
      </c>
      <c r="CE610" s="52">
        <f t="shared" si="756"/>
        <v>0.83471074380165289</v>
      </c>
      <c r="CF610" s="53">
        <f t="shared" si="771"/>
        <v>25</v>
      </c>
      <c r="CG610" s="55">
        <f t="shared" si="757"/>
        <v>3.2430540890515949</v>
      </c>
      <c r="CH610" s="61">
        <v>121</v>
      </c>
      <c r="CI610" s="62">
        <f t="shared" si="711"/>
        <v>1.7256132344552196E-2</v>
      </c>
      <c r="CJ610" s="63">
        <f t="shared" si="758"/>
        <v>621</v>
      </c>
      <c r="CK610" s="64">
        <v>9</v>
      </c>
      <c r="CL610" s="65">
        <f t="shared" si="759"/>
        <v>9.4215474960035739E-2</v>
      </c>
      <c r="CM610" s="66">
        <v>7012</v>
      </c>
      <c r="CN610" s="44">
        <v>195</v>
      </c>
      <c r="CO610" s="120">
        <f t="shared" si="713"/>
        <v>121</v>
      </c>
      <c r="CP610" s="121">
        <f t="shared" si="713"/>
        <v>1.7256132344552196E-2</v>
      </c>
      <c r="CQ610" s="120">
        <f t="shared" si="772"/>
        <v>4799</v>
      </c>
      <c r="CR610" s="120">
        <f t="shared" si="773"/>
        <v>9</v>
      </c>
      <c r="CS610" s="120">
        <f t="shared" si="774"/>
        <v>0.41748500488209994</v>
      </c>
      <c r="CT610" s="120">
        <f t="shared" si="775"/>
        <v>1</v>
      </c>
      <c r="CU610" s="120">
        <f t="shared" si="776"/>
        <v>4123</v>
      </c>
      <c r="CV610" s="120">
        <f t="shared" si="777"/>
        <v>4.4311723213112115</v>
      </c>
      <c r="CW610" s="120">
        <f t="shared" si="778"/>
        <v>242</v>
      </c>
      <c r="CX610" s="120">
        <f t="shared" si="779"/>
        <v>3.4512264689104385E-2</v>
      </c>
    </row>
    <row r="611" spans="1:102">
      <c r="A611" s="138">
        <f t="shared" si="760"/>
        <v>0</v>
      </c>
      <c r="B611" s="58">
        <f t="shared" si="761"/>
        <v>0</v>
      </c>
      <c r="C611" s="58">
        <f t="shared" si="762"/>
        <v>0</v>
      </c>
      <c r="D611" s="58">
        <f t="shared" si="763"/>
        <v>0</v>
      </c>
      <c r="E611" s="58">
        <f t="shared" si="764"/>
        <v>0</v>
      </c>
      <c r="F611" s="58">
        <f t="shared" si="765"/>
        <v>0</v>
      </c>
      <c r="G611" s="58">
        <f t="shared" si="766"/>
        <v>0</v>
      </c>
      <c r="H611" s="58">
        <f t="shared" si="767"/>
        <v>0</v>
      </c>
      <c r="I611" s="58">
        <f t="shared" si="768"/>
        <v>0</v>
      </c>
      <c r="J611" s="58">
        <f t="shared" si="769"/>
        <v>0</v>
      </c>
      <c r="K611" s="58">
        <f t="shared" si="770"/>
        <v>0</v>
      </c>
      <c r="L611" s="128">
        <v>139</v>
      </c>
      <c r="M611" s="50" t="s">
        <v>113</v>
      </c>
      <c r="N611" s="51">
        <v>0</v>
      </c>
      <c r="O611" s="52">
        <f t="shared" si="712"/>
        <v>0</v>
      </c>
      <c r="P611" s="53">
        <f t="shared" si="714"/>
        <v>537</v>
      </c>
      <c r="Q611" s="53">
        <v>0</v>
      </c>
      <c r="R611" s="54">
        <f t="shared" si="715"/>
        <v>0</v>
      </c>
      <c r="S611" s="52">
        <f t="shared" si="716"/>
        <v>0</v>
      </c>
      <c r="T611" s="53">
        <f t="shared" si="717"/>
        <v>537</v>
      </c>
      <c r="U611" s="55">
        <f t="shared" si="718"/>
        <v>0</v>
      </c>
      <c r="V611" s="56">
        <v>15</v>
      </c>
      <c r="W611" s="57">
        <f t="shared" si="703"/>
        <v>2.7497708524289641E-3</v>
      </c>
      <c r="X611" s="58">
        <f t="shared" si="719"/>
        <v>328</v>
      </c>
      <c r="Y611" s="58">
        <v>1</v>
      </c>
      <c r="Z611" s="59">
        <f t="shared" si="720"/>
        <v>0.2867489181796109</v>
      </c>
      <c r="AA611" s="57">
        <f t="shared" si="721"/>
        <v>0.12931034482758622</v>
      </c>
      <c r="AB611" s="58">
        <f t="shared" si="722"/>
        <v>29</v>
      </c>
      <c r="AC611" s="60">
        <f t="shared" si="723"/>
        <v>2.4697885612077104</v>
      </c>
      <c r="AD611" s="51">
        <v>67</v>
      </c>
      <c r="AE611" s="52">
        <f t="shared" si="704"/>
        <v>1.228230980751604E-2</v>
      </c>
      <c r="AF611" s="53">
        <f t="shared" si="724"/>
        <v>415</v>
      </c>
      <c r="AG611" s="53">
        <v>6</v>
      </c>
      <c r="AH611" s="54">
        <f t="shared" si="725"/>
        <v>0.39194910617309597</v>
      </c>
      <c r="AI611" s="52">
        <f t="shared" si="726"/>
        <v>0.57758620689655171</v>
      </c>
      <c r="AJ611" s="53">
        <f t="shared" si="727"/>
        <v>27</v>
      </c>
      <c r="AK611" s="55">
        <f t="shared" si="728"/>
        <v>3.3758851651379316</v>
      </c>
      <c r="AL611" s="56">
        <v>6</v>
      </c>
      <c r="AM611" s="57">
        <f t="shared" si="705"/>
        <v>1.0999083409715857E-3</v>
      </c>
      <c r="AN611" s="58">
        <f t="shared" si="729"/>
        <v>473</v>
      </c>
      <c r="AO611" s="58">
        <v>2</v>
      </c>
      <c r="AP611" s="59">
        <f t="shared" si="730"/>
        <v>8.645849177516686E-2</v>
      </c>
      <c r="AQ611" s="57">
        <f t="shared" si="731"/>
        <v>5.1724137931034482E-2</v>
      </c>
      <c r="AR611" s="58">
        <f t="shared" si="732"/>
        <v>307</v>
      </c>
      <c r="AS611" s="60">
        <f t="shared" si="733"/>
        <v>0.74467305879015255</v>
      </c>
      <c r="AT611" s="51">
        <v>0</v>
      </c>
      <c r="AU611" s="52">
        <f t="shared" si="706"/>
        <v>0</v>
      </c>
      <c r="AV611" s="53">
        <f t="shared" si="734"/>
        <v>548</v>
      </c>
      <c r="AW611" s="53">
        <v>0</v>
      </c>
      <c r="AX611" s="54">
        <f t="shared" si="735"/>
        <v>0</v>
      </c>
      <c r="AY611" s="52">
        <f t="shared" si="736"/>
        <v>0</v>
      </c>
      <c r="AZ611" s="53">
        <f t="shared" si="737"/>
        <v>548</v>
      </c>
      <c r="BA611" s="55">
        <f t="shared" si="738"/>
        <v>0</v>
      </c>
      <c r="BB611" s="56">
        <v>18</v>
      </c>
      <c r="BC611" s="57">
        <f t="shared" si="707"/>
        <v>3.2997250229147572E-3</v>
      </c>
      <c r="BD611" s="58">
        <f t="shared" si="739"/>
        <v>552</v>
      </c>
      <c r="BE611" s="58">
        <v>3</v>
      </c>
      <c r="BF611" s="59">
        <f t="shared" si="740"/>
        <v>9.5850663449282295E-2</v>
      </c>
      <c r="BG611" s="57">
        <f t="shared" si="741"/>
        <v>0.15517241379310345</v>
      </c>
      <c r="BH611" s="58">
        <f t="shared" si="742"/>
        <v>403</v>
      </c>
      <c r="BI611" s="60">
        <f t="shared" si="743"/>
        <v>0.82556849272200661</v>
      </c>
      <c r="BJ611" s="51">
        <v>3</v>
      </c>
      <c r="BK611" s="52">
        <f t="shared" si="708"/>
        <v>5.4995417048579287E-4</v>
      </c>
      <c r="BL611" s="53">
        <f t="shared" si="744"/>
        <v>451</v>
      </c>
      <c r="BM611" s="53">
        <v>1</v>
      </c>
      <c r="BN611" s="54">
        <f t="shared" si="745"/>
        <v>5.1667233665192741E-2</v>
      </c>
      <c r="BO611" s="52">
        <f t="shared" si="746"/>
        <v>2.5862068965517241E-2</v>
      </c>
      <c r="BP611" s="53">
        <f t="shared" si="747"/>
        <v>338</v>
      </c>
      <c r="BQ611" s="55">
        <f t="shared" si="748"/>
        <v>0.44501351044543325</v>
      </c>
      <c r="BR611" s="56">
        <v>0</v>
      </c>
      <c r="BS611" s="57">
        <f t="shared" si="709"/>
        <v>0</v>
      </c>
      <c r="BT611" s="58">
        <f t="shared" si="749"/>
        <v>527</v>
      </c>
      <c r="BU611" s="58">
        <v>0</v>
      </c>
      <c r="BV611" s="59">
        <f t="shared" si="750"/>
        <v>0</v>
      </c>
      <c r="BW611" s="57">
        <f t="shared" si="751"/>
        <v>0</v>
      </c>
      <c r="BX611" s="58">
        <f t="shared" si="752"/>
        <v>527</v>
      </c>
      <c r="BY611" s="60">
        <f t="shared" si="753"/>
        <v>0</v>
      </c>
      <c r="BZ611" s="51">
        <v>7</v>
      </c>
      <c r="CA611" s="52">
        <f t="shared" si="710"/>
        <v>1.2832263978001834E-3</v>
      </c>
      <c r="CB611" s="53">
        <f t="shared" si="754"/>
        <v>605</v>
      </c>
      <c r="CC611" s="53">
        <v>2</v>
      </c>
      <c r="CD611" s="54">
        <f t="shared" si="755"/>
        <v>2.7220760386536091E-2</v>
      </c>
      <c r="CE611" s="52">
        <f t="shared" si="756"/>
        <v>6.0344827586206899E-2</v>
      </c>
      <c r="CF611" s="53">
        <f t="shared" si="771"/>
        <v>580</v>
      </c>
      <c r="CG611" s="55">
        <f t="shared" si="757"/>
        <v>0.23445432002617797</v>
      </c>
      <c r="CH611" s="61">
        <v>116</v>
      </c>
      <c r="CI611" s="62">
        <f t="shared" si="711"/>
        <v>2.1264894592117323E-2</v>
      </c>
      <c r="CJ611" s="63">
        <f t="shared" si="758"/>
        <v>612</v>
      </c>
      <c r="CK611" s="64">
        <v>15</v>
      </c>
      <c r="CL611" s="65">
        <f t="shared" si="759"/>
        <v>0.11610261812832777</v>
      </c>
      <c r="CM611" s="66">
        <v>5455</v>
      </c>
      <c r="CN611" s="44">
        <v>124</v>
      </c>
      <c r="CO611" s="120">
        <f t="shared" si="713"/>
        <v>116</v>
      </c>
      <c r="CP611" s="121">
        <f t="shared" si="713"/>
        <v>2.1264894592117323E-2</v>
      </c>
      <c r="CQ611" s="120">
        <f t="shared" si="772"/>
        <v>4436</v>
      </c>
      <c r="CR611" s="120">
        <f t="shared" si="773"/>
        <v>15</v>
      </c>
      <c r="CS611" s="120">
        <f t="shared" si="774"/>
        <v>0.93989517362888486</v>
      </c>
      <c r="CT611" s="120">
        <f t="shared" si="775"/>
        <v>1</v>
      </c>
      <c r="CU611" s="120">
        <f t="shared" si="776"/>
        <v>3296</v>
      </c>
      <c r="CV611" s="120">
        <f t="shared" si="777"/>
        <v>8.095383108329413</v>
      </c>
      <c r="CW611" s="120">
        <f t="shared" si="778"/>
        <v>232</v>
      </c>
      <c r="CX611" s="120">
        <f t="shared" si="779"/>
        <v>4.2529789184234647E-2</v>
      </c>
    </row>
    <row r="612" spans="1:102">
      <c r="A612" s="138">
        <f t="shared" si="760"/>
        <v>1</v>
      </c>
      <c r="B612" s="58">
        <f t="shared" si="761"/>
        <v>0</v>
      </c>
      <c r="C612" s="58">
        <f t="shared" si="762"/>
        <v>0</v>
      </c>
      <c r="D612" s="58">
        <f t="shared" si="763"/>
        <v>0</v>
      </c>
      <c r="E612" s="58">
        <f t="shared" si="764"/>
        <v>1</v>
      </c>
      <c r="F612" s="58">
        <f t="shared" si="765"/>
        <v>0</v>
      </c>
      <c r="G612" s="58">
        <f t="shared" si="766"/>
        <v>0</v>
      </c>
      <c r="H612" s="58">
        <f t="shared" si="767"/>
        <v>0</v>
      </c>
      <c r="I612" s="58">
        <f t="shared" si="768"/>
        <v>0</v>
      </c>
      <c r="J612" s="58">
        <f t="shared" si="769"/>
        <v>0</v>
      </c>
      <c r="K612" s="58">
        <f t="shared" si="770"/>
        <v>0</v>
      </c>
      <c r="L612" s="128">
        <v>302</v>
      </c>
      <c r="M612" s="50" t="s">
        <v>274</v>
      </c>
      <c r="N612" s="51">
        <v>0</v>
      </c>
      <c r="O612" s="52">
        <f t="shared" si="712"/>
        <v>0</v>
      </c>
      <c r="P612" s="53">
        <f t="shared" si="714"/>
        <v>537</v>
      </c>
      <c r="Q612" s="53">
        <v>0</v>
      </c>
      <c r="R612" s="54">
        <f t="shared" si="715"/>
        <v>0</v>
      </c>
      <c r="S612" s="52">
        <f t="shared" si="716"/>
        <v>0</v>
      </c>
      <c r="T612" s="53">
        <f t="shared" si="717"/>
        <v>537</v>
      </c>
      <c r="U612" s="55">
        <f t="shared" si="718"/>
        <v>0</v>
      </c>
      <c r="V612" s="56">
        <v>6</v>
      </c>
      <c r="W612" s="57">
        <f t="shared" si="703"/>
        <v>3.5863717872086074E-3</v>
      </c>
      <c r="X612" s="58">
        <f t="shared" si="719"/>
        <v>284</v>
      </c>
      <c r="Y612" s="58">
        <v>1</v>
      </c>
      <c r="Z612" s="59">
        <f t="shared" si="720"/>
        <v>0.37399051970586433</v>
      </c>
      <c r="AA612" s="57">
        <f t="shared" si="721"/>
        <v>5.3097345132743362E-2</v>
      </c>
      <c r="AB612" s="58">
        <f t="shared" si="722"/>
        <v>149</v>
      </c>
      <c r="AC612" s="60">
        <f t="shared" si="723"/>
        <v>1.0141432676109536</v>
      </c>
      <c r="AD612" s="51">
        <v>59</v>
      </c>
      <c r="AE612" s="52">
        <f t="shared" si="704"/>
        <v>3.5265989240884636E-2</v>
      </c>
      <c r="AF612" s="53">
        <f t="shared" si="724"/>
        <v>144</v>
      </c>
      <c r="AG612" s="53">
        <v>1</v>
      </c>
      <c r="AH612" s="54">
        <f t="shared" si="725"/>
        <v>1.1253968657276683</v>
      </c>
      <c r="AI612" s="52">
        <f t="shared" si="726"/>
        <v>0.52212389380530977</v>
      </c>
      <c r="AJ612" s="53">
        <f t="shared" si="727"/>
        <v>31</v>
      </c>
      <c r="AK612" s="55">
        <f t="shared" si="728"/>
        <v>3.0517181442615251</v>
      </c>
      <c r="AL612" s="56">
        <v>0</v>
      </c>
      <c r="AM612" s="57">
        <f t="shared" si="705"/>
        <v>0</v>
      </c>
      <c r="AN612" s="58">
        <f t="shared" si="729"/>
        <v>554</v>
      </c>
      <c r="AO612" s="58">
        <v>0</v>
      </c>
      <c r="AP612" s="59">
        <f t="shared" si="730"/>
        <v>0</v>
      </c>
      <c r="AQ612" s="57">
        <f t="shared" si="731"/>
        <v>0</v>
      </c>
      <c r="AR612" s="58">
        <f t="shared" si="732"/>
        <v>554</v>
      </c>
      <c r="AS612" s="60">
        <f t="shared" si="733"/>
        <v>0</v>
      </c>
      <c r="AT612" s="51">
        <v>0</v>
      </c>
      <c r="AU612" s="52">
        <f t="shared" si="706"/>
        <v>0</v>
      </c>
      <c r="AV612" s="53">
        <f t="shared" si="734"/>
        <v>548</v>
      </c>
      <c r="AW612" s="53">
        <v>0</v>
      </c>
      <c r="AX612" s="54">
        <f t="shared" si="735"/>
        <v>0</v>
      </c>
      <c r="AY612" s="52">
        <f t="shared" si="736"/>
        <v>0</v>
      </c>
      <c r="AZ612" s="53">
        <f t="shared" si="737"/>
        <v>548</v>
      </c>
      <c r="BA612" s="55">
        <f t="shared" si="738"/>
        <v>0</v>
      </c>
      <c r="BB612" s="56">
        <v>12</v>
      </c>
      <c r="BC612" s="57">
        <f t="shared" si="707"/>
        <v>7.1727435744172148E-3</v>
      </c>
      <c r="BD612" s="58">
        <f t="shared" si="739"/>
        <v>513</v>
      </c>
      <c r="BE612" s="58">
        <v>1</v>
      </c>
      <c r="BF612" s="59">
        <f t="shared" si="740"/>
        <v>0.20835440092282723</v>
      </c>
      <c r="BG612" s="57">
        <f t="shared" si="741"/>
        <v>0.10619469026548672</v>
      </c>
      <c r="BH612" s="58">
        <f t="shared" si="742"/>
        <v>496</v>
      </c>
      <c r="BI612" s="60">
        <f t="shared" si="743"/>
        <v>0.5649908268775975</v>
      </c>
      <c r="BJ612" s="51">
        <v>10</v>
      </c>
      <c r="BK612" s="52">
        <f t="shared" si="708"/>
        <v>5.9772863120143458E-3</v>
      </c>
      <c r="BL612" s="53">
        <f t="shared" si="744"/>
        <v>220</v>
      </c>
      <c r="BM612" s="53">
        <v>1</v>
      </c>
      <c r="BN612" s="54">
        <f t="shared" si="745"/>
        <v>0.56155560797694049</v>
      </c>
      <c r="BO612" s="52">
        <f t="shared" si="746"/>
        <v>8.8495575221238937E-2</v>
      </c>
      <c r="BP612" s="53">
        <f t="shared" si="747"/>
        <v>54</v>
      </c>
      <c r="BQ612" s="55">
        <f t="shared" si="748"/>
        <v>1.5227600947395357</v>
      </c>
      <c r="BR612" s="56">
        <v>1</v>
      </c>
      <c r="BS612" s="57">
        <f t="shared" si="709"/>
        <v>5.977286312014345E-4</v>
      </c>
      <c r="BT612" s="58">
        <f t="shared" si="749"/>
        <v>451</v>
      </c>
      <c r="BU612" s="58">
        <v>1</v>
      </c>
      <c r="BV612" s="59">
        <f t="shared" si="750"/>
        <v>7.1870111188747449E-2</v>
      </c>
      <c r="BW612" s="57">
        <f t="shared" si="751"/>
        <v>8.8495575221238937E-3</v>
      </c>
      <c r="BX612" s="58">
        <f t="shared" si="752"/>
        <v>425</v>
      </c>
      <c r="BY612" s="60">
        <f t="shared" si="753"/>
        <v>0.19488886900620547</v>
      </c>
      <c r="BZ612" s="51">
        <v>25</v>
      </c>
      <c r="CA612" s="52">
        <f t="shared" si="710"/>
        <v>1.4943215780035863E-2</v>
      </c>
      <c r="CB612" s="53">
        <f t="shared" si="754"/>
        <v>472</v>
      </c>
      <c r="CC612" s="53">
        <v>4</v>
      </c>
      <c r="CD612" s="54">
        <f t="shared" si="755"/>
        <v>0.31698669607325242</v>
      </c>
      <c r="CE612" s="52">
        <f t="shared" si="756"/>
        <v>0.22123893805309736</v>
      </c>
      <c r="CF612" s="53">
        <f t="shared" si="771"/>
        <v>400</v>
      </c>
      <c r="CG612" s="55">
        <f t="shared" si="757"/>
        <v>0.8595670392868725</v>
      </c>
      <c r="CH612" s="61">
        <v>113</v>
      </c>
      <c r="CI612" s="62">
        <f t="shared" si="711"/>
        <v>6.7543335325762108E-2</v>
      </c>
      <c r="CJ612" s="63">
        <f t="shared" si="758"/>
        <v>508</v>
      </c>
      <c r="CK612" s="64">
        <v>9</v>
      </c>
      <c r="CL612" s="65">
        <f t="shared" si="759"/>
        <v>0.36877483847709652</v>
      </c>
      <c r="CM612" s="66">
        <v>1673</v>
      </c>
      <c r="CN612" s="44">
        <v>82</v>
      </c>
      <c r="CO612" s="120">
        <f t="shared" si="713"/>
        <v>113</v>
      </c>
      <c r="CP612" s="121">
        <f t="shared" si="713"/>
        <v>6.7543335325762108E-2</v>
      </c>
      <c r="CQ612" s="120">
        <f t="shared" si="772"/>
        <v>3723</v>
      </c>
      <c r="CR612" s="120">
        <f t="shared" si="773"/>
        <v>9</v>
      </c>
      <c r="CS612" s="120">
        <f t="shared" si="774"/>
        <v>2.6581542015953001</v>
      </c>
      <c r="CT612" s="120">
        <f t="shared" si="775"/>
        <v>1.0000000000000002</v>
      </c>
      <c r="CU612" s="120">
        <f t="shared" si="776"/>
        <v>3194</v>
      </c>
      <c r="CV612" s="120">
        <f t="shared" si="777"/>
        <v>7.2080682417826898</v>
      </c>
      <c r="CW612" s="120">
        <f t="shared" si="778"/>
        <v>226</v>
      </c>
      <c r="CX612" s="120">
        <f t="shared" si="779"/>
        <v>0.13508667065152422</v>
      </c>
    </row>
    <row r="613" spans="1:102">
      <c r="A613" s="138">
        <f t="shared" si="760"/>
        <v>1</v>
      </c>
      <c r="B613" s="58">
        <f t="shared" si="761"/>
        <v>0</v>
      </c>
      <c r="C613" s="58">
        <f t="shared" si="762"/>
        <v>0</v>
      </c>
      <c r="D613" s="58">
        <f t="shared" si="763"/>
        <v>0</v>
      </c>
      <c r="E613" s="58">
        <f t="shared" si="764"/>
        <v>0</v>
      </c>
      <c r="F613" s="58">
        <f t="shared" si="765"/>
        <v>1</v>
      </c>
      <c r="G613" s="58">
        <f t="shared" si="766"/>
        <v>0</v>
      </c>
      <c r="H613" s="58">
        <f t="shared" si="767"/>
        <v>0</v>
      </c>
      <c r="I613" s="58">
        <f t="shared" si="768"/>
        <v>0</v>
      </c>
      <c r="J613" s="58">
        <f t="shared" si="769"/>
        <v>0</v>
      </c>
      <c r="K613" s="58">
        <f t="shared" si="770"/>
        <v>0</v>
      </c>
      <c r="L613" s="128">
        <v>520</v>
      </c>
      <c r="M613" s="50" t="s">
        <v>481</v>
      </c>
      <c r="N613" s="51">
        <v>4</v>
      </c>
      <c r="O613" s="52">
        <f t="shared" si="712"/>
        <v>2.4570024570024569E-3</v>
      </c>
      <c r="P613" s="53">
        <f t="shared" si="714"/>
        <v>411</v>
      </c>
      <c r="Q613" s="53">
        <v>2</v>
      </c>
      <c r="R613" s="54">
        <f t="shared" si="715"/>
        <v>0.16162527800059934</v>
      </c>
      <c r="S613" s="52">
        <f t="shared" si="716"/>
        <v>3.7383177570093455E-2</v>
      </c>
      <c r="T613" s="53">
        <f t="shared" si="717"/>
        <v>365</v>
      </c>
      <c r="U613" s="55">
        <f t="shared" si="718"/>
        <v>0.45040284885226384</v>
      </c>
      <c r="V613" s="56">
        <v>8</v>
      </c>
      <c r="W613" s="57">
        <f t="shared" si="703"/>
        <v>4.9140049140049139E-3</v>
      </c>
      <c r="X613" s="58">
        <f t="shared" si="719"/>
        <v>237</v>
      </c>
      <c r="Y613" s="58">
        <v>2</v>
      </c>
      <c r="Z613" s="59">
        <f t="shared" si="720"/>
        <v>0.51243746066167972</v>
      </c>
      <c r="AA613" s="57">
        <f t="shared" si="721"/>
        <v>7.476635514018691E-2</v>
      </c>
      <c r="AB613" s="58">
        <f t="shared" si="722"/>
        <v>75</v>
      </c>
      <c r="AC613" s="60">
        <f t="shared" si="723"/>
        <v>1.4280148191905015</v>
      </c>
      <c r="AD613" s="51">
        <v>12</v>
      </c>
      <c r="AE613" s="52">
        <f t="shared" si="704"/>
        <v>7.3710073710073713E-3</v>
      </c>
      <c r="AF613" s="53">
        <f t="shared" si="724"/>
        <v>470</v>
      </c>
      <c r="AG613" s="53">
        <v>3</v>
      </c>
      <c r="AH613" s="54">
        <f t="shared" si="725"/>
        <v>0.2352212080576008</v>
      </c>
      <c r="AI613" s="52">
        <f t="shared" si="726"/>
        <v>0.11214953271028037</v>
      </c>
      <c r="AJ613" s="53">
        <f t="shared" si="727"/>
        <v>436</v>
      </c>
      <c r="AK613" s="55">
        <f t="shared" si="728"/>
        <v>0.65549339515580984</v>
      </c>
      <c r="AL613" s="56">
        <v>49</v>
      </c>
      <c r="AM613" s="57">
        <f t="shared" si="705"/>
        <v>3.0098280098280097E-2</v>
      </c>
      <c r="AN613" s="58">
        <f t="shared" si="729"/>
        <v>34</v>
      </c>
      <c r="AO613" s="58">
        <v>3</v>
      </c>
      <c r="AP613" s="59">
        <f t="shared" si="730"/>
        <v>2.3658806878627381</v>
      </c>
      <c r="AQ613" s="57">
        <f t="shared" si="731"/>
        <v>0.45794392523364486</v>
      </c>
      <c r="AR613" s="58">
        <f t="shared" si="732"/>
        <v>6</v>
      </c>
      <c r="AS613" s="60">
        <f t="shared" si="733"/>
        <v>6.5930244021234072</v>
      </c>
      <c r="AT613" s="51">
        <v>4</v>
      </c>
      <c r="AU613" s="52">
        <f t="shared" si="706"/>
        <v>2.4570024570024569E-3</v>
      </c>
      <c r="AV613" s="53">
        <f t="shared" si="734"/>
        <v>419</v>
      </c>
      <c r="AW613" s="53">
        <v>1</v>
      </c>
      <c r="AX613" s="54">
        <f t="shared" si="735"/>
        <v>0.17832384697906764</v>
      </c>
      <c r="AY613" s="52">
        <f t="shared" si="736"/>
        <v>3.7383177570093455E-2</v>
      </c>
      <c r="AZ613" s="53">
        <f t="shared" si="737"/>
        <v>360</v>
      </c>
      <c r="BA613" s="55">
        <f t="shared" si="738"/>
        <v>0.49693692528324307</v>
      </c>
      <c r="BB613" s="56">
        <v>12</v>
      </c>
      <c r="BC613" s="57">
        <f t="shared" si="707"/>
        <v>7.3710073710073713E-3</v>
      </c>
      <c r="BD613" s="58">
        <f t="shared" si="739"/>
        <v>508</v>
      </c>
      <c r="BE613" s="58">
        <v>1</v>
      </c>
      <c r="BF613" s="59">
        <f t="shared" si="740"/>
        <v>0.21411358276651715</v>
      </c>
      <c r="BG613" s="57">
        <f t="shared" si="741"/>
        <v>0.11214953271028037</v>
      </c>
      <c r="BH613" s="58">
        <f t="shared" si="742"/>
        <v>489</v>
      </c>
      <c r="BI613" s="60">
        <f t="shared" si="743"/>
        <v>0.59667255548755616</v>
      </c>
      <c r="BJ613" s="51">
        <v>7</v>
      </c>
      <c r="BK613" s="52">
        <f t="shared" si="708"/>
        <v>4.2997542997542998E-3</v>
      </c>
      <c r="BL613" s="53">
        <f t="shared" si="744"/>
        <v>281</v>
      </c>
      <c r="BM613" s="53">
        <v>2</v>
      </c>
      <c r="BN613" s="54">
        <f t="shared" si="745"/>
        <v>0.40395440571363328</v>
      </c>
      <c r="BO613" s="52">
        <f t="shared" si="746"/>
        <v>6.5420560747663545E-2</v>
      </c>
      <c r="BP613" s="53">
        <f t="shared" si="747"/>
        <v>104</v>
      </c>
      <c r="BQ613" s="55">
        <f t="shared" si="748"/>
        <v>1.1257039578868901</v>
      </c>
      <c r="BR613" s="56">
        <v>3</v>
      </c>
      <c r="BS613" s="57">
        <f t="shared" si="709"/>
        <v>1.8427518427518428E-3</v>
      </c>
      <c r="BT613" s="58">
        <f t="shared" si="749"/>
        <v>374</v>
      </c>
      <c r="BU613" s="58">
        <v>1</v>
      </c>
      <c r="BV613" s="59">
        <f t="shared" si="750"/>
        <v>0.22157007865867537</v>
      </c>
      <c r="BW613" s="57">
        <f t="shared" si="751"/>
        <v>2.8037383177570093E-2</v>
      </c>
      <c r="BX613" s="58">
        <f t="shared" si="752"/>
        <v>319</v>
      </c>
      <c r="BY613" s="60">
        <f t="shared" si="753"/>
        <v>0.61745165040283789</v>
      </c>
      <c r="BZ613" s="51">
        <v>8</v>
      </c>
      <c r="CA613" s="52">
        <f t="shared" si="710"/>
        <v>4.9140049140049139E-3</v>
      </c>
      <c r="CB613" s="53">
        <f t="shared" si="754"/>
        <v>572</v>
      </c>
      <c r="CC613" s="53">
        <v>2</v>
      </c>
      <c r="CD613" s="54">
        <f t="shared" si="755"/>
        <v>0.10423955627136143</v>
      </c>
      <c r="CE613" s="52">
        <f t="shared" si="756"/>
        <v>7.476635514018691E-2</v>
      </c>
      <c r="CF613" s="53">
        <f t="shared" si="771"/>
        <v>567</v>
      </c>
      <c r="CG613" s="55">
        <f t="shared" si="757"/>
        <v>0.29048545925806829</v>
      </c>
      <c r="CH613" s="61">
        <v>107</v>
      </c>
      <c r="CI613" s="62">
        <f t="shared" si="711"/>
        <v>6.5724815724815727E-2</v>
      </c>
      <c r="CJ613" s="63">
        <f t="shared" si="758"/>
        <v>515</v>
      </c>
      <c r="CK613" s="64">
        <v>17</v>
      </c>
      <c r="CL613" s="65">
        <f t="shared" si="759"/>
        <v>0.35884603841307827</v>
      </c>
      <c r="CM613" s="66">
        <v>1628</v>
      </c>
      <c r="CN613" s="44">
        <v>80</v>
      </c>
      <c r="CO613" s="120">
        <f t="shared" si="713"/>
        <v>107</v>
      </c>
      <c r="CP613" s="121">
        <f t="shared" si="713"/>
        <v>6.5724815724815727E-2</v>
      </c>
      <c r="CQ613" s="120">
        <f t="shared" si="772"/>
        <v>3306</v>
      </c>
      <c r="CR613" s="120">
        <f t="shared" si="773"/>
        <v>17</v>
      </c>
      <c r="CS613" s="120">
        <f t="shared" si="774"/>
        <v>4.3973661049718729</v>
      </c>
      <c r="CT613" s="120">
        <f t="shared" si="775"/>
        <v>1</v>
      </c>
      <c r="CU613" s="120">
        <f t="shared" si="776"/>
        <v>2721</v>
      </c>
      <c r="CV613" s="120">
        <f t="shared" si="777"/>
        <v>12.254186013640577</v>
      </c>
      <c r="CW613" s="120">
        <f t="shared" si="778"/>
        <v>210</v>
      </c>
      <c r="CX613" s="120">
        <f t="shared" si="779"/>
        <v>0.128992628992629</v>
      </c>
    </row>
    <row r="614" spans="1:102">
      <c r="A614" s="138">
        <f t="shared" si="760"/>
        <v>0</v>
      </c>
      <c r="B614" s="58">
        <f t="shared" si="761"/>
        <v>0</v>
      </c>
      <c r="C614" s="58">
        <f t="shared" si="762"/>
        <v>0</v>
      </c>
      <c r="D614" s="58">
        <f t="shared" si="763"/>
        <v>0</v>
      </c>
      <c r="E614" s="58">
        <f t="shared" si="764"/>
        <v>0</v>
      </c>
      <c r="F614" s="58">
        <f t="shared" si="765"/>
        <v>0</v>
      </c>
      <c r="G614" s="58">
        <f t="shared" si="766"/>
        <v>0</v>
      </c>
      <c r="H614" s="58">
        <f t="shared" si="767"/>
        <v>0</v>
      </c>
      <c r="I614" s="58">
        <f t="shared" si="768"/>
        <v>0</v>
      </c>
      <c r="J614" s="58">
        <f t="shared" si="769"/>
        <v>0</v>
      </c>
      <c r="K614" s="58">
        <f t="shared" si="770"/>
        <v>0</v>
      </c>
      <c r="L614" s="128">
        <v>196</v>
      </c>
      <c r="M614" s="50" t="s">
        <v>170</v>
      </c>
      <c r="N614" s="51">
        <v>31</v>
      </c>
      <c r="O614" s="52">
        <f t="shared" si="712"/>
        <v>1.2128325508607199E-2</v>
      </c>
      <c r="P614" s="53">
        <f t="shared" si="714"/>
        <v>181</v>
      </c>
      <c r="Q614" s="53">
        <v>2</v>
      </c>
      <c r="R614" s="54">
        <f t="shared" si="715"/>
        <v>0.79781930067823237</v>
      </c>
      <c r="S614" s="52">
        <f t="shared" si="716"/>
        <v>0.29523809523809524</v>
      </c>
      <c r="T614" s="53">
        <f t="shared" si="717"/>
        <v>24</v>
      </c>
      <c r="U614" s="55">
        <f t="shared" si="718"/>
        <v>3.5571101181975218</v>
      </c>
      <c r="V614" s="56">
        <v>1</v>
      </c>
      <c r="W614" s="57">
        <f t="shared" si="703"/>
        <v>3.9123630672926448E-4</v>
      </c>
      <c r="X614" s="58">
        <f t="shared" si="719"/>
        <v>473</v>
      </c>
      <c r="Y614" s="58">
        <v>1</v>
      </c>
      <c r="Z614" s="59">
        <f t="shared" si="720"/>
        <v>4.0798522396186164E-2</v>
      </c>
      <c r="AA614" s="57">
        <f t="shared" si="721"/>
        <v>9.5238095238095247E-3</v>
      </c>
      <c r="AB614" s="58">
        <f t="shared" si="722"/>
        <v>436</v>
      </c>
      <c r="AC614" s="60">
        <f t="shared" si="723"/>
        <v>0.18190188768259963</v>
      </c>
      <c r="AD614" s="51">
        <v>10</v>
      </c>
      <c r="AE614" s="52">
        <f t="shared" si="704"/>
        <v>3.9123630672926448E-3</v>
      </c>
      <c r="AF614" s="53">
        <f t="shared" si="724"/>
        <v>523</v>
      </c>
      <c r="AG614" s="53">
        <v>4</v>
      </c>
      <c r="AH614" s="54">
        <f t="shared" si="725"/>
        <v>0.12485006739624872</v>
      </c>
      <c r="AI614" s="52">
        <f t="shared" si="726"/>
        <v>9.5238095238095233E-2</v>
      </c>
      <c r="AJ614" s="53">
        <f t="shared" si="727"/>
        <v>464</v>
      </c>
      <c r="AK614" s="55">
        <f t="shared" si="728"/>
        <v>0.55664915302914009</v>
      </c>
      <c r="AL614" s="56">
        <v>0</v>
      </c>
      <c r="AM614" s="57">
        <f t="shared" si="705"/>
        <v>0</v>
      </c>
      <c r="AN614" s="58">
        <f t="shared" si="729"/>
        <v>554</v>
      </c>
      <c r="AO614" s="58">
        <v>0</v>
      </c>
      <c r="AP614" s="59">
        <f t="shared" si="730"/>
        <v>0</v>
      </c>
      <c r="AQ614" s="57">
        <f t="shared" si="731"/>
        <v>0</v>
      </c>
      <c r="AR614" s="58">
        <f t="shared" si="732"/>
        <v>554</v>
      </c>
      <c r="AS614" s="60">
        <f t="shared" si="733"/>
        <v>0</v>
      </c>
      <c r="AT614" s="51">
        <v>1</v>
      </c>
      <c r="AU614" s="52">
        <f t="shared" si="706"/>
        <v>3.9123630672926448E-4</v>
      </c>
      <c r="AV614" s="53">
        <f t="shared" si="734"/>
        <v>512</v>
      </c>
      <c r="AW614" s="53">
        <v>1</v>
      </c>
      <c r="AX614" s="54">
        <f t="shared" si="735"/>
        <v>2.8395072660594888E-2</v>
      </c>
      <c r="AY614" s="52">
        <f t="shared" si="736"/>
        <v>9.5238095238095247E-3</v>
      </c>
      <c r="AZ614" s="53">
        <f t="shared" si="737"/>
        <v>485</v>
      </c>
      <c r="BA614" s="55">
        <f t="shared" si="738"/>
        <v>0.12660059763168338</v>
      </c>
      <c r="BB614" s="56">
        <v>62</v>
      </c>
      <c r="BC614" s="57">
        <f t="shared" si="707"/>
        <v>2.4256651017214397E-2</v>
      </c>
      <c r="BD614" s="58">
        <f t="shared" si="739"/>
        <v>313</v>
      </c>
      <c r="BE614" s="58">
        <v>8</v>
      </c>
      <c r="BF614" s="59">
        <f t="shared" si="740"/>
        <v>0.70460904375721101</v>
      </c>
      <c r="BG614" s="57">
        <f t="shared" si="741"/>
        <v>0.59047619047619049</v>
      </c>
      <c r="BH614" s="58">
        <f t="shared" si="742"/>
        <v>33</v>
      </c>
      <c r="BI614" s="60">
        <f t="shared" si="743"/>
        <v>3.1415283596067045</v>
      </c>
      <c r="BJ614" s="51">
        <v>0</v>
      </c>
      <c r="BK614" s="52">
        <f t="shared" si="708"/>
        <v>0</v>
      </c>
      <c r="BL614" s="53">
        <f t="shared" si="744"/>
        <v>512</v>
      </c>
      <c r="BM614" s="53">
        <v>0</v>
      </c>
      <c r="BN614" s="54">
        <f t="shared" si="745"/>
        <v>0</v>
      </c>
      <c r="BO614" s="52">
        <f t="shared" si="746"/>
        <v>0</v>
      </c>
      <c r="BP614" s="53">
        <f t="shared" si="747"/>
        <v>512</v>
      </c>
      <c r="BQ614" s="55">
        <f t="shared" si="748"/>
        <v>0</v>
      </c>
      <c r="BR614" s="56">
        <v>0</v>
      </c>
      <c r="BS614" s="57">
        <f t="shared" si="709"/>
        <v>0</v>
      </c>
      <c r="BT614" s="58">
        <f t="shared" si="749"/>
        <v>527</v>
      </c>
      <c r="BU614" s="58">
        <v>0</v>
      </c>
      <c r="BV614" s="59">
        <f t="shared" si="750"/>
        <v>0</v>
      </c>
      <c r="BW614" s="57">
        <f t="shared" si="751"/>
        <v>0</v>
      </c>
      <c r="BX614" s="58">
        <f t="shared" si="752"/>
        <v>527</v>
      </c>
      <c r="BY614" s="60">
        <f t="shared" si="753"/>
        <v>0</v>
      </c>
      <c r="BZ614" s="51">
        <v>0</v>
      </c>
      <c r="CA614" s="52">
        <f t="shared" si="710"/>
        <v>0</v>
      </c>
      <c r="CB614" s="53">
        <f t="shared" si="754"/>
        <v>634</v>
      </c>
      <c r="CC614" s="53">
        <v>0</v>
      </c>
      <c r="CD614" s="54">
        <f t="shared" si="755"/>
        <v>0</v>
      </c>
      <c r="CE614" s="52">
        <f t="shared" si="756"/>
        <v>0</v>
      </c>
      <c r="CF614" s="53">
        <f t="shared" si="771"/>
        <v>634</v>
      </c>
      <c r="CG614" s="55">
        <f t="shared" si="757"/>
        <v>0</v>
      </c>
      <c r="CH614" s="61">
        <v>105</v>
      </c>
      <c r="CI614" s="62">
        <f t="shared" si="711"/>
        <v>4.1079812206572773E-2</v>
      </c>
      <c r="CJ614" s="63">
        <f t="shared" si="758"/>
        <v>566</v>
      </c>
      <c r="CK614" s="64">
        <v>16</v>
      </c>
      <c r="CL614" s="65">
        <f t="shared" si="759"/>
        <v>0.22428861468098371</v>
      </c>
      <c r="CM614" s="66">
        <v>2556</v>
      </c>
      <c r="CN614" s="44">
        <v>126</v>
      </c>
      <c r="CO614" s="120">
        <f t="shared" si="713"/>
        <v>105</v>
      </c>
      <c r="CP614" s="121">
        <f t="shared" si="713"/>
        <v>4.1079812206572766E-2</v>
      </c>
      <c r="CQ614" s="120">
        <f t="shared" si="772"/>
        <v>4229</v>
      </c>
      <c r="CR614" s="120">
        <f t="shared" si="773"/>
        <v>16</v>
      </c>
      <c r="CS614" s="120">
        <f t="shared" si="774"/>
        <v>1.6964720068884733</v>
      </c>
      <c r="CT614" s="120">
        <f t="shared" si="775"/>
        <v>1</v>
      </c>
      <c r="CU614" s="120">
        <f t="shared" si="776"/>
        <v>3669</v>
      </c>
      <c r="CV614" s="120">
        <f t="shared" si="777"/>
        <v>7.5637901161476497</v>
      </c>
      <c r="CW614" s="120">
        <f t="shared" si="778"/>
        <v>179</v>
      </c>
      <c r="CX614" s="120">
        <f t="shared" si="779"/>
        <v>7.0031298904538353E-2</v>
      </c>
    </row>
    <row r="615" spans="1:102">
      <c r="A615" s="138">
        <f t="shared" si="760"/>
        <v>2</v>
      </c>
      <c r="B615" s="58">
        <f t="shared" si="761"/>
        <v>0</v>
      </c>
      <c r="C615" s="58">
        <f t="shared" si="762"/>
        <v>1</v>
      </c>
      <c r="D615" s="58">
        <f t="shared" si="763"/>
        <v>0</v>
      </c>
      <c r="E615" s="58">
        <f t="shared" si="764"/>
        <v>0</v>
      </c>
      <c r="F615" s="58">
        <f t="shared" si="765"/>
        <v>0</v>
      </c>
      <c r="G615" s="58">
        <f t="shared" si="766"/>
        <v>0</v>
      </c>
      <c r="H615" s="58">
        <f t="shared" si="767"/>
        <v>0</v>
      </c>
      <c r="I615" s="58">
        <f t="shared" si="768"/>
        <v>0</v>
      </c>
      <c r="J615" s="58">
        <f t="shared" si="769"/>
        <v>0</v>
      </c>
      <c r="K615" s="58">
        <f t="shared" si="770"/>
        <v>1</v>
      </c>
      <c r="L615" s="128">
        <v>313</v>
      </c>
      <c r="M615" s="50" t="s">
        <v>284</v>
      </c>
      <c r="N615" s="51">
        <v>17</v>
      </c>
      <c r="O615" s="52">
        <f t="shared" si="712"/>
        <v>2.514792899408284E-2</v>
      </c>
      <c r="P615" s="53">
        <f t="shared" si="714"/>
        <v>57</v>
      </c>
      <c r="Q615" s="53">
        <v>1</v>
      </c>
      <c r="R615" s="54">
        <f t="shared" si="715"/>
        <v>1.6542681930268444</v>
      </c>
      <c r="S615" s="52">
        <f t="shared" si="716"/>
        <v>0.17</v>
      </c>
      <c r="T615" s="53">
        <f t="shared" si="717"/>
        <v>59</v>
      </c>
      <c r="U615" s="55">
        <f t="shared" si="718"/>
        <v>2.0482069551556701</v>
      </c>
      <c r="V615" s="56">
        <v>0</v>
      </c>
      <c r="W615" s="57">
        <f t="shared" si="703"/>
        <v>0</v>
      </c>
      <c r="X615" s="58">
        <f t="shared" si="719"/>
        <v>515</v>
      </c>
      <c r="Y615" s="58">
        <v>0</v>
      </c>
      <c r="Z615" s="59">
        <f t="shared" si="720"/>
        <v>0</v>
      </c>
      <c r="AA615" s="57">
        <f t="shared" si="721"/>
        <v>0</v>
      </c>
      <c r="AB615" s="58">
        <f t="shared" si="722"/>
        <v>515</v>
      </c>
      <c r="AC615" s="60">
        <f t="shared" si="723"/>
        <v>0</v>
      </c>
      <c r="AD615" s="51">
        <v>0</v>
      </c>
      <c r="AE615" s="52">
        <f t="shared" si="704"/>
        <v>0</v>
      </c>
      <c r="AF615" s="53">
        <f t="shared" si="724"/>
        <v>619</v>
      </c>
      <c r="AG615" s="53">
        <v>0</v>
      </c>
      <c r="AH615" s="54">
        <f t="shared" si="725"/>
        <v>0</v>
      </c>
      <c r="AI615" s="52">
        <f t="shared" si="726"/>
        <v>0</v>
      </c>
      <c r="AJ615" s="53">
        <f t="shared" si="727"/>
        <v>619</v>
      </c>
      <c r="AK615" s="55">
        <f t="shared" si="728"/>
        <v>0</v>
      </c>
      <c r="AL615" s="56">
        <v>0</v>
      </c>
      <c r="AM615" s="57">
        <f t="shared" si="705"/>
        <v>0</v>
      </c>
      <c r="AN615" s="58">
        <f t="shared" si="729"/>
        <v>554</v>
      </c>
      <c r="AO615" s="58">
        <v>0</v>
      </c>
      <c r="AP615" s="59">
        <f t="shared" si="730"/>
        <v>0</v>
      </c>
      <c r="AQ615" s="57">
        <f t="shared" si="731"/>
        <v>0</v>
      </c>
      <c r="AR615" s="58">
        <f t="shared" si="732"/>
        <v>554</v>
      </c>
      <c r="AS615" s="60">
        <f t="shared" si="733"/>
        <v>0</v>
      </c>
      <c r="AT615" s="51">
        <v>0</v>
      </c>
      <c r="AU615" s="52">
        <f t="shared" si="706"/>
        <v>0</v>
      </c>
      <c r="AV615" s="53">
        <f t="shared" si="734"/>
        <v>548</v>
      </c>
      <c r="AW615" s="53">
        <v>0</v>
      </c>
      <c r="AX615" s="54">
        <f t="shared" si="735"/>
        <v>0</v>
      </c>
      <c r="AY615" s="52">
        <f t="shared" si="736"/>
        <v>0</v>
      </c>
      <c r="AZ615" s="53">
        <f t="shared" si="737"/>
        <v>548</v>
      </c>
      <c r="BA615" s="55">
        <f t="shared" si="738"/>
        <v>0</v>
      </c>
      <c r="BB615" s="56">
        <v>0</v>
      </c>
      <c r="BC615" s="57">
        <f t="shared" si="707"/>
        <v>0</v>
      </c>
      <c r="BD615" s="58">
        <f t="shared" si="739"/>
        <v>618</v>
      </c>
      <c r="BE615" s="58">
        <v>0</v>
      </c>
      <c r="BF615" s="59">
        <f t="shared" si="740"/>
        <v>0</v>
      </c>
      <c r="BG615" s="57">
        <f t="shared" si="741"/>
        <v>0</v>
      </c>
      <c r="BH615" s="58">
        <f t="shared" si="742"/>
        <v>618</v>
      </c>
      <c r="BI615" s="60">
        <f t="shared" si="743"/>
        <v>0</v>
      </c>
      <c r="BJ615" s="51">
        <v>0</v>
      </c>
      <c r="BK615" s="52">
        <f t="shared" si="708"/>
        <v>0</v>
      </c>
      <c r="BL615" s="53">
        <f t="shared" si="744"/>
        <v>512</v>
      </c>
      <c r="BM615" s="53">
        <v>0</v>
      </c>
      <c r="BN615" s="54">
        <f t="shared" si="745"/>
        <v>0</v>
      </c>
      <c r="BO615" s="52">
        <f t="shared" si="746"/>
        <v>0</v>
      </c>
      <c r="BP615" s="53">
        <f t="shared" si="747"/>
        <v>512</v>
      </c>
      <c r="BQ615" s="55">
        <f t="shared" si="748"/>
        <v>0</v>
      </c>
      <c r="BR615" s="56">
        <v>0</v>
      </c>
      <c r="BS615" s="57">
        <f t="shared" si="709"/>
        <v>0</v>
      </c>
      <c r="BT615" s="58">
        <f t="shared" si="749"/>
        <v>527</v>
      </c>
      <c r="BU615" s="58">
        <v>0</v>
      </c>
      <c r="BV615" s="59">
        <f t="shared" si="750"/>
        <v>0</v>
      </c>
      <c r="BW615" s="57">
        <f t="shared" si="751"/>
        <v>0</v>
      </c>
      <c r="BX615" s="58">
        <f t="shared" si="752"/>
        <v>527</v>
      </c>
      <c r="BY615" s="60">
        <f t="shared" si="753"/>
        <v>0</v>
      </c>
      <c r="BZ615" s="51">
        <v>83</v>
      </c>
      <c r="CA615" s="52">
        <f t="shared" si="710"/>
        <v>0.1227810650887574</v>
      </c>
      <c r="CB615" s="53">
        <f t="shared" si="754"/>
        <v>31</v>
      </c>
      <c r="CC615" s="53">
        <v>1</v>
      </c>
      <c r="CD615" s="54">
        <f t="shared" si="755"/>
        <v>2.6045240017772642</v>
      </c>
      <c r="CE615" s="52">
        <f t="shared" si="756"/>
        <v>0.83</v>
      </c>
      <c r="CF615" s="53">
        <f t="shared" si="771"/>
        <v>26</v>
      </c>
      <c r="CG615" s="55">
        <f t="shared" si="757"/>
        <v>3.2247517045886305</v>
      </c>
      <c r="CH615" s="61">
        <v>100</v>
      </c>
      <c r="CI615" s="62">
        <f t="shared" si="711"/>
        <v>0.14792899408284024</v>
      </c>
      <c r="CJ615" s="63">
        <f t="shared" si="758"/>
        <v>266</v>
      </c>
      <c r="CK615" s="64">
        <v>2</v>
      </c>
      <c r="CL615" s="65">
        <f t="shared" si="759"/>
        <v>0.80766652454859733</v>
      </c>
      <c r="CM615" s="66">
        <v>676</v>
      </c>
      <c r="CN615" s="44">
        <v>32</v>
      </c>
      <c r="CO615" s="120">
        <f t="shared" si="713"/>
        <v>100</v>
      </c>
      <c r="CP615" s="121">
        <f t="shared" si="713"/>
        <v>0.14792899408284024</v>
      </c>
      <c r="CQ615" s="120">
        <f t="shared" si="772"/>
        <v>3981</v>
      </c>
      <c r="CR615" s="120">
        <f t="shared" si="773"/>
        <v>2</v>
      </c>
      <c r="CS615" s="120">
        <f t="shared" si="774"/>
        <v>4.2587921948041085</v>
      </c>
      <c r="CT615" s="120">
        <f t="shared" si="775"/>
        <v>1</v>
      </c>
      <c r="CU615" s="120">
        <f t="shared" si="776"/>
        <v>3978</v>
      </c>
      <c r="CV615" s="120">
        <f t="shared" si="777"/>
        <v>5.272958659744301</v>
      </c>
      <c r="CW615" s="120">
        <f t="shared" si="778"/>
        <v>183</v>
      </c>
      <c r="CX615" s="120">
        <f t="shared" si="779"/>
        <v>0.27071005917159763</v>
      </c>
    </row>
    <row r="616" spans="1:102">
      <c r="A616" s="138">
        <f t="shared" si="760"/>
        <v>0</v>
      </c>
      <c r="B616" s="58">
        <f t="shared" si="761"/>
        <v>0</v>
      </c>
      <c r="C616" s="58">
        <f t="shared" si="762"/>
        <v>0</v>
      </c>
      <c r="D616" s="58">
        <f t="shared" si="763"/>
        <v>0</v>
      </c>
      <c r="E616" s="58">
        <f t="shared" si="764"/>
        <v>0</v>
      </c>
      <c r="F616" s="58">
        <f t="shared" si="765"/>
        <v>0</v>
      </c>
      <c r="G616" s="58">
        <f t="shared" si="766"/>
        <v>0</v>
      </c>
      <c r="H616" s="58">
        <f t="shared" si="767"/>
        <v>0</v>
      </c>
      <c r="I616" s="58">
        <f t="shared" si="768"/>
        <v>0</v>
      </c>
      <c r="J616" s="58">
        <f t="shared" si="769"/>
        <v>0</v>
      </c>
      <c r="K616" s="58">
        <f t="shared" si="770"/>
        <v>0</v>
      </c>
      <c r="L616" s="128">
        <v>481</v>
      </c>
      <c r="M616" s="50" t="s">
        <v>442</v>
      </c>
      <c r="N616" s="51">
        <v>4</v>
      </c>
      <c r="O616" s="52">
        <f t="shared" si="712"/>
        <v>1.1052777010223818E-3</v>
      </c>
      <c r="P616" s="53">
        <f t="shared" si="714"/>
        <v>461</v>
      </c>
      <c r="Q616" s="53">
        <v>3</v>
      </c>
      <c r="R616" s="54">
        <f t="shared" si="715"/>
        <v>7.2706811988111561E-2</v>
      </c>
      <c r="S616" s="52">
        <f t="shared" si="716"/>
        <v>0.04</v>
      </c>
      <c r="T616" s="53">
        <f t="shared" si="717"/>
        <v>349</v>
      </c>
      <c r="U616" s="55">
        <f t="shared" si="718"/>
        <v>0.48193104827192235</v>
      </c>
      <c r="V616" s="56">
        <v>28</v>
      </c>
      <c r="W616" s="57">
        <f t="shared" si="703"/>
        <v>7.7369439071566732E-3</v>
      </c>
      <c r="X616" s="58">
        <f t="shared" si="719"/>
        <v>149</v>
      </c>
      <c r="Y616" s="58">
        <v>4</v>
      </c>
      <c r="Z616" s="59">
        <f t="shared" si="720"/>
        <v>0.80681642742477244</v>
      </c>
      <c r="AA616" s="57">
        <f t="shared" si="721"/>
        <v>0.28000000000000003</v>
      </c>
      <c r="AB616" s="58">
        <f t="shared" si="722"/>
        <v>8</v>
      </c>
      <c r="AC616" s="60">
        <f t="shared" si="723"/>
        <v>5.3479154978684296</v>
      </c>
      <c r="AD616" s="51">
        <v>4</v>
      </c>
      <c r="AE616" s="52">
        <f t="shared" si="704"/>
        <v>1.1052777010223818E-3</v>
      </c>
      <c r="AF616" s="53">
        <f t="shared" si="724"/>
        <v>582</v>
      </c>
      <c r="AG616" s="53">
        <v>4</v>
      </c>
      <c r="AH616" s="54">
        <f t="shared" si="725"/>
        <v>3.527126524065341E-2</v>
      </c>
      <c r="AI616" s="52">
        <f t="shared" si="726"/>
        <v>0.04</v>
      </c>
      <c r="AJ616" s="53">
        <f t="shared" si="727"/>
        <v>547</v>
      </c>
      <c r="AK616" s="55">
        <f t="shared" si="728"/>
        <v>0.23379264427223886</v>
      </c>
      <c r="AL616" s="56">
        <v>2</v>
      </c>
      <c r="AM616" s="57">
        <f t="shared" si="705"/>
        <v>5.5263885051119092E-4</v>
      </c>
      <c r="AN616" s="58">
        <f t="shared" si="729"/>
        <v>514</v>
      </c>
      <c r="AO616" s="58">
        <v>2</v>
      </c>
      <c r="AP616" s="59">
        <f t="shared" si="730"/>
        <v>4.3440275640926146E-2</v>
      </c>
      <c r="AQ616" s="57">
        <f t="shared" si="731"/>
        <v>0.02</v>
      </c>
      <c r="AR616" s="58">
        <f t="shared" si="732"/>
        <v>456</v>
      </c>
      <c r="AS616" s="60">
        <f t="shared" si="733"/>
        <v>0.28794024939885898</v>
      </c>
      <c r="AT616" s="51">
        <v>16</v>
      </c>
      <c r="AU616" s="52">
        <f t="shared" si="706"/>
        <v>4.4211108040895274E-3</v>
      </c>
      <c r="AV616" s="53">
        <f t="shared" si="734"/>
        <v>345</v>
      </c>
      <c r="AW616" s="53">
        <v>9</v>
      </c>
      <c r="AX616" s="54">
        <f t="shared" si="735"/>
        <v>0.32087452100792718</v>
      </c>
      <c r="AY616" s="52">
        <f t="shared" si="736"/>
        <v>0.16</v>
      </c>
      <c r="AZ616" s="53">
        <f t="shared" si="737"/>
        <v>34</v>
      </c>
      <c r="BA616" s="55">
        <f t="shared" si="738"/>
        <v>2.1268900402122806</v>
      </c>
      <c r="BB616" s="56">
        <v>16</v>
      </c>
      <c r="BC616" s="57">
        <f t="shared" si="707"/>
        <v>4.4211108040895274E-3</v>
      </c>
      <c r="BD616" s="58">
        <f t="shared" si="739"/>
        <v>543</v>
      </c>
      <c r="BE616" s="58">
        <v>8</v>
      </c>
      <c r="BF616" s="59">
        <f t="shared" si="740"/>
        <v>0.12842476291568203</v>
      </c>
      <c r="BG616" s="57">
        <f t="shared" si="741"/>
        <v>0.16</v>
      </c>
      <c r="BH616" s="58">
        <f t="shared" si="742"/>
        <v>391</v>
      </c>
      <c r="BI616" s="60">
        <f t="shared" si="743"/>
        <v>0.85125284582891347</v>
      </c>
      <c r="BJ616" s="51">
        <v>1</v>
      </c>
      <c r="BK616" s="52">
        <f t="shared" si="708"/>
        <v>2.7631942525559546E-4</v>
      </c>
      <c r="BL616" s="53">
        <f t="shared" si="744"/>
        <v>471</v>
      </c>
      <c r="BM616" s="53">
        <v>3</v>
      </c>
      <c r="BN616" s="54">
        <f t="shared" si="745"/>
        <v>2.5959727332009432E-2</v>
      </c>
      <c r="BO616" s="52">
        <f t="shared" si="746"/>
        <v>0.01</v>
      </c>
      <c r="BP616" s="53">
        <f t="shared" si="747"/>
        <v>417</v>
      </c>
      <c r="BQ616" s="55">
        <f t="shared" si="748"/>
        <v>0.17207189070556753</v>
      </c>
      <c r="BR616" s="56">
        <v>5</v>
      </c>
      <c r="BS616" s="57">
        <f t="shared" si="709"/>
        <v>1.3815971262779773E-3</v>
      </c>
      <c r="BT616" s="58">
        <f t="shared" si="749"/>
        <v>394</v>
      </c>
      <c r="BU616" s="58">
        <v>2</v>
      </c>
      <c r="BV616" s="59">
        <f t="shared" si="750"/>
        <v>0.16612143688695011</v>
      </c>
      <c r="BW616" s="57">
        <f t="shared" si="751"/>
        <v>0.05</v>
      </c>
      <c r="BX616" s="58">
        <f t="shared" si="752"/>
        <v>164</v>
      </c>
      <c r="BY616" s="60">
        <f t="shared" si="753"/>
        <v>1.101122109885061</v>
      </c>
      <c r="BZ616" s="51">
        <v>24</v>
      </c>
      <c r="CA616" s="52">
        <f t="shared" si="710"/>
        <v>6.6316662061342915E-3</v>
      </c>
      <c r="CB616" s="53">
        <f t="shared" si="754"/>
        <v>553</v>
      </c>
      <c r="CC616" s="53">
        <v>15</v>
      </c>
      <c r="CD616" s="54">
        <f t="shared" si="755"/>
        <v>0.14067587533277959</v>
      </c>
      <c r="CE616" s="52">
        <f t="shared" si="756"/>
        <v>0.24</v>
      </c>
      <c r="CF616" s="53">
        <f t="shared" si="771"/>
        <v>356</v>
      </c>
      <c r="CG616" s="55">
        <f t="shared" si="757"/>
        <v>0.93245832421839914</v>
      </c>
      <c r="CH616" s="61">
        <v>100</v>
      </c>
      <c r="CI616" s="62">
        <f t="shared" si="711"/>
        <v>2.7631942525559547E-2</v>
      </c>
      <c r="CJ616" s="63">
        <f t="shared" si="758"/>
        <v>599</v>
      </c>
      <c r="CK616" s="64">
        <v>50</v>
      </c>
      <c r="CL616" s="65">
        <f t="shared" si="759"/>
        <v>0.15086559010634201</v>
      </c>
      <c r="CM616" s="66">
        <v>3619</v>
      </c>
      <c r="CN616" s="44">
        <v>672</v>
      </c>
      <c r="CO616" s="120">
        <f t="shared" si="713"/>
        <v>100</v>
      </c>
      <c r="CP616" s="121">
        <f t="shared" si="713"/>
        <v>2.7631942525559543E-2</v>
      </c>
      <c r="CQ616" s="120">
        <f t="shared" si="772"/>
        <v>4012</v>
      </c>
      <c r="CR616" s="120">
        <f t="shared" si="773"/>
        <v>50</v>
      </c>
      <c r="CS616" s="120">
        <f t="shared" si="774"/>
        <v>1.7402911037698119</v>
      </c>
      <c r="CT616" s="120">
        <f t="shared" si="775"/>
        <v>1</v>
      </c>
      <c r="CU616" s="120">
        <f t="shared" si="776"/>
        <v>2722</v>
      </c>
      <c r="CV616" s="120">
        <f t="shared" si="777"/>
        <v>11.535374650661671</v>
      </c>
      <c r="CW616" s="120">
        <f t="shared" si="778"/>
        <v>196</v>
      </c>
      <c r="CX616" s="120">
        <f t="shared" si="779"/>
        <v>5.415860735009672E-2</v>
      </c>
    </row>
    <row r="617" spans="1:102">
      <c r="A617" s="138">
        <f t="shared" si="760"/>
        <v>2</v>
      </c>
      <c r="B617" s="58">
        <f t="shared" si="761"/>
        <v>0</v>
      </c>
      <c r="C617" s="58">
        <f t="shared" si="762"/>
        <v>0</v>
      </c>
      <c r="D617" s="58">
        <f t="shared" si="763"/>
        <v>0</v>
      </c>
      <c r="E617" s="58">
        <f t="shared" si="764"/>
        <v>0</v>
      </c>
      <c r="F617" s="58">
        <f t="shared" si="765"/>
        <v>1</v>
      </c>
      <c r="G617" s="58">
        <f t="shared" si="766"/>
        <v>0</v>
      </c>
      <c r="H617" s="58">
        <f t="shared" si="767"/>
        <v>1</v>
      </c>
      <c r="I617" s="58">
        <f t="shared" si="768"/>
        <v>0</v>
      </c>
      <c r="J617" s="58">
        <f t="shared" si="769"/>
        <v>0</v>
      </c>
      <c r="K617" s="58">
        <f t="shared" si="770"/>
        <v>0</v>
      </c>
      <c r="L617" s="128">
        <v>531</v>
      </c>
      <c r="M617" s="50" t="s">
        <v>491</v>
      </c>
      <c r="N617" s="51">
        <v>2</v>
      </c>
      <c r="O617" s="52">
        <f t="shared" si="712"/>
        <v>1.990049751243781E-3</v>
      </c>
      <c r="P617" s="53">
        <f t="shared" si="714"/>
        <v>424</v>
      </c>
      <c r="Q617" s="53">
        <v>1</v>
      </c>
      <c r="R617" s="54">
        <f t="shared" si="715"/>
        <v>0.13090843412187847</v>
      </c>
      <c r="S617" s="52">
        <f t="shared" si="716"/>
        <v>2.0833333333333332E-2</v>
      </c>
      <c r="T617" s="53">
        <f t="shared" si="717"/>
        <v>427</v>
      </c>
      <c r="U617" s="55">
        <f t="shared" si="718"/>
        <v>0.25100575430829286</v>
      </c>
      <c r="V617" s="56">
        <v>0</v>
      </c>
      <c r="W617" s="57">
        <f t="shared" si="703"/>
        <v>0</v>
      </c>
      <c r="X617" s="58">
        <f t="shared" si="719"/>
        <v>515</v>
      </c>
      <c r="Y617" s="58">
        <v>0</v>
      </c>
      <c r="Z617" s="59">
        <f t="shared" si="720"/>
        <v>0</v>
      </c>
      <c r="AA617" s="57">
        <f t="shared" si="721"/>
        <v>0</v>
      </c>
      <c r="AB617" s="58">
        <f t="shared" si="722"/>
        <v>515</v>
      </c>
      <c r="AC617" s="60">
        <f t="shared" si="723"/>
        <v>0</v>
      </c>
      <c r="AD617" s="51">
        <v>25</v>
      </c>
      <c r="AE617" s="52">
        <f t="shared" si="704"/>
        <v>2.4875621890547265E-2</v>
      </c>
      <c r="AF617" s="53">
        <f t="shared" si="724"/>
        <v>237</v>
      </c>
      <c r="AG617" s="53">
        <v>10</v>
      </c>
      <c r="AH617" s="54">
        <f t="shared" si="725"/>
        <v>0.79382281657913378</v>
      </c>
      <c r="AI617" s="52">
        <f t="shared" si="726"/>
        <v>0.26041666666666669</v>
      </c>
      <c r="AJ617" s="53">
        <f t="shared" si="727"/>
        <v>144</v>
      </c>
      <c r="AK617" s="55">
        <f t="shared" si="728"/>
        <v>1.5220875278140551</v>
      </c>
      <c r="AL617" s="56">
        <v>23</v>
      </c>
      <c r="AM617" s="57">
        <f t="shared" si="705"/>
        <v>2.2885572139303482E-2</v>
      </c>
      <c r="AN617" s="58">
        <f t="shared" si="729"/>
        <v>54</v>
      </c>
      <c r="AO617" s="58">
        <v>1</v>
      </c>
      <c r="AP617" s="59">
        <f t="shared" si="730"/>
        <v>1.7989244893153082</v>
      </c>
      <c r="AQ617" s="57">
        <f t="shared" si="731"/>
        <v>0.23958333333333334</v>
      </c>
      <c r="AR617" s="58">
        <f t="shared" si="732"/>
        <v>22</v>
      </c>
      <c r="AS617" s="60">
        <f t="shared" si="733"/>
        <v>3.4492842375904984</v>
      </c>
      <c r="AT617" s="51">
        <v>1</v>
      </c>
      <c r="AU617" s="52">
        <f t="shared" si="706"/>
        <v>9.9502487562189048E-4</v>
      </c>
      <c r="AV617" s="53">
        <f t="shared" si="734"/>
        <v>480</v>
      </c>
      <c r="AW617" s="53">
        <v>1</v>
      </c>
      <c r="AX617" s="54">
        <f t="shared" si="735"/>
        <v>7.2216722109930867E-2</v>
      </c>
      <c r="AY617" s="52">
        <f t="shared" si="736"/>
        <v>1.0416666666666666E-2</v>
      </c>
      <c r="AZ617" s="53">
        <f t="shared" si="737"/>
        <v>482</v>
      </c>
      <c r="BA617" s="55">
        <f t="shared" si="738"/>
        <v>0.13846940365965368</v>
      </c>
      <c r="BB617" s="56">
        <v>42</v>
      </c>
      <c r="BC617" s="57">
        <f t="shared" si="707"/>
        <v>4.1791044776119404E-2</v>
      </c>
      <c r="BD617" s="58">
        <f t="shared" si="739"/>
        <v>134</v>
      </c>
      <c r="BE617" s="58">
        <v>4</v>
      </c>
      <c r="BF617" s="59">
        <f t="shared" si="740"/>
        <v>1.2139494473667809</v>
      </c>
      <c r="BG617" s="57">
        <f t="shared" si="741"/>
        <v>0.4375</v>
      </c>
      <c r="BH617" s="58">
        <f t="shared" si="742"/>
        <v>65</v>
      </c>
      <c r="BI617" s="60">
        <f t="shared" si="743"/>
        <v>2.3276445003134354</v>
      </c>
      <c r="BJ617" s="51">
        <v>0</v>
      </c>
      <c r="BK617" s="52">
        <f t="shared" si="708"/>
        <v>0</v>
      </c>
      <c r="BL617" s="53">
        <f t="shared" si="744"/>
        <v>512</v>
      </c>
      <c r="BM617" s="53">
        <v>0</v>
      </c>
      <c r="BN617" s="54">
        <f t="shared" si="745"/>
        <v>0</v>
      </c>
      <c r="BO617" s="52">
        <f t="shared" si="746"/>
        <v>0</v>
      </c>
      <c r="BP617" s="53">
        <f t="shared" si="747"/>
        <v>512</v>
      </c>
      <c r="BQ617" s="55">
        <f t="shared" si="748"/>
        <v>0</v>
      </c>
      <c r="BR617" s="56">
        <v>0</v>
      </c>
      <c r="BS617" s="57">
        <f t="shared" si="709"/>
        <v>0</v>
      </c>
      <c r="BT617" s="58">
        <f t="shared" si="749"/>
        <v>527</v>
      </c>
      <c r="BU617" s="58">
        <v>0</v>
      </c>
      <c r="BV617" s="59">
        <f t="shared" si="750"/>
        <v>0</v>
      </c>
      <c r="BW617" s="57">
        <f t="shared" si="751"/>
        <v>0</v>
      </c>
      <c r="BX617" s="58">
        <f t="shared" si="752"/>
        <v>527</v>
      </c>
      <c r="BY617" s="60">
        <f t="shared" si="753"/>
        <v>0</v>
      </c>
      <c r="BZ617" s="51">
        <v>3</v>
      </c>
      <c r="CA617" s="52">
        <f t="shared" si="710"/>
        <v>2.9850746268656717E-3</v>
      </c>
      <c r="CB617" s="53">
        <f t="shared" si="754"/>
        <v>584</v>
      </c>
      <c r="CC617" s="53">
        <v>2</v>
      </c>
      <c r="CD617" s="54">
        <f t="shared" si="755"/>
        <v>6.3321640899170306E-2</v>
      </c>
      <c r="CE617" s="52">
        <f t="shared" si="756"/>
        <v>3.125E-2</v>
      </c>
      <c r="CF617" s="53">
        <f t="shared" si="771"/>
        <v>609</v>
      </c>
      <c r="CG617" s="55">
        <f t="shared" si="757"/>
        <v>0.12141384429927073</v>
      </c>
      <c r="CH617" s="61">
        <v>96</v>
      </c>
      <c r="CI617" s="62">
        <f t="shared" si="711"/>
        <v>9.5522388059701493E-2</v>
      </c>
      <c r="CJ617" s="63">
        <f t="shared" si="758"/>
        <v>439</v>
      </c>
      <c r="CK617" s="64">
        <v>19</v>
      </c>
      <c r="CL617" s="65">
        <f t="shared" si="759"/>
        <v>0.52153558982194792</v>
      </c>
      <c r="CM617" s="66">
        <v>1005</v>
      </c>
      <c r="CN617" s="44">
        <v>185</v>
      </c>
      <c r="CO617" s="120">
        <f t="shared" si="713"/>
        <v>96</v>
      </c>
      <c r="CP617" s="121">
        <f t="shared" si="713"/>
        <v>9.5522388059701493E-2</v>
      </c>
      <c r="CQ617" s="120">
        <f t="shared" si="772"/>
        <v>3467</v>
      </c>
      <c r="CR617" s="120">
        <f t="shared" si="773"/>
        <v>19</v>
      </c>
      <c r="CS617" s="120">
        <f t="shared" si="774"/>
        <v>4.0731435503922029</v>
      </c>
      <c r="CT617" s="120">
        <f t="shared" si="775"/>
        <v>1</v>
      </c>
      <c r="CU617" s="120">
        <f t="shared" si="776"/>
        <v>3303</v>
      </c>
      <c r="CV617" s="120">
        <f t="shared" si="777"/>
        <v>7.8099052679852061</v>
      </c>
      <c r="CW617" s="120">
        <f t="shared" si="778"/>
        <v>190</v>
      </c>
      <c r="CX617" s="120">
        <f t="shared" si="779"/>
        <v>0.1890547263681592</v>
      </c>
    </row>
    <row r="618" spans="1:102">
      <c r="A618" s="138">
        <f t="shared" si="760"/>
        <v>0</v>
      </c>
      <c r="B618" s="58">
        <f t="shared" si="761"/>
        <v>0</v>
      </c>
      <c r="C618" s="58">
        <f t="shared" si="762"/>
        <v>0</v>
      </c>
      <c r="D618" s="58">
        <f t="shared" si="763"/>
        <v>0</v>
      </c>
      <c r="E618" s="58">
        <f t="shared" si="764"/>
        <v>0</v>
      </c>
      <c r="F618" s="58">
        <f t="shared" si="765"/>
        <v>0</v>
      </c>
      <c r="G618" s="58">
        <f t="shared" si="766"/>
        <v>0</v>
      </c>
      <c r="H618" s="58">
        <f t="shared" si="767"/>
        <v>0</v>
      </c>
      <c r="I618" s="58">
        <f t="shared" si="768"/>
        <v>0</v>
      </c>
      <c r="J618" s="58">
        <f t="shared" si="769"/>
        <v>0</v>
      </c>
      <c r="K618" s="58">
        <f t="shared" si="770"/>
        <v>0</v>
      </c>
      <c r="L618" s="128">
        <v>264</v>
      </c>
      <c r="M618" s="50" t="s">
        <v>236</v>
      </c>
      <c r="N618" s="51">
        <v>0</v>
      </c>
      <c r="O618" s="52">
        <f t="shared" si="712"/>
        <v>0</v>
      </c>
      <c r="P618" s="53">
        <f t="shared" si="714"/>
        <v>537</v>
      </c>
      <c r="Q618" s="53">
        <v>0</v>
      </c>
      <c r="R618" s="54">
        <f t="shared" si="715"/>
        <v>0</v>
      </c>
      <c r="S618" s="52">
        <f t="shared" si="716"/>
        <v>0</v>
      </c>
      <c r="T618" s="53">
        <f t="shared" si="717"/>
        <v>537</v>
      </c>
      <c r="U618" s="55">
        <f t="shared" si="718"/>
        <v>0</v>
      </c>
      <c r="V618" s="56">
        <v>0</v>
      </c>
      <c r="W618" s="57">
        <f t="shared" si="703"/>
        <v>0</v>
      </c>
      <c r="X618" s="58">
        <f t="shared" si="719"/>
        <v>515</v>
      </c>
      <c r="Y618" s="58">
        <v>0</v>
      </c>
      <c r="Z618" s="59">
        <f t="shared" si="720"/>
        <v>0</v>
      </c>
      <c r="AA618" s="57">
        <f t="shared" si="721"/>
        <v>0</v>
      </c>
      <c r="AB618" s="58">
        <f t="shared" si="722"/>
        <v>515</v>
      </c>
      <c r="AC618" s="60">
        <f t="shared" si="723"/>
        <v>0</v>
      </c>
      <c r="AD618" s="51">
        <v>4</v>
      </c>
      <c r="AE618" s="52">
        <f t="shared" si="704"/>
        <v>2.0586721564590841E-3</v>
      </c>
      <c r="AF618" s="53">
        <f t="shared" si="724"/>
        <v>559</v>
      </c>
      <c r="AG618" s="53">
        <v>1</v>
      </c>
      <c r="AH618" s="54">
        <f t="shared" si="725"/>
        <v>6.5695681372066245E-2</v>
      </c>
      <c r="AI618" s="52">
        <f t="shared" si="726"/>
        <v>4.7058823529411764E-2</v>
      </c>
      <c r="AJ618" s="53">
        <f t="shared" si="727"/>
        <v>536</v>
      </c>
      <c r="AK618" s="55">
        <f t="shared" si="728"/>
        <v>0.27505016973204571</v>
      </c>
      <c r="AL618" s="56">
        <v>0</v>
      </c>
      <c r="AM618" s="57">
        <f t="shared" si="705"/>
        <v>0</v>
      </c>
      <c r="AN618" s="58">
        <f t="shared" si="729"/>
        <v>554</v>
      </c>
      <c r="AO618" s="58">
        <v>1</v>
      </c>
      <c r="AP618" s="59">
        <f t="shared" si="730"/>
        <v>0</v>
      </c>
      <c r="AQ618" s="57">
        <f t="shared" si="731"/>
        <v>0</v>
      </c>
      <c r="AR618" s="58">
        <f t="shared" si="732"/>
        <v>554</v>
      </c>
      <c r="AS618" s="60">
        <f t="shared" si="733"/>
        <v>0</v>
      </c>
      <c r="AT618" s="51">
        <v>0</v>
      </c>
      <c r="AU618" s="52">
        <f t="shared" si="706"/>
        <v>0</v>
      </c>
      <c r="AV618" s="53">
        <f t="shared" si="734"/>
        <v>548</v>
      </c>
      <c r="AW618" s="53">
        <v>0</v>
      </c>
      <c r="AX618" s="54">
        <f t="shared" si="735"/>
        <v>0</v>
      </c>
      <c r="AY618" s="52">
        <f t="shared" si="736"/>
        <v>0</v>
      </c>
      <c r="AZ618" s="53">
        <f t="shared" si="737"/>
        <v>548</v>
      </c>
      <c r="BA618" s="55">
        <f t="shared" si="738"/>
        <v>0</v>
      </c>
      <c r="BB618" s="56">
        <v>21</v>
      </c>
      <c r="BC618" s="57">
        <f t="shared" si="707"/>
        <v>1.0808028821410191E-2</v>
      </c>
      <c r="BD618" s="58">
        <f t="shared" si="739"/>
        <v>466</v>
      </c>
      <c r="BE618" s="58">
        <v>3</v>
      </c>
      <c r="BF618" s="59">
        <f t="shared" si="740"/>
        <v>0.31395244328451227</v>
      </c>
      <c r="BG618" s="57">
        <f t="shared" si="741"/>
        <v>0.24705882352941178</v>
      </c>
      <c r="BH618" s="58">
        <f t="shared" si="742"/>
        <v>207</v>
      </c>
      <c r="BI618" s="60">
        <f t="shared" si="743"/>
        <v>1.3144345413534695</v>
      </c>
      <c r="BJ618" s="51">
        <v>11</v>
      </c>
      <c r="BK618" s="52">
        <f t="shared" si="708"/>
        <v>5.6613484302624811E-3</v>
      </c>
      <c r="BL618" s="53">
        <f t="shared" si="744"/>
        <v>223</v>
      </c>
      <c r="BM618" s="53">
        <v>1</v>
      </c>
      <c r="BN618" s="54">
        <f t="shared" si="745"/>
        <v>0.53187379586205019</v>
      </c>
      <c r="BO618" s="52">
        <f t="shared" si="746"/>
        <v>0.12941176470588237</v>
      </c>
      <c r="BP618" s="53">
        <f t="shared" si="747"/>
        <v>28</v>
      </c>
      <c r="BQ618" s="55">
        <f t="shared" si="748"/>
        <v>2.226812703248521</v>
      </c>
      <c r="BR618" s="56">
        <v>0</v>
      </c>
      <c r="BS618" s="57">
        <f t="shared" si="709"/>
        <v>0</v>
      </c>
      <c r="BT618" s="58">
        <f t="shared" si="749"/>
        <v>527</v>
      </c>
      <c r="BU618" s="58">
        <v>0</v>
      </c>
      <c r="BV618" s="59">
        <f t="shared" si="750"/>
        <v>0</v>
      </c>
      <c r="BW618" s="57">
        <f t="shared" si="751"/>
        <v>0</v>
      </c>
      <c r="BX618" s="58">
        <f t="shared" si="752"/>
        <v>527</v>
      </c>
      <c r="BY618" s="60">
        <f t="shared" si="753"/>
        <v>0</v>
      </c>
      <c r="BZ618" s="51">
        <v>49</v>
      </c>
      <c r="CA618" s="52">
        <f t="shared" si="710"/>
        <v>2.5218733916623777E-2</v>
      </c>
      <c r="CB618" s="53">
        <f t="shared" si="754"/>
        <v>379</v>
      </c>
      <c r="CC618" s="53">
        <v>1</v>
      </c>
      <c r="CD618" s="54">
        <f t="shared" si="755"/>
        <v>0.5349586903550595</v>
      </c>
      <c r="CE618" s="52">
        <f t="shared" si="756"/>
        <v>0.57647058823529407</v>
      </c>
      <c r="CF618" s="53">
        <f t="shared" si="771"/>
        <v>62</v>
      </c>
      <c r="CG618" s="55">
        <f t="shared" si="757"/>
        <v>2.2397283277794879</v>
      </c>
      <c r="CH618" s="61">
        <v>85</v>
      </c>
      <c r="CI618" s="62">
        <f t="shared" si="711"/>
        <v>4.3746783324755532E-2</v>
      </c>
      <c r="CJ618" s="63">
        <f t="shared" si="758"/>
        <v>564</v>
      </c>
      <c r="CK618" s="64">
        <v>7</v>
      </c>
      <c r="CL618" s="65">
        <f t="shared" si="759"/>
        <v>0.2388498121490602</v>
      </c>
      <c r="CM618" s="66">
        <v>1943</v>
      </c>
      <c r="CN618" s="44">
        <v>159</v>
      </c>
      <c r="CO618" s="120">
        <f t="shared" si="713"/>
        <v>85</v>
      </c>
      <c r="CP618" s="121">
        <f t="shared" si="713"/>
        <v>4.3746783324755532E-2</v>
      </c>
      <c r="CQ618" s="120">
        <f t="shared" si="772"/>
        <v>4308</v>
      </c>
      <c r="CR618" s="120">
        <f t="shared" si="773"/>
        <v>7</v>
      </c>
      <c r="CS618" s="120">
        <f t="shared" si="774"/>
        <v>1.4464806108736881</v>
      </c>
      <c r="CT618" s="120">
        <f t="shared" si="775"/>
        <v>1</v>
      </c>
      <c r="CU618" s="120">
        <f t="shared" si="776"/>
        <v>3514</v>
      </c>
      <c r="CV618" s="120">
        <f t="shared" si="777"/>
        <v>6.0560257421135244</v>
      </c>
      <c r="CW618" s="120">
        <f t="shared" si="778"/>
        <v>170</v>
      </c>
      <c r="CX618" s="120">
        <f t="shared" si="779"/>
        <v>8.7493566649511051E-2</v>
      </c>
    </row>
    <row r="619" spans="1:102">
      <c r="A619" s="138">
        <f t="shared" si="760"/>
        <v>1</v>
      </c>
      <c r="B619" s="58">
        <f t="shared" si="761"/>
        <v>0</v>
      </c>
      <c r="C619" s="58">
        <f t="shared" si="762"/>
        <v>0</v>
      </c>
      <c r="D619" s="58">
        <f t="shared" si="763"/>
        <v>0</v>
      </c>
      <c r="E619" s="58">
        <f t="shared" si="764"/>
        <v>0</v>
      </c>
      <c r="F619" s="58">
        <f t="shared" si="765"/>
        <v>0</v>
      </c>
      <c r="G619" s="58">
        <f t="shared" si="766"/>
        <v>0</v>
      </c>
      <c r="H619" s="58">
        <f t="shared" si="767"/>
        <v>1</v>
      </c>
      <c r="I619" s="58">
        <f t="shared" si="768"/>
        <v>0</v>
      </c>
      <c r="J619" s="58">
        <f t="shared" si="769"/>
        <v>0</v>
      </c>
      <c r="K619" s="58">
        <f t="shared" si="770"/>
        <v>0</v>
      </c>
      <c r="L619" s="128">
        <v>310</v>
      </c>
      <c r="M619" s="50" t="s">
        <v>282</v>
      </c>
      <c r="N619" s="51">
        <v>2</v>
      </c>
      <c r="O619" s="52">
        <f t="shared" si="712"/>
        <v>1.4174344436569809E-3</v>
      </c>
      <c r="P619" s="53">
        <f t="shared" si="714"/>
        <v>445</v>
      </c>
      <c r="Q619" s="53">
        <v>1</v>
      </c>
      <c r="R619" s="54">
        <f t="shared" si="715"/>
        <v>9.3240947053499557E-2</v>
      </c>
      <c r="S619" s="52">
        <f t="shared" si="716"/>
        <v>2.3529411764705882E-2</v>
      </c>
      <c r="T619" s="53">
        <f t="shared" si="717"/>
        <v>415</v>
      </c>
      <c r="U619" s="55">
        <f t="shared" si="718"/>
        <v>0.28348885192466017</v>
      </c>
      <c r="V619" s="56">
        <v>0</v>
      </c>
      <c r="W619" s="57">
        <f t="shared" si="703"/>
        <v>0</v>
      </c>
      <c r="X619" s="58">
        <f t="shared" si="719"/>
        <v>515</v>
      </c>
      <c r="Y619" s="58">
        <v>0</v>
      </c>
      <c r="Z619" s="59">
        <f t="shared" si="720"/>
        <v>0</v>
      </c>
      <c r="AA619" s="57">
        <f t="shared" si="721"/>
        <v>0</v>
      </c>
      <c r="AB619" s="58">
        <f t="shared" si="722"/>
        <v>515</v>
      </c>
      <c r="AC619" s="60">
        <f t="shared" si="723"/>
        <v>0</v>
      </c>
      <c r="AD619" s="51">
        <v>10</v>
      </c>
      <c r="AE619" s="52">
        <f t="shared" si="704"/>
        <v>7.0871722182849041E-3</v>
      </c>
      <c r="AF619" s="53">
        <f t="shared" si="724"/>
        <v>477</v>
      </c>
      <c r="AG619" s="53">
        <v>6</v>
      </c>
      <c r="AH619" s="54">
        <f t="shared" si="725"/>
        <v>0.22616355227839244</v>
      </c>
      <c r="AI619" s="52">
        <f t="shared" si="726"/>
        <v>0.11764705882352941</v>
      </c>
      <c r="AJ619" s="53">
        <f t="shared" si="727"/>
        <v>429</v>
      </c>
      <c r="AK619" s="55">
        <f t="shared" si="728"/>
        <v>0.6876254243301142</v>
      </c>
      <c r="AL619" s="56">
        <v>14</v>
      </c>
      <c r="AM619" s="57">
        <f t="shared" si="705"/>
        <v>9.922041105598866E-3</v>
      </c>
      <c r="AN619" s="58">
        <f t="shared" si="729"/>
        <v>209</v>
      </c>
      <c r="AO619" s="58">
        <v>3</v>
      </c>
      <c r="AP619" s="59">
        <f t="shared" si="730"/>
        <v>0.77992381489127005</v>
      </c>
      <c r="AQ619" s="57">
        <f t="shared" si="731"/>
        <v>0.16470588235294117</v>
      </c>
      <c r="AR619" s="58">
        <f t="shared" si="732"/>
        <v>40</v>
      </c>
      <c r="AS619" s="60">
        <f t="shared" si="733"/>
        <v>2.3712726421082504</v>
      </c>
      <c r="AT619" s="51">
        <v>0</v>
      </c>
      <c r="AU619" s="52">
        <f t="shared" si="706"/>
        <v>0</v>
      </c>
      <c r="AV619" s="53">
        <f t="shared" si="734"/>
        <v>548</v>
      </c>
      <c r="AW619" s="53">
        <v>0</v>
      </c>
      <c r="AX619" s="54">
        <f t="shared" si="735"/>
        <v>0</v>
      </c>
      <c r="AY619" s="52">
        <f t="shared" si="736"/>
        <v>0</v>
      </c>
      <c r="AZ619" s="53">
        <f t="shared" si="737"/>
        <v>548</v>
      </c>
      <c r="BA619" s="55">
        <f t="shared" si="738"/>
        <v>0</v>
      </c>
      <c r="BB619" s="56">
        <v>56</v>
      </c>
      <c r="BC619" s="57">
        <f t="shared" si="707"/>
        <v>3.9688164422395464E-2</v>
      </c>
      <c r="BD619" s="58">
        <f t="shared" si="739"/>
        <v>147</v>
      </c>
      <c r="BE619" s="58">
        <v>6</v>
      </c>
      <c r="BF619" s="59">
        <f t="shared" si="740"/>
        <v>1.1528648189025417</v>
      </c>
      <c r="BG619" s="57">
        <f t="shared" si="741"/>
        <v>0.6588235294117647</v>
      </c>
      <c r="BH619" s="58">
        <f t="shared" si="742"/>
        <v>28</v>
      </c>
      <c r="BI619" s="60">
        <f t="shared" si="743"/>
        <v>3.5051587769425852</v>
      </c>
      <c r="BJ619" s="51">
        <v>1</v>
      </c>
      <c r="BK619" s="52">
        <f t="shared" si="708"/>
        <v>7.0871722182849046E-4</v>
      </c>
      <c r="BL619" s="53">
        <f t="shared" si="744"/>
        <v>441</v>
      </c>
      <c r="BM619" s="53">
        <v>1</v>
      </c>
      <c r="BN619" s="54">
        <f t="shared" si="745"/>
        <v>6.6582745013849851E-2</v>
      </c>
      <c r="BO619" s="52">
        <f t="shared" si="746"/>
        <v>1.1764705882352941E-2</v>
      </c>
      <c r="BP619" s="53">
        <f t="shared" si="747"/>
        <v>411</v>
      </c>
      <c r="BQ619" s="55">
        <f t="shared" si="748"/>
        <v>0.20243751847713826</v>
      </c>
      <c r="BR619" s="56">
        <v>0</v>
      </c>
      <c r="BS619" s="57">
        <f t="shared" si="709"/>
        <v>0</v>
      </c>
      <c r="BT619" s="58">
        <f t="shared" si="749"/>
        <v>527</v>
      </c>
      <c r="BU619" s="58">
        <v>0</v>
      </c>
      <c r="BV619" s="59">
        <f t="shared" si="750"/>
        <v>0</v>
      </c>
      <c r="BW619" s="57">
        <f t="shared" si="751"/>
        <v>0</v>
      </c>
      <c r="BX619" s="58">
        <f t="shared" si="752"/>
        <v>527</v>
      </c>
      <c r="BY619" s="60">
        <f t="shared" si="753"/>
        <v>0</v>
      </c>
      <c r="BZ619" s="51">
        <v>2</v>
      </c>
      <c r="CA619" s="52">
        <f t="shared" si="710"/>
        <v>1.4174344436569809E-3</v>
      </c>
      <c r="CB619" s="53">
        <f t="shared" si="754"/>
        <v>603</v>
      </c>
      <c r="CC619" s="53">
        <v>1</v>
      </c>
      <c r="CD619" s="54">
        <f t="shared" si="755"/>
        <v>3.0067682071186468E-2</v>
      </c>
      <c r="CE619" s="52">
        <f t="shared" si="756"/>
        <v>2.3529411764705882E-2</v>
      </c>
      <c r="CF619" s="53">
        <f t="shared" si="771"/>
        <v>615</v>
      </c>
      <c r="CG619" s="55">
        <f t="shared" si="757"/>
        <v>9.1417482766509725E-2</v>
      </c>
      <c r="CH619" s="61">
        <v>85</v>
      </c>
      <c r="CI619" s="62">
        <f t="shared" si="711"/>
        <v>6.0240963855421686E-2</v>
      </c>
      <c r="CJ619" s="63">
        <f t="shared" si="758"/>
        <v>525</v>
      </c>
      <c r="CK619" s="64">
        <v>18</v>
      </c>
      <c r="CL619" s="65">
        <f t="shared" si="759"/>
        <v>0.32890516300894684</v>
      </c>
      <c r="CM619" s="66">
        <v>1411</v>
      </c>
      <c r="CN619" s="44">
        <v>161</v>
      </c>
      <c r="CO619" s="120">
        <f t="shared" si="713"/>
        <v>85</v>
      </c>
      <c r="CP619" s="121">
        <f t="shared" si="713"/>
        <v>6.0240963855421686E-2</v>
      </c>
      <c r="CQ619" s="120">
        <f t="shared" si="772"/>
        <v>3912</v>
      </c>
      <c r="CR619" s="120">
        <f t="shared" si="773"/>
        <v>18</v>
      </c>
      <c r="CS619" s="120">
        <f t="shared" si="774"/>
        <v>2.34884356021074</v>
      </c>
      <c r="CT619" s="120">
        <f t="shared" si="775"/>
        <v>1</v>
      </c>
      <c r="CU619" s="120">
        <f t="shared" si="776"/>
        <v>3528</v>
      </c>
      <c r="CV619" s="120">
        <f t="shared" si="777"/>
        <v>7.1414006965492574</v>
      </c>
      <c r="CW619" s="120">
        <f t="shared" si="778"/>
        <v>168</v>
      </c>
      <c r="CX619" s="120">
        <f t="shared" si="779"/>
        <v>0.11906449326718641</v>
      </c>
    </row>
    <row r="620" spans="1:102">
      <c r="A620" s="138">
        <f t="shared" si="760"/>
        <v>0</v>
      </c>
      <c r="B620" s="58">
        <f t="shared" si="761"/>
        <v>0</v>
      </c>
      <c r="C620" s="58">
        <f t="shared" si="762"/>
        <v>0</v>
      </c>
      <c r="D620" s="58">
        <f t="shared" si="763"/>
        <v>0</v>
      </c>
      <c r="E620" s="58">
        <f t="shared" si="764"/>
        <v>0</v>
      </c>
      <c r="F620" s="58">
        <f t="shared" si="765"/>
        <v>0</v>
      </c>
      <c r="G620" s="58">
        <f t="shared" si="766"/>
        <v>0</v>
      </c>
      <c r="H620" s="58">
        <f t="shared" si="767"/>
        <v>0</v>
      </c>
      <c r="I620" s="58">
        <f t="shared" si="768"/>
        <v>0</v>
      </c>
      <c r="J620" s="58">
        <f t="shared" si="769"/>
        <v>0</v>
      </c>
      <c r="K620" s="58">
        <f t="shared" si="770"/>
        <v>0</v>
      </c>
      <c r="L620" s="128">
        <v>278</v>
      </c>
      <c r="M620" s="50" t="s">
        <v>250</v>
      </c>
      <c r="N620" s="51">
        <v>4</v>
      </c>
      <c r="O620" s="52">
        <f t="shared" si="712"/>
        <v>8.9625812233923372E-4</v>
      </c>
      <c r="P620" s="53">
        <f t="shared" si="714"/>
        <v>469</v>
      </c>
      <c r="Q620" s="53">
        <v>1</v>
      </c>
      <c r="R620" s="54">
        <f t="shared" si="715"/>
        <v>5.8957193050633148E-2</v>
      </c>
      <c r="S620" s="52">
        <f t="shared" si="716"/>
        <v>4.7619047619047616E-2</v>
      </c>
      <c r="T620" s="53">
        <f t="shared" si="717"/>
        <v>320</v>
      </c>
      <c r="U620" s="55">
        <f t="shared" si="718"/>
        <v>0.57372743841895513</v>
      </c>
      <c r="V620" s="56">
        <v>0</v>
      </c>
      <c r="W620" s="57">
        <f t="shared" si="703"/>
        <v>0</v>
      </c>
      <c r="X620" s="58">
        <f t="shared" si="719"/>
        <v>515</v>
      </c>
      <c r="Y620" s="58">
        <v>0</v>
      </c>
      <c r="Z620" s="59">
        <f t="shared" si="720"/>
        <v>0</v>
      </c>
      <c r="AA620" s="57">
        <f t="shared" si="721"/>
        <v>0</v>
      </c>
      <c r="AB620" s="58">
        <f t="shared" si="722"/>
        <v>515</v>
      </c>
      <c r="AC620" s="60">
        <f t="shared" si="723"/>
        <v>0</v>
      </c>
      <c r="AD620" s="51">
        <v>75</v>
      </c>
      <c r="AE620" s="52">
        <f t="shared" si="704"/>
        <v>1.6804839793860632E-2</v>
      </c>
      <c r="AF620" s="53">
        <f t="shared" si="724"/>
        <v>348</v>
      </c>
      <c r="AG620" s="53">
        <v>1</v>
      </c>
      <c r="AH620" s="54">
        <f t="shared" si="725"/>
        <v>0.53627062334440689</v>
      </c>
      <c r="AI620" s="52">
        <f t="shared" si="726"/>
        <v>0.8928571428571429</v>
      </c>
      <c r="AJ620" s="53">
        <f t="shared" si="727"/>
        <v>6</v>
      </c>
      <c r="AK620" s="55">
        <f t="shared" si="728"/>
        <v>5.2185858096481885</v>
      </c>
      <c r="AL620" s="56">
        <v>0</v>
      </c>
      <c r="AM620" s="57">
        <f t="shared" si="705"/>
        <v>0</v>
      </c>
      <c r="AN620" s="58">
        <f t="shared" si="729"/>
        <v>554</v>
      </c>
      <c r="AO620" s="58">
        <v>0</v>
      </c>
      <c r="AP620" s="59">
        <f t="shared" si="730"/>
        <v>0</v>
      </c>
      <c r="AQ620" s="57">
        <f t="shared" si="731"/>
        <v>0</v>
      </c>
      <c r="AR620" s="58">
        <f t="shared" si="732"/>
        <v>554</v>
      </c>
      <c r="AS620" s="60">
        <f t="shared" si="733"/>
        <v>0</v>
      </c>
      <c r="AT620" s="51">
        <v>0</v>
      </c>
      <c r="AU620" s="52">
        <f t="shared" si="706"/>
        <v>0</v>
      </c>
      <c r="AV620" s="53">
        <f t="shared" si="734"/>
        <v>548</v>
      </c>
      <c r="AW620" s="53">
        <v>0</v>
      </c>
      <c r="AX620" s="54">
        <f t="shared" si="735"/>
        <v>0</v>
      </c>
      <c r="AY620" s="52">
        <f t="shared" si="736"/>
        <v>0</v>
      </c>
      <c r="AZ620" s="53">
        <f t="shared" si="737"/>
        <v>548</v>
      </c>
      <c r="BA620" s="55">
        <f t="shared" si="738"/>
        <v>0</v>
      </c>
      <c r="BB620" s="56">
        <v>5</v>
      </c>
      <c r="BC620" s="57">
        <f t="shared" si="707"/>
        <v>1.1203226529240421E-3</v>
      </c>
      <c r="BD620" s="58">
        <f t="shared" si="739"/>
        <v>587</v>
      </c>
      <c r="BE620" s="58">
        <v>1</v>
      </c>
      <c r="BF620" s="59">
        <f t="shared" si="740"/>
        <v>3.2543217636108922E-2</v>
      </c>
      <c r="BG620" s="57">
        <f t="shared" si="741"/>
        <v>5.9523809523809521E-2</v>
      </c>
      <c r="BH620" s="58">
        <f t="shared" si="742"/>
        <v>545</v>
      </c>
      <c r="BI620" s="60">
        <f t="shared" si="743"/>
        <v>0.31668632657325652</v>
      </c>
      <c r="BJ620" s="51">
        <v>0</v>
      </c>
      <c r="BK620" s="52">
        <f t="shared" si="708"/>
        <v>0</v>
      </c>
      <c r="BL620" s="53">
        <f t="shared" si="744"/>
        <v>512</v>
      </c>
      <c r="BM620" s="53">
        <v>0</v>
      </c>
      <c r="BN620" s="54">
        <f t="shared" si="745"/>
        <v>0</v>
      </c>
      <c r="BO620" s="52">
        <f t="shared" si="746"/>
        <v>0</v>
      </c>
      <c r="BP620" s="53">
        <f t="shared" si="747"/>
        <v>512</v>
      </c>
      <c r="BQ620" s="55">
        <f t="shared" si="748"/>
        <v>0</v>
      </c>
      <c r="BR620" s="56">
        <v>0</v>
      </c>
      <c r="BS620" s="57">
        <f t="shared" si="709"/>
        <v>0</v>
      </c>
      <c r="BT620" s="58">
        <f t="shared" si="749"/>
        <v>527</v>
      </c>
      <c r="BU620" s="58">
        <v>0</v>
      </c>
      <c r="BV620" s="59">
        <f t="shared" si="750"/>
        <v>0</v>
      </c>
      <c r="BW620" s="57">
        <f t="shared" si="751"/>
        <v>0</v>
      </c>
      <c r="BX620" s="58">
        <f t="shared" si="752"/>
        <v>527</v>
      </c>
      <c r="BY620" s="60">
        <f t="shared" si="753"/>
        <v>0</v>
      </c>
      <c r="BZ620" s="51">
        <v>0</v>
      </c>
      <c r="CA620" s="52">
        <f t="shared" si="710"/>
        <v>0</v>
      </c>
      <c r="CB620" s="53">
        <f t="shared" si="754"/>
        <v>634</v>
      </c>
      <c r="CC620" s="53">
        <v>0</v>
      </c>
      <c r="CD620" s="54">
        <f t="shared" si="755"/>
        <v>0</v>
      </c>
      <c r="CE620" s="52">
        <f t="shared" si="756"/>
        <v>0</v>
      </c>
      <c r="CF620" s="53">
        <f t="shared" si="771"/>
        <v>634</v>
      </c>
      <c r="CG620" s="55">
        <f t="shared" si="757"/>
        <v>0</v>
      </c>
      <c r="CH620" s="61">
        <v>84</v>
      </c>
      <c r="CI620" s="62">
        <f t="shared" si="711"/>
        <v>1.8821420569123906E-2</v>
      </c>
      <c r="CJ620" s="63">
        <f t="shared" si="758"/>
        <v>617</v>
      </c>
      <c r="CK620" s="64">
        <v>3</v>
      </c>
      <c r="CL620" s="65">
        <f t="shared" si="759"/>
        <v>0.10276167584577088</v>
      </c>
      <c r="CM620" s="66">
        <v>4463</v>
      </c>
      <c r="CN620" s="44">
        <v>25</v>
      </c>
      <c r="CO620" s="120">
        <f t="shared" si="713"/>
        <v>84</v>
      </c>
      <c r="CP620" s="121">
        <f t="shared" si="713"/>
        <v>1.8821420569123906E-2</v>
      </c>
      <c r="CQ620" s="120">
        <f t="shared" si="772"/>
        <v>4694</v>
      </c>
      <c r="CR620" s="120">
        <f t="shared" si="773"/>
        <v>3</v>
      </c>
      <c r="CS620" s="120">
        <f t="shared" si="774"/>
        <v>0.62777103403114898</v>
      </c>
      <c r="CT620" s="120">
        <f t="shared" si="775"/>
        <v>1</v>
      </c>
      <c r="CU620" s="120">
        <f t="shared" si="776"/>
        <v>4161</v>
      </c>
      <c r="CV620" s="120">
        <f t="shared" si="777"/>
        <v>6.1089995746404</v>
      </c>
      <c r="CW620" s="120">
        <f t="shared" si="778"/>
        <v>164</v>
      </c>
      <c r="CX620" s="120">
        <f t="shared" si="779"/>
        <v>3.6746583015908579E-2</v>
      </c>
    </row>
    <row r="621" spans="1:102">
      <c r="A621" s="138">
        <f t="shared" si="760"/>
        <v>0</v>
      </c>
      <c r="B621" s="58">
        <f t="shared" si="761"/>
        <v>0</v>
      </c>
      <c r="C621" s="58">
        <f t="shared" si="762"/>
        <v>0</v>
      </c>
      <c r="D621" s="58">
        <f t="shared" si="763"/>
        <v>0</v>
      </c>
      <c r="E621" s="58">
        <f t="shared" si="764"/>
        <v>0</v>
      </c>
      <c r="F621" s="58">
        <f t="shared" si="765"/>
        <v>0</v>
      </c>
      <c r="G621" s="58">
        <f t="shared" si="766"/>
        <v>0</v>
      </c>
      <c r="H621" s="58">
        <f t="shared" si="767"/>
        <v>0</v>
      </c>
      <c r="I621" s="58">
        <f t="shared" si="768"/>
        <v>0</v>
      </c>
      <c r="J621" s="58">
        <f t="shared" si="769"/>
        <v>0</v>
      </c>
      <c r="K621" s="58">
        <f t="shared" si="770"/>
        <v>0</v>
      </c>
      <c r="L621" s="128">
        <v>234</v>
      </c>
      <c r="M621" s="50" t="s">
        <v>206</v>
      </c>
      <c r="N621" s="51">
        <v>0</v>
      </c>
      <c r="O621" s="52">
        <f t="shared" si="712"/>
        <v>0</v>
      </c>
      <c r="P621" s="53">
        <f t="shared" si="714"/>
        <v>537</v>
      </c>
      <c r="Q621" s="53">
        <v>0</v>
      </c>
      <c r="R621" s="54">
        <f t="shared" si="715"/>
        <v>0</v>
      </c>
      <c r="S621" s="52">
        <f t="shared" si="716"/>
        <v>0</v>
      </c>
      <c r="T621" s="53">
        <f t="shared" si="717"/>
        <v>537</v>
      </c>
      <c r="U621" s="55">
        <f t="shared" si="718"/>
        <v>0</v>
      </c>
      <c r="V621" s="56">
        <v>0</v>
      </c>
      <c r="W621" s="57">
        <f t="shared" si="703"/>
        <v>0</v>
      </c>
      <c r="X621" s="58">
        <f t="shared" si="719"/>
        <v>515</v>
      </c>
      <c r="Y621" s="58">
        <v>0</v>
      </c>
      <c r="Z621" s="59">
        <f t="shared" si="720"/>
        <v>0</v>
      </c>
      <c r="AA621" s="57">
        <f t="shared" si="721"/>
        <v>0</v>
      </c>
      <c r="AB621" s="58">
        <f t="shared" si="722"/>
        <v>515</v>
      </c>
      <c r="AC621" s="60">
        <f t="shared" si="723"/>
        <v>0</v>
      </c>
      <c r="AD621" s="51">
        <v>1</v>
      </c>
      <c r="AE621" s="52">
        <f t="shared" si="704"/>
        <v>1.2526619065514219E-4</v>
      </c>
      <c r="AF621" s="53">
        <f t="shared" si="724"/>
        <v>614</v>
      </c>
      <c r="AG621" s="53">
        <v>1</v>
      </c>
      <c r="AH621" s="54">
        <f t="shared" si="725"/>
        <v>3.9974542435777501E-3</v>
      </c>
      <c r="AI621" s="52">
        <f t="shared" si="726"/>
        <v>1.2500000000000001E-2</v>
      </c>
      <c r="AJ621" s="53">
        <f t="shared" si="727"/>
        <v>584</v>
      </c>
      <c r="AK621" s="55">
        <f t="shared" si="728"/>
        <v>7.306020133507464E-2</v>
      </c>
      <c r="AL621" s="56">
        <v>0</v>
      </c>
      <c r="AM621" s="57">
        <f t="shared" si="705"/>
        <v>0</v>
      </c>
      <c r="AN621" s="58">
        <f t="shared" si="729"/>
        <v>554</v>
      </c>
      <c r="AO621" s="58">
        <v>0</v>
      </c>
      <c r="AP621" s="59">
        <f t="shared" si="730"/>
        <v>0</v>
      </c>
      <c r="AQ621" s="57">
        <f t="shared" si="731"/>
        <v>0</v>
      </c>
      <c r="AR621" s="58">
        <f t="shared" si="732"/>
        <v>554</v>
      </c>
      <c r="AS621" s="60">
        <f t="shared" si="733"/>
        <v>0</v>
      </c>
      <c r="AT621" s="51">
        <v>32</v>
      </c>
      <c r="AU621" s="52">
        <f t="shared" si="706"/>
        <v>4.0085181009645501E-3</v>
      </c>
      <c r="AV621" s="53">
        <f t="shared" si="734"/>
        <v>366</v>
      </c>
      <c r="AW621" s="53">
        <v>2</v>
      </c>
      <c r="AX621" s="54">
        <f t="shared" si="735"/>
        <v>0.29092944795883469</v>
      </c>
      <c r="AY621" s="52">
        <f t="shared" si="736"/>
        <v>0.4</v>
      </c>
      <c r="AZ621" s="53">
        <f t="shared" si="737"/>
        <v>5</v>
      </c>
      <c r="BA621" s="55">
        <f t="shared" si="738"/>
        <v>5.3172251005307016</v>
      </c>
      <c r="BB621" s="56">
        <v>4</v>
      </c>
      <c r="BC621" s="57">
        <f t="shared" si="707"/>
        <v>5.0106476262056876E-4</v>
      </c>
      <c r="BD621" s="58">
        <f t="shared" si="739"/>
        <v>601</v>
      </c>
      <c r="BE621" s="58">
        <v>1</v>
      </c>
      <c r="BF621" s="59">
        <f t="shared" si="740"/>
        <v>1.4554967336585659E-2</v>
      </c>
      <c r="BG621" s="57">
        <f t="shared" si="741"/>
        <v>0.05</v>
      </c>
      <c r="BH621" s="58">
        <f t="shared" si="742"/>
        <v>554</v>
      </c>
      <c r="BI621" s="60">
        <f t="shared" si="743"/>
        <v>0.2660165143215355</v>
      </c>
      <c r="BJ621" s="51">
        <v>0</v>
      </c>
      <c r="BK621" s="52">
        <f t="shared" si="708"/>
        <v>0</v>
      </c>
      <c r="BL621" s="53">
        <f t="shared" si="744"/>
        <v>512</v>
      </c>
      <c r="BM621" s="53">
        <v>0</v>
      </c>
      <c r="BN621" s="54">
        <f t="shared" si="745"/>
        <v>0</v>
      </c>
      <c r="BO621" s="52">
        <f t="shared" si="746"/>
        <v>0</v>
      </c>
      <c r="BP621" s="53">
        <f t="shared" si="747"/>
        <v>512</v>
      </c>
      <c r="BQ621" s="55">
        <f t="shared" si="748"/>
        <v>0</v>
      </c>
      <c r="BR621" s="56">
        <v>0</v>
      </c>
      <c r="BS621" s="57">
        <f t="shared" si="709"/>
        <v>0</v>
      </c>
      <c r="BT621" s="58">
        <f t="shared" si="749"/>
        <v>527</v>
      </c>
      <c r="BU621" s="58">
        <v>0</v>
      </c>
      <c r="BV621" s="59">
        <f t="shared" si="750"/>
        <v>0</v>
      </c>
      <c r="BW621" s="57">
        <f t="shared" si="751"/>
        <v>0</v>
      </c>
      <c r="BX621" s="58">
        <f t="shared" si="752"/>
        <v>527</v>
      </c>
      <c r="BY621" s="60">
        <f t="shared" si="753"/>
        <v>0</v>
      </c>
      <c r="BZ621" s="51">
        <v>43</v>
      </c>
      <c r="CA621" s="52">
        <f t="shared" si="710"/>
        <v>5.3864461981711137E-3</v>
      </c>
      <c r="CB621" s="53">
        <f t="shared" si="754"/>
        <v>564</v>
      </c>
      <c r="CC621" s="53">
        <v>5</v>
      </c>
      <c r="CD621" s="54">
        <f t="shared" si="755"/>
        <v>0.11426133498090295</v>
      </c>
      <c r="CE621" s="52">
        <f t="shared" si="756"/>
        <v>0.53749999999999998</v>
      </c>
      <c r="CF621" s="53">
        <f t="shared" si="771"/>
        <v>73</v>
      </c>
      <c r="CG621" s="55">
        <f t="shared" si="757"/>
        <v>2.0883181219474567</v>
      </c>
      <c r="CH621" s="61">
        <v>80</v>
      </c>
      <c r="CI621" s="62">
        <f t="shared" si="711"/>
        <v>1.0021295252411374E-2</v>
      </c>
      <c r="CJ621" s="63">
        <f t="shared" si="758"/>
        <v>637</v>
      </c>
      <c r="CK621" s="64">
        <v>9</v>
      </c>
      <c r="CL621" s="65">
        <f t="shared" si="759"/>
        <v>5.4714525426015459E-2</v>
      </c>
      <c r="CM621" s="66">
        <v>7983</v>
      </c>
      <c r="CN621" s="44">
        <v>268</v>
      </c>
      <c r="CO621" s="120">
        <f t="shared" si="713"/>
        <v>80</v>
      </c>
      <c r="CP621" s="121">
        <f t="shared" si="713"/>
        <v>1.0021295252411374E-2</v>
      </c>
      <c r="CQ621" s="120">
        <f t="shared" si="772"/>
        <v>4790</v>
      </c>
      <c r="CR621" s="120">
        <f t="shared" si="773"/>
        <v>9</v>
      </c>
      <c r="CS621" s="120">
        <f t="shared" si="774"/>
        <v>0.42374320451990105</v>
      </c>
      <c r="CT621" s="120">
        <f t="shared" si="775"/>
        <v>1</v>
      </c>
      <c r="CU621" s="120">
        <f t="shared" si="776"/>
        <v>3861</v>
      </c>
      <c r="CV621" s="120">
        <f t="shared" si="777"/>
        <v>7.7446199381347682</v>
      </c>
      <c r="CW621" s="120">
        <f t="shared" si="778"/>
        <v>160</v>
      </c>
      <c r="CX621" s="120">
        <f t="shared" si="779"/>
        <v>2.0042590504822752E-2</v>
      </c>
    </row>
    <row r="622" spans="1:102">
      <c r="A622" s="138">
        <f t="shared" si="760"/>
        <v>2</v>
      </c>
      <c r="B622" s="58">
        <f t="shared" si="761"/>
        <v>0</v>
      </c>
      <c r="C622" s="58">
        <f t="shared" si="762"/>
        <v>0</v>
      </c>
      <c r="D622" s="58">
        <f t="shared" si="763"/>
        <v>0</v>
      </c>
      <c r="E622" s="58">
        <f t="shared" si="764"/>
        <v>0</v>
      </c>
      <c r="F622" s="58">
        <f t="shared" si="765"/>
        <v>1</v>
      </c>
      <c r="G622" s="58">
        <f t="shared" si="766"/>
        <v>1</v>
      </c>
      <c r="H622" s="58">
        <f t="shared" si="767"/>
        <v>0</v>
      </c>
      <c r="I622" s="58">
        <f t="shared" si="768"/>
        <v>0</v>
      </c>
      <c r="J622" s="58">
        <f t="shared" si="769"/>
        <v>0</v>
      </c>
      <c r="K622" s="58">
        <f t="shared" si="770"/>
        <v>0</v>
      </c>
      <c r="L622" s="128">
        <v>261</v>
      </c>
      <c r="M622" s="50" t="s">
        <v>233</v>
      </c>
      <c r="N622" s="51">
        <v>0</v>
      </c>
      <c r="O622" s="52">
        <f t="shared" si="712"/>
        <v>0</v>
      </c>
      <c r="P622" s="53">
        <f t="shared" si="714"/>
        <v>537</v>
      </c>
      <c r="Q622" s="53">
        <v>0</v>
      </c>
      <c r="R622" s="54">
        <f t="shared" si="715"/>
        <v>0</v>
      </c>
      <c r="S622" s="52">
        <f t="shared" si="716"/>
        <v>0</v>
      </c>
      <c r="T622" s="53">
        <f t="shared" si="717"/>
        <v>537</v>
      </c>
      <c r="U622" s="55">
        <f t="shared" si="718"/>
        <v>0</v>
      </c>
      <c r="V622" s="56">
        <v>0</v>
      </c>
      <c r="W622" s="57">
        <f t="shared" si="703"/>
        <v>0</v>
      </c>
      <c r="X622" s="58">
        <f t="shared" si="719"/>
        <v>515</v>
      </c>
      <c r="Y622" s="58">
        <v>0</v>
      </c>
      <c r="Z622" s="59">
        <f t="shared" si="720"/>
        <v>0</v>
      </c>
      <c r="AA622" s="57">
        <f t="shared" si="721"/>
        <v>0</v>
      </c>
      <c r="AB622" s="58">
        <f t="shared" si="722"/>
        <v>515</v>
      </c>
      <c r="AC622" s="60">
        <f t="shared" si="723"/>
        <v>0</v>
      </c>
      <c r="AD622" s="51">
        <v>19</v>
      </c>
      <c r="AE622" s="52">
        <f t="shared" si="704"/>
        <v>1.0875787063537493E-2</v>
      </c>
      <c r="AF622" s="53">
        <f t="shared" si="724"/>
        <v>435</v>
      </c>
      <c r="AG622" s="53">
        <v>3</v>
      </c>
      <c r="AH622" s="54">
        <f t="shared" si="725"/>
        <v>0.34706460635554798</v>
      </c>
      <c r="AI622" s="52">
        <f t="shared" si="726"/>
        <v>0.23749999999999999</v>
      </c>
      <c r="AJ622" s="53">
        <f t="shared" si="727"/>
        <v>162</v>
      </c>
      <c r="AK622" s="55">
        <f t="shared" si="728"/>
        <v>1.388143825366418</v>
      </c>
      <c r="AL622" s="56">
        <v>35</v>
      </c>
      <c r="AM622" s="57">
        <f t="shared" si="705"/>
        <v>2.0034344590726959E-2</v>
      </c>
      <c r="AN622" s="58">
        <f t="shared" si="729"/>
        <v>74</v>
      </c>
      <c r="AO622" s="58">
        <v>1</v>
      </c>
      <c r="AP622" s="59">
        <f t="shared" si="730"/>
        <v>1.57480323813907</v>
      </c>
      <c r="AQ622" s="57">
        <f t="shared" si="731"/>
        <v>0.4375</v>
      </c>
      <c r="AR622" s="58">
        <f t="shared" si="732"/>
        <v>7</v>
      </c>
      <c r="AS622" s="60">
        <f t="shared" si="733"/>
        <v>6.2986929556000408</v>
      </c>
      <c r="AT622" s="51">
        <v>26</v>
      </c>
      <c r="AU622" s="52">
        <f t="shared" si="706"/>
        <v>1.4882655981682884E-2</v>
      </c>
      <c r="AV622" s="53">
        <f t="shared" si="734"/>
        <v>101</v>
      </c>
      <c r="AW622" s="53">
        <v>6</v>
      </c>
      <c r="AX622" s="54">
        <f t="shared" si="735"/>
        <v>1.0801505144433279</v>
      </c>
      <c r="AY622" s="52">
        <f t="shared" si="736"/>
        <v>0.32500000000000001</v>
      </c>
      <c r="AZ622" s="53">
        <f t="shared" si="737"/>
        <v>10</v>
      </c>
      <c r="BA622" s="55">
        <f t="shared" si="738"/>
        <v>4.3202453941811951</v>
      </c>
      <c r="BB622" s="56">
        <v>0</v>
      </c>
      <c r="BC622" s="57">
        <f t="shared" si="707"/>
        <v>0</v>
      </c>
      <c r="BD622" s="58">
        <f t="shared" si="739"/>
        <v>618</v>
      </c>
      <c r="BE622" s="58">
        <v>0</v>
      </c>
      <c r="BF622" s="59">
        <f t="shared" si="740"/>
        <v>0</v>
      </c>
      <c r="BG622" s="57">
        <f t="shared" si="741"/>
        <v>0</v>
      </c>
      <c r="BH622" s="58">
        <f t="shared" si="742"/>
        <v>618</v>
      </c>
      <c r="BI622" s="60">
        <f t="shared" si="743"/>
        <v>0</v>
      </c>
      <c r="BJ622" s="51">
        <v>0</v>
      </c>
      <c r="BK622" s="52">
        <f t="shared" si="708"/>
        <v>0</v>
      </c>
      <c r="BL622" s="53">
        <f t="shared" si="744"/>
        <v>512</v>
      </c>
      <c r="BM622" s="53">
        <v>0</v>
      </c>
      <c r="BN622" s="54">
        <f t="shared" si="745"/>
        <v>0</v>
      </c>
      <c r="BO622" s="52">
        <f t="shared" si="746"/>
        <v>0</v>
      </c>
      <c r="BP622" s="53">
        <f t="shared" si="747"/>
        <v>512</v>
      </c>
      <c r="BQ622" s="55">
        <f t="shared" si="748"/>
        <v>0</v>
      </c>
      <c r="BR622" s="56">
        <v>0</v>
      </c>
      <c r="BS622" s="57">
        <f t="shared" si="709"/>
        <v>0</v>
      </c>
      <c r="BT622" s="58">
        <f t="shared" si="749"/>
        <v>527</v>
      </c>
      <c r="BU622" s="58">
        <v>0</v>
      </c>
      <c r="BV622" s="59">
        <f t="shared" si="750"/>
        <v>0</v>
      </c>
      <c r="BW622" s="57">
        <f t="shared" si="751"/>
        <v>0</v>
      </c>
      <c r="BX622" s="58">
        <f t="shared" si="752"/>
        <v>527</v>
      </c>
      <c r="BY622" s="60">
        <f t="shared" si="753"/>
        <v>0</v>
      </c>
      <c r="BZ622" s="51">
        <v>0</v>
      </c>
      <c r="CA622" s="52">
        <f t="shared" si="710"/>
        <v>0</v>
      </c>
      <c r="CB622" s="53">
        <f t="shared" si="754"/>
        <v>634</v>
      </c>
      <c r="CC622" s="53">
        <v>0</v>
      </c>
      <c r="CD622" s="54">
        <f t="shared" si="755"/>
        <v>0</v>
      </c>
      <c r="CE622" s="52">
        <f t="shared" si="756"/>
        <v>0</v>
      </c>
      <c r="CF622" s="53">
        <f t="shared" si="771"/>
        <v>634</v>
      </c>
      <c r="CG622" s="55">
        <f t="shared" si="757"/>
        <v>0</v>
      </c>
      <c r="CH622" s="61">
        <v>80</v>
      </c>
      <c r="CI622" s="62">
        <f t="shared" si="711"/>
        <v>4.5792787635947338E-2</v>
      </c>
      <c r="CJ622" s="63">
        <f t="shared" si="758"/>
        <v>561</v>
      </c>
      <c r="CK622" s="64">
        <v>10</v>
      </c>
      <c r="CL622" s="65">
        <f t="shared" si="759"/>
        <v>0.25002063908178673</v>
      </c>
      <c r="CM622" s="66">
        <v>1747</v>
      </c>
      <c r="CN622" s="44">
        <v>161</v>
      </c>
      <c r="CO622" s="120">
        <f t="shared" si="713"/>
        <v>80</v>
      </c>
      <c r="CP622" s="121">
        <f t="shared" si="713"/>
        <v>4.5792787635947338E-2</v>
      </c>
      <c r="CQ622" s="120">
        <f t="shared" si="772"/>
        <v>3953</v>
      </c>
      <c r="CR622" s="120">
        <f t="shared" si="773"/>
        <v>10</v>
      </c>
      <c r="CS622" s="120">
        <f t="shared" si="774"/>
        <v>3.0020183589379461</v>
      </c>
      <c r="CT622" s="120">
        <f t="shared" si="775"/>
        <v>1</v>
      </c>
      <c r="CU622" s="120">
        <f t="shared" si="776"/>
        <v>3522</v>
      </c>
      <c r="CV622" s="120">
        <f t="shared" si="777"/>
        <v>12.007082175147653</v>
      </c>
      <c r="CW622" s="120">
        <f t="shared" si="778"/>
        <v>160</v>
      </c>
      <c r="CX622" s="120">
        <f t="shared" si="779"/>
        <v>9.1585575271894676E-2</v>
      </c>
    </row>
    <row r="623" spans="1:102">
      <c r="A623" s="138">
        <f t="shared" si="760"/>
        <v>0</v>
      </c>
      <c r="B623" s="58">
        <f t="shared" si="761"/>
        <v>0</v>
      </c>
      <c r="C623" s="58">
        <f t="shared" si="762"/>
        <v>0</v>
      </c>
      <c r="D623" s="58">
        <f t="shared" si="763"/>
        <v>0</v>
      </c>
      <c r="E623" s="58">
        <f t="shared" si="764"/>
        <v>0</v>
      </c>
      <c r="F623" s="58">
        <f t="shared" si="765"/>
        <v>0</v>
      </c>
      <c r="G623" s="58">
        <f t="shared" si="766"/>
        <v>0</v>
      </c>
      <c r="H623" s="58">
        <f t="shared" si="767"/>
        <v>0</v>
      </c>
      <c r="I623" s="58">
        <f t="shared" si="768"/>
        <v>0</v>
      </c>
      <c r="J623" s="58">
        <f t="shared" si="769"/>
        <v>0</v>
      </c>
      <c r="K623" s="58">
        <f t="shared" si="770"/>
        <v>0</v>
      </c>
      <c r="L623" s="128">
        <v>539</v>
      </c>
      <c r="M623" s="50" t="s">
        <v>499</v>
      </c>
      <c r="N623" s="51">
        <v>5</v>
      </c>
      <c r="O623" s="52">
        <f t="shared" si="712"/>
        <v>2.1468441391155001E-3</v>
      </c>
      <c r="P623" s="53">
        <f t="shared" si="714"/>
        <v>418</v>
      </c>
      <c r="Q623" s="53">
        <v>2</v>
      </c>
      <c r="R623" s="54">
        <f t="shared" si="715"/>
        <v>0.14122260228905953</v>
      </c>
      <c r="S623" s="52">
        <f t="shared" si="716"/>
        <v>6.5789473684210523E-2</v>
      </c>
      <c r="T623" s="53">
        <f t="shared" si="717"/>
        <v>233</v>
      </c>
      <c r="U623" s="55">
        <f t="shared" si="718"/>
        <v>0.79264975044724062</v>
      </c>
      <c r="V623" s="56">
        <v>0</v>
      </c>
      <c r="W623" s="57">
        <f t="shared" si="703"/>
        <v>0</v>
      </c>
      <c r="X623" s="58">
        <f t="shared" si="719"/>
        <v>515</v>
      </c>
      <c r="Y623" s="58">
        <v>1</v>
      </c>
      <c r="Z623" s="59">
        <f t="shared" si="720"/>
        <v>0</v>
      </c>
      <c r="AA623" s="57">
        <f t="shared" si="721"/>
        <v>0</v>
      </c>
      <c r="AB623" s="58">
        <f t="shared" si="722"/>
        <v>515</v>
      </c>
      <c r="AC623" s="60">
        <f t="shared" si="723"/>
        <v>0</v>
      </c>
      <c r="AD623" s="51">
        <v>17</v>
      </c>
      <c r="AE623" s="52">
        <f t="shared" si="704"/>
        <v>7.2992700729927005E-3</v>
      </c>
      <c r="AF623" s="53">
        <f t="shared" si="724"/>
        <v>474</v>
      </c>
      <c r="AG623" s="53">
        <v>4</v>
      </c>
      <c r="AH623" s="54">
        <f t="shared" si="725"/>
        <v>0.23293195055825675</v>
      </c>
      <c r="AI623" s="52">
        <f t="shared" si="726"/>
        <v>0.22368421052631579</v>
      </c>
      <c r="AJ623" s="53">
        <f t="shared" si="727"/>
        <v>178</v>
      </c>
      <c r="AK623" s="55">
        <f t="shared" si="728"/>
        <v>1.3073930765223882</v>
      </c>
      <c r="AL623" s="56">
        <v>5</v>
      </c>
      <c r="AM623" s="57">
        <f t="shared" si="705"/>
        <v>2.1468441391155001E-3</v>
      </c>
      <c r="AN623" s="58">
        <f t="shared" si="729"/>
        <v>436</v>
      </c>
      <c r="AO623" s="58">
        <v>3</v>
      </c>
      <c r="AP623" s="59">
        <f t="shared" si="730"/>
        <v>0.16875306735134363</v>
      </c>
      <c r="AQ623" s="57">
        <f t="shared" si="731"/>
        <v>6.5789473684210523E-2</v>
      </c>
      <c r="AR623" s="58">
        <f t="shared" si="732"/>
        <v>228</v>
      </c>
      <c r="AS623" s="60">
        <f t="shared" si="733"/>
        <v>0.94717187302256245</v>
      </c>
      <c r="AT623" s="51">
        <v>4</v>
      </c>
      <c r="AU623" s="52">
        <f t="shared" si="706"/>
        <v>1.7174753112924003E-3</v>
      </c>
      <c r="AV623" s="53">
        <f t="shared" si="734"/>
        <v>441</v>
      </c>
      <c r="AW623" s="53">
        <v>2</v>
      </c>
      <c r="AX623" s="54">
        <f t="shared" si="735"/>
        <v>0.12465058947270165</v>
      </c>
      <c r="AY623" s="52">
        <f t="shared" si="736"/>
        <v>5.2631578947368418E-2</v>
      </c>
      <c r="AZ623" s="53">
        <f t="shared" si="737"/>
        <v>265</v>
      </c>
      <c r="BA623" s="55">
        <f t="shared" si="738"/>
        <v>0.69963488164877652</v>
      </c>
      <c r="BB623" s="56">
        <v>21</v>
      </c>
      <c r="BC623" s="57">
        <f t="shared" si="707"/>
        <v>9.0167453842851016E-3</v>
      </c>
      <c r="BD623" s="58">
        <f t="shared" si="739"/>
        <v>486</v>
      </c>
      <c r="BE623" s="58">
        <v>5</v>
      </c>
      <c r="BF623" s="59">
        <f t="shared" si="740"/>
        <v>0.26191910575431832</v>
      </c>
      <c r="BG623" s="57">
        <f t="shared" si="741"/>
        <v>0.27631578947368424</v>
      </c>
      <c r="BH623" s="58">
        <f t="shared" si="742"/>
        <v>164</v>
      </c>
      <c r="BI623" s="60">
        <f t="shared" si="743"/>
        <v>1.470091263355854</v>
      </c>
      <c r="BJ623" s="51">
        <v>5</v>
      </c>
      <c r="BK623" s="52">
        <f t="shared" si="708"/>
        <v>2.1468441391155001E-3</v>
      </c>
      <c r="BL623" s="53">
        <f t="shared" si="744"/>
        <v>370</v>
      </c>
      <c r="BM623" s="53">
        <v>3</v>
      </c>
      <c r="BN623" s="54">
        <f t="shared" si="745"/>
        <v>0.20169225679377872</v>
      </c>
      <c r="BO623" s="52">
        <f t="shared" si="746"/>
        <v>6.5789473684210523E-2</v>
      </c>
      <c r="BP623" s="53">
        <f t="shared" si="747"/>
        <v>102</v>
      </c>
      <c r="BQ623" s="55">
        <f t="shared" si="748"/>
        <v>1.1320519125366284</v>
      </c>
      <c r="BR623" s="56">
        <v>4</v>
      </c>
      <c r="BS623" s="57">
        <f t="shared" si="709"/>
        <v>1.7174753112924003E-3</v>
      </c>
      <c r="BT623" s="58">
        <f t="shared" si="749"/>
        <v>379</v>
      </c>
      <c r="BU623" s="58">
        <v>1</v>
      </c>
      <c r="BV623" s="59">
        <f t="shared" si="750"/>
        <v>0.20650699187423702</v>
      </c>
      <c r="BW623" s="57">
        <f t="shared" si="751"/>
        <v>5.2631578947368418E-2</v>
      </c>
      <c r="BX623" s="58">
        <f t="shared" si="752"/>
        <v>149</v>
      </c>
      <c r="BY623" s="60">
        <f t="shared" si="753"/>
        <v>1.1590759051421695</v>
      </c>
      <c r="BZ623" s="51">
        <v>15</v>
      </c>
      <c r="CA623" s="52">
        <f t="shared" si="710"/>
        <v>6.4405324173465008E-3</v>
      </c>
      <c r="CB623" s="53">
        <f t="shared" si="754"/>
        <v>554</v>
      </c>
      <c r="CC623" s="53">
        <v>6</v>
      </c>
      <c r="CD623" s="54">
        <f t="shared" si="755"/>
        <v>0.13662140211177792</v>
      </c>
      <c r="CE623" s="52">
        <f t="shared" si="756"/>
        <v>0.19736842105263158</v>
      </c>
      <c r="CF623" s="53">
        <f t="shared" si="771"/>
        <v>434</v>
      </c>
      <c r="CG623" s="55">
        <f t="shared" si="757"/>
        <v>0.76682427978486778</v>
      </c>
      <c r="CH623" s="61">
        <v>76</v>
      </c>
      <c r="CI623" s="62">
        <f t="shared" si="711"/>
        <v>3.2632030914555604E-2</v>
      </c>
      <c r="CJ623" s="63">
        <f t="shared" si="758"/>
        <v>587</v>
      </c>
      <c r="CK623" s="64">
        <v>27</v>
      </c>
      <c r="CL623" s="65">
        <f t="shared" si="759"/>
        <v>0.17816520122459739</v>
      </c>
      <c r="CM623" s="66">
        <v>2329</v>
      </c>
      <c r="CN623" s="44">
        <v>117</v>
      </c>
      <c r="CO623" s="120">
        <f t="shared" si="713"/>
        <v>76</v>
      </c>
      <c r="CP623" s="121">
        <f t="shared" si="713"/>
        <v>3.2632030914555604E-2</v>
      </c>
      <c r="CQ623" s="120">
        <f t="shared" si="772"/>
        <v>4073</v>
      </c>
      <c r="CR623" s="120">
        <f t="shared" si="773"/>
        <v>27</v>
      </c>
      <c r="CS623" s="120">
        <f t="shared" si="774"/>
        <v>1.4742979662054736</v>
      </c>
      <c r="CT623" s="120">
        <f t="shared" si="775"/>
        <v>0.99999999999999989</v>
      </c>
      <c r="CU623" s="120">
        <f t="shared" si="776"/>
        <v>2268</v>
      </c>
      <c r="CV623" s="120">
        <f t="shared" si="777"/>
        <v>8.2748929424604896</v>
      </c>
      <c r="CW623" s="120">
        <f t="shared" si="778"/>
        <v>147</v>
      </c>
      <c r="CX623" s="120">
        <f t="shared" si="779"/>
        <v>6.3117217689995703E-2</v>
      </c>
    </row>
    <row r="624" spans="1:102">
      <c r="A624" s="138">
        <f t="shared" si="760"/>
        <v>1</v>
      </c>
      <c r="B624" s="58">
        <f t="shared" si="761"/>
        <v>0</v>
      </c>
      <c r="C624" s="58">
        <f t="shared" si="762"/>
        <v>1</v>
      </c>
      <c r="D624" s="58">
        <f t="shared" si="763"/>
        <v>0</v>
      </c>
      <c r="E624" s="58">
        <f t="shared" si="764"/>
        <v>0</v>
      </c>
      <c r="F624" s="58">
        <f t="shared" si="765"/>
        <v>0</v>
      </c>
      <c r="G624" s="58">
        <f t="shared" si="766"/>
        <v>0</v>
      </c>
      <c r="H624" s="58">
        <f t="shared" si="767"/>
        <v>0</v>
      </c>
      <c r="I624" s="58">
        <f t="shared" si="768"/>
        <v>0</v>
      </c>
      <c r="J624" s="58">
        <f t="shared" si="769"/>
        <v>0</v>
      </c>
      <c r="K624" s="58">
        <f t="shared" si="770"/>
        <v>0</v>
      </c>
      <c r="L624" s="129">
        <v>32</v>
      </c>
      <c r="M624" s="50" t="s">
        <v>663</v>
      </c>
      <c r="N624" s="51">
        <v>37</v>
      </c>
      <c r="O624" s="52">
        <f t="shared" si="712"/>
        <v>7.2549019607843143E-2</v>
      </c>
      <c r="P624" s="53">
        <f t="shared" si="714"/>
        <v>11</v>
      </c>
      <c r="Q624" s="53">
        <v>6</v>
      </c>
      <c r="R624" s="54">
        <f t="shared" si="715"/>
        <v>4.772382473354952</v>
      </c>
      <c r="S624" s="52">
        <f t="shared" si="716"/>
        <v>0.52857142857142858</v>
      </c>
      <c r="T624" s="53">
        <f t="shared" si="717"/>
        <v>12</v>
      </c>
      <c r="U624" s="55">
        <f t="shared" si="718"/>
        <v>6.3683745664504023</v>
      </c>
      <c r="V624" s="56">
        <v>3</v>
      </c>
      <c r="W624" s="57">
        <f t="shared" si="703"/>
        <v>5.8823529411764705E-3</v>
      </c>
      <c r="X624" s="58">
        <f t="shared" si="719"/>
        <v>202</v>
      </c>
      <c r="Y624" s="58">
        <v>2</v>
      </c>
      <c r="Z624" s="59">
        <f t="shared" si="720"/>
        <v>0.61341778379206957</v>
      </c>
      <c r="AA624" s="57">
        <f t="shared" si="721"/>
        <v>4.2857142857142858E-2</v>
      </c>
      <c r="AB624" s="58">
        <f t="shared" si="722"/>
        <v>204</v>
      </c>
      <c r="AC624" s="60">
        <f t="shared" si="723"/>
        <v>0.81855849457169827</v>
      </c>
      <c r="AD624" s="51">
        <v>6</v>
      </c>
      <c r="AE624" s="52">
        <f t="shared" si="704"/>
        <v>1.1764705882352941E-2</v>
      </c>
      <c r="AF624" s="53">
        <f t="shared" si="724"/>
        <v>422</v>
      </c>
      <c r="AG624" s="53">
        <v>4</v>
      </c>
      <c r="AH624" s="54">
        <f t="shared" si="725"/>
        <v>0.37543149678213145</v>
      </c>
      <c r="AI624" s="52">
        <f t="shared" si="726"/>
        <v>8.5714285714285715E-2</v>
      </c>
      <c r="AJ624" s="53">
        <f t="shared" si="727"/>
        <v>478</v>
      </c>
      <c r="AK624" s="55">
        <f t="shared" si="728"/>
        <v>0.50098423772622613</v>
      </c>
      <c r="AL624" s="56">
        <v>4</v>
      </c>
      <c r="AM624" s="57">
        <f t="shared" si="705"/>
        <v>7.8431372549019607E-3</v>
      </c>
      <c r="AN624" s="58">
        <f t="shared" si="729"/>
        <v>267</v>
      </c>
      <c r="AO624" s="58">
        <v>1</v>
      </c>
      <c r="AP624" s="59">
        <f t="shared" si="730"/>
        <v>0.61651120605690879</v>
      </c>
      <c r="AQ624" s="57">
        <f t="shared" si="731"/>
        <v>5.7142857142857141E-2</v>
      </c>
      <c r="AR624" s="58">
        <f t="shared" si="732"/>
        <v>270</v>
      </c>
      <c r="AS624" s="60">
        <f t="shared" si="733"/>
        <v>0.82268642685388282</v>
      </c>
      <c r="AT624" s="51">
        <v>3</v>
      </c>
      <c r="AU624" s="52">
        <f t="shared" si="706"/>
        <v>5.8823529411764705E-3</v>
      </c>
      <c r="AV624" s="53">
        <f t="shared" si="734"/>
        <v>295</v>
      </c>
      <c r="AW624" s="53">
        <v>2</v>
      </c>
      <c r="AX624" s="54">
        <f t="shared" si="735"/>
        <v>0.4269282689440031</v>
      </c>
      <c r="AY624" s="52">
        <f t="shared" si="736"/>
        <v>4.2857142857142858E-2</v>
      </c>
      <c r="AZ624" s="53">
        <f t="shared" si="737"/>
        <v>318</v>
      </c>
      <c r="BA624" s="55">
        <f t="shared" si="738"/>
        <v>0.56970268934257517</v>
      </c>
      <c r="BB624" s="56">
        <v>2</v>
      </c>
      <c r="BC624" s="57">
        <f t="shared" si="707"/>
        <v>3.9215686274509803E-3</v>
      </c>
      <c r="BD624" s="58">
        <f t="shared" si="739"/>
        <v>546</v>
      </c>
      <c r="BE624" s="58">
        <v>1</v>
      </c>
      <c r="BF624" s="59">
        <f t="shared" si="740"/>
        <v>0.11391402377251304</v>
      </c>
      <c r="BG624" s="57">
        <f t="shared" si="741"/>
        <v>2.8571428571428571E-2</v>
      </c>
      <c r="BH624" s="58">
        <f t="shared" si="742"/>
        <v>573</v>
      </c>
      <c r="BI624" s="60">
        <f t="shared" si="743"/>
        <v>0.15200943675516312</v>
      </c>
      <c r="BJ624" s="51">
        <v>2</v>
      </c>
      <c r="BK624" s="52">
        <f t="shared" si="708"/>
        <v>3.9215686274509803E-3</v>
      </c>
      <c r="BL624" s="53">
        <f t="shared" si="744"/>
        <v>292</v>
      </c>
      <c r="BM624" s="53">
        <v>1</v>
      </c>
      <c r="BN624" s="54">
        <f t="shared" si="745"/>
        <v>0.36842452240996915</v>
      </c>
      <c r="BO624" s="52">
        <f t="shared" si="746"/>
        <v>2.8571428571428571E-2</v>
      </c>
      <c r="BP624" s="53">
        <f t="shared" si="747"/>
        <v>318</v>
      </c>
      <c r="BQ624" s="55">
        <f t="shared" si="748"/>
        <v>0.49163397344447862</v>
      </c>
      <c r="BR624" s="56">
        <v>1</v>
      </c>
      <c r="BS624" s="57">
        <f t="shared" si="709"/>
        <v>1.9607843137254902E-3</v>
      </c>
      <c r="BT624" s="58">
        <f t="shared" si="749"/>
        <v>368</v>
      </c>
      <c r="BU624" s="58">
        <v>1</v>
      </c>
      <c r="BV624" s="59">
        <f t="shared" si="750"/>
        <v>0.23576214905642059</v>
      </c>
      <c r="BW624" s="57">
        <f t="shared" si="751"/>
        <v>1.4285714285714285E-2</v>
      </c>
      <c r="BX624" s="58">
        <f t="shared" si="752"/>
        <v>389</v>
      </c>
      <c r="BY624" s="60">
        <f t="shared" si="753"/>
        <v>0.31460631711001741</v>
      </c>
      <c r="BZ624" s="51">
        <v>12</v>
      </c>
      <c r="CA624" s="52">
        <f t="shared" si="710"/>
        <v>2.3529411764705882E-2</v>
      </c>
      <c r="CB624" s="53">
        <f t="shared" si="754"/>
        <v>392</v>
      </c>
      <c r="CC624" s="53">
        <v>4</v>
      </c>
      <c r="CD624" s="54">
        <f t="shared" si="755"/>
        <v>0.49912352238169538</v>
      </c>
      <c r="CE624" s="52">
        <f t="shared" si="756"/>
        <v>0.17142857142857143</v>
      </c>
      <c r="CF624" s="53">
        <f t="shared" si="771"/>
        <v>477</v>
      </c>
      <c r="CG624" s="55">
        <f t="shared" si="757"/>
        <v>0.66604166015599942</v>
      </c>
      <c r="CH624" s="61">
        <v>70</v>
      </c>
      <c r="CI624" s="62">
        <f t="shared" si="711"/>
        <v>0.13725490196078433</v>
      </c>
      <c r="CJ624" s="63">
        <f t="shared" si="758"/>
        <v>292</v>
      </c>
      <c r="CK624" s="64">
        <v>22</v>
      </c>
      <c r="CL624" s="65">
        <f t="shared" si="759"/>
        <v>0.74938784199293385</v>
      </c>
      <c r="CM624" s="66">
        <v>510</v>
      </c>
      <c r="CN624" s="44">
        <v>209</v>
      </c>
      <c r="CO624" s="120">
        <f t="shared" si="713"/>
        <v>70</v>
      </c>
      <c r="CP624" s="121">
        <f t="shared" si="713"/>
        <v>0.13725490196078433</v>
      </c>
      <c r="CQ624" s="120">
        <f t="shared" si="772"/>
        <v>2795</v>
      </c>
      <c r="CR624" s="120">
        <f t="shared" si="773"/>
        <v>22</v>
      </c>
      <c r="CS624" s="120">
        <f t="shared" si="774"/>
        <v>8.021895446550662</v>
      </c>
      <c r="CT624" s="120">
        <f t="shared" si="775"/>
        <v>1</v>
      </c>
      <c r="CU624" s="120">
        <f t="shared" si="776"/>
        <v>3039</v>
      </c>
      <c r="CV624" s="120">
        <f t="shared" si="777"/>
        <v>10.704597802410444</v>
      </c>
      <c r="CW624" s="120">
        <f t="shared" si="778"/>
        <v>103</v>
      </c>
      <c r="CX624" s="120">
        <f t="shared" si="779"/>
        <v>0.20196078431372552</v>
      </c>
    </row>
    <row r="625" spans="1:102">
      <c r="A625" s="138">
        <f t="shared" si="760"/>
        <v>0</v>
      </c>
      <c r="B625" s="58">
        <f t="shared" si="761"/>
        <v>0</v>
      </c>
      <c r="C625" s="58">
        <f t="shared" si="762"/>
        <v>0</v>
      </c>
      <c r="D625" s="58">
        <f t="shared" si="763"/>
        <v>0</v>
      </c>
      <c r="E625" s="58">
        <f t="shared" si="764"/>
        <v>0</v>
      </c>
      <c r="F625" s="58">
        <f t="shared" si="765"/>
        <v>0</v>
      </c>
      <c r="G625" s="58">
        <f t="shared" si="766"/>
        <v>0</v>
      </c>
      <c r="H625" s="58">
        <f t="shared" si="767"/>
        <v>0</v>
      </c>
      <c r="I625" s="58">
        <f t="shared" si="768"/>
        <v>0</v>
      </c>
      <c r="J625" s="58">
        <f t="shared" si="769"/>
        <v>0</v>
      </c>
      <c r="K625" s="58">
        <f t="shared" si="770"/>
        <v>0</v>
      </c>
      <c r="L625" s="128">
        <v>452</v>
      </c>
      <c r="M625" s="50" t="s">
        <v>413</v>
      </c>
      <c r="N625" s="51">
        <v>1</v>
      </c>
      <c r="O625" s="52">
        <f t="shared" si="712"/>
        <v>1.1594202898550724E-4</v>
      </c>
      <c r="P625" s="53">
        <f t="shared" si="714"/>
        <v>521</v>
      </c>
      <c r="Q625" s="53">
        <v>1</v>
      </c>
      <c r="R625" s="54">
        <f t="shared" si="715"/>
        <v>7.6268392053616147E-3</v>
      </c>
      <c r="S625" s="52">
        <f t="shared" si="716"/>
        <v>1.4925373134328358E-2</v>
      </c>
      <c r="T625" s="53">
        <f t="shared" si="717"/>
        <v>446</v>
      </c>
      <c r="U625" s="55">
        <f t="shared" si="718"/>
        <v>0.17982501801191131</v>
      </c>
      <c r="V625" s="56">
        <v>0</v>
      </c>
      <c r="W625" s="57">
        <f t="shared" si="703"/>
        <v>0</v>
      </c>
      <c r="X625" s="58">
        <f t="shared" si="719"/>
        <v>515</v>
      </c>
      <c r="Y625" s="58">
        <v>0</v>
      </c>
      <c r="Z625" s="59">
        <f t="shared" si="720"/>
        <v>0</v>
      </c>
      <c r="AA625" s="57">
        <f t="shared" si="721"/>
        <v>0</v>
      </c>
      <c r="AB625" s="58">
        <f t="shared" si="722"/>
        <v>515</v>
      </c>
      <c r="AC625" s="60">
        <f t="shared" si="723"/>
        <v>0</v>
      </c>
      <c r="AD625" s="51">
        <v>3</v>
      </c>
      <c r="AE625" s="52">
        <f t="shared" si="704"/>
        <v>3.4782608695652176E-4</v>
      </c>
      <c r="AF625" s="53">
        <f t="shared" si="724"/>
        <v>600</v>
      </c>
      <c r="AG625" s="53">
        <v>3</v>
      </c>
      <c r="AH625" s="54">
        <f t="shared" si="725"/>
        <v>1.1099713817906497E-2</v>
      </c>
      <c r="AI625" s="52">
        <f t="shared" si="726"/>
        <v>4.4776119402985072E-2</v>
      </c>
      <c r="AJ625" s="53">
        <f t="shared" si="727"/>
        <v>538</v>
      </c>
      <c r="AK625" s="55">
        <f t="shared" si="728"/>
        <v>0.26170818388683453</v>
      </c>
      <c r="AL625" s="56">
        <v>0</v>
      </c>
      <c r="AM625" s="57">
        <f t="shared" si="705"/>
        <v>0</v>
      </c>
      <c r="AN625" s="58">
        <f t="shared" si="729"/>
        <v>554</v>
      </c>
      <c r="AO625" s="58">
        <v>0</v>
      </c>
      <c r="AP625" s="59">
        <f t="shared" si="730"/>
        <v>0</v>
      </c>
      <c r="AQ625" s="57">
        <f t="shared" si="731"/>
        <v>0</v>
      </c>
      <c r="AR625" s="58">
        <f t="shared" si="732"/>
        <v>554</v>
      </c>
      <c r="AS625" s="60">
        <f t="shared" si="733"/>
        <v>0</v>
      </c>
      <c r="AT625" s="51">
        <v>0</v>
      </c>
      <c r="AU625" s="52">
        <f t="shared" si="706"/>
        <v>0</v>
      </c>
      <c r="AV625" s="53">
        <f t="shared" si="734"/>
        <v>548</v>
      </c>
      <c r="AW625" s="53">
        <v>0</v>
      </c>
      <c r="AX625" s="54">
        <f t="shared" si="735"/>
        <v>0</v>
      </c>
      <c r="AY625" s="52">
        <f t="shared" si="736"/>
        <v>0</v>
      </c>
      <c r="AZ625" s="53">
        <f t="shared" si="737"/>
        <v>548</v>
      </c>
      <c r="BA625" s="55">
        <f t="shared" si="738"/>
        <v>0</v>
      </c>
      <c r="BB625" s="56">
        <v>0</v>
      </c>
      <c r="BC625" s="57">
        <f t="shared" si="707"/>
        <v>0</v>
      </c>
      <c r="BD625" s="58">
        <f t="shared" si="739"/>
        <v>618</v>
      </c>
      <c r="BE625" s="58">
        <v>0</v>
      </c>
      <c r="BF625" s="59">
        <f t="shared" si="740"/>
        <v>0</v>
      </c>
      <c r="BG625" s="57">
        <f t="shared" si="741"/>
        <v>0</v>
      </c>
      <c r="BH625" s="58">
        <f t="shared" si="742"/>
        <v>618</v>
      </c>
      <c r="BI625" s="60">
        <f t="shared" si="743"/>
        <v>0</v>
      </c>
      <c r="BJ625" s="51">
        <v>0</v>
      </c>
      <c r="BK625" s="52">
        <f t="shared" si="708"/>
        <v>0</v>
      </c>
      <c r="BL625" s="53">
        <f t="shared" si="744"/>
        <v>512</v>
      </c>
      <c r="BM625" s="53">
        <v>0</v>
      </c>
      <c r="BN625" s="54">
        <f t="shared" si="745"/>
        <v>0</v>
      </c>
      <c r="BO625" s="52">
        <f t="shared" si="746"/>
        <v>0</v>
      </c>
      <c r="BP625" s="53">
        <f t="shared" si="747"/>
        <v>512</v>
      </c>
      <c r="BQ625" s="55">
        <f t="shared" si="748"/>
        <v>0</v>
      </c>
      <c r="BR625" s="56">
        <v>28</v>
      </c>
      <c r="BS625" s="57">
        <f t="shared" si="709"/>
        <v>3.2463768115942029E-3</v>
      </c>
      <c r="BT625" s="58">
        <f t="shared" si="749"/>
        <v>308</v>
      </c>
      <c r="BU625" s="58">
        <v>2</v>
      </c>
      <c r="BV625" s="59">
        <f t="shared" si="750"/>
        <v>0.39034011461167373</v>
      </c>
      <c r="BW625" s="57">
        <f t="shared" si="751"/>
        <v>0.41791044776119401</v>
      </c>
      <c r="BX625" s="58">
        <f t="shared" si="752"/>
        <v>5</v>
      </c>
      <c r="BY625" s="60">
        <f t="shared" si="753"/>
        <v>9.2034086796363308</v>
      </c>
      <c r="BZ625" s="51">
        <v>35</v>
      </c>
      <c r="CA625" s="52">
        <f t="shared" si="710"/>
        <v>4.0579710144927538E-3</v>
      </c>
      <c r="CB625" s="53">
        <f t="shared" si="754"/>
        <v>574</v>
      </c>
      <c r="CC625" s="53">
        <v>4</v>
      </c>
      <c r="CD625" s="54">
        <f t="shared" si="755"/>
        <v>8.6080723425248917E-2</v>
      </c>
      <c r="CE625" s="52">
        <f t="shared" si="756"/>
        <v>0.52238805970149249</v>
      </c>
      <c r="CF625" s="53">
        <f t="shared" si="771"/>
        <v>80</v>
      </c>
      <c r="CG625" s="55">
        <f t="shared" si="757"/>
        <v>2.029604561420645</v>
      </c>
      <c r="CH625" s="61">
        <v>67</v>
      </c>
      <c r="CI625" s="62">
        <f t="shared" si="711"/>
        <v>7.7681159420289851E-3</v>
      </c>
      <c r="CJ625" s="63">
        <f t="shared" si="758"/>
        <v>642</v>
      </c>
      <c r="CK625" s="64">
        <v>10</v>
      </c>
      <c r="CL625" s="65">
        <f t="shared" si="759"/>
        <v>4.2412559107078335E-2</v>
      </c>
      <c r="CM625" s="66">
        <v>8625</v>
      </c>
      <c r="CN625" s="44">
        <v>331</v>
      </c>
      <c r="CO625" s="120">
        <f t="shared" si="713"/>
        <v>67</v>
      </c>
      <c r="CP625" s="121">
        <f t="shared" si="713"/>
        <v>7.768115942028986E-3</v>
      </c>
      <c r="CQ625" s="120">
        <f t="shared" si="772"/>
        <v>4750</v>
      </c>
      <c r="CR625" s="120">
        <f t="shared" si="773"/>
        <v>10</v>
      </c>
      <c r="CS625" s="120">
        <f t="shared" si="774"/>
        <v>0.49514739106019073</v>
      </c>
      <c r="CT625" s="120">
        <f t="shared" si="775"/>
        <v>1</v>
      </c>
      <c r="CU625" s="120">
        <f t="shared" si="776"/>
        <v>3816</v>
      </c>
      <c r="CV625" s="120">
        <f t="shared" si="777"/>
        <v>11.674546442955723</v>
      </c>
      <c r="CW625" s="120">
        <f t="shared" si="778"/>
        <v>133</v>
      </c>
      <c r="CX625" s="120">
        <f t="shared" si="779"/>
        <v>1.5420289855072466E-2</v>
      </c>
    </row>
    <row r="626" spans="1:102">
      <c r="A626" s="138">
        <f t="shared" si="760"/>
        <v>0</v>
      </c>
      <c r="B626" s="58">
        <f t="shared" si="761"/>
        <v>0</v>
      </c>
      <c r="C626" s="58">
        <f t="shared" si="762"/>
        <v>0</v>
      </c>
      <c r="D626" s="58">
        <f t="shared" si="763"/>
        <v>0</v>
      </c>
      <c r="E626" s="58">
        <f t="shared" si="764"/>
        <v>0</v>
      </c>
      <c r="F626" s="58">
        <f t="shared" si="765"/>
        <v>0</v>
      </c>
      <c r="G626" s="58">
        <f t="shared" si="766"/>
        <v>0</v>
      </c>
      <c r="H626" s="58">
        <f t="shared" si="767"/>
        <v>0</v>
      </c>
      <c r="I626" s="58">
        <f t="shared" si="768"/>
        <v>0</v>
      </c>
      <c r="J626" s="58">
        <f t="shared" si="769"/>
        <v>0</v>
      </c>
      <c r="K626" s="58">
        <f t="shared" si="770"/>
        <v>0</v>
      </c>
      <c r="L626" s="128">
        <v>645</v>
      </c>
      <c r="M626" s="50" t="s">
        <v>604</v>
      </c>
      <c r="N626" s="51">
        <v>0</v>
      </c>
      <c r="O626" s="52">
        <f t="shared" si="712"/>
        <v>0</v>
      </c>
      <c r="P626" s="53">
        <f t="shared" si="714"/>
        <v>537</v>
      </c>
      <c r="Q626" s="53">
        <v>0</v>
      </c>
      <c r="R626" s="54">
        <f t="shared" si="715"/>
        <v>0</v>
      </c>
      <c r="S626" s="52">
        <f t="shared" si="716"/>
        <v>0</v>
      </c>
      <c r="T626" s="53">
        <f t="shared" si="717"/>
        <v>537</v>
      </c>
      <c r="U626" s="55">
        <f t="shared" si="718"/>
        <v>0</v>
      </c>
      <c r="V626" s="56">
        <v>0</v>
      </c>
      <c r="W626" s="57">
        <f t="shared" si="703"/>
        <v>0</v>
      </c>
      <c r="X626" s="58">
        <f t="shared" si="719"/>
        <v>515</v>
      </c>
      <c r="Y626" s="58">
        <v>0</v>
      </c>
      <c r="Z626" s="59">
        <f t="shared" si="720"/>
        <v>0</v>
      </c>
      <c r="AA626" s="57">
        <f t="shared" si="721"/>
        <v>0</v>
      </c>
      <c r="AB626" s="58">
        <f t="shared" si="722"/>
        <v>515</v>
      </c>
      <c r="AC626" s="60">
        <f t="shared" si="723"/>
        <v>0</v>
      </c>
      <c r="AD626" s="51">
        <v>12</v>
      </c>
      <c r="AE626" s="52">
        <f t="shared" si="704"/>
        <v>5.8823529411764705E-3</v>
      </c>
      <c r="AF626" s="53">
        <f t="shared" si="724"/>
        <v>495</v>
      </c>
      <c r="AG626" s="53">
        <v>3</v>
      </c>
      <c r="AH626" s="54">
        <f t="shared" si="725"/>
        <v>0.18771574839106572</v>
      </c>
      <c r="AI626" s="52">
        <f t="shared" si="726"/>
        <v>0.19047619047619047</v>
      </c>
      <c r="AJ626" s="53">
        <f t="shared" si="727"/>
        <v>247</v>
      </c>
      <c r="AK626" s="55">
        <f t="shared" si="728"/>
        <v>1.1132983060582802</v>
      </c>
      <c r="AL626" s="56">
        <v>4</v>
      </c>
      <c r="AM626" s="57">
        <f t="shared" si="705"/>
        <v>1.9607843137254902E-3</v>
      </c>
      <c r="AN626" s="58">
        <f t="shared" si="729"/>
        <v>445</v>
      </c>
      <c r="AO626" s="58">
        <v>3</v>
      </c>
      <c r="AP626" s="59">
        <f t="shared" si="730"/>
        <v>0.1541278015142272</v>
      </c>
      <c r="AQ626" s="57">
        <f t="shared" si="731"/>
        <v>6.3492063492063489E-2</v>
      </c>
      <c r="AR626" s="58">
        <f t="shared" si="732"/>
        <v>241</v>
      </c>
      <c r="AS626" s="60">
        <f t="shared" si="733"/>
        <v>0.91409602983764759</v>
      </c>
      <c r="AT626" s="51">
        <v>0</v>
      </c>
      <c r="AU626" s="52">
        <f t="shared" si="706"/>
        <v>0</v>
      </c>
      <c r="AV626" s="53">
        <f t="shared" si="734"/>
        <v>548</v>
      </c>
      <c r="AW626" s="53">
        <v>0</v>
      </c>
      <c r="AX626" s="54">
        <f t="shared" si="735"/>
        <v>0</v>
      </c>
      <c r="AY626" s="52">
        <f t="shared" si="736"/>
        <v>0</v>
      </c>
      <c r="AZ626" s="53">
        <f t="shared" si="737"/>
        <v>548</v>
      </c>
      <c r="BA626" s="55">
        <f t="shared" si="738"/>
        <v>0</v>
      </c>
      <c r="BB626" s="56">
        <v>24</v>
      </c>
      <c r="BC626" s="57">
        <f t="shared" si="707"/>
        <v>1.1764705882352941E-2</v>
      </c>
      <c r="BD626" s="58">
        <f t="shared" si="739"/>
        <v>451</v>
      </c>
      <c r="BE626" s="58">
        <v>5</v>
      </c>
      <c r="BF626" s="59">
        <f t="shared" si="740"/>
        <v>0.34174207131753914</v>
      </c>
      <c r="BG626" s="57">
        <f t="shared" si="741"/>
        <v>0.38095238095238093</v>
      </c>
      <c r="BH626" s="58">
        <f t="shared" si="742"/>
        <v>86</v>
      </c>
      <c r="BI626" s="60">
        <f t="shared" si="743"/>
        <v>2.0267924900688414</v>
      </c>
      <c r="BJ626" s="51">
        <v>0</v>
      </c>
      <c r="BK626" s="52">
        <f t="shared" si="708"/>
        <v>0</v>
      </c>
      <c r="BL626" s="53">
        <f t="shared" si="744"/>
        <v>512</v>
      </c>
      <c r="BM626" s="53">
        <v>0</v>
      </c>
      <c r="BN626" s="54">
        <f t="shared" si="745"/>
        <v>0</v>
      </c>
      <c r="BO626" s="52">
        <f t="shared" si="746"/>
        <v>0</v>
      </c>
      <c r="BP626" s="53">
        <f t="shared" si="747"/>
        <v>512</v>
      </c>
      <c r="BQ626" s="55">
        <f t="shared" si="748"/>
        <v>0</v>
      </c>
      <c r="BR626" s="56">
        <v>0</v>
      </c>
      <c r="BS626" s="57">
        <f t="shared" si="709"/>
        <v>0</v>
      </c>
      <c r="BT626" s="58">
        <f t="shared" si="749"/>
        <v>527</v>
      </c>
      <c r="BU626" s="58">
        <v>0</v>
      </c>
      <c r="BV626" s="59">
        <f t="shared" si="750"/>
        <v>0</v>
      </c>
      <c r="BW626" s="57">
        <f t="shared" si="751"/>
        <v>0</v>
      </c>
      <c r="BX626" s="58">
        <f t="shared" si="752"/>
        <v>527</v>
      </c>
      <c r="BY626" s="60">
        <f t="shared" si="753"/>
        <v>0</v>
      </c>
      <c r="BZ626" s="51">
        <v>23</v>
      </c>
      <c r="CA626" s="52">
        <f t="shared" si="710"/>
        <v>1.1274509803921568E-2</v>
      </c>
      <c r="CB626" s="53">
        <f t="shared" si="754"/>
        <v>514</v>
      </c>
      <c r="CC626" s="53">
        <v>6</v>
      </c>
      <c r="CD626" s="54">
        <f t="shared" si="755"/>
        <v>0.23916335447456236</v>
      </c>
      <c r="CE626" s="52">
        <f t="shared" si="756"/>
        <v>0.36507936507936506</v>
      </c>
      <c r="CF626" s="53">
        <f t="shared" si="771"/>
        <v>157</v>
      </c>
      <c r="CG626" s="55">
        <f t="shared" si="757"/>
        <v>1.4184220540359247</v>
      </c>
      <c r="CH626" s="61">
        <v>63</v>
      </c>
      <c r="CI626" s="62">
        <f t="shared" si="711"/>
        <v>3.0882352941176472E-2</v>
      </c>
      <c r="CJ626" s="63">
        <f t="shared" si="758"/>
        <v>593</v>
      </c>
      <c r="CK626" s="64">
        <v>17</v>
      </c>
      <c r="CL626" s="65">
        <f t="shared" si="759"/>
        <v>0.1686122644484101</v>
      </c>
      <c r="CM626" s="66">
        <v>2040</v>
      </c>
      <c r="CN626" s="44">
        <v>134</v>
      </c>
      <c r="CO626" s="120">
        <f t="shared" si="713"/>
        <v>63</v>
      </c>
      <c r="CP626" s="121">
        <f t="shared" si="713"/>
        <v>3.0882352941176472E-2</v>
      </c>
      <c r="CQ626" s="120">
        <f t="shared" si="772"/>
        <v>4544</v>
      </c>
      <c r="CR626" s="120">
        <f t="shared" si="773"/>
        <v>17</v>
      </c>
      <c r="CS626" s="120">
        <f t="shared" si="774"/>
        <v>0.92274897569739445</v>
      </c>
      <c r="CT626" s="120">
        <f t="shared" si="775"/>
        <v>1</v>
      </c>
      <c r="CU626" s="120">
        <f t="shared" si="776"/>
        <v>3370</v>
      </c>
      <c r="CV626" s="120">
        <f t="shared" si="777"/>
        <v>5.4726088800006938</v>
      </c>
      <c r="CW626" s="120">
        <f t="shared" si="778"/>
        <v>126</v>
      </c>
      <c r="CX626" s="120">
        <f t="shared" si="779"/>
        <v>6.1764705882352944E-2</v>
      </c>
    </row>
    <row r="627" spans="1:102">
      <c r="A627" s="138">
        <f t="shared" si="760"/>
        <v>0</v>
      </c>
      <c r="B627" s="58">
        <f t="shared" si="761"/>
        <v>0</v>
      </c>
      <c r="C627" s="58">
        <f t="shared" si="762"/>
        <v>0</v>
      </c>
      <c r="D627" s="58">
        <f t="shared" si="763"/>
        <v>0</v>
      </c>
      <c r="E627" s="58">
        <f t="shared" si="764"/>
        <v>0</v>
      </c>
      <c r="F627" s="58">
        <f t="shared" si="765"/>
        <v>0</v>
      </c>
      <c r="G627" s="58">
        <f t="shared" si="766"/>
        <v>0</v>
      </c>
      <c r="H627" s="58">
        <f t="shared" si="767"/>
        <v>0</v>
      </c>
      <c r="I627" s="58">
        <f t="shared" si="768"/>
        <v>0</v>
      </c>
      <c r="J627" s="58">
        <f t="shared" si="769"/>
        <v>0</v>
      </c>
      <c r="K627" s="58">
        <f t="shared" si="770"/>
        <v>0</v>
      </c>
      <c r="L627" s="128">
        <v>244</v>
      </c>
      <c r="M627" s="50" t="s">
        <v>216</v>
      </c>
      <c r="N627" s="51">
        <v>0</v>
      </c>
      <c r="O627" s="52">
        <f t="shared" si="712"/>
        <v>0</v>
      </c>
      <c r="P627" s="53">
        <f t="shared" si="714"/>
        <v>537</v>
      </c>
      <c r="Q627" s="53">
        <v>0</v>
      </c>
      <c r="R627" s="54">
        <f t="shared" si="715"/>
        <v>0</v>
      </c>
      <c r="S627" s="52">
        <f t="shared" si="716"/>
        <v>0</v>
      </c>
      <c r="T627" s="53">
        <f t="shared" si="717"/>
        <v>537</v>
      </c>
      <c r="U627" s="55">
        <f t="shared" si="718"/>
        <v>0</v>
      </c>
      <c r="V627" s="56">
        <v>0</v>
      </c>
      <c r="W627" s="57">
        <f t="shared" si="703"/>
        <v>0</v>
      </c>
      <c r="X627" s="58">
        <f t="shared" si="719"/>
        <v>515</v>
      </c>
      <c r="Y627" s="58">
        <v>0</v>
      </c>
      <c r="Z627" s="59">
        <f t="shared" si="720"/>
        <v>0</v>
      </c>
      <c r="AA627" s="57">
        <f t="shared" si="721"/>
        <v>0</v>
      </c>
      <c r="AB627" s="58">
        <f t="shared" si="722"/>
        <v>515</v>
      </c>
      <c r="AC627" s="60">
        <f t="shared" si="723"/>
        <v>0</v>
      </c>
      <c r="AD627" s="51">
        <v>0</v>
      </c>
      <c r="AE627" s="52">
        <f t="shared" si="704"/>
        <v>0</v>
      </c>
      <c r="AF627" s="53">
        <f t="shared" si="724"/>
        <v>619</v>
      </c>
      <c r="AG627" s="53">
        <v>0</v>
      </c>
      <c r="AH627" s="54">
        <f t="shared" si="725"/>
        <v>0</v>
      </c>
      <c r="AI627" s="52">
        <f t="shared" si="726"/>
        <v>0</v>
      </c>
      <c r="AJ627" s="53">
        <f t="shared" si="727"/>
        <v>619</v>
      </c>
      <c r="AK627" s="55">
        <f t="shared" si="728"/>
        <v>0</v>
      </c>
      <c r="AL627" s="56">
        <v>0</v>
      </c>
      <c r="AM627" s="57">
        <f t="shared" si="705"/>
        <v>0</v>
      </c>
      <c r="AN627" s="58">
        <f t="shared" si="729"/>
        <v>554</v>
      </c>
      <c r="AO627" s="58">
        <v>0</v>
      </c>
      <c r="AP627" s="59">
        <f t="shared" si="730"/>
        <v>0</v>
      </c>
      <c r="AQ627" s="57">
        <f t="shared" si="731"/>
        <v>0</v>
      </c>
      <c r="AR627" s="58">
        <f t="shared" si="732"/>
        <v>554</v>
      </c>
      <c r="AS627" s="60">
        <f t="shared" si="733"/>
        <v>0</v>
      </c>
      <c r="AT627" s="51">
        <v>0</v>
      </c>
      <c r="AU627" s="52">
        <f t="shared" si="706"/>
        <v>0</v>
      </c>
      <c r="AV627" s="53">
        <f t="shared" si="734"/>
        <v>548</v>
      </c>
      <c r="AW627" s="53">
        <v>0</v>
      </c>
      <c r="AX627" s="54">
        <f t="shared" si="735"/>
        <v>0</v>
      </c>
      <c r="AY627" s="52">
        <f t="shared" si="736"/>
        <v>0</v>
      </c>
      <c r="AZ627" s="53">
        <f t="shared" si="737"/>
        <v>548</v>
      </c>
      <c r="BA627" s="55">
        <f t="shared" si="738"/>
        <v>0</v>
      </c>
      <c r="BB627" s="56">
        <v>36</v>
      </c>
      <c r="BC627" s="57">
        <f t="shared" si="707"/>
        <v>3.5474970437524636E-3</v>
      </c>
      <c r="BD627" s="58">
        <f t="shared" si="739"/>
        <v>548</v>
      </c>
      <c r="BE627" s="58">
        <v>6</v>
      </c>
      <c r="BF627" s="59">
        <f t="shared" si="740"/>
        <v>0.10304796395660916</v>
      </c>
      <c r="BG627" s="57">
        <f t="shared" si="741"/>
        <v>0.6</v>
      </c>
      <c r="BH627" s="58">
        <f t="shared" si="742"/>
        <v>31</v>
      </c>
      <c r="BI627" s="60">
        <f t="shared" si="743"/>
        <v>3.1921981718584256</v>
      </c>
      <c r="BJ627" s="51">
        <v>0</v>
      </c>
      <c r="BK627" s="52">
        <f t="shared" si="708"/>
        <v>0</v>
      </c>
      <c r="BL627" s="53">
        <f t="shared" si="744"/>
        <v>512</v>
      </c>
      <c r="BM627" s="53">
        <v>0</v>
      </c>
      <c r="BN627" s="54">
        <f t="shared" si="745"/>
        <v>0</v>
      </c>
      <c r="BO627" s="52">
        <f t="shared" si="746"/>
        <v>0</v>
      </c>
      <c r="BP627" s="53">
        <f t="shared" si="747"/>
        <v>512</v>
      </c>
      <c r="BQ627" s="55">
        <f t="shared" si="748"/>
        <v>0</v>
      </c>
      <c r="BR627" s="56">
        <v>0</v>
      </c>
      <c r="BS627" s="57">
        <f t="shared" si="709"/>
        <v>0</v>
      </c>
      <c r="BT627" s="58">
        <f t="shared" si="749"/>
        <v>527</v>
      </c>
      <c r="BU627" s="58">
        <v>0</v>
      </c>
      <c r="BV627" s="59">
        <f t="shared" si="750"/>
        <v>0</v>
      </c>
      <c r="BW627" s="57">
        <f t="shared" si="751"/>
        <v>0</v>
      </c>
      <c r="BX627" s="58">
        <f t="shared" si="752"/>
        <v>527</v>
      </c>
      <c r="BY627" s="60">
        <f t="shared" si="753"/>
        <v>0</v>
      </c>
      <c r="BZ627" s="51">
        <v>24</v>
      </c>
      <c r="CA627" s="52">
        <f t="shared" si="710"/>
        <v>2.3649980291683089E-3</v>
      </c>
      <c r="CB627" s="53">
        <f t="shared" si="754"/>
        <v>595</v>
      </c>
      <c r="CC627" s="53">
        <v>4</v>
      </c>
      <c r="CD627" s="54">
        <f t="shared" si="755"/>
        <v>5.0168111236630793E-2</v>
      </c>
      <c r="CE627" s="52">
        <f t="shared" si="756"/>
        <v>0.4</v>
      </c>
      <c r="CF627" s="53">
        <f t="shared" si="771"/>
        <v>130</v>
      </c>
      <c r="CG627" s="55">
        <f t="shared" si="757"/>
        <v>1.5540972070306656</v>
      </c>
      <c r="CH627" s="61">
        <v>60</v>
      </c>
      <c r="CI627" s="62">
        <f t="shared" si="711"/>
        <v>5.912495072920773E-3</v>
      </c>
      <c r="CJ627" s="63">
        <f t="shared" si="758"/>
        <v>646</v>
      </c>
      <c r="CK627" s="64">
        <v>10</v>
      </c>
      <c r="CL627" s="65">
        <f t="shared" si="759"/>
        <v>3.2281192585426791E-2</v>
      </c>
      <c r="CM627" s="66">
        <v>10148</v>
      </c>
      <c r="CN627" s="44">
        <v>256</v>
      </c>
      <c r="CO627" s="120">
        <f t="shared" si="713"/>
        <v>60</v>
      </c>
      <c r="CP627" s="121">
        <f t="shared" si="713"/>
        <v>5.9124950729207721E-3</v>
      </c>
      <c r="CQ627" s="120">
        <f t="shared" si="772"/>
        <v>4955</v>
      </c>
      <c r="CR627" s="120">
        <f t="shared" si="773"/>
        <v>10</v>
      </c>
      <c r="CS627" s="120">
        <f t="shared" si="774"/>
        <v>0.15321607519323996</v>
      </c>
      <c r="CT627" s="120">
        <f t="shared" si="775"/>
        <v>1</v>
      </c>
      <c r="CU627" s="120">
        <f t="shared" si="776"/>
        <v>3973</v>
      </c>
      <c r="CV627" s="120">
        <f t="shared" si="777"/>
        <v>4.7462953788890907</v>
      </c>
      <c r="CW627" s="120">
        <f t="shared" si="778"/>
        <v>120</v>
      </c>
      <c r="CX627" s="120">
        <f t="shared" si="779"/>
        <v>1.1824990145841546E-2</v>
      </c>
    </row>
    <row r="628" spans="1:102">
      <c r="A628" s="138">
        <f t="shared" si="760"/>
        <v>0</v>
      </c>
      <c r="B628" s="58">
        <f t="shared" si="761"/>
        <v>0</v>
      </c>
      <c r="C628" s="58">
        <f t="shared" si="762"/>
        <v>0</v>
      </c>
      <c r="D628" s="58">
        <f t="shared" si="763"/>
        <v>0</v>
      </c>
      <c r="E628" s="58">
        <f t="shared" si="764"/>
        <v>0</v>
      </c>
      <c r="F628" s="58">
        <f t="shared" si="765"/>
        <v>0</v>
      </c>
      <c r="G628" s="58">
        <f t="shared" si="766"/>
        <v>0</v>
      </c>
      <c r="H628" s="58">
        <f t="shared" si="767"/>
        <v>0</v>
      </c>
      <c r="I628" s="58">
        <f t="shared" si="768"/>
        <v>0</v>
      </c>
      <c r="J628" s="58">
        <f t="shared" si="769"/>
        <v>0</v>
      </c>
      <c r="K628" s="58">
        <f t="shared" si="770"/>
        <v>0</v>
      </c>
      <c r="L628" s="128">
        <v>38</v>
      </c>
      <c r="M628" s="50" t="s">
        <v>12</v>
      </c>
      <c r="N628" s="51">
        <v>2</v>
      </c>
      <c r="O628" s="52">
        <f t="shared" si="712"/>
        <v>4.9236829148202859E-4</v>
      </c>
      <c r="P628" s="53">
        <f t="shared" si="714"/>
        <v>496</v>
      </c>
      <c r="Q628" s="53">
        <v>1</v>
      </c>
      <c r="R628" s="54">
        <f t="shared" si="715"/>
        <v>3.2388718929711444E-2</v>
      </c>
      <c r="S628" s="52">
        <f t="shared" si="716"/>
        <v>3.5087719298245612E-2</v>
      </c>
      <c r="T628" s="53">
        <f t="shared" si="717"/>
        <v>374</v>
      </c>
      <c r="U628" s="55">
        <f t="shared" si="718"/>
        <v>0.42274653357186165</v>
      </c>
      <c r="V628" s="56">
        <v>0</v>
      </c>
      <c r="W628" s="57">
        <f t="shared" si="703"/>
        <v>0</v>
      </c>
      <c r="X628" s="58">
        <f t="shared" si="719"/>
        <v>515</v>
      </c>
      <c r="Y628" s="58">
        <v>0</v>
      </c>
      <c r="Z628" s="59">
        <f t="shared" si="720"/>
        <v>0</v>
      </c>
      <c r="AA628" s="57">
        <f t="shared" si="721"/>
        <v>0</v>
      </c>
      <c r="AB628" s="58">
        <f t="shared" si="722"/>
        <v>515</v>
      </c>
      <c r="AC628" s="60">
        <f t="shared" si="723"/>
        <v>0</v>
      </c>
      <c r="AD628" s="51">
        <v>0</v>
      </c>
      <c r="AE628" s="52">
        <f t="shared" si="704"/>
        <v>0</v>
      </c>
      <c r="AF628" s="53">
        <f t="shared" si="724"/>
        <v>619</v>
      </c>
      <c r="AG628" s="53">
        <v>0</v>
      </c>
      <c r="AH628" s="54">
        <f t="shared" si="725"/>
        <v>0</v>
      </c>
      <c r="AI628" s="52">
        <f t="shared" si="726"/>
        <v>0</v>
      </c>
      <c r="AJ628" s="53">
        <f t="shared" si="727"/>
        <v>619</v>
      </c>
      <c r="AK628" s="55">
        <f t="shared" si="728"/>
        <v>0</v>
      </c>
      <c r="AL628" s="56">
        <v>0</v>
      </c>
      <c r="AM628" s="57">
        <f t="shared" si="705"/>
        <v>0</v>
      </c>
      <c r="AN628" s="58">
        <f t="shared" si="729"/>
        <v>554</v>
      </c>
      <c r="AO628" s="58">
        <v>0</v>
      </c>
      <c r="AP628" s="59">
        <f t="shared" si="730"/>
        <v>0</v>
      </c>
      <c r="AQ628" s="57">
        <f t="shared" si="731"/>
        <v>0</v>
      </c>
      <c r="AR628" s="58">
        <f t="shared" si="732"/>
        <v>554</v>
      </c>
      <c r="AS628" s="60">
        <f t="shared" si="733"/>
        <v>0</v>
      </c>
      <c r="AT628" s="51">
        <v>2</v>
      </c>
      <c r="AU628" s="52">
        <f t="shared" si="706"/>
        <v>4.9236829148202859E-4</v>
      </c>
      <c r="AV628" s="53">
        <f t="shared" si="734"/>
        <v>507</v>
      </c>
      <c r="AW628" s="53">
        <v>1</v>
      </c>
      <c r="AX628" s="54">
        <f t="shared" si="735"/>
        <v>3.5735010202107599E-2</v>
      </c>
      <c r="AY628" s="52">
        <f t="shared" si="736"/>
        <v>3.5087719298245612E-2</v>
      </c>
      <c r="AZ628" s="53">
        <f t="shared" si="737"/>
        <v>380</v>
      </c>
      <c r="BA628" s="55">
        <f t="shared" si="738"/>
        <v>0.46642325443251764</v>
      </c>
      <c r="BB628" s="56">
        <v>7</v>
      </c>
      <c r="BC628" s="57">
        <f t="shared" si="707"/>
        <v>1.7232890201870998E-3</v>
      </c>
      <c r="BD628" s="58">
        <f t="shared" si="739"/>
        <v>576</v>
      </c>
      <c r="BE628" s="58">
        <v>1</v>
      </c>
      <c r="BF628" s="59">
        <f t="shared" si="740"/>
        <v>5.0058230535188521E-2</v>
      </c>
      <c r="BG628" s="57">
        <f t="shared" si="741"/>
        <v>0.12280701754385964</v>
      </c>
      <c r="BH628" s="58">
        <f t="shared" si="742"/>
        <v>468</v>
      </c>
      <c r="BI628" s="60">
        <f t="shared" si="743"/>
        <v>0.65337389482482389</v>
      </c>
      <c r="BJ628" s="51">
        <v>0</v>
      </c>
      <c r="BK628" s="52">
        <f t="shared" si="708"/>
        <v>0</v>
      </c>
      <c r="BL628" s="53">
        <f t="shared" si="744"/>
        <v>512</v>
      </c>
      <c r="BM628" s="53">
        <v>0</v>
      </c>
      <c r="BN628" s="54">
        <f t="shared" si="745"/>
        <v>0</v>
      </c>
      <c r="BO628" s="52">
        <f t="shared" si="746"/>
        <v>0</v>
      </c>
      <c r="BP628" s="53">
        <f t="shared" si="747"/>
        <v>512</v>
      </c>
      <c r="BQ628" s="55">
        <f t="shared" si="748"/>
        <v>0</v>
      </c>
      <c r="BR628" s="56">
        <v>0</v>
      </c>
      <c r="BS628" s="57">
        <f t="shared" si="709"/>
        <v>0</v>
      </c>
      <c r="BT628" s="58">
        <f t="shared" si="749"/>
        <v>527</v>
      </c>
      <c r="BU628" s="58">
        <v>0</v>
      </c>
      <c r="BV628" s="59">
        <f t="shared" si="750"/>
        <v>0</v>
      </c>
      <c r="BW628" s="57">
        <f t="shared" si="751"/>
        <v>0</v>
      </c>
      <c r="BX628" s="58">
        <f t="shared" si="752"/>
        <v>527</v>
      </c>
      <c r="BY628" s="60">
        <f t="shared" si="753"/>
        <v>0</v>
      </c>
      <c r="BZ628" s="51">
        <v>46</v>
      </c>
      <c r="CA628" s="52">
        <f t="shared" si="710"/>
        <v>1.1324470704086657E-2</v>
      </c>
      <c r="CB628" s="53">
        <f t="shared" si="754"/>
        <v>513</v>
      </c>
      <c r="CC628" s="53">
        <v>1</v>
      </c>
      <c r="CD628" s="54">
        <f t="shared" si="755"/>
        <v>0.24022316254461212</v>
      </c>
      <c r="CE628" s="52">
        <f t="shared" si="756"/>
        <v>0.80701754385964908</v>
      </c>
      <c r="CF628" s="53">
        <f t="shared" si="771"/>
        <v>28</v>
      </c>
      <c r="CG628" s="55">
        <f t="shared" si="757"/>
        <v>3.1354592773425702</v>
      </c>
      <c r="CH628" s="61">
        <v>57</v>
      </c>
      <c r="CI628" s="62">
        <f t="shared" si="711"/>
        <v>1.4032496307237814E-2</v>
      </c>
      <c r="CJ628" s="63">
        <f t="shared" si="758"/>
        <v>627</v>
      </c>
      <c r="CK628" s="64">
        <v>4</v>
      </c>
      <c r="CL628" s="65">
        <f t="shared" si="759"/>
        <v>7.6614984056884661E-2</v>
      </c>
      <c r="CM628" s="66">
        <v>4062</v>
      </c>
      <c r="CN628" s="44">
        <v>32</v>
      </c>
      <c r="CO628" s="120">
        <f t="shared" si="713"/>
        <v>57</v>
      </c>
      <c r="CP628" s="121">
        <f t="shared" si="713"/>
        <v>1.4032496307237814E-2</v>
      </c>
      <c r="CQ628" s="120">
        <f t="shared" si="772"/>
        <v>4819</v>
      </c>
      <c r="CR628" s="120">
        <f t="shared" si="773"/>
        <v>4</v>
      </c>
      <c r="CS628" s="120">
        <f t="shared" si="774"/>
        <v>0.35840512221161974</v>
      </c>
      <c r="CT628" s="120">
        <f t="shared" si="775"/>
        <v>1</v>
      </c>
      <c r="CU628" s="120">
        <f t="shared" si="776"/>
        <v>3977</v>
      </c>
      <c r="CV628" s="120">
        <f t="shared" si="777"/>
        <v>4.6780029601717734</v>
      </c>
      <c r="CW628" s="120">
        <f t="shared" si="778"/>
        <v>112</v>
      </c>
      <c r="CX628" s="120">
        <f t="shared" si="779"/>
        <v>2.7572624322993601E-2</v>
      </c>
    </row>
    <row r="629" spans="1:102">
      <c r="A629" s="138">
        <f t="shared" si="760"/>
        <v>0</v>
      </c>
      <c r="B629" s="58">
        <f t="shared" si="761"/>
        <v>0</v>
      </c>
      <c r="C629" s="58">
        <f t="shared" si="762"/>
        <v>0</v>
      </c>
      <c r="D629" s="58">
        <f t="shared" si="763"/>
        <v>0</v>
      </c>
      <c r="E629" s="58">
        <f t="shared" si="764"/>
        <v>0</v>
      </c>
      <c r="F629" s="58">
        <f t="shared" si="765"/>
        <v>0</v>
      </c>
      <c r="G629" s="58">
        <f t="shared" si="766"/>
        <v>0</v>
      </c>
      <c r="H629" s="58">
        <f t="shared" si="767"/>
        <v>0</v>
      </c>
      <c r="I629" s="58">
        <f t="shared" si="768"/>
        <v>0</v>
      </c>
      <c r="J629" s="58">
        <f t="shared" si="769"/>
        <v>0</v>
      </c>
      <c r="K629" s="58">
        <f t="shared" si="770"/>
        <v>0</v>
      </c>
      <c r="L629" s="128">
        <v>160</v>
      </c>
      <c r="M629" s="50" t="s">
        <v>134</v>
      </c>
      <c r="N629" s="51">
        <v>0</v>
      </c>
      <c r="O629" s="52">
        <f t="shared" si="712"/>
        <v>0</v>
      </c>
      <c r="P629" s="53">
        <f t="shared" si="714"/>
        <v>537</v>
      </c>
      <c r="Q629" s="53">
        <v>0</v>
      </c>
      <c r="R629" s="54">
        <f t="shared" si="715"/>
        <v>0</v>
      </c>
      <c r="S629" s="52">
        <f t="shared" si="716"/>
        <v>0</v>
      </c>
      <c r="T629" s="53">
        <f t="shared" si="717"/>
        <v>537</v>
      </c>
      <c r="U629" s="55">
        <f t="shared" si="718"/>
        <v>0</v>
      </c>
      <c r="V629" s="56">
        <v>0</v>
      </c>
      <c r="W629" s="57">
        <f t="shared" si="703"/>
        <v>0</v>
      </c>
      <c r="X629" s="58">
        <f t="shared" si="719"/>
        <v>515</v>
      </c>
      <c r="Y629" s="58">
        <v>0</v>
      </c>
      <c r="Z629" s="59">
        <f t="shared" si="720"/>
        <v>0</v>
      </c>
      <c r="AA629" s="57">
        <f t="shared" si="721"/>
        <v>0</v>
      </c>
      <c r="AB629" s="58">
        <f t="shared" si="722"/>
        <v>515</v>
      </c>
      <c r="AC629" s="60">
        <f t="shared" si="723"/>
        <v>0</v>
      </c>
      <c r="AD629" s="51">
        <v>12</v>
      </c>
      <c r="AE629" s="52">
        <f t="shared" si="704"/>
        <v>7.3304825901038487E-3</v>
      </c>
      <c r="AF629" s="53">
        <f t="shared" si="724"/>
        <v>473</v>
      </c>
      <c r="AG629" s="53">
        <v>2</v>
      </c>
      <c r="AH629" s="54">
        <f t="shared" si="725"/>
        <v>0.23392799432973371</v>
      </c>
      <c r="AI629" s="52">
        <f t="shared" si="726"/>
        <v>0.21428571428571427</v>
      </c>
      <c r="AJ629" s="53">
        <f t="shared" si="727"/>
        <v>193</v>
      </c>
      <c r="AK629" s="55">
        <f t="shared" si="728"/>
        <v>1.2524605943155651</v>
      </c>
      <c r="AL629" s="56">
        <v>1</v>
      </c>
      <c r="AM629" s="57">
        <f t="shared" si="705"/>
        <v>6.1087354917532073E-4</v>
      </c>
      <c r="AN629" s="58">
        <f t="shared" si="729"/>
        <v>505</v>
      </c>
      <c r="AO629" s="58">
        <v>1</v>
      </c>
      <c r="AP629" s="59">
        <f t="shared" si="730"/>
        <v>4.8017824540168522E-2</v>
      </c>
      <c r="AQ629" s="57">
        <f t="shared" si="731"/>
        <v>1.7857142857142856E-2</v>
      </c>
      <c r="AR629" s="58">
        <f t="shared" si="732"/>
        <v>464</v>
      </c>
      <c r="AS629" s="60">
        <f t="shared" si="733"/>
        <v>0.25708950839183836</v>
      </c>
      <c r="AT629" s="51">
        <v>0</v>
      </c>
      <c r="AU629" s="52">
        <f t="shared" si="706"/>
        <v>0</v>
      </c>
      <c r="AV629" s="53">
        <f t="shared" si="734"/>
        <v>548</v>
      </c>
      <c r="AW629" s="53">
        <v>0</v>
      </c>
      <c r="AX629" s="54">
        <f t="shared" si="735"/>
        <v>0</v>
      </c>
      <c r="AY629" s="52">
        <f t="shared" si="736"/>
        <v>0</v>
      </c>
      <c r="AZ629" s="53">
        <f t="shared" si="737"/>
        <v>548</v>
      </c>
      <c r="BA629" s="55">
        <f t="shared" si="738"/>
        <v>0</v>
      </c>
      <c r="BB629" s="56">
        <v>43</v>
      </c>
      <c r="BC629" s="57">
        <f t="shared" si="707"/>
        <v>2.6267562614538789E-2</v>
      </c>
      <c r="BD629" s="58">
        <f t="shared" si="739"/>
        <v>282</v>
      </c>
      <c r="BE629" s="58">
        <v>4</v>
      </c>
      <c r="BF629" s="59">
        <f t="shared" si="740"/>
        <v>0.76302215679022933</v>
      </c>
      <c r="BG629" s="57">
        <f t="shared" si="741"/>
        <v>0.7678571428571429</v>
      </c>
      <c r="BH629" s="58">
        <f t="shared" si="742"/>
        <v>19</v>
      </c>
      <c r="BI629" s="60">
        <f t="shared" si="743"/>
        <v>4.0852536127950092</v>
      </c>
      <c r="BJ629" s="51">
        <v>0</v>
      </c>
      <c r="BK629" s="52">
        <f t="shared" si="708"/>
        <v>0</v>
      </c>
      <c r="BL629" s="53">
        <f t="shared" si="744"/>
        <v>512</v>
      </c>
      <c r="BM629" s="53">
        <v>0</v>
      </c>
      <c r="BN629" s="54">
        <f t="shared" si="745"/>
        <v>0</v>
      </c>
      <c r="BO629" s="52">
        <f t="shared" si="746"/>
        <v>0</v>
      </c>
      <c r="BP629" s="53">
        <f t="shared" si="747"/>
        <v>512</v>
      </c>
      <c r="BQ629" s="55">
        <f t="shared" si="748"/>
        <v>0</v>
      </c>
      <c r="BR629" s="56">
        <v>0</v>
      </c>
      <c r="BS629" s="57">
        <f t="shared" si="709"/>
        <v>0</v>
      </c>
      <c r="BT629" s="58">
        <f t="shared" si="749"/>
        <v>527</v>
      </c>
      <c r="BU629" s="58">
        <v>0</v>
      </c>
      <c r="BV629" s="59">
        <f t="shared" si="750"/>
        <v>0</v>
      </c>
      <c r="BW629" s="57">
        <f t="shared" si="751"/>
        <v>0</v>
      </c>
      <c r="BX629" s="58">
        <f t="shared" si="752"/>
        <v>527</v>
      </c>
      <c r="BY629" s="60">
        <f t="shared" si="753"/>
        <v>0</v>
      </c>
      <c r="BZ629" s="51">
        <v>0</v>
      </c>
      <c r="CA629" s="52">
        <f t="shared" si="710"/>
        <v>0</v>
      </c>
      <c r="CB629" s="53">
        <f t="shared" si="754"/>
        <v>634</v>
      </c>
      <c r="CC629" s="53">
        <v>1</v>
      </c>
      <c r="CD629" s="54">
        <f t="shared" si="755"/>
        <v>0</v>
      </c>
      <c r="CE629" s="52">
        <f t="shared" si="756"/>
        <v>0</v>
      </c>
      <c r="CF629" s="53">
        <f t="shared" si="771"/>
        <v>634</v>
      </c>
      <c r="CG629" s="55">
        <f t="shared" si="757"/>
        <v>0</v>
      </c>
      <c r="CH629" s="61">
        <v>56</v>
      </c>
      <c r="CI629" s="62">
        <f t="shared" si="711"/>
        <v>3.4208918753817957E-2</v>
      </c>
      <c r="CJ629" s="63">
        <f t="shared" si="758"/>
        <v>578</v>
      </c>
      <c r="CK629" s="64">
        <v>8</v>
      </c>
      <c r="CL629" s="65">
        <f t="shared" si="759"/>
        <v>0.1867747339847996</v>
      </c>
      <c r="CM629" s="66">
        <v>1637</v>
      </c>
      <c r="CN629" s="44">
        <v>62</v>
      </c>
      <c r="CO629" s="120">
        <f t="shared" si="713"/>
        <v>56</v>
      </c>
      <c r="CP629" s="121">
        <f t="shared" si="713"/>
        <v>3.4208918753817957E-2</v>
      </c>
      <c r="CQ629" s="120">
        <f t="shared" si="772"/>
        <v>4533</v>
      </c>
      <c r="CR629" s="120">
        <f t="shared" si="773"/>
        <v>8</v>
      </c>
      <c r="CS629" s="120">
        <f t="shared" si="774"/>
        <v>1.0449679756601316</v>
      </c>
      <c r="CT629" s="120">
        <f t="shared" si="775"/>
        <v>1</v>
      </c>
      <c r="CU629" s="120">
        <f t="shared" si="776"/>
        <v>3949</v>
      </c>
      <c r="CV629" s="120">
        <f t="shared" si="777"/>
        <v>5.5948037155024126</v>
      </c>
      <c r="CW629" s="120">
        <f t="shared" si="778"/>
        <v>112</v>
      </c>
      <c r="CX629" s="120">
        <f t="shared" si="779"/>
        <v>6.8417837507635915E-2</v>
      </c>
    </row>
    <row r="630" spans="1:102">
      <c r="A630" s="138">
        <f t="shared" si="760"/>
        <v>0</v>
      </c>
      <c r="B630" s="58">
        <f t="shared" si="761"/>
        <v>0</v>
      </c>
      <c r="C630" s="58">
        <f t="shared" si="762"/>
        <v>0</v>
      </c>
      <c r="D630" s="58">
        <f t="shared" si="763"/>
        <v>0</v>
      </c>
      <c r="E630" s="58">
        <f t="shared" si="764"/>
        <v>0</v>
      </c>
      <c r="F630" s="58">
        <f t="shared" si="765"/>
        <v>0</v>
      </c>
      <c r="G630" s="58">
        <f t="shared" si="766"/>
        <v>0</v>
      </c>
      <c r="H630" s="58">
        <f t="shared" si="767"/>
        <v>0</v>
      </c>
      <c r="I630" s="58">
        <f t="shared" si="768"/>
        <v>0</v>
      </c>
      <c r="J630" s="58">
        <f t="shared" si="769"/>
        <v>0</v>
      </c>
      <c r="K630" s="58">
        <f t="shared" si="770"/>
        <v>0</v>
      </c>
      <c r="L630" s="128">
        <v>211</v>
      </c>
      <c r="M630" s="50" t="s">
        <v>184</v>
      </c>
      <c r="N630" s="51">
        <v>1</v>
      </c>
      <c r="O630" s="52">
        <f t="shared" si="712"/>
        <v>1.2830382345393893E-4</v>
      </c>
      <c r="P630" s="53">
        <f t="shared" si="714"/>
        <v>520</v>
      </c>
      <c r="Q630" s="53">
        <v>1</v>
      </c>
      <c r="R630" s="54">
        <f t="shared" si="715"/>
        <v>8.4400164416530577E-3</v>
      </c>
      <c r="S630" s="52">
        <f t="shared" si="716"/>
        <v>1.7857142857142856E-2</v>
      </c>
      <c r="T630" s="53">
        <f t="shared" si="717"/>
        <v>439</v>
      </c>
      <c r="U630" s="55">
        <f t="shared" si="718"/>
        <v>0.21514778940710816</v>
      </c>
      <c r="V630" s="56">
        <v>0</v>
      </c>
      <c r="W630" s="57">
        <f t="shared" si="703"/>
        <v>0</v>
      </c>
      <c r="X630" s="58">
        <f t="shared" si="719"/>
        <v>515</v>
      </c>
      <c r="Y630" s="58">
        <v>1</v>
      </c>
      <c r="Z630" s="59">
        <f t="shared" si="720"/>
        <v>0</v>
      </c>
      <c r="AA630" s="57">
        <f t="shared" si="721"/>
        <v>0</v>
      </c>
      <c r="AB630" s="58">
        <f t="shared" si="722"/>
        <v>515</v>
      </c>
      <c r="AC630" s="60">
        <f t="shared" si="723"/>
        <v>0</v>
      </c>
      <c r="AD630" s="51">
        <v>19</v>
      </c>
      <c r="AE630" s="52">
        <f t="shared" si="704"/>
        <v>2.4377726456248396E-3</v>
      </c>
      <c r="AF630" s="53">
        <f t="shared" si="724"/>
        <v>550</v>
      </c>
      <c r="AG630" s="53">
        <v>3</v>
      </c>
      <c r="AH630" s="54">
        <f t="shared" si="725"/>
        <v>7.7793413818724955E-2</v>
      </c>
      <c r="AI630" s="52">
        <f t="shared" si="726"/>
        <v>0.3392857142857143</v>
      </c>
      <c r="AJ630" s="53">
        <f t="shared" si="727"/>
        <v>82</v>
      </c>
      <c r="AK630" s="55">
        <f t="shared" si="728"/>
        <v>1.9830626076663118</v>
      </c>
      <c r="AL630" s="56">
        <v>0</v>
      </c>
      <c r="AM630" s="57">
        <f t="shared" si="705"/>
        <v>0</v>
      </c>
      <c r="AN630" s="58">
        <f t="shared" si="729"/>
        <v>554</v>
      </c>
      <c r="AO630" s="58">
        <v>0</v>
      </c>
      <c r="AP630" s="59">
        <f t="shared" si="730"/>
        <v>0</v>
      </c>
      <c r="AQ630" s="57">
        <f t="shared" si="731"/>
        <v>0</v>
      </c>
      <c r="AR630" s="58">
        <f t="shared" si="732"/>
        <v>554</v>
      </c>
      <c r="AS630" s="60">
        <f t="shared" si="733"/>
        <v>0</v>
      </c>
      <c r="AT630" s="51">
        <v>2</v>
      </c>
      <c r="AU630" s="52">
        <f t="shared" si="706"/>
        <v>2.5660764690787786E-4</v>
      </c>
      <c r="AV630" s="53">
        <f t="shared" si="734"/>
        <v>525</v>
      </c>
      <c r="AW630" s="53">
        <v>1</v>
      </c>
      <c r="AX630" s="54">
        <f t="shared" si="735"/>
        <v>1.8624019943669624E-2</v>
      </c>
      <c r="AY630" s="52">
        <f t="shared" si="736"/>
        <v>3.5714285714285712E-2</v>
      </c>
      <c r="AZ630" s="53">
        <f t="shared" si="737"/>
        <v>374</v>
      </c>
      <c r="BA630" s="55">
        <f t="shared" si="738"/>
        <v>0.47475224111881259</v>
      </c>
      <c r="BB630" s="56">
        <v>15</v>
      </c>
      <c r="BC630" s="57">
        <f t="shared" si="707"/>
        <v>1.924557351809084E-3</v>
      </c>
      <c r="BD630" s="58">
        <f t="shared" si="739"/>
        <v>573</v>
      </c>
      <c r="BE630" s="58">
        <v>2</v>
      </c>
      <c r="BF630" s="59">
        <f t="shared" si="740"/>
        <v>5.5904688341013913E-2</v>
      </c>
      <c r="BG630" s="57">
        <f t="shared" si="741"/>
        <v>0.26785714285714285</v>
      </c>
      <c r="BH630" s="58">
        <f t="shared" si="742"/>
        <v>179</v>
      </c>
      <c r="BI630" s="60">
        <f t="shared" si="743"/>
        <v>1.4250884695796542</v>
      </c>
      <c r="BJ630" s="51">
        <v>0</v>
      </c>
      <c r="BK630" s="52">
        <f t="shared" si="708"/>
        <v>0</v>
      </c>
      <c r="BL630" s="53">
        <f t="shared" si="744"/>
        <v>512</v>
      </c>
      <c r="BM630" s="53">
        <v>0</v>
      </c>
      <c r="BN630" s="54">
        <f t="shared" si="745"/>
        <v>0</v>
      </c>
      <c r="BO630" s="52">
        <f t="shared" si="746"/>
        <v>0</v>
      </c>
      <c r="BP630" s="53">
        <f t="shared" si="747"/>
        <v>512</v>
      </c>
      <c r="BQ630" s="55">
        <f t="shared" si="748"/>
        <v>0</v>
      </c>
      <c r="BR630" s="56">
        <v>0</v>
      </c>
      <c r="BS630" s="57">
        <f t="shared" si="709"/>
        <v>0</v>
      </c>
      <c r="BT630" s="58">
        <f t="shared" si="749"/>
        <v>527</v>
      </c>
      <c r="BU630" s="58">
        <v>0</v>
      </c>
      <c r="BV630" s="59">
        <f t="shared" si="750"/>
        <v>0</v>
      </c>
      <c r="BW630" s="57">
        <f t="shared" si="751"/>
        <v>0</v>
      </c>
      <c r="BX630" s="58">
        <f t="shared" si="752"/>
        <v>527</v>
      </c>
      <c r="BY630" s="60">
        <f t="shared" si="753"/>
        <v>0</v>
      </c>
      <c r="BZ630" s="51">
        <v>19</v>
      </c>
      <c r="CA630" s="52">
        <f t="shared" si="710"/>
        <v>2.4377726456248396E-3</v>
      </c>
      <c r="CB630" s="53">
        <f t="shared" si="754"/>
        <v>593</v>
      </c>
      <c r="CC630" s="53">
        <v>1</v>
      </c>
      <c r="CD630" s="54">
        <f t="shared" si="755"/>
        <v>5.1711860960125609E-2</v>
      </c>
      <c r="CE630" s="52">
        <f t="shared" si="756"/>
        <v>0.3392857142857143</v>
      </c>
      <c r="CF630" s="53">
        <f t="shared" si="771"/>
        <v>189</v>
      </c>
      <c r="CG630" s="55">
        <f t="shared" si="757"/>
        <v>1.3182074523920824</v>
      </c>
      <c r="CH630" s="61">
        <v>56</v>
      </c>
      <c r="CI630" s="62">
        <f t="shared" si="711"/>
        <v>7.1850141134205802E-3</v>
      </c>
      <c r="CJ630" s="63">
        <f t="shared" si="758"/>
        <v>643</v>
      </c>
      <c r="CK630" s="64">
        <v>9</v>
      </c>
      <c r="CL630" s="65">
        <f t="shared" si="759"/>
        <v>3.9228924754056579E-2</v>
      </c>
      <c r="CM630" s="66">
        <v>7794</v>
      </c>
      <c r="CN630" s="44">
        <v>203</v>
      </c>
      <c r="CO630" s="120">
        <f t="shared" si="713"/>
        <v>56</v>
      </c>
      <c r="CP630" s="121">
        <f t="shared" si="713"/>
        <v>7.1850141134205802E-3</v>
      </c>
      <c r="CQ630" s="120">
        <f t="shared" si="772"/>
        <v>4869</v>
      </c>
      <c r="CR630" s="120">
        <f t="shared" si="773"/>
        <v>9</v>
      </c>
      <c r="CS630" s="120">
        <f t="shared" si="774"/>
        <v>0.21247399950518717</v>
      </c>
      <c r="CT630" s="120">
        <f t="shared" si="775"/>
        <v>1</v>
      </c>
      <c r="CU630" s="120">
        <f t="shared" si="776"/>
        <v>3371</v>
      </c>
      <c r="CV630" s="120">
        <f t="shared" si="777"/>
        <v>5.4162585601639694</v>
      </c>
      <c r="CW630" s="120">
        <f t="shared" si="778"/>
        <v>111</v>
      </c>
      <c r="CX630" s="120">
        <f t="shared" si="779"/>
        <v>1.4241724403387222E-2</v>
      </c>
    </row>
    <row r="631" spans="1:102">
      <c r="A631" s="138">
        <f t="shared" si="760"/>
        <v>0</v>
      </c>
      <c r="B631" s="58">
        <f t="shared" si="761"/>
        <v>0</v>
      </c>
      <c r="C631" s="58">
        <f t="shared" si="762"/>
        <v>0</v>
      </c>
      <c r="D631" s="58">
        <f t="shared" si="763"/>
        <v>0</v>
      </c>
      <c r="E631" s="58">
        <f t="shared" si="764"/>
        <v>0</v>
      </c>
      <c r="F631" s="58">
        <f t="shared" si="765"/>
        <v>0</v>
      </c>
      <c r="G631" s="58">
        <f t="shared" si="766"/>
        <v>0</v>
      </c>
      <c r="H631" s="58">
        <f t="shared" si="767"/>
        <v>0</v>
      </c>
      <c r="I631" s="58">
        <f t="shared" si="768"/>
        <v>0</v>
      </c>
      <c r="J631" s="58">
        <f t="shared" si="769"/>
        <v>0</v>
      </c>
      <c r="K631" s="58">
        <f t="shared" si="770"/>
        <v>0</v>
      </c>
      <c r="L631" s="128">
        <v>249</v>
      </c>
      <c r="M631" s="50" t="s">
        <v>221</v>
      </c>
      <c r="N631" s="51">
        <v>3</v>
      </c>
      <c r="O631" s="52">
        <f t="shared" si="712"/>
        <v>9.9337748344370861E-4</v>
      </c>
      <c r="P631" s="53">
        <f t="shared" si="714"/>
        <v>463</v>
      </c>
      <c r="Q631" s="53">
        <v>1</v>
      </c>
      <c r="R631" s="54">
        <f t="shared" si="715"/>
        <v>6.534584915189795E-2</v>
      </c>
      <c r="S631" s="52">
        <f t="shared" si="716"/>
        <v>5.3571428571428568E-2</v>
      </c>
      <c r="T631" s="53">
        <f t="shared" si="717"/>
        <v>289</v>
      </c>
      <c r="U631" s="55">
        <f t="shared" si="718"/>
        <v>0.64544336822132453</v>
      </c>
      <c r="V631" s="56">
        <v>0</v>
      </c>
      <c r="W631" s="57">
        <f t="shared" si="703"/>
        <v>0</v>
      </c>
      <c r="X631" s="58">
        <f t="shared" si="719"/>
        <v>515</v>
      </c>
      <c r="Y631" s="58">
        <v>0</v>
      </c>
      <c r="Z631" s="59">
        <f t="shared" si="720"/>
        <v>0</v>
      </c>
      <c r="AA631" s="57">
        <f t="shared" si="721"/>
        <v>0</v>
      </c>
      <c r="AB631" s="58">
        <f t="shared" si="722"/>
        <v>515</v>
      </c>
      <c r="AC631" s="60">
        <f t="shared" si="723"/>
        <v>0</v>
      </c>
      <c r="AD631" s="51">
        <v>7</v>
      </c>
      <c r="AE631" s="52">
        <f t="shared" si="704"/>
        <v>2.317880794701987E-3</v>
      </c>
      <c r="AF631" s="53">
        <f t="shared" si="724"/>
        <v>552</v>
      </c>
      <c r="AG631" s="53">
        <v>3</v>
      </c>
      <c r="AH631" s="54">
        <f t="shared" si="725"/>
        <v>7.3967463769989486E-2</v>
      </c>
      <c r="AI631" s="52">
        <f t="shared" si="726"/>
        <v>0.125</v>
      </c>
      <c r="AJ631" s="53">
        <f t="shared" si="727"/>
        <v>411</v>
      </c>
      <c r="AK631" s="55">
        <f t="shared" si="728"/>
        <v>0.73060201335074637</v>
      </c>
      <c r="AL631" s="56">
        <v>2</v>
      </c>
      <c r="AM631" s="57">
        <f t="shared" si="705"/>
        <v>6.6225165562913907E-4</v>
      </c>
      <c r="AN631" s="58">
        <f t="shared" si="729"/>
        <v>501</v>
      </c>
      <c r="AO631" s="58">
        <v>2</v>
      </c>
      <c r="AP631" s="59">
        <f t="shared" si="730"/>
        <v>5.2056409782950903E-2</v>
      </c>
      <c r="AQ631" s="57">
        <f t="shared" si="731"/>
        <v>3.5714285714285712E-2</v>
      </c>
      <c r="AR631" s="58">
        <f t="shared" si="732"/>
        <v>385</v>
      </c>
      <c r="AS631" s="60">
        <f t="shared" si="733"/>
        <v>0.51417901678367672</v>
      </c>
      <c r="AT631" s="51">
        <v>0</v>
      </c>
      <c r="AU631" s="52">
        <f t="shared" si="706"/>
        <v>0</v>
      </c>
      <c r="AV631" s="53">
        <f t="shared" si="734"/>
        <v>548</v>
      </c>
      <c r="AW631" s="53">
        <v>0</v>
      </c>
      <c r="AX631" s="54">
        <f t="shared" si="735"/>
        <v>0</v>
      </c>
      <c r="AY631" s="52">
        <f t="shared" si="736"/>
        <v>0</v>
      </c>
      <c r="AZ631" s="53">
        <f t="shared" si="737"/>
        <v>548</v>
      </c>
      <c r="BA631" s="55">
        <f t="shared" si="738"/>
        <v>0</v>
      </c>
      <c r="BB631" s="56">
        <v>38</v>
      </c>
      <c r="BC631" s="57">
        <f t="shared" si="707"/>
        <v>1.2582781456953643E-2</v>
      </c>
      <c r="BD631" s="58">
        <f t="shared" si="739"/>
        <v>444</v>
      </c>
      <c r="BE631" s="58">
        <v>4</v>
      </c>
      <c r="BF631" s="59">
        <f t="shared" si="740"/>
        <v>0.36550559283299716</v>
      </c>
      <c r="BG631" s="57">
        <f t="shared" si="741"/>
        <v>0.6785714285714286</v>
      </c>
      <c r="BH631" s="58">
        <f t="shared" si="742"/>
        <v>25</v>
      </c>
      <c r="BI631" s="60">
        <f t="shared" si="743"/>
        <v>3.6102241229351244</v>
      </c>
      <c r="BJ631" s="51">
        <v>0</v>
      </c>
      <c r="BK631" s="52">
        <f t="shared" si="708"/>
        <v>0</v>
      </c>
      <c r="BL631" s="53">
        <f t="shared" si="744"/>
        <v>512</v>
      </c>
      <c r="BM631" s="53">
        <v>0</v>
      </c>
      <c r="BN631" s="54">
        <f t="shared" si="745"/>
        <v>0</v>
      </c>
      <c r="BO631" s="52">
        <f t="shared" si="746"/>
        <v>0</v>
      </c>
      <c r="BP631" s="53">
        <f t="shared" si="747"/>
        <v>512</v>
      </c>
      <c r="BQ631" s="55">
        <f t="shared" si="748"/>
        <v>0</v>
      </c>
      <c r="BR631" s="56">
        <v>0</v>
      </c>
      <c r="BS631" s="57">
        <f t="shared" si="709"/>
        <v>0</v>
      </c>
      <c r="BT631" s="58">
        <f t="shared" si="749"/>
        <v>527</v>
      </c>
      <c r="BU631" s="58">
        <v>0</v>
      </c>
      <c r="BV631" s="59">
        <f t="shared" si="750"/>
        <v>0</v>
      </c>
      <c r="BW631" s="57">
        <f t="shared" si="751"/>
        <v>0</v>
      </c>
      <c r="BX631" s="58">
        <f t="shared" si="752"/>
        <v>527</v>
      </c>
      <c r="BY631" s="60">
        <f t="shared" si="753"/>
        <v>0</v>
      </c>
      <c r="BZ631" s="51">
        <v>6</v>
      </c>
      <c r="CA631" s="52">
        <f t="shared" si="710"/>
        <v>1.9867549668874172E-3</v>
      </c>
      <c r="CB631" s="53">
        <f t="shared" si="754"/>
        <v>597</v>
      </c>
      <c r="CC631" s="53">
        <v>3</v>
      </c>
      <c r="CD631" s="54">
        <f t="shared" si="755"/>
        <v>4.214453583024249E-2</v>
      </c>
      <c r="CE631" s="52">
        <f t="shared" si="756"/>
        <v>0.10714285714285714</v>
      </c>
      <c r="CF631" s="53">
        <f t="shared" si="771"/>
        <v>544</v>
      </c>
      <c r="CG631" s="55">
        <f t="shared" si="757"/>
        <v>0.41627603759749965</v>
      </c>
      <c r="CH631" s="61">
        <v>56</v>
      </c>
      <c r="CI631" s="62">
        <f t="shared" si="711"/>
        <v>1.8543046357615896E-2</v>
      </c>
      <c r="CJ631" s="63">
        <f t="shared" si="758"/>
        <v>618</v>
      </c>
      <c r="CK631" s="64">
        <v>13</v>
      </c>
      <c r="CL631" s="65">
        <f t="shared" si="759"/>
        <v>0.10124180116990629</v>
      </c>
      <c r="CM631" s="66">
        <v>3020</v>
      </c>
      <c r="CN631" s="44">
        <v>287</v>
      </c>
      <c r="CO631" s="120">
        <f t="shared" si="713"/>
        <v>56</v>
      </c>
      <c r="CP631" s="121">
        <f t="shared" si="713"/>
        <v>1.8543046357615896E-2</v>
      </c>
      <c r="CQ631" s="120">
        <f t="shared" si="772"/>
        <v>4659</v>
      </c>
      <c r="CR631" s="120">
        <f t="shared" si="773"/>
        <v>13</v>
      </c>
      <c r="CS631" s="120">
        <f t="shared" si="774"/>
        <v>0.599019851368078</v>
      </c>
      <c r="CT631" s="120">
        <f t="shared" si="775"/>
        <v>1</v>
      </c>
      <c r="CU631" s="120">
        <f t="shared" si="776"/>
        <v>3756</v>
      </c>
      <c r="CV631" s="120">
        <f t="shared" si="777"/>
        <v>5.9167245588883723</v>
      </c>
      <c r="CW631" s="120">
        <f t="shared" si="778"/>
        <v>109</v>
      </c>
      <c r="CX631" s="120">
        <f t="shared" si="779"/>
        <v>3.6092715231788079E-2</v>
      </c>
    </row>
    <row r="632" spans="1:102">
      <c r="A632" s="138">
        <f t="shared" si="760"/>
        <v>2</v>
      </c>
      <c r="B632" s="58">
        <f t="shared" si="761"/>
        <v>0</v>
      </c>
      <c r="C632" s="58">
        <f t="shared" si="762"/>
        <v>0</v>
      </c>
      <c r="D632" s="58">
        <f t="shared" si="763"/>
        <v>0</v>
      </c>
      <c r="E632" s="58">
        <f t="shared" si="764"/>
        <v>0</v>
      </c>
      <c r="F632" s="58">
        <f t="shared" si="765"/>
        <v>0</v>
      </c>
      <c r="G632" s="58">
        <f t="shared" si="766"/>
        <v>0</v>
      </c>
      <c r="H632" s="58">
        <f t="shared" si="767"/>
        <v>1</v>
      </c>
      <c r="I632" s="58">
        <f t="shared" si="768"/>
        <v>0</v>
      </c>
      <c r="J632" s="58">
        <f t="shared" si="769"/>
        <v>0</v>
      </c>
      <c r="K632" s="58">
        <f t="shared" si="770"/>
        <v>1</v>
      </c>
      <c r="L632" s="128">
        <v>641</v>
      </c>
      <c r="M632" s="50" t="s">
        <v>600</v>
      </c>
      <c r="N632" s="51">
        <v>0</v>
      </c>
      <c r="O632" s="52">
        <f t="shared" si="712"/>
        <v>0</v>
      </c>
      <c r="P632" s="53">
        <f t="shared" si="714"/>
        <v>537</v>
      </c>
      <c r="Q632" s="53">
        <v>0</v>
      </c>
      <c r="R632" s="54">
        <f t="shared" si="715"/>
        <v>0</v>
      </c>
      <c r="S632" s="52">
        <f t="shared" si="716"/>
        <v>0</v>
      </c>
      <c r="T632" s="53">
        <f t="shared" si="717"/>
        <v>537</v>
      </c>
      <c r="U632" s="55">
        <f t="shared" si="718"/>
        <v>0</v>
      </c>
      <c r="V632" s="56">
        <v>0</v>
      </c>
      <c r="W632" s="57">
        <f t="shared" si="703"/>
        <v>0</v>
      </c>
      <c r="X632" s="58">
        <f t="shared" si="719"/>
        <v>515</v>
      </c>
      <c r="Y632" s="58">
        <v>0</v>
      </c>
      <c r="Z632" s="59">
        <f t="shared" si="720"/>
        <v>0</v>
      </c>
      <c r="AA632" s="57">
        <f t="shared" si="721"/>
        <v>0</v>
      </c>
      <c r="AB632" s="58">
        <f t="shared" si="722"/>
        <v>515</v>
      </c>
      <c r="AC632" s="60">
        <f t="shared" si="723"/>
        <v>0</v>
      </c>
      <c r="AD632" s="51">
        <v>6</v>
      </c>
      <c r="AE632" s="52">
        <f t="shared" si="704"/>
        <v>1.6042780748663103E-2</v>
      </c>
      <c r="AF632" s="53">
        <f t="shared" si="724"/>
        <v>358</v>
      </c>
      <c r="AG632" s="53">
        <v>4</v>
      </c>
      <c r="AH632" s="54">
        <f t="shared" si="725"/>
        <v>0.51195204106654291</v>
      </c>
      <c r="AI632" s="52">
        <f t="shared" si="726"/>
        <v>0.10714285714285714</v>
      </c>
      <c r="AJ632" s="53">
        <f t="shared" si="727"/>
        <v>448</v>
      </c>
      <c r="AK632" s="55">
        <f t="shared" si="728"/>
        <v>0.62623029715778256</v>
      </c>
      <c r="AL632" s="56">
        <v>3</v>
      </c>
      <c r="AM632" s="57">
        <f t="shared" si="705"/>
        <v>8.0213903743315516E-3</v>
      </c>
      <c r="AN632" s="58">
        <f t="shared" si="729"/>
        <v>262</v>
      </c>
      <c r="AO632" s="58">
        <v>2</v>
      </c>
      <c r="AP632" s="59">
        <f t="shared" si="730"/>
        <v>0.63052282437638396</v>
      </c>
      <c r="AQ632" s="57">
        <f t="shared" si="731"/>
        <v>5.3571428571428568E-2</v>
      </c>
      <c r="AR632" s="58">
        <f t="shared" si="732"/>
        <v>296</v>
      </c>
      <c r="AS632" s="60">
        <f t="shared" si="733"/>
        <v>0.77126852517551514</v>
      </c>
      <c r="AT632" s="51">
        <v>0</v>
      </c>
      <c r="AU632" s="52">
        <f t="shared" si="706"/>
        <v>0</v>
      </c>
      <c r="AV632" s="53">
        <f t="shared" si="734"/>
        <v>548</v>
      </c>
      <c r="AW632" s="53">
        <v>0</v>
      </c>
      <c r="AX632" s="54">
        <f t="shared" si="735"/>
        <v>0</v>
      </c>
      <c r="AY632" s="52">
        <f t="shared" si="736"/>
        <v>0</v>
      </c>
      <c r="AZ632" s="53">
        <f t="shared" si="737"/>
        <v>548</v>
      </c>
      <c r="BA632" s="55">
        <f t="shared" si="738"/>
        <v>0</v>
      </c>
      <c r="BB632" s="56">
        <v>15</v>
      </c>
      <c r="BC632" s="57">
        <f t="shared" si="707"/>
        <v>4.0106951871657755E-2</v>
      </c>
      <c r="BD632" s="58">
        <f t="shared" si="739"/>
        <v>143</v>
      </c>
      <c r="BE632" s="58">
        <v>7</v>
      </c>
      <c r="BF632" s="59">
        <f t="shared" si="740"/>
        <v>1.1650297885825198</v>
      </c>
      <c r="BG632" s="57">
        <f t="shared" si="741"/>
        <v>0.26785714285714285</v>
      </c>
      <c r="BH632" s="58">
        <f t="shared" si="742"/>
        <v>179</v>
      </c>
      <c r="BI632" s="60">
        <f t="shared" si="743"/>
        <v>1.4250884695796542</v>
      </c>
      <c r="BJ632" s="51">
        <v>0</v>
      </c>
      <c r="BK632" s="52">
        <f t="shared" si="708"/>
        <v>0</v>
      </c>
      <c r="BL632" s="53">
        <f t="shared" si="744"/>
        <v>512</v>
      </c>
      <c r="BM632" s="53">
        <v>0</v>
      </c>
      <c r="BN632" s="54">
        <f t="shared" si="745"/>
        <v>0</v>
      </c>
      <c r="BO632" s="52">
        <f t="shared" si="746"/>
        <v>0</v>
      </c>
      <c r="BP632" s="53">
        <f t="shared" si="747"/>
        <v>512</v>
      </c>
      <c r="BQ632" s="55">
        <f t="shared" si="748"/>
        <v>0</v>
      </c>
      <c r="BR632" s="56">
        <v>0</v>
      </c>
      <c r="BS632" s="57">
        <f t="shared" si="709"/>
        <v>0</v>
      </c>
      <c r="BT632" s="58">
        <f t="shared" si="749"/>
        <v>527</v>
      </c>
      <c r="BU632" s="58">
        <v>0</v>
      </c>
      <c r="BV632" s="59">
        <f t="shared" si="750"/>
        <v>0</v>
      </c>
      <c r="BW632" s="57">
        <f t="shared" si="751"/>
        <v>0</v>
      </c>
      <c r="BX632" s="58">
        <f t="shared" si="752"/>
        <v>527</v>
      </c>
      <c r="BY632" s="60">
        <f t="shared" si="753"/>
        <v>0</v>
      </c>
      <c r="BZ632" s="51">
        <v>32</v>
      </c>
      <c r="CA632" s="52">
        <f t="shared" si="710"/>
        <v>8.5561497326203204E-2</v>
      </c>
      <c r="CB632" s="53">
        <f t="shared" si="754"/>
        <v>55</v>
      </c>
      <c r="CC632" s="53">
        <v>8</v>
      </c>
      <c r="CD632" s="54">
        <f t="shared" si="755"/>
        <v>1.8149946268425285</v>
      </c>
      <c r="CE632" s="52">
        <f t="shared" si="756"/>
        <v>0.5714285714285714</v>
      </c>
      <c r="CF632" s="53">
        <f t="shared" si="771"/>
        <v>64</v>
      </c>
      <c r="CG632" s="55">
        <f t="shared" si="757"/>
        <v>2.2201388671866646</v>
      </c>
      <c r="CH632" s="61">
        <v>56</v>
      </c>
      <c r="CI632" s="62">
        <f t="shared" si="711"/>
        <v>0.1497326203208556</v>
      </c>
      <c r="CJ632" s="63">
        <f t="shared" si="758"/>
        <v>260</v>
      </c>
      <c r="CK632" s="64">
        <v>21</v>
      </c>
      <c r="CL632" s="65">
        <f t="shared" si="759"/>
        <v>0.81751400944683672</v>
      </c>
      <c r="CM632" s="66">
        <v>374</v>
      </c>
      <c r="CN632" s="44">
        <v>133</v>
      </c>
      <c r="CO632" s="120">
        <f t="shared" si="713"/>
        <v>56</v>
      </c>
      <c r="CP632" s="121">
        <f t="shared" si="713"/>
        <v>0.14973262032085563</v>
      </c>
      <c r="CQ632" s="120">
        <f t="shared" si="772"/>
        <v>3457</v>
      </c>
      <c r="CR632" s="120">
        <f t="shared" si="773"/>
        <v>21</v>
      </c>
      <c r="CS632" s="120">
        <f t="shared" si="774"/>
        <v>4.1224992808679755</v>
      </c>
      <c r="CT632" s="120">
        <f t="shared" si="775"/>
        <v>0.99999999999999989</v>
      </c>
      <c r="CU632" s="120">
        <f t="shared" si="776"/>
        <v>3626</v>
      </c>
      <c r="CV632" s="120">
        <f t="shared" si="777"/>
        <v>5.0427261590996171</v>
      </c>
      <c r="CW632" s="120">
        <f t="shared" si="778"/>
        <v>112</v>
      </c>
      <c r="CX632" s="120">
        <f t="shared" si="779"/>
        <v>0.29946524064171121</v>
      </c>
    </row>
    <row r="633" spans="1:102">
      <c r="A633" s="138">
        <f t="shared" si="760"/>
        <v>0</v>
      </c>
      <c r="B633" s="58">
        <f t="shared" si="761"/>
        <v>0</v>
      </c>
      <c r="C633" s="58">
        <f t="shared" si="762"/>
        <v>0</v>
      </c>
      <c r="D633" s="58">
        <f t="shared" si="763"/>
        <v>0</v>
      </c>
      <c r="E633" s="58">
        <f t="shared" si="764"/>
        <v>0</v>
      </c>
      <c r="F633" s="58">
        <f t="shared" si="765"/>
        <v>0</v>
      </c>
      <c r="G633" s="58">
        <f t="shared" si="766"/>
        <v>0</v>
      </c>
      <c r="H633" s="58">
        <f t="shared" si="767"/>
        <v>0</v>
      </c>
      <c r="I633" s="58">
        <f t="shared" si="768"/>
        <v>0</v>
      </c>
      <c r="J633" s="58">
        <f t="shared" si="769"/>
        <v>0</v>
      </c>
      <c r="K633" s="58">
        <f t="shared" si="770"/>
        <v>0</v>
      </c>
      <c r="L633" s="128">
        <v>227</v>
      </c>
      <c r="M633" s="50" t="s">
        <v>199</v>
      </c>
      <c r="N633" s="51">
        <v>0</v>
      </c>
      <c r="O633" s="52">
        <f t="shared" si="712"/>
        <v>0</v>
      </c>
      <c r="P633" s="53">
        <f t="shared" si="714"/>
        <v>537</v>
      </c>
      <c r="Q633" s="53">
        <v>0</v>
      </c>
      <c r="R633" s="54">
        <f t="shared" si="715"/>
        <v>0</v>
      </c>
      <c r="S633" s="52">
        <f t="shared" si="716"/>
        <v>0</v>
      </c>
      <c r="T633" s="53">
        <f t="shared" si="717"/>
        <v>537</v>
      </c>
      <c r="U633" s="55">
        <f t="shared" si="718"/>
        <v>0</v>
      </c>
      <c r="V633" s="56">
        <v>0</v>
      </c>
      <c r="W633" s="57">
        <f t="shared" si="703"/>
        <v>0</v>
      </c>
      <c r="X633" s="58">
        <f t="shared" si="719"/>
        <v>515</v>
      </c>
      <c r="Y633" s="58">
        <v>0</v>
      </c>
      <c r="Z633" s="59">
        <f t="shared" si="720"/>
        <v>0</v>
      </c>
      <c r="AA633" s="57">
        <f t="shared" si="721"/>
        <v>0</v>
      </c>
      <c r="AB633" s="58">
        <f t="shared" si="722"/>
        <v>515</v>
      </c>
      <c r="AC633" s="60">
        <f t="shared" si="723"/>
        <v>0</v>
      </c>
      <c r="AD633" s="51">
        <v>14</v>
      </c>
      <c r="AE633" s="52">
        <f t="shared" si="704"/>
        <v>2.9380902413431269E-3</v>
      </c>
      <c r="AF633" s="53">
        <f t="shared" si="724"/>
        <v>547</v>
      </c>
      <c r="AG633" s="53">
        <v>3</v>
      </c>
      <c r="AH633" s="54">
        <f t="shared" si="725"/>
        <v>9.3759387444016046E-2</v>
      </c>
      <c r="AI633" s="52">
        <f t="shared" si="726"/>
        <v>0.26415094339622641</v>
      </c>
      <c r="AJ633" s="53">
        <f t="shared" si="727"/>
        <v>141</v>
      </c>
      <c r="AK633" s="55">
        <f t="shared" si="728"/>
        <v>1.5439136885902565</v>
      </c>
      <c r="AL633" s="56">
        <v>0</v>
      </c>
      <c r="AM633" s="57">
        <f t="shared" si="705"/>
        <v>0</v>
      </c>
      <c r="AN633" s="58">
        <f t="shared" si="729"/>
        <v>554</v>
      </c>
      <c r="AO633" s="58">
        <v>0</v>
      </c>
      <c r="AP633" s="59">
        <f t="shared" si="730"/>
        <v>0</v>
      </c>
      <c r="AQ633" s="57">
        <f t="shared" si="731"/>
        <v>0</v>
      </c>
      <c r="AR633" s="58">
        <f t="shared" si="732"/>
        <v>554</v>
      </c>
      <c r="AS633" s="60">
        <f t="shared" si="733"/>
        <v>0</v>
      </c>
      <c r="AT633" s="51">
        <v>4</v>
      </c>
      <c r="AU633" s="52">
        <f t="shared" si="706"/>
        <v>8.3945435466946481E-4</v>
      </c>
      <c r="AV633" s="53">
        <f t="shared" si="734"/>
        <v>486</v>
      </c>
      <c r="AW633" s="53">
        <v>1</v>
      </c>
      <c r="AX633" s="54">
        <f t="shared" si="735"/>
        <v>6.0925755064411773E-2</v>
      </c>
      <c r="AY633" s="52">
        <f t="shared" si="736"/>
        <v>7.5471698113207544E-2</v>
      </c>
      <c r="AZ633" s="53">
        <f t="shared" si="737"/>
        <v>153</v>
      </c>
      <c r="BA633" s="55">
        <f t="shared" si="738"/>
        <v>1.0032500189680569</v>
      </c>
      <c r="BB633" s="56">
        <v>30</v>
      </c>
      <c r="BC633" s="57">
        <f t="shared" si="707"/>
        <v>6.2959076600209865E-3</v>
      </c>
      <c r="BD633" s="58">
        <f t="shared" si="739"/>
        <v>522</v>
      </c>
      <c r="BE633" s="58">
        <v>3</v>
      </c>
      <c r="BF633" s="59">
        <f t="shared" si="740"/>
        <v>0.18288400458756029</v>
      </c>
      <c r="BG633" s="57">
        <f t="shared" si="741"/>
        <v>0.56603773584905659</v>
      </c>
      <c r="BH633" s="58">
        <f t="shared" si="742"/>
        <v>36</v>
      </c>
      <c r="BI633" s="60">
        <f t="shared" si="743"/>
        <v>3.0115077093004015</v>
      </c>
      <c r="BJ633" s="51">
        <v>1</v>
      </c>
      <c r="BK633" s="52">
        <f t="shared" si="708"/>
        <v>2.098635886673662E-4</v>
      </c>
      <c r="BL633" s="53">
        <f t="shared" si="744"/>
        <v>481</v>
      </c>
      <c r="BM633" s="53">
        <v>1</v>
      </c>
      <c r="BN633" s="54">
        <f t="shared" si="745"/>
        <v>1.9716317568634234E-2</v>
      </c>
      <c r="BO633" s="52">
        <f t="shared" si="746"/>
        <v>1.8867924528301886E-2</v>
      </c>
      <c r="BP633" s="53">
        <f t="shared" si="747"/>
        <v>374</v>
      </c>
      <c r="BQ633" s="55">
        <f t="shared" si="748"/>
        <v>0.32466394472748589</v>
      </c>
      <c r="BR633" s="56">
        <v>4</v>
      </c>
      <c r="BS633" s="57">
        <f t="shared" si="709"/>
        <v>8.3945435466946481E-4</v>
      </c>
      <c r="BT633" s="58">
        <f t="shared" si="749"/>
        <v>423</v>
      </c>
      <c r="BU633" s="58">
        <v>1</v>
      </c>
      <c r="BV633" s="59">
        <f t="shared" si="750"/>
        <v>0.1009348969727383</v>
      </c>
      <c r="BW633" s="57">
        <f t="shared" si="751"/>
        <v>7.5471698113207544E-2</v>
      </c>
      <c r="BX633" s="58">
        <f t="shared" si="752"/>
        <v>71</v>
      </c>
      <c r="BY633" s="60">
        <f t="shared" si="753"/>
        <v>1.6620711092604694</v>
      </c>
      <c r="BZ633" s="51">
        <v>0</v>
      </c>
      <c r="CA633" s="52">
        <f t="shared" si="710"/>
        <v>0</v>
      </c>
      <c r="CB633" s="53">
        <f t="shared" si="754"/>
        <v>634</v>
      </c>
      <c r="CC633" s="53">
        <v>0</v>
      </c>
      <c r="CD633" s="54">
        <f t="shared" si="755"/>
        <v>0</v>
      </c>
      <c r="CE633" s="52">
        <f t="shared" si="756"/>
        <v>0</v>
      </c>
      <c r="CF633" s="53">
        <f t="shared" si="771"/>
        <v>634</v>
      </c>
      <c r="CG633" s="55">
        <f t="shared" si="757"/>
        <v>0</v>
      </c>
      <c r="CH633" s="61">
        <v>53</v>
      </c>
      <c r="CI633" s="62">
        <f t="shared" si="711"/>
        <v>1.112277019937041E-2</v>
      </c>
      <c r="CJ633" s="63">
        <f t="shared" si="758"/>
        <v>633</v>
      </c>
      <c r="CK633" s="64">
        <v>9</v>
      </c>
      <c r="CL633" s="65">
        <f t="shared" si="759"/>
        <v>6.0728386655880678E-2</v>
      </c>
      <c r="CM633" s="66">
        <v>4765</v>
      </c>
      <c r="CN633" s="44">
        <v>251</v>
      </c>
      <c r="CO633" s="120">
        <f t="shared" si="713"/>
        <v>53</v>
      </c>
      <c r="CP633" s="121">
        <f t="shared" si="713"/>
        <v>1.112277019937041E-2</v>
      </c>
      <c r="CQ633" s="120">
        <f t="shared" si="772"/>
        <v>4699</v>
      </c>
      <c r="CR633" s="120">
        <f t="shared" si="773"/>
        <v>9</v>
      </c>
      <c r="CS633" s="120">
        <f t="shared" si="774"/>
        <v>0.45822036163736068</v>
      </c>
      <c r="CT633" s="120">
        <f t="shared" si="775"/>
        <v>1</v>
      </c>
      <c r="CU633" s="120">
        <f t="shared" si="776"/>
        <v>3015</v>
      </c>
      <c r="CV633" s="120">
        <f t="shared" si="777"/>
        <v>7.5454064708466699</v>
      </c>
      <c r="CW633" s="120">
        <f t="shared" si="778"/>
        <v>106</v>
      </c>
      <c r="CX633" s="120">
        <f t="shared" si="779"/>
        <v>2.2245540398740819E-2</v>
      </c>
    </row>
    <row r="634" spans="1:102">
      <c r="A634" s="138">
        <f t="shared" si="760"/>
        <v>0</v>
      </c>
      <c r="B634" s="58">
        <f t="shared" si="761"/>
        <v>0</v>
      </c>
      <c r="C634" s="58">
        <f t="shared" si="762"/>
        <v>0</v>
      </c>
      <c r="D634" s="58">
        <f t="shared" si="763"/>
        <v>0</v>
      </c>
      <c r="E634" s="58">
        <f t="shared" si="764"/>
        <v>0</v>
      </c>
      <c r="F634" s="58">
        <f t="shared" si="765"/>
        <v>0</v>
      </c>
      <c r="G634" s="58">
        <f t="shared" si="766"/>
        <v>0</v>
      </c>
      <c r="H634" s="58">
        <f t="shared" si="767"/>
        <v>0</v>
      </c>
      <c r="I634" s="58">
        <f t="shared" si="768"/>
        <v>0</v>
      </c>
      <c r="J634" s="58">
        <f t="shared" si="769"/>
        <v>0</v>
      </c>
      <c r="K634" s="58">
        <f t="shared" si="770"/>
        <v>0</v>
      </c>
      <c r="L634" s="128">
        <v>207</v>
      </c>
      <c r="M634" s="50" t="s">
        <v>181</v>
      </c>
      <c r="N634" s="51">
        <v>0</v>
      </c>
      <c r="O634" s="52">
        <f t="shared" si="712"/>
        <v>0</v>
      </c>
      <c r="P634" s="53">
        <f t="shared" si="714"/>
        <v>537</v>
      </c>
      <c r="Q634" s="53">
        <v>0</v>
      </c>
      <c r="R634" s="54">
        <f t="shared" si="715"/>
        <v>0</v>
      </c>
      <c r="S634" s="52">
        <f t="shared" si="716"/>
        <v>0</v>
      </c>
      <c r="T634" s="53">
        <f t="shared" si="717"/>
        <v>537</v>
      </c>
      <c r="U634" s="55">
        <f t="shared" si="718"/>
        <v>0</v>
      </c>
      <c r="V634" s="56">
        <v>0</v>
      </c>
      <c r="W634" s="57">
        <f t="shared" si="703"/>
        <v>0</v>
      </c>
      <c r="X634" s="58">
        <f t="shared" si="719"/>
        <v>515</v>
      </c>
      <c r="Y634" s="58">
        <v>0</v>
      </c>
      <c r="Z634" s="59">
        <f t="shared" si="720"/>
        <v>0</v>
      </c>
      <c r="AA634" s="57">
        <f t="shared" si="721"/>
        <v>0</v>
      </c>
      <c r="AB634" s="58">
        <f t="shared" si="722"/>
        <v>515</v>
      </c>
      <c r="AC634" s="60">
        <f t="shared" si="723"/>
        <v>0</v>
      </c>
      <c r="AD634" s="51">
        <v>31</v>
      </c>
      <c r="AE634" s="52">
        <f t="shared" si="704"/>
        <v>1.0147299509001636E-2</v>
      </c>
      <c r="AF634" s="53">
        <f t="shared" si="724"/>
        <v>443</v>
      </c>
      <c r="AG634" s="53">
        <v>2</v>
      </c>
      <c r="AH634" s="54">
        <f t="shared" si="725"/>
        <v>0.3238173466516911</v>
      </c>
      <c r="AI634" s="52">
        <f t="shared" si="726"/>
        <v>0.63265306122448983</v>
      </c>
      <c r="AJ634" s="53">
        <f t="shared" si="727"/>
        <v>23</v>
      </c>
      <c r="AK634" s="55">
        <f t="shared" si="728"/>
        <v>3.6977408022650025</v>
      </c>
      <c r="AL634" s="56">
        <v>0</v>
      </c>
      <c r="AM634" s="57">
        <f t="shared" si="705"/>
        <v>0</v>
      </c>
      <c r="AN634" s="58">
        <f t="shared" si="729"/>
        <v>554</v>
      </c>
      <c r="AO634" s="58">
        <v>1</v>
      </c>
      <c r="AP634" s="59">
        <f t="shared" si="730"/>
        <v>0</v>
      </c>
      <c r="AQ634" s="57">
        <f t="shared" si="731"/>
        <v>0</v>
      </c>
      <c r="AR634" s="58">
        <f t="shared" si="732"/>
        <v>554</v>
      </c>
      <c r="AS634" s="60">
        <f t="shared" si="733"/>
        <v>0</v>
      </c>
      <c r="AT634" s="51">
        <v>0</v>
      </c>
      <c r="AU634" s="52">
        <f t="shared" si="706"/>
        <v>0</v>
      </c>
      <c r="AV634" s="53">
        <f t="shared" si="734"/>
        <v>548</v>
      </c>
      <c r="AW634" s="53">
        <v>0</v>
      </c>
      <c r="AX634" s="54">
        <f t="shared" si="735"/>
        <v>0</v>
      </c>
      <c r="AY634" s="52">
        <f t="shared" si="736"/>
        <v>0</v>
      </c>
      <c r="AZ634" s="53">
        <f t="shared" si="737"/>
        <v>548</v>
      </c>
      <c r="BA634" s="55">
        <f t="shared" si="738"/>
        <v>0</v>
      </c>
      <c r="BB634" s="56">
        <v>18</v>
      </c>
      <c r="BC634" s="57">
        <f t="shared" si="707"/>
        <v>5.8919803600654668E-3</v>
      </c>
      <c r="BD634" s="58">
        <f t="shared" si="739"/>
        <v>528</v>
      </c>
      <c r="BE634" s="58">
        <v>3</v>
      </c>
      <c r="BF634" s="59">
        <f t="shared" si="740"/>
        <v>0.17115069365493779</v>
      </c>
      <c r="BG634" s="57">
        <f t="shared" si="741"/>
        <v>0.36734693877551022</v>
      </c>
      <c r="BH634" s="58">
        <f t="shared" si="742"/>
        <v>93</v>
      </c>
      <c r="BI634" s="60">
        <f t="shared" si="743"/>
        <v>1.9544070439949546</v>
      </c>
      <c r="BJ634" s="51">
        <v>0</v>
      </c>
      <c r="BK634" s="52">
        <f t="shared" si="708"/>
        <v>0</v>
      </c>
      <c r="BL634" s="53">
        <f t="shared" si="744"/>
        <v>512</v>
      </c>
      <c r="BM634" s="53">
        <v>0</v>
      </c>
      <c r="BN634" s="54">
        <f t="shared" si="745"/>
        <v>0</v>
      </c>
      <c r="BO634" s="52">
        <f t="shared" si="746"/>
        <v>0</v>
      </c>
      <c r="BP634" s="53">
        <f t="shared" si="747"/>
        <v>512</v>
      </c>
      <c r="BQ634" s="55">
        <f t="shared" si="748"/>
        <v>0</v>
      </c>
      <c r="BR634" s="56">
        <v>0</v>
      </c>
      <c r="BS634" s="57">
        <f t="shared" si="709"/>
        <v>0</v>
      </c>
      <c r="BT634" s="58">
        <f t="shared" si="749"/>
        <v>527</v>
      </c>
      <c r="BU634" s="58">
        <v>0</v>
      </c>
      <c r="BV634" s="59">
        <f t="shared" si="750"/>
        <v>0</v>
      </c>
      <c r="BW634" s="57">
        <f t="shared" si="751"/>
        <v>0</v>
      </c>
      <c r="BX634" s="58">
        <f t="shared" si="752"/>
        <v>527</v>
      </c>
      <c r="BY634" s="60">
        <f t="shared" si="753"/>
        <v>0</v>
      </c>
      <c r="BZ634" s="51">
        <v>0</v>
      </c>
      <c r="CA634" s="52">
        <f t="shared" si="710"/>
        <v>0</v>
      </c>
      <c r="CB634" s="53">
        <f t="shared" si="754"/>
        <v>634</v>
      </c>
      <c r="CC634" s="53">
        <v>0</v>
      </c>
      <c r="CD634" s="54">
        <f t="shared" si="755"/>
        <v>0</v>
      </c>
      <c r="CE634" s="52">
        <f t="shared" si="756"/>
        <v>0</v>
      </c>
      <c r="CF634" s="53">
        <f t="shared" si="771"/>
        <v>634</v>
      </c>
      <c r="CG634" s="55">
        <f t="shared" si="757"/>
        <v>0</v>
      </c>
      <c r="CH634" s="61">
        <v>49</v>
      </c>
      <c r="CI634" s="62">
        <f t="shared" si="711"/>
        <v>1.6039279869067103E-2</v>
      </c>
      <c r="CJ634" s="63">
        <f t="shared" si="758"/>
        <v>624</v>
      </c>
      <c r="CK634" s="64">
        <v>6</v>
      </c>
      <c r="CL634" s="65">
        <f t="shared" si="759"/>
        <v>8.7571672534035139E-2</v>
      </c>
      <c r="CM634" s="66">
        <v>3055</v>
      </c>
      <c r="CN634" s="44">
        <v>85</v>
      </c>
      <c r="CO634" s="120">
        <f t="shared" si="713"/>
        <v>49</v>
      </c>
      <c r="CP634" s="121">
        <f t="shared" si="713"/>
        <v>1.6039279869067103E-2</v>
      </c>
      <c r="CQ634" s="120">
        <f t="shared" si="772"/>
        <v>4798</v>
      </c>
      <c r="CR634" s="120">
        <f t="shared" si="773"/>
        <v>6</v>
      </c>
      <c r="CS634" s="120">
        <f t="shared" si="774"/>
        <v>0.49496804030662889</v>
      </c>
      <c r="CT634" s="120">
        <f t="shared" si="775"/>
        <v>1</v>
      </c>
      <c r="CU634" s="120">
        <f t="shared" si="776"/>
        <v>3943</v>
      </c>
      <c r="CV634" s="120">
        <f t="shared" si="777"/>
        <v>5.6521478462599575</v>
      </c>
      <c r="CW634" s="120">
        <f t="shared" si="778"/>
        <v>98</v>
      </c>
      <c r="CX634" s="120">
        <f t="shared" si="779"/>
        <v>3.2078559738134206E-2</v>
      </c>
    </row>
    <row r="635" spans="1:102">
      <c r="A635" s="138">
        <f t="shared" si="760"/>
        <v>0</v>
      </c>
      <c r="B635" s="58">
        <f t="shared" si="761"/>
        <v>0</v>
      </c>
      <c r="C635" s="58">
        <f t="shared" si="762"/>
        <v>0</v>
      </c>
      <c r="D635" s="58">
        <f t="shared" si="763"/>
        <v>0</v>
      </c>
      <c r="E635" s="58">
        <f t="shared" si="764"/>
        <v>0</v>
      </c>
      <c r="F635" s="58">
        <f t="shared" si="765"/>
        <v>0</v>
      </c>
      <c r="G635" s="58">
        <f t="shared" si="766"/>
        <v>0</v>
      </c>
      <c r="H635" s="58">
        <f t="shared" si="767"/>
        <v>0</v>
      </c>
      <c r="I635" s="58">
        <f t="shared" si="768"/>
        <v>0</v>
      </c>
      <c r="J635" s="58">
        <f t="shared" si="769"/>
        <v>0</v>
      </c>
      <c r="K635" s="58">
        <f t="shared" si="770"/>
        <v>0</v>
      </c>
      <c r="L635" s="128">
        <v>35</v>
      </c>
      <c r="M635" s="50" t="s">
        <v>9</v>
      </c>
      <c r="N635" s="51">
        <v>0</v>
      </c>
      <c r="O635" s="52">
        <f t="shared" si="712"/>
        <v>0</v>
      </c>
      <c r="P635" s="53">
        <f t="shared" si="714"/>
        <v>537</v>
      </c>
      <c r="Q635" s="53">
        <v>0</v>
      </c>
      <c r="R635" s="54">
        <f t="shared" si="715"/>
        <v>0</v>
      </c>
      <c r="S635" s="52">
        <f t="shared" si="716"/>
        <v>0</v>
      </c>
      <c r="T635" s="53">
        <f t="shared" si="717"/>
        <v>537</v>
      </c>
      <c r="U635" s="55">
        <f t="shared" si="718"/>
        <v>0</v>
      </c>
      <c r="V635" s="56">
        <v>7</v>
      </c>
      <c r="W635" s="57">
        <f t="shared" si="703"/>
        <v>1.7685699848408287E-3</v>
      </c>
      <c r="X635" s="58">
        <f t="shared" si="719"/>
        <v>376</v>
      </c>
      <c r="Y635" s="58">
        <v>1</v>
      </c>
      <c r="Z635" s="59">
        <f t="shared" si="720"/>
        <v>0.18442828769897998</v>
      </c>
      <c r="AA635" s="57">
        <f t="shared" si="721"/>
        <v>0.16279069767441862</v>
      </c>
      <c r="AB635" s="58">
        <f t="shared" si="722"/>
        <v>18</v>
      </c>
      <c r="AC635" s="60">
        <f t="shared" si="723"/>
        <v>3.1092531964351333</v>
      </c>
      <c r="AD635" s="51">
        <v>0</v>
      </c>
      <c r="AE635" s="52">
        <f t="shared" si="704"/>
        <v>0</v>
      </c>
      <c r="AF635" s="53">
        <f t="shared" si="724"/>
        <v>619</v>
      </c>
      <c r="AG635" s="53">
        <v>0</v>
      </c>
      <c r="AH635" s="54">
        <f t="shared" si="725"/>
        <v>0</v>
      </c>
      <c r="AI635" s="52">
        <f t="shared" si="726"/>
        <v>0</v>
      </c>
      <c r="AJ635" s="53">
        <f t="shared" si="727"/>
        <v>619</v>
      </c>
      <c r="AK635" s="55">
        <f t="shared" si="728"/>
        <v>0</v>
      </c>
      <c r="AL635" s="56">
        <v>0</v>
      </c>
      <c r="AM635" s="57">
        <f t="shared" si="705"/>
        <v>0</v>
      </c>
      <c r="AN635" s="58">
        <f t="shared" si="729"/>
        <v>554</v>
      </c>
      <c r="AO635" s="58">
        <v>0</v>
      </c>
      <c r="AP635" s="59">
        <f t="shared" si="730"/>
        <v>0</v>
      </c>
      <c r="AQ635" s="57">
        <f t="shared" si="731"/>
        <v>0</v>
      </c>
      <c r="AR635" s="58">
        <f t="shared" si="732"/>
        <v>554</v>
      </c>
      <c r="AS635" s="60">
        <f t="shared" si="733"/>
        <v>0</v>
      </c>
      <c r="AT635" s="51">
        <v>16</v>
      </c>
      <c r="AU635" s="52">
        <f t="shared" si="706"/>
        <v>4.0424456796361802E-3</v>
      </c>
      <c r="AV635" s="53">
        <f t="shared" si="734"/>
        <v>363</v>
      </c>
      <c r="AW635" s="53">
        <v>1</v>
      </c>
      <c r="AX635" s="54">
        <f t="shared" si="735"/>
        <v>0.29339183717223055</v>
      </c>
      <c r="AY635" s="52">
        <f t="shared" si="736"/>
        <v>0.37209302325581395</v>
      </c>
      <c r="AZ635" s="53">
        <f t="shared" si="737"/>
        <v>8</v>
      </c>
      <c r="BA635" s="55">
        <f t="shared" si="738"/>
        <v>4.9462559074704195</v>
      </c>
      <c r="BB635" s="56">
        <v>15</v>
      </c>
      <c r="BC635" s="57">
        <f t="shared" si="707"/>
        <v>3.7897928246589186E-3</v>
      </c>
      <c r="BD635" s="58">
        <f t="shared" si="739"/>
        <v>547</v>
      </c>
      <c r="BE635" s="58">
        <v>3</v>
      </c>
      <c r="BF635" s="59">
        <f t="shared" si="740"/>
        <v>0.11008619022987934</v>
      </c>
      <c r="BG635" s="57">
        <f t="shared" si="741"/>
        <v>0.34883720930232559</v>
      </c>
      <c r="BH635" s="58">
        <f t="shared" si="742"/>
        <v>106</v>
      </c>
      <c r="BI635" s="60">
        <f t="shared" si="743"/>
        <v>1.8559291696851312</v>
      </c>
      <c r="BJ635" s="51">
        <v>0</v>
      </c>
      <c r="BK635" s="52">
        <f t="shared" si="708"/>
        <v>0</v>
      </c>
      <c r="BL635" s="53">
        <f t="shared" si="744"/>
        <v>512</v>
      </c>
      <c r="BM635" s="53">
        <v>0</v>
      </c>
      <c r="BN635" s="54">
        <f t="shared" si="745"/>
        <v>0</v>
      </c>
      <c r="BO635" s="52">
        <f t="shared" si="746"/>
        <v>0</v>
      </c>
      <c r="BP635" s="53">
        <f t="shared" si="747"/>
        <v>512</v>
      </c>
      <c r="BQ635" s="55">
        <f t="shared" si="748"/>
        <v>0</v>
      </c>
      <c r="BR635" s="56">
        <v>0</v>
      </c>
      <c r="BS635" s="57">
        <f t="shared" si="709"/>
        <v>0</v>
      </c>
      <c r="BT635" s="58">
        <f t="shared" si="749"/>
        <v>527</v>
      </c>
      <c r="BU635" s="58">
        <v>0</v>
      </c>
      <c r="BV635" s="59">
        <f t="shared" si="750"/>
        <v>0</v>
      </c>
      <c r="BW635" s="57">
        <f t="shared" si="751"/>
        <v>0</v>
      </c>
      <c r="BX635" s="58">
        <f t="shared" si="752"/>
        <v>527</v>
      </c>
      <c r="BY635" s="60">
        <f t="shared" si="753"/>
        <v>0</v>
      </c>
      <c r="BZ635" s="51">
        <v>5</v>
      </c>
      <c r="CA635" s="52">
        <f t="shared" si="710"/>
        <v>1.2632642748863063E-3</v>
      </c>
      <c r="CB635" s="53">
        <f t="shared" si="754"/>
        <v>606</v>
      </c>
      <c r="CC635" s="53">
        <v>4</v>
      </c>
      <c r="CD635" s="54">
        <f t="shared" si="755"/>
        <v>2.6797308869658986E-2</v>
      </c>
      <c r="CE635" s="52">
        <f t="shared" si="756"/>
        <v>0.11627906976744186</v>
      </c>
      <c r="CF635" s="53">
        <f t="shared" si="771"/>
        <v>535</v>
      </c>
      <c r="CG635" s="55">
        <f t="shared" si="757"/>
        <v>0.45177244390426319</v>
      </c>
      <c r="CH635" s="61">
        <v>43</v>
      </c>
      <c r="CI635" s="62">
        <f t="shared" si="711"/>
        <v>1.0864072764022233E-2</v>
      </c>
      <c r="CJ635" s="63">
        <f t="shared" si="758"/>
        <v>634</v>
      </c>
      <c r="CK635" s="64">
        <v>9</v>
      </c>
      <c r="CL635" s="65">
        <f t="shared" si="759"/>
        <v>5.9315943748303748E-2</v>
      </c>
      <c r="CM635" s="66">
        <v>3958</v>
      </c>
      <c r="CN635" s="44">
        <v>100</v>
      </c>
      <c r="CO635" s="120">
        <f t="shared" si="713"/>
        <v>43</v>
      </c>
      <c r="CP635" s="121">
        <f t="shared" si="713"/>
        <v>1.0864072764022233E-2</v>
      </c>
      <c r="CQ635" s="120">
        <f t="shared" si="772"/>
        <v>4641</v>
      </c>
      <c r="CR635" s="120">
        <f t="shared" si="773"/>
        <v>9</v>
      </c>
      <c r="CS635" s="120">
        <f t="shared" si="774"/>
        <v>0.61470362397074885</v>
      </c>
      <c r="CT635" s="120">
        <f t="shared" si="775"/>
        <v>1</v>
      </c>
      <c r="CU635" s="120">
        <f t="shared" si="776"/>
        <v>3416</v>
      </c>
      <c r="CV635" s="120">
        <f t="shared" si="777"/>
        <v>10.363210717494947</v>
      </c>
      <c r="CW635" s="120">
        <f t="shared" si="778"/>
        <v>86</v>
      </c>
      <c r="CX635" s="120">
        <f t="shared" si="779"/>
        <v>2.1728145528044467E-2</v>
      </c>
    </row>
    <row r="636" spans="1:102">
      <c r="A636" s="138">
        <f t="shared" si="760"/>
        <v>2</v>
      </c>
      <c r="B636" s="58">
        <f t="shared" si="761"/>
        <v>0</v>
      </c>
      <c r="C636" s="58">
        <f t="shared" si="762"/>
        <v>0</v>
      </c>
      <c r="D636" s="58">
        <f t="shared" si="763"/>
        <v>0</v>
      </c>
      <c r="E636" s="58">
        <f t="shared" si="764"/>
        <v>1</v>
      </c>
      <c r="F636" s="58">
        <f t="shared" si="765"/>
        <v>0</v>
      </c>
      <c r="G636" s="58">
        <f t="shared" si="766"/>
        <v>0</v>
      </c>
      <c r="H636" s="58">
        <f t="shared" si="767"/>
        <v>0</v>
      </c>
      <c r="I636" s="58">
        <f t="shared" si="768"/>
        <v>0</v>
      </c>
      <c r="J636" s="58">
        <f t="shared" si="769"/>
        <v>0</v>
      </c>
      <c r="K636" s="58">
        <f t="shared" si="770"/>
        <v>1</v>
      </c>
      <c r="L636" s="128">
        <v>40</v>
      </c>
      <c r="M636" s="50" t="s">
        <v>14</v>
      </c>
      <c r="N636" s="51">
        <v>0</v>
      </c>
      <c r="O636" s="52">
        <f t="shared" si="712"/>
        <v>0</v>
      </c>
      <c r="P636" s="53">
        <f t="shared" si="714"/>
        <v>537</v>
      </c>
      <c r="Q636" s="53">
        <v>0</v>
      </c>
      <c r="R636" s="54">
        <f t="shared" si="715"/>
        <v>0</v>
      </c>
      <c r="S636" s="52">
        <f t="shared" si="716"/>
        <v>0</v>
      </c>
      <c r="T636" s="53">
        <f t="shared" si="717"/>
        <v>537</v>
      </c>
      <c r="U636" s="55">
        <f t="shared" si="718"/>
        <v>0</v>
      </c>
      <c r="V636" s="56">
        <v>0</v>
      </c>
      <c r="W636" s="57">
        <f t="shared" si="703"/>
        <v>0</v>
      </c>
      <c r="X636" s="58">
        <f t="shared" si="719"/>
        <v>515</v>
      </c>
      <c r="Y636" s="58">
        <v>0</v>
      </c>
      <c r="Z636" s="59">
        <f t="shared" si="720"/>
        <v>0</v>
      </c>
      <c r="AA636" s="57">
        <f t="shared" si="721"/>
        <v>0</v>
      </c>
      <c r="AB636" s="58">
        <f t="shared" si="722"/>
        <v>515</v>
      </c>
      <c r="AC636" s="60">
        <f t="shared" si="723"/>
        <v>0</v>
      </c>
      <c r="AD636" s="51">
        <v>18</v>
      </c>
      <c r="AE636" s="52">
        <f t="shared" si="704"/>
        <v>5.232558139534884E-2</v>
      </c>
      <c r="AF636" s="53">
        <f t="shared" si="724"/>
        <v>80</v>
      </c>
      <c r="AG636" s="53">
        <v>2</v>
      </c>
      <c r="AH636" s="54">
        <f t="shared" si="725"/>
        <v>1.6697970641763407</v>
      </c>
      <c r="AI636" s="52">
        <f t="shared" si="726"/>
        <v>0.42857142857142855</v>
      </c>
      <c r="AJ636" s="53">
        <f t="shared" si="727"/>
        <v>51</v>
      </c>
      <c r="AK636" s="55">
        <f t="shared" si="728"/>
        <v>2.5049211886311302</v>
      </c>
      <c r="AL636" s="56">
        <v>0</v>
      </c>
      <c r="AM636" s="57">
        <f t="shared" si="705"/>
        <v>0</v>
      </c>
      <c r="AN636" s="58">
        <f t="shared" si="729"/>
        <v>554</v>
      </c>
      <c r="AO636" s="58">
        <v>0</v>
      </c>
      <c r="AP636" s="59">
        <f t="shared" si="730"/>
        <v>0</v>
      </c>
      <c r="AQ636" s="57">
        <f t="shared" si="731"/>
        <v>0</v>
      </c>
      <c r="AR636" s="58">
        <f t="shared" si="732"/>
        <v>554</v>
      </c>
      <c r="AS636" s="60">
        <f t="shared" si="733"/>
        <v>0</v>
      </c>
      <c r="AT636" s="51">
        <v>0</v>
      </c>
      <c r="AU636" s="52">
        <f t="shared" si="706"/>
        <v>0</v>
      </c>
      <c r="AV636" s="53">
        <f t="shared" si="734"/>
        <v>548</v>
      </c>
      <c r="AW636" s="53">
        <v>0</v>
      </c>
      <c r="AX636" s="54">
        <f t="shared" si="735"/>
        <v>0</v>
      </c>
      <c r="AY636" s="52">
        <f t="shared" si="736"/>
        <v>0</v>
      </c>
      <c r="AZ636" s="53">
        <f t="shared" si="737"/>
        <v>548</v>
      </c>
      <c r="BA636" s="55">
        <f t="shared" si="738"/>
        <v>0</v>
      </c>
      <c r="BB636" s="56">
        <v>0</v>
      </c>
      <c r="BC636" s="57">
        <f t="shared" si="707"/>
        <v>0</v>
      </c>
      <c r="BD636" s="58">
        <f t="shared" si="739"/>
        <v>618</v>
      </c>
      <c r="BE636" s="58">
        <v>0</v>
      </c>
      <c r="BF636" s="59">
        <f t="shared" si="740"/>
        <v>0</v>
      </c>
      <c r="BG636" s="57">
        <f t="shared" si="741"/>
        <v>0</v>
      </c>
      <c r="BH636" s="58">
        <f t="shared" si="742"/>
        <v>618</v>
      </c>
      <c r="BI636" s="60">
        <f t="shared" si="743"/>
        <v>0</v>
      </c>
      <c r="BJ636" s="51">
        <v>0</v>
      </c>
      <c r="BK636" s="52">
        <f t="shared" si="708"/>
        <v>0</v>
      </c>
      <c r="BL636" s="53">
        <f t="shared" si="744"/>
        <v>512</v>
      </c>
      <c r="BM636" s="53">
        <v>0</v>
      </c>
      <c r="BN636" s="54">
        <f t="shared" si="745"/>
        <v>0</v>
      </c>
      <c r="BO636" s="52">
        <f t="shared" si="746"/>
        <v>0</v>
      </c>
      <c r="BP636" s="53">
        <f t="shared" si="747"/>
        <v>512</v>
      </c>
      <c r="BQ636" s="55">
        <f t="shared" si="748"/>
        <v>0</v>
      </c>
      <c r="BR636" s="56">
        <v>0</v>
      </c>
      <c r="BS636" s="57">
        <f t="shared" si="709"/>
        <v>0</v>
      </c>
      <c r="BT636" s="58">
        <f t="shared" si="749"/>
        <v>527</v>
      </c>
      <c r="BU636" s="58">
        <v>0</v>
      </c>
      <c r="BV636" s="59">
        <f t="shared" si="750"/>
        <v>0</v>
      </c>
      <c r="BW636" s="57">
        <f t="shared" si="751"/>
        <v>0</v>
      </c>
      <c r="BX636" s="58">
        <f t="shared" si="752"/>
        <v>527</v>
      </c>
      <c r="BY636" s="60">
        <f t="shared" si="753"/>
        <v>0</v>
      </c>
      <c r="BZ636" s="51">
        <v>24</v>
      </c>
      <c r="CA636" s="52">
        <f t="shared" si="710"/>
        <v>6.9767441860465115E-2</v>
      </c>
      <c r="CB636" s="53">
        <f t="shared" si="754"/>
        <v>78</v>
      </c>
      <c r="CC636" s="53">
        <v>5</v>
      </c>
      <c r="CD636" s="54">
        <f t="shared" si="755"/>
        <v>1.4799592814806084</v>
      </c>
      <c r="CE636" s="52">
        <f t="shared" si="756"/>
        <v>0.5714285714285714</v>
      </c>
      <c r="CF636" s="53">
        <f t="shared" si="771"/>
        <v>64</v>
      </c>
      <c r="CG636" s="55">
        <f t="shared" si="757"/>
        <v>2.2201388671866646</v>
      </c>
      <c r="CH636" s="61">
        <v>42</v>
      </c>
      <c r="CI636" s="62">
        <f t="shared" si="711"/>
        <v>0.12209302325581395</v>
      </c>
      <c r="CJ636" s="63">
        <f t="shared" si="758"/>
        <v>336</v>
      </c>
      <c r="CK636" s="64">
        <v>7</v>
      </c>
      <c r="CL636" s="65">
        <f t="shared" si="759"/>
        <v>0.66660662688906314</v>
      </c>
      <c r="CM636" s="66">
        <v>344</v>
      </c>
      <c r="CN636" s="44">
        <v>34</v>
      </c>
      <c r="CO636" s="120">
        <f t="shared" si="713"/>
        <v>42</v>
      </c>
      <c r="CP636" s="121">
        <f t="shared" si="713"/>
        <v>0.12209302325581395</v>
      </c>
      <c r="CQ636" s="120">
        <f t="shared" si="772"/>
        <v>3969</v>
      </c>
      <c r="CR636" s="120">
        <f t="shared" si="773"/>
        <v>7</v>
      </c>
      <c r="CS636" s="120">
        <f t="shared" si="774"/>
        <v>3.1497563456569493</v>
      </c>
      <c r="CT636" s="120">
        <f t="shared" si="775"/>
        <v>1</v>
      </c>
      <c r="CU636" s="120">
        <f t="shared" si="776"/>
        <v>3926</v>
      </c>
      <c r="CV636" s="120">
        <f t="shared" si="777"/>
        <v>4.7250600558177949</v>
      </c>
      <c r="CW636" s="120">
        <f t="shared" si="778"/>
        <v>84</v>
      </c>
      <c r="CX636" s="120">
        <f t="shared" si="779"/>
        <v>0.24418604651162792</v>
      </c>
    </row>
    <row r="637" spans="1:102">
      <c r="A637" s="138">
        <f t="shared" si="760"/>
        <v>0</v>
      </c>
      <c r="B637" s="58">
        <f t="shared" si="761"/>
        <v>0</v>
      </c>
      <c r="C637" s="58">
        <f t="shared" si="762"/>
        <v>0</v>
      </c>
      <c r="D637" s="58">
        <f t="shared" si="763"/>
        <v>0</v>
      </c>
      <c r="E637" s="58">
        <f t="shared" si="764"/>
        <v>0</v>
      </c>
      <c r="F637" s="58">
        <f t="shared" si="765"/>
        <v>0</v>
      </c>
      <c r="G637" s="58">
        <f t="shared" si="766"/>
        <v>0</v>
      </c>
      <c r="H637" s="58">
        <f t="shared" si="767"/>
        <v>0</v>
      </c>
      <c r="I637" s="58">
        <f t="shared" si="768"/>
        <v>0</v>
      </c>
      <c r="J637" s="58">
        <f t="shared" si="769"/>
        <v>0</v>
      </c>
      <c r="K637" s="58">
        <f t="shared" si="770"/>
        <v>0</v>
      </c>
      <c r="L637" s="128">
        <v>263</v>
      </c>
      <c r="M637" s="50" t="s">
        <v>235</v>
      </c>
      <c r="N637" s="51">
        <v>2</v>
      </c>
      <c r="O637" s="52">
        <f t="shared" si="712"/>
        <v>6.3492063492063492E-4</v>
      </c>
      <c r="P637" s="53">
        <f t="shared" si="714"/>
        <v>481</v>
      </c>
      <c r="Q637" s="53">
        <v>2</v>
      </c>
      <c r="R637" s="54">
        <f t="shared" si="715"/>
        <v>4.1766024219837418E-2</v>
      </c>
      <c r="S637" s="52">
        <f t="shared" si="716"/>
        <v>5.128205128205128E-2</v>
      </c>
      <c r="T637" s="53">
        <f t="shared" si="717"/>
        <v>300</v>
      </c>
      <c r="U637" s="55">
        <f t="shared" si="718"/>
        <v>0.61786031829733623</v>
      </c>
      <c r="V637" s="56">
        <v>0</v>
      </c>
      <c r="W637" s="57">
        <f t="shared" si="703"/>
        <v>0</v>
      </c>
      <c r="X637" s="58">
        <f t="shared" si="719"/>
        <v>515</v>
      </c>
      <c r="Y637" s="58">
        <v>0</v>
      </c>
      <c r="Z637" s="59">
        <f t="shared" si="720"/>
        <v>0</v>
      </c>
      <c r="AA637" s="57">
        <f t="shared" si="721"/>
        <v>0</v>
      </c>
      <c r="AB637" s="58">
        <f t="shared" si="722"/>
        <v>515</v>
      </c>
      <c r="AC637" s="60">
        <f t="shared" si="723"/>
        <v>0</v>
      </c>
      <c r="AD637" s="51">
        <v>0</v>
      </c>
      <c r="AE637" s="52">
        <f t="shared" si="704"/>
        <v>0</v>
      </c>
      <c r="AF637" s="53">
        <f t="shared" si="724"/>
        <v>619</v>
      </c>
      <c r="AG637" s="53">
        <v>0</v>
      </c>
      <c r="AH637" s="54">
        <f t="shared" si="725"/>
        <v>0</v>
      </c>
      <c r="AI637" s="52">
        <f t="shared" si="726"/>
        <v>0</v>
      </c>
      <c r="AJ637" s="53">
        <f t="shared" si="727"/>
        <v>619</v>
      </c>
      <c r="AK637" s="55">
        <f t="shared" si="728"/>
        <v>0</v>
      </c>
      <c r="AL637" s="56">
        <v>0</v>
      </c>
      <c r="AM637" s="57">
        <f t="shared" si="705"/>
        <v>0</v>
      </c>
      <c r="AN637" s="58">
        <f t="shared" si="729"/>
        <v>554</v>
      </c>
      <c r="AO637" s="58">
        <v>0</v>
      </c>
      <c r="AP637" s="59">
        <f t="shared" si="730"/>
        <v>0</v>
      </c>
      <c r="AQ637" s="57">
        <f t="shared" si="731"/>
        <v>0</v>
      </c>
      <c r="AR637" s="58">
        <f t="shared" si="732"/>
        <v>554</v>
      </c>
      <c r="AS637" s="60">
        <f t="shared" si="733"/>
        <v>0</v>
      </c>
      <c r="AT637" s="51">
        <v>0</v>
      </c>
      <c r="AU637" s="52">
        <f t="shared" si="706"/>
        <v>0</v>
      </c>
      <c r="AV637" s="53">
        <f t="shared" si="734"/>
        <v>548</v>
      </c>
      <c r="AW637" s="53">
        <v>0</v>
      </c>
      <c r="AX637" s="54">
        <f t="shared" si="735"/>
        <v>0</v>
      </c>
      <c r="AY637" s="52">
        <f t="shared" si="736"/>
        <v>0</v>
      </c>
      <c r="AZ637" s="53">
        <f t="shared" si="737"/>
        <v>548</v>
      </c>
      <c r="BA637" s="55">
        <f t="shared" si="738"/>
        <v>0</v>
      </c>
      <c r="BB637" s="56">
        <v>28</v>
      </c>
      <c r="BC637" s="57">
        <f t="shared" si="707"/>
        <v>8.8888888888888889E-3</v>
      </c>
      <c r="BD637" s="58">
        <f t="shared" si="739"/>
        <v>491</v>
      </c>
      <c r="BE637" s="58">
        <v>1</v>
      </c>
      <c r="BF637" s="59">
        <f t="shared" si="740"/>
        <v>0.25820512055102957</v>
      </c>
      <c r="BG637" s="57">
        <f t="shared" si="741"/>
        <v>0.71794871794871795</v>
      </c>
      <c r="BH637" s="58">
        <f t="shared" si="742"/>
        <v>23</v>
      </c>
      <c r="BI637" s="60">
        <f t="shared" si="743"/>
        <v>3.8197243082066632</v>
      </c>
      <c r="BJ637" s="51">
        <v>0</v>
      </c>
      <c r="BK637" s="52">
        <f t="shared" si="708"/>
        <v>0</v>
      </c>
      <c r="BL637" s="53">
        <f t="shared" si="744"/>
        <v>512</v>
      </c>
      <c r="BM637" s="53">
        <v>0</v>
      </c>
      <c r="BN637" s="54">
        <f t="shared" si="745"/>
        <v>0</v>
      </c>
      <c r="BO637" s="52">
        <f t="shared" si="746"/>
        <v>0</v>
      </c>
      <c r="BP637" s="53">
        <f t="shared" si="747"/>
        <v>512</v>
      </c>
      <c r="BQ637" s="55">
        <f t="shared" si="748"/>
        <v>0</v>
      </c>
      <c r="BR637" s="56">
        <v>0</v>
      </c>
      <c r="BS637" s="57">
        <f t="shared" si="709"/>
        <v>0</v>
      </c>
      <c r="BT637" s="58">
        <f t="shared" si="749"/>
        <v>527</v>
      </c>
      <c r="BU637" s="58">
        <v>0</v>
      </c>
      <c r="BV637" s="59">
        <f t="shared" si="750"/>
        <v>0</v>
      </c>
      <c r="BW637" s="57">
        <f t="shared" si="751"/>
        <v>0</v>
      </c>
      <c r="BX637" s="58">
        <f t="shared" si="752"/>
        <v>527</v>
      </c>
      <c r="BY637" s="60">
        <f t="shared" si="753"/>
        <v>0</v>
      </c>
      <c r="BZ637" s="51">
        <v>9</v>
      </c>
      <c r="CA637" s="52">
        <f t="shared" si="710"/>
        <v>2.8571428571428571E-3</v>
      </c>
      <c r="CB637" s="53">
        <f t="shared" si="754"/>
        <v>586</v>
      </c>
      <c r="CC637" s="53">
        <v>1</v>
      </c>
      <c r="CD637" s="54">
        <f t="shared" si="755"/>
        <v>6.0607856289205862E-2</v>
      </c>
      <c r="CE637" s="52">
        <f t="shared" si="756"/>
        <v>0.23076923076923078</v>
      </c>
      <c r="CF637" s="53">
        <f t="shared" si="771"/>
        <v>379</v>
      </c>
      <c r="CG637" s="55">
        <f t="shared" si="757"/>
        <v>0.89659454251769166</v>
      </c>
      <c r="CH637" s="61">
        <v>39</v>
      </c>
      <c r="CI637" s="62">
        <f t="shared" si="711"/>
        <v>1.2380952380952381E-2</v>
      </c>
      <c r="CJ637" s="63">
        <f t="shared" si="758"/>
        <v>631</v>
      </c>
      <c r="CK637" s="64">
        <v>4</v>
      </c>
      <c r="CL637" s="65">
        <f t="shared" si="759"/>
        <v>6.7597842073648315E-2</v>
      </c>
      <c r="CM637" s="66">
        <v>3150</v>
      </c>
      <c r="CN637" s="44">
        <v>114</v>
      </c>
      <c r="CO637" s="120">
        <f t="shared" si="713"/>
        <v>39</v>
      </c>
      <c r="CP637" s="121">
        <f t="shared" si="713"/>
        <v>1.2380952380952381E-2</v>
      </c>
      <c r="CQ637" s="120">
        <f t="shared" si="772"/>
        <v>4833</v>
      </c>
      <c r="CR637" s="120">
        <f t="shared" si="773"/>
        <v>4</v>
      </c>
      <c r="CS637" s="120">
        <f t="shared" si="774"/>
        <v>0.36057900106007285</v>
      </c>
      <c r="CT637" s="120">
        <f t="shared" si="775"/>
        <v>1</v>
      </c>
      <c r="CU637" s="120">
        <f t="shared" si="776"/>
        <v>3977</v>
      </c>
      <c r="CV637" s="120">
        <f t="shared" si="777"/>
        <v>5.3341791690216915</v>
      </c>
      <c r="CW637" s="120">
        <f t="shared" si="778"/>
        <v>76</v>
      </c>
      <c r="CX637" s="120">
        <f t="shared" si="779"/>
        <v>2.4126984126984129E-2</v>
      </c>
    </row>
    <row r="638" spans="1:102">
      <c r="A638" s="138">
        <f t="shared" si="760"/>
        <v>1</v>
      </c>
      <c r="B638" s="58">
        <f t="shared" si="761"/>
        <v>0</v>
      </c>
      <c r="C638" s="58">
        <f t="shared" si="762"/>
        <v>1</v>
      </c>
      <c r="D638" s="58">
        <f t="shared" si="763"/>
        <v>0</v>
      </c>
      <c r="E638" s="58">
        <f t="shared" si="764"/>
        <v>0</v>
      </c>
      <c r="F638" s="58">
        <f t="shared" si="765"/>
        <v>0</v>
      </c>
      <c r="G638" s="58">
        <f t="shared" si="766"/>
        <v>0</v>
      </c>
      <c r="H638" s="58">
        <f t="shared" si="767"/>
        <v>0</v>
      </c>
      <c r="I638" s="58">
        <f t="shared" si="768"/>
        <v>0</v>
      </c>
      <c r="J638" s="58">
        <f t="shared" si="769"/>
        <v>0</v>
      </c>
      <c r="K638" s="58">
        <f t="shared" si="770"/>
        <v>0</v>
      </c>
      <c r="L638" s="128">
        <v>279</v>
      </c>
      <c r="M638" s="50" t="s">
        <v>251</v>
      </c>
      <c r="N638" s="51">
        <v>37</v>
      </c>
      <c r="O638" s="52">
        <f t="shared" si="712"/>
        <v>1.7987360233349538E-2</v>
      </c>
      <c r="P638" s="53">
        <f t="shared" si="714"/>
        <v>96</v>
      </c>
      <c r="Q638" s="53">
        <v>1</v>
      </c>
      <c r="R638" s="54">
        <f t="shared" si="715"/>
        <v>1.1832353239723021</v>
      </c>
      <c r="S638" s="52">
        <f t="shared" si="716"/>
        <v>0.97368421052631582</v>
      </c>
      <c r="T638" s="53">
        <f t="shared" si="717"/>
        <v>3</v>
      </c>
      <c r="U638" s="55">
        <f t="shared" si="718"/>
        <v>11.731216306619162</v>
      </c>
      <c r="V638" s="56">
        <v>0</v>
      </c>
      <c r="W638" s="57">
        <f t="shared" si="703"/>
        <v>0</v>
      </c>
      <c r="X638" s="58">
        <f t="shared" si="719"/>
        <v>515</v>
      </c>
      <c r="Y638" s="58">
        <v>0</v>
      </c>
      <c r="Z638" s="59">
        <f t="shared" si="720"/>
        <v>0</v>
      </c>
      <c r="AA638" s="57">
        <f t="shared" si="721"/>
        <v>0</v>
      </c>
      <c r="AB638" s="58">
        <f t="shared" si="722"/>
        <v>515</v>
      </c>
      <c r="AC638" s="60">
        <f t="shared" si="723"/>
        <v>0</v>
      </c>
      <c r="AD638" s="51">
        <v>0</v>
      </c>
      <c r="AE638" s="52">
        <f t="shared" si="704"/>
        <v>0</v>
      </c>
      <c r="AF638" s="53">
        <f t="shared" si="724"/>
        <v>619</v>
      </c>
      <c r="AG638" s="53">
        <v>0</v>
      </c>
      <c r="AH638" s="54">
        <f t="shared" si="725"/>
        <v>0</v>
      </c>
      <c r="AI638" s="52">
        <f t="shared" si="726"/>
        <v>0</v>
      </c>
      <c r="AJ638" s="53">
        <f t="shared" si="727"/>
        <v>619</v>
      </c>
      <c r="AK638" s="55">
        <f t="shared" si="728"/>
        <v>0</v>
      </c>
      <c r="AL638" s="56">
        <v>0</v>
      </c>
      <c r="AM638" s="57">
        <f t="shared" si="705"/>
        <v>0</v>
      </c>
      <c r="AN638" s="58">
        <f t="shared" si="729"/>
        <v>554</v>
      </c>
      <c r="AO638" s="58">
        <v>0</v>
      </c>
      <c r="AP638" s="59">
        <f t="shared" si="730"/>
        <v>0</v>
      </c>
      <c r="AQ638" s="57">
        <f t="shared" si="731"/>
        <v>0</v>
      </c>
      <c r="AR638" s="58">
        <f t="shared" si="732"/>
        <v>554</v>
      </c>
      <c r="AS638" s="60">
        <f t="shared" si="733"/>
        <v>0</v>
      </c>
      <c r="AT638" s="51">
        <v>0</v>
      </c>
      <c r="AU638" s="52">
        <f t="shared" si="706"/>
        <v>0</v>
      </c>
      <c r="AV638" s="53">
        <f t="shared" si="734"/>
        <v>548</v>
      </c>
      <c r="AW638" s="53">
        <v>0</v>
      </c>
      <c r="AX638" s="54">
        <f t="shared" si="735"/>
        <v>0</v>
      </c>
      <c r="AY638" s="52">
        <f t="shared" si="736"/>
        <v>0</v>
      </c>
      <c r="AZ638" s="53">
        <f t="shared" si="737"/>
        <v>548</v>
      </c>
      <c r="BA638" s="55">
        <f t="shared" si="738"/>
        <v>0</v>
      </c>
      <c r="BB638" s="56">
        <v>0</v>
      </c>
      <c r="BC638" s="57">
        <f t="shared" si="707"/>
        <v>0</v>
      </c>
      <c r="BD638" s="58">
        <f t="shared" si="739"/>
        <v>618</v>
      </c>
      <c r="BE638" s="58">
        <v>0</v>
      </c>
      <c r="BF638" s="59">
        <f t="shared" si="740"/>
        <v>0</v>
      </c>
      <c r="BG638" s="57">
        <f t="shared" si="741"/>
        <v>0</v>
      </c>
      <c r="BH638" s="58">
        <f t="shared" si="742"/>
        <v>618</v>
      </c>
      <c r="BI638" s="60">
        <f t="shared" si="743"/>
        <v>0</v>
      </c>
      <c r="BJ638" s="51">
        <v>0</v>
      </c>
      <c r="BK638" s="52">
        <f t="shared" si="708"/>
        <v>0</v>
      </c>
      <c r="BL638" s="53">
        <f t="shared" si="744"/>
        <v>512</v>
      </c>
      <c r="BM638" s="53">
        <v>0</v>
      </c>
      <c r="BN638" s="54">
        <f t="shared" si="745"/>
        <v>0</v>
      </c>
      <c r="BO638" s="52">
        <f t="shared" si="746"/>
        <v>0</v>
      </c>
      <c r="BP638" s="53">
        <f t="shared" si="747"/>
        <v>512</v>
      </c>
      <c r="BQ638" s="55">
        <f t="shared" si="748"/>
        <v>0</v>
      </c>
      <c r="BR638" s="56">
        <v>0</v>
      </c>
      <c r="BS638" s="57">
        <f t="shared" si="709"/>
        <v>0</v>
      </c>
      <c r="BT638" s="58">
        <f t="shared" si="749"/>
        <v>527</v>
      </c>
      <c r="BU638" s="58">
        <v>0</v>
      </c>
      <c r="BV638" s="59">
        <f t="shared" si="750"/>
        <v>0</v>
      </c>
      <c r="BW638" s="57">
        <f t="shared" si="751"/>
        <v>0</v>
      </c>
      <c r="BX638" s="58">
        <f t="shared" si="752"/>
        <v>527</v>
      </c>
      <c r="BY638" s="60">
        <f t="shared" si="753"/>
        <v>0</v>
      </c>
      <c r="BZ638" s="51">
        <v>1</v>
      </c>
      <c r="CA638" s="52">
        <f t="shared" si="710"/>
        <v>4.8614487117160912E-4</v>
      </c>
      <c r="CB638" s="53">
        <f t="shared" si="754"/>
        <v>625</v>
      </c>
      <c r="CC638" s="53">
        <v>1</v>
      </c>
      <c r="CD638" s="54">
        <f t="shared" si="755"/>
        <v>1.0312469470696185E-2</v>
      </c>
      <c r="CE638" s="52">
        <f t="shared" si="756"/>
        <v>2.6315789473684209E-2</v>
      </c>
      <c r="CF638" s="53">
        <f t="shared" si="771"/>
        <v>614</v>
      </c>
      <c r="CG638" s="55">
        <f t="shared" si="757"/>
        <v>0.10224323730464903</v>
      </c>
      <c r="CH638" s="61">
        <v>38</v>
      </c>
      <c r="CI638" s="62">
        <f t="shared" si="711"/>
        <v>1.8473505104521146E-2</v>
      </c>
      <c r="CJ638" s="63">
        <f t="shared" si="758"/>
        <v>619</v>
      </c>
      <c r="CK638" s="64">
        <v>2</v>
      </c>
      <c r="CL638" s="65">
        <f t="shared" si="759"/>
        <v>0.10086211804863571</v>
      </c>
      <c r="CM638" s="66">
        <v>2057</v>
      </c>
      <c r="CN638" s="44">
        <v>52</v>
      </c>
      <c r="CO638" s="120">
        <f t="shared" si="713"/>
        <v>38</v>
      </c>
      <c r="CP638" s="121">
        <f t="shared" si="713"/>
        <v>1.8473505104521146E-2</v>
      </c>
      <c r="CQ638" s="120">
        <f t="shared" si="772"/>
        <v>4614</v>
      </c>
      <c r="CR638" s="120">
        <f t="shared" si="773"/>
        <v>2</v>
      </c>
      <c r="CS638" s="120">
        <f t="shared" si="774"/>
        <v>1.1935477934429983</v>
      </c>
      <c r="CT638" s="120">
        <f t="shared" si="775"/>
        <v>1</v>
      </c>
      <c r="CU638" s="120">
        <f t="shared" si="776"/>
        <v>4510</v>
      </c>
      <c r="CV638" s="120">
        <f t="shared" si="777"/>
        <v>11.83345954392381</v>
      </c>
      <c r="CW638" s="120">
        <f t="shared" si="778"/>
        <v>39</v>
      </c>
      <c r="CX638" s="120">
        <f t="shared" si="779"/>
        <v>1.8959649975692754E-2</v>
      </c>
    </row>
    <row r="639" spans="1:102">
      <c r="A639" s="138">
        <f t="shared" si="760"/>
        <v>0</v>
      </c>
      <c r="B639" s="58">
        <f t="shared" si="761"/>
        <v>0</v>
      </c>
      <c r="C639" s="58">
        <f t="shared" si="762"/>
        <v>0</v>
      </c>
      <c r="D639" s="58">
        <f t="shared" si="763"/>
        <v>0</v>
      </c>
      <c r="E639" s="58">
        <f t="shared" si="764"/>
        <v>0</v>
      </c>
      <c r="F639" s="58">
        <f t="shared" si="765"/>
        <v>0</v>
      </c>
      <c r="G639" s="58">
        <f t="shared" si="766"/>
        <v>0</v>
      </c>
      <c r="H639" s="58">
        <f t="shared" si="767"/>
        <v>0</v>
      </c>
      <c r="I639" s="58">
        <f t="shared" si="768"/>
        <v>0</v>
      </c>
      <c r="J639" s="58">
        <f t="shared" si="769"/>
        <v>0</v>
      </c>
      <c r="K639" s="58">
        <f t="shared" si="770"/>
        <v>0</v>
      </c>
      <c r="L639" s="128">
        <v>280</v>
      </c>
      <c r="M639" s="50" t="s">
        <v>252</v>
      </c>
      <c r="N639" s="51">
        <v>0</v>
      </c>
      <c r="O639" s="52">
        <f t="shared" si="712"/>
        <v>0</v>
      </c>
      <c r="P639" s="53">
        <f t="shared" si="714"/>
        <v>537</v>
      </c>
      <c r="Q639" s="53">
        <v>0</v>
      </c>
      <c r="R639" s="54">
        <f t="shared" si="715"/>
        <v>0</v>
      </c>
      <c r="S639" s="52">
        <f t="shared" si="716"/>
        <v>0</v>
      </c>
      <c r="T639" s="53">
        <f t="shared" si="717"/>
        <v>537</v>
      </c>
      <c r="U639" s="55">
        <f t="shared" si="718"/>
        <v>0</v>
      </c>
      <c r="V639" s="56">
        <v>0</v>
      </c>
      <c r="W639" s="57">
        <f t="shared" si="703"/>
        <v>0</v>
      </c>
      <c r="X639" s="58">
        <f t="shared" si="719"/>
        <v>515</v>
      </c>
      <c r="Y639" s="58">
        <v>0</v>
      </c>
      <c r="Z639" s="59">
        <f t="shared" si="720"/>
        <v>0</v>
      </c>
      <c r="AA639" s="57">
        <f t="shared" si="721"/>
        <v>0</v>
      </c>
      <c r="AB639" s="58">
        <f t="shared" si="722"/>
        <v>515</v>
      </c>
      <c r="AC639" s="60">
        <f t="shared" si="723"/>
        <v>0</v>
      </c>
      <c r="AD639" s="51">
        <v>0</v>
      </c>
      <c r="AE639" s="52">
        <f t="shared" si="704"/>
        <v>0</v>
      </c>
      <c r="AF639" s="53">
        <f t="shared" si="724"/>
        <v>619</v>
      </c>
      <c r="AG639" s="53">
        <v>0</v>
      </c>
      <c r="AH639" s="54">
        <f t="shared" si="725"/>
        <v>0</v>
      </c>
      <c r="AI639" s="52">
        <f t="shared" si="726"/>
        <v>0</v>
      </c>
      <c r="AJ639" s="53">
        <f t="shared" si="727"/>
        <v>619</v>
      </c>
      <c r="AK639" s="55">
        <f t="shared" si="728"/>
        <v>0</v>
      </c>
      <c r="AL639" s="56">
        <v>0</v>
      </c>
      <c r="AM639" s="57">
        <f t="shared" si="705"/>
        <v>0</v>
      </c>
      <c r="AN639" s="58">
        <f t="shared" si="729"/>
        <v>554</v>
      </c>
      <c r="AO639" s="58">
        <v>0</v>
      </c>
      <c r="AP639" s="59">
        <f t="shared" si="730"/>
        <v>0</v>
      </c>
      <c r="AQ639" s="57">
        <f t="shared" si="731"/>
        <v>0</v>
      </c>
      <c r="AR639" s="58">
        <f t="shared" si="732"/>
        <v>554</v>
      </c>
      <c r="AS639" s="60">
        <f t="shared" si="733"/>
        <v>0</v>
      </c>
      <c r="AT639" s="51">
        <v>0</v>
      </c>
      <c r="AU639" s="52">
        <f t="shared" si="706"/>
        <v>0</v>
      </c>
      <c r="AV639" s="53">
        <f t="shared" si="734"/>
        <v>548</v>
      </c>
      <c r="AW639" s="53">
        <v>0</v>
      </c>
      <c r="AX639" s="54">
        <f t="shared" si="735"/>
        <v>0</v>
      </c>
      <c r="AY639" s="52">
        <f t="shared" si="736"/>
        <v>0</v>
      </c>
      <c r="AZ639" s="53">
        <f t="shared" si="737"/>
        <v>548</v>
      </c>
      <c r="BA639" s="55">
        <f t="shared" si="738"/>
        <v>0</v>
      </c>
      <c r="BB639" s="56">
        <v>1</v>
      </c>
      <c r="BC639" s="57">
        <f t="shared" si="707"/>
        <v>6.5015278590468755E-5</v>
      </c>
      <c r="BD639" s="58">
        <f t="shared" si="739"/>
        <v>617</v>
      </c>
      <c r="BE639" s="58">
        <v>1</v>
      </c>
      <c r="BF639" s="59">
        <f t="shared" si="740"/>
        <v>1.8885687576874603E-3</v>
      </c>
      <c r="BG639" s="57">
        <f t="shared" si="741"/>
        <v>2.6315789473684209E-2</v>
      </c>
      <c r="BH639" s="58">
        <f t="shared" si="742"/>
        <v>576</v>
      </c>
      <c r="BI639" s="60">
        <f t="shared" si="743"/>
        <v>0.14000869174817657</v>
      </c>
      <c r="BJ639" s="51">
        <v>0</v>
      </c>
      <c r="BK639" s="52">
        <f t="shared" si="708"/>
        <v>0</v>
      </c>
      <c r="BL639" s="53">
        <f t="shared" si="744"/>
        <v>512</v>
      </c>
      <c r="BM639" s="53">
        <v>0</v>
      </c>
      <c r="BN639" s="54">
        <f t="shared" si="745"/>
        <v>0</v>
      </c>
      <c r="BO639" s="52">
        <f t="shared" si="746"/>
        <v>0</v>
      </c>
      <c r="BP639" s="53">
        <f t="shared" si="747"/>
        <v>512</v>
      </c>
      <c r="BQ639" s="55">
        <f t="shared" si="748"/>
        <v>0</v>
      </c>
      <c r="BR639" s="56">
        <v>0</v>
      </c>
      <c r="BS639" s="57">
        <f t="shared" si="709"/>
        <v>0</v>
      </c>
      <c r="BT639" s="58">
        <f t="shared" si="749"/>
        <v>527</v>
      </c>
      <c r="BU639" s="58">
        <v>0</v>
      </c>
      <c r="BV639" s="59">
        <f t="shared" si="750"/>
        <v>0</v>
      </c>
      <c r="BW639" s="57">
        <f t="shared" si="751"/>
        <v>0</v>
      </c>
      <c r="BX639" s="58">
        <f t="shared" si="752"/>
        <v>527</v>
      </c>
      <c r="BY639" s="60">
        <f t="shared" si="753"/>
        <v>0</v>
      </c>
      <c r="BZ639" s="51">
        <v>37</v>
      </c>
      <c r="CA639" s="52">
        <f t="shared" si="710"/>
        <v>2.4055653078473441E-3</v>
      </c>
      <c r="CB639" s="53">
        <f t="shared" si="754"/>
        <v>594</v>
      </c>
      <c r="CC639" s="53">
        <v>4</v>
      </c>
      <c r="CD639" s="54">
        <f t="shared" si="755"/>
        <v>5.1028654765308885E-2</v>
      </c>
      <c r="CE639" s="52">
        <f t="shared" si="756"/>
        <v>0.97368421052631582</v>
      </c>
      <c r="CF639" s="53">
        <f t="shared" si="771"/>
        <v>11</v>
      </c>
      <c r="CG639" s="55">
        <f t="shared" si="757"/>
        <v>3.7829997802720143</v>
      </c>
      <c r="CH639" s="61">
        <v>38</v>
      </c>
      <c r="CI639" s="62">
        <f t="shared" si="711"/>
        <v>2.4705805864378128E-3</v>
      </c>
      <c r="CJ639" s="63">
        <f t="shared" si="758"/>
        <v>652</v>
      </c>
      <c r="CK639" s="64">
        <v>5</v>
      </c>
      <c r="CL639" s="65">
        <f t="shared" si="759"/>
        <v>1.3488939394450533E-2</v>
      </c>
      <c r="CM639" s="66">
        <v>15381</v>
      </c>
      <c r="CN639" s="44">
        <v>46</v>
      </c>
      <c r="CO639" s="120">
        <f t="shared" si="713"/>
        <v>38</v>
      </c>
      <c r="CP639" s="121">
        <f t="shared" si="713"/>
        <v>2.4705805864378128E-3</v>
      </c>
      <c r="CQ639" s="120">
        <f t="shared" si="772"/>
        <v>5023</v>
      </c>
      <c r="CR639" s="120">
        <f t="shared" si="773"/>
        <v>5</v>
      </c>
      <c r="CS639" s="120">
        <f t="shared" si="774"/>
        <v>5.2917223522996347E-2</v>
      </c>
      <c r="CT639" s="120">
        <f t="shared" si="775"/>
        <v>1</v>
      </c>
      <c r="CU639" s="120">
        <f t="shared" si="776"/>
        <v>4399</v>
      </c>
      <c r="CV639" s="120">
        <f t="shared" si="777"/>
        <v>3.9230084720201908</v>
      </c>
      <c r="CW639" s="120">
        <f t="shared" si="778"/>
        <v>76</v>
      </c>
      <c r="CX639" s="120">
        <f t="shared" si="779"/>
        <v>4.9411611728756256E-3</v>
      </c>
    </row>
    <row r="640" spans="1:102">
      <c r="A640" s="138">
        <f t="shared" si="760"/>
        <v>0</v>
      </c>
      <c r="B640" s="58">
        <f t="shared" si="761"/>
        <v>0</v>
      </c>
      <c r="C640" s="58">
        <f t="shared" si="762"/>
        <v>0</v>
      </c>
      <c r="D640" s="58">
        <f t="shared" si="763"/>
        <v>0</v>
      </c>
      <c r="E640" s="58">
        <f t="shared" si="764"/>
        <v>0</v>
      </c>
      <c r="F640" s="58">
        <f t="shared" si="765"/>
        <v>0</v>
      </c>
      <c r="G640" s="58">
        <f t="shared" si="766"/>
        <v>0</v>
      </c>
      <c r="H640" s="58">
        <f t="shared" si="767"/>
        <v>0</v>
      </c>
      <c r="I640" s="58">
        <f t="shared" si="768"/>
        <v>0</v>
      </c>
      <c r="J640" s="58">
        <f t="shared" si="769"/>
        <v>0</v>
      </c>
      <c r="K640" s="58">
        <f t="shared" si="770"/>
        <v>0</v>
      </c>
      <c r="L640" s="128">
        <v>262</v>
      </c>
      <c r="M640" s="50" t="s">
        <v>234</v>
      </c>
      <c r="N640" s="51">
        <v>0</v>
      </c>
      <c r="O640" s="52">
        <f t="shared" si="712"/>
        <v>0</v>
      </c>
      <c r="P640" s="53">
        <f t="shared" si="714"/>
        <v>537</v>
      </c>
      <c r="Q640" s="53">
        <v>0</v>
      </c>
      <c r="R640" s="54">
        <f t="shared" si="715"/>
        <v>0</v>
      </c>
      <c r="S640" s="52">
        <f t="shared" si="716"/>
        <v>0</v>
      </c>
      <c r="T640" s="53">
        <f t="shared" si="717"/>
        <v>537</v>
      </c>
      <c r="U640" s="55">
        <f t="shared" si="718"/>
        <v>0</v>
      </c>
      <c r="V640" s="56">
        <v>0</v>
      </c>
      <c r="W640" s="57">
        <f t="shared" si="703"/>
        <v>0</v>
      </c>
      <c r="X640" s="58">
        <f t="shared" si="719"/>
        <v>515</v>
      </c>
      <c r="Y640" s="58">
        <v>0</v>
      </c>
      <c r="Z640" s="59">
        <f t="shared" si="720"/>
        <v>0</v>
      </c>
      <c r="AA640" s="57">
        <f t="shared" si="721"/>
        <v>0</v>
      </c>
      <c r="AB640" s="58">
        <f t="shared" si="722"/>
        <v>515</v>
      </c>
      <c r="AC640" s="60">
        <f t="shared" si="723"/>
        <v>0</v>
      </c>
      <c r="AD640" s="51">
        <v>17</v>
      </c>
      <c r="AE640" s="52">
        <f t="shared" si="704"/>
        <v>6.4663370102700643E-3</v>
      </c>
      <c r="AF640" s="53">
        <f t="shared" si="724"/>
        <v>484</v>
      </c>
      <c r="AG640" s="53">
        <v>7</v>
      </c>
      <c r="AH640" s="54">
        <f t="shared" si="725"/>
        <v>0.20635165950938758</v>
      </c>
      <c r="AI640" s="52">
        <f t="shared" si="726"/>
        <v>0.48571428571428571</v>
      </c>
      <c r="AJ640" s="53">
        <f t="shared" si="727"/>
        <v>39</v>
      </c>
      <c r="AK640" s="55">
        <f t="shared" si="728"/>
        <v>2.8389106804486146</v>
      </c>
      <c r="AL640" s="56">
        <v>0</v>
      </c>
      <c r="AM640" s="57">
        <f t="shared" si="705"/>
        <v>0</v>
      </c>
      <c r="AN640" s="58">
        <f t="shared" si="729"/>
        <v>554</v>
      </c>
      <c r="AO640" s="58">
        <v>0</v>
      </c>
      <c r="AP640" s="59">
        <f t="shared" si="730"/>
        <v>0</v>
      </c>
      <c r="AQ640" s="57">
        <f t="shared" si="731"/>
        <v>0</v>
      </c>
      <c r="AR640" s="58">
        <f t="shared" si="732"/>
        <v>554</v>
      </c>
      <c r="AS640" s="60">
        <f t="shared" si="733"/>
        <v>0</v>
      </c>
      <c r="AT640" s="51">
        <v>3</v>
      </c>
      <c r="AU640" s="52">
        <f t="shared" si="706"/>
        <v>1.1411182959300114E-3</v>
      </c>
      <c r="AV640" s="53">
        <f t="shared" si="734"/>
        <v>467</v>
      </c>
      <c r="AW640" s="53">
        <v>1</v>
      </c>
      <c r="AX640" s="54">
        <f t="shared" si="735"/>
        <v>8.2819861986094173E-2</v>
      </c>
      <c r="AY640" s="52">
        <f t="shared" si="736"/>
        <v>8.5714285714285715E-2</v>
      </c>
      <c r="AZ640" s="53">
        <f t="shared" si="737"/>
        <v>119</v>
      </c>
      <c r="BA640" s="55">
        <f t="shared" si="738"/>
        <v>1.1394053786851503</v>
      </c>
      <c r="BB640" s="56">
        <v>0</v>
      </c>
      <c r="BC640" s="57">
        <f t="shared" si="707"/>
        <v>0</v>
      </c>
      <c r="BD640" s="58">
        <f t="shared" si="739"/>
        <v>618</v>
      </c>
      <c r="BE640" s="58">
        <v>0</v>
      </c>
      <c r="BF640" s="59">
        <f t="shared" si="740"/>
        <v>0</v>
      </c>
      <c r="BG640" s="57">
        <f t="shared" si="741"/>
        <v>0</v>
      </c>
      <c r="BH640" s="58">
        <f t="shared" si="742"/>
        <v>618</v>
      </c>
      <c r="BI640" s="60">
        <f t="shared" si="743"/>
        <v>0</v>
      </c>
      <c r="BJ640" s="51">
        <v>0</v>
      </c>
      <c r="BK640" s="52">
        <f t="shared" si="708"/>
        <v>0</v>
      </c>
      <c r="BL640" s="53">
        <f t="shared" si="744"/>
        <v>512</v>
      </c>
      <c r="BM640" s="53">
        <v>0</v>
      </c>
      <c r="BN640" s="54">
        <f t="shared" si="745"/>
        <v>0</v>
      </c>
      <c r="BO640" s="52">
        <f t="shared" si="746"/>
        <v>0</v>
      </c>
      <c r="BP640" s="53">
        <f t="shared" si="747"/>
        <v>512</v>
      </c>
      <c r="BQ640" s="55">
        <f t="shared" si="748"/>
        <v>0</v>
      </c>
      <c r="BR640" s="56">
        <v>0</v>
      </c>
      <c r="BS640" s="57">
        <f t="shared" si="709"/>
        <v>0</v>
      </c>
      <c r="BT640" s="58">
        <f t="shared" si="749"/>
        <v>527</v>
      </c>
      <c r="BU640" s="58">
        <v>0</v>
      </c>
      <c r="BV640" s="59">
        <f t="shared" si="750"/>
        <v>0</v>
      </c>
      <c r="BW640" s="57">
        <f t="shared" si="751"/>
        <v>0</v>
      </c>
      <c r="BX640" s="58">
        <f t="shared" si="752"/>
        <v>527</v>
      </c>
      <c r="BY640" s="60">
        <f t="shared" si="753"/>
        <v>0</v>
      </c>
      <c r="BZ640" s="51">
        <v>15</v>
      </c>
      <c r="CA640" s="52">
        <f t="shared" si="710"/>
        <v>5.705591479650057E-3</v>
      </c>
      <c r="CB640" s="53">
        <f t="shared" si="754"/>
        <v>561</v>
      </c>
      <c r="CC640" s="53">
        <v>1</v>
      </c>
      <c r="CD640" s="54">
        <f t="shared" si="755"/>
        <v>0.12103128395524183</v>
      </c>
      <c r="CE640" s="52">
        <f t="shared" si="756"/>
        <v>0.42857142857142855</v>
      </c>
      <c r="CF640" s="53">
        <f t="shared" si="771"/>
        <v>116</v>
      </c>
      <c r="CG640" s="55">
        <f t="shared" si="757"/>
        <v>1.6651041503899986</v>
      </c>
      <c r="CH640" s="61">
        <v>35</v>
      </c>
      <c r="CI640" s="62">
        <f t="shared" si="711"/>
        <v>1.3313046785850133E-2</v>
      </c>
      <c r="CJ640" s="63">
        <f t="shared" si="758"/>
        <v>629</v>
      </c>
      <c r="CK640" s="64">
        <v>9</v>
      </c>
      <c r="CL640" s="65">
        <f t="shared" si="759"/>
        <v>7.2686915065879848E-2</v>
      </c>
      <c r="CM640" s="66">
        <v>2629</v>
      </c>
      <c r="CN640" s="44">
        <v>233</v>
      </c>
      <c r="CO640" s="120">
        <f t="shared" si="713"/>
        <v>35</v>
      </c>
      <c r="CP640" s="121">
        <f t="shared" si="713"/>
        <v>1.3313046785850133E-2</v>
      </c>
      <c r="CQ640" s="120">
        <f t="shared" si="772"/>
        <v>4775</v>
      </c>
      <c r="CR640" s="120">
        <f t="shared" si="773"/>
        <v>9</v>
      </c>
      <c r="CS640" s="120">
        <f t="shared" si="774"/>
        <v>0.41020280545072363</v>
      </c>
      <c r="CT640" s="120">
        <f t="shared" si="775"/>
        <v>1</v>
      </c>
      <c r="CU640" s="120">
        <f t="shared" si="776"/>
        <v>3537</v>
      </c>
      <c r="CV640" s="120">
        <f t="shared" si="777"/>
        <v>5.6434202095237636</v>
      </c>
      <c r="CW640" s="120">
        <f t="shared" si="778"/>
        <v>70</v>
      </c>
      <c r="CX640" s="120">
        <f t="shared" si="779"/>
        <v>2.6626093571700267E-2</v>
      </c>
    </row>
    <row r="641" spans="1:102">
      <c r="A641" s="138">
        <f t="shared" si="760"/>
        <v>0</v>
      </c>
      <c r="B641" s="58">
        <f t="shared" si="761"/>
        <v>0</v>
      </c>
      <c r="C641" s="58">
        <f t="shared" si="762"/>
        <v>0</v>
      </c>
      <c r="D641" s="58">
        <f t="shared" si="763"/>
        <v>0</v>
      </c>
      <c r="E641" s="58">
        <f t="shared" si="764"/>
        <v>0</v>
      </c>
      <c r="F641" s="58">
        <f t="shared" si="765"/>
        <v>0</v>
      </c>
      <c r="G641" s="58">
        <f t="shared" si="766"/>
        <v>0</v>
      </c>
      <c r="H641" s="58">
        <f t="shared" si="767"/>
        <v>0</v>
      </c>
      <c r="I641" s="58">
        <f t="shared" si="768"/>
        <v>0</v>
      </c>
      <c r="J641" s="58">
        <f t="shared" si="769"/>
        <v>0</v>
      </c>
      <c r="K641" s="58">
        <f t="shared" si="770"/>
        <v>0</v>
      </c>
      <c r="L641" s="128">
        <v>485</v>
      </c>
      <c r="M641" s="50" t="s">
        <v>446</v>
      </c>
      <c r="N641" s="51">
        <v>13</v>
      </c>
      <c r="O641" s="52">
        <f t="shared" si="712"/>
        <v>3.9453717754172985E-3</v>
      </c>
      <c r="P641" s="53">
        <f t="shared" si="714"/>
        <v>369</v>
      </c>
      <c r="Q641" s="53">
        <v>1</v>
      </c>
      <c r="R641" s="54">
        <f t="shared" si="715"/>
        <v>0.25953242667713838</v>
      </c>
      <c r="S641" s="52">
        <f t="shared" si="716"/>
        <v>0.37142857142857144</v>
      </c>
      <c r="T641" s="53">
        <f t="shared" si="717"/>
        <v>19</v>
      </c>
      <c r="U641" s="55">
        <f t="shared" si="718"/>
        <v>4.4750740196678498</v>
      </c>
      <c r="V641" s="56">
        <v>0</v>
      </c>
      <c r="W641" s="57">
        <f t="shared" si="703"/>
        <v>0</v>
      </c>
      <c r="X641" s="58">
        <f t="shared" si="719"/>
        <v>515</v>
      </c>
      <c r="Y641" s="58">
        <v>0</v>
      </c>
      <c r="Z641" s="59">
        <f t="shared" si="720"/>
        <v>0</v>
      </c>
      <c r="AA641" s="57">
        <f t="shared" si="721"/>
        <v>0</v>
      </c>
      <c r="AB641" s="58">
        <f t="shared" si="722"/>
        <v>515</v>
      </c>
      <c r="AC641" s="60">
        <f t="shared" si="723"/>
        <v>0</v>
      </c>
      <c r="AD641" s="51">
        <v>6</v>
      </c>
      <c r="AE641" s="52">
        <f t="shared" si="704"/>
        <v>1.8209408194233688E-3</v>
      </c>
      <c r="AF641" s="53">
        <f t="shared" si="724"/>
        <v>563</v>
      </c>
      <c r="AG641" s="53">
        <v>3</v>
      </c>
      <c r="AH641" s="54">
        <f t="shared" si="725"/>
        <v>5.8109275677962688E-2</v>
      </c>
      <c r="AI641" s="52">
        <f t="shared" si="726"/>
        <v>0.17142857142857143</v>
      </c>
      <c r="AJ641" s="53">
        <f t="shared" si="727"/>
        <v>290</v>
      </c>
      <c r="AK641" s="55">
        <f t="shared" si="728"/>
        <v>1.0019684754524523</v>
      </c>
      <c r="AL641" s="56">
        <v>3</v>
      </c>
      <c r="AM641" s="57">
        <f t="shared" si="705"/>
        <v>9.1047040971168442E-4</v>
      </c>
      <c r="AN641" s="58">
        <f t="shared" si="729"/>
        <v>484</v>
      </c>
      <c r="AO641" s="58">
        <v>1</v>
      </c>
      <c r="AP641" s="59">
        <f t="shared" si="730"/>
        <v>7.1567689322235992E-2</v>
      </c>
      <c r="AQ641" s="57">
        <f t="shared" si="731"/>
        <v>8.5714285714285715E-2</v>
      </c>
      <c r="AR641" s="58">
        <f t="shared" si="732"/>
        <v>124</v>
      </c>
      <c r="AS641" s="60">
        <f t="shared" si="733"/>
        <v>1.2340296402808244</v>
      </c>
      <c r="AT641" s="51">
        <v>0</v>
      </c>
      <c r="AU641" s="52">
        <f t="shared" si="706"/>
        <v>0</v>
      </c>
      <c r="AV641" s="53">
        <f t="shared" si="734"/>
        <v>548</v>
      </c>
      <c r="AW641" s="53">
        <v>0</v>
      </c>
      <c r="AX641" s="54">
        <f t="shared" si="735"/>
        <v>0</v>
      </c>
      <c r="AY641" s="52">
        <f t="shared" si="736"/>
        <v>0</v>
      </c>
      <c r="AZ641" s="53">
        <f t="shared" si="737"/>
        <v>548</v>
      </c>
      <c r="BA641" s="55">
        <f t="shared" si="738"/>
        <v>0</v>
      </c>
      <c r="BB641" s="56">
        <v>1</v>
      </c>
      <c r="BC641" s="57">
        <f t="shared" si="707"/>
        <v>3.0349013657056146E-4</v>
      </c>
      <c r="BD641" s="58">
        <f t="shared" si="739"/>
        <v>608</v>
      </c>
      <c r="BE641" s="58">
        <v>2</v>
      </c>
      <c r="BF641" s="59">
        <f t="shared" si="740"/>
        <v>8.815804571165653E-3</v>
      </c>
      <c r="BG641" s="57">
        <f t="shared" si="741"/>
        <v>2.8571428571428571E-2</v>
      </c>
      <c r="BH641" s="58">
        <f t="shared" si="742"/>
        <v>573</v>
      </c>
      <c r="BI641" s="60">
        <f t="shared" si="743"/>
        <v>0.15200943675516312</v>
      </c>
      <c r="BJ641" s="51">
        <v>2</v>
      </c>
      <c r="BK641" s="52">
        <f t="shared" si="708"/>
        <v>6.0698027314112291E-4</v>
      </c>
      <c r="BL641" s="53">
        <f t="shared" si="744"/>
        <v>445</v>
      </c>
      <c r="BM641" s="53">
        <v>1</v>
      </c>
      <c r="BN641" s="54">
        <f t="shared" si="745"/>
        <v>5.7024736397294162E-2</v>
      </c>
      <c r="BO641" s="52">
        <f t="shared" si="746"/>
        <v>5.7142857142857141E-2</v>
      </c>
      <c r="BP641" s="53">
        <f t="shared" si="747"/>
        <v>134</v>
      </c>
      <c r="BQ641" s="55">
        <f t="shared" si="748"/>
        <v>0.98326794688895724</v>
      </c>
      <c r="BR641" s="56">
        <v>0</v>
      </c>
      <c r="BS641" s="57">
        <f t="shared" si="709"/>
        <v>0</v>
      </c>
      <c r="BT641" s="58">
        <f t="shared" si="749"/>
        <v>527</v>
      </c>
      <c r="BU641" s="58">
        <v>0</v>
      </c>
      <c r="BV641" s="59">
        <f t="shared" si="750"/>
        <v>0</v>
      </c>
      <c r="BW641" s="57">
        <f t="shared" si="751"/>
        <v>0</v>
      </c>
      <c r="BX641" s="58">
        <f t="shared" si="752"/>
        <v>527</v>
      </c>
      <c r="BY641" s="60">
        <f t="shared" si="753"/>
        <v>0</v>
      </c>
      <c r="BZ641" s="51">
        <v>10</v>
      </c>
      <c r="CA641" s="52">
        <f t="shared" si="710"/>
        <v>3.0349013657056147E-3</v>
      </c>
      <c r="CB641" s="53">
        <f t="shared" si="754"/>
        <v>583</v>
      </c>
      <c r="CC641" s="53">
        <v>5</v>
      </c>
      <c r="CD641" s="54">
        <f t="shared" si="755"/>
        <v>6.4378603038610177E-2</v>
      </c>
      <c r="CE641" s="52">
        <f t="shared" si="756"/>
        <v>0.2857142857142857</v>
      </c>
      <c r="CF641" s="53">
        <f t="shared" si="771"/>
        <v>261</v>
      </c>
      <c r="CG641" s="55">
        <f t="shared" si="757"/>
        <v>1.1100694335933323</v>
      </c>
      <c r="CH641" s="61">
        <v>35</v>
      </c>
      <c r="CI641" s="62">
        <f t="shared" si="711"/>
        <v>1.0622154779969651E-2</v>
      </c>
      <c r="CJ641" s="63">
        <f t="shared" si="758"/>
        <v>635</v>
      </c>
      <c r="CK641" s="64">
        <v>13</v>
      </c>
      <c r="CL641" s="65">
        <f t="shared" si="759"/>
        <v>5.7995113720242221E-2</v>
      </c>
      <c r="CM641" s="66">
        <v>3295</v>
      </c>
      <c r="CN641" s="44">
        <v>241</v>
      </c>
      <c r="CO641" s="120">
        <f t="shared" si="713"/>
        <v>35</v>
      </c>
      <c r="CP641" s="121">
        <f t="shared" si="713"/>
        <v>1.0622154779969651E-2</v>
      </c>
      <c r="CQ641" s="120">
        <f t="shared" si="772"/>
        <v>4642</v>
      </c>
      <c r="CR641" s="120">
        <f t="shared" si="773"/>
        <v>13</v>
      </c>
      <c r="CS641" s="120">
        <f t="shared" si="774"/>
        <v>0.51942853568440706</v>
      </c>
      <c r="CT641" s="120">
        <f t="shared" si="775"/>
        <v>1</v>
      </c>
      <c r="CU641" s="120">
        <f t="shared" si="776"/>
        <v>2991</v>
      </c>
      <c r="CV641" s="120">
        <f t="shared" si="777"/>
        <v>8.9564189526385789</v>
      </c>
      <c r="CW641" s="120">
        <f t="shared" si="778"/>
        <v>57</v>
      </c>
      <c r="CX641" s="120">
        <f t="shared" si="779"/>
        <v>1.7298937784522003E-2</v>
      </c>
    </row>
    <row r="642" spans="1:102">
      <c r="A642" s="138">
        <f t="shared" si="760"/>
        <v>0</v>
      </c>
      <c r="B642" s="58">
        <f t="shared" si="761"/>
        <v>0</v>
      </c>
      <c r="C642" s="58">
        <f t="shared" si="762"/>
        <v>0</v>
      </c>
      <c r="D642" s="58">
        <f t="shared" si="763"/>
        <v>0</v>
      </c>
      <c r="E642" s="58">
        <f t="shared" si="764"/>
        <v>0</v>
      </c>
      <c r="F642" s="58">
        <f t="shared" si="765"/>
        <v>0</v>
      </c>
      <c r="G642" s="58">
        <f t="shared" si="766"/>
        <v>0</v>
      </c>
      <c r="H642" s="58">
        <f t="shared" si="767"/>
        <v>0</v>
      </c>
      <c r="I642" s="58">
        <f t="shared" si="768"/>
        <v>0</v>
      </c>
      <c r="J642" s="58">
        <f t="shared" si="769"/>
        <v>0</v>
      </c>
      <c r="K642" s="58">
        <f t="shared" si="770"/>
        <v>0</v>
      </c>
      <c r="L642" s="128">
        <v>451</v>
      </c>
      <c r="M642" s="50" t="s">
        <v>412</v>
      </c>
      <c r="N642" s="51">
        <v>0</v>
      </c>
      <c r="O642" s="52">
        <f t="shared" si="712"/>
        <v>0</v>
      </c>
      <c r="P642" s="53">
        <f t="shared" si="714"/>
        <v>537</v>
      </c>
      <c r="Q642" s="53">
        <v>0</v>
      </c>
      <c r="R642" s="54">
        <f t="shared" si="715"/>
        <v>0</v>
      </c>
      <c r="S642" s="52">
        <f t="shared" si="716"/>
        <v>0</v>
      </c>
      <c r="T642" s="53">
        <f t="shared" si="717"/>
        <v>537</v>
      </c>
      <c r="U642" s="55">
        <f t="shared" si="718"/>
        <v>0</v>
      </c>
      <c r="V642" s="56">
        <v>0</v>
      </c>
      <c r="W642" s="57">
        <f t="shared" si="703"/>
        <v>0</v>
      </c>
      <c r="X642" s="58">
        <f t="shared" si="719"/>
        <v>515</v>
      </c>
      <c r="Y642" s="58">
        <v>0</v>
      </c>
      <c r="Z642" s="59">
        <f t="shared" si="720"/>
        <v>0</v>
      </c>
      <c r="AA642" s="57">
        <f t="shared" si="721"/>
        <v>0</v>
      </c>
      <c r="AB642" s="58">
        <f t="shared" si="722"/>
        <v>515</v>
      </c>
      <c r="AC642" s="60">
        <f t="shared" si="723"/>
        <v>0</v>
      </c>
      <c r="AD642" s="51">
        <v>1</v>
      </c>
      <c r="AE642" s="52">
        <f t="shared" si="704"/>
        <v>6.5487884741322858E-4</v>
      </c>
      <c r="AF642" s="53">
        <f t="shared" si="724"/>
        <v>591</v>
      </c>
      <c r="AG642" s="53">
        <v>1</v>
      </c>
      <c r="AH642" s="54">
        <f t="shared" si="725"/>
        <v>2.0898282401100966E-2</v>
      </c>
      <c r="AI642" s="52">
        <f t="shared" si="726"/>
        <v>3.0303030303030304E-2</v>
      </c>
      <c r="AJ642" s="53">
        <f t="shared" si="727"/>
        <v>566</v>
      </c>
      <c r="AK642" s="55">
        <f t="shared" si="728"/>
        <v>0.17711563960018095</v>
      </c>
      <c r="AL642" s="56">
        <v>1</v>
      </c>
      <c r="AM642" s="57">
        <f t="shared" si="705"/>
        <v>6.5487884741322858E-4</v>
      </c>
      <c r="AN642" s="58">
        <f t="shared" si="729"/>
        <v>502</v>
      </c>
      <c r="AO642" s="58">
        <v>1</v>
      </c>
      <c r="AP642" s="59">
        <f t="shared" si="730"/>
        <v>5.14768688750857E-2</v>
      </c>
      <c r="AQ642" s="57">
        <f t="shared" si="731"/>
        <v>3.0303030303030304E-2</v>
      </c>
      <c r="AR642" s="58">
        <f t="shared" si="732"/>
        <v>410</v>
      </c>
      <c r="AS642" s="60">
        <f t="shared" si="733"/>
        <v>0.4362731051497864</v>
      </c>
      <c r="AT642" s="51">
        <v>0</v>
      </c>
      <c r="AU642" s="52">
        <f t="shared" si="706"/>
        <v>0</v>
      </c>
      <c r="AV642" s="53">
        <f t="shared" si="734"/>
        <v>548</v>
      </c>
      <c r="AW642" s="53">
        <v>0</v>
      </c>
      <c r="AX642" s="54">
        <f t="shared" si="735"/>
        <v>0</v>
      </c>
      <c r="AY642" s="52">
        <f t="shared" si="736"/>
        <v>0</v>
      </c>
      <c r="AZ642" s="53">
        <f t="shared" si="737"/>
        <v>548</v>
      </c>
      <c r="BA642" s="55">
        <f t="shared" si="738"/>
        <v>0</v>
      </c>
      <c r="BB642" s="56">
        <v>11</v>
      </c>
      <c r="BC642" s="57">
        <f t="shared" si="707"/>
        <v>7.2036673215455137E-3</v>
      </c>
      <c r="BD642" s="58">
        <f t="shared" si="739"/>
        <v>512</v>
      </c>
      <c r="BE642" s="58">
        <v>2</v>
      </c>
      <c r="BF642" s="59">
        <f t="shared" si="740"/>
        <v>0.20925267628153182</v>
      </c>
      <c r="BG642" s="57">
        <f t="shared" si="741"/>
        <v>0.33333333333333331</v>
      </c>
      <c r="BH642" s="58">
        <f t="shared" si="742"/>
        <v>117</v>
      </c>
      <c r="BI642" s="60">
        <f t="shared" si="743"/>
        <v>1.7734434288102363</v>
      </c>
      <c r="BJ642" s="51">
        <v>0</v>
      </c>
      <c r="BK642" s="52">
        <f t="shared" si="708"/>
        <v>0</v>
      </c>
      <c r="BL642" s="53">
        <f t="shared" si="744"/>
        <v>512</v>
      </c>
      <c r="BM642" s="53">
        <v>0</v>
      </c>
      <c r="BN642" s="54">
        <f t="shared" si="745"/>
        <v>0</v>
      </c>
      <c r="BO642" s="52">
        <f t="shared" si="746"/>
        <v>0</v>
      </c>
      <c r="BP642" s="53">
        <f t="shared" si="747"/>
        <v>512</v>
      </c>
      <c r="BQ642" s="55">
        <f t="shared" si="748"/>
        <v>0</v>
      </c>
      <c r="BR642" s="56">
        <v>2</v>
      </c>
      <c r="BS642" s="57">
        <f t="shared" si="709"/>
        <v>1.3097576948264572E-3</v>
      </c>
      <c r="BT642" s="58">
        <f t="shared" si="749"/>
        <v>397</v>
      </c>
      <c r="BU642" s="58">
        <v>1</v>
      </c>
      <c r="BV642" s="59">
        <f t="shared" si="750"/>
        <v>0.15748355732648919</v>
      </c>
      <c r="BW642" s="57">
        <f t="shared" si="751"/>
        <v>6.0606060606060608E-2</v>
      </c>
      <c r="BX642" s="58">
        <f t="shared" si="752"/>
        <v>113</v>
      </c>
      <c r="BY642" s="60">
        <f t="shared" si="753"/>
        <v>1.3346934665273467</v>
      </c>
      <c r="BZ642" s="51">
        <v>18</v>
      </c>
      <c r="CA642" s="52">
        <f t="shared" si="710"/>
        <v>1.1787819253438114E-2</v>
      </c>
      <c r="CB642" s="53">
        <f t="shared" si="754"/>
        <v>507</v>
      </c>
      <c r="CC642" s="53">
        <v>4</v>
      </c>
      <c r="CD642" s="54">
        <f t="shared" si="755"/>
        <v>0.25005205934642893</v>
      </c>
      <c r="CE642" s="52">
        <f t="shared" si="756"/>
        <v>0.54545454545454541</v>
      </c>
      <c r="CF642" s="53">
        <f t="shared" si="771"/>
        <v>71</v>
      </c>
      <c r="CG642" s="55">
        <f t="shared" si="757"/>
        <v>2.1192234641327254</v>
      </c>
      <c r="CH642" s="61">
        <v>33</v>
      </c>
      <c r="CI642" s="62">
        <f t="shared" si="711"/>
        <v>2.1611001964636542E-2</v>
      </c>
      <c r="CJ642" s="63">
        <f t="shared" si="758"/>
        <v>610</v>
      </c>
      <c r="CK642" s="64">
        <v>9</v>
      </c>
      <c r="CL642" s="65">
        <f t="shared" si="759"/>
        <v>0.1179923040578265</v>
      </c>
      <c r="CM642" s="66">
        <v>1527</v>
      </c>
      <c r="CN642" s="44">
        <v>48</v>
      </c>
      <c r="CO642" s="120">
        <f t="shared" si="713"/>
        <v>33</v>
      </c>
      <c r="CP642" s="121">
        <f t="shared" si="713"/>
        <v>2.1611001964636539E-2</v>
      </c>
      <c r="CQ642" s="120">
        <f t="shared" si="772"/>
        <v>4621</v>
      </c>
      <c r="CR642" s="120">
        <f t="shared" si="773"/>
        <v>9</v>
      </c>
      <c r="CS642" s="120">
        <f t="shared" si="774"/>
        <v>0.68916344423063658</v>
      </c>
      <c r="CT642" s="120">
        <f t="shared" si="775"/>
        <v>0.99999999999999978</v>
      </c>
      <c r="CU642" s="120">
        <f t="shared" si="776"/>
        <v>3389</v>
      </c>
      <c r="CV642" s="120">
        <f t="shared" si="777"/>
        <v>5.8407491042202757</v>
      </c>
      <c r="CW642" s="120">
        <f t="shared" si="778"/>
        <v>66</v>
      </c>
      <c r="CX642" s="120">
        <f t="shared" si="779"/>
        <v>4.3222003929273084E-2</v>
      </c>
    </row>
    <row r="643" spans="1:102">
      <c r="A643" s="138">
        <f t="shared" si="760"/>
        <v>0</v>
      </c>
      <c r="B643" s="58">
        <f t="shared" si="761"/>
        <v>0</v>
      </c>
      <c r="C643" s="58">
        <f t="shared" si="762"/>
        <v>0</v>
      </c>
      <c r="D643" s="58">
        <f t="shared" si="763"/>
        <v>0</v>
      </c>
      <c r="E643" s="58">
        <f t="shared" si="764"/>
        <v>0</v>
      </c>
      <c r="F643" s="58">
        <f t="shared" si="765"/>
        <v>0</v>
      </c>
      <c r="G643" s="58">
        <f t="shared" si="766"/>
        <v>0</v>
      </c>
      <c r="H643" s="58">
        <f t="shared" si="767"/>
        <v>0</v>
      </c>
      <c r="I643" s="58">
        <f t="shared" si="768"/>
        <v>0</v>
      </c>
      <c r="J643" s="58">
        <f t="shared" si="769"/>
        <v>0</v>
      </c>
      <c r="K643" s="58">
        <f t="shared" si="770"/>
        <v>0</v>
      </c>
      <c r="L643" s="128">
        <v>525</v>
      </c>
      <c r="M643" s="50" t="s">
        <v>485</v>
      </c>
      <c r="N643" s="51">
        <v>0</v>
      </c>
      <c r="O643" s="52">
        <f t="shared" si="712"/>
        <v>0</v>
      </c>
      <c r="P643" s="53">
        <f t="shared" si="714"/>
        <v>537</v>
      </c>
      <c r="Q643" s="53">
        <v>0</v>
      </c>
      <c r="R643" s="54">
        <f t="shared" si="715"/>
        <v>0</v>
      </c>
      <c r="S643" s="52">
        <f t="shared" si="716"/>
        <v>0</v>
      </c>
      <c r="T643" s="53">
        <f t="shared" si="717"/>
        <v>537</v>
      </c>
      <c r="U643" s="55">
        <f t="shared" si="718"/>
        <v>0</v>
      </c>
      <c r="V643" s="56">
        <v>0</v>
      </c>
      <c r="W643" s="57">
        <f t="shared" si="703"/>
        <v>0</v>
      </c>
      <c r="X643" s="58">
        <f t="shared" si="719"/>
        <v>515</v>
      </c>
      <c r="Y643" s="58">
        <v>0</v>
      </c>
      <c r="Z643" s="59">
        <f t="shared" si="720"/>
        <v>0</v>
      </c>
      <c r="AA643" s="57">
        <f t="shared" si="721"/>
        <v>0</v>
      </c>
      <c r="AB643" s="58">
        <f t="shared" si="722"/>
        <v>515</v>
      </c>
      <c r="AC643" s="60">
        <f t="shared" si="723"/>
        <v>0</v>
      </c>
      <c r="AD643" s="51">
        <v>7</v>
      </c>
      <c r="AE643" s="52">
        <f t="shared" si="704"/>
        <v>6.6225165562913907E-3</v>
      </c>
      <c r="AF643" s="53">
        <f t="shared" si="724"/>
        <v>482</v>
      </c>
      <c r="AG643" s="53">
        <v>2</v>
      </c>
      <c r="AH643" s="54">
        <f t="shared" si="725"/>
        <v>0.21133561077139851</v>
      </c>
      <c r="AI643" s="52">
        <f t="shared" si="726"/>
        <v>0.21212121212121213</v>
      </c>
      <c r="AJ643" s="53">
        <f t="shared" si="727"/>
        <v>196</v>
      </c>
      <c r="AK643" s="55">
        <f t="shared" si="728"/>
        <v>1.2398094772012667</v>
      </c>
      <c r="AL643" s="56">
        <v>0</v>
      </c>
      <c r="AM643" s="57">
        <f t="shared" si="705"/>
        <v>0</v>
      </c>
      <c r="AN643" s="58">
        <f t="shared" si="729"/>
        <v>554</v>
      </c>
      <c r="AO643" s="58">
        <v>0</v>
      </c>
      <c r="AP643" s="59">
        <f t="shared" si="730"/>
        <v>0</v>
      </c>
      <c r="AQ643" s="57">
        <f t="shared" si="731"/>
        <v>0</v>
      </c>
      <c r="AR643" s="58">
        <f t="shared" si="732"/>
        <v>554</v>
      </c>
      <c r="AS643" s="60">
        <f t="shared" si="733"/>
        <v>0</v>
      </c>
      <c r="AT643" s="51">
        <v>1</v>
      </c>
      <c r="AU643" s="52">
        <f t="shared" si="706"/>
        <v>9.4607379375591296E-4</v>
      </c>
      <c r="AV643" s="53">
        <f t="shared" si="734"/>
        <v>482</v>
      </c>
      <c r="AW643" s="53">
        <v>1</v>
      </c>
      <c r="AX643" s="54">
        <f t="shared" si="735"/>
        <v>6.8663960000454619E-2</v>
      </c>
      <c r="AY643" s="52">
        <f t="shared" si="736"/>
        <v>3.0303030303030304E-2</v>
      </c>
      <c r="AZ643" s="53">
        <f t="shared" si="737"/>
        <v>396</v>
      </c>
      <c r="BA643" s="55">
        <f t="shared" si="738"/>
        <v>0.40282008337353803</v>
      </c>
      <c r="BB643" s="56">
        <v>10</v>
      </c>
      <c r="BC643" s="57">
        <f t="shared" si="707"/>
        <v>9.4607379375591296E-3</v>
      </c>
      <c r="BD643" s="58">
        <f t="shared" si="739"/>
        <v>482</v>
      </c>
      <c r="BE643" s="58">
        <v>2</v>
      </c>
      <c r="BF643" s="59">
        <f t="shared" si="740"/>
        <v>0.27481623521277981</v>
      </c>
      <c r="BG643" s="57">
        <f t="shared" si="741"/>
        <v>0.30303030303030304</v>
      </c>
      <c r="BH643" s="58">
        <f t="shared" si="742"/>
        <v>147</v>
      </c>
      <c r="BI643" s="60">
        <f t="shared" si="743"/>
        <v>1.6122212989183968</v>
      </c>
      <c r="BJ643" s="51">
        <v>0</v>
      </c>
      <c r="BK643" s="52">
        <f t="shared" si="708"/>
        <v>0</v>
      </c>
      <c r="BL643" s="53">
        <f t="shared" si="744"/>
        <v>512</v>
      </c>
      <c r="BM643" s="53">
        <v>0</v>
      </c>
      <c r="BN643" s="54">
        <f t="shared" si="745"/>
        <v>0</v>
      </c>
      <c r="BO643" s="52">
        <f t="shared" si="746"/>
        <v>0</v>
      </c>
      <c r="BP643" s="53">
        <f t="shared" si="747"/>
        <v>512</v>
      </c>
      <c r="BQ643" s="55">
        <f t="shared" si="748"/>
        <v>0</v>
      </c>
      <c r="BR643" s="56">
        <v>1</v>
      </c>
      <c r="BS643" s="57">
        <f t="shared" si="709"/>
        <v>9.4607379375591296E-4</v>
      </c>
      <c r="BT643" s="58">
        <f t="shared" si="749"/>
        <v>416</v>
      </c>
      <c r="BU643" s="58">
        <v>1</v>
      </c>
      <c r="BV643" s="59">
        <f t="shared" si="750"/>
        <v>0.11375467929874598</v>
      </c>
      <c r="BW643" s="57">
        <f t="shared" si="751"/>
        <v>3.0303030303030304E-2</v>
      </c>
      <c r="BX643" s="58">
        <f t="shared" si="752"/>
        <v>304</v>
      </c>
      <c r="BY643" s="60">
        <f t="shared" si="753"/>
        <v>0.66734673326367333</v>
      </c>
      <c r="BZ643" s="51">
        <v>14</v>
      </c>
      <c r="CA643" s="52">
        <f t="shared" si="710"/>
        <v>1.3245033112582781E-2</v>
      </c>
      <c r="CB643" s="53">
        <f t="shared" si="754"/>
        <v>486</v>
      </c>
      <c r="CC643" s="53">
        <v>3</v>
      </c>
      <c r="CD643" s="54">
        <f t="shared" si="755"/>
        <v>0.28096357220161661</v>
      </c>
      <c r="CE643" s="52">
        <f t="shared" si="756"/>
        <v>0.42424242424242425</v>
      </c>
      <c r="CF643" s="53">
        <f t="shared" si="771"/>
        <v>119</v>
      </c>
      <c r="CG643" s="55">
        <f t="shared" si="757"/>
        <v>1.6482849165476754</v>
      </c>
      <c r="CH643" s="61">
        <v>33</v>
      </c>
      <c r="CI643" s="62">
        <f t="shared" si="711"/>
        <v>3.1220435193945129E-2</v>
      </c>
      <c r="CJ643" s="63">
        <f t="shared" si="758"/>
        <v>592</v>
      </c>
      <c r="CK643" s="64">
        <v>9</v>
      </c>
      <c r="CL643" s="65">
        <f t="shared" si="759"/>
        <v>0.1704581346228014</v>
      </c>
      <c r="CM643" s="66">
        <v>1057</v>
      </c>
      <c r="CN643" s="44">
        <v>49</v>
      </c>
      <c r="CO643" s="120">
        <f t="shared" si="713"/>
        <v>33</v>
      </c>
      <c r="CP643" s="121">
        <f t="shared" si="713"/>
        <v>3.1220435193945129E-2</v>
      </c>
      <c r="CQ643" s="120">
        <f t="shared" si="772"/>
        <v>4466</v>
      </c>
      <c r="CR643" s="120">
        <f t="shared" si="773"/>
        <v>9</v>
      </c>
      <c r="CS643" s="120">
        <f t="shared" si="774"/>
        <v>0.94953405748499553</v>
      </c>
      <c r="CT643" s="120">
        <f t="shared" si="775"/>
        <v>1</v>
      </c>
      <c r="CU643" s="120">
        <f t="shared" si="776"/>
        <v>3280</v>
      </c>
      <c r="CV643" s="120">
        <f t="shared" si="777"/>
        <v>5.5704825093045489</v>
      </c>
      <c r="CW643" s="120">
        <f t="shared" si="778"/>
        <v>66</v>
      </c>
      <c r="CX643" s="120">
        <f t="shared" si="779"/>
        <v>6.2440870387890257E-2</v>
      </c>
    </row>
    <row r="644" spans="1:102">
      <c r="A644" s="138">
        <f t="shared" si="760"/>
        <v>0</v>
      </c>
      <c r="B644" s="58">
        <f t="shared" si="761"/>
        <v>0</v>
      </c>
      <c r="C644" s="58">
        <f t="shared" si="762"/>
        <v>0</v>
      </c>
      <c r="D644" s="58">
        <f t="shared" si="763"/>
        <v>0</v>
      </c>
      <c r="E644" s="58">
        <f t="shared" si="764"/>
        <v>0</v>
      </c>
      <c r="F644" s="58">
        <f t="shared" si="765"/>
        <v>0</v>
      </c>
      <c r="G644" s="58">
        <f t="shared" si="766"/>
        <v>0</v>
      </c>
      <c r="H644" s="58">
        <f t="shared" si="767"/>
        <v>0</v>
      </c>
      <c r="I644" s="58">
        <f t="shared" si="768"/>
        <v>0</v>
      </c>
      <c r="J644" s="58">
        <f t="shared" si="769"/>
        <v>0</v>
      </c>
      <c r="K644" s="58">
        <f t="shared" si="770"/>
        <v>0</v>
      </c>
      <c r="L644" s="128">
        <v>291</v>
      </c>
      <c r="M644" s="50" t="s">
        <v>263</v>
      </c>
      <c r="N644" s="51">
        <v>0</v>
      </c>
      <c r="O644" s="52">
        <f t="shared" si="712"/>
        <v>0</v>
      </c>
      <c r="P644" s="53">
        <f t="shared" si="714"/>
        <v>537</v>
      </c>
      <c r="Q644" s="53">
        <v>0</v>
      </c>
      <c r="R644" s="54">
        <f t="shared" si="715"/>
        <v>0</v>
      </c>
      <c r="S644" s="52">
        <f t="shared" si="716"/>
        <v>0</v>
      </c>
      <c r="T644" s="53">
        <f t="shared" si="717"/>
        <v>537</v>
      </c>
      <c r="U644" s="55">
        <f t="shared" si="718"/>
        <v>0</v>
      </c>
      <c r="V644" s="56">
        <v>0</v>
      </c>
      <c r="W644" s="57">
        <f t="shared" ref="W644:W679" si="780">V644/$CM644</f>
        <v>0</v>
      </c>
      <c r="X644" s="58">
        <f t="shared" si="719"/>
        <v>515</v>
      </c>
      <c r="Y644" s="58">
        <v>0</v>
      </c>
      <c r="Z644" s="59">
        <f t="shared" si="720"/>
        <v>0</v>
      </c>
      <c r="AA644" s="57">
        <f t="shared" si="721"/>
        <v>0</v>
      </c>
      <c r="AB644" s="58">
        <f t="shared" si="722"/>
        <v>515</v>
      </c>
      <c r="AC644" s="60">
        <f t="shared" si="723"/>
        <v>0</v>
      </c>
      <c r="AD644" s="51">
        <v>3</v>
      </c>
      <c r="AE644" s="52">
        <f t="shared" ref="AE644:AE679" si="781">AD644/$CM644</f>
        <v>1.6411378555798686E-3</v>
      </c>
      <c r="AF644" s="53">
        <f t="shared" si="724"/>
        <v>567</v>
      </c>
      <c r="AG644" s="53">
        <v>2</v>
      </c>
      <c r="AH644" s="54">
        <f t="shared" si="725"/>
        <v>5.2371461531424246E-2</v>
      </c>
      <c r="AI644" s="52">
        <f t="shared" si="726"/>
        <v>9.375E-2</v>
      </c>
      <c r="AJ644" s="53">
        <f t="shared" si="727"/>
        <v>468</v>
      </c>
      <c r="AK644" s="55">
        <f t="shared" si="728"/>
        <v>0.54795151001305975</v>
      </c>
      <c r="AL644" s="56">
        <v>0</v>
      </c>
      <c r="AM644" s="57">
        <f t="shared" ref="AM644:AM679" si="782">AL644/$CM644</f>
        <v>0</v>
      </c>
      <c r="AN644" s="58">
        <f t="shared" si="729"/>
        <v>554</v>
      </c>
      <c r="AO644" s="58">
        <v>0</v>
      </c>
      <c r="AP644" s="59">
        <f t="shared" si="730"/>
        <v>0</v>
      </c>
      <c r="AQ644" s="57">
        <f t="shared" si="731"/>
        <v>0</v>
      </c>
      <c r="AR644" s="58">
        <f t="shared" si="732"/>
        <v>554</v>
      </c>
      <c r="AS644" s="60">
        <f t="shared" si="733"/>
        <v>0</v>
      </c>
      <c r="AT644" s="51">
        <v>12</v>
      </c>
      <c r="AU644" s="52">
        <f t="shared" ref="AU644:AU679" si="783">AT644/$CM644</f>
        <v>6.5645514223194746E-3</v>
      </c>
      <c r="AV644" s="53">
        <f t="shared" si="734"/>
        <v>275</v>
      </c>
      <c r="AW644" s="53">
        <v>2</v>
      </c>
      <c r="AX644" s="54">
        <f t="shared" si="735"/>
        <v>0.47644073777120693</v>
      </c>
      <c r="AY644" s="52">
        <f t="shared" si="736"/>
        <v>0.375</v>
      </c>
      <c r="AZ644" s="53">
        <f t="shared" si="737"/>
        <v>7</v>
      </c>
      <c r="BA644" s="55">
        <f t="shared" si="738"/>
        <v>4.9848985317475325</v>
      </c>
      <c r="BB644" s="56">
        <v>0</v>
      </c>
      <c r="BC644" s="57">
        <f t="shared" ref="BC644:BC679" si="784">BB644/$CM644</f>
        <v>0</v>
      </c>
      <c r="BD644" s="58">
        <f t="shared" si="739"/>
        <v>618</v>
      </c>
      <c r="BE644" s="58">
        <v>0</v>
      </c>
      <c r="BF644" s="59">
        <f t="shared" si="740"/>
        <v>0</v>
      </c>
      <c r="BG644" s="57">
        <f t="shared" si="741"/>
        <v>0</v>
      </c>
      <c r="BH644" s="58">
        <f t="shared" si="742"/>
        <v>618</v>
      </c>
      <c r="BI644" s="60">
        <f t="shared" si="743"/>
        <v>0</v>
      </c>
      <c r="BJ644" s="51">
        <v>0</v>
      </c>
      <c r="BK644" s="52">
        <f t="shared" ref="BK644:BK679" si="785">BJ644/$CM644</f>
        <v>0</v>
      </c>
      <c r="BL644" s="53">
        <f t="shared" si="744"/>
        <v>512</v>
      </c>
      <c r="BM644" s="53">
        <v>0</v>
      </c>
      <c r="BN644" s="54">
        <f t="shared" si="745"/>
        <v>0</v>
      </c>
      <c r="BO644" s="52">
        <f t="shared" si="746"/>
        <v>0</v>
      </c>
      <c r="BP644" s="53">
        <f t="shared" si="747"/>
        <v>512</v>
      </c>
      <c r="BQ644" s="55">
        <f t="shared" si="748"/>
        <v>0</v>
      </c>
      <c r="BR644" s="56">
        <v>8</v>
      </c>
      <c r="BS644" s="57">
        <f t="shared" ref="BS644:BS679" si="786">BR644/$CM644</f>
        <v>4.3763676148796497E-3</v>
      </c>
      <c r="BT644" s="58">
        <f t="shared" si="749"/>
        <v>267</v>
      </c>
      <c r="BU644" s="58">
        <v>2</v>
      </c>
      <c r="BV644" s="59">
        <f t="shared" si="750"/>
        <v>0.52620873531192336</v>
      </c>
      <c r="BW644" s="57">
        <f t="shared" si="751"/>
        <v>0.25</v>
      </c>
      <c r="BX644" s="58">
        <f t="shared" si="752"/>
        <v>11</v>
      </c>
      <c r="BY644" s="60">
        <f t="shared" si="753"/>
        <v>5.5056105494253051</v>
      </c>
      <c r="BZ644" s="51">
        <v>9</v>
      </c>
      <c r="CA644" s="52">
        <f t="shared" ref="CA644:CA679" si="787">BZ644/$CM644</f>
        <v>4.9234135667396064E-3</v>
      </c>
      <c r="CB644" s="53">
        <f t="shared" si="754"/>
        <v>571</v>
      </c>
      <c r="CC644" s="53">
        <v>3</v>
      </c>
      <c r="CD644" s="54">
        <f t="shared" si="755"/>
        <v>0.10443913966684819</v>
      </c>
      <c r="CE644" s="52">
        <f t="shared" si="756"/>
        <v>0.28125</v>
      </c>
      <c r="CF644" s="53">
        <f t="shared" si="771"/>
        <v>269</v>
      </c>
      <c r="CG644" s="55">
        <f t="shared" si="757"/>
        <v>1.0927245986934366</v>
      </c>
      <c r="CH644" s="61">
        <v>32</v>
      </c>
      <c r="CI644" s="62">
        <f t="shared" ref="CI644:CI679" si="788">CH644/$CM644</f>
        <v>1.7505470459518599E-2</v>
      </c>
      <c r="CJ644" s="63">
        <f t="shared" si="758"/>
        <v>620</v>
      </c>
      <c r="CK644" s="64">
        <v>9</v>
      </c>
      <c r="CL644" s="65">
        <f t="shared" si="759"/>
        <v>9.5576817609602058E-2</v>
      </c>
      <c r="CM644" s="66">
        <v>1828</v>
      </c>
      <c r="CN644" s="44">
        <v>148</v>
      </c>
      <c r="CO644" s="120">
        <f t="shared" si="713"/>
        <v>32</v>
      </c>
      <c r="CP644" s="121">
        <f t="shared" si="713"/>
        <v>1.7505470459518599E-2</v>
      </c>
      <c r="CQ644" s="120">
        <f t="shared" si="772"/>
        <v>4416</v>
      </c>
      <c r="CR644" s="120">
        <f t="shared" si="773"/>
        <v>9</v>
      </c>
      <c r="CS644" s="120">
        <f t="shared" si="774"/>
        <v>1.1594600742814025</v>
      </c>
      <c r="CT644" s="120">
        <f t="shared" si="775"/>
        <v>1</v>
      </c>
      <c r="CU644" s="120">
        <f t="shared" si="776"/>
        <v>3491</v>
      </c>
      <c r="CV644" s="120">
        <f t="shared" si="777"/>
        <v>12.131185189879336</v>
      </c>
      <c r="CW644" s="120">
        <f t="shared" si="778"/>
        <v>64</v>
      </c>
      <c r="CX644" s="120">
        <f t="shared" si="779"/>
        <v>3.5010940919037205E-2</v>
      </c>
    </row>
    <row r="645" spans="1:102">
      <c r="A645" s="138">
        <f t="shared" si="760"/>
        <v>0</v>
      </c>
      <c r="B645" s="58">
        <f t="shared" si="761"/>
        <v>0</v>
      </c>
      <c r="C645" s="58">
        <f t="shared" si="762"/>
        <v>0</v>
      </c>
      <c r="D645" s="58">
        <f t="shared" si="763"/>
        <v>0</v>
      </c>
      <c r="E645" s="58">
        <f t="shared" si="764"/>
        <v>0</v>
      </c>
      <c r="F645" s="58">
        <f t="shared" si="765"/>
        <v>0</v>
      </c>
      <c r="G645" s="58">
        <f t="shared" si="766"/>
        <v>0</v>
      </c>
      <c r="H645" s="58">
        <f t="shared" si="767"/>
        <v>0</v>
      </c>
      <c r="I645" s="58">
        <f t="shared" si="768"/>
        <v>0</v>
      </c>
      <c r="J645" s="58">
        <f t="shared" si="769"/>
        <v>0</v>
      </c>
      <c r="K645" s="58">
        <f t="shared" si="770"/>
        <v>0</v>
      </c>
      <c r="L645" s="128">
        <v>518</v>
      </c>
      <c r="M645" s="50" t="s">
        <v>479</v>
      </c>
      <c r="N645" s="51">
        <v>0</v>
      </c>
      <c r="O645" s="52">
        <f t="shared" ref="O645:O664" si="789">N645/$CM645</f>
        <v>0</v>
      </c>
      <c r="P645" s="53">
        <f t="shared" si="714"/>
        <v>537</v>
      </c>
      <c r="Q645" s="53">
        <v>0</v>
      </c>
      <c r="R645" s="54">
        <f t="shared" si="715"/>
        <v>0</v>
      </c>
      <c r="S645" s="52">
        <f t="shared" si="716"/>
        <v>0</v>
      </c>
      <c r="T645" s="53">
        <f t="shared" si="717"/>
        <v>537</v>
      </c>
      <c r="U645" s="55">
        <f t="shared" si="718"/>
        <v>0</v>
      </c>
      <c r="V645" s="56">
        <v>0</v>
      </c>
      <c r="W645" s="57">
        <f t="shared" si="780"/>
        <v>0</v>
      </c>
      <c r="X645" s="58">
        <f t="shared" si="719"/>
        <v>515</v>
      </c>
      <c r="Y645" s="58">
        <v>0</v>
      </c>
      <c r="Z645" s="59">
        <f t="shared" si="720"/>
        <v>0</v>
      </c>
      <c r="AA645" s="57">
        <f t="shared" si="721"/>
        <v>0</v>
      </c>
      <c r="AB645" s="58">
        <f t="shared" si="722"/>
        <v>515</v>
      </c>
      <c r="AC645" s="60">
        <f t="shared" si="723"/>
        <v>0</v>
      </c>
      <c r="AD645" s="51">
        <v>0</v>
      </c>
      <c r="AE645" s="52">
        <f t="shared" si="781"/>
        <v>0</v>
      </c>
      <c r="AF645" s="53">
        <f t="shared" si="724"/>
        <v>619</v>
      </c>
      <c r="AG645" s="53">
        <v>0</v>
      </c>
      <c r="AH645" s="54">
        <f t="shared" si="725"/>
        <v>0</v>
      </c>
      <c r="AI645" s="52">
        <f t="shared" si="726"/>
        <v>0</v>
      </c>
      <c r="AJ645" s="53">
        <f t="shared" si="727"/>
        <v>619</v>
      </c>
      <c r="AK645" s="55">
        <f t="shared" si="728"/>
        <v>0</v>
      </c>
      <c r="AL645" s="56">
        <v>0</v>
      </c>
      <c r="AM645" s="57">
        <f t="shared" si="782"/>
        <v>0</v>
      </c>
      <c r="AN645" s="58">
        <f t="shared" si="729"/>
        <v>554</v>
      </c>
      <c r="AO645" s="58">
        <v>0</v>
      </c>
      <c r="AP645" s="59">
        <f t="shared" si="730"/>
        <v>0</v>
      </c>
      <c r="AQ645" s="57">
        <f t="shared" si="731"/>
        <v>0</v>
      </c>
      <c r="AR645" s="58">
        <f t="shared" si="732"/>
        <v>554</v>
      </c>
      <c r="AS645" s="60">
        <f t="shared" si="733"/>
        <v>0</v>
      </c>
      <c r="AT645" s="51">
        <v>0</v>
      </c>
      <c r="AU645" s="52">
        <f t="shared" si="783"/>
        <v>0</v>
      </c>
      <c r="AV645" s="53">
        <f t="shared" si="734"/>
        <v>548</v>
      </c>
      <c r="AW645" s="53">
        <v>0</v>
      </c>
      <c r="AX645" s="54">
        <f t="shared" si="735"/>
        <v>0</v>
      </c>
      <c r="AY645" s="52">
        <f t="shared" si="736"/>
        <v>0</v>
      </c>
      <c r="AZ645" s="53">
        <f t="shared" si="737"/>
        <v>548</v>
      </c>
      <c r="BA645" s="55">
        <f t="shared" si="738"/>
        <v>0</v>
      </c>
      <c r="BB645" s="56">
        <v>32</v>
      </c>
      <c r="BC645" s="57">
        <f t="shared" si="784"/>
        <v>8.385744234800839E-3</v>
      </c>
      <c r="BD645" s="58">
        <f t="shared" si="739"/>
        <v>497</v>
      </c>
      <c r="BE645" s="58">
        <v>1</v>
      </c>
      <c r="BF645" s="59">
        <f t="shared" si="740"/>
        <v>0.24358973636889583</v>
      </c>
      <c r="BG645" s="57">
        <f t="shared" si="741"/>
        <v>1</v>
      </c>
      <c r="BH645" s="58">
        <f t="shared" si="742"/>
        <v>1</v>
      </c>
      <c r="BI645" s="60">
        <f t="shared" si="743"/>
        <v>5.3203302864307096</v>
      </c>
      <c r="BJ645" s="51">
        <v>0</v>
      </c>
      <c r="BK645" s="52">
        <f t="shared" si="785"/>
        <v>0</v>
      </c>
      <c r="BL645" s="53">
        <f t="shared" si="744"/>
        <v>512</v>
      </c>
      <c r="BM645" s="53">
        <v>0</v>
      </c>
      <c r="BN645" s="54">
        <f t="shared" si="745"/>
        <v>0</v>
      </c>
      <c r="BO645" s="52">
        <f t="shared" si="746"/>
        <v>0</v>
      </c>
      <c r="BP645" s="53">
        <f t="shared" si="747"/>
        <v>512</v>
      </c>
      <c r="BQ645" s="55">
        <f t="shared" si="748"/>
        <v>0</v>
      </c>
      <c r="BR645" s="56">
        <v>0</v>
      </c>
      <c r="BS645" s="57">
        <f t="shared" si="786"/>
        <v>0</v>
      </c>
      <c r="BT645" s="58">
        <f t="shared" si="749"/>
        <v>527</v>
      </c>
      <c r="BU645" s="58">
        <v>0</v>
      </c>
      <c r="BV645" s="59">
        <f t="shared" si="750"/>
        <v>0</v>
      </c>
      <c r="BW645" s="57">
        <f t="shared" si="751"/>
        <v>0</v>
      </c>
      <c r="BX645" s="58">
        <f t="shared" si="752"/>
        <v>527</v>
      </c>
      <c r="BY645" s="60">
        <f t="shared" si="753"/>
        <v>0</v>
      </c>
      <c r="BZ645" s="51">
        <v>0</v>
      </c>
      <c r="CA645" s="52">
        <f t="shared" si="787"/>
        <v>0</v>
      </c>
      <c r="CB645" s="53">
        <f t="shared" si="754"/>
        <v>634</v>
      </c>
      <c r="CC645" s="53">
        <v>0</v>
      </c>
      <c r="CD645" s="54">
        <f t="shared" si="755"/>
        <v>0</v>
      </c>
      <c r="CE645" s="52">
        <f t="shared" si="756"/>
        <v>0</v>
      </c>
      <c r="CF645" s="53">
        <f t="shared" si="771"/>
        <v>634</v>
      </c>
      <c r="CG645" s="55">
        <f t="shared" si="757"/>
        <v>0</v>
      </c>
      <c r="CH645" s="61">
        <v>32</v>
      </c>
      <c r="CI645" s="62">
        <f t="shared" si="788"/>
        <v>8.385744234800839E-3</v>
      </c>
      <c r="CJ645" s="63">
        <f t="shared" si="758"/>
        <v>640</v>
      </c>
      <c r="CK645" s="64">
        <v>1</v>
      </c>
      <c r="CL645" s="65">
        <f t="shared" si="759"/>
        <v>4.57847019366752E-2</v>
      </c>
      <c r="CM645" s="66">
        <v>3816</v>
      </c>
      <c r="CN645" s="44">
        <v>15</v>
      </c>
      <c r="CO645" s="120">
        <f t="shared" ref="CO645:CP664" si="790">BZ645+BR645+BJ645+BB645+AT645+AL645+AD645+V645+N645</f>
        <v>32</v>
      </c>
      <c r="CP645" s="121">
        <f t="shared" si="790"/>
        <v>8.385744234800839E-3</v>
      </c>
      <c r="CQ645" s="120">
        <f t="shared" si="772"/>
        <v>4943</v>
      </c>
      <c r="CR645" s="120">
        <f t="shared" si="773"/>
        <v>1</v>
      </c>
      <c r="CS645" s="120">
        <f t="shared" si="774"/>
        <v>0.24358973636889583</v>
      </c>
      <c r="CT645" s="120">
        <f t="shared" si="775"/>
        <v>1</v>
      </c>
      <c r="CU645" s="120">
        <f t="shared" si="776"/>
        <v>4447</v>
      </c>
      <c r="CV645" s="120">
        <f t="shared" si="777"/>
        <v>5.3203302864307096</v>
      </c>
      <c r="CW645" s="120">
        <f t="shared" si="778"/>
        <v>64</v>
      </c>
      <c r="CX645" s="120">
        <f t="shared" si="779"/>
        <v>1.6771488469601678E-2</v>
      </c>
    </row>
    <row r="646" spans="1:102">
      <c r="A646" s="138">
        <f t="shared" si="760"/>
        <v>0</v>
      </c>
      <c r="B646" s="58">
        <f t="shared" si="761"/>
        <v>0</v>
      </c>
      <c r="C646" s="58">
        <f t="shared" si="762"/>
        <v>0</v>
      </c>
      <c r="D646" s="58">
        <f t="shared" si="763"/>
        <v>0</v>
      </c>
      <c r="E646" s="58">
        <f t="shared" si="764"/>
        <v>0</v>
      </c>
      <c r="F646" s="58">
        <f t="shared" si="765"/>
        <v>0</v>
      </c>
      <c r="G646" s="58">
        <f t="shared" si="766"/>
        <v>0</v>
      </c>
      <c r="H646" s="58">
        <f t="shared" si="767"/>
        <v>0</v>
      </c>
      <c r="I646" s="58">
        <f t="shared" si="768"/>
        <v>0</v>
      </c>
      <c r="J646" s="58">
        <f t="shared" si="769"/>
        <v>0</v>
      </c>
      <c r="K646" s="58">
        <f t="shared" si="770"/>
        <v>0</v>
      </c>
      <c r="L646" s="128">
        <v>267</v>
      </c>
      <c r="M646" s="50" t="s">
        <v>239</v>
      </c>
      <c r="N646" s="51">
        <v>1</v>
      </c>
      <c r="O646" s="52">
        <f t="shared" si="789"/>
        <v>5.0797521080971247E-5</v>
      </c>
      <c r="P646" s="53">
        <f t="shared" si="714"/>
        <v>531</v>
      </c>
      <c r="Q646" s="53">
        <v>1</v>
      </c>
      <c r="R646" s="54">
        <f t="shared" si="715"/>
        <v>3.3415365308464865E-3</v>
      </c>
      <c r="S646" s="52">
        <f t="shared" si="716"/>
        <v>5.2631578947368418E-2</v>
      </c>
      <c r="T646" s="53">
        <f t="shared" si="717"/>
        <v>293</v>
      </c>
      <c r="U646" s="55">
        <f t="shared" si="718"/>
        <v>0.63411980035779247</v>
      </c>
      <c r="V646" s="56">
        <v>0</v>
      </c>
      <c r="W646" s="57">
        <f t="shared" si="780"/>
        <v>0</v>
      </c>
      <c r="X646" s="58">
        <f t="shared" si="719"/>
        <v>515</v>
      </c>
      <c r="Y646" s="58">
        <v>0</v>
      </c>
      <c r="Z646" s="59">
        <f t="shared" si="720"/>
        <v>0</v>
      </c>
      <c r="AA646" s="57">
        <f t="shared" si="721"/>
        <v>0</v>
      </c>
      <c r="AB646" s="58">
        <f t="shared" si="722"/>
        <v>515</v>
      </c>
      <c r="AC646" s="60">
        <f t="shared" si="723"/>
        <v>0</v>
      </c>
      <c r="AD646" s="51">
        <v>0</v>
      </c>
      <c r="AE646" s="52">
        <f t="shared" si="781"/>
        <v>0</v>
      </c>
      <c r="AF646" s="53">
        <f t="shared" si="724"/>
        <v>619</v>
      </c>
      <c r="AG646" s="53">
        <v>0</v>
      </c>
      <c r="AH646" s="54">
        <f t="shared" si="725"/>
        <v>0</v>
      </c>
      <c r="AI646" s="52">
        <f t="shared" si="726"/>
        <v>0</v>
      </c>
      <c r="AJ646" s="53">
        <f t="shared" si="727"/>
        <v>619</v>
      </c>
      <c r="AK646" s="55">
        <f t="shared" si="728"/>
        <v>0</v>
      </c>
      <c r="AL646" s="56">
        <v>0</v>
      </c>
      <c r="AM646" s="57">
        <f t="shared" si="782"/>
        <v>0</v>
      </c>
      <c r="AN646" s="58">
        <f t="shared" si="729"/>
        <v>554</v>
      </c>
      <c r="AO646" s="58">
        <v>0</v>
      </c>
      <c r="AP646" s="59">
        <f t="shared" si="730"/>
        <v>0</v>
      </c>
      <c r="AQ646" s="57">
        <f t="shared" si="731"/>
        <v>0</v>
      </c>
      <c r="AR646" s="58">
        <f t="shared" si="732"/>
        <v>554</v>
      </c>
      <c r="AS646" s="60">
        <f t="shared" si="733"/>
        <v>0</v>
      </c>
      <c r="AT646" s="51">
        <v>0</v>
      </c>
      <c r="AU646" s="52">
        <f t="shared" si="783"/>
        <v>0</v>
      </c>
      <c r="AV646" s="53">
        <f t="shared" si="734"/>
        <v>548</v>
      </c>
      <c r="AW646" s="53">
        <v>0</v>
      </c>
      <c r="AX646" s="54">
        <f t="shared" si="735"/>
        <v>0</v>
      </c>
      <c r="AY646" s="52">
        <f t="shared" si="736"/>
        <v>0</v>
      </c>
      <c r="AZ646" s="53">
        <f t="shared" si="737"/>
        <v>548</v>
      </c>
      <c r="BA646" s="55">
        <f t="shared" si="738"/>
        <v>0</v>
      </c>
      <c r="BB646" s="56">
        <v>18</v>
      </c>
      <c r="BC646" s="57">
        <f t="shared" si="784"/>
        <v>9.1435537945748252E-4</v>
      </c>
      <c r="BD646" s="58">
        <f t="shared" si="739"/>
        <v>589</v>
      </c>
      <c r="BE646" s="58">
        <v>1</v>
      </c>
      <c r="BF646" s="59">
        <f t="shared" si="740"/>
        <v>2.6560264610171438E-2</v>
      </c>
      <c r="BG646" s="57">
        <f t="shared" si="741"/>
        <v>0.94736842105263153</v>
      </c>
      <c r="BH646" s="58">
        <f t="shared" si="742"/>
        <v>10</v>
      </c>
      <c r="BI646" s="60">
        <f t="shared" si="743"/>
        <v>5.0403129029343559</v>
      </c>
      <c r="BJ646" s="51">
        <v>0</v>
      </c>
      <c r="BK646" s="52">
        <f t="shared" si="785"/>
        <v>0</v>
      </c>
      <c r="BL646" s="53">
        <f t="shared" si="744"/>
        <v>512</v>
      </c>
      <c r="BM646" s="53">
        <v>0</v>
      </c>
      <c r="BN646" s="54">
        <f t="shared" si="745"/>
        <v>0</v>
      </c>
      <c r="BO646" s="52">
        <f t="shared" si="746"/>
        <v>0</v>
      </c>
      <c r="BP646" s="53">
        <f t="shared" si="747"/>
        <v>512</v>
      </c>
      <c r="BQ646" s="55">
        <f t="shared" si="748"/>
        <v>0</v>
      </c>
      <c r="BR646" s="56">
        <v>0</v>
      </c>
      <c r="BS646" s="57">
        <f t="shared" si="786"/>
        <v>0</v>
      </c>
      <c r="BT646" s="58">
        <f t="shared" si="749"/>
        <v>527</v>
      </c>
      <c r="BU646" s="58">
        <v>0</v>
      </c>
      <c r="BV646" s="59">
        <f t="shared" si="750"/>
        <v>0</v>
      </c>
      <c r="BW646" s="57">
        <f t="shared" si="751"/>
        <v>0</v>
      </c>
      <c r="BX646" s="58">
        <f t="shared" si="752"/>
        <v>527</v>
      </c>
      <c r="BY646" s="60">
        <f t="shared" si="753"/>
        <v>0</v>
      </c>
      <c r="BZ646" s="51">
        <v>0</v>
      </c>
      <c r="CA646" s="52">
        <f t="shared" si="787"/>
        <v>0</v>
      </c>
      <c r="CB646" s="53">
        <f t="shared" si="754"/>
        <v>634</v>
      </c>
      <c r="CC646" s="53">
        <v>0</v>
      </c>
      <c r="CD646" s="54">
        <f t="shared" si="755"/>
        <v>0</v>
      </c>
      <c r="CE646" s="52">
        <f t="shared" si="756"/>
        <v>0</v>
      </c>
      <c r="CF646" s="53">
        <f t="shared" si="771"/>
        <v>634</v>
      </c>
      <c r="CG646" s="55">
        <f t="shared" si="757"/>
        <v>0</v>
      </c>
      <c r="CH646" s="61">
        <v>19</v>
      </c>
      <c r="CI646" s="62">
        <f t="shared" si="788"/>
        <v>9.6515290053845375E-4</v>
      </c>
      <c r="CJ646" s="63">
        <f t="shared" si="758"/>
        <v>656</v>
      </c>
      <c r="CK646" s="64">
        <v>2</v>
      </c>
      <c r="CL646" s="65">
        <f t="shared" si="759"/>
        <v>5.2695666165306224E-3</v>
      </c>
      <c r="CM646" s="66">
        <v>19686</v>
      </c>
      <c r="CN646" s="44">
        <v>37</v>
      </c>
      <c r="CO646" s="120">
        <f t="shared" si="790"/>
        <v>19</v>
      </c>
      <c r="CP646" s="121">
        <f t="shared" si="790"/>
        <v>9.6515290053845375E-4</v>
      </c>
      <c r="CQ646" s="120">
        <f t="shared" si="772"/>
        <v>5029</v>
      </c>
      <c r="CR646" s="120">
        <f t="shared" si="773"/>
        <v>2</v>
      </c>
      <c r="CS646" s="120">
        <f t="shared" si="774"/>
        <v>2.9901801141017925E-2</v>
      </c>
      <c r="CT646" s="120">
        <f t="shared" si="775"/>
        <v>1</v>
      </c>
      <c r="CU646" s="120">
        <f t="shared" si="776"/>
        <v>4212</v>
      </c>
      <c r="CV646" s="120">
        <f t="shared" si="777"/>
        <v>5.6744327032921484</v>
      </c>
      <c r="CW646" s="120">
        <f t="shared" si="778"/>
        <v>37</v>
      </c>
      <c r="CX646" s="120">
        <f t="shared" si="779"/>
        <v>1.8795082799959364E-3</v>
      </c>
    </row>
    <row r="647" spans="1:102">
      <c r="A647" s="138">
        <f t="shared" si="760"/>
        <v>0</v>
      </c>
      <c r="B647" s="58">
        <f t="shared" si="761"/>
        <v>0</v>
      </c>
      <c r="C647" s="58">
        <f t="shared" si="762"/>
        <v>0</v>
      </c>
      <c r="D647" s="58">
        <f t="shared" si="763"/>
        <v>0</v>
      </c>
      <c r="E647" s="58">
        <f t="shared" si="764"/>
        <v>0</v>
      </c>
      <c r="F647" s="58">
        <f t="shared" si="765"/>
        <v>0</v>
      </c>
      <c r="G647" s="58">
        <f t="shared" si="766"/>
        <v>0</v>
      </c>
      <c r="H647" s="58">
        <f t="shared" si="767"/>
        <v>0</v>
      </c>
      <c r="I647" s="58">
        <f t="shared" si="768"/>
        <v>0</v>
      </c>
      <c r="J647" s="58">
        <f t="shared" si="769"/>
        <v>0</v>
      </c>
      <c r="K647" s="58">
        <f t="shared" si="770"/>
        <v>0</v>
      </c>
      <c r="L647" s="128">
        <v>258</v>
      </c>
      <c r="M647" s="50" t="s">
        <v>230</v>
      </c>
      <c r="N647" s="51">
        <v>0</v>
      </c>
      <c r="O647" s="52">
        <f t="shared" si="789"/>
        <v>0</v>
      </c>
      <c r="P647" s="53">
        <f t="shared" ref="P647:P664" si="791">RANK(O647,O$7:O$679)</f>
        <v>537</v>
      </c>
      <c r="Q647" s="53">
        <v>0</v>
      </c>
      <c r="R647" s="54">
        <f t="shared" ref="R647:R664" si="792">O647/O$4</f>
        <v>0</v>
      </c>
      <c r="S647" s="52">
        <f t="shared" ref="S647:S664" si="793">N647/$CH647</f>
        <v>0</v>
      </c>
      <c r="T647" s="53">
        <f t="shared" ref="T647:T664" si="794">RANK(S647,S$7:S$664)</f>
        <v>537</v>
      </c>
      <c r="U647" s="55">
        <f t="shared" ref="U647:U664" si="795">S647/S$4</f>
        <v>0</v>
      </c>
      <c r="V647" s="56">
        <v>0</v>
      </c>
      <c r="W647" s="57">
        <f t="shared" si="780"/>
        <v>0</v>
      </c>
      <c r="X647" s="58">
        <f t="shared" ref="X647:X664" si="796">RANK(W647,W$7:W$679)</f>
        <v>515</v>
      </c>
      <c r="Y647" s="58">
        <v>0</v>
      </c>
      <c r="Z647" s="59">
        <f t="shared" ref="Z647:Z664" si="797">W647/W$4</f>
        <v>0</v>
      </c>
      <c r="AA647" s="57">
        <f t="shared" ref="AA647:AA664" si="798">V647/$CH647</f>
        <v>0</v>
      </c>
      <c r="AB647" s="58">
        <f t="shared" ref="AB647:AB664" si="799">RANK(AA647,AA$7:AA$664)</f>
        <v>515</v>
      </c>
      <c r="AC647" s="60">
        <f t="shared" ref="AC647:AC664" si="800">AA647/AA$4</f>
        <v>0</v>
      </c>
      <c r="AD647" s="51">
        <v>14</v>
      </c>
      <c r="AE647" s="52">
        <f t="shared" si="781"/>
        <v>2.826569755703614E-3</v>
      </c>
      <c r="AF647" s="53">
        <f t="shared" ref="AF647:AF664" si="801">RANK(AE647,AE$7:AE$679)</f>
        <v>548</v>
      </c>
      <c r="AG647" s="53">
        <v>2</v>
      </c>
      <c r="AH647" s="54">
        <f t="shared" ref="AH647:AH664" si="802">AE647/AE$4</f>
        <v>9.0200581702147481E-2</v>
      </c>
      <c r="AI647" s="52">
        <f t="shared" ref="AI647:AI664" si="803">AD647/$CH647</f>
        <v>0.77777777777777779</v>
      </c>
      <c r="AJ647" s="53">
        <f t="shared" ref="AJ647:AJ664" si="804">RANK(AI647,AI$7:AI$664)</f>
        <v>10</v>
      </c>
      <c r="AK647" s="55">
        <f t="shared" ref="AK647:AK664" si="805">AI647/AI$4</f>
        <v>4.545968083071311</v>
      </c>
      <c r="AL647" s="56">
        <v>0</v>
      </c>
      <c r="AM647" s="57">
        <f t="shared" si="782"/>
        <v>0</v>
      </c>
      <c r="AN647" s="58">
        <f t="shared" ref="AN647:AN664" si="806">RANK(AM647,AM$7:AM$679)</f>
        <v>554</v>
      </c>
      <c r="AO647" s="58">
        <v>0</v>
      </c>
      <c r="AP647" s="59">
        <f t="shared" ref="AP647:AP664" si="807">AM647/AM$4</f>
        <v>0</v>
      </c>
      <c r="AQ647" s="57">
        <f t="shared" ref="AQ647:AQ664" si="808">AL647/$CH647</f>
        <v>0</v>
      </c>
      <c r="AR647" s="58">
        <f t="shared" ref="AR647:AR664" si="809">RANK(AQ647,AQ$7:AQ$664)</f>
        <v>554</v>
      </c>
      <c r="AS647" s="60">
        <f t="shared" ref="AS647:AS664" si="810">AQ647/AQ$4</f>
        <v>0</v>
      </c>
      <c r="AT647" s="51">
        <v>0</v>
      </c>
      <c r="AU647" s="52">
        <f t="shared" si="783"/>
        <v>0</v>
      </c>
      <c r="AV647" s="53">
        <f t="shared" ref="AV647:AV664" si="811">RANK(AU647,AU$7:AU$679)</f>
        <v>548</v>
      </c>
      <c r="AW647" s="53">
        <v>0</v>
      </c>
      <c r="AX647" s="54">
        <f t="shared" ref="AX647:AX664" si="812">AU647/AU$4</f>
        <v>0</v>
      </c>
      <c r="AY647" s="52">
        <f t="shared" ref="AY647:AY664" si="813">AT647/$CH647</f>
        <v>0</v>
      </c>
      <c r="AZ647" s="53">
        <f t="shared" ref="AZ647:AZ664" si="814">RANK(AY647,AY$7:AY$664)</f>
        <v>548</v>
      </c>
      <c r="BA647" s="55">
        <f t="shared" ref="BA647:BA664" si="815">AY647/AY$4</f>
        <v>0</v>
      </c>
      <c r="BB647" s="56">
        <v>0</v>
      </c>
      <c r="BC647" s="57">
        <f t="shared" si="784"/>
        <v>0</v>
      </c>
      <c r="BD647" s="58">
        <f t="shared" ref="BD647:BD664" si="816">RANK(BC647,BC$7:BC$679)</f>
        <v>618</v>
      </c>
      <c r="BE647" s="58">
        <v>0</v>
      </c>
      <c r="BF647" s="59">
        <f t="shared" ref="BF647:BF664" si="817">BC647/BC$4</f>
        <v>0</v>
      </c>
      <c r="BG647" s="57">
        <f t="shared" ref="BG647:BG664" si="818">BB647/$CH647</f>
        <v>0</v>
      </c>
      <c r="BH647" s="58">
        <f t="shared" ref="BH647:BH664" si="819">RANK(BG647,BG$7:BG$664)</f>
        <v>618</v>
      </c>
      <c r="BI647" s="60">
        <f t="shared" ref="BI647:BI664" si="820">BG647/BG$4</f>
        <v>0</v>
      </c>
      <c r="BJ647" s="51">
        <v>0</v>
      </c>
      <c r="BK647" s="52">
        <f t="shared" si="785"/>
        <v>0</v>
      </c>
      <c r="BL647" s="53">
        <f t="shared" ref="BL647:BL664" si="821">RANK(BK647,BK$7:BK$679)</f>
        <v>512</v>
      </c>
      <c r="BM647" s="53">
        <v>0</v>
      </c>
      <c r="BN647" s="54">
        <f t="shared" ref="BN647:BN664" si="822">BK647/BK$4</f>
        <v>0</v>
      </c>
      <c r="BO647" s="52">
        <f t="shared" ref="BO647:BO664" si="823">BJ647/$CH647</f>
        <v>0</v>
      </c>
      <c r="BP647" s="53">
        <f t="shared" ref="BP647:BP664" si="824">RANK(BO647,BO$7:BO$664)</f>
        <v>512</v>
      </c>
      <c r="BQ647" s="55">
        <f t="shared" ref="BQ647:BQ664" si="825">BO647/BO$4</f>
        <v>0</v>
      </c>
      <c r="BR647" s="56">
        <v>0</v>
      </c>
      <c r="BS647" s="57">
        <f t="shared" si="786"/>
        <v>0</v>
      </c>
      <c r="BT647" s="58">
        <f t="shared" ref="BT647:BT664" si="826">RANK(BS647,BS$7:BS$679)</f>
        <v>527</v>
      </c>
      <c r="BU647" s="58">
        <v>0</v>
      </c>
      <c r="BV647" s="59">
        <f t="shared" ref="BV647:BV664" si="827">BS647/BS$4</f>
        <v>0</v>
      </c>
      <c r="BW647" s="57">
        <f t="shared" ref="BW647:BW664" si="828">BR647/$CH647</f>
        <v>0</v>
      </c>
      <c r="BX647" s="58">
        <f t="shared" ref="BX647:BX664" si="829">RANK(BW647,BW$7:BW$664)</f>
        <v>527</v>
      </c>
      <c r="BY647" s="60">
        <f t="shared" ref="BY647:BY664" si="830">BW647/BW$4</f>
        <v>0</v>
      </c>
      <c r="BZ647" s="51">
        <v>4</v>
      </c>
      <c r="CA647" s="52">
        <f t="shared" si="787"/>
        <v>8.0759135877246115E-4</v>
      </c>
      <c r="CB647" s="53">
        <f t="shared" ref="CB647:CB664" si="831">RANK(CA647,CA$7:CA$679)</f>
        <v>618</v>
      </c>
      <c r="CC647" s="53">
        <v>1</v>
      </c>
      <c r="CD647" s="54">
        <f t="shared" ref="CD647:CD664" si="832">CA647/CA$4</f>
        <v>1.7131233354510039E-2</v>
      </c>
      <c r="CE647" s="52">
        <f t="shared" ref="CE647:CE664" si="833">BZ647/$CH647</f>
        <v>0.22222222222222221</v>
      </c>
      <c r="CF647" s="53">
        <f t="shared" si="771"/>
        <v>398</v>
      </c>
      <c r="CG647" s="55">
        <f t="shared" ref="CG647:CG664" si="834">CE647/CE$4</f>
        <v>0.86338733723925853</v>
      </c>
      <c r="CH647" s="61">
        <v>18</v>
      </c>
      <c r="CI647" s="62">
        <f t="shared" si="788"/>
        <v>3.6341611144760752E-3</v>
      </c>
      <c r="CJ647" s="63">
        <f t="shared" ref="CJ647:CJ664" si="835">RANK(CI647,$CI$7:$CI$679)</f>
        <v>650</v>
      </c>
      <c r="CK647" s="64">
        <v>3</v>
      </c>
      <c r="CL647" s="65">
        <f t="shared" ref="CL647:CL664" si="836">CI647/CI$4</f>
        <v>1.9841886272374987E-2</v>
      </c>
      <c r="CM647" s="66">
        <v>4953</v>
      </c>
      <c r="CN647" s="44">
        <v>141</v>
      </c>
      <c r="CO647" s="120">
        <f t="shared" si="790"/>
        <v>18</v>
      </c>
      <c r="CP647" s="121">
        <f t="shared" si="790"/>
        <v>3.6341611144760752E-3</v>
      </c>
      <c r="CQ647" s="120">
        <f t="shared" si="772"/>
        <v>4977</v>
      </c>
      <c r="CR647" s="120">
        <f t="shared" si="773"/>
        <v>3</v>
      </c>
      <c r="CS647" s="120">
        <f t="shared" si="774"/>
        <v>0.10733181505665752</v>
      </c>
      <c r="CT647" s="120">
        <f t="shared" si="775"/>
        <v>1</v>
      </c>
      <c r="CU647" s="120">
        <f t="shared" si="776"/>
        <v>4219</v>
      </c>
      <c r="CV647" s="120">
        <f t="shared" si="777"/>
        <v>5.4093554203105692</v>
      </c>
      <c r="CW647" s="120">
        <f t="shared" si="778"/>
        <v>36</v>
      </c>
      <c r="CX647" s="120">
        <f t="shared" si="779"/>
        <v>7.2683222289521496E-3</v>
      </c>
    </row>
    <row r="648" spans="1:102">
      <c r="A648" s="138">
        <f t="shared" ref="A648:A664" si="837">SUM(C648:K648)</f>
        <v>1</v>
      </c>
      <c r="B648" s="58">
        <f t="shared" ref="B648:B664" si="838">IF(CL648&gt;1,9,0)</f>
        <v>0</v>
      </c>
      <c r="C648" s="58">
        <f t="shared" ref="C648:C664" si="839">IF(R648&gt;1,1,0)</f>
        <v>0</v>
      </c>
      <c r="D648" s="58">
        <f t="shared" ref="D648:D664" si="840">IF(Z648&gt;1,1,0)</f>
        <v>0</v>
      </c>
      <c r="E648" s="58">
        <f t="shared" ref="E648:E664" si="841">IF(AH648&gt;1,1,0)</f>
        <v>0</v>
      </c>
      <c r="F648" s="58">
        <f t="shared" ref="F648:F664" si="842">IF(AP648&gt;1,1,0)</f>
        <v>0</v>
      </c>
      <c r="G648" s="58">
        <f t="shared" ref="G648:G664" si="843">IF(AX648&gt;1,1,0)</f>
        <v>1</v>
      </c>
      <c r="H648" s="58">
        <f t="shared" ref="H648:H664" si="844">IF(BF648&gt;1,1,0)</f>
        <v>0</v>
      </c>
      <c r="I648" s="58">
        <f t="shared" ref="I648:I664" si="845">IF(BN648&gt;1,1,0)</f>
        <v>0</v>
      </c>
      <c r="J648" s="58">
        <f t="shared" ref="J648:J664" si="846">IF(BV648&gt;1,1,0)</f>
        <v>0</v>
      </c>
      <c r="K648" s="58">
        <f t="shared" ref="K648:K664" si="847">IF(CD648&gt;1,1,0)</f>
        <v>0</v>
      </c>
      <c r="L648" s="131">
        <v>137</v>
      </c>
      <c r="M648" s="68" t="s">
        <v>111</v>
      </c>
      <c r="N648" s="51">
        <v>0</v>
      </c>
      <c r="O648" s="52">
        <f t="shared" si="789"/>
        <v>0</v>
      </c>
      <c r="P648" s="53">
        <f t="shared" si="791"/>
        <v>537</v>
      </c>
      <c r="Q648" s="53">
        <v>0</v>
      </c>
      <c r="R648" s="54">
        <f t="shared" si="792"/>
        <v>0</v>
      </c>
      <c r="S648" s="52">
        <f t="shared" si="793"/>
        <v>0</v>
      </c>
      <c r="T648" s="53">
        <f t="shared" si="794"/>
        <v>537</v>
      </c>
      <c r="U648" s="55">
        <f t="shared" si="795"/>
        <v>0</v>
      </c>
      <c r="V648" s="56">
        <v>0</v>
      </c>
      <c r="W648" s="57">
        <f t="shared" si="780"/>
        <v>0</v>
      </c>
      <c r="X648" s="58">
        <f t="shared" si="796"/>
        <v>515</v>
      </c>
      <c r="Y648" s="58">
        <v>0</v>
      </c>
      <c r="Z648" s="59">
        <f t="shared" si="797"/>
        <v>0</v>
      </c>
      <c r="AA648" s="57">
        <f t="shared" si="798"/>
        <v>0</v>
      </c>
      <c r="AB648" s="58">
        <f t="shared" si="799"/>
        <v>515</v>
      </c>
      <c r="AC648" s="60">
        <f t="shared" si="800"/>
        <v>0</v>
      </c>
      <c r="AD648" s="51">
        <v>0</v>
      </c>
      <c r="AE648" s="52">
        <f t="shared" si="781"/>
        <v>0</v>
      </c>
      <c r="AF648" s="53">
        <f t="shared" si="801"/>
        <v>619</v>
      </c>
      <c r="AG648" s="53">
        <v>0</v>
      </c>
      <c r="AH648" s="54">
        <f t="shared" si="802"/>
        <v>0</v>
      </c>
      <c r="AI648" s="52">
        <f t="shared" si="803"/>
        <v>0</v>
      </c>
      <c r="AJ648" s="53">
        <f t="shared" si="804"/>
        <v>619</v>
      </c>
      <c r="AK648" s="55">
        <f t="shared" si="805"/>
        <v>0</v>
      </c>
      <c r="AL648" s="56">
        <v>0</v>
      </c>
      <c r="AM648" s="57">
        <f t="shared" si="782"/>
        <v>0</v>
      </c>
      <c r="AN648" s="58">
        <f t="shared" si="806"/>
        <v>554</v>
      </c>
      <c r="AO648" s="58">
        <v>0</v>
      </c>
      <c r="AP648" s="59">
        <f t="shared" si="807"/>
        <v>0</v>
      </c>
      <c r="AQ648" s="57">
        <f t="shared" si="808"/>
        <v>0</v>
      </c>
      <c r="AR648" s="58">
        <f t="shared" si="809"/>
        <v>554</v>
      </c>
      <c r="AS648" s="60">
        <f t="shared" si="810"/>
        <v>0</v>
      </c>
      <c r="AT648" s="51">
        <v>11</v>
      </c>
      <c r="AU648" s="52">
        <f t="shared" si="783"/>
        <v>2.2177419354838711E-2</v>
      </c>
      <c r="AV648" s="53">
        <f t="shared" si="811"/>
        <v>46</v>
      </c>
      <c r="AW648" s="53">
        <v>1</v>
      </c>
      <c r="AX648" s="54">
        <f t="shared" si="812"/>
        <v>1.6095884333171087</v>
      </c>
      <c r="AY648" s="52">
        <f t="shared" si="813"/>
        <v>0.6875</v>
      </c>
      <c r="AZ648" s="53">
        <f t="shared" si="814"/>
        <v>2</v>
      </c>
      <c r="BA648" s="55">
        <f t="shared" si="815"/>
        <v>9.1389806415371435</v>
      </c>
      <c r="BB648" s="56">
        <v>3</v>
      </c>
      <c r="BC648" s="57">
        <f t="shared" si="784"/>
        <v>6.0483870967741934E-3</v>
      </c>
      <c r="BD648" s="58">
        <f t="shared" si="816"/>
        <v>525</v>
      </c>
      <c r="BE648" s="58">
        <v>1</v>
      </c>
      <c r="BF648" s="59">
        <f t="shared" si="817"/>
        <v>0.17569400843946065</v>
      </c>
      <c r="BG648" s="57">
        <f t="shared" si="818"/>
        <v>0.1875</v>
      </c>
      <c r="BH648" s="58">
        <f t="shared" si="819"/>
        <v>320</v>
      </c>
      <c r="BI648" s="60">
        <f t="shared" si="820"/>
        <v>0.99756192870575799</v>
      </c>
      <c r="BJ648" s="51">
        <v>0</v>
      </c>
      <c r="BK648" s="52">
        <f t="shared" si="785"/>
        <v>0</v>
      </c>
      <c r="BL648" s="53">
        <f t="shared" si="821"/>
        <v>512</v>
      </c>
      <c r="BM648" s="53">
        <v>0</v>
      </c>
      <c r="BN648" s="54">
        <f t="shared" si="822"/>
        <v>0</v>
      </c>
      <c r="BO648" s="52">
        <f t="shared" si="823"/>
        <v>0</v>
      </c>
      <c r="BP648" s="53">
        <f t="shared" si="824"/>
        <v>512</v>
      </c>
      <c r="BQ648" s="55">
        <f t="shared" si="825"/>
        <v>0</v>
      </c>
      <c r="BR648" s="56">
        <v>2</v>
      </c>
      <c r="BS648" s="57">
        <f t="shared" si="786"/>
        <v>4.0322580645161289E-3</v>
      </c>
      <c r="BT648" s="58">
        <f t="shared" si="826"/>
        <v>278</v>
      </c>
      <c r="BU648" s="58">
        <v>2</v>
      </c>
      <c r="BV648" s="59">
        <f t="shared" si="827"/>
        <v>0.48483345168860686</v>
      </c>
      <c r="BW648" s="57">
        <f t="shared" si="828"/>
        <v>0.125</v>
      </c>
      <c r="BX648" s="58">
        <f t="shared" si="829"/>
        <v>35</v>
      </c>
      <c r="BY648" s="60">
        <f t="shared" si="830"/>
        <v>2.7528052747126526</v>
      </c>
      <c r="BZ648" s="51">
        <v>0</v>
      </c>
      <c r="CA648" s="52">
        <f t="shared" si="787"/>
        <v>0</v>
      </c>
      <c r="CB648" s="53">
        <f t="shared" si="831"/>
        <v>634</v>
      </c>
      <c r="CC648" s="53">
        <v>0</v>
      </c>
      <c r="CD648" s="54">
        <f t="shared" si="832"/>
        <v>0</v>
      </c>
      <c r="CE648" s="52">
        <f t="shared" si="833"/>
        <v>0</v>
      </c>
      <c r="CF648" s="53">
        <f t="shared" ref="CF648:CF664" si="848">RANK(CE648,CE$7:CE$664)</f>
        <v>634</v>
      </c>
      <c r="CG648" s="55">
        <f t="shared" si="834"/>
        <v>0</v>
      </c>
      <c r="CH648" s="61">
        <v>16</v>
      </c>
      <c r="CI648" s="62">
        <f t="shared" si="788"/>
        <v>3.2258064516129031E-2</v>
      </c>
      <c r="CJ648" s="63">
        <f t="shared" si="835"/>
        <v>589</v>
      </c>
      <c r="CK648" s="64">
        <v>4</v>
      </c>
      <c r="CL648" s="65">
        <f t="shared" si="836"/>
        <v>0.176123409869307</v>
      </c>
      <c r="CM648" s="66">
        <v>496</v>
      </c>
      <c r="CN648" s="44">
        <v>12</v>
      </c>
      <c r="CO648" s="120">
        <f t="shared" si="790"/>
        <v>16</v>
      </c>
      <c r="CP648" s="121">
        <f t="shared" si="790"/>
        <v>3.2258064516129031E-2</v>
      </c>
      <c r="CQ648" s="120">
        <f t="shared" si="772"/>
        <v>4220</v>
      </c>
      <c r="CR648" s="120">
        <f t="shared" si="773"/>
        <v>4</v>
      </c>
      <c r="CS648" s="120">
        <f t="shared" si="774"/>
        <v>2.2701158934451762</v>
      </c>
      <c r="CT648" s="120">
        <f t="shared" si="775"/>
        <v>1</v>
      </c>
      <c r="CU648" s="120">
        <f t="shared" si="776"/>
        <v>3728</v>
      </c>
      <c r="CV648" s="120">
        <f t="shared" si="777"/>
        <v>12.889347844955555</v>
      </c>
      <c r="CW648" s="120">
        <f t="shared" si="778"/>
        <v>32</v>
      </c>
      <c r="CX648" s="120">
        <f t="shared" si="779"/>
        <v>6.4516129032258063E-2</v>
      </c>
    </row>
    <row r="649" spans="1:102">
      <c r="A649" s="138">
        <f t="shared" si="837"/>
        <v>0</v>
      </c>
      <c r="B649" s="58">
        <f t="shared" si="838"/>
        <v>0</v>
      </c>
      <c r="C649" s="58">
        <f t="shared" si="839"/>
        <v>0</v>
      </c>
      <c r="D649" s="58">
        <f t="shared" si="840"/>
        <v>0</v>
      </c>
      <c r="E649" s="58">
        <f t="shared" si="841"/>
        <v>0</v>
      </c>
      <c r="F649" s="58">
        <f t="shared" si="842"/>
        <v>0</v>
      </c>
      <c r="G649" s="58">
        <f t="shared" si="843"/>
        <v>0</v>
      </c>
      <c r="H649" s="58">
        <f t="shared" si="844"/>
        <v>0</v>
      </c>
      <c r="I649" s="58">
        <f t="shared" si="845"/>
        <v>0</v>
      </c>
      <c r="J649" s="58">
        <f t="shared" si="846"/>
        <v>0</v>
      </c>
      <c r="K649" s="58">
        <f t="shared" si="847"/>
        <v>0</v>
      </c>
      <c r="L649" s="128">
        <v>248</v>
      </c>
      <c r="M649" s="50" t="s">
        <v>220</v>
      </c>
      <c r="N649" s="51">
        <v>0</v>
      </c>
      <c r="O649" s="52">
        <f t="shared" si="789"/>
        <v>0</v>
      </c>
      <c r="P649" s="53">
        <f t="shared" si="791"/>
        <v>537</v>
      </c>
      <c r="Q649" s="53">
        <v>0</v>
      </c>
      <c r="R649" s="54">
        <f t="shared" si="792"/>
        <v>0</v>
      </c>
      <c r="S649" s="52">
        <f t="shared" si="793"/>
        <v>0</v>
      </c>
      <c r="T649" s="53">
        <f t="shared" si="794"/>
        <v>537</v>
      </c>
      <c r="U649" s="55">
        <f t="shared" si="795"/>
        <v>0</v>
      </c>
      <c r="V649" s="56">
        <v>0</v>
      </c>
      <c r="W649" s="57">
        <f t="shared" si="780"/>
        <v>0</v>
      </c>
      <c r="X649" s="58">
        <f t="shared" si="796"/>
        <v>515</v>
      </c>
      <c r="Y649" s="58">
        <v>0</v>
      </c>
      <c r="Z649" s="59">
        <f t="shared" si="797"/>
        <v>0</v>
      </c>
      <c r="AA649" s="57">
        <f t="shared" si="798"/>
        <v>0</v>
      </c>
      <c r="AB649" s="58">
        <f t="shared" si="799"/>
        <v>515</v>
      </c>
      <c r="AC649" s="60">
        <f t="shared" si="800"/>
        <v>0</v>
      </c>
      <c r="AD649" s="51">
        <v>0</v>
      </c>
      <c r="AE649" s="52">
        <f t="shared" si="781"/>
        <v>0</v>
      </c>
      <c r="AF649" s="53">
        <f t="shared" si="801"/>
        <v>619</v>
      </c>
      <c r="AG649" s="53">
        <v>0</v>
      </c>
      <c r="AH649" s="54">
        <f t="shared" si="802"/>
        <v>0</v>
      </c>
      <c r="AI649" s="52">
        <f t="shared" si="803"/>
        <v>0</v>
      </c>
      <c r="AJ649" s="53">
        <f t="shared" si="804"/>
        <v>619</v>
      </c>
      <c r="AK649" s="55">
        <f t="shared" si="805"/>
        <v>0</v>
      </c>
      <c r="AL649" s="56">
        <v>0</v>
      </c>
      <c r="AM649" s="57">
        <f t="shared" si="782"/>
        <v>0</v>
      </c>
      <c r="AN649" s="58">
        <f t="shared" si="806"/>
        <v>554</v>
      </c>
      <c r="AO649" s="58">
        <v>0</v>
      </c>
      <c r="AP649" s="59">
        <f t="shared" si="807"/>
        <v>0</v>
      </c>
      <c r="AQ649" s="57">
        <f t="shared" si="808"/>
        <v>0</v>
      </c>
      <c r="AR649" s="58">
        <f t="shared" si="809"/>
        <v>554</v>
      </c>
      <c r="AS649" s="60">
        <f t="shared" si="810"/>
        <v>0</v>
      </c>
      <c r="AT649" s="51">
        <v>0</v>
      </c>
      <c r="AU649" s="52">
        <f t="shared" si="783"/>
        <v>0</v>
      </c>
      <c r="AV649" s="53">
        <f t="shared" si="811"/>
        <v>548</v>
      </c>
      <c r="AW649" s="53">
        <v>0</v>
      </c>
      <c r="AX649" s="54">
        <f t="shared" si="812"/>
        <v>0</v>
      </c>
      <c r="AY649" s="52">
        <f t="shared" si="813"/>
        <v>0</v>
      </c>
      <c r="AZ649" s="53">
        <f t="shared" si="814"/>
        <v>548</v>
      </c>
      <c r="BA649" s="55">
        <f t="shared" si="815"/>
        <v>0</v>
      </c>
      <c r="BB649" s="56">
        <v>0</v>
      </c>
      <c r="BC649" s="57">
        <f t="shared" si="784"/>
        <v>0</v>
      </c>
      <c r="BD649" s="58">
        <f t="shared" si="816"/>
        <v>618</v>
      </c>
      <c r="BE649" s="58">
        <v>0</v>
      </c>
      <c r="BF649" s="59">
        <f t="shared" si="817"/>
        <v>0</v>
      </c>
      <c r="BG649" s="57">
        <f t="shared" si="818"/>
        <v>0</v>
      </c>
      <c r="BH649" s="58">
        <f t="shared" si="819"/>
        <v>618</v>
      </c>
      <c r="BI649" s="60">
        <f t="shared" si="820"/>
        <v>0</v>
      </c>
      <c r="BJ649" s="51">
        <v>0</v>
      </c>
      <c r="BK649" s="52">
        <f t="shared" si="785"/>
        <v>0</v>
      </c>
      <c r="BL649" s="53">
        <f t="shared" si="821"/>
        <v>512</v>
      </c>
      <c r="BM649" s="53">
        <v>0</v>
      </c>
      <c r="BN649" s="54">
        <f t="shared" si="822"/>
        <v>0</v>
      </c>
      <c r="BO649" s="52">
        <f t="shared" si="823"/>
        <v>0</v>
      </c>
      <c r="BP649" s="53">
        <f t="shared" si="824"/>
        <v>512</v>
      </c>
      <c r="BQ649" s="55">
        <f t="shared" si="825"/>
        <v>0</v>
      </c>
      <c r="BR649" s="56">
        <v>0</v>
      </c>
      <c r="BS649" s="57">
        <f t="shared" si="786"/>
        <v>0</v>
      </c>
      <c r="BT649" s="58">
        <f t="shared" si="826"/>
        <v>527</v>
      </c>
      <c r="BU649" s="58">
        <v>0</v>
      </c>
      <c r="BV649" s="59">
        <f t="shared" si="827"/>
        <v>0</v>
      </c>
      <c r="BW649" s="57">
        <f t="shared" si="828"/>
        <v>0</v>
      </c>
      <c r="BX649" s="58">
        <f t="shared" si="829"/>
        <v>527</v>
      </c>
      <c r="BY649" s="60">
        <f t="shared" si="830"/>
        <v>0</v>
      </c>
      <c r="BZ649" s="51">
        <v>16</v>
      </c>
      <c r="CA649" s="52">
        <f t="shared" si="787"/>
        <v>3.9399162767791186E-3</v>
      </c>
      <c r="CB649" s="53">
        <f t="shared" si="831"/>
        <v>577</v>
      </c>
      <c r="CC649" s="53">
        <v>1</v>
      </c>
      <c r="CD649" s="54">
        <f t="shared" si="832"/>
        <v>8.3576457823086148E-2</v>
      </c>
      <c r="CE649" s="52">
        <f t="shared" si="833"/>
        <v>1</v>
      </c>
      <c r="CF649" s="53">
        <f t="shared" si="848"/>
        <v>1</v>
      </c>
      <c r="CG649" s="55">
        <f t="shared" si="834"/>
        <v>3.8852430175766632</v>
      </c>
      <c r="CH649" s="61">
        <v>16</v>
      </c>
      <c r="CI649" s="62">
        <f t="shared" si="788"/>
        <v>3.9399162767791186E-3</v>
      </c>
      <c r="CJ649" s="63">
        <f t="shared" si="835"/>
        <v>649</v>
      </c>
      <c r="CK649" s="64">
        <v>1</v>
      </c>
      <c r="CL649" s="65">
        <f t="shared" si="836"/>
        <v>2.1511256167243607E-2</v>
      </c>
      <c r="CM649" s="66">
        <v>4061</v>
      </c>
      <c r="CN649" s="44">
        <v>85</v>
      </c>
      <c r="CO649" s="120">
        <f t="shared" si="790"/>
        <v>16</v>
      </c>
      <c r="CP649" s="121">
        <f t="shared" si="790"/>
        <v>3.9399162767791186E-3</v>
      </c>
      <c r="CQ649" s="120">
        <f t="shared" si="772"/>
        <v>5007</v>
      </c>
      <c r="CR649" s="120">
        <f t="shared" si="773"/>
        <v>1</v>
      </c>
      <c r="CS649" s="120">
        <f t="shared" si="774"/>
        <v>8.3576457823086148E-2</v>
      </c>
      <c r="CT649" s="120">
        <f t="shared" si="775"/>
        <v>1</v>
      </c>
      <c r="CU649" s="120">
        <f t="shared" si="776"/>
        <v>4431</v>
      </c>
      <c r="CV649" s="120">
        <f t="shared" si="777"/>
        <v>3.8852430175766632</v>
      </c>
      <c r="CW649" s="120">
        <f t="shared" si="778"/>
        <v>32</v>
      </c>
      <c r="CX649" s="120">
        <f t="shared" si="779"/>
        <v>7.8798325535582373E-3</v>
      </c>
    </row>
    <row r="650" spans="1:102">
      <c r="A650" s="138">
        <f t="shared" si="837"/>
        <v>1</v>
      </c>
      <c r="B650" s="58">
        <f t="shared" si="838"/>
        <v>0</v>
      </c>
      <c r="C650" s="58">
        <f t="shared" si="839"/>
        <v>0</v>
      </c>
      <c r="D650" s="58">
        <f t="shared" si="840"/>
        <v>0</v>
      </c>
      <c r="E650" s="58">
        <f t="shared" si="841"/>
        <v>0</v>
      </c>
      <c r="F650" s="58">
        <f t="shared" si="842"/>
        <v>0</v>
      </c>
      <c r="G650" s="58">
        <f t="shared" si="843"/>
        <v>0</v>
      </c>
      <c r="H650" s="58">
        <f t="shared" si="844"/>
        <v>0</v>
      </c>
      <c r="I650" s="58">
        <f t="shared" si="845"/>
        <v>0</v>
      </c>
      <c r="J650" s="58">
        <f t="shared" si="846"/>
        <v>0</v>
      </c>
      <c r="K650" s="58">
        <f t="shared" si="847"/>
        <v>1</v>
      </c>
      <c r="L650" s="128">
        <v>229</v>
      </c>
      <c r="M650" s="50" t="s">
        <v>201</v>
      </c>
      <c r="N650" s="51">
        <v>0</v>
      </c>
      <c r="O650" s="52">
        <f t="shared" si="789"/>
        <v>0</v>
      </c>
      <c r="P650" s="53">
        <f t="shared" si="791"/>
        <v>537</v>
      </c>
      <c r="Q650" s="53">
        <v>0</v>
      </c>
      <c r="R650" s="54">
        <f t="shared" si="792"/>
        <v>0</v>
      </c>
      <c r="S650" s="52">
        <f t="shared" si="793"/>
        <v>0</v>
      </c>
      <c r="T650" s="53">
        <f t="shared" si="794"/>
        <v>537</v>
      </c>
      <c r="U650" s="55">
        <f t="shared" si="795"/>
        <v>0</v>
      </c>
      <c r="V650" s="56">
        <v>0</v>
      </c>
      <c r="W650" s="57">
        <f t="shared" si="780"/>
        <v>0</v>
      </c>
      <c r="X650" s="58">
        <f t="shared" si="796"/>
        <v>515</v>
      </c>
      <c r="Y650" s="58">
        <v>0</v>
      </c>
      <c r="Z650" s="59">
        <f t="shared" si="797"/>
        <v>0</v>
      </c>
      <c r="AA650" s="57">
        <f t="shared" si="798"/>
        <v>0</v>
      </c>
      <c r="AB650" s="58">
        <f t="shared" si="799"/>
        <v>515</v>
      </c>
      <c r="AC650" s="60">
        <f t="shared" si="800"/>
        <v>0</v>
      </c>
      <c r="AD650" s="51">
        <v>0</v>
      </c>
      <c r="AE650" s="52">
        <f t="shared" si="781"/>
        <v>0</v>
      </c>
      <c r="AF650" s="53">
        <f t="shared" si="801"/>
        <v>619</v>
      </c>
      <c r="AG650" s="53">
        <v>0</v>
      </c>
      <c r="AH650" s="54">
        <f t="shared" si="802"/>
        <v>0</v>
      </c>
      <c r="AI650" s="52">
        <f t="shared" si="803"/>
        <v>0</v>
      </c>
      <c r="AJ650" s="53">
        <f t="shared" si="804"/>
        <v>619</v>
      </c>
      <c r="AK650" s="55">
        <f t="shared" si="805"/>
        <v>0</v>
      </c>
      <c r="AL650" s="56">
        <v>0</v>
      </c>
      <c r="AM650" s="57">
        <f t="shared" si="782"/>
        <v>0</v>
      </c>
      <c r="AN650" s="58">
        <f t="shared" si="806"/>
        <v>554</v>
      </c>
      <c r="AO650" s="58">
        <v>0</v>
      </c>
      <c r="AP650" s="59">
        <f t="shared" si="807"/>
        <v>0</v>
      </c>
      <c r="AQ650" s="57">
        <f t="shared" si="808"/>
        <v>0</v>
      </c>
      <c r="AR650" s="58">
        <f t="shared" si="809"/>
        <v>554</v>
      </c>
      <c r="AS650" s="60">
        <f t="shared" si="810"/>
        <v>0</v>
      </c>
      <c r="AT650" s="51">
        <v>0</v>
      </c>
      <c r="AU650" s="52">
        <f t="shared" si="783"/>
        <v>0</v>
      </c>
      <c r="AV650" s="53">
        <f t="shared" si="811"/>
        <v>548</v>
      </c>
      <c r="AW650" s="53">
        <v>0</v>
      </c>
      <c r="AX650" s="54">
        <f t="shared" si="812"/>
        <v>0</v>
      </c>
      <c r="AY650" s="52">
        <f t="shared" si="813"/>
        <v>0</v>
      </c>
      <c r="AZ650" s="53">
        <f t="shared" si="814"/>
        <v>548</v>
      </c>
      <c r="BA650" s="55">
        <f t="shared" si="815"/>
        <v>0</v>
      </c>
      <c r="BB650" s="56">
        <v>0</v>
      </c>
      <c r="BC650" s="57">
        <f t="shared" si="784"/>
        <v>0</v>
      </c>
      <c r="BD650" s="58">
        <f t="shared" si="816"/>
        <v>618</v>
      </c>
      <c r="BE650" s="58">
        <v>0</v>
      </c>
      <c r="BF650" s="59">
        <f t="shared" si="817"/>
        <v>0</v>
      </c>
      <c r="BG650" s="57">
        <f t="shared" si="818"/>
        <v>0</v>
      </c>
      <c r="BH650" s="58">
        <f t="shared" si="819"/>
        <v>618</v>
      </c>
      <c r="BI650" s="60">
        <f t="shared" si="820"/>
        <v>0</v>
      </c>
      <c r="BJ650" s="51">
        <v>0</v>
      </c>
      <c r="BK650" s="52">
        <f t="shared" si="785"/>
        <v>0</v>
      </c>
      <c r="BL650" s="53">
        <f t="shared" si="821"/>
        <v>512</v>
      </c>
      <c r="BM650" s="53">
        <v>0</v>
      </c>
      <c r="BN650" s="54">
        <f t="shared" si="822"/>
        <v>0</v>
      </c>
      <c r="BO650" s="52">
        <f t="shared" si="823"/>
        <v>0</v>
      </c>
      <c r="BP650" s="53">
        <f t="shared" si="824"/>
        <v>512</v>
      </c>
      <c r="BQ650" s="55">
        <f t="shared" si="825"/>
        <v>0</v>
      </c>
      <c r="BR650" s="56">
        <v>0</v>
      </c>
      <c r="BS650" s="57">
        <f t="shared" si="786"/>
        <v>0</v>
      </c>
      <c r="BT650" s="58">
        <f t="shared" si="826"/>
        <v>527</v>
      </c>
      <c r="BU650" s="58">
        <v>0</v>
      </c>
      <c r="BV650" s="59">
        <f t="shared" si="827"/>
        <v>0</v>
      </c>
      <c r="BW650" s="57">
        <f t="shared" si="828"/>
        <v>0</v>
      </c>
      <c r="BX650" s="58">
        <f t="shared" si="829"/>
        <v>527</v>
      </c>
      <c r="BY650" s="60">
        <f t="shared" si="830"/>
        <v>0</v>
      </c>
      <c r="BZ650" s="51">
        <v>13</v>
      </c>
      <c r="CA650" s="52">
        <f t="shared" si="787"/>
        <v>0.15662650602409639</v>
      </c>
      <c r="CB650" s="53">
        <f t="shared" si="831"/>
        <v>22</v>
      </c>
      <c r="CC650" s="53">
        <v>1</v>
      </c>
      <c r="CD650" s="54">
        <f t="shared" si="832"/>
        <v>3.3224788688661047</v>
      </c>
      <c r="CE650" s="52">
        <f t="shared" si="833"/>
        <v>1</v>
      </c>
      <c r="CF650" s="53">
        <f t="shared" si="848"/>
        <v>1</v>
      </c>
      <c r="CG650" s="55">
        <f t="shared" si="834"/>
        <v>3.8852430175766632</v>
      </c>
      <c r="CH650" s="61">
        <v>13</v>
      </c>
      <c r="CI650" s="62">
        <f t="shared" si="788"/>
        <v>0.15662650602409639</v>
      </c>
      <c r="CJ650" s="63">
        <f t="shared" si="835"/>
        <v>248</v>
      </c>
      <c r="CK650" s="64">
        <v>1</v>
      </c>
      <c r="CL650" s="65">
        <f t="shared" si="836"/>
        <v>0.85515342382326176</v>
      </c>
      <c r="CM650" s="66">
        <v>83</v>
      </c>
      <c r="CN650" s="44">
        <v>7</v>
      </c>
      <c r="CO650" s="120">
        <f t="shared" si="790"/>
        <v>13</v>
      </c>
      <c r="CP650" s="121">
        <f t="shared" si="790"/>
        <v>0.15662650602409639</v>
      </c>
      <c r="CQ650" s="120">
        <f t="shared" si="772"/>
        <v>4452</v>
      </c>
      <c r="CR650" s="120">
        <f t="shared" si="773"/>
        <v>1</v>
      </c>
      <c r="CS650" s="120">
        <f t="shared" si="774"/>
        <v>3.3224788688661047</v>
      </c>
      <c r="CT650" s="120">
        <f t="shared" si="775"/>
        <v>1</v>
      </c>
      <c r="CU650" s="120">
        <f t="shared" si="776"/>
        <v>4431</v>
      </c>
      <c r="CV650" s="120">
        <f t="shared" si="777"/>
        <v>3.8852430175766632</v>
      </c>
      <c r="CW650" s="120">
        <f t="shared" si="778"/>
        <v>26</v>
      </c>
      <c r="CX650" s="120">
        <f t="shared" si="779"/>
        <v>0.31325301204819278</v>
      </c>
    </row>
    <row r="651" spans="1:102">
      <c r="A651" s="138">
        <f t="shared" si="837"/>
        <v>0</v>
      </c>
      <c r="B651" s="58">
        <f t="shared" si="838"/>
        <v>0</v>
      </c>
      <c r="C651" s="58">
        <f t="shared" si="839"/>
        <v>0</v>
      </c>
      <c r="D651" s="58">
        <f t="shared" si="840"/>
        <v>0</v>
      </c>
      <c r="E651" s="58">
        <f t="shared" si="841"/>
        <v>0</v>
      </c>
      <c r="F651" s="58">
        <f t="shared" si="842"/>
        <v>0</v>
      </c>
      <c r="G651" s="58">
        <f t="shared" si="843"/>
        <v>0</v>
      </c>
      <c r="H651" s="58">
        <f t="shared" si="844"/>
        <v>0</v>
      </c>
      <c r="I651" s="58">
        <f t="shared" si="845"/>
        <v>0</v>
      </c>
      <c r="J651" s="58">
        <f t="shared" si="846"/>
        <v>0</v>
      </c>
      <c r="K651" s="58">
        <f t="shared" si="847"/>
        <v>0</v>
      </c>
      <c r="L651" s="128">
        <v>541</v>
      </c>
      <c r="M651" s="50" t="s">
        <v>501</v>
      </c>
      <c r="N651" s="51">
        <v>0</v>
      </c>
      <c r="O651" s="52">
        <f t="shared" si="789"/>
        <v>0</v>
      </c>
      <c r="P651" s="53">
        <f t="shared" si="791"/>
        <v>537</v>
      </c>
      <c r="Q651" s="53">
        <v>0</v>
      </c>
      <c r="R651" s="54">
        <f t="shared" si="792"/>
        <v>0</v>
      </c>
      <c r="S651" s="52">
        <f t="shared" si="793"/>
        <v>0</v>
      </c>
      <c r="T651" s="53">
        <f t="shared" si="794"/>
        <v>537</v>
      </c>
      <c r="U651" s="55">
        <f t="shared" si="795"/>
        <v>0</v>
      </c>
      <c r="V651" s="56">
        <v>0</v>
      </c>
      <c r="W651" s="57">
        <f t="shared" si="780"/>
        <v>0</v>
      </c>
      <c r="X651" s="58">
        <f t="shared" si="796"/>
        <v>515</v>
      </c>
      <c r="Y651" s="58">
        <v>0</v>
      </c>
      <c r="Z651" s="59">
        <f t="shared" si="797"/>
        <v>0</v>
      </c>
      <c r="AA651" s="57">
        <f t="shared" si="798"/>
        <v>0</v>
      </c>
      <c r="AB651" s="58">
        <f t="shared" si="799"/>
        <v>515</v>
      </c>
      <c r="AC651" s="60">
        <f t="shared" si="800"/>
        <v>0</v>
      </c>
      <c r="AD651" s="51">
        <v>7</v>
      </c>
      <c r="AE651" s="52">
        <f t="shared" si="781"/>
        <v>3.6842105263157894E-3</v>
      </c>
      <c r="AF651" s="53">
        <f t="shared" si="801"/>
        <v>526</v>
      </c>
      <c r="AG651" s="53">
        <v>3</v>
      </c>
      <c r="AH651" s="54">
        <f t="shared" si="802"/>
        <v>0.1175693371501938</v>
      </c>
      <c r="AI651" s="52">
        <f t="shared" si="803"/>
        <v>0.63636363636363635</v>
      </c>
      <c r="AJ651" s="53">
        <f t="shared" si="804"/>
        <v>19</v>
      </c>
      <c r="AK651" s="55">
        <f t="shared" si="805"/>
        <v>3.7194284316037995</v>
      </c>
      <c r="AL651" s="56">
        <v>0</v>
      </c>
      <c r="AM651" s="57">
        <f t="shared" si="782"/>
        <v>0</v>
      </c>
      <c r="AN651" s="58">
        <f t="shared" si="806"/>
        <v>554</v>
      </c>
      <c r="AO651" s="58">
        <v>0</v>
      </c>
      <c r="AP651" s="59">
        <f t="shared" si="807"/>
        <v>0</v>
      </c>
      <c r="AQ651" s="57">
        <f t="shared" si="808"/>
        <v>0</v>
      </c>
      <c r="AR651" s="58">
        <f t="shared" si="809"/>
        <v>554</v>
      </c>
      <c r="AS651" s="60">
        <f t="shared" si="810"/>
        <v>0</v>
      </c>
      <c r="AT651" s="51">
        <v>0</v>
      </c>
      <c r="AU651" s="52">
        <f t="shared" si="783"/>
        <v>0</v>
      </c>
      <c r="AV651" s="53">
        <f t="shared" si="811"/>
        <v>548</v>
      </c>
      <c r="AW651" s="53">
        <v>0</v>
      </c>
      <c r="AX651" s="54">
        <f t="shared" si="812"/>
        <v>0</v>
      </c>
      <c r="AY651" s="52">
        <f t="shared" si="813"/>
        <v>0</v>
      </c>
      <c r="AZ651" s="53">
        <f t="shared" si="814"/>
        <v>548</v>
      </c>
      <c r="BA651" s="55">
        <f t="shared" si="815"/>
        <v>0</v>
      </c>
      <c r="BB651" s="56">
        <v>0</v>
      </c>
      <c r="BC651" s="57">
        <f t="shared" si="784"/>
        <v>0</v>
      </c>
      <c r="BD651" s="58">
        <f t="shared" si="816"/>
        <v>618</v>
      </c>
      <c r="BE651" s="58">
        <v>0</v>
      </c>
      <c r="BF651" s="59">
        <f t="shared" si="817"/>
        <v>0</v>
      </c>
      <c r="BG651" s="57">
        <f t="shared" si="818"/>
        <v>0</v>
      </c>
      <c r="BH651" s="58">
        <f t="shared" si="819"/>
        <v>618</v>
      </c>
      <c r="BI651" s="60">
        <f t="shared" si="820"/>
        <v>0</v>
      </c>
      <c r="BJ651" s="51">
        <v>2</v>
      </c>
      <c r="BK651" s="52">
        <f t="shared" si="785"/>
        <v>1.0526315789473684E-3</v>
      </c>
      <c r="BL651" s="53">
        <f t="shared" si="821"/>
        <v>415</v>
      </c>
      <c r="BM651" s="53">
        <v>1</v>
      </c>
      <c r="BN651" s="54">
        <f t="shared" si="822"/>
        <v>9.8892898120570671E-2</v>
      </c>
      <c r="BO651" s="52">
        <f t="shared" si="823"/>
        <v>0.18181818181818182</v>
      </c>
      <c r="BP651" s="53">
        <f t="shared" si="824"/>
        <v>16</v>
      </c>
      <c r="BQ651" s="55">
        <f t="shared" si="825"/>
        <v>3.1285798310103186</v>
      </c>
      <c r="BR651" s="56">
        <v>0</v>
      </c>
      <c r="BS651" s="57">
        <f t="shared" si="786"/>
        <v>0</v>
      </c>
      <c r="BT651" s="58">
        <f t="shared" si="826"/>
        <v>527</v>
      </c>
      <c r="BU651" s="58">
        <v>0</v>
      </c>
      <c r="BV651" s="59">
        <f t="shared" si="827"/>
        <v>0</v>
      </c>
      <c r="BW651" s="57">
        <f t="shared" si="828"/>
        <v>0</v>
      </c>
      <c r="BX651" s="58">
        <f t="shared" si="829"/>
        <v>527</v>
      </c>
      <c r="BY651" s="60">
        <f t="shared" si="830"/>
        <v>0</v>
      </c>
      <c r="BZ651" s="51">
        <v>2</v>
      </c>
      <c r="CA651" s="52">
        <f t="shared" si="787"/>
        <v>1.0526315789473684E-3</v>
      </c>
      <c r="CB651" s="53">
        <f t="shared" si="831"/>
        <v>612</v>
      </c>
      <c r="CC651" s="53">
        <v>1</v>
      </c>
      <c r="CD651" s="54">
        <f t="shared" si="832"/>
        <v>2.2329210211812688E-2</v>
      </c>
      <c r="CE651" s="52">
        <f t="shared" si="833"/>
        <v>0.18181818181818182</v>
      </c>
      <c r="CF651" s="53">
        <f t="shared" si="848"/>
        <v>459</v>
      </c>
      <c r="CG651" s="55">
        <f t="shared" si="834"/>
        <v>0.70640782137757518</v>
      </c>
      <c r="CH651" s="61">
        <v>11</v>
      </c>
      <c r="CI651" s="62">
        <f t="shared" si="788"/>
        <v>5.7894736842105266E-3</v>
      </c>
      <c r="CJ651" s="63">
        <f t="shared" si="835"/>
        <v>647</v>
      </c>
      <c r="CK651" s="64">
        <v>5</v>
      </c>
      <c r="CL651" s="65">
        <f t="shared" si="836"/>
        <v>3.16095172449651E-2</v>
      </c>
      <c r="CM651" s="66">
        <v>1900</v>
      </c>
      <c r="CN651" s="44">
        <v>32</v>
      </c>
      <c r="CO651" s="120">
        <f t="shared" si="790"/>
        <v>11</v>
      </c>
      <c r="CP651" s="121">
        <f t="shared" si="790"/>
        <v>5.7894736842105266E-3</v>
      </c>
      <c r="CQ651" s="120">
        <f t="shared" si="772"/>
        <v>4852</v>
      </c>
      <c r="CR651" s="120">
        <f t="shared" si="773"/>
        <v>5</v>
      </c>
      <c r="CS651" s="120">
        <f t="shared" si="774"/>
        <v>0.23879144548257716</v>
      </c>
      <c r="CT651" s="120">
        <f t="shared" si="775"/>
        <v>1</v>
      </c>
      <c r="CU651" s="120">
        <f t="shared" si="776"/>
        <v>3793</v>
      </c>
      <c r="CV651" s="120">
        <f t="shared" si="777"/>
        <v>7.5544160839916934</v>
      </c>
      <c r="CW651" s="120">
        <f t="shared" si="778"/>
        <v>22</v>
      </c>
      <c r="CX651" s="120">
        <f t="shared" si="779"/>
        <v>1.1578947368421053E-2</v>
      </c>
    </row>
    <row r="652" spans="1:102">
      <c r="A652" s="138">
        <f t="shared" si="837"/>
        <v>0</v>
      </c>
      <c r="B652" s="58">
        <f t="shared" si="838"/>
        <v>0</v>
      </c>
      <c r="C652" s="58">
        <f t="shared" si="839"/>
        <v>0</v>
      </c>
      <c r="D652" s="58">
        <f t="shared" si="840"/>
        <v>0</v>
      </c>
      <c r="E652" s="58">
        <f t="shared" si="841"/>
        <v>0</v>
      </c>
      <c r="F652" s="58">
        <f t="shared" si="842"/>
        <v>0</v>
      </c>
      <c r="G652" s="58">
        <f t="shared" si="843"/>
        <v>0</v>
      </c>
      <c r="H652" s="58">
        <f t="shared" si="844"/>
        <v>0</v>
      </c>
      <c r="I652" s="58">
        <f t="shared" si="845"/>
        <v>0</v>
      </c>
      <c r="J652" s="58">
        <f t="shared" si="846"/>
        <v>0</v>
      </c>
      <c r="K652" s="58">
        <f t="shared" si="847"/>
        <v>0</v>
      </c>
      <c r="L652" s="128">
        <v>590</v>
      </c>
      <c r="M652" s="50" t="s">
        <v>550</v>
      </c>
      <c r="N652" s="51">
        <v>0</v>
      </c>
      <c r="O652" s="52">
        <f t="shared" si="789"/>
        <v>0</v>
      </c>
      <c r="P652" s="53">
        <f t="shared" si="791"/>
        <v>537</v>
      </c>
      <c r="Q652" s="53">
        <v>0</v>
      </c>
      <c r="R652" s="54">
        <f t="shared" si="792"/>
        <v>0</v>
      </c>
      <c r="S652" s="52">
        <f t="shared" si="793"/>
        <v>0</v>
      </c>
      <c r="T652" s="53">
        <f t="shared" si="794"/>
        <v>537</v>
      </c>
      <c r="U652" s="55">
        <f t="shared" si="795"/>
        <v>0</v>
      </c>
      <c r="V652" s="56">
        <v>0</v>
      </c>
      <c r="W652" s="57">
        <f t="shared" si="780"/>
        <v>0</v>
      </c>
      <c r="X652" s="58">
        <f t="shared" si="796"/>
        <v>515</v>
      </c>
      <c r="Y652" s="58">
        <v>0</v>
      </c>
      <c r="Z652" s="59">
        <f t="shared" si="797"/>
        <v>0</v>
      </c>
      <c r="AA652" s="57">
        <f t="shared" si="798"/>
        <v>0</v>
      </c>
      <c r="AB652" s="58">
        <f t="shared" si="799"/>
        <v>515</v>
      </c>
      <c r="AC652" s="60">
        <f t="shared" si="800"/>
        <v>0</v>
      </c>
      <c r="AD652" s="51">
        <v>0</v>
      </c>
      <c r="AE652" s="52">
        <f t="shared" si="781"/>
        <v>0</v>
      </c>
      <c r="AF652" s="53">
        <f t="shared" si="801"/>
        <v>619</v>
      </c>
      <c r="AG652" s="53">
        <v>0</v>
      </c>
      <c r="AH652" s="54">
        <f t="shared" si="802"/>
        <v>0</v>
      </c>
      <c r="AI652" s="52">
        <f t="shared" si="803"/>
        <v>0</v>
      </c>
      <c r="AJ652" s="53">
        <f t="shared" si="804"/>
        <v>619</v>
      </c>
      <c r="AK652" s="55">
        <f t="shared" si="805"/>
        <v>0</v>
      </c>
      <c r="AL652" s="56">
        <v>0</v>
      </c>
      <c r="AM652" s="57">
        <f t="shared" si="782"/>
        <v>0</v>
      </c>
      <c r="AN652" s="58">
        <f t="shared" si="806"/>
        <v>554</v>
      </c>
      <c r="AO652" s="58">
        <v>0</v>
      </c>
      <c r="AP652" s="59">
        <f t="shared" si="807"/>
        <v>0</v>
      </c>
      <c r="AQ652" s="57">
        <f t="shared" si="808"/>
        <v>0</v>
      </c>
      <c r="AR652" s="58">
        <f t="shared" si="809"/>
        <v>554</v>
      </c>
      <c r="AS652" s="60">
        <f t="shared" si="810"/>
        <v>0</v>
      </c>
      <c r="AT652" s="51">
        <v>0</v>
      </c>
      <c r="AU652" s="52">
        <f t="shared" si="783"/>
        <v>0</v>
      </c>
      <c r="AV652" s="53">
        <f t="shared" si="811"/>
        <v>548</v>
      </c>
      <c r="AW652" s="53">
        <v>0</v>
      </c>
      <c r="AX652" s="54">
        <f t="shared" si="812"/>
        <v>0</v>
      </c>
      <c r="AY652" s="52">
        <f t="shared" si="813"/>
        <v>0</v>
      </c>
      <c r="AZ652" s="53">
        <f t="shared" si="814"/>
        <v>548</v>
      </c>
      <c r="BA652" s="55">
        <f t="shared" si="815"/>
        <v>0</v>
      </c>
      <c r="BB652" s="56">
        <v>0</v>
      </c>
      <c r="BC652" s="57">
        <f t="shared" si="784"/>
        <v>0</v>
      </c>
      <c r="BD652" s="58">
        <f t="shared" si="816"/>
        <v>618</v>
      </c>
      <c r="BE652" s="58">
        <v>0</v>
      </c>
      <c r="BF652" s="59">
        <f t="shared" si="817"/>
        <v>0</v>
      </c>
      <c r="BG652" s="57">
        <f t="shared" si="818"/>
        <v>0</v>
      </c>
      <c r="BH652" s="58">
        <f t="shared" si="819"/>
        <v>618</v>
      </c>
      <c r="BI652" s="60">
        <f t="shared" si="820"/>
        <v>0</v>
      </c>
      <c r="BJ652" s="51">
        <v>0</v>
      </c>
      <c r="BK652" s="52">
        <f t="shared" si="785"/>
        <v>0</v>
      </c>
      <c r="BL652" s="53">
        <f t="shared" si="821"/>
        <v>512</v>
      </c>
      <c r="BM652" s="53">
        <v>0</v>
      </c>
      <c r="BN652" s="54">
        <f t="shared" si="822"/>
        <v>0</v>
      </c>
      <c r="BO652" s="52">
        <f t="shared" si="823"/>
        <v>0</v>
      </c>
      <c r="BP652" s="53">
        <f t="shared" si="824"/>
        <v>512</v>
      </c>
      <c r="BQ652" s="55">
        <f t="shared" si="825"/>
        <v>0</v>
      </c>
      <c r="BR652" s="56">
        <v>0</v>
      </c>
      <c r="BS652" s="57">
        <f t="shared" si="786"/>
        <v>0</v>
      </c>
      <c r="BT652" s="58">
        <f t="shared" si="826"/>
        <v>527</v>
      </c>
      <c r="BU652" s="58">
        <v>0</v>
      </c>
      <c r="BV652" s="59">
        <f t="shared" si="827"/>
        <v>0</v>
      </c>
      <c r="BW652" s="57">
        <f t="shared" si="828"/>
        <v>0</v>
      </c>
      <c r="BX652" s="58">
        <f t="shared" si="829"/>
        <v>527</v>
      </c>
      <c r="BY652" s="60">
        <f t="shared" si="830"/>
        <v>0</v>
      </c>
      <c r="BZ652" s="51">
        <v>11</v>
      </c>
      <c r="CA652" s="52">
        <f t="shared" si="787"/>
        <v>3.8194444444444448E-2</v>
      </c>
      <c r="CB652" s="53">
        <f t="shared" si="831"/>
        <v>258</v>
      </c>
      <c r="CC652" s="53">
        <v>5</v>
      </c>
      <c r="CD652" s="54">
        <f t="shared" si="832"/>
        <v>0.81020918997723124</v>
      </c>
      <c r="CE652" s="52">
        <f t="shared" si="833"/>
        <v>1</v>
      </c>
      <c r="CF652" s="53">
        <f t="shared" si="848"/>
        <v>1</v>
      </c>
      <c r="CG652" s="55">
        <f t="shared" si="834"/>
        <v>3.8852430175766632</v>
      </c>
      <c r="CH652" s="61">
        <v>11</v>
      </c>
      <c r="CI652" s="62">
        <f t="shared" si="788"/>
        <v>3.8194444444444448E-2</v>
      </c>
      <c r="CJ652" s="63">
        <f t="shared" si="835"/>
        <v>570</v>
      </c>
      <c r="CK652" s="64">
        <v>5</v>
      </c>
      <c r="CL652" s="65">
        <f t="shared" si="836"/>
        <v>0.20853500960220034</v>
      </c>
      <c r="CM652" s="66">
        <v>288</v>
      </c>
      <c r="CN652" s="44">
        <v>32</v>
      </c>
      <c r="CO652" s="120">
        <f t="shared" si="790"/>
        <v>11</v>
      </c>
      <c r="CP652" s="121">
        <f t="shared" si="790"/>
        <v>3.8194444444444448E-2</v>
      </c>
      <c r="CQ652" s="120">
        <f t="shared" si="772"/>
        <v>4688</v>
      </c>
      <c r="CR652" s="120">
        <f t="shared" si="773"/>
        <v>5</v>
      </c>
      <c r="CS652" s="120">
        <f t="shared" si="774"/>
        <v>0.81020918997723124</v>
      </c>
      <c r="CT652" s="120">
        <f t="shared" si="775"/>
        <v>1</v>
      </c>
      <c r="CU652" s="120">
        <f t="shared" si="776"/>
        <v>4431</v>
      </c>
      <c r="CV652" s="120">
        <f t="shared" si="777"/>
        <v>3.8852430175766632</v>
      </c>
      <c r="CW652" s="120">
        <f t="shared" si="778"/>
        <v>22</v>
      </c>
      <c r="CX652" s="120">
        <f t="shared" si="779"/>
        <v>7.6388888888888895E-2</v>
      </c>
    </row>
    <row r="653" spans="1:102">
      <c r="A653" s="138">
        <f t="shared" si="837"/>
        <v>0</v>
      </c>
      <c r="B653" s="58">
        <f t="shared" si="838"/>
        <v>0</v>
      </c>
      <c r="C653" s="58">
        <f t="shared" si="839"/>
        <v>0</v>
      </c>
      <c r="D653" s="58">
        <f t="shared" si="840"/>
        <v>0</v>
      </c>
      <c r="E653" s="58">
        <f t="shared" si="841"/>
        <v>0</v>
      </c>
      <c r="F653" s="58">
        <f t="shared" si="842"/>
        <v>0</v>
      </c>
      <c r="G653" s="58">
        <f t="shared" si="843"/>
        <v>0</v>
      </c>
      <c r="H653" s="58">
        <f t="shared" si="844"/>
        <v>0</v>
      </c>
      <c r="I653" s="58">
        <f t="shared" si="845"/>
        <v>0</v>
      </c>
      <c r="J653" s="58">
        <f t="shared" si="846"/>
        <v>0</v>
      </c>
      <c r="K653" s="58">
        <f t="shared" si="847"/>
        <v>0</v>
      </c>
      <c r="L653" s="128">
        <v>170</v>
      </c>
      <c r="M653" s="50" t="s">
        <v>144</v>
      </c>
      <c r="N653" s="51">
        <v>0</v>
      </c>
      <c r="O653" s="52">
        <f t="shared" si="789"/>
        <v>0</v>
      </c>
      <c r="P653" s="53">
        <f t="shared" si="791"/>
        <v>537</v>
      </c>
      <c r="Q653" s="53">
        <v>0</v>
      </c>
      <c r="R653" s="54">
        <f t="shared" si="792"/>
        <v>0</v>
      </c>
      <c r="S653" s="52">
        <f t="shared" si="793"/>
        <v>0</v>
      </c>
      <c r="T653" s="53">
        <f t="shared" si="794"/>
        <v>537</v>
      </c>
      <c r="U653" s="55">
        <f t="shared" si="795"/>
        <v>0</v>
      </c>
      <c r="V653" s="56">
        <v>2</v>
      </c>
      <c r="W653" s="57">
        <f t="shared" si="780"/>
        <v>1.1370096645821489E-3</v>
      </c>
      <c r="X653" s="58">
        <f t="shared" si="796"/>
        <v>418</v>
      </c>
      <c r="Y653" s="58">
        <v>1</v>
      </c>
      <c r="Z653" s="59">
        <f t="shared" si="797"/>
        <v>0.11856853126168485</v>
      </c>
      <c r="AA653" s="57">
        <f t="shared" si="798"/>
        <v>0.2</v>
      </c>
      <c r="AB653" s="58">
        <f t="shared" si="799"/>
        <v>13</v>
      </c>
      <c r="AC653" s="60">
        <f t="shared" si="800"/>
        <v>3.8199396413345923</v>
      </c>
      <c r="AD653" s="51">
        <v>8</v>
      </c>
      <c r="AE653" s="52">
        <f t="shared" si="781"/>
        <v>4.5480386583285955E-3</v>
      </c>
      <c r="AF653" s="53">
        <f t="shared" si="801"/>
        <v>517</v>
      </c>
      <c r="AG653" s="53">
        <v>1</v>
      </c>
      <c r="AH653" s="54">
        <f t="shared" si="802"/>
        <v>0.14513554167814063</v>
      </c>
      <c r="AI653" s="52">
        <f t="shared" si="803"/>
        <v>0.8</v>
      </c>
      <c r="AJ653" s="53">
        <f t="shared" si="804"/>
        <v>8</v>
      </c>
      <c r="AK653" s="55">
        <f t="shared" si="805"/>
        <v>4.675852885444777</v>
      </c>
      <c r="AL653" s="56">
        <v>0</v>
      </c>
      <c r="AM653" s="57">
        <f t="shared" si="782"/>
        <v>0</v>
      </c>
      <c r="AN653" s="58">
        <f t="shared" si="806"/>
        <v>554</v>
      </c>
      <c r="AO653" s="58">
        <v>0</v>
      </c>
      <c r="AP653" s="59">
        <f t="shared" si="807"/>
        <v>0</v>
      </c>
      <c r="AQ653" s="57">
        <f t="shared" si="808"/>
        <v>0</v>
      </c>
      <c r="AR653" s="58">
        <f t="shared" si="809"/>
        <v>554</v>
      </c>
      <c r="AS653" s="60">
        <f t="shared" si="810"/>
        <v>0</v>
      </c>
      <c r="AT653" s="51">
        <v>0</v>
      </c>
      <c r="AU653" s="52">
        <f t="shared" si="783"/>
        <v>0</v>
      </c>
      <c r="AV653" s="53">
        <f t="shared" si="811"/>
        <v>548</v>
      </c>
      <c r="AW653" s="53">
        <v>0</v>
      </c>
      <c r="AX653" s="54">
        <f t="shared" si="812"/>
        <v>0</v>
      </c>
      <c r="AY653" s="52">
        <f t="shared" si="813"/>
        <v>0</v>
      </c>
      <c r="AZ653" s="53">
        <f t="shared" si="814"/>
        <v>548</v>
      </c>
      <c r="BA653" s="55">
        <f t="shared" si="815"/>
        <v>0</v>
      </c>
      <c r="BB653" s="56">
        <v>0</v>
      </c>
      <c r="BC653" s="57">
        <f t="shared" si="784"/>
        <v>0</v>
      </c>
      <c r="BD653" s="58">
        <f t="shared" si="816"/>
        <v>618</v>
      </c>
      <c r="BE653" s="58">
        <v>0</v>
      </c>
      <c r="BF653" s="59">
        <f t="shared" si="817"/>
        <v>0</v>
      </c>
      <c r="BG653" s="57">
        <f t="shared" si="818"/>
        <v>0</v>
      </c>
      <c r="BH653" s="58">
        <f t="shared" si="819"/>
        <v>618</v>
      </c>
      <c r="BI653" s="60">
        <f t="shared" si="820"/>
        <v>0</v>
      </c>
      <c r="BJ653" s="51">
        <v>0</v>
      </c>
      <c r="BK653" s="52">
        <f t="shared" si="785"/>
        <v>0</v>
      </c>
      <c r="BL653" s="53">
        <f t="shared" si="821"/>
        <v>512</v>
      </c>
      <c r="BM653" s="53">
        <v>0</v>
      </c>
      <c r="BN653" s="54">
        <f t="shared" si="822"/>
        <v>0</v>
      </c>
      <c r="BO653" s="52">
        <f t="shared" si="823"/>
        <v>0</v>
      </c>
      <c r="BP653" s="53">
        <f t="shared" si="824"/>
        <v>512</v>
      </c>
      <c r="BQ653" s="55">
        <f t="shared" si="825"/>
        <v>0</v>
      </c>
      <c r="BR653" s="56">
        <v>0</v>
      </c>
      <c r="BS653" s="57">
        <f t="shared" si="786"/>
        <v>0</v>
      </c>
      <c r="BT653" s="58">
        <f t="shared" si="826"/>
        <v>527</v>
      </c>
      <c r="BU653" s="58">
        <v>0</v>
      </c>
      <c r="BV653" s="59">
        <f t="shared" si="827"/>
        <v>0</v>
      </c>
      <c r="BW653" s="57">
        <f t="shared" si="828"/>
        <v>0</v>
      </c>
      <c r="BX653" s="58">
        <f t="shared" si="829"/>
        <v>527</v>
      </c>
      <c r="BY653" s="60">
        <f t="shared" si="830"/>
        <v>0</v>
      </c>
      <c r="BZ653" s="51">
        <v>0</v>
      </c>
      <c r="CA653" s="52">
        <f t="shared" si="787"/>
        <v>0</v>
      </c>
      <c r="CB653" s="53">
        <f t="shared" si="831"/>
        <v>634</v>
      </c>
      <c r="CC653" s="53">
        <v>0</v>
      </c>
      <c r="CD653" s="54">
        <f t="shared" si="832"/>
        <v>0</v>
      </c>
      <c r="CE653" s="52">
        <f t="shared" si="833"/>
        <v>0</v>
      </c>
      <c r="CF653" s="53">
        <f t="shared" si="848"/>
        <v>634</v>
      </c>
      <c r="CG653" s="55">
        <f t="shared" si="834"/>
        <v>0</v>
      </c>
      <c r="CH653" s="61">
        <v>10</v>
      </c>
      <c r="CI653" s="62">
        <f t="shared" si="788"/>
        <v>5.6850483229107449E-3</v>
      </c>
      <c r="CJ653" s="63">
        <f t="shared" si="835"/>
        <v>648</v>
      </c>
      <c r="CK653" s="64">
        <v>2</v>
      </c>
      <c r="CL653" s="65">
        <f t="shared" si="836"/>
        <v>3.1039372972987592E-2</v>
      </c>
      <c r="CM653" s="66">
        <v>1759</v>
      </c>
      <c r="CN653" s="44">
        <v>51</v>
      </c>
      <c r="CO653" s="120">
        <f t="shared" si="790"/>
        <v>10</v>
      </c>
      <c r="CP653" s="121">
        <f t="shared" si="790"/>
        <v>5.6850483229107449E-3</v>
      </c>
      <c r="CQ653" s="120">
        <f t="shared" si="772"/>
        <v>4865</v>
      </c>
      <c r="CR653" s="120">
        <f t="shared" si="773"/>
        <v>2</v>
      </c>
      <c r="CS653" s="120">
        <f t="shared" si="774"/>
        <v>0.26370407293982545</v>
      </c>
      <c r="CT653" s="120">
        <f t="shared" si="775"/>
        <v>1</v>
      </c>
      <c r="CU653" s="120">
        <f t="shared" si="776"/>
        <v>3951</v>
      </c>
      <c r="CV653" s="120">
        <f t="shared" si="777"/>
        <v>8.4957925267793684</v>
      </c>
      <c r="CW653" s="120">
        <f t="shared" si="778"/>
        <v>20</v>
      </c>
      <c r="CX653" s="120">
        <f t="shared" si="779"/>
        <v>1.137009664582149E-2</v>
      </c>
    </row>
    <row r="654" spans="1:102">
      <c r="A654" s="138">
        <f t="shared" si="837"/>
        <v>0</v>
      </c>
      <c r="B654" s="58">
        <f t="shared" si="838"/>
        <v>0</v>
      </c>
      <c r="C654" s="58">
        <f t="shared" si="839"/>
        <v>0</v>
      </c>
      <c r="D654" s="58">
        <f t="shared" si="840"/>
        <v>0</v>
      </c>
      <c r="E654" s="58">
        <f t="shared" si="841"/>
        <v>0</v>
      </c>
      <c r="F654" s="58">
        <f t="shared" si="842"/>
        <v>0</v>
      </c>
      <c r="G654" s="58">
        <f t="shared" si="843"/>
        <v>0</v>
      </c>
      <c r="H654" s="58">
        <f t="shared" si="844"/>
        <v>0</v>
      </c>
      <c r="I654" s="58">
        <f t="shared" si="845"/>
        <v>0</v>
      </c>
      <c r="J654" s="58">
        <f t="shared" si="846"/>
        <v>0</v>
      </c>
      <c r="K654" s="58">
        <f t="shared" si="847"/>
        <v>0</v>
      </c>
      <c r="L654" s="128">
        <v>198</v>
      </c>
      <c r="M654" s="50" t="s">
        <v>172</v>
      </c>
      <c r="N654" s="51">
        <v>0</v>
      </c>
      <c r="O654" s="52">
        <f t="shared" si="789"/>
        <v>0</v>
      </c>
      <c r="P654" s="53">
        <f t="shared" si="791"/>
        <v>537</v>
      </c>
      <c r="Q654" s="53">
        <v>0</v>
      </c>
      <c r="R654" s="54">
        <f t="shared" si="792"/>
        <v>0</v>
      </c>
      <c r="S654" s="52">
        <f t="shared" si="793"/>
        <v>0</v>
      </c>
      <c r="T654" s="53">
        <f t="shared" si="794"/>
        <v>537</v>
      </c>
      <c r="U654" s="55">
        <f t="shared" si="795"/>
        <v>0</v>
      </c>
      <c r="V654" s="56">
        <v>4</v>
      </c>
      <c r="W654" s="57">
        <f t="shared" si="780"/>
        <v>4.3525571273122961E-3</v>
      </c>
      <c r="X654" s="58">
        <f t="shared" si="796"/>
        <v>252</v>
      </c>
      <c r="Y654" s="58">
        <v>2</v>
      </c>
      <c r="Z654" s="59">
        <f t="shared" si="797"/>
        <v>0.45388911096692858</v>
      </c>
      <c r="AA654" s="57">
        <f t="shared" si="798"/>
        <v>0.44444444444444442</v>
      </c>
      <c r="AB654" s="58">
        <f t="shared" si="799"/>
        <v>4</v>
      </c>
      <c r="AC654" s="60">
        <f t="shared" si="800"/>
        <v>8.4887547585213152</v>
      </c>
      <c r="AD654" s="51">
        <v>4</v>
      </c>
      <c r="AE654" s="52">
        <f t="shared" si="781"/>
        <v>4.3525571273122961E-3</v>
      </c>
      <c r="AF654" s="53">
        <f t="shared" si="801"/>
        <v>519</v>
      </c>
      <c r="AG654" s="53">
        <v>1</v>
      </c>
      <c r="AH654" s="54">
        <f t="shared" si="802"/>
        <v>0.13889739815661012</v>
      </c>
      <c r="AI654" s="52">
        <f t="shared" si="803"/>
        <v>0.44444444444444442</v>
      </c>
      <c r="AJ654" s="53">
        <f t="shared" si="804"/>
        <v>47</v>
      </c>
      <c r="AK654" s="55">
        <f t="shared" si="805"/>
        <v>2.5976960474693205</v>
      </c>
      <c r="AL654" s="56">
        <v>0</v>
      </c>
      <c r="AM654" s="57">
        <f t="shared" si="782"/>
        <v>0</v>
      </c>
      <c r="AN654" s="58">
        <f t="shared" si="806"/>
        <v>554</v>
      </c>
      <c r="AO654" s="58">
        <v>0</v>
      </c>
      <c r="AP654" s="59">
        <f t="shared" si="807"/>
        <v>0</v>
      </c>
      <c r="AQ654" s="57">
        <f t="shared" si="808"/>
        <v>0</v>
      </c>
      <c r="AR654" s="58">
        <f t="shared" si="809"/>
        <v>554</v>
      </c>
      <c r="AS654" s="60">
        <f t="shared" si="810"/>
        <v>0</v>
      </c>
      <c r="AT654" s="51">
        <v>0</v>
      </c>
      <c r="AU654" s="52">
        <f t="shared" si="783"/>
        <v>0</v>
      </c>
      <c r="AV654" s="53">
        <f t="shared" si="811"/>
        <v>548</v>
      </c>
      <c r="AW654" s="53">
        <v>0</v>
      </c>
      <c r="AX654" s="54">
        <f t="shared" si="812"/>
        <v>0</v>
      </c>
      <c r="AY654" s="52">
        <f t="shared" si="813"/>
        <v>0</v>
      </c>
      <c r="AZ654" s="53">
        <f t="shared" si="814"/>
        <v>548</v>
      </c>
      <c r="BA654" s="55">
        <f t="shared" si="815"/>
        <v>0</v>
      </c>
      <c r="BB654" s="56">
        <v>0</v>
      </c>
      <c r="BC654" s="57">
        <f t="shared" si="784"/>
        <v>0</v>
      </c>
      <c r="BD654" s="58">
        <f t="shared" si="816"/>
        <v>618</v>
      </c>
      <c r="BE654" s="58">
        <v>0</v>
      </c>
      <c r="BF654" s="59">
        <f t="shared" si="817"/>
        <v>0</v>
      </c>
      <c r="BG654" s="57">
        <f t="shared" si="818"/>
        <v>0</v>
      </c>
      <c r="BH654" s="58">
        <f t="shared" si="819"/>
        <v>618</v>
      </c>
      <c r="BI654" s="60">
        <f t="shared" si="820"/>
        <v>0</v>
      </c>
      <c r="BJ654" s="51">
        <v>0</v>
      </c>
      <c r="BK654" s="52">
        <f t="shared" si="785"/>
        <v>0</v>
      </c>
      <c r="BL654" s="53">
        <f t="shared" si="821"/>
        <v>512</v>
      </c>
      <c r="BM654" s="53">
        <v>0</v>
      </c>
      <c r="BN654" s="54">
        <f t="shared" si="822"/>
        <v>0</v>
      </c>
      <c r="BO654" s="52">
        <f t="shared" si="823"/>
        <v>0</v>
      </c>
      <c r="BP654" s="53">
        <f t="shared" si="824"/>
        <v>512</v>
      </c>
      <c r="BQ654" s="55">
        <f t="shared" si="825"/>
        <v>0</v>
      </c>
      <c r="BR654" s="56">
        <v>0</v>
      </c>
      <c r="BS654" s="57">
        <f t="shared" si="786"/>
        <v>0</v>
      </c>
      <c r="BT654" s="58">
        <f t="shared" si="826"/>
        <v>527</v>
      </c>
      <c r="BU654" s="58">
        <v>0</v>
      </c>
      <c r="BV654" s="59">
        <f t="shared" si="827"/>
        <v>0</v>
      </c>
      <c r="BW654" s="57">
        <f t="shared" si="828"/>
        <v>0</v>
      </c>
      <c r="BX654" s="58">
        <f t="shared" si="829"/>
        <v>527</v>
      </c>
      <c r="BY654" s="60">
        <f t="shared" si="830"/>
        <v>0</v>
      </c>
      <c r="BZ654" s="51">
        <v>1</v>
      </c>
      <c r="CA654" s="52">
        <f t="shared" si="787"/>
        <v>1.088139281828074E-3</v>
      </c>
      <c r="CB654" s="53">
        <f t="shared" si="831"/>
        <v>609</v>
      </c>
      <c r="CC654" s="53">
        <v>1</v>
      </c>
      <c r="CD654" s="54">
        <f t="shared" si="832"/>
        <v>2.3082426225486456E-2</v>
      </c>
      <c r="CE654" s="52">
        <f t="shared" si="833"/>
        <v>0.1111111111111111</v>
      </c>
      <c r="CF654" s="53">
        <f t="shared" si="848"/>
        <v>539</v>
      </c>
      <c r="CG654" s="55">
        <f t="shared" si="834"/>
        <v>0.43169366861962927</v>
      </c>
      <c r="CH654" s="61">
        <v>9</v>
      </c>
      <c r="CI654" s="62">
        <f t="shared" si="788"/>
        <v>9.7932535364526653E-3</v>
      </c>
      <c r="CJ654" s="63">
        <f t="shared" si="835"/>
        <v>638</v>
      </c>
      <c r="CK654" s="64">
        <v>4</v>
      </c>
      <c r="CL654" s="65">
        <f t="shared" si="836"/>
        <v>5.3469457403195489E-2</v>
      </c>
      <c r="CM654" s="66">
        <v>919</v>
      </c>
      <c r="CN654" s="44">
        <v>58</v>
      </c>
      <c r="CO654" s="120">
        <f t="shared" si="790"/>
        <v>9</v>
      </c>
      <c r="CP654" s="121">
        <f t="shared" si="790"/>
        <v>9.7932535364526653E-3</v>
      </c>
      <c r="CQ654" s="120">
        <f t="shared" si="772"/>
        <v>4676</v>
      </c>
      <c r="CR654" s="120">
        <f t="shared" si="773"/>
        <v>4</v>
      </c>
      <c r="CS654" s="120">
        <f t="shared" si="774"/>
        <v>0.6158689353490252</v>
      </c>
      <c r="CT654" s="120">
        <f t="shared" si="775"/>
        <v>1</v>
      </c>
      <c r="CU654" s="120">
        <f t="shared" si="776"/>
        <v>3886</v>
      </c>
      <c r="CV654" s="120">
        <f t="shared" si="777"/>
        <v>11.518144474610265</v>
      </c>
      <c r="CW654" s="120">
        <f t="shared" si="778"/>
        <v>18</v>
      </c>
      <c r="CX654" s="120">
        <f t="shared" si="779"/>
        <v>1.9586507072905331E-2</v>
      </c>
    </row>
    <row r="655" spans="1:102">
      <c r="A655" s="138">
        <f t="shared" si="837"/>
        <v>0</v>
      </c>
      <c r="B655" s="58">
        <f t="shared" si="838"/>
        <v>0</v>
      </c>
      <c r="C655" s="58">
        <f t="shared" si="839"/>
        <v>0</v>
      </c>
      <c r="D655" s="58">
        <f t="shared" si="840"/>
        <v>0</v>
      </c>
      <c r="E655" s="58">
        <f t="shared" si="841"/>
        <v>0</v>
      </c>
      <c r="F655" s="58">
        <f t="shared" si="842"/>
        <v>0</v>
      </c>
      <c r="G655" s="58">
        <f t="shared" si="843"/>
        <v>0</v>
      </c>
      <c r="H655" s="58">
        <f t="shared" si="844"/>
        <v>0</v>
      </c>
      <c r="I655" s="58">
        <f t="shared" si="845"/>
        <v>0</v>
      </c>
      <c r="J655" s="58">
        <f t="shared" si="846"/>
        <v>0</v>
      </c>
      <c r="K655" s="58">
        <f t="shared" si="847"/>
        <v>0</v>
      </c>
      <c r="L655" s="128">
        <v>74</v>
      </c>
      <c r="M655" s="50" t="s">
        <v>48</v>
      </c>
      <c r="N655" s="51">
        <v>0</v>
      </c>
      <c r="O655" s="52">
        <f t="shared" si="789"/>
        <v>0</v>
      </c>
      <c r="P655" s="53">
        <f t="shared" si="791"/>
        <v>537</v>
      </c>
      <c r="Q655" s="53">
        <v>0</v>
      </c>
      <c r="R655" s="54">
        <f t="shared" si="792"/>
        <v>0</v>
      </c>
      <c r="S655" s="52">
        <f t="shared" si="793"/>
        <v>0</v>
      </c>
      <c r="T655" s="53">
        <f t="shared" si="794"/>
        <v>537</v>
      </c>
      <c r="U655" s="55">
        <f t="shared" si="795"/>
        <v>0</v>
      </c>
      <c r="V655" s="56">
        <v>4</v>
      </c>
      <c r="W655" s="57">
        <f t="shared" si="780"/>
        <v>1.0618529333687285E-3</v>
      </c>
      <c r="X655" s="58">
        <f t="shared" si="796"/>
        <v>424</v>
      </c>
      <c r="Y655" s="58">
        <v>1</v>
      </c>
      <c r="Z655" s="59">
        <f t="shared" si="797"/>
        <v>0.11073111042702612</v>
      </c>
      <c r="AA655" s="57">
        <f t="shared" si="798"/>
        <v>0.5</v>
      </c>
      <c r="AB655" s="58">
        <f t="shared" si="799"/>
        <v>2</v>
      </c>
      <c r="AC655" s="60">
        <f t="shared" si="800"/>
        <v>9.5498491033364807</v>
      </c>
      <c r="AD655" s="51">
        <v>2</v>
      </c>
      <c r="AE655" s="52">
        <f t="shared" si="781"/>
        <v>5.3092646668436425E-4</v>
      </c>
      <c r="AF655" s="53">
        <f t="shared" si="801"/>
        <v>597</v>
      </c>
      <c r="AG655" s="53">
        <v>1</v>
      </c>
      <c r="AH655" s="54">
        <f t="shared" si="802"/>
        <v>1.6942754035827543E-2</v>
      </c>
      <c r="AI655" s="52">
        <f t="shared" si="803"/>
        <v>0.25</v>
      </c>
      <c r="AJ655" s="53">
        <f t="shared" si="804"/>
        <v>153</v>
      </c>
      <c r="AK655" s="55">
        <f t="shared" si="805"/>
        <v>1.4612040267014927</v>
      </c>
      <c r="AL655" s="56">
        <v>0</v>
      </c>
      <c r="AM655" s="57">
        <f t="shared" si="782"/>
        <v>0</v>
      </c>
      <c r="AN655" s="58">
        <f t="shared" si="806"/>
        <v>554</v>
      </c>
      <c r="AO655" s="58">
        <v>0</v>
      </c>
      <c r="AP655" s="59">
        <f t="shared" si="807"/>
        <v>0</v>
      </c>
      <c r="AQ655" s="57">
        <f t="shared" si="808"/>
        <v>0</v>
      </c>
      <c r="AR655" s="58">
        <f t="shared" si="809"/>
        <v>554</v>
      </c>
      <c r="AS655" s="60">
        <f t="shared" si="810"/>
        <v>0</v>
      </c>
      <c r="AT655" s="51">
        <v>0</v>
      </c>
      <c r="AU655" s="52">
        <f t="shared" si="783"/>
        <v>0</v>
      </c>
      <c r="AV655" s="53">
        <f t="shared" si="811"/>
        <v>548</v>
      </c>
      <c r="AW655" s="53">
        <v>0</v>
      </c>
      <c r="AX655" s="54">
        <f t="shared" si="812"/>
        <v>0</v>
      </c>
      <c r="AY655" s="52">
        <f t="shared" si="813"/>
        <v>0</v>
      </c>
      <c r="AZ655" s="53">
        <f t="shared" si="814"/>
        <v>548</v>
      </c>
      <c r="BA655" s="55">
        <f t="shared" si="815"/>
        <v>0</v>
      </c>
      <c r="BB655" s="56">
        <v>0</v>
      </c>
      <c r="BC655" s="57">
        <f t="shared" si="784"/>
        <v>0</v>
      </c>
      <c r="BD655" s="58">
        <f t="shared" si="816"/>
        <v>618</v>
      </c>
      <c r="BE655" s="58">
        <v>0</v>
      </c>
      <c r="BF655" s="59">
        <f t="shared" si="817"/>
        <v>0</v>
      </c>
      <c r="BG655" s="57">
        <f t="shared" si="818"/>
        <v>0</v>
      </c>
      <c r="BH655" s="58">
        <f t="shared" si="819"/>
        <v>618</v>
      </c>
      <c r="BI655" s="60">
        <f t="shared" si="820"/>
        <v>0</v>
      </c>
      <c r="BJ655" s="51">
        <v>0</v>
      </c>
      <c r="BK655" s="52">
        <f t="shared" si="785"/>
        <v>0</v>
      </c>
      <c r="BL655" s="53">
        <f t="shared" si="821"/>
        <v>512</v>
      </c>
      <c r="BM655" s="53">
        <v>0</v>
      </c>
      <c r="BN655" s="54">
        <f t="shared" si="822"/>
        <v>0</v>
      </c>
      <c r="BO655" s="52">
        <f t="shared" si="823"/>
        <v>0</v>
      </c>
      <c r="BP655" s="53">
        <f t="shared" si="824"/>
        <v>512</v>
      </c>
      <c r="BQ655" s="55">
        <f t="shared" si="825"/>
        <v>0</v>
      </c>
      <c r="BR655" s="56">
        <v>0</v>
      </c>
      <c r="BS655" s="57">
        <f t="shared" si="786"/>
        <v>0</v>
      </c>
      <c r="BT655" s="58">
        <f t="shared" si="826"/>
        <v>527</v>
      </c>
      <c r="BU655" s="58">
        <v>0</v>
      </c>
      <c r="BV655" s="59">
        <f t="shared" si="827"/>
        <v>0</v>
      </c>
      <c r="BW655" s="57">
        <f t="shared" si="828"/>
        <v>0</v>
      </c>
      <c r="BX655" s="58">
        <f t="shared" si="829"/>
        <v>527</v>
      </c>
      <c r="BY655" s="60">
        <f t="shared" si="830"/>
        <v>0</v>
      </c>
      <c r="BZ655" s="51">
        <v>2</v>
      </c>
      <c r="CA655" s="52">
        <f t="shared" si="787"/>
        <v>5.3092646668436425E-4</v>
      </c>
      <c r="CB655" s="53">
        <f t="shared" si="831"/>
        <v>622</v>
      </c>
      <c r="CC655" s="53">
        <v>1</v>
      </c>
      <c r="CD655" s="54">
        <f t="shared" si="832"/>
        <v>1.1262410247529627E-2</v>
      </c>
      <c r="CE655" s="52">
        <f t="shared" si="833"/>
        <v>0.25</v>
      </c>
      <c r="CF655" s="53">
        <f t="shared" si="848"/>
        <v>339</v>
      </c>
      <c r="CG655" s="55">
        <f t="shared" si="834"/>
        <v>0.97131075439416581</v>
      </c>
      <c r="CH655" s="61">
        <v>8</v>
      </c>
      <c r="CI655" s="62">
        <f t="shared" si="788"/>
        <v>2.123705866737457E-3</v>
      </c>
      <c r="CJ655" s="63">
        <f t="shared" si="835"/>
        <v>653</v>
      </c>
      <c r="CK655" s="64">
        <v>3</v>
      </c>
      <c r="CL655" s="65">
        <f t="shared" si="836"/>
        <v>1.1595063883086844E-2</v>
      </c>
      <c r="CM655" s="66">
        <v>3767</v>
      </c>
      <c r="CN655" s="44">
        <v>45</v>
      </c>
      <c r="CO655" s="120">
        <f t="shared" si="790"/>
        <v>8</v>
      </c>
      <c r="CP655" s="121">
        <f t="shared" si="790"/>
        <v>2.123705866737457E-3</v>
      </c>
      <c r="CQ655" s="120">
        <f t="shared" si="772"/>
        <v>4939</v>
      </c>
      <c r="CR655" s="120">
        <f t="shared" si="773"/>
        <v>3</v>
      </c>
      <c r="CS655" s="120">
        <f t="shared" si="774"/>
        <v>0.13893627471038328</v>
      </c>
      <c r="CT655" s="120">
        <f t="shared" si="775"/>
        <v>1</v>
      </c>
      <c r="CU655" s="120">
        <f t="shared" si="776"/>
        <v>3790</v>
      </c>
      <c r="CV655" s="120">
        <f t="shared" si="777"/>
        <v>11.982363884432139</v>
      </c>
      <c r="CW655" s="120">
        <f t="shared" si="778"/>
        <v>16</v>
      </c>
      <c r="CX655" s="120">
        <f t="shared" si="779"/>
        <v>4.247411733474914E-3</v>
      </c>
    </row>
    <row r="656" spans="1:102">
      <c r="A656" s="138">
        <f t="shared" si="837"/>
        <v>0</v>
      </c>
      <c r="B656" s="58">
        <f t="shared" si="838"/>
        <v>0</v>
      </c>
      <c r="C656" s="58">
        <f t="shared" si="839"/>
        <v>0</v>
      </c>
      <c r="D656" s="58">
        <f t="shared" si="840"/>
        <v>0</v>
      </c>
      <c r="E656" s="58">
        <f t="shared" si="841"/>
        <v>0</v>
      </c>
      <c r="F656" s="58">
        <f t="shared" si="842"/>
        <v>0</v>
      </c>
      <c r="G656" s="58">
        <f t="shared" si="843"/>
        <v>0</v>
      </c>
      <c r="H656" s="58">
        <f t="shared" si="844"/>
        <v>0</v>
      </c>
      <c r="I656" s="58">
        <f t="shared" si="845"/>
        <v>0</v>
      </c>
      <c r="J656" s="58">
        <f t="shared" si="846"/>
        <v>0</v>
      </c>
      <c r="K656" s="58">
        <f t="shared" si="847"/>
        <v>0</v>
      </c>
      <c r="L656" s="128">
        <v>251</v>
      </c>
      <c r="M656" s="50" t="s">
        <v>223</v>
      </c>
      <c r="N656" s="51">
        <v>0</v>
      </c>
      <c r="O656" s="52">
        <f t="shared" si="789"/>
        <v>0</v>
      </c>
      <c r="P656" s="53">
        <f t="shared" si="791"/>
        <v>537</v>
      </c>
      <c r="Q656" s="53">
        <v>0</v>
      </c>
      <c r="R656" s="54">
        <f t="shared" si="792"/>
        <v>0</v>
      </c>
      <c r="S656" s="52">
        <f t="shared" si="793"/>
        <v>0</v>
      </c>
      <c r="T656" s="53">
        <f t="shared" si="794"/>
        <v>537</v>
      </c>
      <c r="U656" s="55">
        <f t="shared" si="795"/>
        <v>0</v>
      </c>
      <c r="V656" s="56">
        <v>0</v>
      </c>
      <c r="W656" s="57">
        <f t="shared" si="780"/>
        <v>0</v>
      </c>
      <c r="X656" s="58">
        <f t="shared" si="796"/>
        <v>515</v>
      </c>
      <c r="Y656" s="58">
        <v>0</v>
      </c>
      <c r="Z656" s="59">
        <f t="shared" si="797"/>
        <v>0</v>
      </c>
      <c r="AA656" s="57">
        <f t="shared" si="798"/>
        <v>0</v>
      </c>
      <c r="AB656" s="58">
        <f t="shared" si="799"/>
        <v>515</v>
      </c>
      <c r="AC656" s="60">
        <f t="shared" si="800"/>
        <v>0</v>
      </c>
      <c r="AD656" s="51">
        <v>0</v>
      </c>
      <c r="AE656" s="52">
        <f t="shared" si="781"/>
        <v>0</v>
      </c>
      <c r="AF656" s="53">
        <f t="shared" si="801"/>
        <v>619</v>
      </c>
      <c r="AG656" s="53">
        <v>0</v>
      </c>
      <c r="AH656" s="54">
        <f t="shared" si="802"/>
        <v>0</v>
      </c>
      <c r="AI656" s="52">
        <f t="shared" si="803"/>
        <v>0</v>
      </c>
      <c r="AJ656" s="53">
        <f t="shared" si="804"/>
        <v>619</v>
      </c>
      <c r="AK656" s="55">
        <f t="shared" si="805"/>
        <v>0</v>
      </c>
      <c r="AL656" s="56">
        <v>0</v>
      </c>
      <c r="AM656" s="57">
        <f t="shared" si="782"/>
        <v>0</v>
      </c>
      <c r="AN656" s="58">
        <f t="shared" si="806"/>
        <v>554</v>
      </c>
      <c r="AO656" s="58">
        <v>0</v>
      </c>
      <c r="AP656" s="59">
        <f t="shared" si="807"/>
        <v>0</v>
      </c>
      <c r="AQ656" s="57">
        <f t="shared" si="808"/>
        <v>0</v>
      </c>
      <c r="AR656" s="58">
        <f t="shared" si="809"/>
        <v>554</v>
      </c>
      <c r="AS656" s="60">
        <f t="shared" si="810"/>
        <v>0</v>
      </c>
      <c r="AT656" s="51">
        <v>0</v>
      </c>
      <c r="AU656" s="52">
        <f t="shared" si="783"/>
        <v>0</v>
      </c>
      <c r="AV656" s="53">
        <f t="shared" si="811"/>
        <v>548</v>
      </c>
      <c r="AW656" s="53">
        <v>0</v>
      </c>
      <c r="AX656" s="54">
        <f t="shared" si="812"/>
        <v>0</v>
      </c>
      <c r="AY656" s="52">
        <f t="shared" si="813"/>
        <v>0</v>
      </c>
      <c r="AZ656" s="53">
        <f t="shared" si="814"/>
        <v>548</v>
      </c>
      <c r="BA656" s="55">
        <f t="shared" si="815"/>
        <v>0</v>
      </c>
      <c r="BB656" s="56">
        <v>8</v>
      </c>
      <c r="BC656" s="57">
        <f t="shared" si="784"/>
        <v>1.6491445062873633E-3</v>
      </c>
      <c r="BD656" s="58">
        <f t="shared" si="816"/>
        <v>579</v>
      </c>
      <c r="BE656" s="58">
        <v>1</v>
      </c>
      <c r="BF656" s="59">
        <f t="shared" si="817"/>
        <v>4.7904475055849639E-2</v>
      </c>
      <c r="BG656" s="57">
        <f t="shared" si="818"/>
        <v>1</v>
      </c>
      <c r="BH656" s="58">
        <f t="shared" si="819"/>
        <v>1</v>
      </c>
      <c r="BI656" s="60">
        <f t="shared" si="820"/>
        <v>5.3203302864307096</v>
      </c>
      <c r="BJ656" s="51">
        <v>0</v>
      </c>
      <c r="BK656" s="52">
        <f t="shared" si="785"/>
        <v>0</v>
      </c>
      <c r="BL656" s="53">
        <f t="shared" si="821"/>
        <v>512</v>
      </c>
      <c r="BM656" s="53">
        <v>0</v>
      </c>
      <c r="BN656" s="54">
        <f t="shared" si="822"/>
        <v>0</v>
      </c>
      <c r="BO656" s="52">
        <f t="shared" si="823"/>
        <v>0</v>
      </c>
      <c r="BP656" s="53">
        <f t="shared" si="824"/>
        <v>512</v>
      </c>
      <c r="BQ656" s="55">
        <f t="shared" si="825"/>
        <v>0</v>
      </c>
      <c r="BR656" s="56">
        <v>0</v>
      </c>
      <c r="BS656" s="57">
        <f t="shared" si="786"/>
        <v>0</v>
      </c>
      <c r="BT656" s="58">
        <f t="shared" si="826"/>
        <v>527</v>
      </c>
      <c r="BU656" s="58">
        <v>0</v>
      </c>
      <c r="BV656" s="59">
        <f t="shared" si="827"/>
        <v>0</v>
      </c>
      <c r="BW656" s="57">
        <f t="shared" si="828"/>
        <v>0</v>
      </c>
      <c r="BX656" s="58">
        <f t="shared" si="829"/>
        <v>527</v>
      </c>
      <c r="BY656" s="60">
        <f t="shared" si="830"/>
        <v>0</v>
      </c>
      <c r="BZ656" s="51">
        <v>0</v>
      </c>
      <c r="CA656" s="52">
        <f t="shared" si="787"/>
        <v>0</v>
      </c>
      <c r="CB656" s="53">
        <f t="shared" si="831"/>
        <v>634</v>
      </c>
      <c r="CC656" s="53">
        <v>0</v>
      </c>
      <c r="CD656" s="54">
        <f t="shared" si="832"/>
        <v>0</v>
      </c>
      <c r="CE656" s="52">
        <f t="shared" si="833"/>
        <v>0</v>
      </c>
      <c r="CF656" s="53">
        <f t="shared" si="848"/>
        <v>634</v>
      </c>
      <c r="CG656" s="55">
        <f t="shared" si="834"/>
        <v>0</v>
      </c>
      <c r="CH656" s="61">
        <v>8</v>
      </c>
      <c r="CI656" s="62">
        <f t="shared" si="788"/>
        <v>1.6491445062873633E-3</v>
      </c>
      <c r="CJ656" s="63">
        <f t="shared" si="835"/>
        <v>654</v>
      </c>
      <c r="CK656" s="64">
        <v>1</v>
      </c>
      <c r="CL656" s="65">
        <f t="shared" si="836"/>
        <v>9.004041568251523E-3</v>
      </c>
      <c r="CM656" s="66">
        <v>4851</v>
      </c>
      <c r="CN656" s="44">
        <v>88</v>
      </c>
      <c r="CO656" s="120">
        <f t="shared" si="790"/>
        <v>8</v>
      </c>
      <c r="CP656" s="121">
        <f t="shared" si="790"/>
        <v>1.6491445062873633E-3</v>
      </c>
      <c r="CQ656" s="120">
        <f t="shared" si="772"/>
        <v>5025</v>
      </c>
      <c r="CR656" s="120">
        <f t="shared" si="773"/>
        <v>1</v>
      </c>
      <c r="CS656" s="120">
        <f t="shared" si="774"/>
        <v>4.7904475055849639E-2</v>
      </c>
      <c r="CT656" s="120">
        <f t="shared" si="775"/>
        <v>1</v>
      </c>
      <c r="CU656" s="120">
        <f t="shared" si="776"/>
        <v>4447</v>
      </c>
      <c r="CV656" s="120">
        <f t="shared" si="777"/>
        <v>5.3203302864307096</v>
      </c>
      <c r="CW656" s="120">
        <f t="shared" si="778"/>
        <v>16</v>
      </c>
      <c r="CX656" s="120">
        <f t="shared" si="779"/>
        <v>3.2982890125747267E-3</v>
      </c>
    </row>
    <row r="657" spans="1:102">
      <c r="A657" s="138">
        <f t="shared" si="837"/>
        <v>0</v>
      </c>
      <c r="B657" s="58">
        <f t="shared" si="838"/>
        <v>0</v>
      </c>
      <c r="C657" s="58">
        <f t="shared" si="839"/>
        <v>0</v>
      </c>
      <c r="D657" s="58">
        <f t="shared" si="840"/>
        <v>0</v>
      </c>
      <c r="E657" s="58">
        <f t="shared" si="841"/>
        <v>0</v>
      </c>
      <c r="F657" s="58">
        <f t="shared" si="842"/>
        <v>0</v>
      </c>
      <c r="G657" s="58">
        <f t="shared" si="843"/>
        <v>0</v>
      </c>
      <c r="H657" s="58">
        <f t="shared" si="844"/>
        <v>0</v>
      </c>
      <c r="I657" s="58">
        <f t="shared" si="845"/>
        <v>0</v>
      </c>
      <c r="J657" s="58">
        <f t="shared" si="846"/>
        <v>0</v>
      </c>
      <c r="K657" s="58">
        <f t="shared" si="847"/>
        <v>0</v>
      </c>
      <c r="L657" s="128">
        <v>526</v>
      </c>
      <c r="M657" s="50" t="s">
        <v>486</v>
      </c>
      <c r="N657" s="51">
        <v>3</v>
      </c>
      <c r="O657" s="52">
        <f t="shared" si="789"/>
        <v>7.9575596816976128E-3</v>
      </c>
      <c r="P657" s="53">
        <f t="shared" si="791"/>
        <v>270</v>
      </c>
      <c r="Q657" s="53">
        <v>1</v>
      </c>
      <c r="R657" s="54">
        <f t="shared" si="792"/>
        <v>0.5234601178746201</v>
      </c>
      <c r="S657" s="52">
        <f t="shared" si="793"/>
        <v>0.375</v>
      </c>
      <c r="T657" s="53">
        <f t="shared" si="794"/>
        <v>18</v>
      </c>
      <c r="U657" s="55">
        <f t="shared" si="795"/>
        <v>4.5181035775492715</v>
      </c>
      <c r="V657" s="56">
        <v>0</v>
      </c>
      <c r="W657" s="57">
        <f t="shared" si="780"/>
        <v>0</v>
      </c>
      <c r="X657" s="58">
        <f t="shared" si="796"/>
        <v>515</v>
      </c>
      <c r="Y657" s="58">
        <v>0</v>
      </c>
      <c r="Z657" s="59">
        <f t="shared" si="797"/>
        <v>0</v>
      </c>
      <c r="AA657" s="57">
        <f t="shared" si="798"/>
        <v>0</v>
      </c>
      <c r="AB657" s="58">
        <f t="shared" si="799"/>
        <v>515</v>
      </c>
      <c r="AC657" s="60">
        <f t="shared" si="800"/>
        <v>0</v>
      </c>
      <c r="AD657" s="51">
        <v>3</v>
      </c>
      <c r="AE657" s="52">
        <f t="shared" si="781"/>
        <v>7.9575596816976128E-3</v>
      </c>
      <c r="AF657" s="53">
        <f t="shared" si="801"/>
        <v>464</v>
      </c>
      <c r="AG657" s="53">
        <v>3</v>
      </c>
      <c r="AH657" s="54">
        <f t="shared" si="802"/>
        <v>0.25393907607279448</v>
      </c>
      <c r="AI657" s="52">
        <f t="shared" si="803"/>
        <v>0.375</v>
      </c>
      <c r="AJ657" s="53">
        <f t="shared" si="804"/>
        <v>66</v>
      </c>
      <c r="AK657" s="55">
        <f t="shared" si="805"/>
        <v>2.191806040052239</v>
      </c>
      <c r="AL657" s="56">
        <v>0</v>
      </c>
      <c r="AM657" s="57">
        <f t="shared" si="782"/>
        <v>0</v>
      </c>
      <c r="AN657" s="58">
        <f t="shared" si="806"/>
        <v>554</v>
      </c>
      <c r="AO657" s="58">
        <v>0</v>
      </c>
      <c r="AP657" s="59">
        <f t="shared" si="807"/>
        <v>0</v>
      </c>
      <c r="AQ657" s="57">
        <f t="shared" si="808"/>
        <v>0</v>
      </c>
      <c r="AR657" s="58">
        <f t="shared" si="809"/>
        <v>554</v>
      </c>
      <c r="AS657" s="60">
        <f t="shared" si="810"/>
        <v>0</v>
      </c>
      <c r="AT657" s="51">
        <v>0</v>
      </c>
      <c r="AU657" s="52">
        <f t="shared" si="783"/>
        <v>0</v>
      </c>
      <c r="AV657" s="53">
        <f t="shared" si="811"/>
        <v>548</v>
      </c>
      <c r="AW657" s="53">
        <v>0</v>
      </c>
      <c r="AX657" s="54">
        <f t="shared" si="812"/>
        <v>0</v>
      </c>
      <c r="AY657" s="52">
        <f t="shared" si="813"/>
        <v>0</v>
      </c>
      <c r="AZ657" s="53">
        <f t="shared" si="814"/>
        <v>548</v>
      </c>
      <c r="BA657" s="55">
        <f t="shared" si="815"/>
        <v>0</v>
      </c>
      <c r="BB657" s="56">
        <v>0</v>
      </c>
      <c r="BC657" s="57">
        <f t="shared" si="784"/>
        <v>0</v>
      </c>
      <c r="BD657" s="58">
        <f t="shared" si="816"/>
        <v>618</v>
      </c>
      <c r="BE657" s="58">
        <v>0</v>
      </c>
      <c r="BF657" s="59">
        <f t="shared" si="817"/>
        <v>0</v>
      </c>
      <c r="BG657" s="57">
        <f t="shared" si="818"/>
        <v>0</v>
      </c>
      <c r="BH657" s="58">
        <f t="shared" si="819"/>
        <v>618</v>
      </c>
      <c r="BI657" s="60">
        <f t="shared" si="820"/>
        <v>0</v>
      </c>
      <c r="BJ657" s="51">
        <v>0</v>
      </c>
      <c r="BK657" s="52">
        <f t="shared" si="785"/>
        <v>0</v>
      </c>
      <c r="BL657" s="53">
        <f t="shared" si="821"/>
        <v>512</v>
      </c>
      <c r="BM657" s="53">
        <v>0</v>
      </c>
      <c r="BN657" s="54">
        <f t="shared" si="822"/>
        <v>0</v>
      </c>
      <c r="BO657" s="52">
        <f t="shared" si="823"/>
        <v>0</v>
      </c>
      <c r="BP657" s="53">
        <f t="shared" si="824"/>
        <v>512</v>
      </c>
      <c r="BQ657" s="55">
        <f t="shared" si="825"/>
        <v>0</v>
      </c>
      <c r="BR657" s="56">
        <v>0</v>
      </c>
      <c r="BS657" s="57">
        <f t="shared" si="786"/>
        <v>0</v>
      </c>
      <c r="BT657" s="58">
        <f t="shared" si="826"/>
        <v>527</v>
      </c>
      <c r="BU657" s="58">
        <v>0</v>
      </c>
      <c r="BV657" s="59">
        <f t="shared" si="827"/>
        <v>0</v>
      </c>
      <c r="BW657" s="57">
        <f t="shared" si="828"/>
        <v>0</v>
      </c>
      <c r="BX657" s="58">
        <f t="shared" si="829"/>
        <v>527</v>
      </c>
      <c r="BY657" s="60">
        <f t="shared" si="830"/>
        <v>0</v>
      </c>
      <c r="BZ657" s="51">
        <v>2</v>
      </c>
      <c r="CA657" s="52">
        <f t="shared" si="787"/>
        <v>5.3050397877984082E-3</v>
      </c>
      <c r="CB657" s="53">
        <f t="shared" si="831"/>
        <v>566</v>
      </c>
      <c r="CC657" s="53">
        <v>1</v>
      </c>
      <c r="CD657" s="54">
        <f t="shared" si="832"/>
        <v>0.11253448117359179</v>
      </c>
      <c r="CE657" s="52">
        <f t="shared" si="833"/>
        <v>0.25</v>
      </c>
      <c r="CF657" s="53">
        <f t="shared" si="848"/>
        <v>339</v>
      </c>
      <c r="CG657" s="55">
        <f t="shared" si="834"/>
        <v>0.97131075439416581</v>
      </c>
      <c r="CH657" s="61">
        <v>8</v>
      </c>
      <c r="CI657" s="62">
        <f t="shared" si="788"/>
        <v>2.1220159151193633E-2</v>
      </c>
      <c r="CJ657" s="63">
        <f t="shared" si="835"/>
        <v>613</v>
      </c>
      <c r="CK657" s="64">
        <v>5</v>
      </c>
      <c r="CL657" s="65">
        <f t="shared" si="836"/>
        <v>0.11585837041800567</v>
      </c>
      <c r="CM657" s="66">
        <v>377</v>
      </c>
      <c r="CN657" s="44">
        <v>39</v>
      </c>
      <c r="CO657" s="120">
        <f t="shared" si="790"/>
        <v>8</v>
      </c>
      <c r="CP657" s="121">
        <f t="shared" si="790"/>
        <v>2.1220159151193636E-2</v>
      </c>
      <c r="CQ657" s="120">
        <f t="shared" si="772"/>
        <v>4574</v>
      </c>
      <c r="CR657" s="120">
        <f t="shared" si="773"/>
        <v>5</v>
      </c>
      <c r="CS657" s="120">
        <f t="shared" si="774"/>
        <v>0.8899336751210063</v>
      </c>
      <c r="CT657" s="120">
        <f t="shared" si="775"/>
        <v>1</v>
      </c>
      <c r="CU657" s="120">
        <f t="shared" si="776"/>
        <v>3697</v>
      </c>
      <c r="CV657" s="120">
        <f t="shared" si="777"/>
        <v>7.6812203719956766</v>
      </c>
      <c r="CW657" s="120">
        <f t="shared" si="778"/>
        <v>13</v>
      </c>
      <c r="CX657" s="120">
        <f t="shared" si="779"/>
        <v>3.4482758620689655E-2</v>
      </c>
    </row>
    <row r="658" spans="1:102">
      <c r="A658" s="138">
        <f t="shared" si="837"/>
        <v>1</v>
      </c>
      <c r="B658" s="58">
        <f t="shared" si="838"/>
        <v>9</v>
      </c>
      <c r="C658" s="58">
        <f t="shared" si="839"/>
        <v>1</v>
      </c>
      <c r="D658" s="58">
        <f t="shared" si="840"/>
        <v>0</v>
      </c>
      <c r="E658" s="58">
        <f t="shared" si="841"/>
        <v>0</v>
      </c>
      <c r="F658" s="58">
        <f t="shared" si="842"/>
        <v>0</v>
      </c>
      <c r="G658" s="58">
        <f t="shared" si="843"/>
        <v>0</v>
      </c>
      <c r="H658" s="58">
        <f t="shared" si="844"/>
        <v>0</v>
      </c>
      <c r="I658" s="58">
        <f t="shared" si="845"/>
        <v>0</v>
      </c>
      <c r="J658" s="58">
        <f t="shared" si="846"/>
        <v>0</v>
      </c>
      <c r="K658" s="58">
        <f t="shared" si="847"/>
        <v>0</v>
      </c>
      <c r="L658" s="129">
        <v>27</v>
      </c>
      <c r="M658" s="50" t="s">
        <v>658</v>
      </c>
      <c r="N658" s="51">
        <v>5</v>
      </c>
      <c r="O658" s="52">
        <f t="shared" si="789"/>
        <v>0.27777777777777779</v>
      </c>
      <c r="P658" s="53">
        <f t="shared" si="791"/>
        <v>1</v>
      </c>
      <c r="Q658" s="53">
        <v>1</v>
      </c>
      <c r="R658" s="54">
        <f t="shared" si="792"/>
        <v>18.272635596178873</v>
      </c>
      <c r="S658" s="52">
        <f t="shared" si="793"/>
        <v>1</v>
      </c>
      <c r="T658" s="53">
        <f t="shared" si="794"/>
        <v>1</v>
      </c>
      <c r="U658" s="55">
        <f t="shared" si="795"/>
        <v>12.048276206798057</v>
      </c>
      <c r="V658" s="56">
        <v>0</v>
      </c>
      <c r="W658" s="57">
        <f t="shared" si="780"/>
        <v>0</v>
      </c>
      <c r="X658" s="58">
        <f t="shared" si="796"/>
        <v>515</v>
      </c>
      <c r="Y658" s="58">
        <v>0</v>
      </c>
      <c r="Z658" s="59">
        <f t="shared" si="797"/>
        <v>0</v>
      </c>
      <c r="AA658" s="57">
        <f t="shared" si="798"/>
        <v>0</v>
      </c>
      <c r="AB658" s="58">
        <f t="shared" si="799"/>
        <v>515</v>
      </c>
      <c r="AC658" s="60">
        <f t="shared" si="800"/>
        <v>0</v>
      </c>
      <c r="AD658" s="51">
        <v>0</v>
      </c>
      <c r="AE658" s="52">
        <f t="shared" si="781"/>
        <v>0</v>
      </c>
      <c r="AF658" s="53">
        <f t="shared" si="801"/>
        <v>619</v>
      </c>
      <c r="AG658" s="53">
        <v>0</v>
      </c>
      <c r="AH658" s="54">
        <f t="shared" si="802"/>
        <v>0</v>
      </c>
      <c r="AI658" s="52">
        <f t="shared" si="803"/>
        <v>0</v>
      </c>
      <c r="AJ658" s="53">
        <f t="shared" si="804"/>
        <v>619</v>
      </c>
      <c r="AK658" s="55">
        <f t="shared" si="805"/>
        <v>0</v>
      </c>
      <c r="AL658" s="56">
        <v>0</v>
      </c>
      <c r="AM658" s="57">
        <f t="shared" si="782"/>
        <v>0</v>
      </c>
      <c r="AN658" s="58">
        <f t="shared" si="806"/>
        <v>554</v>
      </c>
      <c r="AO658" s="58">
        <v>0</v>
      </c>
      <c r="AP658" s="59">
        <f t="shared" si="807"/>
        <v>0</v>
      </c>
      <c r="AQ658" s="57">
        <f t="shared" si="808"/>
        <v>0</v>
      </c>
      <c r="AR658" s="58">
        <f t="shared" si="809"/>
        <v>554</v>
      </c>
      <c r="AS658" s="60">
        <f t="shared" si="810"/>
        <v>0</v>
      </c>
      <c r="AT658" s="51">
        <v>0</v>
      </c>
      <c r="AU658" s="52">
        <f t="shared" si="783"/>
        <v>0</v>
      </c>
      <c r="AV658" s="53">
        <f t="shared" si="811"/>
        <v>548</v>
      </c>
      <c r="AW658" s="53">
        <v>0</v>
      </c>
      <c r="AX658" s="54">
        <f t="shared" si="812"/>
        <v>0</v>
      </c>
      <c r="AY658" s="52">
        <f t="shared" si="813"/>
        <v>0</v>
      </c>
      <c r="AZ658" s="53">
        <f t="shared" si="814"/>
        <v>548</v>
      </c>
      <c r="BA658" s="55">
        <f t="shared" si="815"/>
        <v>0</v>
      </c>
      <c r="BB658" s="56">
        <v>0</v>
      </c>
      <c r="BC658" s="57">
        <f t="shared" si="784"/>
        <v>0</v>
      </c>
      <c r="BD658" s="58">
        <f t="shared" si="816"/>
        <v>618</v>
      </c>
      <c r="BE658" s="58">
        <v>0</v>
      </c>
      <c r="BF658" s="59">
        <f t="shared" si="817"/>
        <v>0</v>
      </c>
      <c r="BG658" s="57">
        <f t="shared" si="818"/>
        <v>0</v>
      </c>
      <c r="BH658" s="58">
        <f t="shared" si="819"/>
        <v>618</v>
      </c>
      <c r="BI658" s="60">
        <f t="shared" si="820"/>
        <v>0</v>
      </c>
      <c r="BJ658" s="51">
        <v>0</v>
      </c>
      <c r="BK658" s="52">
        <f t="shared" si="785"/>
        <v>0</v>
      </c>
      <c r="BL658" s="53">
        <f t="shared" si="821"/>
        <v>512</v>
      </c>
      <c r="BM658" s="53">
        <v>0</v>
      </c>
      <c r="BN658" s="54">
        <f t="shared" si="822"/>
        <v>0</v>
      </c>
      <c r="BO658" s="52">
        <f t="shared" si="823"/>
        <v>0</v>
      </c>
      <c r="BP658" s="53">
        <f t="shared" si="824"/>
        <v>512</v>
      </c>
      <c r="BQ658" s="55">
        <f t="shared" si="825"/>
        <v>0</v>
      </c>
      <c r="BR658" s="56">
        <v>0</v>
      </c>
      <c r="BS658" s="57">
        <f t="shared" si="786"/>
        <v>0</v>
      </c>
      <c r="BT658" s="58">
        <f t="shared" si="826"/>
        <v>527</v>
      </c>
      <c r="BU658" s="58">
        <v>0</v>
      </c>
      <c r="BV658" s="59">
        <f t="shared" si="827"/>
        <v>0</v>
      </c>
      <c r="BW658" s="57">
        <f t="shared" si="828"/>
        <v>0</v>
      </c>
      <c r="BX658" s="58">
        <f t="shared" si="829"/>
        <v>527</v>
      </c>
      <c r="BY658" s="60">
        <f t="shared" si="830"/>
        <v>0</v>
      </c>
      <c r="BZ658" s="51">
        <v>0</v>
      </c>
      <c r="CA658" s="52">
        <f t="shared" si="787"/>
        <v>0</v>
      </c>
      <c r="CB658" s="53">
        <f t="shared" si="831"/>
        <v>634</v>
      </c>
      <c r="CC658" s="53">
        <v>0</v>
      </c>
      <c r="CD658" s="54">
        <f t="shared" si="832"/>
        <v>0</v>
      </c>
      <c r="CE658" s="52">
        <f t="shared" si="833"/>
        <v>0</v>
      </c>
      <c r="CF658" s="53">
        <f t="shared" si="848"/>
        <v>634</v>
      </c>
      <c r="CG658" s="55">
        <f t="shared" si="834"/>
        <v>0</v>
      </c>
      <c r="CH658" s="61">
        <v>5</v>
      </c>
      <c r="CI658" s="62">
        <f t="shared" si="788"/>
        <v>0.27777777777777779</v>
      </c>
      <c r="CJ658" s="63">
        <f t="shared" si="835"/>
        <v>61</v>
      </c>
      <c r="CK658" s="64">
        <v>1</v>
      </c>
      <c r="CL658" s="65">
        <f t="shared" si="836"/>
        <v>1.5166182516523661</v>
      </c>
      <c r="CM658" s="66">
        <v>18</v>
      </c>
      <c r="CN658" s="44">
        <v>12</v>
      </c>
      <c r="CO658" s="120">
        <f t="shared" si="790"/>
        <v>5</v>
      </c>
      <c r="CP658" s="121">
        <f t="shared" si="790"/>
        <v>0.27777777777777779</v>
      </c>
      <c r="CQ658" s="120">
        <f t="shared" si="772"/>
        <v>4528</v>
      </c>
      <c r="CR658" s="120">
        <f t="shared" si="773"/>
        <v>1</v>
      </c>
      <c r="CS658" s="120">
        <f t="shared" si="774"/>
        <v>18.272635596178873</v>
      </c>
      <c r="CT658" s="120">
        <f t="shared" si="775"/>
        <v>1</v>
      </c>
      <c r="CU658" s="120">
        <f t="shared" si="776"/>
        <v>4528</v>
      </c>
      <c r="CV658" s="120">
        <f t="shared" si="777"/>
        <v>12.048276206798057</v>
      </c>
      <c r="CW658" s="120">
        <f t="shared" si="778"/>
        <v>5</v>
      </c>
      <c r="CX658" s="120">
        <f t="shared" si="779"/>
        <v>0.27777777777777779</v>
      </c>
    </row>
    <row r="659" spans="1:102">
      <c r="A659" s="138">
        <f t="shared" si="837"/>
        <v>0</v>
      </c>
      <c r="B659" s="58">
        <f t="shared" si="838"/>
        <v>0</v>
      </c>
      <c r="C659" s="58">
        <f t="shared" si="839"/>
        <v>0</v>
      </c>
      <c r="D659" s="58">
        <f t="shared" si="840"/>
        <v>0</v>
      </c>
      <c r="E659" s="58">
        <f t="shared" si="841"/>
        <v>0</v>
      </c>
      <c r="F659" s="58">
        <f t="shared" si="842"/>
        <v>0</v>
      </c>
      <c r="G659" s="58">
        <f t="shared" si="843"/>
        <v>0</v>
      </c>
      <c r="H659" s="58">
        <f t="shared" si="844"/>
        <v>0</v>
      </c>
      <c r="I659" s="58">
        <f t="shared" si="845"/>
        <v>0</v>
      </c>
      <c r="J659" s="58">
        <f t="shared" si="846"/>
        <v>0</v>
      </c>
      <c r="K659" s="58">
        <f t="shared" si="847"/>
        <v>0</v>
      </c>
      <c r="L659" s="128">
        <v>243</v>
      </c>
      <c r="M659" s="50" t="s">
        <v>215</v>
      </c>
      <c r="N659" s="51">
        <v>0</v>
      </c>
      <c r="O659" s="52">
        <f t="shared" si="789"/>
        <v>0</v>
      </c>
      <c r="P659" s="53">
        <f t="shared" si="791"/>
        <v>537</v>
      </c>
      <c r="Q659" s="53">
        <v>0</v>
      </c>
      <c r="R659" s="54">
        <f t="shared" si="792"/>
        <v>0</v>
      </c>
      <c r="S659" s="52">
        <f t="shared" si="793"/>
        <v>0</v>
      </c>
      <c r="T659" s="53">
        <f t="shared" si="794"/>
        <v>537</v>
      </c>
      <c r="U659" s="55">
        <f t="shared" si="795"/>
        <v>0</v>
      </c>
      <c r="V659" s="56">
        <v>0</v>
      </c>
      <c r="W659" s="57">
        <f t="shared" si="780"/>
        <v>0</v>
      </c>
      <c r="X659" s="58">
        <f t="shared" si="796"/>
        <v>515</v>
      </c>
      <c r="Y659" s="58">
        <v>0</v>
      </c>
      <c r="Z659" s="59">
        <f t="shared" si="797"/>
        <v>0</v>
      </c>
      <c r="AA659" s="57">
        <f t="shared" si="798"/>
        <v>0</v>
      </c>
      <c r="AB659" s="58">
        <f t="shared" si="799"/>
        <v>515</v>
      </c>
      <c r="AC659" s="60">
        <f t="shared" si="800"/>
        <v>0</v>
      </c>
      <c r="AD659" s="51">
        <v>0</v>
      </c>
      <c r="AE659" s="52">
        <f t="shared" si="781"/>
        <v>0</v>
      </c>
      <c r="AF659" s="53">
        <f t="shared" si="801"/>
        <v>619</v>
      </c>
      <c r="AG659" s="53">
        <v>0</v>
      </c>
      <c r="AH659" s="54">
        <f t="shared" si="802"/>
        <v>0</v>
      </c>
      <c r="AI659" s="52">
        <f t="shared" si="803"/>
        <v>0</v>
      </c>
      <c r="AJ659" s="53">
        <f t="shared" si="804"/>
        <v>619</v>
      </c>
      <c r="AK659" s="55">
        <f t="shared" si="805"/>
        <v>0</v>
      </c>
      <c r="AL659" s="56">
        <v>0</v>
      </c>
      <c r="AM659" s="57">
        <f t="shared" si="782"/>
        <v>0</v>
      </c>
      <c r="AN659" s="58">
        <f t="shared" si="806"/>
        <v>554</v>
      </c>
      <c r="AO659" s="58">
        <v>0</v>
      </c>
      <c r="AP659" s="59">
        <f t="shared" si="807"/>
        <v>0</v>
      </c>
      <c r="AQ659" s="57">
        <f t="shared" si="808"/>
        <v>0</v>
      </c>
      <c r="AR659" s="58">
        <f t="shared" si="809"/>
        <v>554</v>
      </c>
      <c r="AS659" s="60">
        <f t="shared" si="810"/>
        <v>0</v>
      </c>
      <c r="AT659" s="51">
        <v>0</v>
      </c>
      <c r="AU659" s="52">
        <f t="shared" si="783"/>
        <v>0</v>
      </c>
      <c r="AV659" s="53">
        <f t="shared" si="811"/>
        <v>548</v>
      </c>
      <c r="AW659" s="53">
        <v>0</v>
      </c>
      <c r="AX659" s="54">
        <f t="shared" si="812"/>
        <v>0</v>
      </c>
      <c r="AY659" s="52">
        <f t="shared" si="813"/>
        <v>0</v>
      </c>
      <c r="AZ659" s="53">
        <f t="shared" si="814"/>
        <v>548</v>
      </c>
      <c r="BA659" s="55">
        <f t="shared" si="815"/>
        <v>0</v>
      </c>
      <c r="BB659" s="56">
        <v>5</v>
      </c>
      <c r="BC659" s="57">
        <f t="shared" si="784"/>
        <v>4.5955882352941176E-4</v>
      </c>
      <c r="BD659" s="58">
        <f t="shared" si="816"/>
        <v>603</v>
      </c>
      <c r="BE659" s="58">
        <v>1</v>
      </c>
      <c r="BF659" s="59">
        <f t="shared" si="817"/>
        <v>1.3349299660841373E-2</v>
      </c>
      <c r="BG659" s="57">
        <f t="shared" si="818"/>
        <v>1</v>
      </c>
      <c r="BH659" s="58">
        <f t="shared" si="819"/>
        <v>1</v>
      </c>
      <c r="BI659" s="60">
        <f t="shared" si="820"/>
        <v>5.3203302864307096</v>
      </c>
      <c r="BJ659" s="51">
        <v>0</v>
      </c>
      <c r="BK659" s="52">
        <f t="shared" si="785"/>
        <v>0</v>
      </c>
      <c r="BL659" s="53">
        <f t="shared" si="821"/>
        <v>512</v>
      </c>
      <c r="BM659" s="53">
        <v>0</v>
      </c>
      <c r="BN659" s="54">
        <f t="shared" si="822"/>
        <v>0</v>
      </c>
      <c r="BO659" s="52">
        <f t="shared" si="823"/>
        <v>0</v>
      </c>
      <c r="BP659" s="53">
        <f t="shared" si="824"/>
        <v>512</v>
      </c>
      <c r="BQ659" s="55">
        <f t="shared" si="825"/>
        <v>0</v>
      </c>
      <c r="BR659" s="56">
        <v>0</v>
      </c>
      <c r="BS659" s="57">
        <f t="shared" si="786"/>
        <v>0</v>
      </c>
      <c r="BT659" s="58">
        <f t="shared" si="826"/>
        <v>527</v>
      </c>
      <c r="BU659" s="58">
        <v>0</v>
      </c>
      <c r="BV659" s="59">
        <f t="shared" si="827"/>
        <v>0</v>
      </c>
      <c r="BW659" s="57">
        <f t="shared" si="828"/>
        <v>0</v>
      </c>
      <c r="BX659" s="58">
        <f t="shared" si="829"/>
        <v>527</v>
      </c>
      <c r="BY659" s="60">
        <f t="shared" si="830"/>
        <v>0</v>
      </c>
      <c r="BZ659" s="51">
        <v>0</v>
      </c>
      <c r="CA659" s="52">
        <f t="shared" si="787"/>
        <v>0</v>
      </c>
      <c r="CB659" s="53">
        <f t="shared" si="831"/>
        <v>634</v>
      </c>
      <c r="CC659" s="53">
        <v>0</v>
      </c>
      <c r="CD659" s="54">
        <f t="shared" si="832"/>
        <v>0</v>
      </c>
      <c r="CE659" s="52">
        <f t="shared" si="833"/>
        <v>0</v>
      </c>
      <c r="CF659" s="53">
        <f t="shared" si="848"/>
        <v>634</v>
      </c>
      <c r="CG659" s="55">
        <f t="shared" si="834"/>
        <v>0</v>
      </c>
      <c r="CH659" s="61">
        <v>5</v>
      </c>
      <c r="CI659" s="62">
        <f t="shared" si="788"/>
        <v>4.5955882352941176E-4</v>
      </c>
      <c r="CJ659" s="63">
        <f t="shared" si="835"/>
        <v>658</v>
      </c>
      <c r="CK659" s="64">
        <v>1</v>
      </c>
      <c r="CL659" s="65">
        <f t="shared" si="836"/>
        <v>2.5091110781013406E-3</v>
      </c>
      <c r="CM659" s="66">
        <v>10880</v>
      </c>
      <c r="CN659" s="44">
        <v>68</v>
      </c>
      <c r="CO659" s="120">
        <f t="shared" si="790"/>
        <v>5</v>
      </c>
      <c r="CP659" s="121">
        <f t="shared" si="790"/>
        <v>4.5955882352941176E-4</v>
      </c>
      <c r="CQ659" s="120">
        <f t="shared" si="772"/>
        <v>5049</v>
      </c>
      <c r="CR659" s="120">
        <f t="shared" si="773"/>
        <v>1</v>
      </c>
      <c r="CS659" s="120">
        <f t="shared" si="774"/>
        <v>1.3349299660841373E-2</v>
      </c>
      <c r="CT659" s="120">
        <f t="shared" si="775"/>
        <v>1</v>
      </c>
      <c r="CU659" s="120">
        <f t="shared" si="776"/>
        <v>4447</v>
      </c>
      <c r="CV659" s="120">
        <f t="shared" si="777"/>
        <v>5.3203302864307096</v>
      </c>
      <c r="CW659" s="120">
        <f t="shared" si="778"/>
        <v>10</v>
      </c>
      <c r="CX659" s="120">
        <f t="shared" si="779"/>
        <v>9.1911764705882352E-4</v>
      </c>
    </row>
    <row r="660" spans="1:102">
      <c r="A660" s="138">
        <f t="shared" si="837"/>
        <v>0</v>
      </c>
      <c r="B660" s="58">
        <f t="shared" si="838"/>
        <v>0</v>
      </c>
      <c r="C660" s="58">
        <f t="shared" si="839"/>
        <v>0</v>
      </c>
      <c r="D660" s="58">
        <f t="shared" si="840"/>
        <v>0</v>
      </c>
      <c r="E660" s="58">
        <f t="shared" si="841"/>
        <v>0</v>
      </c>
      <c r="F660" s="58">
        <f t="shared" si="842"/>
        <v>0</v>
      </c>
      <c r="G660" s="58">
        <f t="shared" si="843"/>
        <v>0</v>
      </c>
      <c r="H660" s="58">
        <f t="shared" si="844"/>
        <v>0</v>
      </c>
      <c r="I660" s="58">
        <f t="shared" si="845"/>
        <v>0</v>
      </c>
      <c r="J660" s="58">
        <f t="shared" si="846"/>
        <v>0</v>
      </c>
      <c r="K660" s="58">
        <f t="shared" si="847"/>
        <v>0</v>
      </c>
      <c r="L660" s="128">
        <v>449</v>
      </c>
      <c r="M660" s="50" t="s">
        <v>410</v>
      </c>
      <c r="N660" s="51">
        <v>0</v>
      </c>
      <c r="O660" s="52">
        <f t="shared" si="789"/>
        <v>0</v>
      </c>
      <c r="P660" s="53">
        <f t="shared" si="791"/>
        <v>537</v>
      </c>
      <c r="Q660" s="53">
        <v>0</v>
      </c>
      <c r="R660" s="54">
        <f t="shared" si="792"/>
        <v>0</v>
      </c>
      <c r="S660" s="52">
        <f t="shared" si="793"/>
        <v>0</v>
      </c>
      <c r="T660" s="53">
        <f t="shared" si="794"/>
        <v>537</v>
      </c>
      <c r="U660" s="55">
        <f t="shared" si="795"/>
        <v>0</v>
      </c>
      <c r="V660" s="56">
        <v>0</v>
      </c>
      <c r="W660" s="57">
        <f t="shared" si="780"/>
        <v>0</v>
      </c>
      <c r="X660" s="58">
        <f t="shared" si="796"/>
        <v>515</v>
      </c>
      <c r="Y660" s="58">
        <v>0</v>
      </c>
      <c r="Z660" s="59">
        <f t="shared" si="797"/>
        <v>0</v>
      </c>
      <c r="AA660" s="57">
        <f t="shared" si="798"/>
        <v>0</v>
      </c>
      <c r="AB660" s="58">
        <f t="shared" si="799"/>
        <v>515</v>
      </c>
      <c r="AC660" s="60">
        <f t="shared" si="800"/>
        <v>0</v>
      </c>
      <c r="AD660" s="51">
        <v>0</v>
      </c>
      <c r="AE660" s="52">
        <f t="shared" si="781"/>
        <v>0</v>
      </c>
      <c r="AF660" s="53">
        <f t="shared" si="801"/>
        <v>619</v>
      </c>
      <c r="AG660" s="53">
        <v>0</v>
      </c>
      <c r="AH660" s="54">
        <f t="shared" si="802"/>
        <v>0</v>
      </c>
      <c r="AI660" s="52">
        <f t="shared" si="803"/>
        <v>0</v>
      </c>
      <c r="AJ660" s="53">
        <f t="shared" si="804"/>
        <v>619</v>
      </c>
      <c r="AK660" s="55">
        <f t="shared" si="805"/>
        <v>0</v>
      </c>
      <c r="AL660" s="56">
        <v>0</v>
      </c>
      <c r="AM660" s="57">
        <f t="shared" si="782"/>
        <v>0</v>
      </c>
      <c r="AN660" s="58">
        <f t="shared" si="806"/>
        <v>554</v>
      </c>
      <c r="AO660" s="58">
        <v>0</v>
      </c>
      <c r="AP660" s="59">
        <f t="shared" si="807"/>
        <v>0</v>
      </c>
      <c r="AQ660" s="57">
        <f t="shared" si="808"/>
        <v>0</v>
      </c>
      <c r="AR660" s="58">
        <f t="shared" si="809"/>
        <v>554</v>
      </c>
      <c r="AS660" s="60">
        <f t="shared" si="810"/>
        <v>0</v>
      </c>
      <c r="AT660" s="51">
        <v>0</v>
      </c>
      <c r="AU660" s="52">
        <f t="shared" si="783"/>
        <v>0</v>
      </c>
      <c r="AV660" s="53">
        <f t="shared" si="811"/>
        <v>548</v>
      </c>
      <c r="AW660" s="53">
        <v>0</v>
      </c>
      <c r="AX660" s="54">
        <f t="shared" si="812"/>
        <v>0</v>
      </c>
      <c r="AY660" s="52">
        <f t="shared" si="813"/>
        <v>0</v>
      </c>
      <c r="AZ660" s="53">
        <f t="shared" si="814"/>
        <v>548</v>
      </c>
      <c r="BA660" s="55">
        <f t="shared" si="815"/>
        <v>0</v>
      </c>
      <c r="BB660" s="56">
        <v>0</v>
      </c>
      <c r="BC660" s="57">
        <f t="shared" si="784"/>
        <v>0</v>
      </c>
      <c r="BD660" s="58">
        <f t="shared" si="816"/>
        <v>618</v>
      </c>
      <c r="BE660" s="58">
        <v>0</v>
      </c>
      <c r="BF660" s="59">
        <f t="shared" si="817"/>
        <v>0</v>
      </c>
      <c r="BG660" s="57">
        <f t="shared" si="818"/>
        <v>0</v>
      </c>
      <c r="BH660" s="58">
        <f t="shared" si="819"/>
        <v>618</v>
      </c>
      <c r="BI660" s="60">
        <f t="shared" si="820"/>
        <v>0</v>
      </c>
      <c r="BJ660" s="51">
        <v>0</v>
      </c>
      <c r="BK660" s="52">
        <f t="shared" si="785"/>
        <v>0</v>
      </c>
      <c r="BL660" s="53">
        <f t="shared" si="821"/>
        <v>512</v>
      </c>
      <c r="BM660" s="53">
        <v>0</v>
      </c>
      <c r="BN660" s="54">
        <f t="shared" si="822"/>
        <v>0</v>
      </c>
      <c r="BO660" s="52">
        <f t="shared" si="823"/>
        <v>0</v>
      </c>
      <c r="BP660" s="53">
        <f t="shared" si="824"/>
        <v>512</v>
      </c>
      <c r="BQ660" s="55">
        <f t="shared" si="825"/>
        <v>0</v>
      </c>
      <c r="BR660" s="56">
        <v>0</v>
      </c>
      <c r="BS660" s="57">
        <f t="shared" si="786"/>
        <v>0</v>
      </c>
      <c r="BT660" s="58">
        <f t="shared" si="826"/>
        <v>527</v>
      </c>
      <c r="BU660" s="58">
        <v>1</v>
      </c>
      <c r="BV660" s="59">
        <f t="shared" si="827"/>
        <v>0</v>
      </c>
      <c r="BW660" s="57">
        <f t="shared" si="828"/>
        <v>0</v>
      </c>
      <c r="BX660" s="58">
        <f t="shared" si="829"/>
        <v>527</v>
      </c>
      <c r="BY660" s="60">
        <f t="shared" si="830"/>
        <v>0</v>
      </c>
      <c r="BZ660" s="51">
        <v>5</v>
      </c>
      <c r="CA660" s="52">
        <f t="shared" si="787"/>
        <v>1.3623978201634877E-2</v>
      </c>
      <c r="CB660" s="53">
        <f t="shared" si="831"/>
        <v>482</v>
      </c>
      <c r="CC660" s="53">
        <v>1</v>
      </c>
      <c r="CD660" s="54">
        <f t="shared" si="832"/>
        <v>0.28900203952618603</v>
      </c>
      <c r="CE660" s="52">
        <f t="shared" si="833"/>
        <v>1</v>
      </c>
      <c r="CF660" s="53">
        <f t="shared" si="848"/>
        <v>1</v>
      </c>
      <c r="CG660" s="55">
        <f t="shared" si="834"/>
        <v>3.8852430175766632</v>
      </c>
      <c r="CH660" s="61">
        <v>5</v>
      </c>
      <c r="CI660" s="62">
        <f t="shared" si="788"/>
        <v>1.3623978201634877E-2</v>
      </c>
      <c r="CJ660" s="63">
        <f t="shared" si="835"/>
        <v>628</v>
      </c>
      <c r="CK660" s="64">
        <v>2</v>
      </c>
      <c r="CL660" s="65">
        <f t="shared" si="836"/>
        <v>7.4384546402568363E-2</v>
      </c>
      <c r="CM660" s="66">
        <v>367</v>
      </c>
      <c r="CN660" s="44">
        <v>22</v>
      </c>
      <c r="CO660" s="120">
        <f t="shared" si="790"/>
        <v>5</v>
      </c>
      <c r="CP660" s="121">
        <f t="shared" si="790"/>
        <v>1.3623978201634877E-2</v>
      </c>
      <c r="CQ660" s="120">
        <f t="shared" ref="CQ660:CQ664" si="849">CB660+BT660+BL660+BD660+AV660+AN660+AF660+X660+P660</f>
        <v>4912</v>
      </c>
      <c r="CR660" s="120">
        <f t="shared" ref="CR660:CR664" si="850">CC660+BU660+BM660+BE660+AW660+AO660+AG660+Y660+Q660</f>
        <v>2</v>
      </c>
      <c r="CS660" s="120">
        <f t="shared" ref="CS660:CS664" si="851">CD660+BV660+BN660+BF660+AX660+AP660+AH660+Z660+R660</f>
        <v>0.28900203952618603</v>
      </c>
      <c r="CT660" s="120">
        <f t="shared" ref="CT660:CT664" si="852">CE660+BW660+BO660+BG660+AY660+AQ660+AI660+AA660+S660</f>
        <v>1</v>
      </c>
      <c r="CU660" s="120">
        <f t="shared" ref="CU660:CU664" si="853">CF660+BX660+BP660+BH660+AZ660+AR660+AJ660+AB660+T660</f>
        <v>4431</v>
      </c>
      <c r="CV660" s="120">
        <f t="shared" ref="CV660:CV664" si="854">CG660+BY660+BQ660+BI660+BA660+AS660+AK660+AC660+U660</f>
        <v>3.8852430175766632</v>
      </c>
      <c r="CW660" s="120">
        <f t="shared" ref="CW660:CW664" si="855">CH660+BZ660+BR660+BJ660+BB660+AT660+AL660+AD660+V660</f>
        <v>10</v>
      </c>
      <c r="CX660" s="120">
        <f t="shared" ref="CX660:CX664" si="856">CI660+CA660+BS660+BK660+BC660+AU660+AM660+AE660+W660</f>
        <v>2.7247956403269755E-2</v>
      </c>
    </row>
    <row r="661" spans="1:102">
      <c r="A661" s="138">
        <f t="shared" si="837"/>
        <v>2</v>
      </c>
      <c r="B661" s="58">
        <f t="shared" si="838"/>
        <v>0</v>
      </c>
      <c r="C661" s="58">
        <f t="shared" si="839"/>
        <v>1</v>
      </c>
      <c r="D661" s="58">
        <f t="shared" si="840"/>
        <v>0</v>
      </c>
      <c r="E661" s="58">
        <f t="shared" si="841"/>
        <v>0</v>
      </c>
      <c r="F661" s="58">
        <f t="shared" si="842"/>
        <v>0</v>
      </c>
      <c r="G661" s="58">
        <f t="shared" si="843"/>
        <v>0</v>
      </c>
      <c r="H661" s="58">
        <f t="shared" si="844"/>
        <v>0</v>
      </c>
      <c r="I661" s="58">
        <f t="shared" si="845"/>
        <v>0</v>
      </c>
      <c r="J661" s="58">
        <f t="shared" si="846"/>
        <v>1</v>
      </c>
      <c r="K661" s="58">
        <f t="shared" si="847"/>
        <v>0</v>
      </c>
      <c r="L661" s="128">
        <v>499</v>
      </c>
      <c r="M661" s="50" t="s">
        <v>460</v>
      </c>
      <c r="N661" s="51">
        <v>3</v>
      </c>
      <c r="O661" s="52">
        <f t="shared" si="789"/>
        <v>8.1081081081081086E-2</v>
      </c>
      <c r="P661" s="53">
        <f t="shared" si="791"/>
        <v>9</v>
      </c>
      <c r="Q661" s="53">
        <v>1</v>
      </c>
      <c r="R661" s="54">
        <f t="shared" si="792"/>
        <v>5.333634174019779</v>
      </c>
      <c r="S661" s="52">
        <f t="shared" si="793"/>
        <v>0.6</v>
      </c>
      <c r="T661" s="53">
        <f t="shared" si="794"/>
        <v>8</v>
      </c>
      <c r="U661" s="55">
        <f t="shared" si="795"/>
        <v>7.2289657240788348</v>
      </c>
      <c r="V661" s="56">
        <v>0</v>
      </c>
      <c r="W661" s="57">
        <f t="shared" si="780"/>
        <v>0</v>
      </c>
      <c r="X661" s="58">
        <f t="shared" si="796"/>
        <v>515</v>
      </c>
      <c r="Y661" s="58">
        <v>0</v>
      </c>
      <c r="Z661" s="59">
        <f t="shared" si="797"/>
        <v>0</v>
      </c>
      <c r="AA661" s="57">
        <f t="shared" si="798"/>
        <v>0</v>
      </c>
      <c r="AB661" s="58">
        <f t="shared" si="799"/>
        <v>515</v>
      </c>
      <c r="AC661" s="60">
        <f t="shared" si="800"/>
        <v>0</v>
      </c>
      <c r="AD661" s="51">
        <v>1</v>
      </c>
      <c r="AE661" s="52">
        <f t="shared" si="781"/>
        <v>2.7027027027027029E-2</v>
      </c>
      <c r="AF661" s="53">
        <f t="shared" si="801"/>
        <v>210</v>
      </c>
      <c r="AG661" s="53">
        <v>1</v>
      </c>
      <c r="AH661" s="54">
        <f t="shared" si="802"/>
        <v>0.86247776287786959</v>
      </c>
      <c r="AI661" s="52">
        <f t="shared" si="803"/>
        <v>0.2</v>
      </c>
      <c r="AJ661" s="53">
        <f t="shared" si="804"/>
        <v>218</v>
      </c>
      <c r="AK661" s="55">
        <f t="shared" si="805"/>
        <v>1.1689632213611942</v>
      </c>
      <c r="AL661" s="56">
        <v>0</v>
      </c>
      <c r="AM661" s="57">
        <f t="shared" si="782"/>
        <v>0</v>
      </c>
      <c r="AN661" s="58">
        <f t="shared" si="806"/>
        <v>554</v>
      </c>
      <c r="AO661" s="58">
        <v>0</v>
      </c>
      <c r="AP661" s="59">
        <f t="shared" si="807"/>
        <v>0</v>
      </c>
      <c r="AQ661" s="57">
        <f t="shared" si="808"/>
        <v>0</v>
      </c>
      <c r="AR661" s="58">
        <f t="shared" si="809"/>
        <v>554</v>
      </c>
      <c r="AS661" s="60">
        <f t="shared" si="810"/>
        <v>0</v>
      </c>
      <c r="AT661" s="51">
        <v>0</v>
      </c>
      <c r="AU661" s="52">
        <f t="shared" si="783"/>
        <v>0</v>
      </c>
      <c r="AV661" s="53">
        <f t="shared" si="811"/>
        <v>548</v>
      </c>
      <c r="AW661" s="53">
        <v>0</v>
      </c>
      <c r="AX661" s="54">
        <f t="shared" si="812"/>
        <v>0</v>
      </c>
      <c r="AY661" s="52">
        <f t="shared" si="813"/>
        <v>0</v>
      </c>
      <c r="AZ661" s="53">
        <f t="shared" si="814"/>
        <v>548</v>
      </c>
      <c r="BA661" s="55">
        <f t="shared" si="815"/>
        <v>0</v>
      </c>
      <c r="BB661" s="56">
        <v>0</v>
      </c>
      <c r="BC661" s="57">
        <f t="shared" si="784"/>
        <v>0</v>
      </c>
      <c r="BD661" s="58">
        <f t="shared" si="816"/>
        <v>618</v>
      </c>
      <c r="BE661" s="58">
        <v>0</v>
      </c>
      <c r="BF661" s="59">
        <f t="shared" si="817"/>
        <v>0</v>
      </c>
      <c r="BG661" s="57">
        <f t="shared" si="818"/>
        <v>0</v>
      </c>
      <c r="BH661" s="58">
        <f t="shared" si="819"/>
        <v>618</v>
      </c>
      <c r="BI661" s="60">
        <f t="shared" si="820"/>
        <v>0</v>
      </c>
      <c r="BJ661" s="51">
        <v>0</v>
      </c>
      <c r="BK661" s="52">
        <f t="shared" si="785"/>
        <v>0</v>
      </c>
      <c r="BL661" s="53">
        <f t="shared" si="821"/>
        <v>512</v>
      </c>
      <c r="BM661" s="53">
        <v>0</v>
      </c>
      <c r="BN661" s="54">
        <f t="shared" si="822"/>
        <v>0</v>
      </c>
      <c r="BO661" s="52">
        <f t="shared" si="823"/>
        <v>0</v>
      </c>
      <c r="BP661" s="53">
        <f t="shared" si="824"/>
        <v>512</v>
      </c>
      <c r="BQ661" s="55">
        <f t="shared" si="825"/>
        <v>0</v>
      </c>
      <c r="BR661" s="56">
        <v>1</v>
      </c>
      <c r="BS661" s="57">
        <f t="shared" si="786"/>
        <v>2.7027027027027029E-2</v>
      </c>
      <c r="BT661" s="58">
        <f t="shared" si="826"/>
        <v>20</v>
      </c>
      <c r="BU661" s="58">
        <v>1</v>
      </c>
      <c r="BV661" s="59">
        <f t="shared" si="827"/>
        <v>3.2496944869939055</v>
      </c>
      <c r="BW661" s="57">
        <f t="shared" si="828"/>
        <v>0.2</v>
      </c>
      <c r="BX661" s="58">
        <f t="shared" si="829"/>
        <v>19</v>
      </c>
      <c r="BY661" s="60">
        <f t="shared" si="830"/>
        <v>4.4044884395402439</v>
      </c>
      <c r="BZ661" s="51">
        <v>0</v>
      </c>
      <c r="CA661" s="52">
        <f t="shared" si="787"/>
        <v>0</v>
      </c>
      <c r="CB661" s="53">
        <f t="shared" si="831"/>
        <v>634</v>
      </c>
      <c r="CC661" s="53">
        <v>0</v>
      </c>
      <c r="CD661" s="54">
        <f t="shared" si="832"/>
        <v>0</v>
      </c>
      <c r="CE661" s="52">
        <f t="shared" si="833"/>
        <v>0</v>
      </c>
      <c r="CF661" s="53">
        <f t="shared" si="848"/>
        <v>634</v>
      </c>
      <c r="CG661" s="55">
        <f t="shared" si="834"/>
        <v>0</v>
      </c>
      <c r="CH661" s="61">
        <v>5</v>
      </c>
      <c r="CI661" s="62">
        <f t="shared" si="788"/>
        <v>0.13513513513513514</v>
      </c>
      <c r="CJ661" s="63">
        <f t="shared" si="835"/>
        <v>299</v>
      </c>
      <c r="CK661" s="64">
        <v>3</v>
      </c>
      <c r="CL661" s="65">
        <f t="shared" si="836"/>
        <v>0.73781428458763754</v>
      </c>
      <c r="CM661" s="66">
        <v>37</v>
      </c>
      <c r="CN661" s="44">
        <v>9</v>
      </c>
      <c r="CO661" s="120">
        <f t="shared" si="790"/>
        <v>5</v>
      </c>
      <c r="CP661" s="121">
        <f t="shared" si="790"/>
        <v>0.13513513513513514</v>
      </c>
      <c r="CQ661" s="120">
        <f t="shared" si="849"/>
        <v>3620</v>
      </c>
      <c r="CR661" s="120">
        <f t="shared" si="850"/>
        <v>3</v>
      </c>
      <c r="CS661" s="120">
        <f t="shared" si="851"/>
        <v>9.445806423891554</v>
      </c>
      <c r="CT661" s="120">
        <f t="shared" si="852"/>
        <v>1</v>
      </c>
      <c r="CU661" s="120">
        <f t="shared" si="853"/>
        <v>3626</v>
      </c>
      <c r="CV661" s="120">
        <f t="shared" si="854"/>
        <v>12.802417384980274</v>
      </c>
      <c r="CW661" s="120">
        <f t="shared" si="855"/>
        <v>7</v>
      </c>
      <c r="CX661" s="120">
        <f t="shared" si="856"/>
        <v>0.1891891891891892</v>
      </c>
    </row>
    <row r="662" spans="1:102">
      <c r="A662" s="138">
        <f t="shared" si="837"/>
        <v>0</v>
      </c>
      <c r="B662" s="58">
        <f t="shared" si="838"/>
        <v>0</v>
      </c>
      <c r="C662" s="58">
        <f t="shared" si="839"/>
        <v>0</v>
      </c>
      <c r="D662" s="58">
        <f t="shared" si="840"/>
        <v>0</v>
      </c>
      <c r="E662" s="58">
        <f t="shared" si="841"/>
        <v>0</v>
      </c>
      <c r="F662" s="58">
        <f t="shared" si="842"/>
        <v>0</v>
      </c>
      <c r="G662" s="58">
        <f t="shared" si="843"/>
        <v>0</v>
      </c>
      <c r="H662" s="58">
        <f t="shared" si="844"/>
        <v>0</v>
      </c>
      <c r="I662" s="58">
        <f t="shared" si="845"/>
        <v>0</v>
      </c>
      <c r="J662" s="58">
        <f t="shared" si="846"/>
        <v>0</v>
      </c>
      <c r="K662" s="58">
        <f t="shared" si="847"/>
        <v>0</v>
      </c>
      <c r="L662" s="128">
        <v>257</v>
      </c>
      <c r="M662" s="50" t="s">
        <v>229</v>
      </c>
      <c r="N662" s="51">
        <v>0</v>
      </c>
      <c r="O662" s="52">
        <f t="shared" si="789"/>
        <v>0</v>
      </c>
      <c r="P662" s="53">
        <f t="shared" si="791"/>
        <v>537</v>
      </c>
      <c r="Q662" s="53">
        <v>0</v>
      </c>
      <c r="R662" s="54">
        <f t="shared" si="792"/>
        <v>0</v>
      </c>
      <c r="S662" s="52">
        <f t="shared" si="793"/>
        <v>0</v>
      </c>
      <c r="T662" s="53">
        <f t="shared" si="794"/>
        <v>537</v>
      </c>
      <c r="U662" s="55">
        <f t="shared" si="795"/>
        <v>0</v>
      </c>
      <c r="V662" s="56">
        <v>0</v>
      </c>
      <c r="W662" s="57">
        <f t="shared" si="780"/>
        <v>0</v>
      </c>
      <c r="X662" s="58">
        <f t="shared" si="796"/>
        <v>515</v>
      </c>
      <c r="Y662" s="58">
        <v>0</v>
      </c>
      <c r="Z662" s="59">
        <f t="shared" si="797"/>
        <v>0</v>
      </c>
      <c r="AA662" s="57">
        <f t="shared" si="798"/>
        <v>0</v>
      </c>
      <c r="AB662" s="58">
        <f t="shared" si="799"/>
        <v>515</v>
      </c>
      <c r="AC662" s="60">
        <f t="shared" si="800"/>
        <v>0</v>
      </c>
      <c r="AD662" s="51">
        <v>0</v>
      </c>
      <c r="AE662" s="52">
        <f t="shared" si="781"/>
        <v>0</v>
      </c>
      <c r="AF662" s="53">
        <f t="shared" si="801"/>
        <v>619</v>
      </c>
      <c r="AG662" s="53">
        <v>0</v>
      </c>
      <c r="AH662" s="54">
        <f t="shared" si="802"/>
        <v>0</v>
      </c>
      <c r="AI662" s="52">
        <f t="shared" si="803"/>
        <v>0</v>
      </c>
      <c r="AJ662" s="53">
        <f t="shared" si="804"/>
        <v>619</v>
      </c>
      <c r="AK662" s="55">
        <f t="shared" si="805"/>
        <v>0</v>
      </c>
      <c r="AL662" s="56">
        <v>0</v>
      </c>
      <c r="AM662" s="57">
        <f t="shared" si="782"/>
        <v>0</v>
      </c>
      <c r="AN662" s="58">
        <f t="shared" si="806"/>
        <v>554</v>
      </c>
      <c r="AO662" s="58">
        <v>0</v>
      </c>
      <c r="AP662" s="59">
        <f t="shared" si="807"/>
        <v>0</v>
      </c>
      <c r="AQ662" s="57">
        <f t="shared" si="808"/>
        <v>0</v>
      </c>
      <c r="AR662" s="58">
        <f t="shared" si="809"/>
        <v>554</v>
      </c>
      <c r="AS662" s="60">
        <f t="shared" si="810"/>
        <v>0</v>
      </c>
      <c r="AT662" s="51">
        <v>0</v>
      </c>
      <c r="AU662" s="52">
        <f t="shared" si="783"/>
        <v>0</v>
      </c>
      <c r="AV662" s="53">
        <f t="shared" si="811"/>
        <v>548</v>
      </c>
      <c r="AW662" s="53">
        <v>0</v>
      </c>
      <c r="AX662" s="54">
        <f t="shared" si="812"/>
        <v>0</v>
      </c>
      <c r="AY662" s="52">
        <f t="shared" si="813"/>
        <v>0</v>
      </c>
      <c r="AZ662" s="53">
        <f t="shared" si="814"/>
        <v>548</v>
      </c>
      <c r="BA662" s="55">
        <f t="shared" si="815"/>
        <v>0</v>
      </c>
      <c r="BB662" s="56">
        <v>0</v>
      </c>
      <c r="BC662" s="57">
        <f t="shared" si="784"/>
        <v>0</v>
      </c>
      <c r="BD662" s="58">
        <f t="shared" si="816"/>
        <v>618</v>
      </c>
      <c r="BE662" s="58">
        <v>0</v>
      </c>
      <c r="BF662" s="59">
        <f t="shared" si="817"/>
        <v>0</v>
      </c>
      <c r="BG662" s="57">
        <f t="shared" si="818"/>
        <v>0</v>
      </c>
      <c r="BH662" s="58">
        <f t="shared" si="819"/>
        <v>618</v>
      </c>
      <c r="BI662" s="60">
        <f t="shared" si="820"/>
        <v>0</v>
      </c>
      <c r="BJ662" s="51">
        <v>0</v>
      </c>
      <c r="BK662" s="52">
        <f t="shared" si="785"/>
        <v>0</v>
      </c>
      <c r="BL662" s="53">
        <f t="shared" si="821"/>
        <v>512</v>
      </c>
      <c r="BM662" s="53">
        <v>0</v>
      </c>
      <c r="BN662" s="54">
        <f t="shared" si="822"/>
        <v>0</v>
      </c>
      <c r="BO662" s="52">
        <f t="shared" si="823"/>
        <v>0</v>
      </c>
      <c r="BP662" s="53">
        <f t="shared" si="824"/>
        <v>512</v>
      </c>
      <c r="BQ662" s="55">
        <f t="shared" si="825"/>
        <v>0</v>
      </c>
      <c r="BR662" s="56">
        <v>0</v>
      </c>
      <c r="BS662" s="57">
        <f t="shared" si="786"/>
        <v>0</v>
      </c>
      <c r="BT662" s="58">
        <f t="shared" si="826"/>
        <v>527</v>
      </c>
      <c r="BU662" s="58">
        <v>0</v>
      </c>
      <c r="BV662" s="59">
        <f t="shared" si="827"/>
        <v>0</v>
      </c>
      <c r="BW662" s="57">
        <f t="shared" si="828"/>
        <v>0</v>
      </c>
      <c r="BX662" s="58">
        <f t="shared" si="829"/>
        <v>527</v>
      </c>
      <c r="BY662" s="60">
        <f t="shared" si="830"/>
        <v>0</v>
      </c>
      <c r="BZ662" s="51">
        <v>4</v>
      </c>
      <c r="CA662" s="52">
        <f t="shared" si="787"/>
        <v>1.0618529333687285E-3</v>
      </c>
      <c r="CB662" s="53">
        <f t="shared" si="831"/>
        <v>611</v>
      </c>
      <c r="CC662" s="53">
        <v>2</v>
      </c>
      <c r="CD662" s="54">
        <f t="shared" si="832"/>
        <v>2.2524820495059255E-2</v>
      </c>
      <c r="CE662" s="52">
        <f t="shared" si="833"/>
        <v>1</v>
      </c>
      <c r="CF662" s="53">
        <f t="shared" si="848"/>
        <v>1</v>
      </c>
      <c r="CG662" s="55">
        <f t="shared" si="834"/>
        <v>3.8852430175766632</v>
      </c>
      <c r="CH662" s="61">
        <v>4</v>
      </c>
      <c r="CI662" s="62">
        <f t="shared" si="788"/>
        <v>1.0618529333687285E-3</v>
      </c>
      <c r="CJ662" s="63">
        <f t="shared" si="835"/>
        <v>655</v>
      </c>
      <c r="CK662" s="64">
        <v>2</v>
      </c>
      <c r="CL662" s="65">
        <f t="shared" si="836"/>
        <v>5.7975319415434221E-3</v>
      </c>
      <c r="CM662" s="66">
        <v>3767</v>
      </c>
      <c r="CN662" s="44">
        <v>21</v>
      </c>
      <c r="CO662" s="120">
        <f t="shared" si="790"/>
        <v>4</v>
      </c>
      <c r="CP662" s="121">
        <f t="shared" si="790"/>
        <v>1.0618529333687285E-3</v>
      </c>
      <c r="CQ662" s="120">
        <f t="shared" si="849"/>
        <v>5041</v>
      </c>
      <c r="CR662" s="120">
        <f t="shared" si="850"/>
        <v>2</v>
      </c>
      <c r="CS662" s="120">
        <f t="shared" si="851"/>
        <v>2.2524820495059255E-2</v>
      </c>
      <c r="CT662" s="120">
        <f t="shared" si="852"/>
        <v>1</v>
      </c>
      <c r="CU662" s="120">
        <f t="shared" si="853"/>
        <v>4431</v>
      </c>
      <c r="CV662" s="120">
        <f t="shared" si="854"/>
        <v>3.8852430175766632</v>
      </c>
      <c r="CW662" s="120">
        <f t="shared" si="855"/>
        <v>8</v>
      </c>
      <c r="CX662" s="120">
        <f t="shared" si="856"/>
        <v>2.123705866737457E-3</v>
      </c>
    </row>
    <row r="663" spans="1:102">
      <c r="A663" s="138">
        <f t="shared" si="837"/>
        <v>0</v>
      </c>
      <c r="B663" s="58">
        <f t="shared" si="838"/>
        <v>0</v>
      </c>
      <c r="C663" s="58">
        <f t="shared" si="839"/>
        <v>0</v>
      </c>
      <c r="D663" s="58">
        <f t="shared" si="840"/>
        <v>0</v>
      </c>
      <c r="E663" s="58">
        <f t="shared" si="841"/>
        <v>0</v>
      </c>
      <c r="F663" s="58">
        <f t="shared" si="842"/>
        <v>0</v>
      </c>
      <c r="G663" s="58">
        <f t="shared" si="843"/>
        <v>0</v>
      </c>
      <c r="H663" s="58">
        <f t="shared" si="844"/>
        <v>0</v>
      </c>
      <c r="I663" s="58">
        <f t="shared" si="845"/>
        <v>0</v>
      </c>
      <c r="J663" s="58">
        <f t="shared" si="846"/>
        <v>0</v>
      </c>
      <c r="K663" s="58">
        <f t="shared" si="847"/>
        <v>0</v>
      </c>
      <c r="L663" s="128">
        <v>523</v>
      </c>
      <c r="M663" s="50" t="s">
        <v>695</v>
      </c>
      <c r="N663" s="51">
        <v>0</v>
      </c>
      <c r="O663" s="52">
        <f t="shared" si="789"/>
        <v>0</v>
      </c>
      <c r="P663" s="53">
        <f t="shared" si="791"/>
        <v>537</v>
      </c>
      <c r="Q663" s="53">
        <v>0</v>
      </c>
      <c r="R663" s="54">
        <f t="shared" si="792"/>
        <v>0</v>
      </c>
      <c r="S663" s="52">
        <f t="shared" si="793"/>
        <v>0</v>
      </c>
      <c r="T663" s="53">
        <f t="shared" si="794"/>
        <v>537</v>
      </c>
      <c r="U663" s="55">
        <f t="shared" si="795"/>
        <v>0</v>
      </c>
      <c r="V663" s="56">
        <v>0</v>
      </c>
      <c r="W663" s="57">
        <f t="shared" si="780"/>
        <v>0</v>
      </c>
      <c r="X663" s="58">
        <f t="shared" si="796"/>
        <v>515</v>
      </c>
      <c r="Y663" s="58">
        <v>0</v>
      </c>
      <c r="Z663" s="59">
        <f t="shared" si="797"/>
        <v>0</v>
      </c>
      <c r="AA663" s="57">
        <f t="shared" si="798"/>
        <v>0</v>
      </c>
      <c r="AB663" s="58">
        <f t="shared" si="799"/>
        <v>515</v>
      </c>
      <c r="AC663" s="60">
        <f t="shared" si="800"/>
        <v>0</v>
      </c>
      <c r="AD663" s="51">
        <v>0</v>
      </c>
      <c r="AE663" s="52">
        <f t="shared" si="781"/>
        <v>0</v>
      </c>
      <c r="AF663" s="53">
        <f t="shared" si="801"/>
        <v>619</v>
      </c>
      <c r="AG663" s="53">
        <v>0</v>
      </c>
      <c r="AH663" s="54">
        <f t="shared" si="802"/>
        <v>0</v>
      </c>
      <c r="AI663" s="52">
        <f t="shared" si="803"/>
        <v>0</v>
      </c>
      <c r="AJ663" s="53">
        <f t="shared" si="804"/>
        <v>619</v>
      </c>
      <c r="AK663" s="55">
        <f t="shared" si="805"/>
        <v>0</v>
      </c>
      <c r="AL663" s="56">
        <v>0</v>
      </c>
      <c r="AM663" s="57">
        <f t="shared" si="782"/>
        <v>0</v>
      </c>
      <c r="AN663" s="58">
        <f t="shared" si="806"/>
        <v>554</v>
      </c>
      <c r="AO663" s="58">
        <v>0</v>
      </c>
      <c r="AP663" s="59">
        <f t="shared" si="807"/>
        <v>0</v>
      </c>
      <c r="AQ663" s="57">
        <f t="shared" si="808"/>
        <v>0</v>
      </c>
      <c r="AR663" s="58">
        <f t="shared" si="809"/>
        <v>554</v>
      </c>
      <c r="AS663" s="60">
        <f t="shared" si="810"/>
        <v>0</v>
      </c>
      <c r="AT663" s="51">
        <v>0</v>
      </c>
      <c r="AU663" s="52">
        <f t="shared" si="783"/>
        <v>0</v>
      </c>
      <c r="AV663" s="53">
        <f t="shared" si="811"/>
        <v>548</v>
      </c>
      <c r="AW663" s="53">
        <v>0</v>
      </c>
      <c r="AX663" s="54">
        <f t="shared" si="812"/>
        <v>0</v>
      </c>
      <c r="AY663" s="52">
        <f t="shared" si="813"/>
        <v>0</v>
      </c>
      <c r="AZ663" s="53">
        <f t="shared" si="814"/>
        <v>548</v>
      </c>
      <c r="BA663" s="55">
        <f t="shared" si="815"/>
        <v>0</v>
      </c>
      <c r="BB663" s="56">
        <v>0</v>
      </c>
      <c r="BC663" s="57">
        <f t="shared" si="784"/>
        <v>0</v>
      </c>
      <c r="BD663" s="58">
        <f t="shared" si="816"/>
        <v>618</v>
      </c>
      <c r="BE663" s="58">
        <v>0</v>
      </c>
      <c r="BF663" s="59">
        <f t="shared" si="817"/>
        <v>0</v>
      </c>
      <c r="BG663" s="57">
        <f t="shared" si="818"/>
        <v>0</v>
      </c>
      <c r="BH663" s="58">
        <f t="shared" si="819"/>
        <v>618</v>
      </c>
      <c r="BI663" s="60">
        <f t="shared" si="820"/>
        <v>0</v>
      </c>
      <c r="BJ663" s="51">
        <v>0</v>
      </c>
      <c r="BK663" s="52">
        <f t="shared" si="785"/>
        <v>0</v>
      </c>
      <c r="BL663" s="53">
        <f t="shared" si="821"/>
        <v>512</v>
      </c>
      <c r="BM663" s="53">
        <v>0</v>
      </c>
      <c r="BN663" s="54">
        <f t="shared" si="822"/>
        <v>0</v>
      </c>
      <c r="BO663" s="52">
        <f t="shared" si="823"/>
        <v>0</v>
      </c>
      <c r="BP663" s="53">
        <f t="shared" si="824"/>
        <v>512</v>
      </c>
      <c r="BQ663" s="55">
        <f t="shared" si="825"/>
        <v>0</v>
      </c>
      <c r="BR663" s="56">
        <v>0</v>
      </c>
      <c r="BS663" s="57">
        <f t="shared" si="786"/>
        <v>0</v>
      </c>
      <c r="BT663" s="58">
        <f t="shared" si="826"/>
        <v>527</v>
      </c>
      <c r="BU663" s="58">
        <v>0</v>
      </c>
      <c r="BV663" s="59">
        <f t="shared" si="827"/>
        <v>0</v>
      </c>
      <c r="BW663" s="57">
        <f t="shared" si="828"/>
        <v>0</v>
      </c>
      <c r="BX663" s="58">
        <f t="shared" si="829"/>
        <v>527</v>
      </c>
      <c r="BY663" s="60">
        <f t="shared" si="830"/>
        <v>0</v>
      </c>
      <c r="BZ663" s="51">
        <v>4</v>
      </c>
      <c r="CA663" s="52">
        <f t="shared" si="787"/>
        <v>4.2553191489361701E-2</v>
      </c>
      <c r="CB663" s="53">
        <f t="shared" si="831"/>
        <v>223</v>
      </c>
      <c r="CC663" s="53">
        <v>1</v>
      </c>
      <c r="CD663" s="54">
        <f t="shared" si="832"/>
        <v>0.90267020005200227</v>
      </c>
      <c r="CE663" s="52">
        <f t="shared" si="833"/>
        <v>1</v>
      </c>
      <c r="CF663" s="53">
        <f t="shared" si="848"/>
        <v>1</v>
      </c>
      <c r="CG663" s="55">
        <f t="shared" si="834"/>
        <v>3.8852430175766632</v>
      </c>
      <c r="CH663" s="61">
        <v>4</v>
      </c>
      <c r="CI663" s="62">
        <f t="shared" si="788"/>
        <v>4.2553191489361701E-2</v>
      </c>
      <c r="CJ663" s="63">
        <f t="shared" si="835"/>
        <v>565</v>
      </c>
      <c r="CK663" s="64">
        <v>1</v>
      </c>
      <c r="CL663" s="65">
        <f t="shared" si="836"/>
        <v>0.2323330087637667</v>
      </c>
      <c r="CM663" s="66">
        <v>94</v>
      </c>
      <c r="CN663" s="44">
        <v>7</v>
      </c>
      <c r="CO663" s="120">
        <f t="shared" si="790"/>
        <v>4</v>
      </c>
      <c r="CP663" s="121">
        <f t="shared" si="790"/>
        <v>4.2553191489361701E-2</v>
      </c>
      <c r="CQ663" s="120">
        <f t="shared" si="849"/>
        <v>4653</v>
      </c>
      <c r="CR663" s="120">
        <f t="shared" si="850"/>
        <v>1</v>
      </c>
      <c r="CS663" s="120">
        <f t="shared" si="851"/>
        <v>0.90267020005200227</v>
      </c>
      <c r="CT663" s="120">
        <f t="shared" si="852"/>
        <v>1</v>
      </c>
      <c r="CU663" s="120">
        <f t="shared" si="853"/>
        <v>4431</v>
      </c>
      <c r="CV663" s="120">
        <f t="shared" si="854"/>
        <v>3.8852430175766632</v>
      </c>
      <c r="CW663" s="120">
        <f t="shared" si="855"/>
        <v>8</v>
      </c>
      <c r="CX663" s="120">
        <f t="shared" si="856"/>
        <v>8.5106382978723402E-2</v>
      </c>
    </row>
    <row r="664" spans="1:102">
      <c r="A664" s="138">
        <f t="shared" si="837"/>
        <v>0</v>
      </c>
      <c r="B664" s="58">
        <f t="shared" si="838"/>
        <v>0</v>
      </c>
      <c r="C664" s="58">
        <f t="shared" si="839"/>
        <v>0</v>
      </c>
      <c r="D664" s="58">
        <f t="shared" si="840"/>
        <v>0</v>
      </c>
      <c r="E664" s="58">
        <f t="shared" si="841"/>
        <v>0</v>
      </c>
      <c r="F664" s="58">
        <f t="shared" si="842"/>
        <v>0</v>
      </c>
      <c r="G664" s="58">
        <f t="shared" si="843"/>
        <v>0</v>
      </c>
      <c r="H664" s="58">
        <f t="shared" si="844"/>
        <v>0</v>
      </c>
      <c r="I664" s="58">
        <f t="shared" si="845"/>
        <v>0</v>
      </c>
      <c r="J664" s="58">
        <f t="shared" si="846"/>
        <v>0</v>
      </c>
      <c r="K664" s="58">
        <f t="shared" si="847"/>
        <v>0</v>
      </c>
      <c r="L664" s="132">
        <v>226</v>
      </c>
      <c r="M664" s="75" t="s">
        <v>198</v>
      </c>
      <c r="N664" s="76">
        <v>0</v>
      </c>
      <c r="O664" s="77">
        <f t="shared" si="789"/>
        <v>0</v>
      </c>
      <c r="P664" s="78">
        <f t="shared" si="791"/>
        <v>537</v>
      </c>
      <c r="Q664" s="78">
        <v>0</v>
      </c>
      <c r="R664" s="79">
        <f t="shared" si="792"/>
        <v>0</v>
      </c>
      <c r="S664" s="77">
        <f t="shared" si="793"/>
        <v>0</v>
      </c>
      <c r="T664" s="78">
        <f t="shared" si="794"/>
        <v>537</v>
      </c>
      <c r="U664" s="80">
        <f t="shared" si="795"/>
        <v>0</v>
      </c>
      <c r="V664" s="81">
        <v>0</v>
      </c>
      <c r="W664" s="82">
        <f t="shared" si="780"/>
        <v>0</v>
      </c>
      <c r="X664" s="83">
        <f t="shared" si="796"/>
        <v>515</v>
      </c>
      <c r="Y664" s="83">
        <v>0</v>
      </c>
      <c r="Z664" s="84">
        <f t="shared" si="797"/>
        <v>0</v>
      </c>
      <c r="AA664" s="82">
        <f t="shared" si="798"/>
        <v>0</v>
      </c>
      <c r="AB664" s="83">
        <f t="shared" si="799"/>
        <v>515</v>
      </c>
      <c r="AC664" s="85">
        <f t="shared" si="800"/>
        <v>0</v>
      </c>
      <c r="AD664" s="76">
        <v>0</v>
      </c>
      <c r="AE664" s="77">
        <f t="shared" si="781"/>
        <v>0</v>
      </c>
      <c r="AF664" s="78">
        <f t="shared" si="801"/>
        <v>619</v>
      </c>
      <c r="AG664" s="78">
        <v>0</v>
      </c>
      <c r="AH664" s="79">
        <f t="shared" si="802"/>
        <v>0</v>
      </c>
      <c r="AI664" s="77">
        <f t="shared" si="803"/>
        <v>0</v>
      </c>
      <c r="AJ664" s="78">
        <f t="shared" si="804"/>
        <v>619</v>
      </c>
      <c r="AK664" s="80">
        <f t="shared" si="805"/>
        <v>0</v>
      </c>
      <c r="AL664" s="81">
        <v>0</v>
      </c>
      <c r="AM664" s="82">
        <f t="shared" si="782"/>
        <v>0</v>
      </c>
      <c r="AN664" s="83">
        <f t="shared" si="806"/>
        <v>554</v>
      </c>
      <c r="AO664" s="83">
        <v>0</v>
      </c>
      <c r="AP664" s="84">
        <f t="shared" si="807"/>
        <v>0</v>
      </c>
      <c r="AQ664" s="82">
        <f t="shared" si="808"/>
        <v>0</v>
      </c>
      <c r="AR664" s="83">
        <f t="shared" si="809"/>
        <v>554</v>
      </c>
      <c r="AS664" s="85">
        <f t="shared" si="810"/>
        <v>0</v>
      </c>
      <c r="AT664" s="76">
        <v>0</v>
      </c>
      <c r="AU664" s="77">
        <f t="shared" si="783"/>
        <v>0</v>
      </c>
      <c r="AV664" s="78">
        <f t="shared" si="811"/>
        <v>548</v>
      </c>
      <c r="AW664" s="78">
        <v>0</v>
      </c>
      <c r="AX664" s="79">
        <f t="shared" si="812"/>
        <v>0</v>
      </c>
      <c r="AY664" s="77">
        <f t="shared" si="813"/>
        <v>0</v>
      </c>
      <c r="AZ664" s="78">
        <f t="shared" si="814"/>
        <v>548</v>
      </c>
      <c r="BA664" s="80">
        <f t="shared" si="815"/>
        <v>0</v>
      </c>
      <c r="BB664" s="81">
        <v>2</v>
      </c>
      <c r="BC664" s="82">
        <f t="shared" si="784"/>
        <v>8.2815734989648033E-4</v>
      </c>
      <c r="BD664" s="83">
        <f t="shared" si="816"/>
        <v>591</v>
      </c>
      <c r="BE664" s="83">
        <v>1</v>
      </c>
      <c r="BF664" s="84">
        <f t="shared" si="817"/>
        <v>2.405637769108971E-2</v>
      </c>
      <c r="BG664" s="82">
        <f t="shared" si="818"/>
        <v>1</v>
      </c>
      <c r="BH664" s="83">
        <f t="shared" si="819"/>
        <v>1</v>
      </c>
      <c r="BI664" s="85">
        <f t="shared" si="820"/>
        <v>5.3203302864307096</v>
      </c>
      <c r="BJ664" s="76">
        <v>0</v>
      </c>
      <c r="BK664" s="77">
        <f t="shared" si="785"/>
        <v>0</v>
      </c>
      <c r="BL664" s="78">
        <f t="shared" si="821"/>
        <v>512</v>
      </c>
      <c r="BM664" s="78">
        <v>0</v>
      </c>
      <c r="BN664" s="79">
        <f t="shared" si="822"/>
        <v>0</v>
      </c>
      <c r="BO664" s="77">
        <f t="shared" si="823"/>
        <v>0</v>
      </c>
      <c r="BP664" s="78">
        <f t="shared" si="824"/>
        <v>512</v>
      </c>
      <c r="BQ664" s="80">
        <f t="shared" si="825"/>
        <v>0</v>
      </c>
      <c r="BR664" s="81">
        <v>0</v>
      </c>
      <c r="BS664" s="82">
        <f t="shared" si="786"/>
        <v>0</v>
      </c>
      <c r="BT664" s="83">
        <f t="shared" si="826"/>
        <v>527</v>
      </c>
      <c r="BU664" s="83">
        <v>0</v>
      </c>
      <c r="BV664" s="84">
        <f t="shared" si="827"/>
        <v>0</v>
      </c>
      <c r="BW664" s="82">
        <f t="shared" si="828"/>
        <v>0</v>
      </c>
      <c r="BX664" s="83">
        <f t="shared" si="829"/>
        <v>527</v>
      </c>
      <c r="BY664" s="85">
        <f t="shared" si="830"/>
        <v>0</v>
      </c>
      <c r="BZ664" s="76">
        <v>0</v>
      </c>
      <c r="CA664" s="77">
        <f t="shared" si="787"/>
        <v>0</v>
      </c>
      <c r="CB664" s="78">
        <f t="shared" si="831"/>
        <v>634</v>
      </c>
      <c r="CC664" s="78">
        <v>0</v>
      </c>
      <c r="CD664" s="79">
        <f t="shared" si="832"/>
        <v>0</v>
      </c>
      <c r="CE664" s="77">
        <f t="shared" si="833"/>
        <v>0</v>
      </c>
      <c r="CF664" s="78">
        <f t="shared" si="848"/>
        <v>634</v>
      </c>
      <c r="CG664" s="80">
        <f t="shared" si="834"/>
        <v>0</v>
      </c>
      <c r="CH664" s="86">
        <v>2</v>
      </c>
      <c r="CI664" s="87">
        <f t="shared" si="788"/>
        <v>8.2815734989648033E-4</v>
      </c>
      <c r="CJ664" s="88">
        <f t="shared" si="835"/>
        <v>657</v>
      </c>
      <c r="CK664" s="89">
        <v>1</v>
      </c>
      <c r="CL664" s="90">
        <f t="shared" si="836"/>
        <v>4.5215947875350037E-3</v>
      </c>
      <c r="CM664" s="91">
        <v>2415</v>
      </c>
      <c r="CN664" s="92">
        <v>31</v>
      </c>
      <c r="CO664" s="120">
        <f t="shared" si="790"/>
        <v>2</v>
      </c>
      <c r="CP664" s="121">
        <f t="shared" si="790"/>
        <v>8.2815734989648033E-4</v>
      </c>
      <c r="CQ664" s="120">
        <f t="shared" si="849"/>
        <v>5037</v>
      </c>
      <c r="CR664" s="120">
        <f t="shared" si="850"/>
        <v>1</v>
      </c>
      <c r="CS664" s="120">
        <f t="shared" si="851"/>
        <v>2.405637769108971E-2</v>
      </c>
      <c r="CT664" s="120">
        <f t="shared" si="852"/>
        <v>1</v>
      </c>
      <c r="CU664" s="120">
        <f t="shared" si="853"/>
        <v>4447</v>
      </c>
      <c r="CV664" s="120">
        <f t="shared" si="854"/>
        <v>5.3203302864307096</v>
      </c>
      <c r="CW664" s="120">
        <f t="shared" si="855"/>
        <v>4</v>
      </c>
      <c r="CX664" s="120">
        <f t="shared" si="856"/>
        <v>1.6563146997929607E-3</v>
      </c>
    </row>
    <row r="665" spans="1:102" s="116" customFormat="1">
      <c r="A665" s="140"/>
      <c r="B665" s="112"/>
      <c r="C665" s="112"/>
      <c r="D665" s="112"/>
      <c r="E665" s="112"/>
      <c r="F665" s="112"/>
      <c r="G665" s="112"/>
      <c r="H665" s="112"/>
      <c r="I665" s="112"/>
      <c r="J665" s="112"/>
      <c r="K665" s="112"/>
      <c r="L665" s="112"/>
      <c r="M665" s="112"/>
      <c r="N665" s="112"/>
      <c r="O665" s="113"/>
      <c r="P665" s="112"/>
      <c r="Q665" s="112"/>
      <c r="R665" s="114"/>
      <c r="S665" s="113"/>
      <c r="T665" s="112"/>
      <c r="U665" s="114"/>
      <c r="V665" s="112"/>
      <c r="W665" s="113"/>
      <c r="X665" s="112"/>
      <c r="Y665" s="112"/>
      <c r="Z665" s="114"/>
      <c r="AA665" s="113"/>
      <c r="AB665" s="112"/>
      <c r="AC665" s="114"/>
      <c r="AD665" s="112"/>
      <c r="AE665" s="113"/>
      <c r="AF665" s="112"/>
      <c r="AG665" s="112"/>
      <c r="AH665" s="114"/>
      <c r="AI665" s="113"/>
      <c r="AJ665" s="112"/>
      <c r="AK665" s="114"/>
      <c r="AL665" s="112"/>
      <c r="AM665" s="113"/>
      <c r="AN665" s="112"/>
      <c r="AO665" s="112"/>
      <c r="AP665" s="114"/>
      <c r="AQ665" s="113"/>
      <c r="AR665" s="112"/>
      <c r="AS665" s="114"/>
      <c r="AT665" s="112"/>
      <c r="AU665" s="113"/>
      <c r="AV665" s="112"/>
      <c r="AW665" s="112"/>
      <c r="AX665" s="114"/>
      <c r="AY665" s="113"/>
      <c r="AZ665" s="112"/>
      <c r="BA665" s="114"/>
      <c r="BB665" s="112"/>
      <c r="BC665" s="113"/>
      <c r="BD665" s="112"/>
      <c r="BE665" s="112"/>
      <c r="BF665" s="114"/>
      <c r="BG665" s="113"/>
      <c r="BH665" s="112"/>
      <c r="BI665" s="114"/>
      <c r="BJ665" s="112"/>
      <c r="BK665" s="113"/>
      <c r="BL665" s="112"/>
      <c r="BM665" s="112"/>
      <c r="BN665" s="114"/>
      <c r="BO665" s="113"/>
      <c r="BP665" s="112"/>
      <c r="BQ665" s="114"/>
      <c r="BR665" s="112"/>
      <c r="BS665" s="113"/>
      <c r="BT665" s="112"/>
      <c r="BU665" s="112"/>
      <c r="BV665" s="114"/>
      <c r="BW665" s="113"/>
      <c r="BX665" s="112"/>
      <c r="BY665" s="114"/>
      <c r="BZ665" s="112"/>
      <c r="CA665" s="113"/>
      <c r="CB665" s="112"/>
      <c r="CC665" s="112"/>
      <c r="CD665" s="114"/>
      <c r="CE665" s="113"/>
      <c r="CF665" s="112"/>
      <c r="CG665" s="114"/>
      <c r="CH665" s="112"/>
      <c r="CI665" s="113"/>
      <c r="CJ665" s="112"/>
      <c r="CK665" s="112"/>
      <c r="CL665" s="114"/>
      <c r="CM665" s="112"/>
      <c r="CP665" s="123"/>
    </row>
    <row r="666" spans="1:102" s="116" customFormat="1">
      <c r="A666" s="140"/>
      <c r="B666" s="112"/>
      <c r="C666" s="112"/>
      <c r="D666" s="112"/>
      <c r="E666" s="112"/>
      <c r="F666" s="112"/>
      <c r="G666" s="112"/>
      <c r="H666" s="112"/>
      <c r="I666" s="112"/>
      <c r="J666" s="112"/>
      <c r="K666" s="112"/>
      <c r="L666" s="112"/>
      <c r="M666" s="112"/>
      <c r="N666" s="112"/>
      <c r="O666" s="113"/>
      <c r="P666" s="112"/>
      <c r="Q666" s="112"/>
      <c r="R666" s="114"/>
      <c r="S666" s="113"/>
      <c r="T666" s="112"/>
      <c r="U666" s="114"/>
      <c r="V666" s="112"/>
      <c r="W666" s="113"/>
      <c r="X666" s="112"/>
      <c r="Y666" s="112"/>
      <c r="Z666" s="114"/>
      <c r="AA666" s="113"/>
      <c r="AB666" s="112"/>
      <c r="AC666" s="114"/>
      <c r="AD666" s="112"/>
      <c r="AE666" s="113"/>
      <c r="AF666" s="112"/>
      <c r="AG666" s="112"/>
      <c r="AH666" s="114"/>
      <c r="AI666" s="113"/>
      <c r="AJ666" s="112"/>
      <c r="AK666" s="114"/>
      <c r="AL666" s="112"/>
      <c r="AM666" s="113"/>
      <c r="AN666" s="112"/>
      <c r="AO666" s="112"/>
      <c r="AP666" s="114"/>
      <c r="AQ666" s="113"/>
      <c r="AR666" s="112"/>
      <c r="AS666" s="114"/>
      <c r="AT666" s="112"/>
      <c r="AU666" s="113"/>
      <c r="AV666" s="112"/>
      <c r="AW666" s="112"/>
      <c r="AX666" s="114"/>
      <c r="AY666" s="113"/>
      <c r="AZ666" s="112"/>
      <c r="BA666" s="114"/>
      <c r="BB666" s="112"/>
      <c r="BC666" s="113"/>
      <c r="BD666" s="112"/>
      <c r="BE666" s="112"/>
      <c r="BF666" s="114"/>
      <c r="BG666" s="113"/>
      <c r="BH666" s="112"/>
      <c r="BI666" s="114"/>
      <c r="BJ666" s="112"/>
      <c r="BK666" s="113"/>
      <c r="BL666" s="112"/>
      <c r="BM666" s="112"/>
      <c r="BN666" s="114"/>
      <c r="BO666" s="113"/>
      <c r="BP666" s="112"/>
      <c r="BQ666" s="114"/>
      <c r="BR666" s="112"/>
      <c r="BS666" s="113"/>
      <c r="BT666" s="112"/>
      <c r="BU666" s="112"/>
      <c r="BV666" s="114"/>
      <c r="BW666" s="113"/>
      <c r="BX666" s="112"/>
      <c r="BY666" s="114"/>
      <c r="BZ666" s="112"/>
      <c r="CA666" s="113"/>
      <c r="CB666" s="112"/>
      <c r="CC666" s="112"/>
      <c r="CD666" s="114"/>
      <c r="CE666" s="113"/>
      <c r="CF666" s="112"/>
      <c r="CG666" s="114"/>
      <c r="CH666" s="112"/>
      <c r="CI666" s="113"/>
      <c r="CJ666" s="112"/>
      <c r="CK666" s="112"/>
      <c r="CL666" s="114"/>
      <c r="CM666" s="112"/>
      <c r="CP666" s="123"/>
    </row>
    <row r="667" spans="1:102" s="116" customFormat="1">
      <c r="A667" s="140"/>
      <c r="B667" s="112"/>
      <c r="C667" s="112"/>
      <c r="D667" s="112"/>
      <c r="E667" s="112"/>
      <c r="F667" s="112"/>
      <c r="G667" s="112"/>
      <c r="H667" s="112"/>
      <c r="I667" s="112"/>
      <c r="J667" s="112"/>
      <c r="K667" s="112"/>
      <c r="L667" s="112"/>
      <c r="M667" s="112"/>
      <c r="N667" s="112"/>
      <c r="O667" s="113"/>
      <c r="P667" s="112"/>
      <c r="Q667" s="112"/>
      <c r="R667" s="114"/>
      <c r="S667" s="113"/>
      <c r="T667" s="112"/>
      <c r="U667" s="114"/>
      <c r="V667" s="112"/>
      <c r="W667" s="113"/>
      <c r="X667" s="112"/>
      <c r="Y667" s="112"/>
      <c r="Z667" s="114"/>
      <c r="AA667" s="113"/>
      <c r="AB667" s="112"/>
      <c r="AC667" s="114"/>
      <c r="AD667" s="112"/>
      <c r="AE667" s="113"/>
      <c r="AF667" s="112"/>
      <c r="AG667" s="112"/>
      <c r="AH667" s="114"/>
      <c r="AI667" s="113"/>
      <c r="AJ667" s="112"/>
      <c r="AK667" s="114"/>
      <c r="AL667" s="112"/>
      <c r="AM667" s="113"/>
      <c r="AN667" s="112"/>
      <c r="AO667" s="112"/>
      <c r="AP667" s="114"/>
      <c r="AQ667" s="113"/>
      <c r="AR667" s="112"/>
      <c r="AS667" s="114"/>
      <c r="AT667" s="112"/>
      <c r="AU667" s="113"/>
      <c r="AV667" s="112"/>
      <c r="AW667" s="112"/>
      <c r="AX667" s="114"/>
      <c r="AY667" s="113"/>
      <c r="AZ667" s="112"/>
      <c r="BA667" s="114"/>
      <c r="BB667" s="112"/>
      <c r="BC667" s="113"/>
      <c r="BD667" s="112"/>
      <c r="BE667" s="112"/>
      <c r="BF667" s="114"/>
      <c r="BG667" s="113"/>
      <c r="BH667" s="112"/>
      <c r="BI667" s="114"/>
      <c r="BJ667" s="112"/>
      <c r="BK667" s="113"/>
      <c r="BL667" s="112"/>
      <c r="BM667" s="112"/>
      <c r="BN667" s="114"/>
      <c r="BO667" s="113"/>
      <c r="BP667" s="112"/>
      <c r="BQ667" s="114"/>
      <c r="BR667" s="112"/>
      <c r="BS667" s="113"/>
      <c r="BT667" s="112"/>
      <c r="BU667" s="112"/>
      <c r="BV667" s="114"/>
      <c r="BW667" s="113"/>
      <c r="BX667" s="112"/>
      <c r="BY667" s="114"/>
      <c r="BZ667" s="112"/>
      <c r="CA667" s="113"/>
      <c r="CB667" s="112"/>
      <c r="CC667" s="112"/>
      <c r="CD667" s="114"/>
      <c r="CE667" s="113"/>
      <c r="CF667" s="112"/>
      <c r="CG667" s="114"/>
      <c r="CH667" s="112"/>
      <c r="CI667" s="113"/>
      <c r="CJ667" s="112"/>
      <c r="CK667" s="112"/>
      <c r="CL667" s="114"/>
      <c r="CM667" s="112"/>
      <c r="CP667" s="123"/>
    </row>
    <row r="668" spans="1:102">
      <c r="A668" s="141">
        <f t="shared" ref="A668:A679" si="857">SUM(C668:E668)</f>
        <v>0</v>
      </c>
      <c r="B668" s="48">
        <f t="shared" ref="B668:B679" si="858">IF(CL668&gt;1,3,0)</f>
        <v>0</v>
      </c>
      <c r="C668" s="48">
        <f t="shared" ref="C668:C679" si="859">IF(R668&gt;1,1,0)</f>
        <v>0</v>
      </c>
      <c r="D668" s="48">
        <f t="shared" ref="D668:D679" si="860">IF(Z668&gt;1,1,0)</f>
        <v>0</v>
      </c>
      <c r="E668" s="48">
        <f t="shared" ref="E668:E679" si="861">IF(AH668&gt;1,1,0)</f>
        <v>0</v>
      </c>
      <c r="F668" s="48"/>
      <c r="G668" s="48"/>
      <c r="H668" s="48"/>
      <c r="I668" s="48"/>
      <c r="J668" s="48"/>
      <c r="K668" s="48"/>
      <c r="L668" s="93">
        <v>39</v>
      </c>
      <c r="M668" s="94" t="s">
        <v>13</v>
      </c>
      <c r="N668" s="95">
        <v>0</v>
      </c>
      <c r="O668" s="96">
        <f t="shared" ref="O668:O679" si="862">N668/$CM668</f>
        <v>0</v>
      </c>
      <c r="P668" s="97">
        <f t="shared" ref="P668:P679" si="863">RANK(O668,O$7:O$679)</f>
        <v>537</v>
      </c>
      <c r="Q668" s="97">
        <v>0</v>
      </c>
      <c r="R668" s="98">
        <f t="shared" ref="R668:R679" si="864">O668/O$4</f>
        <v>0</v>
      </c>
      <c r="S668" s="96" t="e">
        <f t="shared" ref="S668:S679" si="865">N668/$CH668</f>
        <v>#DIV/0!</v>
      </c>
      <c r="T668" s="97" t="e">
        <f t="shared" ref="T668:T679" si="866">RANK(S668,S$7:S$675)</f>
        <v>#DIV/0!</v>
      </c>
      <c r="U668" s="99" t="e">
        <f t="shared" ref="U668:U679" si="867">S668/S$4</f>
        <v>#DIV/0!</v>
      </c>
      <c r="V668" s="100">
        <v>0</v>
      </c>
      <c r="W668" s="101">
        <f t="shared" si="780"/>
        <v>0</v>
      </c>
      <c r="X668" s="102">
        <f t="shared" ref="X668:X679" si="868">RANK(W668,W$7:W$679)</f>
        <v>515</v>
      </c>
      <c r="Y668" s="102">
        <v>0</v>
      </c>
      <c r="Z668" s="103">
        <f t="shared" ref="Z668:Z679" si="869">W668/W$4</f>
        <v>0</v>
      </c>
      <c r="AA668" s="101" t="e">
        <f t="shared" ref="AA668:AA679" si="870">V668/$CH668</f>
        <v>#DIV/0!</v>
      </c>
      <c r="AB668" s="102" t="e">
        <f t="shared" ref="AB668:AB679" si="871">RANK(AA668,AA$7:AA$675)</f>
        <v>#DIV/0!</v>
      </c>
      <c r="AC668" s="104" t="e">
        <f t="shared" ref="AC668:AC679" si="872">AA668/AA$4</f>
        <v>#DIV/0!</v>
      </c>
      <c r="AD668" s="95">
        <v>0</v>
      </c>
      <c r="AE668" s="96">
        <f t="shared" si="781"/>
        <v>0</v>
      </c>
      <c r="AF668" s="97">
        <f t="shared" ref="AF668:AF679" si="873">RANK(AE668,AE$7:AE$679)</f>
        <v>619</v>
      </c>
      <c r="AG668" s="97">
        <v>0</v>
      </c>
      <c r="AH668" s="98">
        <f t="shared" ref="AH668:AH679" si="874">AE668/AE$4</f>
        <v>0</v>
      </c>
      <c r="AI668" s="96" t="e">
        <f t="shared" ref="AI668:AI679" si="875">AD668/$CH668</f>
        <v>#DIV/0!</v>
      </c>
      <c r="AJ668" s="97" t="e">
        <f t="shared" ref="AJ668:AJ679" si="876">RANK(AI668,AI$7:AI$675)</f>
        <v>#DIV/0!</v>
      </c>
      <c r="AK668" s="99" t="e">
        <f t="shared" ref="AK668:AK679" si="877">AI668/AI$4</f>
        <v>#DIV/0!</v>
      </c>
      <c r="AL668" s="100">
        <v>0</v>
      </c>
      <c r="AM668" s="101">
        <f t="shared" si="782"/>
        <v>0</v>
      </c>
      <c r="AN668" s="102">
        <f t="shared" ref="AN668:AN679" si="878">RANK(AM668,AM$7:AM$679)</f>
        <v>554</v>
      </c>
      <c r="AO668" s="102">
        <v>0</v>
      </c>
      <c r="AP668" s="103">
        <f t="shared" ref="AP668:AP679" si="879">AM668/AM$4</f>
        <v>0</v>
      </c>
      <c r="AQ668" s="101" t="e">
        <f t="shared" ref="AQ668:AQ679" si="880">AL668/$CH668</f>
        <v>#DIV/0!</v>
      </c>
      <c r="AR668" s="102" t="e">
        <f t="shared" ref="AR668:AR679" si="881">RANK(AQ668,AQ$7:AQ$675)</f>
        <v>#DIV/0!</v>
      </c>
      <c r="AS668" s="104" t="e">
        <f t="shared" ref="AS668:AS679" si="882">AQ668/AQ$4</f>
        <v>#DIV/0!</v>
      </c>
      <c r="AT668" s="95">
        <v>0</v>
      </c>
      <c r="AU668" s="96">
        <f t="shared" si="783"/>
        <v>0</v>
      </c>
      <c r="AV668" s="97">
        <f t="shared" ref="AV668:AV679" si="883">RANK(AU668,AU$7:AU$679)</f>
        <v>548</v>
      </c>
      <c r="AW668" s="97">
        <v>0</v>
      </c>
      <c r="AX668" s="98">
        <f t="shared" ref="AX668:AX679" si="884">AU668/AU$4</f>
        <v>0</v>
      </c>
      <c r="AY668" s="96" t="e">
        <f t="shared" ref="AY668:AY679" si="885">AT668/$CH668</f>
        <v>#DIV/0!</v>
      </c>
      <c r="AZ668" s="97" t="e">
        <f t="shared" ref="AZ668:AZ679" si="886">RANK(AY668,AY$7:AY$675)</f>
        <v>#DIV/0!</v>
      </c>
      <c r="BA668" s="99" t="e">
        <f t="shared" ref="BA668:BA679" si="887">AY668/AY$4</f>
        <v>#DIV/0!</v>
      </c>
      <c r="BB668" s="100">
        <v>0</v>
      </c>
      <c r="BC668" s="101">
        <f t="shared" si="784"/>
        <v>0</v>
      </c>
      <c r="BD668" s="102">
        <f t="shared" ref="BD668:BD679" si="888">RANK(BC668,BC$7:BC$679)</f>
        <v>618</v>
      </c>
      <c r="BE668" s="102">
        <v>0</v>
      </c>
      <c r="BF668" s="103">
        <f t="shared" ref="BF668:BF679" si="889">BC668/BC$4</f>
        <v>0</v>
      </c>
      <c r="BG668" s="101" t="e">
        <f t="shared" ref="BG668:BG679" si="890">BB668/$CH668</f>
        <v>#DIV/0!</v>
      </c>
      <c r="BH668" s="102" t="e">
        <f t="shared" ref="BH668:BH679" si="891">RANK(BG668,BG$7:BG$675)</f>
        <v>#DIV/0!</v>
      </c>
      <c r="BI668" s="104" t="e">
        <f t="shared" ref="BI668:BI679" si="892">BG668/BG$4</f>
        <v>#DIV/0!</v>
      </c>
      <c r="BJ668" s="95">
        <v>0</v>
      </c>
      <c r="BK668" s="96">
        <f t="shared" si="785"/>
        <v>0</v>
      </c>
      <c r="BL668" s="97">
        <f t="shared" ref="BL668:BL679" si="893">RANK(BK668,BK$7:BK$679)</f>
        <v>512</v>
      </c>
      <c r="BM668" s="97">
        <v>0</v>
      </c>
      <c r="BN668" s="98">
        <f t="shared" ref="BN668:BN679" si="894">BK668/BK$4</f>
        <v>0</v>
      </c>
      <c r="BO668" s="96" t="e">
        <f t="shared" ref="BO668:BO679" si="895">BJ668/$CH668</f>
        <v>#DIV/0!</v>
      </c>
      <c r="BP668" s="97" t="e">
        <f t="shared" ref="BP668:BP679" si="896">RANK(BO668,BO$7:BO$675)</f>
        <v>#DIV/0!</v>
      </c>
      <c r="BQ668" s="99" t="e">
        <f t="shared" ref="BQ668:BQ679" si="897">BO668/BO$4</f>
        <v>#DIV/0!</v>
      </c>
      <c r="BR668" s="100">
        <v>0</v>
      </c>
      <c r="BS668" s="101">
        <f t="shared" si="786"/>
        <v>0</v>
      </c>
      <c r="BT668" s="102">
        <f t="shared" ref="BT668:BT679" si="898">RANK(BS668,BS$7:BS$679)</f>
        <v>527</v>
      </c>
      <c r="BU668" s="102">
        <v>0</v>
      </c>
      <c r="BV668" s="103">
        <f t="shared" ref="BV668:BV679" si="899">BS668/BS$4</f>
        <v>0</v>
      </c>
      <c r="BW668" s="101" t="e">
        <f t="shared" ref="BW668:BW679" si="900">BR668/$CH668</f>
        <v>#DIV/0!</v>
      </c>
      <c r="BX668" s="102" t="e">
        <f t="shared" ref="BX668:BX679" si="901">RANK(BW668,BW$7:BW$675)</f>
        <v>#DIV/0!</v>
      </c>
      <c r="BY668" s="104" t="e">
        <f t="shared" ref="BY668:BY679" si="902">BW668/BW$4</f>
        <v>#DIV/0!</v>
      </c>
      <c r="BZ668" s="95">
        <v>0</v>
      </c>
      <c r="CA668" s="96">
        <f t="shared" si="787"/>
        <v>0</v>
      </c>
      <c r="CB668" s="97">
        <f t="shared" ref="CB668:CB679" si="903">RANK(CA668,CA$7:CA$679)</f>
        <v>634</v>
      </c>
      <c r="CC668" s="97">
        <v>0</v>
      </c>
      <c r="CD668" s="98">
        <f t="shared" ref="CD668:CD679" si="904">CA668/CA$4</f>
        <v>0</v>
      </c>
      <c r="CE668" s="96" t="e">
        <f t="shared" ref="CE668:CE679" si="905">BZ668/$CH668</f>
        <v>#DIV/0!</v>
      </c>
      <c r="CF668" s="97" t="e">
        <f t="shared" ref="CF668:CF679" si="906">RANK(CE668,CE$7:CE$675)</f>
        <v>#DIV/0!</v>
      </c>
      <c r="CG668" s="99" t="e">
        <f t="shared" ref="CG668:CG679" si="907">CE668/CE$4</f>
        <v>#DIV/0!</v>
      </c>
      <c r="CH668" s="105">
        <v>0</v>
      </c>
      <c r="CI668" s="106">
        <f t="shared" si="788"/>
        <v>0</v>
      </c>
      <c r="CJ668" s="107">
        <f t="shared" ref="CJ668:CJ679" si="908">RANK(CI668,$CI$7:$CI$679)</f>
        <v>659</v>
      </c>
      <c r="CK668" s="108">
        <v>0</v>
      </c>
      <c r="CL668" s="109">
        <f t="shared" ref="CL668:CL679" si="909">CI668/CI$4</f>
        <v>0</v>
      </c>
      <c r="CM668" s="110">
        <v>588</v>
      </c>
      <c r="CN668" s="111">
        <v>37</v>
      </c>
    </row>
    <row r="669" spans="1:102">
      <c r="A669" s="141">
        <f t="shared" si="857"/>
        <v>0</v>
      </c>
      <c r="B669" s="48">
        <f t="shared" si="858"/>
        <v>0</v>
      </c>
      <c r="C669" s="48">
        <f t="shared" si="859"/>
        <v>0</v>
      </c>
      <c r="D669" s="48">
        <f t="shared" si="860"/>
        <v>0</v>
      </c>
      <c r="E669" s="48">
        <f t="shared" si="861"/>
        <v>0</v>
      </c>
      <c r="F669" s="48"/>
      <c r="G669" s="48"/>
      <c r="H669" s="48"/>
      <c r="I669" s="48"/>
      <c r="J669" s="48"/>
      <c r="K669" s="48"/>
      <c r="L669" s="70">
        <v>42</v>
      </c>
      <c r="M669" s="50" t="s">
        <v>16</v>
      </c>
      <c r="N669" s="51">
        <v>0</v>
      </c>
      <c r="O669" s="52">
        <f t="shared" si="862"/>
        <v>0</v>
      </c>
      <c r="P669" s="53">
        <f t="shared" si="863"/>
        <v>537</v>
      </c>
      <c r="Q669" s="53">
        <v>0</v>
      </c>
      <c r="R669" s="54">
        <f t="shared" si="864"/>
        <v>0</v>
      </c>
      <c r="S669" s="52" t="e">
        <f t="shared" si="865"/>
        <v>#DIV/0!</v>
      </c>
      <c r="T669" s="53" t="e">
        <f t="shared" si="866"/>
        <v>#DIV/0!</v>
      </c>
      <c r="U669" s="55" t="e">
        <f t="shared" si="867"/>
        <v>#DIV/0!</v>
      </c>
      <c r="V669" s="56">
        <v>0</v>
      </c>
      <c r="W669" s="57">
        <f t="shared" si="780"/>
        <v>0</v>
      </c>
      <c r="X669" s="58">
        <f t="shared" si="868"/>
        <v>515</v>
      </c>
      <c r="Y669" s="58">
        <v>0</v>
      </c>
      <c r="Z669" s="59">
        <f t="shared" si="869"/>
        <v>0</v>
      </c>
      <c r="AA669" s="57" t="e">
        <f t="shared" si="870"/>
        <v>#DIV/0!</v>
      </c>
      <c r="AB669" s="58" t="e">
        <f t="shared" si="871"/>
        <v>#DIV/0!</v>
      </c>
      <c r="AC669" s="60" t="e">
        <f t="shared" si="872"/>
        <v>#DIV/0!</v>
      </c>
      <c r="AD669" s="51">
        <v>0</v>
      </c>
      <c r="AE669" s="52">
        <f t="shared" si="781"/>
        <v>0</v>
      </c>
      <c r="AF669" s="53">
        <f t="shared" si="873"/>
        <v>619</v>
      </c>
      <c r="AG669" s="53">
        <v>0</v>
      </c>
      <c r="AH669" s="54">
        <f t="shared" si="874"/>
        <v>0</v>
      </c>
      <c r="AI669" s="52" t="e">
        <f t="shared" si="875"/>
        <v>#DIV/0!</v>
      </c>
      <c r="AJ669" s="53" t="e">
        <f t="shared" si="876"/>
        <v>#DIV/0!</v>
      </c>
      <c r="AK669" s="55" t="e">
        <f t="shared" si="877"/>
        <v>#DIV/0!</v>
      </c>
      <c r="AL669" s="56">
        <v>0</v>
      </c>
      <c r="AM669" s="57">
        <f t="shared" si="782"/>
        <v>0</v>
      </c>
      <c r="AN669" s="58">
        <f t="shared" si="878"/>
        <v>554</v>
      </c>
      <c r="AO669" s="58">
        <v>0</v>
      </c>
      <c r="AP669" s="59">
        <f t="shared" si="879"/>
        <v>0</v>
      </c>
      <c r="AQ669" s="57" t="e">
        <f t="shared" si="880"/>
        <v>#DIV/0!</v>
      </c>
      <c r="AR669" s="58" t="e">
        <f t="shared" si="881"/>
        <v>#DIV/0!</v>
      </c>
      <c r="AS669" s="60" t="e">
        <f t="shared" si="882"/>
        <v>#DIV/0!</v>
      </c>
      <c r="AT669" s="51">
        <v>0</v>
      </c>
      <c r="AU669" s="52">
        <f t="shared" si="783"/>
        <v>0</v>
      </c>
      <c r="AV669" s="53">
        <f t="shared" si="883"/>
        <v>548</v>
      </c>
      <c r="AW669" s="53">
        <v>0</v>
      </c>
      <c r="AX669" s="54">
        <f t="shared" si="884"/>
        <v>0</v>
      </c>
      <c r="AY669" s="52" t="e">
        <f t="shared" si="885"/>
        <v>#DIV/0!</v>
      </c>
      <c r="AZ669" s="53" t="e">
        <f t="shared" si="886"/>
        <v>#DIV/0!</v>
      </c>
      <c r="BA669" s="55" t="e">
        <f t="shared" si="887"/>
        <v>#DIV/0!</v>
      </c>
      <c r="BB669" s="56">
        <v>0</v>
      </c>
      <c r="BC669" s="57">
        <f t="shared" si="784"/>
        <v>0</v>
      </c>
      <c r="BD669" s="58">
        <f t="shared" si="888"/>
        <v>618</v>
      </c>
      <c r="BE669" s="58">
        <v>0</v>
      </c>
      <c r="BF669" s="59">
        <f t="shared" si="889"/>
        <v>0</v>
      </c>
      <c r="BG669" s="57" t="e">
        <f t="shared" si="890"/>
        <v>#DIV/0!</v>
      </c>
      <c r="BH669" s="58" t="e">
        <f t="shared" si="891"/>
        <v>#DIV/0!</v>
      </c>
      <c r="BI669" s="60" t="e">
        <f t="shared" si="892"/>
        <v>#DIV/0!</v>
      </c>
      <c r="BJ669" s="51">
        <v>0</v>
      </c>
      <c r="BK669" s="52">
        <f t="shared" si="785"/>
        <v>0</v>
      </c>
      <c r="BL669" s="53">
        <f t="shared" si="893"/>
        <v>512</v>
      </c>
      <c r="BM669" s="53">
        <v>0</v>
      </c>
      <c r="BN669" s="54">
        <f t="shared" si="894"/>
        <v>0</v>
      </c>
      <c r="BO669" s="52" t="e">
        <f t="shared" si="895"/>
        <v>#DIV/0!</v>
      </c>
      <c r="BP669" s="53" t="e">
        <f t="shared" si="896"/>
        <v>#DIV/0!</v>
      </c>
      <c r="BQ669" s="55" t="e">
        <f t="shared" si="897"/>
        <v>#DIV/0!</v>
      </c>
      <c r="BR669" s="56">
        <v>0</v>
      </c>
      <c r="BS669" s="57">
        <f t="shared" si="786"/>
        <v>0</v>
      </c>
      <c r="BT669" s="58">
        <f t="shared" si="898"/>
        <v>527</v>
      </c>
      <c r="BU669" s="58">
        <v>0</v>
      </c>
      <c r="BV669" s="59">
        <f t="shared" si="899"/>
        <v>0</v>
      </c>
      <c r="BW669" s="57" t="e">
        <f t="shared" si="900"/>
        <v>#DIV/0!</v>
      </c>
      <c r="BX669" s="58" t="e">
        <f t="shared" si="901"/>
        <v>#DIV/0!</v>
      </c>
      <c r="BY669" s="60" t="e">
        <f t="shared" si="902"/>
        <v>#DIV/0!</v>
      </c>
      <c r="BZ669" s="51">
        <v>0</v>
      </c>
      <c r="CA669" s="52">
        <f t="shared" si="787"/>
        <v>0</v>
      </c>
      <c r="CB669" s="53">
        <f t="shared" si="903"/>
        <v>634</v>
      </c>
      <c r="CC669" s="53">
        <v>0</v>
      </c>
      <c r="CD669" s="54">
        <f t="shared" si="904"/>
        <v>0</v>
      </c>
      <c r="CE669" s="52" t="e">
        <f t="shared" si="905"/>
        <v>#DIV/0!</v>
      </c>
      <c r="CF669" s="53" t="e">
        <f t="shared" si="906"/>
        <v>#DIV/0!</v>
      </c>
      <c r="CG669" s="55" t="e">
        <f t="shared" si="907"/>
        <v>#DIV/0!</v>
      </c>
      <c r="CH669" s="61">
        <v>0</v>
      </c>
      <c r="CI669" s="62">
        <f t="shared" si="788"/>
        <v>0</v>
      </c>
      <c r="CJ669" s="63">
        <f t="shared" si="908"/>
        <v>659</v>
      </c>
      <c r="CK669" s="64">
        <v>0</v>
      </c>
      <c r="CL669" s="65">
        <f t="shared" si="909"/>
        <v>0</v>
      </c>
      <c r="CM669" s="66">
        <v>18</v>
      </c>
      <c r="CN669" s="44">
        <v>1</v>
      </c>
    </row>
    <row r="670" spans="1:102">
      <c r="A670" s="141">
        <f t="shared" si="857"/>
        <v>0</v>
      </c>
      <c r="B670" s="48">
        <f t="shared" si="858"/>
        <v>0</v>
      </c>
      <c r="C670" s="48">
        <f t="shared" si="859"/>
        <v>0</v>
      </c>
      <c r="D670" s="48">
        <f t="shared" si="860"/>
        <v>0</v>
      </c>
      <c r="E670" s="48">
        <f t="shared" si="861"/>
        <v>0</v>
      </c>
      <c r="F670" s="48"/>
      <c r="G670" s="48"/>
      <c r="H670" s="48"/>
      <c r="I670" s="48"/>
      <c r="J670" s="48"/>
      <c r="K670" s="48"/>
      <c r="L670" s="70">
        <v>124</v>
      </c>
      <c r="M670" s="50" t="s">
        <v>98</v>
      </c>
      <c r="N670" s="51">
        <v>0</v>
      </c>
      <c r="O670" s="52">
        <f t="shared" si="862"/>
        <v>0</v>
      </c>
      <c r="P670" s="53">
        <f t="shared" si="863"/>
        <v>537</v>
      </c>
      <c r="Q670" s="53">
        <v>0</v>
      </c>
      <c r="R670" s="54">
        <f t="shared" si="864"/>
        <v>0</v>
      </c>
      <c r="S670" s="52" t="e">
        <f t="shared" si="865"/>
        <v>#DIV/0!</v>
      </c>
      <c r="T670" s="53" t="e">
        <f t="shared" si="866"/>
        <v>#DIV/0!</v>
      </c>
      <c r="U670" s="55" t="e">
        <f t="shared" si="867"/>
        <v>#DIV/0!</v>
      </c>
      <c r="V670" s="56">
        <v>0</v>
      </c>
      <c r="W670" s="57">
        <f t="shared" si="780"/>
        <v>0</v>
      </c>
      <c r="X670" s="58">
        <f t="shared" si="868"/>
        <v>515</v>
      </c>
      <c r="Y670" s="58">
        <v>0</v>
      </c>
      <c r="Z670" s="59">
        <f t="shared" si="869"/>
        <v>0</v>
      </c>
      <c r="AA670" s="57" t="e">
        <f t="shared" si="870"/>
        <v>#DIV/0!</v>
      </c>
      <c r="AB670" s="58" t="e">
        <f t="shared" si="871"/>
        <v>#DIV/0!</v>
      </c>
      <c r="AC670" s="60" t="e">
        <f t="shared" si="872"/>
        <v>#DIV/0!</v>
      </c>
      <c r="AD670" s="51">
        <v>0</v>
      </c>
      <c r="AE670" s="52">
        <f t="shared" si="781"/>
        <v>0</v>
      </c>
      <c r="AF670" s="53">
        <f t="shared" si="873"/>
        <v>619</v>
      </c>
      <c r="AG670" s="53">
        <v>1</v>
      </c>
      <c r="AH670" s="54">
        <f t="shared" si="874"/>
        <v>0</v>
      </c>
      <c r="AI670" s="52" t="e">
        <f t="shared" si="875"/>
        <v>#DIV/0!</v>
      </c>
      <c r="AJ670" s="53" t="e">
        <f t="shared" si="876"/>
        <v>#DIV/0!</v>
      </c>
      <c r="AK670" s="55" t="e">
        <f t="shared" si="877"/>
        <v>#DIV/0!</v>
      </c>
      <c r="AL670" s="56">
        <v>0</v>
      </c>
      <c r="AM670" s="57">
        <f t="shared" si="782"/>
        <v>0</v>
      </c>
      <c r="AN670" s="58">
        <f t="shared" si="878"/>
        <v>554</v>
      </c>
      <c r="AO670" s="58">
        <v>0</v>
      </c>
      <c r="AP670" s="59">
        <f t="shared" si="879"/>
        <v>0</v>
      </c>
      <c r="AQ670" s="57" t="e">
        <f t="shared" si="880"/>
        <v>#DIV/0!</v>
      </c>
      <c r="AR670" s="58" t="e">
        <f t="shared" si="881"/>
        <v>#DIV/0!</v>
      </c>
      <c r="AS670" s="60" t="e">
        <f t="shared" si="882"/>
        <v>#DIV/0!</v>
      </c>
      <c r="AT670" s="51">
        <v>0</v>
      </c>
      <c r="AU670" s="52">
        <f t="shared" si="783"/>
        <v>0</v>
      </c>
      <c r="AV670" s="53">
        <f t="shared" si="883"/>
        <v>548</v>
      </c>
      <c r="AW670" s="53">
        <v>0</v>
      </c>
      <c r="AX670" s="54">
        <f t="shared" si="884"/>
        <v>0</v>
      </c>
      <c r="AY670" s="52" t="e">
        <f t="shared" si="885"/>
        <v>#DIV/0!</v>
      </c>
      <c r="AZ670" s="53" t="e">
        <f t="shared" si="886"/>
        <v>#DIV/0!</v>
      </c>
      <c r="BA670" s="55" t="e">
        <f t="shared" si="887"/>
        <v>#DIV/0!</v>
      </c>
      <c r="BB670" s="56">
        <v>0</v>
      </c>
      <c r="BC670" s="57">
        <f t="shared" si="784"/>
        <v>0</v>
      </c>
      <c r="BD670" s="58">
        <f t="shared" si="888"/>
        <v>618</v>
      </c>
      <c r="BE670" s="58">
        <v>0</v>
      </c>
      <c r="BF670" s="59">
        <f t="shared" si="889"/>
        <v>0</v>
      </c>
      <c r="BG670" s="57" t="e">
        <f t="shared" si="890"/>
        <v>#DIV/0!</v>
      </c>
      <c r="BH670" s="58" t="e">
        <f t="shared" si="891"/>
        <v>#DIV/0!</v>
      </c>
      <c r="BI670" s="60" t="e">
        <f t="shared" si="892"/>
        <v>#DIV/0!</v>
      </c>
      <c r="BJ670" s="51">
        <v>0</v>
      </c>
      <c r="BK670" s="52">
        <f t="shared" si="785"/>
        <v>0</v>
      </c>
      <c r="BL670" s="53">
        <f t="shared" si="893"/>
        <v>512</v>
      </c>
      <c r="BM670" s="53">
        <v>0</v>
      </c>
      <c r="BN670" s="54">
        <f t="shared" si="894"/>
        <v>0</v>
      </c>
      <c r="BO670" s="52" t="e">
        <f t="shared" si="895"/>
        <v>#DIV/0!</v>
      </c>
      <c r="BP670" s="53" t="e">
        <f t="shared" si="896"/>
        <v>#DIV/0!</v>
      </c>
      <c r="BQ670" s="55" t="e">
        <f t="shared" si="897"/>
        <v>#DIV/0!</v>
      </c>
      <c r="BR670" s="56">
        <v>0</v>
      </c>
      <c r="BS670" s="57">
        <f t="shared" si="786"/>
        <v>0</v>
      </c>
      <c r="BT670" s="58">
        <f t="shared" si="898"/>
        <v>527</v>
      </c>
      <c r="BU670" s="58">
        <v>0</v>
      </c>
      <c r="BV670" s="59">
        <f t="shared" si="899"/>
        <v>0</v>
      </c>
      <c r="BW670" s="57" t="e">
        <f t="shared" si="900"/>
        <v>#DIV/0!</v>
      </c>
      <c r="BX670" s="58" t="e">
        <f t="shared" si="901"/>
        <v>#DIV/0!</v>
      </c>
      <c r="BY670" s="60" t="e">
        <f t="shared" si="902"/>
        <v>#DIV/0!</v>
      </c>
      <c r="BZ670" s="51">
        <v>0</v>
      </c>
      <c r="CA670" s="52">
        <f t="shared" si="787"/>
        <v>0</v>
      </c>
      <c r="CB670" s="53">
        <f t="shared" si="903"/>
        <v>634</v>
      </c>
      <c r="CC670" s="53">
        <v>0</v>
      </c>
      <c r="CD670" s="54">
        <f t="shared" si="904"/>
        <v>0</v>
      </c>
      <c r="CE670" s="52" t="e">
        <f t="shared" si="905"/>
        <v>#DIV/0!</v>
      </c>
      <c r="CF670" s="53" t="e">
        <f t="shared" si="906"/>
        <v>#DIV/0!</v>
      </c>
      <c r="CG670" s="55" t="e">
        <f t="shared" si="907"/>
        <v>#DIV/0!</v>
      </c>
      <c r="CH670" s="61">
        <v>0</v>
      </c>
      <c r="CI670" s="62">
        <f t="shared" si="788"/>
        <v>0</v>
      </c>
      <c r="CJ670" s="63">
        <f t="shared" si="908"/>
        <v>659</v>
      </c>
      <c r="CK670" s="64">
        <v>1</v>
      </c>
      <c r="CL670" s="65">
        <f t="shared" si="909"/>
        <v>0</v>
      </c>
      <c r="CM670" s="66">
        <v>3732</v>
      </c>
      <c r="CN670" s="44">
        <v>47</v>
      </c>
    </row>
    <row r="671" spans="1:102">
      <c r="A671" s="141">
        <f t="shared" si="857"/>
        <v>0</v>
      </c>
      <c r="B671" s="48">
        <f t="shared" si="858"/>
        <v>0</v>
      </c>
      <c r="C671" s="48">
        <f t="shared" si="859"/>
        <v>0</v>
      </c>
      <c r="D671" s="48">
        <f t="shared" si="860"/>
        <v>0</v>
      </c>
      <c r="E671" s="48">
        <f t="shared" si="861"/>
        <v>0</v>
      </c>
      <c r="F671" s="48"/>
      <c r="G671" s="48"/>
      <c r="H671" s="48"/>
      <c r="I671" s="48"/>
      <c r="J671" s="48"/>
      <c r="K671" s="48"/>
      <c r="L671" s="70">
        <v>165</v>
      </c>
      <c r="M671" s="50" t="s">
        <v>139</v>
      </c>
      <c r="N671" s="51">
        <v>0</v>
      </c>
      <c r="O671" s="52">
        <f t="shared" si="862"/>
        <v>0</v>
      </c>
      <c r="P671" s="53">
        <f t="shared" si="863"/>
        <v>537</v>
      </c>
      <c r="Q671" s="53">
        <v>0</v>
      </c>
      <c r="R671" s="54">
        <f t="shared" si="864"/>
        <v>0</v>
      </c>
      <c r="S671" s="52" t="e">
        <f t="shared" si="865"/>
        <v>#DIV/0!</v>
      </c>
      <c r="T671" s="53" t="e">
        <f t="shared" si="866"/>
        <v>#DIV/0!</v>
      </c>
      <c r="U671" s="55" t="e">
        <f t="shared" si="867"/>
        <v>#DIV/0!</v>
      </c>
      <c r="V671" s="56">
        <v>0</v>
      </c>
      <c r="W671" s="57">
        <f t="shared" si="780"/>
        <v>0</v>
      </c>
      <c r="X671" s="58">
        <f t="shared" si="868"/>
        <v>515</v>
      </c>
      <c r="Y671" s="58">
        <v>0</v>
      </c>
      <c r="Z671" s="59">
        <f t="shared" si="869"/>
        <v>0</v>
      </c>
      <c r="AA671" s="57" t="e">
        <f t="shared" si="870"/>
        <v>#DIV/0!</v>
      </c>
      <c r="AB671" s="58" t="e">
        <f t="shared" si="871"/>
        <v>#DIV/0!</v>
      </c>
      <c r="AC671" s="60" t="e">
        <f t="shared" si="872"/>
        <v>#DIV/0!</v>
      </c>
      <c r="AD671" s="51">
        <v>0</v>
      </c>
      <c r="AE671" s="52">
        <f t="shared" si="781"/>
        <v>0</v>
      </c>
      <c r="AF671" s="53">
        <f t="shared" si="873"/>
        <v>619</v>
      </c>
      <c r="AG671" s="53">
        <v>0</v>
      </c>
      <c r="AH671" s="54">
        <f t="shared" si="874"/>
        <v>0</v>
      </c>
      <c r="AI671" s="52" t="e">
        <f t="shared" si="875"/>
        <v>#DIV/0!</v>
      </c>
      <c r="AJ671" s="53" t="e">
        <f t="shared" si="876"/>
        <v>#DIV/0!</v>
      </c>
      <c r="AK671" s="55" t="e">
        <f t="shared" si="877"/>
        <v>#DIV/0!</v>
      </c>
      <c r="AL671" s="56">
        <v>0</v>
      </c>
      <c r="AM671" s="57">
        <f t="shared" si="782"/>
        <v>0</v>
      </c>
      <c r="AN671" s="58">
        <f t="shared" si="878"/>
        <v>554</v>
      </c>
      <c r="AO671" s="58">
        <v>0</v>
      </c>
      <c r="AP671" s="59">
        <f t="shared" si="879"/>
        <v>0</v>
      </c>
      <c r="AQ671" s="57" t="e">
        <f t="shared" si="880"/>
        <v>#DIV/0!</v>
      </c>
      <c r="AR671" s="58" t="e">
        <f t="shared" si="881"/>
        <v>#DIV/0!</v>
      </c>
      <c r="AS671" s="60" t="e">
        <f t="shared" si="882"/>
        <v>#DIV/0!</v>
      </c>
      <c r="AT671" s="51">
        <v>0</v>
      </c>
      <c r="AU671" s="52">
        <f t="shared" si="783"/>
        <v>0</v>
      </c>
      <c r="AV671" s="53">
        <f t="shared" si="883"/>
        <v>548</v>
      </c>
      <c r="AW671" s="53">
        <v>0</v>
      </c>
      <c r="AX671" s="54">
        <f t="shared" si="884"/>
        <v>0</v>
      </c>
      <c r="AY671" s="52" t="e">
        <f t="shared" si="885"/>
        <v>#DIV/0!</v>
      </c>
      <c r="AZ671" s="53" t="e">
        <f t="shared" si="886"/>
        <v>#DIV/0!</v>
      </c>
      <c r="BA671" s="55" t="e">
        <f t="shared" si="887"/>
        <v>#DIV/0!</v>
      </c>
      <c r="BB671" s="56">
        <v>0</v>
      </c>
      <c r="BC671" s="57">
        <f t="shared" si="784"/>
        <v>0</v>
      </c>
      <c r="BD671" s="58">
        <f t="shared" si="888"/>
        <v>618</v>
      </c>
      <c r="BE671" s="58">
        <v>0</v>
      </c>
      <c r="BF671" s="59">
        <f t="shared" si="889"/>
        <v>0</v>
      </c>
      <c r="BG671" s="57" t="e">
        <f t="shared" si="890"/>
        <v>#DIV/0!</v>
      </c>
      <c r="BH671" s="58" t="e">
        <f t="shared" si="891"/>
        <v>#DIV/0!</v>
      </c>
      <c r="BI671" s="60" t="e">
        <f t="shared" si="892"/>
        <v>#DIV/0!</v>
      </c>
      <c r="BJ671" s="51">
        <v>0</v>
      </c>
      <c r="BK671" s="52">
        <f t="shared" si="785"/>
        <v>0</v>
      </c>
      <c r="BL671" s="53">
        <f t="shared" si="893"/>
        <v>512</v>
      </c>
      <c r="BM671" s="53">
        <v>0</v>
      </c>
      <c r="BN671" s="54">
        <f t="shared" si="894"/>
        <v>0</v>
      </c>
      <c r="BO671" s="52" t="e">
        <f t="shared" si="895"/>
        <v>#DIV/0!</v>
      </c>
      <c r="BP671" s="53" t="e">
        <f t="shared" si="896"/>
        <v>#DIV/0!</v>
      </c>
      <c r="BQ671" s="55" t="e">
        <f t="shared" si="897"/>
        <v>#DIV/0!</v>
      </c>
      <c r="BR671" s="56">
        <v>0</v>
      </c>
      <c r="BS671" s="57">
        <f t="shared" si="786"/>
        <v>0</v>
      </c>
      <c r="BT671" s="58">
        <f t="shared" si="898"/>
        <v>527</v>
      </c>
      <c r="BU671" s="58">
        <v>0</v>
      </c>
      <c r="BV671" s="59">
        <f t="shared" si="899"/>
        <v>0</v>
      </c>
      <c r="BW671" s="57" t="e">
        <f t="shared" si="900"/>
        <v>#DIV/0!</v>
      </c>
      <c r="BX671" s="58" t="e">
        <f t="shared" si="901"/>
        <v>#DIV/0!</v>
      </c>
      <c r="BY671" s="60" t="e">
        <f t="shared" si="902"/>
        <v>#DIV/0!</v>
      </c>
      <c r="BZ671" s="51">
        <v>0</v>
      </c>
      <c r="CA671" s="52">
        <f t="shared" si="787"/>
        <v>0</v>
      </c>
      <c r="CB671" s="53">
        <f t="shared" si="903"/>
        <v>634</v>
      </c>
      <c r="CC671" s="53">
        <v>0</v>
      </c>
      <c r="CD671" s="54">
        <f t="shared" si="904"/>
        <v>0</v>
      </c>
      <c r="CE671" s="52" t="e">
        <f t="shared" si="905"/>
        <v>#DIV/0!</v>
      </c>
      <c r="CF671" s="53" t="e">
        <f t="shared" si="906"/>
        <v>#DIV/0!</v>
      </c>
      <c r="CG671" s="55" t="e">
        <f t="shared" si="907"/>
        <v>#DIV/0!</v>
      </c>
      <c r="CH671" s="61">
        <v>0</v>
      </c>
      <c r="CI671" s="62">
        <f t="shared" si="788"/>
        <v>0</v>
      </c>
      <c r="CJ671" s="63">
        <f t="shared" si="908"/>
        <v>659</v>
      </c>
      <c r="CK671" s="64">
        <v>0</v>
      </c>
      <c r="CL671" s="65">
        <f t="shared" si="909"/>
        <v>0</v>
      </c>
      <c r="CM671" s="66">
        <v>604</v>
      </c>
      <c r="CN671" s="44">
        <v>12</v>
      </c>
    </row>
    <row r="672" spans="1:102">
      <c r="A672" s="141">
        <f t="shared" si="857"/>
        <v>0</v>
      </c>
      <c r="B672" s="48">
        <f t="shared" si="858"/>
        <v>0</v>
      </c>
      <c r="C672" s="48">
        <f t="shared" si="859"/>
        <v>0</v>
      </c>
      <c r="D672" s="48">
        <f t="shared" si="860"/>
        <v>0</v>
      </c>
      <c r="E672" s="48">
        <f t="shared" si="861"/>
        <v>0</v>
      </c>
      <c r="F672" s="48"/>
      <c r="G672" s="48"/>
      <c r="H672" s="48"/>
      <c r="I672" s="48"/>
      <c r="J672" s="48"/>
      <c r="K672" s="48"/>
      <c r="L672" s="70">
        <v>214</v>
      </c>
      <c r="M672" s="50" t="s">
        <v>683</v>
      </c>
      <c r="N672" s="51">
        <v>0</v>
      </c>
      <c r="O672" s="52">
        <f t="shared" si="862"/>
        <v>0</v>
      </c>
      <c r="P672" s="53">
        <f t="shared" si="863"/>
        <v>537</v>
      </c>
      <c r="Q672" s="53">
        <v>0</v>
      </c>
      <c r="R672" s="54">
        <f t="shared" si="864"/>
        <v>0</v>
      </c>
      <c r="S672" s="52" t="e">
        <f t="shared" si="865"/>
        <v>#DIV/0!</v>
      </c>
      <c r="T672" s="53" t="e">
        <f t="shared" si="866"/>
        <v>#DIV/0!</v>
      </c>
      <c r="U672" s="55" t="e">
        <f t="shared" si="867"/>
        <v>#DIV/0!</v>
      </c>
      <c r="V672" s="56">
        <v>0</v>
      </c>
      <c r="W672" s="57">
        <f t="shared" si="780"/>
        <v>0</v>
      </c>
      <c r="X672" s="58">
        <f t="shared" si="868"/>
        <v>515</v>
      </c>
      <c r="Y672" s="58">
        <v>0</v>
      </c>
      <c r="Z672" s="59">
        <f t="shared" si="869"/>
        <v>0</v>
      </c>
      <c r="AA672" s="57" t="e">
        <f t="shared" si="870"/>
        <v>#DIV/0!</v>
      </c>
      <c r="AB672" s="58" t="e">
        <f t="shared" si="871"/>
        <v>#DIV/0!</v>
      </c>
      <c r="AC672" s="60" t="e">
        <f t="shared" si="872"/>
        <v>#DIV/0!</v>
      </c>
      <c r="AD672" s="51">
        <v>0</v>
      </c>
      <c r="AE672" s="52">
        <f t="shared" si="781"/>
        <v>0</v>
      </c>
      <c r="AF672" s="53">
        <f t="shared" si="873"/>
        <v>619</v>
      </c>
      <c r="AG672" s="53">
        <v>0</v>
      </c>
      <c r="AH672" s="54">
        <f t="shared" si="874"/>
        <v>0</v>
      </c>
      <c r="AI672" s="52" t="e">
        <f t="shared" si="875"/>
        <v>#DIV/0!</v>
      </c>
      <c r="AJ672" s="53" t="e">
        <f t="shared" si="876"/>
        <v>#DIV/0!</v>
      </c>
      <c r="AK672" s="55" t="e">
        <f t="shared" si="877"/>
        <v>#DIV/0!</v>
      </c>
      <c r="AL672" s="56">
        <v>0</v>
      </c>
      <c r="AM672" s="57">
        <f t="shared" si="782"/>
        <v>0</v>
      </c>
      <c r="AN672" s="58">
        <f t="shared" si="878"/>
        <v>554</v>
      </c>
      <c r="AO672" s="58">
        <v>0</v>
      </c>
      <c r="AP672" s="59">
        <f t="shared" si="879"/>
        <v>0</v>
      </c>
      <c r="AQ672" s="57" t="e">
        <f t="shared" si="880"/>
        <v>#DIV/0!</v>
      </c>
      <c r="AR672" s="58" t="e">
        <f t="shared" si="881"/>
        <v>#DIV/0!</v>
      </c>
      <c r="AS672" s="60" t="e">
        <f t="shared" si="882"/>
        <v>#DIV/0!</v>
      </c>
      <c r="AT672" s="51">
        <v>0</v>
      </c>
      <c r="AU672" s="52">
        <f t="shared" si="783"/>
        <v>0</v>
      </c>
      <c r="AV672" s="53">
        <f t="shared" si="883"/>
        <v>548</v>
      </c>
      <c r="AW672" s="53">
        <v>0</v>
      </c>
      <c r="AX672" s="54">
        <f t="shared" si="884"/>
        <v>0</v>
      </c>
      <c r="AY672" s="52" t="e">
        <f t="shared" si="885"/>
        <v>#DIV/0!</v>
      </c>
      <c r="AZ672" s="53" t="e">
        <f t="shared" si="886"/>
        <v>#DIV/0!</v>
      </c>
      <c r="BA672" s="55" t="e">
        <f t="shared" si="887"/>
        <v>#DIV/0!</v>
      </c>
      <c r="BB672" s="56">
        <v>0</v>
      </c>
      <c r="BC672" s="57">
        <f t="shared" si="784"/>
        <v>0</v>
      </c>
      <c r="BD672" s="58">
        <f t="shared" si="888"/>
        <v>618</v>
      </c>
      <c r="BE672" s="58">
        <v>0</v>
      </c>
      <c r="BF672" s="59">
        <f t="shared" si="889"/>
        <v>0</v>
      </c>
      <c r="BG672" s="57" t="e">
        <f t="shared" si="890"/>
        <v>#DIV/0!</v>
      </c>
      <c r="BH672" s="58" t="e">
        <f t="shared" si="891"/>
        <v>#DIV/0!</v>
      </c>
      <c r="BI672" s="60" t="e">
        <f t="shared" si="892"/>
        <v>#DIV/0!</v>
      </c>
      <c r="BJ672" s="51">
        <v>0</v>
      </c>
      <c r="BK672" s="52">
        <f t="shared" si="785"/>
        <v>0</v>
      </c>
      <c r="BL672" s="53">
        <f t="shared" si="893"/>
        <v>512</v>
      </c>
      <c r="BM672" s="53">
        <v>0</v>
      </c>
      <c r="BN672" s="54">
        <f t="shared" si="894"/>
        <v>0</v>
      </c>
      <c r="BO672" s="52" t="e">
        <f t="shared" si="895"/>
        <v>#DIV/0!</v>
      </c>
      <c r="BP672" s="53" t="e">
        <f t="shared" si="896"/>
        <v>#DIV/0!</v>
      </c>
      <c r="BQ672" s="55" t="e">
        <f t="shared" si="897"/>
        <v>#DIV/0!</v>
      </c>
      <c r="BR672" s="56">
        <v>0</v>
      </c>
      <c r="BS672" s="57">
        <f t="shared" si="786"/>
        <v>0</v>
      </c>
      <c r="BT672" s="58">
        <f t="shared" si="898"/>
        <v>527</v>
      </c>
      <c r="BU672" s="58">
        <v>0</v>
      </c>
      <c r="BV672" s="59">
        <f t="shared" si="899"/>
        <v>0</v>
      </c>
      <c r="BW672" s="57" t="e">
        <f t="shared" si="900"/>
        <v>#DIV/0!</v>
      </c>
      <c r="BX672" s="58" t="e">
        <f t="shared" si="901"/>
        <v>#DIV/0!</v>
      </c>
      <c r="BY672" s="60" t="e">
        <f t="shared" si="902"/>
        <v>#DIV/0!</v>
      </c>
      <c r="BZ672" s="51">
        <v>0</v>
      </c>
      <c r="CA672" s="52">
        <f t="shared" si="787"/>
        <v>0</v>
      </c>
      <c r="CB672" s="53">
        <f t="shared" si="903"/>
        <v>634</v>
      </c>
      <c r="CC672" s="53">
        <v>0</v>
      </c>
      <c r="CD672" s="54">
        <f t="shared" si="904"/>
        <v>0</v>
      </c>
      <c r="CE672" s="52" t="e">
        <f t="shared" si="905"/>
        <v>#DIV/0!</v>
      </c>
      <c r="CF672" s="53" t="e">
        <f t="shared" si="906"/>
        <v>#DIV/0!</v>
      </c>
      <c r="CG672" s="55" t="e">
        <f t="shared" si="907"/>
        <v>#DIV/0!</v>
      </c>
      <c r="CH672" s="61">
        <v>0</v>
      </c>
      <c r="CI672" s="62">
        <f t="shared" si="788"/>
        <v>0</v>
      </c>
      <c r="CJ672" s="63">
        <f t="shared" si="908"/>
        <v>659</v>
      </c>
      <c r="CK672" s="64">
        <v>0</v>
      </c>
      <c r="CL672" s="65">
        <f t="shared" si="909"/>
        <v>0</v>
      </c>
      <c r="CM672" s="66">
        <v>5921</v>
      </c>
      <c r="CN672" s="44">
        <v>22</v>
      </c>
    </row>
    <row r="673" spans="1:92">
      <c r="A673" s="141">
        <f t="shared" si="857"/>
        <v>0</v>
      </c>
      <c r="B673" s="48">
        <f t="shared" si="858"/>
        <v>0</v>
      </c>
      <c r="C673" s="48">
        <f t="shared" si="859"/>
        <v>0</v>
      </c>
      <c r="D673" s="48">
        <f t="shared" si="860"/>
        <v>0</v>
      </c>
      <c r="E673" s="48">
        <f t="shared" si="861"/>
        <v>0</v>
      </c>
      <c r="F673" s="48"/>
      <c r="G673" s="48"/>
      <c r="H673" s="48"/>
      <c r="I673" s="48"/>
      <c r="J673" s="48"/>
      <c r="K673" s="48"/>
      <c r="L673" s="70">
        <v>223</v>
      </c>
      <c r="M673" s="50" t="s">
        <v>195</v>
      </c>
      <c r="N673" s="51">
        <v>0</v>
      </c>
      <c r="O673" s="52">
        <f t="shared" si="862"/>
        <v>0</v>
      </c>
      <c r="P673" s="53">
        <f t="shared" si="863"/>
        <v>537</v>
      </c>
      <c r="Q673" s="53">
        <v>0</v>
      </c>
      <c r="R673" s="54">
        <f t="shared" si="864"/>
        <v>0</v>
      </c>
      <c r="S673" s="52" t="e">
        <f t="shared" si="865"/>
        <v>#DIV/0!</v>
      </c>
      <c r="T673" s="53" t="e">
        <f t="shared" si="866"/>
        <v>#DIV/0!</v>
      </c>
      <c r="U673" s="55" t="e">
        <f t="shared" si="867"/>
        <v>#DIV/0!</v>
      </c>
      <c r="V673" s="56">
        <v>0</v>
      </c>
      <c r="W673" s="57">
        <f t="shared" si="780"/>
        <v>0</v>
      </c>
      <c r="X673" s="58">
        <f t="shared" si="868"/>
        <v>515</v>
      </c>
      <c r="Y673" s="58">
        <v>0</v>
      </c>
      <c r="Z673" s="59">
        <f t="shared" si="869"/>
        <v>0</v>
      </c>
      <c r="AA673" s="57" t="e">
        <f t="shared" si="870"/>
        <v>#DIV/0!</v>
      </c>
      <c r="AB673" s="58" t="e">
        <f t="shared" si="871"/>
        <v>#DIV/0!</v>
      </c>
      <c r="AC673" s="60" t="e">
        <f t="shared" si="872"/>
        <v>#DIV/0!</v>
      </c>
      <c r="AD673" s="51">
        <v>0</v>
      </c>
      <c r="AE673" s="52">
        <f t="shared" si="781"/>
        <v>0</v>
      </c>
      <c r="AF673" s="53">
        <f t="shared" si="873"/>
        <v>619</v>
      </c>
      <c r="AG673" s="53">
        <v>0</v>
      </c>
      <c r="AH673" s="54">
        <f t="shared" si="874"/>
        <v>0</v>
      </c>
      <c r="AI673" s="52" t="e">
        <f t="shared" si="875"/>
        <v>#DIV/0!</v>
      </c>
      <c r="AJ673" s="53" t="e">
        <f t="shared" si="876"/>
        <v>#DIV/0!</v>
      </c>
      <c r="AK673" s="55" t="e">
        <f t="shared" si="877"/>
        <v>#DIV/0!</v>
      </c>
      <c r="AL673" s="56">
        <v>0</v>
      </c>
      <c r="AM673" s="57">
        <f t="shared" si="782"/>
        <v>0</v>
      </c>
      <c r="AN673" s="58">
        <f t="shared" si="878"/>
        <v>554</v>
      </c>
      <c r="AO673" s="58">
        <v>0</v>
      </c>
      <c r="AP673" s="59">
        <f t="shared" si="879"/>
        <v>0</v>
      </c>
      <c r="AQ673" s="57" t="e">
        <f t="shared" si="880"/>
        <v>#DIV/0!</v>
      </c>
      <c r="AR673" s="58" t="e">
        <f t="shared" si="881"/>
        <v>#DIV/0!</v>
      </c>
      <c r="AS673" s="60" t="e">
        <f t="shared" si="882"/>
        <v>#DIV/0!</v>
      </c>
      <c r="AT673" s="51">
        <v>0</v>
      </c>
      <c r="AU673" s="52">
        <f t="shared" si="783"/>
        <v>0</v>
      </c>
      <c r="AV673" s="53">
        <f t="shared" si="883"/>
        <v>548</v>
      </c>
      <c r="AW673" s="53">
        <v>0</v>
      </c>
      <c r="AX673" s="54">
        <f t="shared" si="884"/>
        <v>0</v>
      </c>
      <c r="AY673" s="52" t="e">
        <f t="shared" si="885"/>
        <v>#DIV/0!</v>
      </c>
      <c r="AZ673" s="53" t="e">
        <f t="shared" si="886"/>
        <v>#DIV/0!</v>
      </c>
      <c r="BA673" s="55" t="e">
        <f t="shared" si="887"/>
        <v>#DIV/0!</v>
      </c>
      <c r="BB673" s="56">
        <v>0</v>
      </c>
      <c r="BC673" s="57">
        <f t="shared" si="784"/>
        <v>0</v>
      </c>
      <c r="BD673" s="58">
        <f t="shared" si="888"/>
        <v>618</v>
      </c>
      <c r="BE673" s="58">
        <v>0</v>
      </c>
      <c r="BF673" s="59">
        <f t="shared" si="889"/>
        <v>0</v>
      </c>
      <c r="BG673" s="57" t="e">
        <f t="shared" si="890"/>
        <v>#DIV/0!</v>
      </c>
      <c r="BH673" s="58" t="e">
        <f t="shared" si="891"/>
        <v>#DIV/0!</v>
      </c>
      <c r="BI673" s="60" t="e">
        <f t="shared" si="892"/>
        <v>#DIV/0!</v>
      </c>
      <c r="BJ673" s="51">
        <v>0</v>
      </c>
      <c r="BK673" s="52">
        <f t="shared" si="785"/>
        <v>0</v>
      </c>
      <c r="BL673" s="53">
        <f t="shared" si="893"/>
        <v>512</v>
      </c>
      <c r="BM673" s="53">
        <v>0</v>
      </c>
      <c r="BN673" s="54">
        <f t="shared" si="894"/>
        <v>0</v>
      </c>
      <c r="BO673" s="52" t="e">
        <f t="shared" si="895"/>
        <v>#DIV/0!</v>
      </c>
      <c r="BP673" s="53" t="e">
        <f t="shared" si="896"/>
        <v>#DIV/0!</v>
      </c>
      <c r="BQ673" s="55" t="e">
        <f t="shared" si="897"/>
        <v>#DIV/0!</v>
      </c>
      <c r="BR673" s="56">
        <v>0</v>
      </c>
      <c r="BS673" s="57">
        <f t="shared" si="786"/>
        <v>0</v>
      </c>
      <c r="BT673" s="58">
        <f t="shared" si="898"/>
        <v>527</v>
      </c>
      <c r="BU673" s="58">
        <v>0</v>
      </c>
      <c r="BV673" s="59">
        <f t="shared" si="899"/>
        <v>0</v>
      </c>
      <c r="BW673" s="57" t="e">
        <f t="shared" si="900"/>
        <v>#DIV/0!</v>
      </c>
      <c r="BX673" s="58" t="e">
        <f t="shared" si="901"/>
        <v>#DIV/0!</v>
      </c>
      <c r="BY673" s="60" t="e">
        <f t="shared" si="902"/>
        <v>#DIV/0!</v>
      </c>
      <c r="BZ673" s="51">
        <v>0</v>
      </c>
      <c r="CA673" s="52">
        <f t="shared" si="787"/>
        <v>0</v>
      </c>
      <c r="CB673" s="53">
        <f t="shared" si="903"/>
        <v>634</v>
      </c>
      <c r="CC673" s="53">
        <v>1</v>
      </c>
      <c r="CD673" s="54">
        <f t="shared" si="904"/>
        <v>0</v>
      </c>
      <c r="CE673" s="52" t="e">
        <f t="shared" si="905"/>
        <v>#DIV/0!</v>
      </c>
      <c r="CF673" s="53" t="e">
        <f t="shared" si="906"/>
        <v>#DIV/0!</v>
      </c>
      <c r="CG673" s="55" t="e">
        <f t="shared" si="907"/>
        <v>#DIV/0!</v>
      </c>
      <c r="CH673" s="61">
        <v>0</v>
      </c>
      <c r="CI673" s="62">
        <f t="shared" si="788"/>
        <v>0</v>
      </c>
      <c r="CJ673" s="63">
        <f t="shared" si="908"/>
        <v>659</v>
      </c>
      <c r="CK673" s="64">
        <v>1</v>
      </c>
      <c r="CL673" s="65">
        <f t="shared" si="909"/>
        <v>0</v>
      </c>
      <c r="CM673" s="66">
        <v>9704</v>
      </c>
      <c r="CN673" s="44">
        <v>106</v>
      </c>
    </row>
    <row r="674" spans="1:92">
      <c r="A674" s="141">
        <f t="shared" si="857"/>
        <v>0</v>
      </c>
      <c r="B674" s="48">
        <f t="shared" si="858"/>
        <v>0</v>
      </c>
      <c r="C674" s="48">
        <f t="shared" si="859"/>
        <v>0</v>
      </c>
      <c r="D674" s="48">
        <f t="shared" si="860"/>
        <v>0</v>
      </c>
      <c r="E674" s="48">
        <f t="shared" si="861"/>
        <v>0</v>
      </c>
      <c r="F674" s="48"/>
      <c r="G674" s="48"/>
      <c r="H674" s="48"/>
      <c r="I674" s="48"/>
      <c r="J674" s="48"/>
      <c r="K674" s="48"/>
      <c r="L674" s="70">
        <v>281</v>
      </c>
      <c r="M674" s="50" t="s">
        <v>253</v>
      </c>
      <c r="N674" s="51">
        <v>0</v>
      </c>
      <c r="O674" s="52">
        <f t="shared" si="862"/>
        <v>0</v>
      </c>
      <c r="P674" s="53">
        <f t="shared" si="863"/>
        <v>537</v>
      </c>
      <c r="Q674" s="53">
        <v>0</v>
      </c>
      <c r="R674" s="54">
        <f t="shared" si="864"/>
        <v>0</v>
      </c>
      <c r="S674" s="52" t="e">
        <f t="shared" si="865"/>
        <v>#DIV/0!</v>
      </c>
      <c r="T674" s="53" t="e">
        <f t="shared" si="866"/>
        <v>#DIV/0!</v>
      </c>
      <c r="U674" s="55" t="e">
        <f t="shared" si="867"/>
        <v>#DIV/0!</v>
      </c>
      <c r="V674" s="56">
        <v>0</v>
      </c>
      <c r="W674" s="57">
        <f t="shared" si="780"/>
        <v>0</v>
      </c>
      <c r="X674" s="58">
        <f t="shared" si="868"/>
        <v>515</v>
      </c>
      <c r="Y674" s="58">
        <v>0</v>
      </c>
      <c r="Z674" s="59">
        <f t="shared" si="869"/>
        <v>0</v>
      </c>
      <c r="AA674" s="57" t="e">
        <f t="shared" si="870"/>
        <v>#DIV/0!</v>
      </c>
      <c r="AB674" s="58" t="e">
        <f t="shared" si="871"/>
        <v>#DIV/0!</v>
      </c>
      <c r="AC674" s="60" t="e">
        <f t="shared" si="872"/>
        <v>#DIV/0!</v>
      </c>
      <c r="AD674" s="51">
        <v>0</v>
      </c>
      <c r="AE674" s="52">
        <f t="shared" si="781"/>
        <v>0</v>
      </c>
      <c r="AF674" s="53">
        <f t="shared" si="873"/>
        <v>619</v>
      </c>
      <c r="AG674" s="53">
        <v>0</v>
      </c>
      <c r="AH674" s="54">
        <f t="shared" si="874"/>
        <v>0</v>
      </c>
      <c r="AI674" s="52" t="e">
        <f t="shared" si="875"/>
        <v>#DIV/0!</v>
      </c>
      <c r="AJ674" s="53" t="e">
        <f t="shared" si="876"/>
        <v>#DIV/0!</v>
      </c>
      <c r="AK674" s="55" t="e">
        <f t="shared" si="877"/>
        <v>#DIV/0!</v>
      </c>
      <c r="AL674" s="56">
        <v>0</v>
      </c>
      <c r="AM674" s="57">
        <f t="shared" si="782"/>
        <v>0</v>
      </c>
      <c r="AN674" s="58">
        <f t="shared" si="878"/>
        <v>554</v>
      </c>
      <c r="AO674" s="58">
        <v>0</v>
      </c>
      <c r="AP674" s="59">
        <f t="shared" si="879"/>
        <v>0</v>
      </c>
      <c r="AQ674" s="57" t="e">
        <f t="shared" si="880"/>
        <v>#DIV/0!</v>
      </c>
      <c r="AR674" s="58" t="e">
        <f t="shared" si="881"/>
        <v>#DIV/0!</v>
      </c>
      <c r="AS674" s="60" t="e">
        <f t="shared" si="882"/>
        <v>#DIV/0!</v>
      </c>
      <c r="AT674" s="51">
        <v>0</v>
      </c>
      <c r="AU674" s="52">
        <f t="shared" si="783"/>
        <v>0</v>
      </c>
      <c r="AV674" s="53">
        <f t="shared" si="883"/>
        <v>548</v>
      </c>
      <c r="AW674" s="53">
        <v>0</v>
      </c>
      <c r="AX674" s="54">
        <f t="shared" si="884"/>
        <v>0</v>
      </c>
      <c r="AY674" s="52" t="e">
        <f t="shared" si="885"/>
        <v>#DIV/0!</v>
      </c>
      <c r="AZ674" s="53" t="e">
        <f t="shared" si="886"/>
        <v>#DIV/0!</v>
      </c>
      <c r="BA674" s="55" t="e">
        <f t="shared" si="887"/>
        <v>#DIV/0!</v>
      </c>
      <c r="BB674" s="56">
        <v>0</v>
      </c>
      <c r="BC674" s="57">
        <f t="shared" si="784"/>
        <v>0</v>
      </c>
      <c r="BD674" s="58">
        <f t="shared" si="888"/>
        <v>618</v>
      </c>
      <c r="BE674" s="58">
        <v>0</v>
      </c>
      <c r="BF674" s="59">
        <f t="shared" si="889"/>
        <v>0</v>
      </c>
      <c r="BG674" s="57" t="e">
        <f t="shared" si="890"/>
        <v>#DIV/0!</v>
      </c>
      <c r="BH674" s="58" t="e">
        <f t="shared" si="891"/>
        <v>#DIV/0!</v>
      </c>
      <c r="BI674" s="60" t="e">
        <f t="shared" si="892"/>
        <v>#DIV/0!</v>
      </c>
      <c r="BJ674" s="51">
        <v>0</v>
      </c>
      <c r="BK674" s="52">
        <f t="shared" si="785"/>
        <v>0</v>
      </c>
      <c r="BL674" s="53">
        <f t="shared" si="893"/>
        <v>512</v>
      </c>
      <c r="BM674" s="53">
        <v>0</v>
      </c>
      <c r="BN674" s="54">
        <f t="shared" si="894"/>
        <v>0</v>
      </c>
      <c r="BO674" s="52" t="e">
        <f t="shared" si="895"/>
        <v>#DIV/0!</v>
      </c>
      <c r="BP674" s="53" t="e">
        <f t="shared" si="896"/>
        <v>#DIV/0!</v>
      </c>
      <c r="BQ674" s="55" t="e">
        <f t="shared" si="897"/>
        <v>#DIV/0!</v>
      </c>
      <c r="BR674" s="56">
        <v>0</v>
      </c>
      <c r="BS674" s="57">
        <f t="shared" si="786"/>
        <v>0</v>
      </c>
      <c r="BT674" s="58">
        <f t="shared" si="898"/>
        <v>527</v>
      </c>
      <c r="BU674" s="58">
        <v>0</v>
      </c>
      <c r="BV674" s="59">
        <f t="shared" si="899"/>
        <v>0</v>
      </c>
      <c r="BW674" s="57" t="e">
        <f t="shared" si="900"/>
        <v>#DIV/0!</v>
      </c>
      <c r="BX674" s="58" t="e">
        <f t="shared" si="901"/>
        <v>#DIV/0!</v>
      </c>
      <c r="BY674" s="60" t="e">
        <f t="shared" si="902"/>
        <v>#DIV/0!</v>
      </c>
      <c r="BZ674" s="51">
        <v>0</v>
      </c>
      <c r="CA674" s="52">
        <f t="shared" si="787"/>
        <v>0</v>
      </c>
      <c r="CB674" s="53">
        <f t="shared" si="903"/>
        <v>634</v>
      </c>
      <c r="CC674" s="53">
        <v>0</v>
      </c>
      <c r="CD674" s="54">
        <f t="shared" si="904"/>
        <v>0</v>
      </c>
      <c r="CE674" s="52" t="e">
        <f t="shared" si="905"/>
        <v>#DIV/0!</v>
      </c>
      <c r="CF674" s="53" t="e">
        <f t="shared" si="906"/>
        <v>#DIV/0!</v>
      </c>
      <c r="CG674" s="55" t="e">
        <f t="shared" si="907"/>
        <v>#DIV/0!</v>
      </c>
      <c r="CH674" s="61">
        <v>0</v>
      </c>
      <c r="CI674" s="62">
        <f t="shared" si="788"/>
        <v>0</v>
      </c>
      <c r="CJ674" s="63">
        <f t="shared" si="908"/>
        <v>659</v>
      </c>
      <c r="CK674" s="64">
        <v>0</v>
      </c>
      <c r="CL674" s="65">
        <f t="shared" si="909"/>
        <v>0</v>
      </c>
      <c r="CM674" s="66">
        <v>3097</v>
      </c>
      <c r="CN674" s="44">
        <v>30</v>
      </c>
    </row>
    <row r="675" spans="1:92">
      <c r="A675" s="141">
        <f t="shared" si="857"/>
        <v>0</v>
      </c>
      <c r="B675" s="48">
        <f t="shared" si="858"/>
        <v>0</v>
      </c>
      <c r="C675" s="48">
        <f t="shared" si="859"/>
        <v>0</v>
      </c>
      <c r="D675" s="48">
        <f t="shared" si="860"/>
        <v>0</v>
      </c>
      <c r="E675" s="48">
        <f t="shared" si="861"/>
        <v>0</v>
      </c>
      <c r="F675" s="48"/>
      <c r="G675" s="48"/>
      <c r="H675" s="48"/>
      <c r="I675" s="48"/>
      <c r="J675" s="48"/>
      <c r="K675" s="48"/>
      <c r="L675" s="70">
        <v>460</v>
      </c>
      <c r="M675" s="50" t="s">
        <v>421</v>
      </c>
      <c r="N675" s="51">
        <v>0</v>
      </c>
      <c r="O675" s="52">
        <f t="shared" si="862"/>
        <v>0</v>
      </c>
      <c r="P675" s="53">
        <f t="shared" si="863"/>
        <v>537</v>
      </c>
      <c r="Q675" s="53">
        <v>0</v>
      </c>
      <c r="R675" s="54">
        <f t="shared" si="864"/>
        <v>0</v>
      </c>
      <c r="S675" s="52" t="e">
        <f t="shared" si="865"/>
        <v>#DIV/0!</v>
      </c>
      <c r="T675" s="53" t="e">
        <f t="shared" si="866"/>
        <v>#DIV/0!</v>
      </c>
      <c r="U675" s="55" t="e">
        <f t="shared" si="867"/>
        <v>#DIV/0!</v>
      </c>
      <c r="V675" s="56">
        <v>0</v>
      </c>
      <c r="W675" s="57">
        <f t="shared" si="780"/>
        <v>0</v>
      </c>
      <c r="X675" s="58">
        <f t="shared" si="868"/>
        <v>515</v>
      </c>
      <c r="Y675" s="58">
        <v>0</v>
      </c>
      <c r="Z675" s="59">
        <f t="shared" si="869"/>
        <v>0</v>
      </c>
      <c r="AA675" s="57" t="e">
        <f t="shared" si="870"/>
        <v>#DIV/0!</v>
      </c>
      <c r="AB675" s="58" t="e">
        <f t="shared" si="871"/>
        <v>#DIV/0!</v>
      </c>
      <c r="AC675" s="60" t="e">
        <f t="shared" si="872"/>
        <v>#DIV/0!</v>
      </c>
      <c r="AD675" s="51">
        <v>0</v>
      </c>
      <c r="AE675" s="52">
        <f t="shared" si="781"/>
        <v>0</v>
      </c>
      <c r="AF675" s="53">
        <f t="shared" si="873"/>
        <v>619</v>
      </c>
      <c r="AG675" s="53">
        <v>0</v>
      </c>
      <c r="AH675" s="54">
        <f t="shared" si="874"/>
        <v>0</v>
      </c>
      <c r="AI675" s="52" t="e">
        <f t="shared" si="875"/>
        <v>#DIV/0!</v>
      </c>
      <c r="AJ675" s="53" t="e">
        <f t="shared" si="876"/>
        <v>#DIV/0!</v>
      </c>
      <c r="AK675" s="55" t="e">
        <f t="shared" si="877"/>
        <v>#DIV/0!</v>
      </c>
      <c r="AL675" s="56">
        <v>0</v>
      </c>
      <c r="AM675" s="57">
        <f t="shared" si="782"/>
        <v>0</v>
      </c>
      <c r="AN675" s="58">
        <f t="shared" si="878"/>
        <v>554</v>
      </c>
      <c r="AO675" s="58">
        <v>0</v>
      </c>
      <c r="AP675" s="59">
        <f t="shared" si="879"/>
        <v>0</v>
      </c>
      <c r="AQ675" s="57" t="e">
        <f t="shared" si="880"/>
        <v>#DIV/0!</v>
      </c>
      <c r="AR675" s="58" t="e">
        <f t="shared" si="881"/>
        <v>#DIV/0!</v>
      </c>
      <c r="AS675" s="60" t="e">
        <f t="shared" si="882"/>
        <v>#DIV/0!</v>
      </c>
      <c r="AT675" s="51">
        <v>0</v>
      </c>
      <c r="AU675" s="52">
        <f t="shared" si="783"/>
        <v>0</v>
      </c>
      <c r="AV675" s="53">
        <f t="shared" si="883"/>
        <v>548</v>
      </c>
      <c r="AW675" s="53">
        <v>0</v>
      </c>
      <c r="AX675" s="54">
        <f t="shared" si="884"/>
        <v>0</v>
      </c>
      <c r="AY675" s="52" t="e">
        <f t="shared" si="885"/>
        <v>#DIV/0!</v>
      </c>
      <c r="AZ675" s="53" t="e">
        <f t="shared" si="886"/>
        <v>#DIV/0!</v>
      </c>
      <c r="BA675" s="55" t="e">
        <f t="shared" si="887"/>
        <v>#DIV/0!</v>
      </c>
      <c r="BB675" s="56">
        <v>0</v>
      </c>
      <c r="BC675" s="57">
        <f t="shared" si="784"/>
        <v>0</v>
      </c>
      <c r="BD675" s="58">
        <f t="shared" si="888"/>
        <v>618</v>
      </c>
      <c r="BE675" s="58">
        <v>0</v>
      </c>
      <c r="BF675" s="59">
        <f t="shared" si="889"/>
        <v>0</v>
      </c>
      <c r="BG675" s="57" t="e">
        <f t="shared" si="890"/>
        <v>#DIV/0!</v>
      </c>
      <c r="BH675" s="58" t="e">
        <f t="shared" si="891"/>
        <v>#DIV/0!</v>
      </c>
      <c r="BI675" s="60" t="e">
        <f t="shared" si="892"/>
        <v>#DIV/0!</v>
      </c>
      <c r="BJ675" s="51">
        <v>0</v>
      </c>
      <c r="BK675" s="52">
        <f t="shared" si="785"/>
        <v>0</v>
      </c>
      <c r="BL675" s="53">
        <f t="shared" si="893"/>
        <v>512</v>
      </c>
      <c r="BM675" s="53">
        <v>0</v>
      </c>
      <c r="BN675" s="54">
        <f t="shared" si="894"/>
        <v>0</v>
      </c>
      <c r="BO675" s="52" t="e">
        <f t="shared" si="895"/>
        <v>#DIV/0!</v>
      </c>
      <c r="BP675" s="53" t="e">
        <f t="shared" si="896"/>
        <v>#DIV/0!</v>
      </c>
      <c r="BQ675" s="55" t="e">
        <f t="shared" si="897"/>
        <v>#DIV/0!</v>
      </c>
      <c r="BR675" s="56">
        <v>0</v>
      </c>
      <c r="BS675" s="57">
        <f t="shared" si="786"/>
        <v>0</v>
      </c>
      <c r="BT675" s="58">
        <f t="shared" si="898"/>
        <v>527</v>
      </c>
      <c r="BU675" s="58">
        <v>0</v>
      </c>
      <c r="BV675" s="59">
        <f t="shared" si="899"/>
        <v>0</v>
      </c>
      <c r="BW675" s="57" t="e">
        <f t="shared" si="900"/>
        <v>#DIV/0!</v>
      </c>
      <c r="BX675" s="58" t="e">
        <f t="shared" si="901"/>
        <v>#DIV/0!</v>
      </c>
      <c r="BY675" s="60" t="e">
        <f t="shared" si="902"/>
        <v>#DIV/0!</v>
      </c>
      <c r="BZ675" s="51">
        <v>0</v>
      </c>
      <c r="CA675" s="52">
        <f t="shared" si="787"/>
        <v>0</v>
      </c>
      <c r="CB675" s="53">
        <f t="shared" si="903"/>
        <v>634</v>
      </c>
      <c r="CC675" s="53">
        <v>0</v>
      </c>
      <c r="CD675" s="54">
        <f t="shared" si="904"/>
        <v>0</v>
      </c>
      <c r="CE675" s="52" t="e">
        <f t="shared" si="905"/>
        <v>#DIV/0!</v>
      </c>
      <c r="CF675" s="53" t="e">
        <f t="shared" si="906"/>
        <v>#DIV/0!</v>
      </c>
      <c r="CG675" s="55" t="e">
        <f t="shared" si="907"/>
        <v>#DIV/0!</v>
      </c>
      <c r="CH675" s="61">
        <v>0</v>
      </c>
      <c r="CI675" s="62">
        <f t="shared" si="788"/>
        <v>0</v>
      </c>
      <c r="CJ675" s="63">
        <f t="shared" si="908"/>
        <v>659</v>
      </c>
      <c r="CK675" s="64">
        <v>0</v>
      </c>
      <c r="CL675" s="65">
        <f t="shared" si="909"/>
        <v>0</v>
      </c>
      <c r="CM675" s="66">
        <v>6</v>
      </c>
      <c r="CN675" s="44">
        <v>1</v>
      </c>
    </row>
    <row r="676" spans="1:92">
      <c r="A676" s="141">
        <f t="shared" si="857"/>
        <v>0</v>
      </c>
      <c r="B676" s="48">
        <f t="shared" si="858"/>
        <v>0</v>
      </c>
      <c r="C676" s="48">
        <f t="shared" si="859"/>
        <v>0</v>
      </c>
      <c r="D676" s="48">
        <f t="shared" si="860"/>
        <v>0</v>
      </c>
      <c r="E676" s="48">
        <f t="shared" si="861"/>
        <v>0</v>
      </c>
      <c r="F676" s="48"/>
      <c r="G676" s="48"/>
      <c r="H676" s="48"/>
      <c r="I676" s="48"/>
      <c r="J676" s="48"/>
      <c r="K676" s="48"/>
      <c r="L676" s="70">
        <v>517</v>
      </c>
      <c r="M676" s="50" t="s">
        <v>478</v>
      </c>
      <c r="N676" s="51">
        <v>0</v>
      </c>
      <c r="O676" s="52">
        <f t="shared" si="862"/>
        <v>0</v>
      </c>
      <c r="P676" s="53">
        <f t="shared" si="863"/>
        <v>537</v>
      </c>
      <c r="Q676" s="53">
        <v>0</v>
      </c>
      <c r="R676" s="54">
        <f t="shared" si="864"/>
        <v>0</v>
      </c>
      <c r="S676" s="52" t="e">
        <f t="shared" si="865"/>
        <v>#DIV/0!</v>
      </c>
      <c r="T676" s="53" t="e">
        <f t="shared" si="866"/>
        <v>#DIV/0!</v>
      </c>
      <c r="U676" s="55" t="e">
        <f t="shared" si="867"/>
        <v>#DIV/0!</v>
      </c>
      <c r="V676" s="56">
        <v>0</v>
      </c>
      <c r="W676" s="57">
        <f t="shared" si="780"/>
        <v>0</v>
      </c>
      <c r="X676" s="58">
        <f t="shared" si="868"/>
        <v>515</v>
      </c>
      <c r="Y676" s="58">
        <v>0</v>
      </c>
      <c r="Z676" s="59">
        <f t="shared" si="869"/>
        <v>0</v>
      </c>
      <c r="AA676" s="57" t="e">
        <f t="shared" si="870"/>
        <v>#DIV/0!</v>
      </c>
      <c r="AB676" s="58" t="e">
        <f t="shared" si="871"/>
        <v>#DIV/0!</v>
      </c>
      <c r="AC676" s="60" t="e">
        <f t="shared" si="872"/>
        <v>#DIV/0!</v>
      </c>
      <c r="AD676" s="51">
        <v>0</v>
      </c>
      <c r="AE676" s="52">
        <f t="shared" si="781"/>
        <v>0</v>
      </c>
      <c r="AF676" s="53">
        <f t="shared" si="873"/>
        <v>619</v>
      </c>
      <c r="AG676" s="53">
        <v>0</v>
      </c>
      <c r="AH676" s="54">
        <f t="shared" si="874"/>
        <v>0</v>
      </c>
      <c r="AI676" s="52" t="e">
        <f t="shared" si="875"/>
        <v>#DIV/0!</v>
      </c>
      <c r="AJ676" s="53" t="e">
        <f t="shared" si="876"/>
        <v>#DIV/0!</v>
      </c>
      <c r="AK676" s="55" t="e">
        <f t="shared" si="877"/>
        <v>#DIV/0!</v>
      </c>
      <c r="AL676" s="56">
        <v>0</v>
      </c>
      <c r="AM676" s="57">
        <f t="shared" si="782"/>
        <v>0</v>
      </c>
      <c r="AN676" s="58">
        <f t="shared" si="878"/>
        <v>554</v>
      </c>
      <c r="AO676" s="58">
        <v>0</v>
      </c>
      <c r="AP676" s="59">
        <f t="shared" si="879"/>
        <v>0</v>
      </c>
      <c r="AQ676" s="57" t="e">
        <f t="shared" si="880"/>
        <v>#DIV/0!</v>
      </c>
      <c r="AR676" s="58" t="e">
        <f t="shared" si="881"/>
        <v>#DIV/0!</v>
      </c>
      <c r="AS676" s="60" t="e">
        <f t="shared" si="882"/>
        <v>#DIV/0!</v>
      </c>
      <c r="AT676" s="51">
        <v>0</v>
      </c>
      <c r="AU676" s="52">
        <f t="shared" si="783"/>
        <v>0</v>
      </c>
      <c r="AV676" s="53">
        <f t="shared" si="883"/>
        <v>548</v>
      </c>
      <c r="AW676" s="53">
        <v>0</v>
      </c>
      <c r="AX676" s="54">
        <f t="shared" si="884"/>
        <v>0</v>
      </c>
      <c r="AY676" s="52" t="e">
        <f t="shared" si="885"/>
        <v>#DIV/0!</v>
      </c>
      <c r="AZ676" s="53" t="e">
        <f t="shared" si="886"/>
        <v>#DIV/0!</v>
      </c>
      <c r="BA676" s="55" t="e">
        <f t="shared" si="887"/>
        <v>#DIV/0!</v>
      </c>
      <c r="BB676" s="56">
        <v>0</v>
      </c>
      <c r="BC676" s="57">
        <f t="shared" si="784"/>
        <v>0</v>
      </c>
      <c r="BD676" s="58">
        <f t="shared" si="888"/>
        <v>618</v>
      </c>
      <c r="BE676" s="58">
        <v>0</v>
      </c>
      <c r="BF676" s="59">
        <f t="shared" si="889"/>
        <v>0</v>
      </c>
      <c r="BG676" s="57" t="e">
        <f t="shared" si="890"/>
        <v>#DIV/0!</v>
      </c>
      <c r="BH676" s="58" t="e">
        <f t="shared" si="891"/>
        <v>#DIV/0!</v>
      </c>
      <c r="BI676" s="60" t="e">
        <f t="shared" si="892"/>
        <v>#DIV/0!</v>
      </c>
      <c r="BJ676" s="51">
        <v>0</v>
      </c>
      <c r="BK676" s="52">
        <f t="shared" si="785"/>
        <v>0</v>
      </c>
      <c r="BL676" s="53">
        <f t="shared" si="893"/>
        <v>512</v>
      </c>
      <c r="BM676" s="53">
        <v>0</v>
      </c>
      <c r="BN676" s="54">
        <f t="shared" si="894"/>
        <v>0</v>
      </c>
      <c r="BO676" s="52" t="e">
        <f t="shared" si="895"/>
        <v>#DIV/0!</v>
      </c>
      <c r="BP676" s="53" t="e">
        <f t="shared" si="896"/>
        <v>#DIV/0!</v>
      </c>
      <c r="BQ676" s="55" t="e">
        <f t="shared" si="897"/>
        <v>#DIV/0!</v>
      </c>
      <c r="BR676" s="56">
        <v>0</v>
      </c>
      <c r="BS676" s="57">
        <f t="shared" si="786"/>
        <v>0</v>
      </c>
      <c r="BT676" s="58">
        <f t="shared" si="898"/>
        <v>527</v>
      </c>
      <c r="BU676" s="58">
        <v>0</v>
      </c>
      <c r="BV676" s="59">
        <f t="shared" si="899"/>
        <v>0</v>
      </c>
      <c r="BW676" s="57" t="e">
        <f t="shared" si="900"/>
        <v>#DIV/0!</v>
      </c>
      <c r="BX676" s="58" t="e">
        <f t="shared" si="901"/>
        <v>#DIV/0!</v>
      </c>
      <c r="BY676" s="60" t="e">
        <f t="shared" si="902"/>
        <v>#DIV/0!</v>
      </c>
      <c r="BZ676" s="51">
        <v>0</v>
      </c>
      <c r="CA676" s="52">
        <f t="shared" si="787"/>
        <v>0</v>
      </c>
      <c r="CB676" s="53">
        <f t="shared" si="903"/>
        <v>634</v>
      </c>
      <c r="CC676" s="53">
        <v>0</v>
      </c>
      <c r="CD676" s="54">
        <f t="shared" si="904"/>
        <v>0</v>
      </c>
      <c r="CE676" s="52" t="e">
        <f t="shared" si="905"/>
        <v>#DIV/0!</v>
      </c>
      <c r="CF676" s="53" t="e">
        <f t="shared" si="906"/>
        <v>#DIV/0!</v>
      </c>
      <c r="CG676" s="55" t="e">
        <f t="shared" si="907"/>
        <v>#DIV/0!</v>
      </c>
      <c r="CH676" s="61">
        <v>0</v>
      </c>
      <c r="CI676" s="62">
        <f t="shared" si="788"/>
        <v>0</v>
      </c>
      <c r="CJ676" s="63">
        <f t="shared" si="908"/>
        <v>659</v>
      </c>
      <c r="CK676" s="64">
        <v>0</v>
      </c>
      <c r="CL676" s="65">
        <f t="shared" si="909"/>
        <v>0</v>
      </c>
      <c r="CM676" s="66">
        <v>672</v>
      </c>
      <c r="CN676" s="44">
        <v>21</v>
      </c>
    </row>
    <row r="677" spans="1:92">
      <c r="A677" s="141">
        <f t="shared" si="857"/>
        <v>0</v>
      </c>
      <c r="B677" s="48">
        <f t="shared" si="858"/>
        <v>0</v>
      </c>
      <c r="C677" s="48">
        <f t="shared" si="859"/>
        <v>0</v>
      </c>
      <c r="D677" s="48">
        <f t="shared" si="860"/>
        <v>0</v>
      </c>
      <c r="E677" s="48">
        <f t="shared" si="861"/>
        <v>0</v>
      </c>
      <c r="F677" s="48"/>
      <c r="G677" s="48"/>
      <c r="H677" s="48"/>
      <c r="I677" s="48"/>
      <c r="J677" s="48"/>
      <c r="K677" s="48"/>
      <c r="L677" s="70">
        <v>524</v>
      </c>
      <c r="M677" s="50" t="s">
        <v>484</v>
      </c>
      <c r="N677" s="51">
        <v>0</v>
      </c>
      <c r="O677" s="52">
        <f t="shared" si="862"/>
        <v>0</v>
      </c>
      <c r="P677" s="53">
        <f t="shared" si="863"/>
        <v>537</v>
      </c>
      <c r="Q677" s="53">
        <v>1</v>
      </c>
      <c r="R677" s="54">
        <f t="shared" si="864"/>
        <v>0</v>
      </c>
      <c r="S677" s="52" t="e">
        <f t="shared" si="865"/>
        <v>#DIV/0!</v>
      </c>
      <c r="T677" s="53" t="e">
        <f t="shared" si="866"/>
        <v>#DIV/0!</v>
      </c>
      <c r="U677" s="55" t="e">
        <f t="shared" si="867"/>
        <v>#DIV/0!</v>
      </c>
      <c r="V677" s="56">
        <v>0</v>
      </c>
      <c r="W677" s="57">
        <f t="shared" si="780"/>
        <v>0</v>
      </c>
      <c r="X677" s="58">
        <f t="shared" si="868"/>
        <v>515</v>
      </c>
      <c r="Y677" s="58">
        <v>0</v>
      </c>
      <c r="Z677" s="59">
        <f t="shared" si="869"/>
        <v>0</v>
      </c>
      <c r="AA677" s="57" t="e">
        <f t="shared" si="870"/>
        <v>#DIV/0!</v>
      </c>
      <c r="AB677" s="58" t="e">
        <f t="shared" si="871"/>
        <v>#DIV/0!</v>
      </c>
      <c r="AC677" s="60" t="e">
        <f t="shared" si="872"/>
        <v>#DIV/0!</v>
      </c>
      <c r="AD677" s="51">
        <v>0</v>
      </c>
      <c r="AE677" s="52">
        <f t="shared" si="781"/>
        <v>0</v>
      </c>
      <c r="AF677" s="53">
        <f t="shared" si="873"/>
        <v>619</v>
      </c>
      <c r="AG677" s="53">
        <v>0</v>
      </c>
      <c r="AH677" s="54">
        <f t="shared" si="874"/>
        <v>0</v>
      </c>
      <c r="AI677" s="52" t="e">
        <f t="shared" si="875"/>
        <v>#DIV/0!</v>
      </c>
      <c r="AJ677" s="53" t="e">
        <f t="shared" si="876"/>
        <v>#DIV/0!</v>
      </c>
      <c r="AK677" s="55" t="e">
        <f t="shared" si="877"/>
        <v>#DIV/0!</v>
      </c>
      <c r="AL677" s="56">
        <v>0</v>
      </c>
      <c r="AM677" s="57">
        <f t="shared" si="782"/>
        <v>0</v>
      </c>
      <c r="AN677" s="58">
        <f t="shared" si="878"/>
        <v>554</v>
      </c>
      <c r="AO677" s="58">
        <v>0</v>
      </c>
      <c r="AP677" s="59">
        <f t="shared" si="879"/>
        <v>0</v>
      </c>
      <c r="AQ677" s="57" t="e">
        <f t="shared" si="880"/>
        <v>#DIV/0!</v>
      </c>
      <c r="AR677" s="58" t="e">
        <f t="shared" si="881"/>
        <v>#DIV/0!</v>
      </c>
      <c r="AS677" s="60" t="e">
        <f t="shared" si="882"/>
        <v>#DIV/0!</v>
      </c>
      <c r="AT677" s="51">
        <v>0</v>
      </c>
      <c r="AU677" s="52">
        <f t="shared" si="783"/>
        <v>0</v>
      </c>
      <c r="AV677" s="53">
        <f t="shared" si="883"/>
        <v>548</v>
      </c>
      <c r="AW677" s="53">
        <v>0</v>
      </c>
      <c r="AX677" s="54">
        <f t="shared" si="884"/>
        <v>0</v>
      </c>
      <c r="AY677" s="52" t="e">
        <f t="shared" si="885"/>
        <v>#DIV/0!</v>
      </c>
      <c r="AZ677" s="53" t="e">
        <f t="shared" si="886"/>
        <v>#DIV/0!</v>
      </c>
      <c r="BA677" s="55" t="e">
        <f t="shared" si="887"/>
        <v>#DIV/0!</v>
      </c>
      <c r="BB677" s="56">
        <v>0</v>
      </c>
      <c r="BC677" s="57">
        <f t="shared" si="784"/>
        <v>0</v>
      </c>
      <c r="BD677" s="58">
        <f t="shared" si="888"/>
        <v>618</v>
      </c>
      <c r="BE677" s="58">
        <v>0</v>
      </c>
      <c r="BF677" s="59">
        <f t="shared" si="889"/>
        <v>0</v>
      </c>
      <c r="BG677" s="57" t="e">
        <f t="shared" si="890"/>
        <v>#DIV/0!</v>
      </c>
      <c r="BH677" s="58" t="e">
        <f t="shared" si="891"/>
        <v>#DIV/0!</v>
      </c>
      <c r="BI677" s="60" t="e">
        <f t="shared" si="892"/>
        <v>#DIV/0!</v>
      </c>
      <c r="BJ677" s="51">
        <v>0</v>
      </c>
      <c r="BK677" s="52">
        <f t="shared" si="785"/>
        <v>0</v>
      </c>
      <c r="BL677" s="53">
        <f t="shared" si="893"/>
        <v>512</v>
      </c>
      <c r="BM677" s="53">
        <v>0</v>
      </c>
      <c r="BN677" s="54">
        <f t="shared" si="894"/>
        <v>0</v>
      </c>
      <c r="BO677" s="52" t="e">
        <f t="shared" si="895"/>
        <v>#DIV/0!</v>
      </c>
      <c r="BP677" s="53" t="e">
        <f t="shared" si="896"/>
        <v>#DIV/0!</v>
      </c>
      <c r="BQ677" s="55" t="e">
        <f t="shared" si="897"/>
        <v>#DIV/0!</v>
      </c>
      <c r="BR677" s="56">
        <v>0</v>
      </c>
      <c r="BS677" s="57">
        <f t="shared" si="786"/>
        <v>0</v>
      </c>
      <c r="BT677" s="58">
        <f t="shared" si="898"/>
        <v>527</v>
      </c>
      <c r="BU677" s="58">
        <v>0</v>
      </c>
      <c r="BV677" s="59">
        <f t="shared" si="899"/>
        <v>0</v>
      </c>
      <c r="BW677" s="57" t="e">
        <f t="shared" si="900"/>
        <v>#DIV/0!</v>
      </c>
      <c r="BX677" s="58" t="e">
        <f t="shared" si="901"/>
        <v>#DIV/0!</v>
      </c>
      <c r="BY677" s="60" t="e">
        <f t="shared" si="902"/>
        <v>#DIV/0!</v>
      </c>
      <c r="BZ677" s="51">
        <v>0</v>
      </c>
      <c r="CA677" s="52">
        <f t="shared" si="787"/>
        <v>0</v>
      </c>
      <c r="CB677" s="53">
        <f t="shared" si="903"/>
        <v>634</v>
      </c>
      <c r="CC677" s="53">
        <v>0</v>
      </c>
      <c r="CD677" s="54">
        <f t="shared" si="904"/>
        <v>0</v>
      </c>
      <c r="CE677" s="52" t="e">
        <f t="shared" si="905"/>
        <v>#DIV/0!</v>
      </c>
      <c r="CF677" s="53" t="e">
        <f t="shared" si="906"/>
        <v>#DIV/0!</v>
      </c>
      <c r="CG677" s="55" t="e">
        <f t="shared" si="907"/>
        <v>#DIV/0!</v>
      </c>
      <c r="CH677" s="61">
        <v>0</v>
      </c>
      <c r="CI677" s="62">
        <f t="shared" si="788"/>
        <v>0</v>
      </c>
      <c r="CJ677" s="63">
        <f t="shared" si="908"/>
        <v>659</v>
      </c>
      <c r="CK677" s="64">
        <v>1</v>
      </c>
      <c r="CL677" s="65">
        <f t="shared" si="909"/>
        <v>0</v>
      </c>
      <c r="CM677" s="66">
        <v>290</v>
      </c>
      <c r="CN677" s="44">
        <v>20</v>
      </c>
    </row>
    <row r="678" spans="1:92">
      <c r="A678" s="141">
        <f t="shared" si="857"/>
        <v>0</v>
      </c>
      <c r="B678" s="48">
        <f t="shared" si="858"/>
        <v>0</v>
      </c>
      <c r="C678" s="48">
        <f t="shared" si="859"/>
        <v>0</v>
      </c>
      <c r="D678" s="48">
        <f t="shared" si="860"/>
        <v>0</v>
      </c>
      <c r="E678" s="48">
        <f t="shared" si="861"/>
        <v>0</v>
      </c>
      <c r="F678" s="48"/>
      <c r="G678" s="48"/>
      <c r="H678" s="48"/>
      <c r="I678" s="48"/>
      <c r="J678" s="48"/>
      <c r="K678" s="48"/>
      <c r="L678" s="70">
        <v>537</v>
      </c>
      <c r="M678" s="50" t="s">
        <v>497</v>
      </c>
      <c r="N678" s="51">
        <v>0</v>
      </c>
      <c r="O678" s="52">
        <f t="shared" si="862"/>
        <v>0</v>
      </c>
      <c r="P678" s="53">
        <f t="shared" si="863"/>
        <v>537</v>
      </c>
      <c r="Q678" s="53">
        <v>0</v>
      </c>
      <c r="R678" s="54">
        <f t="shared" si="864"/>
        <v>0</v>
      </c>
      <c r="S678" s="52" t="e">
        <f t="shared" si="865"/>
        <v>#DIV/0!</v>
      </c>
      <c r="T678" s="53" t="e">
        <f t="shared" si="866"/>
        <v>#DIV/0!</v>
      </c>
      <c r="U678" s="55" t="e">
        <f t="shared" si="867"/>
        <v>#DIV/0!</v>
      </c>
      <c r="V678" s="56">
        <v>0</v>
      </c>
      <c r="W678" s="57">
        <f t="shared" si="780"/>
        <v>0</v>
      </c>
      <c r="X678" s="58">
        <f t="shared" si="868"/>
        <v>515</v>
      </c>
      <c r="Y678" s="58">
        <v>0</v>
      </c>
      <c r="Z678" s="59">
        <f t="shared" si="869"/>
        <v>0</v>
      </c>
      <c r="AA678" s="57" t="e">
        <f t="shared" si="870"/>
        <v>#DIV/0!</v>
      </c>
      <c r="AB678" s="58" t="e">
        <f t="shared" si="871"/>
        <v>#DIV/0!</v>
      </c>
      <c r="AC678" s="60" t="e">
        <f t="shared" si="872"/>
        <v>#DIV/0!</v>
      </c>
      <c r="AD678" s="51">
        <v>0</v>
      </c>
      <c r="AE678" s="52">
        <f t="shared" si="781"/>
        <v>0</v>
      </c>
      <c r="AF678" s="53">
        <f t="shared" si="873"/>
        <v>619</v>
      </c>
      <c r="AG678" s="53">
        <v>0</v>
      </c>
      <c r="AH678" s="54">
        <f t="shared" si="874"/>
        <v>0</v>
      </c>
      <c r="AI678" s="52" t="e">
        <f t="shared" si="875"/>
        <v>#DIV/0!</v>
      </c>
      <c r="AJ678" s="53" t="e">
        <f t="shared" si="876"/>
        <v>#DIV/0!</v>
      </c>
      <c r="AK678" s="55" t="e">
        <f t="shared" si="877"/>
        <v>#DIV/0!</v>
      </c>
      <c r="AL678" s="56">
        <v>0</v>
      </c>
      <c r="AM678" s="57">
        <f t="shared" si="782"/>
        <v>0</v>
      </c>
      <c r="AN678" s="58">
        <f t="shared" si="878"/>
        <v>554</v>
      </c>
      <c r="AO678" s="58">
        <v>0</v>
      </c>
      <c r="AP678" s="59">
        <f t="shared" si="879"/>
        <v>0</v>
      </c>
      <c r="AQ678" s="57" t="e">
        <f t="shared" si="880"/>
        <v>#DIV/0!</v>
      </c>
      <c r="AR678" s="58" t="e">
        <f t="shared" si="881"/>
        <v>#DIV/0!</v>
      </c>
      <c r="AS678" s="60" t="e">
        <f t="shared" si="882"/>
        <v>#DIV/0!</v>
      </c>
      <c r="AT678" s="51">
        <v>0</v>
      </c>
      <c r="AU678" s="52">
        <f t="shared" si="783"/>
        <v>0</v>
      </c>
      <c r="AV678" s="53">
        <f t="shared" si="883"/>
        <v>548</v>
      </c>
      <c r="AW678" s="53">
        <v>0</v>
      </c>
      <c r="AX678" s="54">
        <f t="shared" si="884"/>
        <v>0</v>
      </c>
      <c r="AY678" s="52" t="e">
        <f t="shared" si="885"/>
        <v>#DIV/0!</v>
      </c>
      <c r="AZ678" s="53" t="e">
        <f t="shared" si="886"/>
        <v>#DIV/0!</v>
      </c>
      <c r="BA678" s="55" t="e">
        <f t="shared" si="887"/>
        <v>#DIV/0!</v>
      </c>
      <c r="BB678" s="56">
        <v>0</v>
      </c>
      <c r="BC678" s="57">
        <f t="shared" si="784"/>
        <v>0</v>
      </c>
      <c r="BD678" s="58">
        <f t="shared" si="888"/>
        <v>618</v>
      </c>
      <c r="BE678" s="58">
        <v>0</v>
      </c>
      <c r="BF678" s="59">
        <f t="shared" si="889"/>
        <v>0</v>
      </c>
      <c r="BG678" s="57" t="e">
        <f t="shared" si="890"/>
        <v>#DIV/0!</v>
      </c>
      <c r="BH678" s="58" t="e">
        <f t="shared" si="891"/>
        <v>#DIV/0!</v>
      </c>
      <c r="BI678" s="60" t="e">
        <f t="shared" si="892"/>
        <v>#DIV/0!</v>
      </c>
      <c r="BJ678" s="51">
        <v>0</v>
      </c>
      <c r="BK678" s="52">
        <f t="shared" si="785"/>
        <v>0</v>
      </c>
      <c r="BL678" s="53">
        <f t="shared" si="893"/>
        <v>512</v>
      </c>
      <c r="BM678" s="53">
        <v>0</v>
      </c>
      <c r="BN678" s="54">
        <f t="shared" si="894"/>
        <v>0</v>
      </c>
      <c r="BO678" s="52" t="e">
        <f t="shared" si="895"/>
        <v>#DIV/0!</v>
      </c>
      <c r="BP678" s="53" t="e">
        <f t="shared" si="896"/>
        <v>#DIV/0!</v>
      </c>
      <c r="BQ678" s="55" t="e">
        <f t="shared" si="897"/>
        <v>#DIV/0!</v>
      </c>
      <c r="BR678" s="56">
        <v>0</v>
      </c>
      <c r="BS678" s="57">
        <f t="shared" si="786"/>
        <v>0</v>
      </c>
      <c r="BT678" s="58">
        <f t="shared" si="898"/>
        <v>527</v>
      </c>
      <c r="BU678" s="58">
        <v>0</v>
      </c>
      <c r="BV678" s="59">
        <f t="shared" si="899"/>
        <v>0</v>
      </c>
      <c r="BW678" s="57" t="e">
        <f t="shared" si="900"/>
        <v>#DIV/0!</v>
      </c>
      <c r="BX678" s="58" t="e">
        <f t="shared" si="901"/>
        <v>#DIV/0!</v>
      </c>
      <c r="BY678" s="60" t="e">
        <f t="shared" si="902"/>
        <v>#DIV/0!</v>
      </c>
      <c r="BZ678" s="51">
        <v>0</v>
      </c>
      <c r="CA678" s="52">
        <f t="shared" si="787"/>
        <v>0</v>
      </c>
      <c r="CB678" s="53">
        <f t="shared" si="903"/>
        <v>634</v>
      </c>
      <c r="CC678" s="53">
        <v>0</v>
      </c>
      <c r="CD678" s="54">
        <f t="shared" si="904"/>
        <v>0</v>
      </c>
      <c r="CE678" s="52" t="e">
        <f t="shared" si="905"/>
        <v>#DIV/0!</v>
      </c>
      <c r="CF678" s="53" t="e">
        <f t="shared" si="906"/>
        <v>#DIV/0!</v>
      </c>
      <c r="CG678" s="55" t="e">
        <f t="shared" si="907"/>
        <v>#DIV/0!</v>
      </c>
      <c r="CH678" s="61">
        <v>0</v>
      </c>
      <c r="CI678" s="62">
        <f t="shared" si="788"/>
        <v>0</v>
      </c>
      <c r="CJ678" s="63">
        <f t="shared" si="908"/>
        <v>659</v>
      </c>
      <c r="CK678" s="64">
        <v>0</v>
      </c>
      <c r="CL678" s="65">
        <f t="shared" si="909"/>
        <v>0</v>
      </c>
      <c r="CM678" s="66">
        <v>643</v>
      </c>
      <c r="CN678" s="44">
        <v>27</v>
      </c>
    </row>
    <row r="679" spans="1:92" ht="15" thickBot="1">
      <c r="A679" s="141">
        <f t="shared" si="857"/>
        <v>0</v>
      </c>
      <c r="B679" s="48">
        <f t="shared" si="858"/>
        <v>0</v>
      </c>
      <c r="C679" s="48">
        <f t="shared" si="859"/>
        <v>0</v>
      </c>
      <c r="D679" s="48">
        <f t="shared" si="860"/>
        <v>0</v>
      </c>
      <c r="E679" s="48">
        <f t="shared" si="861"/>
        <v>0</v>
      </c>
      <c r="F679" s="48"/>
      <c r="G679" s="48"/>
      <c r="H679" s="48"/>
      <c r="I679" s="48"/>
      <c r="J679" s="48"/>
      <c r="K679" s="48"/>
      <c r="L679" s="72">
        <v>607</v>
      </c>
      <c r="M679" s="73" t="s">
        <v>567</v>
      </c>
      <c r="N679" s="51">
        <v>0</v>
      </c>
      <c r="O679" s="52">
        <f t="shared" si="862"/>
        <v>0</v>
      </c>
      <c r="P679" s="53">
        <f t="shared" si="863"/>
        <v>537</v>
      </c>
      <c r="Q679" s="53">
        <v>0</v>
      </c>
      <c r="R679" s="54">
        <f t="shared" si="864"/>
        <v>0</v>
      </c>
      <c r="S679" s="52" t="e">
        <f t="shared" si="865"/>
        <v>#DIV/0!</v>
      </c>
      <c r="T679" s="53" t="e">
        <f t="shared" si="866"/>
        <v>#DIV/0!</v>
      </c>
      <c r="U679" s="55" t="e">
        <f t="shared" si="867"/>
        <v>#DIV/0!</v>
      </c>
      <c r="V679" s="56">
        <v>0</v>
      </c>
      <c r="W679" s="57">
        <f t="shared" si="780"/>
        <v>0</v>
      </c>
      <c r="X679" s="58">
        <f t="shared" si="868"/>
        <v>515</v>
      </c>
      <c r="Y679" s="58">
        <v>0</v>
      </c>
      <c r="Z679" s="59">
        <f t="shared" si="869"/>
        <v>0</v>
      </c>
      <c r="AA679" s="57" t="e">
        <f t="shared" si="870"/>
        <v>#DIV/0!</v>
      </c>
      <c r="AB679" s="58" t="e">
        <f t="shared" si="871"/>
        <v>#DIV/0!</v>
      </c>
      <c r="AC679" s="60" t="e">
        <f t="shared" si="872"/>
        <v>#DIV/0!</v>
      </c>
      <c r="AD679" s="51">
        <v>0</v>
      </c>
      <c r="AE679" s="52">
        <f t="shared" si="781"/>
        <v>0</v>
      </c>
      <c r="AF679" s="53">
        <f t="shared" si="873"/>
        <v>619</v>
      </c>
      <c r="AG679" s="53">
        <v>0</v>
      </c>
      <c r="AH679" s="54">
        <f t="shared" si="874"/>
        <v>0</v>
      </c>
      <c r="AI679" s="52" t="e">
        <f t="shared" si="875"/>
        <v>#DIV/0!</v>
      </c>
      <c r="AJ679" s="53" t="e">
        <f t="shared" si="876"/>
        <v>#DIV/0!</v>
      </c>
      <c r="AK679" s="55" t="e">
        <f t="shared" si="877"/>
        <v>#DIV/0!</v>
      </c>
      <c r="AL679" s="56">
        <v>0</v>
      </c>
      <c r="AM679" s="57">
        <f t="shared" si="782"/>
        <v>0</v>
      </c>
      <c r="AN679" s="58">
        <f t="shared" si="878"/>
        <v>554</v>
      </c>
      <c r="AO679" s="58">
        <v>0</v>
      </c>
      <c r="AP679" s="59">
        <f t="shared" si="879"/>
        <v>0</v>
      </c>
      <c r="AQ679" s="57" t="e">
        <f t="shared" si="880"/>
        <v>#DIV/0!</v>
      </c>
      <c r="AR679" s="58" t="e">
        <f t="shared" si="881"/>
        <v>#DIV/0!</v>
      </c>
      <c r="AS679" s="60" t="e">
        <f t="shared" si="882"/>
        <v>#DIV/0!</v>
      </c>
      <c r="AT679" s="51">
        <v>0</v>
      </c>
      <c r="AU679" s="52">
        <f t="shared" si="783"/>
        <v>0</v>
      </c>
      <c r="AV679" s="53">
        <f t="shared" si="883"/>
        <v>548</v>
      </c>
      <c r="AW679" s="53">
        <v>0</v>
      </c>
      <c r="AX679" s="54">
        <f t="shared" si="884"/>
        <v>0</v>
      </c>
      <c r="AY679" s="52" t="e">
        <f t="shared" si="885"/>
        <v>#DIV/0!</v>
      </c>
      <c r="AZ679" s="53" t="e">
        <f t="shared" si="886"/>
        <v>#DIV/0!</v>
      </c>
      <c r="BA679" s="55" t="e">
        <f t="shared" si="887"/>
        <v>#DIV/0!</v>
      </c>
      <c r="BB679" s="56">
        <v>0</v>
      </c>
      <c r="BC679" s="57">
        <f t="shared" si="784"/>
        <v>0</v>
      </c>
      <c r="BD679" s="58">
        <f t="shared" si="888"/>
        <v>618</v>
      </c>
      <c r="BE679" s="58">
        <v>0</v>
      </c>
      <c r="BF679" s="59">
        <f t="shared" si="889"/>
        <v>0</v>
      </c>
      <c r="BG679" s="57" t="e">
        <f t="shared" si="890"/>
        <v>#DIV/0!</v>
      </c>
      <c r="BH679" s="58" t="e">
        <f t="shared" si="891"/>
        <v>#DIV/0!</v>
      </c>
      <c r="BI679" s="60" t="e">
        <f t="shared" si="892"/>
        <v>#DIV/0!</v>
      </c>
      <c r="BJ679" s="51">
        <v>0</v>
      </c>
      <c r="BK679" s="52">
        <f t="shared" si="785"/>
        <v>0</v>
      </c>
      <c r="BL679" s="53">
        <f t="shared" si="893"/>
        <v>512</v>
      </c>
      <c r="BM679" s="53">
        <v>0</v>
      </c>
      <c r="BN679" s="54">
        <f t="shared" si="894"/>
        <v>0</v>
      </c>
      <c r="BO679" s="52" t="e">
        <f t="shared" si="895"/>
        <v>#DIV/0!</v>
      </c>
      <c r="BP679" s="53" t="e">
        <f t="shared" si="896"/>
        <v>#DIV/0!</v>
      </c>
      <c r="BQ679" s="55" t="e">
        <f t="shared" si="897"/>
        <v>#DIV/0!</v>
      </c>
      <c r="BR679" s="56">
        <v>0</v>
      </c>
      <c r="BS679" s="57">
        <f t="shared" si="786"/>
        <v>0</v>
      </c>
      <c r="BT679" s="58">
        <f t="shared" si="898"/>
        <v>527</v>
      </c>
      <c r="BU679" s="58">
        <v>0</v>
      </c>
      <c r="BV679" s="59">
        <f t="shared" si="899"/>
        <v>0</v>
      </c>
      <c r="BW679" s="57" t="e">
        <f t="shared" si="900"/>
        <v>#DIV/0!</v>
      </c>
      <c r="BX679" s="58" t="e">
        <f t="shared" si="901"/>
        <v>#DIV/0!</v>
      </c>
      <c r="BY679" s="60" t="e">
        <f t="shared" si="902"/>
        <v>#DIV/0!</v>
      </c>
      <c r="BZ679" s="51">
        <v>0</v>
      </c>
      <c r="CA679" s="52">
        <f t="shared" si="787"/>
        <v>0</v>
      </c>
      <c r="CB679" s="53">
        <f t="shared" si="903"/>
        <v>634</v>
      </c>
      <c r="CC679" s="53">
        <v>0</v>
      </c>
      <c r="CD679" s="54">
        <f t="shared" si="904"/>
        <v>0</v>
      </c>
      <c r="CE679" s="52" t="e">
        <f t="shared" si="905"/>
        <v>#DIV/0!</v>
      </c>
      <c r="CF679" s="53" t="e">
        <f t="shared" si="906"/>
        <v>#DIV/0!</v>
      </c>
      <c r="CG679" s="55" t="e">
        <f t="shared" si="907"/>
        <v>#DIV/0!</v>
      </c>
      <c r="CH679" s="61">
        <v>0</v>
      </c>
      <c r="CI679" s="62">
        <f t="shared" si="788"/>
        <v>0</v>
      </c>
      <c r="CJ679" s="63">
        <f t="shared" si="908"/>
        <v>659</v>
      </c>
      <c r="CK679" s="64">
        <v>0</v>
      </c>
      <c r="CL679" s="65">
        <f t="shared" si="909"/>
        <v>0</v>
      </c>
      <c r="CM679" s="66">
        <v>3578</v>
      </c>
      <c r="CN679" s="44">
        <v>9</v>
      </c>
    </row>
    <row r="680" spans="1:92">
      <c r="B680" s="48"/>
      <c r="C680" s="48"/>
      <c r="D680" s="48"/>
      <c r="E680" s="48"/>
      <c r="F680" s="48"/>
      <c r="G680" s="48"/>
      <c r="H680" s="48"/>
      <c r="I680" s="48"/>
      <c r="J680" s="48"/>
      <c r="K680" s="48"/>
    </row>
    <row r="681" spans="1:92">
      <c r="A681" s="29"/>
      <c r="B681" s="48"/>
      <c r="C681" s="48"/>
      <c r="D681" s="48"/>
      <c r="E681" s="48"/>
      <c r="F681" s="48"/>
      <c r="G681" s="48"/>
      <c r="H681" s="48"/>
      <c r="I681" s="48"/>
      <c r="J681" s="48"/>
      <c r="K681" s="48"/>
    </row>
    <row r="682" spans="1:92">
      <c r="A682" s="29"/>
      <c r="B682" s="48"/>
      <c r="C682" s="48"/>
      <c r="D682" s="48"/>
      <c r="E682" s="48"/>
      <c r="F682" s="48"/>
      <c r="G682" s="48"/>
      <c r="H682" s="48"/>
      <c r="I682" s="48"/>
      <c r="J682" s="48"/>
      <c r="K682" s="48"/>
    </row>
    <row r="683" spans="1:92">
      <c r="A683" s="29"/>
      <c r="B683" s="48"/>
      <c r="C683" s="48"/>
      <c r="D683" s="48"/>
      <c r="E683" s="48"/>
      <c r="F683" s="48"/>
      <c r="G683" s="48"/>
      <c r="H683" s="48"/>
      <c r="I683" s="48"/>
      <c r="J683" s="48"/>
      <c r="K683" s="48"/>
    </row>
    <row r="684" spans="1:92">
      <c r="A684" s="29"/>
      <c r="B684" s="48"/>
      <c r="C684" s="48"/>
      <c r="D684" s="48"/>
      <c r="E684" s="48"/>
      <c r="F684" s="48"/>
      <c r="G684" s="48"/>
      <c r="H684" s="48"/>
      <c r="I684" s="48"/>
      <c r="J684" s="48"/>
      <c r="K684" s="48"/>
    </row>
    <row r="685" spans="1:92">
      <c r="B685" s="48"/>
      <c r="C685" s="48"/>
      <c r="D685" s="48"/>
      <c r="E685" s="48"/>
      <c r="F685" s="48"/>
      <c r="G685" s="48"/>
      <c r="H685" s="48"/>
      <c r="I685" s="48"/>
      <c r="J685" s="48"/>
      <c r="K685" s="48"/>
    </row>
    <row r="686" spans="1:92">
      <c r="B686" s="48"/>
      <c r="C686" s="48"/>
      <c r="D686" s="48"/>
      <c r="E686" s="48"/>
      <c r="F686" s="48"/>
      <c r="G686" s="48"/>
      <c r="H686" s="48"/>
      <c r="I686" s="48"/>
      <c r="J686" s="48"/>
      <c r="K686" s="48"/>
    </row>
    <row r="687" spans="1:92">
      <c r="B687" s="48"/>
      <c r="C687" s="48"/>
      <c r="D687" s="48"/>
      <c r="E687" s="48"/>
      <c r="F687" s="48"/>
      <c r="G687" s="48"/>
      <c r="H687" s="48"/>
      <c r="I687" s="48"/>
      <c r="J687" s="48"/>
      <c r="K687" s="48"/>
    </row>
    <row r="688" spans="1:92">
      <c r="B688" s="48"/>
      <c r="C688" s="48"/>
      <c r="D688" s="48"/>
      <c r="E688" s="48"/>
      <c r="F688" s="48"/>
      <c r="G688" s="48"/>
      <c r="H688" s="48"/>
      <c r="I688" s="48"/>
      <c r="J688" s="48"/>
      <c r="K688" s="48"/>
    </row>
    <row r="689" spans="2:11">
      <c r="B689" s="48"/>
      <c r="C689" s="48"/>
      <c r="D689" s="48"/>
      <c r="E689" s="48"/>
      <c r="F689" s="48"/>
      <c r="G689" s="48"/>
      <c r="H689" s="48"/>
      <c r="I689" s="48"/>
      <c r="J689" s="48"/>
      <c r="K689" s="48"/>
    </row>
    <row r="690" spans="2:11">
      <c r="B690" s="48"/>
      <c r="C690" s="48"/>
      <c r="D690" s="48"/>
      <c r="E690" s="48"/>
      <c r="F690" s="48"/>
      <c r="G690" s="48"/>
      <c r="H690" s="48"/>
      <c r="I690" s="48"/>
      <c r="J690" s="48"/>
      <c r="K690" s="48"/>
    </row>
    <row r="691" spans="2:11">
      <c r="B691" s="48"/>
      <c r="C691" s="48"/>
      <c r="D691" s="48"/>
      <c r="E691" s="48"/>
      <c r="F691" s="48"/>
      <c r="G691" s="48"/>
      <c r="H691" s="48"/>
      <c r="I691" s="48"/>
      <c r="J691" s="48"/>
      <c r="K691" s="48"/>
    </row>
    <row r="692" spans="2:11">
      <c r="B692" s="48"/>
      <c r="C692" s="48"/>
      <c r="D692" s="48"/>
      <c r="E692" s="48"/>
      <c r="F692" s="48"/>
      <c r="G692" s="48"/>
      <c r="H692" s="48"/>
      <c r="I692" s="48"/>
      <c r="J692" s="48"/>
      <c r="K692" s="48"/>
    </row>
    <row r="693" spans="2:11">
      <c r="B693" s="48"/>
      <c r="C693" s="48"/>
      <c r="D693" s="48"/>
      <c r="E693" s="48"/>
      <c r="F693" s="48"/>
      <c r="G693" s="48"/>
      <c r="H693" s="48"/>
      <c r="I693" s="48"/>
      <c r="J693" s="48"/>
      <c r="K693" s="48"/>
    </row>
    <row r="694" spans="2:11">
      <c r="B694" s="48"/>
      <c r="C694" s="48"/>
      <c r="D694" s="48"/>
      <c r="E694" s="48"/>
      <c r="F694" s="48"/>
      <c r="G694" s="48"/>
      <c r="H694" s="48"/>
      <c r="I694" s="48"/>
      <c r="J694" s="48"/>
      <c r="K694" s="48"/>
    </row>
    <row r="695" spans="2:11">
      <c r="B695" s="48"/>
      <c r="C695" s="48"/>
      <c r="D695" s="48"/>
      <c r="E695" s="48"/>
      <c r="F695" s="48"/>
      <c r="G695" s="48"/>
      <c r="H695" s="48"/>
      <c r="I695" s="48"/>
      <c r="J695" s="48"/>
      <c r="K695" s="48"/>
    </row>
    <row r="696" spans="2:11">
      <c r="B696" s="48"/>
      <c r="C696" s="48"/>
      <c r="D696" s="48"/>
      <c r="E696" s="48"/>
      <c r="F696" s="48"/>
      <c r="G696" s="48"/>
      <c r="H696" s="48"/>
      <c r="I696" s="48"/>
      <c r="J696" s="48"/>
      <c r="K696" s="48"/>
    </row>
    <row r="697" spans="2:11">
      <c r="B697" s="48"/>
      <c r="C697" s="48"/>
      <c r="D697" s="48"/>
      <c r="E697" s="48"/>
      <c r="F697" s="48"/>
      <c r="G697" s="48"/>
      <c r="H697" s="48"/>
      <c r="I697" s="48"/>
      <c r="J697" s="48"/>
      <c r="K697" s="48"/>
    </row>
    <row r="698" spans="2:11">
      <c r="B698" s="48"/>
      <c r="C698" s="48"/>
      <c r="D698" s="48"/>
      <c r="E698" s="48"/>
      <c r="F698" s="48"/>
      <c r="G698" s="48"/>
      <c r="H698" s="48"/>
      <c r="I698" s="48"/>
      <c r="J698" s="48"/>
      <c r="K698" s="48"/>
    </row>
    <row r="699" spans="2:11">
      <c r="B699" s="48"/>
      <c r="C699" s="48"/>
      <c r="D699" s="48"/>
      <c r="E699" s="48"/>
      <c r="F699" s="48"/>
      <c r="G699" s="48"/>
      <c r="H699" s="48"/>
      <c r="I699" s="48"/>
      <c r="J699" s="48"/>
      <c r="K699" s="48"/>
    </row>
    <row r="700" spans="2:11">
      <c r="B700" s="48"/>
      <c r="C700" s="48"/>
      <c r="D700" s="48"/>
      <c r="E700" s="48"/>
      <c r="F700" s="48"/>
      <c r="G700" s="48"/>
      <c r="H700" s="48"/>
      <c r="I700" s="48"/>
      <c r="J700" s="48"/>
      <c r="K700" s="48"/>
    </row>
    <row r="701" spans="2:11">
      <c r="B701" s="48"/>
      <c r="C701" s="48"/>
      <c r="D701" s="48"/>
      <c r="E701" s="48"/>
      <c r="F701" s="48"/>
      <c r="G701" s="48"/>
      <c r="H701" s="48"/>
      <c r="I701" s="48"/>
      <c r="J701" s="48"/>
      <c r="K701" s="48"/>
    </row>
    <row r="702" spans="2:11">
      <c r="B702" s="48"/>
      <c r="C702" s="48"/>
      <c r="D702" s="48"/>
      <c r="E702" s="48"/>
      <c r="F702" s="48"/>
      <c r="G702" s="48"/>
      <c r="H702" s="48"/>
      <c r="I702" s="48"/>
      <c r="J702" s="48"/>
      <c r="K702" s="48"/>
    </row>
    <row r="703" spans="2:11">
      <c r="B703" s="48"/>
      <c r="C703" s="48"/>
      <c r="D703" s="48"/>
      <c r="E703" s="48"/>
      <c r="F703" s="48"/>
      <c r="G703" s="48"/>
      <c r="H703" s="48"/>
      <c r="I703" s="48"/>
      <c r="J703" s="48"/>
      <c r="K703" s="48"/>
    </row>
    <row r="704" spans="2:11">
      <c r="B704" s="48"/>
      <c r="C704" s="48"/>
      <c r="D704" s="48"/>
      <c r="E704" s="48"/>
      <c r="F704" s="48"/>
      <c r="G704" s="48"/>
      <c r="H704" s="48"/>
      <c r="I704" s="48"/>
      <c r="J704" s="48"/>
      <c r="K704" s="48"/>
    </row>
    <row r="705" spans="2:11">
      <c r="B705" s="48"/>
      <c r="C705" s="48"/>
      <c r="D705" s="48"/>
      <c r="E705" s="48"/>
      <c r="F705" s="48"/>
      <c r="G705" s="48"/>
      <c r="H705" s="48"/>
      <c r="I705" s="48"/>
      <c r="J705" s="48"/>
      <c r="K705" s="48"/>
    </row>
    <row r="706" spans="2:11">
      <c r="B706" s="48"/>
      <c r="C706" s="48"/>
      <c r="D706" s="48"/>
      <c r="E706" s="48"/>
      <c r="F706" s="48"/>
      <c r="G706" s="48"/>
      <c r="H706" s="48"/>
      <c r="I706" s="48"/>
      <c r="J706" s="48"/>
      <c r="K706" s="48"/>
    </row>
    <row r="707" spans="2:11">
      <c r="B707" s="48"/>
      <c r="C707" s="48"/>
      <c r="D707" s="48"/>
      <c r="E707" s="48"/>
      <c r="F707" s="48"/>
      <c r="G707" s="48"/>
      <c r="H707" s="48"/>
      <c r="I707" s="48"/>
      <c r="J707" s="48"/>
      <c r="K707" s="48"/>
    </row>
    <row r="708" spans="2:11">
      <c r="B708" s="48"/>
      <c r="C708" s="48"/>
      <c r="D708" s="48"/>
      <c r="E708" s="48"/>
      <c r="F708" s="48"/>
      <c r="G708" s="48"/>
      <c r="H708" s="48"/>
      <c r="I708" s="48"/>
      <c r="J708" s="48"/>
      <c r="K708" s="48"/>
    </row>
    <row r="709" spans="2:11">
      <c r="B709" s="48"/>
      <c r="C709" s="48"/>
      <c r="D709" s="48"/>
      <c r="E709" s="48"/>
      <c r="F709" s="48"/>
      <c r="G709" s="48"/>
      <c r="H709" s="48"/>
      <c r="I709" s="48"/>
      <c r="J709" s="48"/>
      <c r="K709" s="48"/>
    </row>
    <row r="710" spans="2:11">
      <c r="B710" s="48"/>
      <c r="C710" s="48"/>
      <c r="D710" s="48"/>
      <c r="E710" s="48"/>
      <c r="F710" s="48"/>
      <c r="G710" s="48"/>
      <c r="H710" s="48"/>
      <c r="I710" s="48"/>
      <c r="J710" s="48"/>
      <c r="K710" s="48"/>
    </row>
    <row r="711" spans="2:11">
      <c r="B711" s="48"/>
      <c r="C711" s="48"/>
      <c r="D711" s="48"/>
      <c r="E711" s="48"/>
      <c r="F711" s="48"/>
      <c r="G711" s="48"/>
      <c r="H711" s="48"/>
      <c r="I711" s="48"/>
      <c r="J711" s="48"/>
      <c r="K711" s="48"/>
    </row>
    <row r="712" spans="2:11">
      <c r="B712" s="48"/>
      <c r="C712" s="48"/>
      <c r="D712" s="48"/>
      <c r="E712" s="48"/>
      <c r="F712" s="48"/>
      <c r="G712" s="48"/>
      <c r="H712" s="48"/>
      <c r="I712" s="48"/>
      <c r="J712" s="48"/>
      <c r="K712" s="48"/>
    </row>
    <row r="713" spans="2:11">
      <c r="B713" s="48"/>
      <c r="C713" s="48"/>
      <c r="D713" s="48"/>
      <c r="E713" s="48"/>
      <c r="F713" s="48"/>
      <c r="G713" s="48"/>
      <c r="H713" s="48"/>
      <c r="I713" s="48"/>
      <c r="J713" s="48"/>
      <c r="K713" s="48"/>
    </row>
    <row r="714" spans="2:11">
      <c r="B714" s="48"/>
      <c r="C714" s="48"/>
      <c r="D714" s="48"/>
      <c r="E714" s="48"/>
      <c r="F714" s="48"/>
      <c r="G714" s="48"/>
      <c r="H714" s="48"/>
      <c r="I714" s="48"/>
      <c r="J714" s="48"/>
      <c r="K714" s="48"/>
    </row>
    <row r="715" spans="2:11">
      <c r="B715" s="48"/>
      <c r="C715" s="48"/>
      <c r="D715" s="48"/>
      <c r="E715" s="48"/>
      <c r="F715" s="48"/>
      <c r="G715" s="48"/>
      <c r="H715" s="48"/>
      <c r="I715" s="48"/>
      <c r="J715" s="48"/>
      <c r="K715" s="48"/>
    </row>
    <row r="716" spans="2:11">
      <c r="B716" s="48"/>
      <c r="C716" s="48"/>
      <c r="D716" s="48"/>
      <c r="E716" s="48"/>
      <c r="F716" s="48"/>
      <c r="G716" s="48"/>
      <c r="H716" s="48"/>
      <c r="I716" s="48"/>
      <c r="J716" s="48"/>
      <c r="K716" s="48"/>
    </row>
    <row r="717" spans="2:11">
      <c r="B717" s="48"/>
      <c r="C717" s="48"/>
      <c r="D717" s="48"/>
      <c r="E717" s="48"/>
      <c r="F717" s="48"/>
      <c r="G717" s="48"/>
      <c r="H717" s="48"/>
      <c r="I717" s="48"/>
      <c r="J717" s="48"/>
      <c r="K717" s="48"/>
    </row>
    <row r="718" spans="2:11">
      <c r="B718" s="48"/>
      <c r="C718" s="48"/>
      <c r="D718" s="48"/>
      <c r="E718" s="48"/>
      <c r="F718" s="48"/>
      <c r="G718" s="48"/>
      <c r="H718" s="48"/>
      <c r="I718" s="48"/>
      <c r="J718" s="48"/>
      <c r="K718" s="48"/>
    </row>
    <row r="719" spans="2:11">
      <c r="B719" s="48"/>
      <c r="C719" s="48"/>
      <c r="D719" s="48"/>
      <c r="E719" s="48"/>
      <c r="F719" s="48"/>
      <c r="G719" s="48"/>
      <c r="H719" s="48"/>
      <c r="I719" s="48"/>
      <c r="J719" s="48"/>
      <c r="K719" s="48"/>
    </row>
    <row r="720" spans="2:11">
      <c r="B720" s="48"/>
      <c r="C720" s="48"/>
      <c r="D720" s="48"/>
      <c r="E720" s="48"/>
      <c r="F720" s="48"/>
      <c r="G720" s="48"/>
      <c r="H720" s="48"/>
      <c r="I720" s="48"/>
      <c r="J720" s="48"/>
      <c r="K720" s="48"/>
    </row>
    <row r="721" spans="2:11">
      <c r="B721" s="48"/>
      <c r="C721" s="48"/>
      <c r="D721" s="48"/>
      <c r="E721" s="48"/>
      <c r="F721" s="48"/>
      <c r="G721" s="48"/>
      <c r="H721" s="48"/>
      <c r="I721" s="48"/>
      <c r="J721" s="48"/>
      <c r="K721" s="48"/>
    </row>
    <row r="722" spans="2:11">
      <c r="B722" s="48"/>
      <c r="C722" s="48"/>
      <c r="D722" s="48"/>
      <c r="E722" s="48"/>
      <c r="F722" s="48"/>
      <c r="G722" s="48"/>
      <c r="H722" s="48"/>
      <c r="I722" s="48"/>
      <c r="J722" s="48"/>
      <c r="K722" s="48"/>
    </row>
    <row r="723" spans="2:11">
      <c r="B723" s="48"/>
      <c r="C723" s="48"/>
      <c r="D723" s="48"/>
      <c r="E723" s="48"/>
      <c r="F723" s="48"/>
      <c r="G723" s="48"/>
      <c r="H723" s="48"/>
      <c r="I723" s="48"/>
      <c r="J723" s="48"/>
      <c r="K723" s="48"/>
    </row>
    <row r="724" spans="2:11">
      <c r="B724" s="48"/>
      <c r="C724" s="48"/>
      <c r="D724" s="48"/>
      <c r="E724" s="48"/>
      <c r="F724" s="48"/>
      <c r="G724" s="48"/>
      <c r="H724" s="48"/>
      <c r="I724" s="48"/>
      <c r="J724" s="48"/>
      <c r="K724" s="48"/>
    </row>
    <row r="725" spans="2:11">
      <c r="B725" s="48"/>
      <c r="C725" s="48"/>
      <c r="D725" s="48"/>
      <c r="E725" s="48"/>
      <c r="F725" s="48"/>
      <c r="G725" s="48"/>
      <c r="H725" s="48"/>
      <c r="I725" s="48"/>
      <c r="J725" s="48"/>
      <c r="K725" s="48"/>
    </row>
    <row r="726" spans="2:11">
      <c r="B726" s="48"/>
      <c r="C726" s="48"/>
      <c r="D726" s="48"/>
      <c r="E726" s="48"/>
      <c r="F726" s="48"/>
      <c r="G726" s="48"/>
      <c r="H726" s="48"/>
      <c r="I726" s="48"/>
      <c r="J726" s="48"/>
      <c r="K726" s="48"/>
    </row>
    <row r="727" spans="2:11">
      <c r="B727" s="48"/>
      <c r="C727" s="48"/>
      <c r="D727" s="48"/>
      <c r="E727" s="48"/>
      <c r="F727" s="48"/>
      <c r="G727" s="48"/>
      <c r="H727" s="48"/>
      <c r="I727" s="48"/>
      <c r="J727" s="48"/>
      <c r="K727" s="48"/>
    </row>
    <row r="728" spans="2:11">
      <c r="B728" s="48"/>
      <c r="C728" s="48"/>
      <c r="D728" s="48"/>
      <c r="E728" s="48"/>
      <c r="F728" s="48"/>
      <c r="G728" s="48"/>
      <c r="H728" s="48"/>
      <c r="I728" s="48"/>
      <c r="J728" s="48"/>
      <c r="K728" s="48"/>
    </row>
    <row r="729" spans="2:11">
      <c r="B729" s="48"/>
      <c r="C729" s="48"/>
      <c r="D729" s="48"/>
      <c r="E729" s="48"/>
      <c r="F729" s="48"/>
      <c r="G729" s="48"/>
      <c r="H729" s="48"/>
      <c r="I729" s="48"/>
      <c r="J729" s="48"/>
      <c r="K729" s="48"/>
    </row>
    <row r="730" spans="2:11">
      <c r="B730" s="48"/>
      <c r="C730" s="48"/>
      <c r="D730" s="48"/>
      <c r="E730" s="48"/>
      <c r="F730" s="48"/>
      <c r="G730" s="48"/>
      <c r="H730" s="48"/>
      <c r="I730" s="48"/>
      <c r="J730" s="48"/>
      <c r="K730" s="48"/>
    </row>
    <row r="731" spans="2:11">
      <c r="B731" s="48"/>
      <c r="C731" s="48"/>
      <c r="D731" s="48"/>
      <c r="E731" s="48"/>
      <c r="F731" s="48"/>
      <c r="G731" s="48"/>
      <c r="H731" s="48"/>
      <c r="I731" s="48"/>
      <c r="J731" s="48"/>
      <c r="K731" s="48"/>
    </row>
    <row r="732" spans="2:11">
      <c r="B732" s="48"/>
      <c r="C732" s="48"/>
      <c r="D732" s="48"/>
      <c r="E732" s="48"/>
      <c r="F732" s="48"/>
      <c r="G732" s="48"/>
      <c r="H732" s="48"/>
      <c r="I732" s="48"/>
      <c r="J732" s="48"/>
      <c r="K732" s="48"/>
    </row>
    <row r="733" spans="2:11">
      <c r="B733" s="48"/>
      <c r="C733" s="48"/>
      <c r="D733" s="48"/>
      <c r="E733" s="48"/>
      <c r="F733" s="48"/>
      <c r="G733" s="48"/>
      <c r="H733" s="48"/>
      <c r="I733" s="48"/>
      <c r="J733" s="48"/>
      <c r="K733" s="48"/>
    </row>
    <row r="734" spans="2:11">
      <c r="B734" s="48"/>
      <c r="C734" s="48"/>
      <c r="D734" s="48"/>
      <c r="E734" s="48"/>
      <c r="F734" s="48"/>
      <c r="G734" s="48"/>
      <c r="H734" s="48"/>
      <c r="I734" s="48"/>
      <c r="J734" s="48"/>
      <c r="K734" s="48"/>
    </row>
    <row r="735" spans="2:11">
      <c r="B735" s="48"/>
      <c r="C735" s="48"/>
      <c r="D735" s="48"/>
      <c r="E735" s="48"/>
      <c r="F735" s="48"/>
      <c r="G735" s="48"/>
      <c r="H735" s="48"/>
      <c r="I735" s="48"/>
      <c r="J735" s="48"/>
      <c r="K735" s="48"/>
    </row>
    <row r="736" spans="2:11">
      <c r="B736" s="48"/>
      <c r="C736" s="48"/>
      <c r="D736" s="48"/>
      <c r="E736" s="48"/>
      <c r="F736" s="48"/>
      <c r="G736" s="48"/>
      <c r="H736" s="48"/>
      <c r="I736" s="48"/>
      <c r="J736" s="48"/>
      <c r="K736" s="48"/>
    </row>
    <row r="737" spans="2:11">
      <c r="B737" s="48"/>
      <c r="C737" s="48"/>
      <c r="D737" s="48"/>
      <c r="E737" s="48"/>
      <c r="F737" s="48"/>
      <c r="G737" s="48"/>
      <c r="H737" s="48"/>
      <c r="I737" s="48"/>
      <c r="J737" s="48"/>
      <c r="K737" s="48"/>
    </row>
    <row r="738" spans="2:11">
      <c r="B738" s="48"/>
      <c r="C738" s="48"/>
      <c r="D738" s="48"/>
      <c r="E738" s="48"/>
      <c r="F738" s="48"/>
      <c r="G738" s="48"/>
      <c r="H738" s="48"/>
      <c r="I738" s="48"/>
      <c r="J738" s="48"/>
      <c r="K738" s="48"/>
    </row>
    <row r="739" spans="2:11">
      <c r="B739" s="48"/>
      <c r="C739" s="48"/>
      <c r="D739" s="48"/>
      <c r="E739" s="48"/>
      <c r="F739" s="48"/>
      <c r="G739" s="48"/>
      <c r="H739" s="48"/>
      <c r="I739" s="48"/>
      <c r="J739" s="48"/>
      <c r="K739" s="48"/>
    </row>
    <row r="740" spans="2:11">
      <c r="B740" s="48"/>
      <c r="C740" s="48"/>
      <c r="D740" s="48"/>
      <c r="E740" s="48"/>
      <c r="F740" s="48"/>
      <c r="G740" s="48"/>
      <c r="H740" s="48"/>
      <c r="I740" s="48"/>
      <c r="J740" s="48"/>
      <c r="K740" s="48"/>
    </row>
    <row r="741" spans="2:11">
      <c r="B741" s="48"/>
      <c r="C741" s="48"/>
      <c r="D741" s="48"/>
      <c r="E741" s="48"/>
      <c r="F741" s="48"/>
      <c r="G741" s="48"/>
      <c r="H741" s="48"/>
      <c r="I741" s="48"/>
      <c r="J741" s="48"/>
      <c r="K741" s="48"/>
    </row>
    <row r="742" spans="2:11">
      <c r="B742" s="48"/>
      <c r="C742" s="48"/>
      <c r="D742" s="48"/>
      <c r="E742" s="48"/>
      <c r="F742" s="48"/>
      <c r="G742" s="48"/>
      <c r="H742" s="48"/>
      <c r="I742" s="48"/>
      <c r="J742" s="48"/>
      <c r="K742" s="48"/>
    </row>
    <row r="743" spans="2:11">
      <c r="B743" s="48"/>
      <c r="C743" s="48"/>
      <c r="D743" s="48"/>
      <c r="E743" s="48"/>
      <c r="F743" s="48"/>
      <c r="G743" s="48"/>
      <c r="H743" s="48"/>
      <c r="I743" s="48"/>
      <c r="J743" s="48"/>
      <c r="K743" s="48"/>
    </row>
    <row r="744" spans="2:11">
      <c r="B744" s="48"/>
      <c r="C744" s="48"/>
      <c r="D744" s="48"/>
      <c r="E744" s="48"/>
      <c r="F744" s="48"/>
      <c r="G744" s="48"/>
      <c r="H744" s="48"/>
      <c r="I744" s="48"/>
      <c r="J744" s="48"/>
      <c r="K744" s="48"/>
    </row>
    <row r="745" spans="2:11">
      <c r="B745" s="48"/>
      <c r="C745" s="48"/>
      <c r="D745" s="48"/>
      <c r="E745" s="48"/>
      <c r="F745" s="48"/>
      <c r="G745" s="48"/>
      <c r="H745" s="48"/>
      <c r="I745" s="48"/>
      <c r="J745" s="48"/>
      <c r="K745" s="48"/>
    </row>
    <row r="746" spans="2:11">
      <c r="B746" s="48"/>
      <c r="C746" s="48"/>
      <c r="D746" s="48"/>
      <c r="E746" s="48"/>
      <c r="F746" s="48"/>
      <c r="G746" s="48"/>
      <c r="H746" s="48"/>
      <c r="I746" s="48"/>
      <c r="J746" s="48"/>
      <c r="K746" s="48"/>
    </row>
    <row r="747" spans="2:11">
      <c r="B747" s="48"/>
      <c r="C747" s="48"/>
      <c r="D747" s="48"/>
      <c r="E747" s="48"/>
      <c r="F747" s="48"/>
      <c r="G747" s="48"/>
      <c r="H747" s="48"/>
      <c r="I747" s="48"/>
      <c r="J747" s="48"/>
      <c r="K747" s="48"/>
    </row>
    <row r="748" spans="2:11">
      <c r="B748" s="48"/>
      <c r="C748" s="48"/>
      <c r="D748" s="48"/>
      <c r="E748" s="48"/>
      <c r="F748" s="48"/>
      <c r="G748" s="48"/>
      <c r="H748" s="48"/>
      <c r="I748" s="48"/>
      <c r="J748" s="48"/>
      <c r="K748" s="48"/>
    </row>
    <row r="749" spans="2:11">
      <c r="B749" s="48"/>
      <c r="C749" s="48"/>
      <c r="D749" s="48"/>
      <c r="E749" s="48"/>
      <c r="F749" s="48"/>
      <c r="G749" s="48"/>
      <c r="H749" s="48"/>
      <c r="I749" s="48"/>
      <c r="J749" s="48"/>
      <c r="K749" s="48"/>
    </row>
    <row r="750" spans="2:11">
      <c r="B750" s="48"/>
      <c r="C750" s="48"/>
      <c r="D750" s="48"/>
      <c r="E750" s="48"/>
      <c r="F750" s="48"/>
      <c r="G750" s="48"/>
      <c r="H750" s="48"/>
      <c r="I750" s="48"/>
      <c r="J750" s="48"/>
      <c r="K750" s="48"/>
    </row>
    <row r="751" spans="2:11">
      <c r="B751" s="48"/>
      <c r="C751" s="48"/>
      <c r="D751" s="48"/>
      <c r="E751" s="48"/>
      <c r="F751" s="48"/>
      <c r="G751" s="48"/>
      <c r="H751" s="48"/>
      <c r="I751" s="48"/>
      <c r="J751" s="48"/>
      <c r="K751" s="48"/>
    </row>
    <row r="752" spans="2:11">
      <c r="B752" s="48"/>
      <c r="C752" s="48"/>
      <c r="D752" s="48"/>
      <c r="E752" s="48"/>
      <c r="F752" s="48"/>
      <c r="G752" s="48"/>
      <c r="H752" s="48"/>
      <c r="I752" s="48"/>
      <c r="J752" s="48"/>
      <c r="K752" s="48"/>
    </row>
    <row r="753" spans="2:11">
      <c r="B753" s="48"/>
      <c r="C753" s="48"/>
      <c r="D753" s="48"/>
      <c r="E753" s="48"/>
      <c r="F753" s="48"/>
      <c r="G753" s="48"/>
      <c r="H753" s="48"/>
      <c r="I753" s="48"/>
      <c r="J753" s="48"/>
      <c r="K753" s="48"/>
    </row>
    <row r="754" spans="2:11">
      <c r="B754" s="48"/>
      <c r="C754" s="48"/>
      <c r="D754" s="48"/>
      <c r="E754" s="48"/>
      <c r="F754" s="48"/>
      <c r="G754" s="48"/>
      <c r="H754" s="48"/>
      <c r="I754" s="48"/>
      <c r="J754" s="48"/>
      <c r="K754" s="48"/>
    </row>
    <row r="755" spans="2:11">
      <c r="B755" s="48"/>
      <c r="C755" s="48"/>
      <c r="D755" s="48"/>
      <c r="E755" s="48"/>
      <c r="F755" s="48"/>
      <c r="G755" s="48"/>
      <c r="H755" s="48"/>
      <c r="I755" s="48"/>
      <c r="J755" s="48"/>
      <c r="K755" s="48"/>
    </row>
    <row r="756" spans="2:11">
      <c r="B756" s="48"/>
      <c r="C756" s="48"/>
      <c r="D756" s="48"/>
      <c r="E756" s="48"/>
      <c r="F756" s="48"/>
      <c r="G756" s="48"/>
      <c r="H756" s="48"/>
      <c r="I756" s="48"/>
      <c r="J756" s="48"/>
      <c r="K756" s="48"/>
    </row>
    <row r="757" spans="2:11">
      <c r="B757" s="48"/>
      <c r="C757" s="48"/>
      <c r="D757" s="48"/>
      <c r="E757" s="48"/>
      <c r="F757" s="48"/>
      <c r="G757" s="48"/>
      <c r="H757" s="48"/>
      <c r="I757" s="48"/>
      <c r="J757" s="48"/>
      <c r="K757" s="48"/>
    </row>
    <row r="758" spans="2:11">
      <c r="B758" s="48"/>
      <c r="C758" s="48"/>
      <c r="D758" s="48"/>
      <c r="E758" s="48"/>
      <c r="F758" s="48"/>
      <c r="G758" s="48"/>
      <c r="H758" s="48"/>
      <c r="I758" s="48"/>
      <c r="J758" s="48"/>
      <c r="K758" s="48"/>
    </row>
    <row r="759" spans="2:11">
      <c r="B759" s="48"/>
      <c r="C759" s="48"/>
      <c r="D759" s="48"/>
      <c r="E759" s="48"/>
      <c r="F759" s="48"/>
      <c r="G759" s="48"/>
      <c r="H759" s="48"/>
      <c r="I759" s="48"/>
      <c r="J759" s="48"/>
      <c r="K759" s="48"/>
    </row>
    <row r="760" spans="2:11">
      <c r="B760" s="48"/>
      <c r="C760" s="48"/>
      <c r="D760" s="48"/>
      <c r="E760" s="48"/>
      <c r="F760" s="48"/>
      <c r="G760" s="48"/>
      <c r="H760" s="48"/>
      <c r="I760" s="48"/>
      <c r="J760" s="48"/>
      <c r="K760" s="48"/>
    </row>
    <row r="761" spans="2:11">
      <c r="B761" s="48"/>
      <c r="C761" s="48"/>
      <c r="D761" s="48"/>
      <c r="E761" s="48"/>
      <c r="F761" s="48"/>
      <c r="G761" s="48"/>
      <c r="H761" s="48"/>
      <c r="I761" s="48"/>
      <c r="J761" s="48"/>
      <c r="K761" s="48"/>
    </row>
    <row r="762" spans="2:11">
      <c r="B762" s="48"/>
      <c r="C762" s="48"/>
      <c r="D762" s="48"/>
      <c r="E762" s="48"/>
      <c r="F762" s="48"/>
      <c r="G762" s="48"/>
      <c r="H762" s="48"/>
      <c r="I762" s="48"/>
      <c r="J762" s="48"/>
      <c r="K762" s="48"/>
    </row>
    <row r="763" spans="2:11">
      <c r="B763" s="48"/>
      <c r="C763" s="48"/>
      <c r="D763" s="48"/>
      <c r="E763" s="48"/>
      <c r="F763" s="48"/>
      <c r="G763" s="48"/>
      <c r="H763" s="48"/>
      <c r="I763" s="48"/>
      <c r="J763" s="48"/>
      <c r="K763" s="48"/>
    </row>
    <row r="764" spans="2:11">
      <c r="B764" s="48"/>
      <c r="C764" s="48"/>
      <c r="D764" s="48"/>
      <c r="E764" s="48"/>
      <c r="F764" s="48"/>
      <c r="G764" s="48"/>
      <c r="H764" s="48"/>
      <c r="I764" s="48"/>
      <c r="J764" s="48"/>
      <c r="K764" s="48"/>
    </row>
    <row r="765" spans="2:11">
      <c r="B765" s="48"/>
      <c r="C765" s="48"/>
      <c r="D765" s="48"/>
      <c r="E765" s="48"/>
      <c r="F765" s="48"/>
      <c r="G765" s="48"/>
      <c r="H765" s="48"/>
      <c r="I765" s="48"/>
      <c r="J765" s="48"/>
      <c r="K765" s="48"/>
    </row>
    <row r="766" spans="2:11">
      <c r="B766" s="48"/>
      <c r="C766" s="48"/>
      <c r="D766" s="48"/>
      <c r="E766" s="48"/>
      <c r="F766" s="48"/>
      <c r="G766" s="48"/>
      <c r="H766" s="48"/>
      <c r="I766" s="48"/>
      <c r="J766" s="48"/>
      <c r="K766" s="48"/>
    </row>
    <row r="767" spans="2:11">
      <c r="B767" s="48"/>
      <c r="C767" s="48"/>
      <c r="D767" s="48"/>
      <c r="E767" s="48"/>
      <c r="F767" s="48"/>
      <c r="G767" s="48"/>
      <c r="H767" s="48"/>
      <c r="I767" s="48"/>
      <c r="J767" s="48"/>
      <c r="K767" s="48"/>
    </row>
    <row r="768" spans="2:11">
      <c r="B768" s="48"/>
      <c r="C768" s="48"/>
      <c r="D768" s="48"/>
      <c r="E768" s="48"/>
      <c r="F768" s="48"/>
      <c r="G768" s="48"/>
      <c r="H768" s="48"/>
      <c r="I768" s="48"/>
      <c r="J768" s="48"/>
      <c r="K768" s="48"/>
    </row>
    <row r="769" spans="2:11">
      <c r="B769" s="48"/>
      <c r="C769" s="48"/>
      <c r="D769" s="48"/>
      <c r="E769" s="48"/>
      <c r="F769" s="48"/>
      <c r="G769" s="48"/>
      <c r="H769" s="48"/>
      <c r="I769" s="48"/>
      <c r="J769" s="48"/>
      <c r="K769" s="48"/>
    </row>
    <row r="770" spans="2:11">
      <c r="B770" s="48"/>
      <c r="C770" s="48"/>
      <c r="D770" s="48"/>
      <c r="E770" s="48"/>
      <c r="F770" s="48"/>
      <c r="G770" s="48"/>
      <c r="H770" s="48"/>
      <c r="I770" s="48"/>
      <c r="J770" s="48"/>
      <c r="K770" s="48"/>
    </row>
    <row r="771" spans="2:11">
      <c r="B771" s="48"/>
      <c r="C771" s="48"/>
      <c r="D771" s="48"/>
      <c r="E771" s="48"/>
      <c r="F771" s="48"/>
      <c r="G771" s="48"/>
      <c r="H771" s="48"/>
      <c r="I771" s="48"/>
      <c r="J771" s="48"/>
      <c r="K771" s="48"/>
    </row>
    <row r="772" spans="2:11">
      <c r="B772" s="48"/>
      <c r="C772" s="48"/>
      <c r="D772" s="48"/>
      <c r="E772" s="48"/>
      <c r="F772" s="48"/>
      <c r="G772" s="48"/>
      <c r="H772" s="48"/>
      <c r="I772" s="48"/>
      <c r="J772" s="48"/>
      <c r="K772" s="48"/>
    </row>
    <row r="773" spans="2:11">
      <c r="B773" s="48"/>
      <c r="C773" s="48"/>
      <c r="D773" s="48"/>
      <c r="E773" s="48"/>
      <c r="F773" s="48"/>
      <c r="G773" s="48"/>
      <c r="H773" s="48"/>
      <c r="I773" s="48"/>
      <c r="J773" s="48"/>
      <c r="K773" s="48"/>
    </row>
    <row r="774" spans="2:11">
      <c r="B774" s="48"/>
      <c r="C774" s="48"/>
      <c r="D774" s="48"/>
      <c r="E774" s="48"/>
      <c r="F774" s="48"/>
      <c r="G774" s="48"/>
      <c r="H774" s="48"/>
      <c r="I774" s="48"/>
      <c r="J774" s="48"/>
      <c r="K774" s="48"/>
    </row>
    <row r="775" spans="2:11">
      <c r="B775" s="48"/>
      <c r="C775" s="48"/>
      <c r="D775" s="48"/>
      <c r="E775" s="48"/>
      <c r="F775" s="48"/>
      <c r="G775" s="48"/>
      <c r="H775" s="48"/>
      <c r="I775" s="48"/>
      <c r="J775" s="48"/>
      <c r="K775" s="48"/>
    </row>
    <row r="776" spans="2:11">
      <c r="B776" s="48"/>
      <c r="C776" s="48"/>
      <c r="D776" s="48"/>
      <c r="E776" s="48"/>
      <c r="F776" s="48"/>
      <c r="G776" s="48"/>
      <c r="H776" s="48"/>
      <c r="I776" s="48"/>
      <c r="J776" s="48"/>
      <c r="K776" s="48"/>
    </row>
    <row r="777" spans="2:11">
      <c r="B777" s="48"/>
      <c r="C777" s="48"/>
      <c r="D777" s="48"/>
      <c r="E777" s="48"/>
      <c r="F777" s="48"/>
      <c r="G777" s="48"/>
      <c r="H777" s="48"/>
      <c r="I777" s="48"/>
      <c r="J777" s="48"/>
      <c r="K777" s="48"/>
    </row>
    <row r="778" spans="2:11">
      <c r="B778" s="48"/>
      <c r="C778" s="48"/>
      <c r="D778" s="48"/>
      <c r="E778" s="48"/>
      <c r="F778" s="48"/>
      <c r="G778" s="48"/>
      <c r="H778" s="48"/>
      <c r="I778" s="48"/>
      <c r="J778" s="48"/>
      <c r="K778" s="48"/>
    </row>
    <row r="779" spans="2:11">
      <c r="B779" s="48"/>
      <c r="C779" s="48"/>
      <c r="D779" s="48"/>
      <c r="E779" s="48"/>
      <c r="F779" s="48"/>
      <c r="G779" s="48"/>
      <c r="H779" s="48"/>
      <c r="I779" s="48"/>
      <c r="J779" s="48"/>
      <c r="K779" s="48"/>
    </row>
    <row r="780" spans="2:11">
      <c r="B780" s="48"/>
      <c r="C780" s="48"/>
      <c r="D780" s="48"/>
      <c r="E780" s="48"/>
      <c r="F780" s="48"/>
      <c r="G780" s="48"/>
      <c r="H780" s="48"/>
      <c r="I780" s="48"/>
      <c r="J780" s="48"/>
      <c r="K780" s="48"/>
    </row>
    <row r="781" spans="2:11">
      <c r="B781" s="48"/>
      <c r="C781" s="48"/>
      <c r="D781" s="48"/>
      <c r="E781" s="48"/>
      <c r="F781" s="48"/>
      <c r="G781" s="48"/>
      <c r="H781" s="48"/>
      <c r="I781" s="48"/>
      <c r="J781" s="48"/>
      <c r="K781" s="48"/>
    </row>
    <row r="782" spans="2:11">
      <c r="B782" s="48"/>
      <c r="C782" s="48"/>
      <c r="D782" s="48"/>
      <c r="E782" s="48"/>
      <c r="F782" s="48"/>
      <c r="G782" s="48"/>
      <c r="H782" s="48"/>
      <c r="I782" s="48"/>
      <c r="J782" s="48"/>
      <c r="K782" s="48"/>
    </row>
    <row r="783" spans="2:11">
      <c r="B783" s="48"/>
      <c r="C783" s="48"/>
      <c r="D783" s="48"/>
      <c r="E783" s="48"/>
      <c r="F783" s="48"/>
      <c r="G783" s="48"/>
      <c r="H783" s="48"/>
      <c r="I783" s="48"/>
      <c r="J783" s="48"/>
      <c r="K783" s="48"/>
    </row>
    <row r="784" spans="2:11">
      <c r="B784" s="48"/>
      <c r="C784" s="48"/>
      <c r="D784" s="48"/>
      <c r="E784" s="48"/>
      <c r="F784" s="48"/>
      <c r="G784" s="48"/>
      <c r="H784" s="48"/>
      <c r="I784" s="48"/>
      <c r="J784" s="48"/>
      <c r="K784" s="48"/>
    </row>
    <row r="785" spans="2:11">
      <c r="B785" s="48"/>
      <c r="C785" s="48"/>
      <c r="D785" s="48"/>
      <c r="E785" s="48"/>
      <c r="F785" s="48"/>
      <c r="G785" s="48"/>
      <c r="H785" s="48"/>
      <c r="I785" s="48"/>
      <c r="J785" s="48"/>
      <c r="K785" s="48"/>
    </row>
    <row r="786" spans="2:11">
      <c r="B786" s="48"/>
      <c r="C786" s="48"/>
      <c r="D786" s="48"/>
      <c r="E786" s="48"/>
      <c r="F786" s="48"/>
      <c r="G786" s="48"/>
      <c r="H786" s="48"/>
      <c r="I786" s="48"/>
      <c r="J786" s="48"/>
      <c r="K786" s="48"/>
    </row>
    <row r="787" spans="2:11">
      <c r="B787" s="48"/>
      <c r="C787" s="48"/>
      <c r="D787" s="48"/>
      <c r="E787" s="48"/>
      <c r="F787" s="48"/>
      <c r="G787" s="48"/>
      <c r="H787" s="48"/>
      <c r="I787" s="48"/>
      <c r="J787" s="48"/>
      <c r="K787" s="48"/>
    </row>
    <row r="788" spans="2:11">
      <c r="B788" s="48"/>
      <c r="C788" s="48"/>
      <c r="D788" s="48"/>
      <c r="E788" s="48"/>
      <c r="F788" s="48"/>
      <c r="G788" s="48"/>
      <c r="H788" s="48"/>
      <c r="I788" s="48"/>
      <c r="J788" s="48"/>
      <c r="K788" s="48"/>
    </row>
    <row r="789" spans="2:11">
      <c r="B789" s="48"/>
      <c r="C789" s="48"/>
      <c r="D789" s="48"/>
      <c r="E789" s="48"/>
      <c r="F789" s="48"/>
      <c r="G789" s="48"/>
      <c r="H789" s="48"/>
      <c r="I789" s="48"/>
      <c r="J789" s="48"/>
      <c r="K789" s="48"/>
    </row>
    <row r="790" spans="2:11">
      <c r="B790" s="48"/>
      <c r="C790" s="48"/>
      <c r="D790" s="48"/>
      <c r="E790" s="48"/>
      <c r="F790" s="48"/>
      <c r="G790" s="48"/>
      <c r="H790" s="48"/>
      <c r="I790" s="48"/>
      <c r="J790" s="48"/>
      <c r="K790" s="48"/>
    </row>
    <row r="791" spans="2:11">
      <c r="B791" s="48"/>
      <c r="C791" s="48"/>
      <c r="D791" s="48"/>
      <c r="E791" s="48"/>
      <c r="F791" s="48"/>
      <c r="G791" s="48"/>
      <c r="H791" s="48"/>
      <c r="I791" s="48"/>
      <c r="J791" s="48"/>
      <c r="K791" s="48"/>
    </row>
    <row r="792" spans="2:11">
      <c r="B792" s="48"/>
      <c r="C792" s="48"/>
      <c r="D792" s="48"/>
      <c r="E792" s="48"/>
      <c r="F792" s="48"/>
      <c r="G792" s="48"/>
      <c r="H792" s="48"/>
      <c r="I792" s="48"/>
      <c r="J792" s="48"/>
      <c r="K792" s="48"/>
    </row>
    <row r="793" spans="2:11">
      <c r="B793" s="48"/>
      <c r="C793" s="48"/>
      <c r="D793" s="48"/>
      <c r="E793" s="48"/>
      <c r="F793" s="48"/>
      <c r="G793" s="48"/>
      <c r="H793" s="48"/>
      <c r="I793" s="48"/>
      <c r="J793" s="48"/>
      <c r="K793" s="48"/>
    </row>
    <row r="794" spans="2:11">
      <c r="B794" s="48"/>
      <c r="C794" s="48"/>
      <c r="D794" s="48"/>
      <c r="E794" s="48"/>
      <c r="F794" s="48"/>
      <c r="G794" s="48"/>
      <c r="H794" s="48"/>
      <c r="I794" s="48"/>
      <c r="J794" s="48"/>
      <c r="K794" s="48"/>
    </row>
    <row r="795" spans="2:11">
      <c r="B795" s="48"/>
      <c r="C795" s="48"/>
      <c r="D795" s="48"/>
      <c r="E795" s="48"/>
      <c r="F795" s="48"/>
      <c r="G795" s="48"/>
      <c r="H795" s="48"/>
      <c r="I795" s="48"/>
      <c r="J795" s="48"/>
      <c r="K795" s="48"/>
    </row>
    <row r="796" spans="2:11">
      <c r="B796" s="48"/>
      <c r="C796" s="48"/>
      <c r="D796" s="48"/>
      <c r="E796" s="48"/>
      <c r="F796" s="48"/>
      <c r="G796" s="48"/>
      <c r="H796" s="48"/>
      <c r="I796" s="48"/>
      <c r="J796" s="48"/>
      <c r="K796" s="48"/>
    </row>
    <row r="797" spans="2:11">
      <c r="B797" s="48"/>
      <c r="C797" s="48"/>
      <c r="D797" s="48"/>
      <c r="E797" s="48"/>
      <c r="F797" s="48"/>
      <c r="G797" s="48"/>
      <c r="H797" s="48"/>
      <c r="I797" s="48"/>
      <c r="J797" s="48"/>
      <c r="K797" s="48"/>
    </row>
    <row r="798" spans="2:11">
      <c r="B798" s="48"/>
      <c r="C798" s="48"/>
      <c r="D798" s="48"/>
      <c r="E798" s="48"/>
      <c r="F798" s="48"/>
      <c r="G798" s="48"/>
      <c r="H798" s="48"/>
      <c r="I798" s="48"/>
      <c r="J798" s="48"/>
      <c r="K798" s="48"/>
    </row>
    <row r="799" spans="2:11">
      <c r="B799" s="48"/>
      <c r="C799" s="48"/>
      <c r="D799" s="48"/>
      <c r="E799" s="48"/>
      <c r="F799" s="48"/>
      <c r="G799" s="48"/>
      <c r="H799" s="48"/>
      <c r="I799" s="48"/>
      <c r="J799" s="48"/>
      <c r="K799" s="48"/>
    </row>
    <row r="800" spans="2:11">
      <c r="B800" s="48"/>
      <c r="C800" s="48"/>
      <c r="D800" s="48"/>
      <c r="E800" s="48"/>
      <c r="F800" s="48"/>
      <c r="G800" s="48"/>
      <c r="H800" s="48"/>
      <c r="I800" s="48"/>
      <c r="J800" s="48"/>
      <c r="K800" s="48"/>
    </row>
    <row r="801" spans="2:11">
      <c r="B801" s="48"/>
      <c r="C801" s="48"/>
      <c r="D801" s="48"/>
      <c r="E801" s="48"/>
      <c r="F801" s="48"/>
      <c r="G801" s="48"/>
      <c r="H801" s="48"/>
      <c r="I801" s="48"/>
      <c r="J801" s="48"/>
      <c r="K801" s="48"/>
    </row>
    <row r="802" spans="2:11">
      <c r="B802" s="48"/>
      <c r="C802" s="48"/>
      <c r="D802" s="48"/>
      <c r="E802" s="48"/>
      <c r="F802" s="48"/>
      <c r="G802" s="48"/>
      <c r="H802" s="48"/>
      <c r="I802" s="48"/>
      <c r="J802" s="48"/>
      <c r="K802" s="48"/>
    </row>
    <row r="803" spans="2:11">
      <c r="B803" s="48"/>
      <c r="C803" s="48"/>
      <c r="D803" s="48"/>
      <c r="E803" s="48"/>
      <c r="F803" s="48"/>
      <c r="G803" s="48"/>
      <c r="H803" s="48"/>
      <c r="I803" s="48"/>
      <c r="J803" s="48"/>
      <c r="K803" s="48"/>
    </row>
    <row r="804" spans="2:11">
      <c r="B804" s="48"/>
      <c r="C804" s="48"/>
      <c r="D804" s="48"/>
      <c r="E804" s="48"/>
      <c r="F804" s="48"/>
      <c r="G804" s="48"/>
      <c r="H804" s="48"/>
      <c r="I804" s="48"/>
      <c r="J804" s="48"/>
      <c r="K804" s="48"/>
    </row>
    <row r="805" spans="2:11">
      <c r="B805" s="48"/>
      <c r="C805" s="48"/>
      <c r="D805" s="48"/>
      <c r="E805" s="48"/>
      <c r="F805" s="48"/>
      <c r="G805" s="48"/>
      <c r="H805" s="48"/>
      <c r="I805" s="48"/>
      <c r="J805" s="48"/>
      <c r="K805" s="48"/>
    </row>
    <row r="806" spans="2:11">
      <c r="B806" s="48"/>
      <c r="C806" s="48"/>
      <c r="D806" s="48"/>
      <c r="E806" s="48"/>
      <c r="F806" s="48"/>
      <c r="G806" s="48"/>
      <c r="H806" s="48"/>
      <c r="I806" s="48"/>
      <c r="J806" s="48"/>
      <c r="K806" s="48"/>
    </row>
    <row r="807" spans="2:11">
      <c r="B807" s="48"/>
      <c r="C807" s="48"/>
      <c r="D807" s="48"/>
      <c r="E807" s="48"/>
      <c r="F807" s="48"/>
      <c r="G807" s="48"/>
      <c r="H807" s="48"/>
      <c r="I807" s="48"/>
      <c r="J807" s="48"/>
      <c r="K807" s="48"/>
    </row>
    <row r="808" spans="2:11">
      <c r="B808" s="48"/>
      <c r="C808" s="48"/>
      <c r="D808" s="48"/>
      <c r="E808" s="48"/>
      <c r="F808" s="48"/>
      <c r="G808" s="48"/>
      <c r="H808" s="48"/>
      <c r="I808" s="48"/>
      <c r="J808" s="48"/>
      <c r="K808" s="48"/>
    </row>
    <row r="809" spans="2:11">
      <c r="B809" s="48"/>
      <c r="C809" s="48"/>
      <c r="D809" s="48"/>
      <c r="E809" s="48"/>
      <c r="F809" s="48"/>
      <c r="G809" s="48"/>
      <c r="H809" s="48"/>
      <c r="I809" s="48"/>
      <c r="J809" s="48"/>
      <c r="K809" s="48"/>
    </row>
    <row r="810" spans="2:11">
      <c r="B810" s="48"/>
      <c r="C810" s="48"/>
      <c r="D810" s="48"/>
      <c r="E810" s="48"/>
      <c r="F810" s="48"/>
      <c r="G810" s="48"/>
      <c r="H810" s="48"/>
      <c r="I810" s="48"/>
      <c r="J810" s="48"/>
      <c r="K810" s="48"/>
    </row>
    <row r="811" spans="2:11">
      <c r="B811" s="48"/>
      <c r="C811" s="48"/>
      <c r="D811" s="48"/>
      <c r="E811" s="48"/>
      <c r="F811" s="48"/>
      <c r="G811" s="48"/>
      <c r="H811" s="48"/>
      <c r="I811" s="48"/>
      <c r="J811" s="48"/>
      <c r="K811" s="48"/>
    </row>
    <row r="812" spans="2:11">
      <c r="B812" s="48"/>
      <c r="C812" s="48"/>
      <c r="D812" s="48"/>
      <c r="E812" s="48"/>
      <c r="F812" s="48"/>
      <c r="G812" s="48"/>
      <c r="H812" s="48"/>
      <c r="I812" s="48"/>
      <c r="J812" s="48"/>
      <c r="K812" s="48"/>
    </row>
    <row r="813" spans="2:11">
      <c r="B813" s="48"/>
      <c r="C813" s="48"/>
      <c r="D813" s="48"/>
      <c r="E813" s="48"/>
      <c r="F813" s="48"/>
      <c r="G813" s="48"/>
      <c r="H813" s="48"/>
      <c r="I813" s="48"/>
      <c r="J813" s="48"/>
      <c r="K813" s="48"/>
    </row>
    <row r="814" spans="2:11">
      <c r="B814" s="48"/>
      <c r="C814" s="48"/>
      <c r="D814" s="48"/>
      <c r="E814" s="48"/>
      <c r="F814" s="48"/>
      <c r="G814" s="48"/>
      <c r="H814" s="48"/>
      <c r="I814" s="48"/>
      <c r="J814" s="48"/>
      <c r="K814" s="48"/>
    </row>
    <row r="815" spans="2:11">
      <c r="B815" s="48"/>
      <c r="C815" s="48"/>
      <c r="D815" s="48"/>
      <c r="E815" s="48"/>
      <c r="F815" s="48"/>
      <c r="G815" s="48"/>
      <c r="H815" s="48"/>
      <c r="I815" s="48"/>
      <c r="J815" s="48"/>
      <c r="K815" s="48"/>
    </row>
    <row r="816" spans="2:11">
      <c r="B816" s="48"/>
      <c r="C816" s="48"/>
      <c r="D816" s="48"/>
      <c r="E816" s="48"/>
      <c r="F816" s="48"/>
      <c r="G816" s="48"/>
      <c r="H816" s="48"/>
      <c r="I816" s="48"/>
      <c r="J816" s="48"/>
      <c r="K816" s="48"/>
    </row>
    <row r="817" spans="2:11">
      <c r="B817" s="48"/>
      <c r="C817" s="48"/>
      <c r="D817" s="48"/>
      <c r="E817" s="48"/>
      <c r="F817" s="48"/>
      <c r="G817" s="48"/>
      <c r="H817" s="48"/>
      <c r="I817" s="48"/>
      <c r="J817" s="48"/>
      <c r="K817" s="48"/>
    </row>
    <row r="818" spans="2:11">
      <c r="B818" s="48"/>
      <c r="C818" s="48"/>
      <c r="D818" s="48"/>
      <c r="E818" s="48"/>
      <c r="F818" s="48"/>
      <c r="G818" s="48"/>
      <c r="H818" s="48"/>
      <c r="I818" s="48"/>
      <c r="J818" s="48"/>
      <c r="K818" s="48"/>
    </row>
    <row r="819" spans="2:11">
      <c r="B819" s="48"/>
      <c r="C819" s="48"/>
      <c r="D819" s="48"/>
      <c r="E819" s="48"/>
      <c r="F819" s="48"/>
      <c r="G819" s="48"/>
      <c r="H819" s="48"/>
      <c r="I819" s="48"/>
      <c r="J819" s="48"/>
      <c r="K819" s="48"/>
    </row>
    <row r="820" spans="2:11">
      <c r="B820" s="48"/>
      <c r="C820" s="48"/>
      <c r="D820" s="48"/>
      <c r="E820" s="48"/>
      <c r="F820" s="48"/>
      <c r="G820" s="48"/>
      <c r="H820" s="48"/>
      <c r="I820" s="48"/>
      <c r="J820" s="48"/>
      <c r="K820" s="48"/>
    </row>
    <row r="821" spans="2:11">
      <c r="B821" s="48"/>
      <c r="C821" s="48"/>
      <c r="D821" s="48"/>
      <c r="E821" s="48"/>
      <c r="F821" s="48"/>
      <c r="G821" s="48"/>
      <c r="H821" s="48"/>
      <c r="I821" s="48"/>
      <c r="J821" s="48"/>
      <c r="K821" s="48"/>
    </row>
    <row r="822" spans="2:11">
      <c r="B822" s="48"/>
      <c r="C822" s="48"/>
      <c r="D822" s="48"/>
      <c r="E822" s="48"/>
      <c r="F822" s="48"/>
      <c r="G822" s="48"/>
      <c r="H822" s="48"/>
      <c r="I822" s="48"/>
      <c r="J822" s="48"/>
      <c r="K822" s="48"/>
    </row>
    <row r="823" spans="2:11">
      <c r="B823" s="48"/>
      <c r="C823" s="48"/>
      <c r="D823" s="48"/>
      <c r="E823" s="48"/>
      <c r="F823" s="48"/>
      <c r="G823" s="48"/>
      <c r="H823" s="48"/>
      <c r="I823" s="48"/>
      <c r="J823" s="48"/>
      <c r="K823" s="48"/>
    </row>
    <row r="824" spans="2:11">
      <c r="B824" s="48"/>
      <c r="C824" s="48"/>
      <c r="D824" s="48"/>
      <c r="E824" s="48"/>
      <c r="F824" s="48"/>
      <c r="G824" s="48"/>
      <c r="H824" s="48"/>
      <c r="I824" s="48"/>
      <c r="J824" s="48"/>
      <c r="K824" s="48"/>
    </row>
    <row r="825" spans="2:11">
      <c r="B825" s="48"/>
      <c r="C825" s="48"/>
      <c r="D825" s="48"/>
      <c r="E825" s="48"/>
      <c r="F825" s="48"/>
      <c r="G825" s="48"/>
      <c r="H825" s="48"/>
      <c r="I825" s="48"/>
      <c r="J825" s="48"/>
      <c r="K825" s="48"/>
    </row>
    <row r="826" spans="2:11">
      <c r="B826" s="48"/>
      <c r="C826" s="48"/>
      <c r="D826" s="48"/>
      <c r="E826" s="48"/>
      <c r="F826" s="48"/>
      <c r="G826" s="48"/>
      <c r="H826" s="48"/>
      <c r="I826" s="48"/>
      <c r="J826" s="48"/>
      <c r="K826" s="48"/>
    </row>
    <row r="827" spans="2:11">
      <c r="B827" s="48"/>
      <c r="C827" s="48"/>
      <c r="D827" s="48"/>
      <c r="E827" s="48"/>
      <c r="F827" s="48"/>
      <c r="G827" s="48"/>
      <c r="H827" s="48"/>
      <c r="I827" s="48"/>
      <c r="J827" s="48"/>
      <c r="K827" s="48"/>
    </row>
    <row r="828" spans="2:11">
      <c r="B828" s="48"/>
      <c r="C828" s="48"/>
      <c r="D828" s="48"/>
      <c r="E828" s="48"/>
      <c r="F828" s="48"/>
      <c r="G828" s="48"/>
      <c r="H828" s="48"/>
      <c r="I828" s="48"/>
      <c r="J828" s="48"/>
      <c r="K828" s="48"/>
    </row>
    <row r="829" spans="2:11">
      <c r="B829" s="48"/>
      <c r="C829" s="48"/>
      <c r="D829" s="48"/>
      <c r="E829" s="48"/>
      <c r="F829" s="48"/>
      <c r="G829" s="48"/>
      <c r="H829" s="48"/>
      <c r="I829" s="48"/>
      <c r="J829" s="48"/>
      <c r="K829" s="48"/>
    </row>
    <row r="830" spans="2:11">
      <c r="B830" s="48"/>
      <c r="C830" s="48"/>
      <c r="D830" s="48"/>
      <c r="E830" s="48"/>
      <c r="F830" s="48"/>
      <c r="G830" s="48"/>
      <c r="H830" s="48"/>
      <c r="I830" s="48"/>
      <c r="J830" s="48"/>
      <c r="K830" s="48"/>
    </row>
    <row r="831" spans="2:11">
      <c r="B831" s="48"/>
      <c r="C831" s="48"/>
      <c r="D831" s="48"/>
      <c r="E831" s="48"/>
      <c r="F831" s="48"/>
      <c r="G831" s="48"/>
      <c r="H831" s="48"/>
      <c r="I831" s="48"/>
      <c r="J831" s="48"/>
      <c r="K831" s="48"/>
    </row>
    <row r="832" spans="2:11">
      <c r="B832" s="48"/>
      <c r="C832" s="48"/>
      <c r="D832" s="48"/>
      <c r="E832" s="48"/>
      <c r="F832" s="48"/>
      <c r="G832" s="48"/>
      <c r="H832" s="48"/>
      <c r="I832" s="48"/>
      <c r="J832" s="48"/>
      <c r="K832" s="48"/>
    </row>
    <row r="833" spans="2:11">
      <c r="B833" s="48"/>
      <c r="C833" s="48"/>
      <c r="D833" s="48"/>
      <c r="E833" s="48"/>
      <c r="F833" s="48"/>
      <c r="G833" s="48"/>
      <c r="H833" s="48"/>
      <c r="I833" s="48"/>
      <c r="J833" s="48"/>
      <c r="K833" s="48"/>
    </row>
    <row r="834" spans="2:11">
      <c r="B834" s="48"/>
      <c r="C834" s="48"/>
      <c r="D834" s="48"/>
      <c r="E834" s="48"/>
      <c r="F834" s="48"/>
      <c r="G834" s="48"/>
      <c r="H834" s="48"/>
      <c r="I834" s="48"/>
      <c r="J834" s="48"/>
      <c r="K834" s="48"/>
    </row>
    <row r="835" spans="2:11">
      <c r="B835" s="48"/>
      <c r="C835" s="48"/>
      <c r="D835" s="48"/>
      <c r="E835" s="48"/>
      <c r="F835" s="48"/>
      <c r="G835" s="48"/>
      <c r="H835" s="48"/>
      <c r="I835" s="48"/>
      <c r="J835" s="48"/>
      <c r="K835" s="48"/>
    </row>
    <row r="836" spans="2:11">
      <c r="B836" s="48"/>
      <c r="C836" s="48"/>
      <c r="D836" s="48"/>
      <c r="E836" s="48"/>
      <c r="F836" s="48"/>
      <c r="G836" s="48"/>
      <c r="H836" s="48"/>
      <c r="I836" s="48"/>
      <c r="J836" s="48"/>
      <c r="K836" s="48"/>
    </row>
    <row r="837" spans="2:11">
      <c r="B837" s="48"/>
      <c r="C837" s="48"/>
      <c r="D837" s="48"/>
      <c r="E837" s="48"/>
      <c r="F837" s="48"/>
      <c r="G837" s="48"/>
      <c r="H837" s="48"/>
      <c r="I837" s="48"/>
      <c r="J837" s="48"/>
      <c r="K837" s="48"/>
    </row>
    <row r="838" spans="2:11">
      <c r="B838" s="48"/>
      <c r="C838" s="48"/>
      <c r="D838" s="48"/>
      <c r="E838" s="48"/>
      <c r="F838" s="48"/>
      <c r="G838" s="48"/>
      <c r="H838" s="48"/>
      <c r="I838" s="48"/>
      <c r="J838" s="48"/>
      <c r="K838" s="48"/>
    </row>
    <row r="839" spans="2:11">
      <c r="B839" s="48"/>
      <c r="C839" s="48"/>
      <c r="D839" s="48"/>
      <c r="E839" s="48"/>
      <c r="F839" s="48"/>
      <c r="G839" s="48"/>
      <c r="H839" s="48"/>
      <c r="I839" s="48"/>
      <c r="J839" s="48"/>
      <c r="K839" s="48"/>
    </row>
    <row r="840" spans="2:11">
      <c r="B840" s="48"/>
      <c r="C840" s="48"/>
      <c r="D840" s="48"/>
      <c r="E840" s="48"/>
      <c r="F840" s="48"/>
      <c r="G840" s="48"/>
      <c r="H840" s="48"/>
      <c r="I840" s="48"/>
      <c r="J840" s="48"/>
      <c r="K840" s="48"/>
    </row>
    <row r="841" spans="2:11">
      <c r="B841" s="48"/>
      <c r="C841" s="48"/>
      <c r="D841" s="48"/>
      <c r="E841" s="48"/>
      <c r="F841" s="48"/>
      <c r="G841" s="48"/>
      <c r="H841" s="48"/>
      <c r="I841" s="48"/>
      <c r="J841" s="48"/>
      <c r="K841" s="48"/>
    </row>
    <row r="842" spans="2:11">
      <c r="B842" s="48"/>
      <c r="C842" s="48"/>
      <c r="D842" s="48"/>
      <c r="E842" s="48"/>
      <c r="F842" s="48"/>
      <c r="G842" s="48"/>
      <c r="H842" s="48"/>
      <c r="I842" s="48"/>
      <c r="J842" s="48"/>
      <c r="K842" s="48"/>
    </row>
    <row r="843" spans="2:11">
      <c r="B843" s="48"/>
      <c r="C843" s="48"/>
      <c r="D843" s="48"/>
      <c r="E843" s="48"/>
      <c r="F843" s="48"/>
      <c r="G843" s="48"/>
      <c r="H843" s="48"/>
      <c r="I843" s="48"/>
      <c r="J843" s="48"/>
      <c r="K843" s="48"/>
    </row>
    <row r="844" spans="2:11">
      <c r="B844" s="48"/>
      <c r="C844" s="48"/>
      <c r="D844" s="48"/>
      <c r="E844" s="48"/>
      <c r="F844" s="48"/>
      <c r="G844" s="48"/>
      <c r="H844" s="48"/>
      <c r="I844" s="48"/>
      <c r="J844" s="48"/>
      <c r="K844" s="48"/>
    </row>
    <row r="845" spans="2:11">
      <c r="B845" s="48"/>
      <c r="C845" s="48"/>
      <c r="D845" s="48"/>
      <c r="E845" s="48"/>
      <c r="F845" s="48"/>
      <c r="G845" s="48"/>
      <c r="H845" s="48"/>
      <c r="I845" s="48"/>
      <c r="J845" s="48"/>
      <c r="K845" s="48"/>
    </row>
    <row r="846" spans="2:11">
      <c r="B846" s="48"/>
      <c r="C846" s="48"/>
      <c r="D846" s="48"/>
      <c r="E846" s="48"/>
      <c r="F846" s="48"/>
      <c r="G846" s="48"/>
      <c r="H846" s="48"/>
      <c r="I846" s="48"/>
      <c r="J846" s="48"/>
      <c r="K846" s="48"/>
    </row>
    <row r="847" spans="2:11">
      <c r="B847" s="48"/>
      <c r="C847" s="48"/>
      <c r="D847" s="48"/>
      <c r="E847" s="48"/>
      <c r="F847" s="48"/>
      <c r="G847" s="48"/>
      <c r="H847" s="48"/>
      <c r="I847" s="48"/>
      <c r="J847" s="48"/>
      <c r="K847" s="48"/>
    </row>
    <row r="848" spans="2:11">
      <c r="B848" s="48"/>
      <c r="C848" s="48"/>
      <c r="D848" s="48"/>
      <c r="E848" s="48"/>
      <c r="F848" s="48"/>
      <c r="G848" s="48"/>
      <c r="H848" s="48"/>
      <c r="I848" s="48"/>
      <c r="J848" s="48"/>
      <c r="K848" s="48"/>
    </row>
    <row r="849" spans="2:11">
      <c r="B849" s="48"/>
      <c r="C849" s="48"/>
      <c r="D849" s="48"/>
      <c r="E849" s="48"/>
      <c r="F849" s="48"/>
      <c r="G849" s="48"/>
      <c r="H849" s="48"/>
      <c r="I849" s="48"/>
      <c r="J849" s="48"/>
      <c r="K849" s="48"/>
    </row>
    <row r="850" spans="2:11">
      <c r="B850" s="48"/>
      <c r="C850" s="48"/>
      <c r="D850" s="48"/>
      <c r="E850" s="48"/>
      <c r="F850" s="48"/>
      <c r="G850" s="48"/>
      <c r="H850" s="48"/>
      <c r="I850" s="48"/>
      <c r="J850" s="48"/>
      <c r="K850" s="48"/>
    </row>
    <row r="851" spans="2:11">
      <c r="B851" s="48"/>
      <c r="C851" s="48"/>
      <c r="D851" s="48"/>
      <c r="E851" s="48"/>
      <c r="F851" s="48"/>
      <c r="G851" s="48"/>
      <c r="H851" s="48"/>
      <c r="I851" s="48"/>
      <c r="J851" s="48"/>
      <c r="K851" s="48"/>
    </row>
    <row r="852" spans="2:11">
      <c r="B852" s="48"/>
      <c r="C852" s="48"/>
      <c r="D852" s="48"/>
      <c r="E852" s="48"/>
      <c r="F852" s="48"/>
      <c r="G852" s="48"/>
      <c r="H852" s="48"/>
      <c r="I852" s="48"/>
      <c r="J852" s="48"/>
      <c r="K852" s="48"/>
    </row>
    <row r="853" spans="2:11">
      <c r="B853" s="48"/>
      <c r="C853" s="48"/>
      <c r="D853" s="48"/>
      <c r="E853" s="48"/>
      <c r="F853" s="48"/>
      <c r="G853" s="48"/>
      <c r="H853" s="48"/>
      <c r="I853" s="48"/>
      <c r="J853" s="48"/>
      <c r="K853" s="48"/>
    </row>
    <row r="854" spans="2:11">
      <c r="B854" s="48"/>
      <c r="C854" s="48"/>
      <c r="D854" s="48"/>
      <c r="E854" s="48"/>
      <c r="F854" s="48"/>
      <c r="G854" s="48"/>
      <c r="H854" s="48"/>
      <c r="I854" s="48"/>
      <c r="J854" s="48"/>
      <c r="K854" s="48"/>
    </row>
    <row r="855" spans="2:11">
      <c r="B855" s="48"/>
      <c r="C855" s="48"/>
      <c r="D855" s="48"/>
      <c r="E855" s="48"/>
      <c r="F855" s="48"/>
      <c r="G855" s="48"/>
      <c r="H855" s="48"/>
      <c r="I855" s="48"/>
      <c r="J855" s="48"/>
      <c r="K855" s="48"/>
    </row>
    <row r="856" spans="2:11">
      <c r="B856" s="48"/>
      <c r="C856" s="48"/>
      <c r="D856" s="48"/>
      <c r="E856" s="48"/>
      <c r="F856" s="48"/>
      <c r="G856" s="48"/>
      <c r="H856" s="48"/>
      <c r="I856" s="48"/>
      <c r="J856" s="48"/>
      <c r="K856" s="48"/>
    </row>
    <row r="857" spans="2:11">
      <c r="B857" s="48"/>
      <c r="C857" s="48"/>
      <c r="D857" s="48"/>
      <c r="E857" s="48"/>
      <c r="F857" s="48"/>
      <c r="G857" s="48"/>
      <c r="H857" s="48"/>
      <c r="I857" s="48"/>
      <c r="J857" s="48"/>
      <c r="K857" s="48"/>
    </row>
    <row r="858" spans="2:11">
      <c r="B858" s="48"/>
      <c r="C858" s="48"/>
      <c r="D858" s="48"/>
      <c r="E858" s="48"/>
      <c r="F858" s="48"/>
      <c r="G858" s="48"/>
      <c r="H858" s="48"/>
      <c r="I858" s="48"/>
      <c r="J858" s="48"/>
      <c r="K858" s="48"/>
    </row>
    <row r="859" spans="2:11">
      <c r="B859" s="48"/>
      <c r="C859" s="48"/>
      <c r="D859" s="48"/>
      <c r="E859" s="48"/>
      <c r="F859" s="48"/>
      <c r="G859" s="48"/>
      <c r="H859" s="48"/>
      <c r="I859" s="48"/>
      <c r="J859" s="48"/>
      <c r="K859" s="48"/>
    </row>
    <row r="860" spans="2:11">
      <c r="B860" s="48"/>
      <c r="C860" s="48"/>
      <c r="D860" s="48"/>
      <c r="E860" s="48"/>
      <c r="F860" s="48"/>
      <c r="G860" s="48"/>
      <c r="H860" s="48"/>
      <c r="I860" s="48"/>
      <c r="J860" s="48"/>
      <c r="K860" s="48"/>
    </row>
    <row r="861" spans="2:11">
      <c r="B861" s="48"/>
      <c r="C861" s="48"/>
      <c r="D861" s="48"/>
      <c r="E861" s="48"/>
      <c r="F861" s="48"/>
      <c r="G861" s="48"/>
      <c r="H861" s="48"/>
      <c r="I861" s="48"/>
      <c r="J861" s="48"/>
      <c r="K861" s="48"/>
    </row>
    <row r="862" spans="2:11">
      <c r="B862" s="48"/>
      <c r="C862" s="48"/>
      <c r="D862" s="48"/>
      <c r="E862" s="48"/>
      <c r="F862" s="48"/>
      <c r="G862" s="48"/>
      <c r="H862" s="48"/>
      <c r="I862" s="48"/>
      <c r="J862" s="48"/>
      <c r="K862" s="48"/>
    </row>
    <row r="863" spans="2:11">
      <c r="B863" s="48"/>
      <c r="C863" s="48"/>
      <c r="D863" s="48"/>
      <c r="E863" s="48"/>
      <c r="F863" s="48"/>
      <c r="G863" s="48"/>
      <c r="H863" s="48"/>
      <c r="I863" s="48"/>
      <c r="J863" s="48"/>
      <c r="K863" s="48"/>
    </row>
    <row r="864" spans="2:11">
      <c r="B864" s="48"/>
      <c r="C864" s="48"/>
      <c r="D864" s="48"/>
      <c r="E864" s="48"/>
      <c r="F864" s="48"/>
      <c r="G864" s="48"/>
      <c r="H864" s="48"/>
      <c r="I864" s="48"/>
      <c r="J864" s="48"/>
      <c r="K864" s="48"/>
    </row>
    <row r="865" spans="2:11">
      <c r="B865" s="48"/>
      <c r="C865" s="48"/>
      <c r="D865" s="48"/>
      <c r="E865" s="48"/>
      <c r="F865" s="48"/>
      <c r="G865" s="48"/>
      <c r="H865" s="48"/>
      <c r="I865" s="48"/>
      <c r="J865" s="48"/>
      <c r="K865" s="48"/>
    </row>
    <row r="866" spans="2:11">
      <c r="B866" s="48"/>
      <c r="C866" s="48"/>
      <c r="D866" s="48"/>
      <c r="E866" s="48"/>
      <c r="F866" s="48"/>
      <c r="G866" s="48"/>
      <c r="H866" s="48"/>
      <c r="I866" s="48"/>
      <c r="J866" s="48"/>
      <c r="K866" s="48"/>
    </row>
    <row r="867" spans="2:11">
      <c r="B867" s="48"/>
      <c r="C867" s="48"/>
      <c r="D867" s="48"/>
      <c r="E867" s="48"/>
      <c r="F867" s="48"/>
      <c r="G867" s="48"/>
      <c r="H867" s="48"/>
      <c r="I867" s="48"/>
      <c r="J867" s="48"/>
      <c r="K867" s="48"/>
    </row>
    <row r="868" spans="2:11">
      <c r="B868" s="48"/>
      <c r="C868" s="48"/>
      <c r="D868" s="48"/>
      <c r="E868" s="48"/>
      <c r="F868" s="48"/>
      <c r="G868" s="48"/>
      <c r="H868" s="48"/>
      <c r="I868" s="48"/>
      <c r="J868" s="48"/>
      <c r="K868" s="48"/>
    </row>
    <row r="869" spans="2:11">
      <c r="B869" s="48"/>
      <c r="C869" s="48"/>
      <c r="D869" s="48"/>
      <c r="E869" s="48"/>
      <c r="F869" s="48"/>
      <c r="G869" s="48"/>
      <c r="H869" s="48"/>
      <c r="I869" s="48"/>
      <c r="J869" s="48"/>
      <c r="K869" s="48"/>
    </row>
    <row r="870" spans="2:11">
      <c r="B870" s="48"/>
      <c r="C870" s="48"/>
      <c r="D870" s="48"/>
      <c r="E870" s="48"/>
      <c r="F870" s="48"/>
      <c r="G870" s="48"/>
      <c r="H870" s="48"/>
      <c r="I870" s="48"/>
      <c r="J870" s="48"/>
      <c r="K870" s="48"/>
    </row>
    <row r="871" spans="2:11">
      <c r="B871" s="48"/>
      <c r="C871" s="48"/>
      <c r="D871" s="48"/>
      <c r="E871" s="48"/>
      <c r="F871" s="48"/>
      <c r="G871" s="48"/>
      <c r="H871" s="48"/>
      <c r="I871" s="48"/>
      <c r="J871" s="48"/>
      <c r="K871" s="48"/>
    </row>
    <row r="872" spans="2:11">
      <c r="B872" s="48"/>
      <c r="C872" s="48"/>
      <c r="D872" s="48"/>
      <c r="E872" s="48"/>
      <c r="F872" s="48"/>
      <c r="G872" s="48"/>
      <c r="H872" s="48"/>
      <c r="I872" s="48"/>
      <c r="J872" s="48"/>
      <c r="K872" s="48"/>
    </row>
    <row r="873" spans="2:11">
      <c r="B873" s="48"/>
      <c r="C873" s="48"/>
      <c r="D873" s="48"/>
      <c r="E873" s="48"/>
      <c r="F873" s="48"/>
      <c r="G873" s="48"/>
      <c r="H873" s="48"/>
      <c r="I873" s="48"/>
      <c r="J873" s="48"/>
      <c r="K873" s="48"/>
    </row>
    <row r="874" spans="2:11">
      <c r="B874" s="48"/>
      <c r="C874" s="48"/>
      <c r="D874" s="48"/>
      <c r="E874" s="48"/>
      <c r="F874" s="48"/>
      <c r="G874" s="48"/>
      <c r="H874" s="48"/>
      <c r="I874" s="48"/>
      <c r="J874" s="48"/>
      <c r="K874" s="48"/>
    </row>
    <row r="875" spans="2:11">
      <c r="B875" s="48"/>
      <c r="C875" s="48"/>
      <c r="D875" s="48"/>
      <c r="E875" s="48"/>
      <c r="F875" s="48"/>
      <c r="G875" s="48"/>
      <c r="H875" s="48"/>
      <c r="I875" s="48"/>
      <c r="J875" s="48"/>
      <c r="K875" s="48"/>
    </row>
    <row r="876" spans="2:11">
      <c r="B876" s="48"/>
      <c r="C876" s="48"/>
      <c r="D876" s="48"/>
      <c r="E876" s="48"/>
      <c r="F876" s="48"/>
      <c r="G876" s="48"/>
      <c r="H876" s="48"/>
      <c r="I876" s="48"/>
      <c r="J876" s="48"/>
      <c r="K876" s="48"/>
    </row>
    <row r="877" spans="2:11">
      <c r="B877" s="48"/>
      <c r="C877" s="48"/>
      <c r="D877" s="48"/>
      <c r="E877" s="48"/>
      <c r="F877" s="48"/>
      <c r="G877" s="48"/>
      <c r="H877" s="48"/>
      <c r="I877" s="48"/>
      <c r="J877" s="48"/>
      <c r="K877" s="48"/>
    </row>
    <row r="878" spans="2:11">
      <c r="B878" s="48"/>
      <c r="C878" s="48"/>
      <c r="D878" s="48"/>
      <c r="E878" s="48"/>
      <c r="F878" s="48"/>
      <c r="G878" s="48"/>
      <c r="H878" s="48"/>
      <c r="I878" s="48"/>
      <c r="J878" s="48"/>
      <c r="K878" s="48"/>
    </row>
    <row r="879" spans="2:11">
      <c r="B879" s="48"/>
      <c r="C879" s="48"/>
      <c r="D879" s="48"/>
      <c r="E879" s="48"/>
      <c r="F879" s="48"/>
      <c r="G879" s="48"/>
      <c r="H879" s="48"/>
      <c r="I879" s="48"/>
      <c r="J879" s="48"/>
      <c r="K879" s="48"/>
    </row>
    <row r="880" spans="2:11">
      <c r="B880" s="48"/>
      <c r="C880" s="48"/>
      <c r="D880" s="48"/>
      <c r="E880" s="48"/>
      <c r="F880" s="48"/>
      <c r="G880" s="48"/>
      <c r="H880" s="48"/>
      <c r="I880" s="48"/>
      <c r="J880" s="48"/>
      <c r="K880" s="48"/>
    </row>
    <row r="881" spans="2:11">
      <c r="B881" s="48"/>
      <c r="C881" s="48"/>
      <c r="D881" s="48"/>
      <c r="E881" s="48"/>
      <c r="F881" s="48"/>
      <c r="G881" s="48"/>
      <c r="H881" s="48"/>
      <c r="I881" s="48"/>
      <c r="J881" s="48"/>
      <c r="K881" s="48"/>
    </row>
    <row r="882" spans="2:11">
      <c r="B882" s="48"/>
      <c r="C882" s="48"/>
      <c r="D882" s="48"/>
      <c r="E882" s="48"/>
      <c r="F882" s="48"/>
      <c r="G882" s="48"/>
      <c r="H882" s="48"/>
      <c r="I882" s="48"/>
      <c r="J882" s="48"/>
      <c r="K882" s="48"/>
    </row>
    <row r="883" spans="2:11">
      <c r="B883" s="48"/>
      <c r="C883" s="48"/>
      <c r="D883" s="48"/>
      <c r="E883" s="48"/>
      <c r="F883" s="48"/>
      <c r="G883" s="48"/>
      <c r="H883" s="48"/>
      <c r="I883" s="48"/>
      <c r="J883" s="48"/>
      <c r="K883" s="48"/>
    </row>
    <row r="884" spans="2:11">
      <c r="B884" s="48"/>
      <c r="C884" s="48"/>
      <c r="D884" s="48"/>
      <c r="E884" s="48"/>
      <c r="F884" s="48"/>
      <c r="G884" s="48"/>
      <c r="H884" s="48"/>
      <c r="I884" s="48"/>
      <c r="J884" s="48"/>
      <c r="K884" s="48"/>
    </row>
    <row r="885" spans="2:11">
      <c r="B885" s="48"/>
      <c r="C885" s="48"/>
      <c r="D885" s="48"/>
      <c r="E885" s="48"/>
      <c r="F885" s="48"/>
      <c r="G885" s="48"/>
      <c r="H885" s="48"/>
      <c r="I885" s="48"/>
      <c r="J885" s="48"/>
      <c r="K885" s="48"/>
    </row>
    <row r="886" spans="2:11">
      <c r="B886" s="48"/>
      <c r="C886" s="48"/>
      <c r="D886" s="48"/>
      <c r="E886" s="48"/>
      <c r="F886" s="48"/>
      <c r="G886" s="48"/>
      <c r="H886" s="48"/>
      <c r="I886" s="48"/>
      <c r="J886" s="48"/>
      <c r="K886" s="48"/>
    </row>
    <row r="887" spans="2:11">
      <c r="B887" s="48"/>
      <c r="C887" s="48"/>
      <c r="D887" s="48"/>
      <c r="E887" s="48"/>
      <c r="F887" s="48"/>
      <c r="G887" s="48"/>
      <c r="H887" s="48"/>
      <c r="I887" s="48"/>
      <c r="J887" s="48"/>
      <c r="K887" s="48"/>
    </row>
    <row r="888" spans="2:11">
      <c r="B888" s="48"/>
      <c r="C888" s="48"/>
      <c r="D888" s="48"/>
      <c r="E888" s="48"/>
      <c r="F888" s="48"/>
      <c r="G888" s="48"/>
      <c r="H888" s="48"/>
      <c r="I888" s="48"/>
      <c r="J888" s="48"/>
      <c r="K888" s="48"/>
    </row>
    <row r="889" spans="2:11">
      <c r="B889" s="48"/>
      <c r="C889" s="48"/>
      <c r="D889" s="48"/>
      <c r="E889" s="48"/>
      <c r="F889" s="48"/>
      <c r="G889" s="48"/>
      <c r="H889" s="48"/>
      <c r="I889" s="48"/>
      <c r="J889" s="48"/>
      <c r="K889" s="48"/>
    </row>
    <row r="890" spans="2:11">
      <c r="B890" s="48"/>
      <c r="C890" s="48"/>
      <c r="D890" s="48"/>
      <c r="E890" s="48"/>
      <c r="F890" s="48"/>
      <c r="G890" s="48"/>
      <c r="H890" s="48"/>
      <c r="I890" s="48"/>
      <c r="J890" s="48"/>
      <c r="K890" s="48"/>
    </row>
    <row r="891" spans="2:11">
      <c r="B891" s="48"/>
      <c r="C891" s="48"/>
      <c r="D891" s="48"/>
      <c r="E891" s="48"/>
      <c r="F891" s="48"/>
      <c r="G891" s="48"/>
      <c r="H891" s="48"/>
      <c r="I891" s="48"/>
      <c r="J891" s="48"/>
      <c r="K891" s="48"/>
    </row>
    <row r="892" spans="2:11">
      <c r="B892" s="48"/>
      <c r="C892" s="48"/>
      <c r="D892" s="48"/>
      <c r="E892" s="48"/>
      <c r="F892" s="48"/>
      <c r="G892" s="48"/>
      <c r="H892" s="48"/>
      <c r="I892" s="48"/>
      <c r="J892" s="48"/>
      <c r="K892" s="48"/>
    </row>
    <row r="893" spans="2:11">
      <c r="B893" s="48"/>
      <c r="C893" s="48"/>
      <c r="D893" s="48"/>
      <c r="E893" s="48"/>
      <c r="F893" s="48"/>
      <c r="G893" s="48"/>
      <c r="H893" s="48"/>
      <c r="I893" s="48"/>
      <c r="J893" s="48"/>
      <c r="K893" s="48"/>
    </row>
    <row r="894" spans="2:11">
      <c r="B894" s="48"/>
      <c r="C894" s="48"/>
      <c r="D894" s="48"/>
      <c r="E894" s="48"/>
      <c r="F894" s="48"/>
      <c r="G894" s="48"/>
      <c r="H894" s="48"/>
      <c r="I894" s="48"/>
      <c r="J894" s="48"/>
      <c r="K894" s="48"/>
    </row>
    <row r="895" spans="2:11">
      <c r="B895" s="48"/>
      <c r="C895" s="48"/>
      <c r="D895" s="48"/>
      <c r="E895" s="48"/>
      <c r="F895" s="48"/>
      <c r="G895" s="48"/>
      <c r="H895" s="48"/>
      <c r="I895" s="48"/>
      <c r="J895" s="48"/>
      <c r="K895" s="48"/>
    </row>
    <row r="896" spans="2:11">
      <c r="B896" s="48"/>
      <c r="C896" s="48"/>
      <c r="D896" s="48"/>
      <c r="E896" s="48"/>
      <c r="F896" s="48"/>
      <c r="G896" s="48"/>
      <c r="H896" s="48"/>
      <c r="I896" s="48"/>
      <c r="J896" s="48"/>
      <c r="K896" s="48"/>
    </row>
    <row r="897" spans="2:11">
      <c r="B897" s="48"/>
      <c r="C897" s="48"/>
      <c r="D897" s="48"/>
      <c r="E897" s="48"/>
      <c r="F897" s="48"/>
      <c r="G897" s="48"/>
      <c r="H897" s="48"/>
      <c r="I897" s="48"/>
      <c r="J897" s="48"/>
      <c r="K897" s="48"/>
    </row>
    <row r="898" spans="2:11">
      <c r="B898" s="48"/>
      <c r="C898" s="48"/>
      <c r="D898" s="48"/>
      <c r="E898" s="48"/>
      <c r="F898" s="48"/>
      <c r="G898" s="48"/>
      <c r="H898" s="48"/>
      <c r="I898" s="48"/>
      <c r="J898" s="48"/>
      <c r="K898" s="48"/>
    </row>
    <row r="899" spans="2:11">
      <c r="B899" s="48"/>
      <c r="C899" s="48"/>
      <c r="D899" s="48"/>
      <c r="E899" s="48"/>
      <c r="F899" s="48"/>
      <c r="G899" s="48"/>
      <c r="H899" s="48"/>
      <c r="I899" s="48"/>
      <c r="J899" s="48"/>
      <c r="K899" s="48"/>
    </row>
    <row r="900" spans="2:11">
      <c r="B900" s="48"/>
      <c r="C900" s="48"/>
      <c r="D900" s="48"/>
      <c r="E900" s="48"/>
      <c r="F900" s="48"/>
      <c r="G900" s="48"/>
      <c r="H900" s="48"/>
      <c r="I900" s="48"/>
      <c r="J900" s="48"/>
      <c r="K900" s="48"/>
    </row>
    <row r="901" spans="2:11">
      <c r="B901" s="48"/>
      <c r="C901" s="48"/>
      <c r="D901" s="48"/>
      <c r="E901" s="48"/>
      <c r="F901" s="48"/>
      <c r="G901" s="48"/>
      <c r="H901" s="48"/>
      <c r="I901" s="48"/>
      <c r="J901" s="48"/>
      <c r="K901" s="48"/>
    </row>
    <row r="902" spans="2:11">
      <c r="B902" s="48"/>
      <c r="C902" s="48"/>
      <c r="D902" s="48"/>
      <c r="E902" s="48"/>
      <c r="F902" s="48"/>
      <c r="G902" s="48"/>
      <c r="H902" s="48"/>
      <c r="I902" s="48"/>
      <c r="J902" s="48"/>
      <c r="K902" s="48"/>
    </row>
    <row r="903" spans="2:11">
      <c r="B903" s="48"/>
      <c r="C903" s="48"/>
      <c r="D903" s="48"/>
      <c r="E903" s="48"/>
      <c r="F903" s="48"/>
      <c r="G903" s="48"/>
      <c r="H903" s="48"/>
      <c r="I903" s="48"/>
      <c r="J903" s="48"/>
      <c r="K903" s="48"/>
    </row>
    <row r="904" spans="2:11">
      <c r="B904" s="48"/>
      <c r="C904" s="48"/>
      <c r="D904" s="48"/>
      <c r="E904" s="48"/>
      <c r="F904" s="48"/>
      <c r="G904" s="48"/>
      <c r="H904" s="48"/>
      <c r="I904" s="48"/>
      <c r="J904" s="48"/>
      <c r="K904" s="48"/>
    </row>
    <row r="905" spans="2:11">
      <c r="B905" s="48"/>
      <c r="C905" s="48"/>
      <c r="D905" s="48"/>
      <c r="E905" s="48"/>
      <c r="F905" s="48"/>
      <c r="G905" s="48"/>
      <c r="H905" s="48"/>
      <c r="I905" s="48"/>
      <c r="J905" s="48"/>
      <c r="K905" s="48"/>
    </row>
    <row r="906" spans="2:11">
      <c r="B906" s="48"/>
      <c r="C906" s="48"/>
      <c r="D906" s="48"/>
      <c r="E906" s="48"/>
      <c r="F906" s="48"/>
      <c r="G906" s="48"/>
      <c r="H906" s="48"/>
      <c r="I906" s="48"/>
      <c r="J906" s="48"/>
      <c r="K906" s="48"/>
    </row>
    <row r="907" spans="2:11">
      <c r="B907" s="48"/>
      <c r="C907" s="48"/>
      <c r="D907" s="48"/>
      <c r="E907" s="48"/>
      <c r="F907" s="48"/>
      <c r="G907" s="48"/>
      <c r="H907" s="48"/>
      <c r="I907" s="48"/>
      <c r="J907" s="48"/>
      <c r="K907" s="48"/>
    </row>
    <row r="908" spans="2:11">
      <c r="B908" s="48"/>
      <c r="C908" s="48"/>
      <c r="D908" s="48"/>
      <c r="E908" s="48"/>
      <c r="F908" s="48"/>
      <c r="G908" s="48"/>
      <c r="H908" s="48"/>
      <c r="I908" s="48"/>
      <c r="J908" s="48"/>
      <c r="K908" s="48"/>
    </row>
    <row r="909" spans="2:11">
      <c r="B909" s="48"/>
      <c r="C909" s="48"/>
      <c r="D909" s="48"/>
      <c r="E909" s="48"/>
      <c r="F909" s="48"/>
      <c r="G909" s="48"/>
      <c r="H909" s="48"/>
      <c r="I909" s="48"/>
      <c r="J909" s="48"/>
      <c r="K909" s="48"/>
    </row>
    <row r="910" spans="2:11">
      <c r="B910" s="48"/>
      <c r="C910" s="48"/>
      <c r="D910" s="48"/>
      <c r="E910" s="48"/>
      <c r="F910" s="48"/>
      <c r="G910" s="48"/>
      <c r="H910" s="48"/>
      <c r="I910" s="48"/>
      <c r="J910" s="48"/>
      <c r="K910" s="48"/>
    </row>
    <row r="911" spans="2:11">
      <c r="B911" s="48"/>
      <c r="C911" s="48"/>
      <c r="D911" s="48"/>
      <c r="E911" s="48"/>
      <c r="F911" s="48"/>
      <c r="G911" s="48"/>
      <c r="H911" s="48"/>
      <c r="I911" s="48"/>
      <c r="J911" s="48"/>
      <c r="K911" s="48"/>
    </row>
    <row r="912" spans="2:11">
      <c r="B912" s="48"/>
      <c r="C912" s="48"/>
      <c r="D912" s="48"/>
      <c r="E912" s="48"/>
      <c r="F912" s="48"/>
      <c r="G912" s="48"/>
      <c r="H912" s="48"/>
      <c r="I912" s="48"/>
      <c r="J912" s="48"/>
      <c r="K912" s="48"/>
    </row>
    <row r="913" spans="2:11">
      <c r="B913" s="48"/>
      <c r="C913" s="48"/>
      <c r="D913" s="48"/>
      <c r="E913" s="48"/>
      <c r="F913" s="48"/>
      <c r="G913" s="48"/>
      <c r="H913" s="48"/>
      <c r="I913" s="48"/>
      <c r="J913" s="48"/>
      <c r="K913" s="48"/>
    </row>
    <row r="914" spans="2:11">
      <c r="B914" s="48"/>
      <c r="C914" s="48"/>
      <c r="D914" s="48"/>
      <c r="E914" s="48"/>
      <c r="F914" s="48"/>
      <c r="G914" s="48"/>
      <c r="H914" s="48"/>
      <c r="I914" s="48"/>
      <c r="J914" s="48"/>
      <c r="K914" s="48"/>
    </row>
    <row r="915" spans="2:11">
      <c r="B915" s="48"/>
      <c r="C915" s="48"/>
      <c r="D915" s="48"/>
      <c r="E915" s="48"/>
      <c r="F915" s="48"/>
      <c r="G915" s="48"/>
      <c r="H915" s="48"/>
      <c r="I915" s="48"/>
      <c r="J915" s="48"/>
      <c r="K915" s="48"/>
    </row>
    <row r="916" spans="2:11">
      <c r="B916" s="48"/>
      <c r="C916" s="48"/>
      <c r="D916" s="48"/>
      <c r="E916" s="48"/>
      <c r="F916" s="48"/>
      <c r="G916" s="48"/>
      <c r="H916" s="48"/>
      <c r="I916" s="48"/>
      <c r="J916" s="48"/>
      <c r="K916" s="48"/>
    </row>
    <row r="917" spans="2:11">
      <c r="B917" s="48"/>
      <c r="C917" s="48"/>
      <c r="D917" s="48"/>
      <c r="E917" s="48"/>
      <c r="F917" s="48"/>
      <c r="G917" s="48"/>
      <c r="H917" s="48"/>
      <c r="I917" s="48"/>
      <c r="J917" s="48"/>
      <c r="K917" s="48"/>
    </row>
    <row r="918" spans="2:11">
      <c r="B918" s="48"/>
      <c r="C918" s="48"/>
      <c r="D918" s="48"/>
      <c r="E918" s="48"/>
      <c r="F918" s="48"/>
      <c r="G918" s="48"/>
      <c r="H918" s="48"/>
      <c r="I918" s="48"/>
      <c r="J918" s="48"/>
      <c r="K918" s="48"/>
    </row>
    <row r="919" spans="2:11">
      <c r="B919" s="48"/>
      <c r="C919" s="48"/>
      <c r="D919" s="48"/>
      <c r="E919" s="48"/>
      <c r="F919" s="48"/>
      <c r="G919" s="48"/>
      <c r="H919" s="48"/>
      <c r="I919" s="48"/>
      <c r="J919" s="48"/>
      <c r="K919" s="48"/>
    </row>
    <row r="920" spans="2:11">
      <c r="B920" s="48"/>
      <c r="C920" s="48"/>
      <c r="D920" s="48"/>
      <c r="E920" s="48"/>
      <c r="F920" s="48"/>
      <c r="G920" s="48"/>
      <c r="H920" s="48"/>
      <c r="I920" s="48"/>
      <c r="J920" s="48"/>
      <c r="K920" s="48"/>
    </row>
    <row r="921" spans="2:11">
      <c r="B921" s="48"/>
      <c r="C921" s="48"/>
      <c r="D921" s="48"/>
      <c r="E921" s="48"/>
      <c r="F921" s="48"/>
      <c r="G921" s="48"/>
      <c r="H921" s="48"/>
      <c r="I921" s="48"/>
      <c r="J921" s="48"/>
      <c r="K921" s="48"/>
    </row>
    <row r="922" spans="2:11">
      <c r="B922" s="48"/>
      <c r="C922" s="48"/>
      <c r="D922" s="48"/>
      <c r="E922" s="48"/>
      <c r="F922" s="48"/>
      <c r="G922" s="48"/>
      <c r="H922" s="48"/>
      <c r="I922" s="48"/>
      <c r="J922" s="48"/>
      <c r="K922" s="48"/>
    </row>
    <row r="923" spans="2:11">
      <c r="B923" s="48"/>
      <c r="C923" s="48"/>
      <c r="D923" s="48"/>
      <c r="E923" s="48"/>
      <c r="F923" s="48"/>
      <c r="G923" s="48"/>
      <c r="H923" s="48"/>
      <c r="I923" s="48"/>
      <c r="J923" s="48"/>
      <c r="K923" s="48"/>
    </row>
    <row r="924" spans="2:11">
      <c r="B924" s="48"/>
      <c r="C924" s="48"/>
      <c r="D924" s="48"/>
      <c r="E924" s="48"/>
      <c r="F924" s="48"/>
      <c r="G924" s="48"/>
      <c r="H924" s="48"/>
      <c r="I924" s="48"/>
      <c r="J924" s="48"/>
      <c r="K924" s="48"/>
    </row>
    <row r="925" spans="2:11">
      <c r="B925" s="48"/>
      <c r="C925" s="48"/>
      <c r="D925" s="48"/>
      <c r="E925" s="48"/>
      <c r="F925" s="48"/>
      <c r="G925" s="48"/>
      <c r="H925" s="48"/>
      <c r="I925" s="48"/>
      <c r="J925" s="48"/>
      <c r="K925" s="48"/>
    </row>
    <row r="926" spans="2:11">
      <c r="B926" s="48"/>
      <c r="C926" s="48"/>
      <c r="D926" s="48"/>
      <c r="E926" s="48"/>
      <c r="F926" s="48"/>
      <c r="G926" s="48"/>
      <c r="H926" s="48"/>
      <c r="I926" s="48"/>
      <c r="J926" s="48"/>
      <c r="K926" s="48"/>
    </row>
    <row r="927" spans="2:11">
      <c r="B927" s="48"/>
      <c r="C927" s="48"/>
      <c r="D927" s="48"/>
      <c r="E927" s="48"/>
      <c r="F927" s="48"/>
      <c r="G927" s="48"/>
      <c r="H927" s="48"/>
      <c r="I927" s="48"/>
      <c r="J927" s="48"/>
      <c r="K927" s="48"/>
    </row>
    <row r="928" spans="2:11">
      <c r="B928" s="48"/>
      <c r="C928" s="48"/>
      <c r="D928" s="48"/>
      <c r="E928" s="48"/>
      <c r="F928" s="48"/>
      <c r="G928" s="48"/>
      <c r="H928" s="48"/>
      <c r="I928" s="48"/>
      <c r="J928" s="48"/>
      <c r="K928" s="48"/>
    </row>
    <row r="929" spans="2:11">
      <c r="B929" s="48"/>
      <c r="C929" s="48"/>
      <c r="D929" s="48"/>
      <c r="E929" s="48"/>
      <c r="F929" s="48"/>
      <c r="G929" s="48"/>
      <c r="H929" s="48"/>
      <c r="I929" s="48"/>
      <c r="J929" s="48"/>
      <c r="K929" s="48"/>
    </row>
    <row r="930" spans="2:11">
      <c r="B930" s="48"/>
      <c r="C930" s="48"/>
      <c r="D930" s="48"/>
      <c r="E930" s="48"/>
      <c r="F930" s="48"/>
      <c r="G930" s="48"/>
      <c r="H930" s="48"/>
      <c r="I930" s="48"/>
      <c r="J930" s="48"/>
      <c r="K930" s="48"/>
    </row>
    <row r="931" spans="2:11">
      <c r="B931" s="48"/>
      <c r="C931" s="48"/>
      <c r="D931" s="48"/>
      <c r="E931" s="48"/>
      <c r="F931" s="48"/>
      <c r="G931" s="48"/>
      <c r="H931" s="48"/>
      <c r="I931" s="48"/>
      <c r="J931" s="48"/>
      <c r="K931" s="48"/>
    </row>
    <row r="932" spans="2:11">
      <c r="B932" s="48"/>
      <c r="C932" s="48"/>
      <c r="D932" s="48"/>
      <c r="E932" s="48"/>
      <c r="F932" s="48"/>
      <c r="G932" s="48"/>
      <c r="H932" s="48"/>
      <c r="I932" s="48"/>
      <c r="J932" s="48"/>
      <c r="K932" s="48"/>
    </row>
    <row r="933" spans="2:11">
      <c r="B933" s="48"/>
      <c r="C933" s="48"/>
      <c r="D933" s="48"/>
      <c r="E933" s="48"/>
      <c r="F933" s="48"/>
      <c r="G933" s="48"/>
      <c r="H933" s="48"/>
      <c r="I933" s="48"/>
      <c r="J933" s="48"/>
      <c r="K933" s="48"/>
    </row>
    <row r="934" spans="2:11">
      <c r="B934" s="48"/>
      <c r="C934" s="48"/>
      <c r="D934" s="48"/>
      <c r="E934" s="48"/>
      <c r="F934" s="48"/>
      <c r="G934" s="48"/>
      <c r="H934" s="48"/>
      <c r="I934" s="48"/>
      <c r="J934" s="48"/>
      <c r="K934" s="48"/>
    </row>
    <row r="935" spans="2:11">
      <c r="B935" s="48"/>
      <c r="C935" s="48"/>
      <c r="D935" s="48"/>
      <c r="E935" s="48"/>
      <c r="F935" s="48"/>
      <c r="G935" s="48"/>
      <c r="H935" s="48"/>
      <c r="I935" s="48"/>
      <c r="J935" s="48"/>
      <c r="K935" s="48"/>
    </row>
    <row r="936" spans="2:11">
      <c r="B936" s="48"/>
      <c r="C936" s="48"/>
      <c r="D936" s="48"/>
      <c r="E936" s="48"/>
      <c r="F936" s="48"/>
      <c r="G936" s="48"/>
      <c r="H936" s="48"/>
      <c r="I936" s="48"/>
      <c r="J936" s="48"/>
      <c r="K936" s="48"/>
    </row>
    <row r="937" spans="2:11">
      <c r="B937" s="48"/>
      <c r="C937" s="48"/>
      <c r="D937" s="48"/>
      <c r="E937" s="48"/>
      <c r="F937" s="48"/>
      <c r="G937" s="48"/>
      <c r="H937" s="48"/>
      <c r="I937" s="48"/>
      <c r="J937" s="48"/>
      <c r="K937" s="48"/>
    </row>
    <row r="938" spans="2:11">
      <c r="B938" s="48"/>
      <c r="C938" s="48"/>
      <c r="D938" s="48"/>
      <c r="E938" s="48"/>
      <c r="F938" s="48"/>
      <c r="G938" s="48"/>
      <c r="H938" s="48"/>
      <c r="I938" s="48"/>
      <c r="J938" s="48"/>
      <c r="K938" s="48"/>
    </row>
    <row r="939" spans="2:11">
      <c r="B939" s="48"/>
      <c r="C939" s="48"/>
      <c r="D939" s="48"/>
      <c r="E939" s="48"/>
      <c r="F939" s="48"/>
      <c r="G939" s="48"/>
      <c r="H939" s="48"/>
      <c r="I939" s="48"/>
      <c r="J939" s="48"/>
      <c r="K939" s="48"/>
    </row>
    <row r="940" spans="2:11">
      <c r="B940" s="48"/>
      <c r="C940" s="48"/>
      <c r="D940" s="48"/>
      <c r="E940" s="48"/>
      <c r="F940" s="48"/>
      <c r="G940" s="48"/>
      <c r="H940" s="48"/>
      <c r="I940" s="48"/>
      <c r="J940" s="48"/>
      <c r="K940" s="48"/>
    </row>
    <row r="941" spans="2:11">
      <c r="B941" s="48"/>
      <c r="C941" s="48"/>
      <c r="D941" s="48"/>
      <c r="E941" s="48"/>
      <c r="F941" s="48"/>
      <c r="G941" s="48"/>
      <c r="H941" s="48"/>
      <c r="I941" s="48"/>
      <c r="J941" s="48"/>
      <c r="K941" s="48"/>
    </row>
    <row r="942" spans="2:11">
      <c r="B942" s="48"/>
      <c r="C942" s="48"/>
      <c r="D942" s="48"/>
      <c r="E942" s="48"/>
      <c r="F942" s="48"/>
      <c r="G942" s="48"/>
      <c r="H942" s="48"/>
      <c r="I942" s="48"/>
      <c r="J942" s="48"/>
      <c r="K942" s="48"/>
    </row>
    <row r="943" spans="2:11">
      <c r="B943" s="48"/>
      <c r="C943" s="48"/>
      <c r="D943" s="48"/>
      <c r="E943" s="48"/>
      <c r="F943" s="48"/>
      <c r="G943" s="48"/>
      <c r="H943" s="48"/>
      <c r="I943" s="48"/>
      <c r="J943" s="48"/>
      <c r="K943" s="48"/>
    </row>
    <row r="944" spans="2:11">
      <c r="B944" s="48"/>
      <c r="C944" s="48"/>
      <c r="D944" s="48"/>
      <c r="E944" s="48"/>
      <c r="F944" s="48"/>
      <c r="G944" s="48"/>
      <c r="H944" s="48"/>
      <c r="I944" s="48"/>
      <c r="J944" s="48"/>
      <c r="K944" s="48"/>
    </row>
    <row r="945" spans="2:11">
      <c r="B945" s="48"/>
      <c r="C945" s="48"/>
      <c r="D945" s="48"/>
      <c r="E945" s="48"/>
      <c r="F945" s="48"/>
      <c r="G945" s="48"/>
      <c r="H945" s="48"/>
      <c r="I945" s="48"/>
      <c r="J945" s="48"/>
      <c r="K945" s="48"/>
    </row>
    <row r="946" spans="2:11">
      <c r="B946" s="48"/>
      <c r="C946" s="48"/>
      <c r="D946" s="48"/>
      <c r="E946" s="48"/>
      <c r="F946" s="48"/>
      <c r="G946" s="48"/>
      <c r="H946" s="48"/>
      <c r="I946" s="48"/>
      <c r="J946" s="48"/>
      <c r="K946" s="48"/>
    </row>
    <row r="947" spans="2:11">
      <c r="B947" s="48"/>
      <c r="C947" s="48"/>
      <c r="D947" s="48"/>
      <c r="E947" s="48"/>
      <c r="F947" s="48"/>
      <c r="G947" s="48"/>
      <c r="H947" s="48"/>
      <c r="I947" s="48"/>
      <c r="J947" s="48"/>
      <c r="K947" s="48"/>
    </row>
    <row r="948" spans="2:11">
      <c r="B948" s="48"/>
      <c r="C948" s="48"/>
      <c r="D948" s="48"/>
      <c r="E948" s="48"/>
      <c r="F948" s="48"/>
      <c r="G948" s="48"/>
      <c r="H948" s="48"/>
      <c r="I948" s="48"/>
      <c r="J948" s="48"/>
      <c r="K948" s="48"/>
    </row>
    <row r="949" spans="2:11">
      <c r="B949" s="48"/>
      <c r="C949" s="48"/>
      <c r="D949" s="48"/>
      <c r="E949" s="48"/>
      <c r="F949" s="48"/>
      <c r="G949" s="48"/>
      <c r="H949" s="48"/>
      <c r="I949" s="48"/>
      <c r="J949" s="48"/>
      <c r="K949" s="48"/>
    </row>
    <row r="950" spans="2:11">
      <c r="B950" s="48"/>
      <c r="C950" s="48"/>
      <c r="D950" s="48"/>
      <c r="E950" s="48"/>
      <c r="F950" s="48"/>
      <c r="G950" s="48"/>
      <c r="H950" s="48"/>
      <c r="I950" s="48"/>
      <c r="J950" s="48"/>
      <c r="K950" s="48"/>
    </row>
    <row r="951" spans="2:11">
      <c r="B951" s="48"/>
      <c r="C951" s="48"/>
      <c r="D951" s="48"/>
      <c r="E951" s="48"/>
      <c r="F951" s="48"/>
      <c r="G951" s="48"/>
      <c r="H951" s="48"/>
      <c r="I951" s="48"/>
      <c r="J951" s="48"/>
      <c r="K951" s="48"/>
    </row>
    <row r="952" spans="2:11">
      <c r="B952" s="48"/>
      <c r="C952" s="48"/>
      <c r="D952" s="48"/>
      <c r="E952" s="48"/>
      <c r="F952" s="48"/>
      <c r="G952" s="48"/>
      <c r="H952" s="48"/>
      <c r="I952" s="48"/>
      <c r="J952" s="48"/>
      <c r="K952" s="48"/>
    </row>
    <row r="953" spans="2:11">
      <c r="B953" s="48"/>
      <c r="C953" s="48"/>
      <c r="D953" s="48"/>
      <c r="E953" s="48"/>
      <c r="F953" s="48"/>
      <c r="G953" s="48"/>
      <c r="H953" s="48"/>
      <c r="I953" s="48"/>
      <c r="J953" s="48"/>
      <c r="K953" s="48"/>
    </row>
    <row r="954" spans="2:11">
      <c r="B954" s="48"/>
      <c r="C954" s="48"/>
      <c r="D954" s="48"/>
      <c r="E954" s="48"/>
      <c r="F954" s="48"/>
      <c r="G954" s="48"/>
      <c r="H954" s="48"/>
      <c r="I954" s="48"/>
      <c r="J954" s="48"/>
      <c r="K954" s="48"/>
    </row>
    <row r="955" spans="2:11">
      <c r="B955" s="48"/>
      <c r="C955" s="48"/>
      <c r="D955" s="48"/>
      <c r="E955" s="48"/>
      <c r="F955" s="48"/>
      <c r="G955" s="48"/>
      <c r="H955" s="48"/>
      <c r="I955" s="48"/>
      <c r="J955" s="48"/>
      <c r="K955" s="48"/>
    </row>
    <row r="956" spans="2:11">
      <c r="B956" s="48"/>
      <c r="C956" s="48"/>
      <c r="D956" s="48"/>
      <c r="E956" s="48"/>
      <c r="F956" s="48"/>
      <c r="G956" s="48"/>
      <c r="H956" s="48"/>
      <c r="I956" s="48"/>
      <c r="J956" s="48"/>
      <c r="K956" s="48"/>
    </row>
    <row r="957" spans="2:11">
      <c r="B957" s="48"/>
      <c r="C957" s="48"/>
      <c r="D957" s="48"/>
      <c r="E957" s="48"/>
      <c r="F957" s="48"/>
      <c r="G957" s="48"/>
      <c r="H957" s="48"/>
      <c r="I957" s="48"/>
      <c r="J957" s="48"/>
      <c r="K957" s="48"/>
    </row>
    <row r="958" spans="2:11">
      <c r="B958" s="48"/>
      <c r="C958" s="48"/>
      <c r="D958" s="48"/>
      <c r="E958" s="48"/>
      <c r="F958" s="48"/>
      <c r="G958" s="48"/>
      <c r="H958" s="48"/>
      <c r="I958" s="48"/>
      <c r="J958" s="48"/>
      <c r="K958" s="48"/>
    </row>
    <row r="959" spans="2:11">
      <c r="B959" s="48"/>
      <c r="C959" s="48"/>
      <c r="D959" s="48"/>
      <c r="E959" s="48"/>
      <c r="F959" s="48"/>
      <c r="G959" s="48"/>
      <c r="H959" s="48"/>
      <c r="I959" s="48"/>
      <c r="J959" s="48"/>
      <c r="K959" s="48"/>
    </row>
    <row r="960" spans="2:11">
      <c r="B960" s="48"/>
      <c r="C960" s="48"/>
      <c r="D960" s="48"/>
      <c r="E960" s="48"/>
      <c r="F960" s="48"/>
      <c r="G960" s="48"/>
      <c r="H960" s="48"/>
      <c r="I960" s="48"/>
      <c r="J960" s="48"/>
      <c r="K960" s="48"/>
    </row>
    <row r="961" spans="2:11">
      <c r="B961" s="48"/>
      <c r="C961" s="48"/>
      <c r="D961" s="48"/>
      <c r="E961" s="48"/>
      <c r="F961" s="48"/>
      <c r="G961" s="48"/>
      <c r="H961" s="48"/>
      <c r="I961" s="48"/>
      <c r="J961" s="48"/>
      <c r="K961" s="48"/>
    </row>
    <row r="962" spans="2:11">
      <c r="B962" s="48"/>
      <c r="C962" s="48"/>
      <c r="D962" s="48"/>
      <c r="E962" s="48"/>
      <c r="F962" s="48"/>
      <c r="G962" s="48"/>
      <c r="H962" s="48"/>
      <c r="I962" s="48"/>
      <c r="J962" s="48"/>
      <c r="K962" s="48"/>
    </row>
    <row r="963" spans="2:11">
      <c r="B963" s="48"/>
      <c r="C963" s="48"/>
      <c r="D963" s="48"/>
      <c r="E963" s="48"/>
      <c r="F963" s="48"/>
      <c r="G963" s="48"/>
      <c r="H963" s="48"/>
      <c r="I963" s="48"/>
      <c r="J963" s="48"/>
      <c r="K963" s="48"/>
    </row>
    <row r="964" spans="2:11">
      <c r="B964" s="48"/>
      <c r="C964" s="48"/>
      <c r="D964" s="48"/>
      <c r="E964" s="48"/>
      <c r="F964" s="48"/>
      <c r="G964" s="48"/>
      <c r="H964" s="48"/>
      <c r="I964" s="48"/>
      <c r="J964" s="48"/>
      <c r="K964" s="48"/>
    </row>
    <row r="965" spans="2:11">
      <c r="B965" s="48"/>
      <c r="C965" s="48"/>
      <c r="D965" s="48"/>
      <c r="E965" s="48"/>
      <c r="F965" s="48"/>
      <c r="G965" s="48"/>
      <c r="H965" s="48"/>
      <c r="I965" s="48"/>
      <c r="J965" s="48"/>
      <c r="K965" s="48"/>
    </row>
    <row r="966" spans="2:11">
      <c r="B966" s="48"/>
      <c r="C966" s="48"/>
      <c r="D966" s="48"/>
      <c r="E966" s="48"/>
      <c r="F966" s="48"/>
      <c r="G966" s="48"/>
      <c r="H966" s="48"/>
      <c r="I966" s="48"/>
      <c r="J966" s="48"/>
      <c r="K966" s="48"/>
    </row>
    <row r="967" spans="2:11">
      <c r="B967" s="48"/>
      <c r="C967" s="48"/>
      <c r="D967" s="48"/>
      <c r="E967" s="48"/>
      <c r="F967" s="48"/>
      <c r="G967" s="48"/>
      <c r="H967" s="48"/>
      <c r="I967" s="48"/>
      <c r="J967" s="48"/>
      <c r="K967" s="48"/>
    </row>
    <row r="968" spans="2:11">
      <c r="B968" s="48"/>
      <c r="C968" s="48"/>
      <c r="D968" s="48"/>
      <c r="E968" s="48"/>
      <c r="F968" s="48"/>
      <c r="G968" s="48"/>
      <c r="H968" s="48"/>
      <c r="I968" s="48"/>
      <c r="J968" s="48"/>
      <c r="K968" s="48"/>
    </row>
    <row r="969" spans="2:11">
      <c r="B969" s="48"/>
      <c r="C969" s="48"/>
      <c r="D969" s="48"/>
      <c r="E969" s="48"/>
      <c r="F969" s="48"/>
      <c r="G969" s="48"/>
      <c r="H969" s="48"/>
      <c r="I969" s="48"/>
      <c r="J969" s="48"/>
      <c r="K969" s="48"/>
    </row>
    <row r="970" spans="2:11">
      <c r="B970" s="48"/>
      <c r="C970" s="48"/>
      <c r="D970" s="48"/>
      <c r="E970" s="48"/>
      <c r="F970" s="48"/>
      <c r="G970" s="48"/>
      <c r="H970" s="48"/>
      <c r="I970" s="48"/>
      <c r="J970" s="48"/>
      <c r="K970" s="48"/>
    </row>
    <row r="971" spans="2:11">
      <c r="B971" s="48"/>
      <c r="C971" s="48"/>
      <c r="D971" s="48"/>
      <c r="E971" s="48"/>
      <c r="F971" s="48"/>
      <c r="G971" s="48"/>
      <c r="H971" s="48"/>
      <c r="I971" s="48"/>
      <c r="J971" s="48"/>
      <c r="K971" s="48"/>
    </row>
    <row r="972" spans="2:11">
      <c r="B972" s="48"/>
      <c r="C972" s="48"/>
      <c r="D972" s="48"/>
      <c r="E972" s="48"/>
      <c r="F972" s="48"/>
      <c r="G972" s="48"/>
      <c r="H972" s="48"/>
      <c r="I972" s="48"/>
      <c r="J972" s="48"/>
      <c r="K972" s="48"/>
    </row>
    <row r="973" spans="2:11">
      <c r="B973" s="48"/>
      <c r="C973" s="48"/>
      <c r="D973" s="48"/>
      <c r="E973" s="48"/>
      <c r="F973" s="48"/>
      <c r="G973" s="48"/>
      <c r="H973" s="48"/>
      <c r="I973" s="48"/>
      <c r="J973" s="48"/>
      <c r="K973" s="48"/>
    </row>
    <row r="974" spans="2:11">
      <c r="B974" s="48"/>
      <c r="C974" s="48"/>
      <c r="D974" s="48"/>
      <c r="E974" s="48"/>
      <c r="F974" s="48"/>
      <c r="G974" s="48"/>
      <c r="H974" s="48"/>
      <c r="I974" s="48"/>
      <c r="J974" s="48"/>
      <c r="K974" s="48"/>
    </row>
    <row r="975" spans="2:11">
      <c r="B975" s="48"/>
      <c r="C975" s="48"/>
      <c r="D975" s="48"/>
      <c r="E975" s="48"/>
      <c r="F975" s="48"/>
      <c r="G975" s="48"/>
      <c r="H975" s="48"/>
      <c r="I975" s="48"/>
      <c r="J975" s="48"/>
      <c r="K975" s="48"/>
    </row>
    <row r="976" spans="2:11">
      <c r="B976" s="48"/>
      <c r="C976" s="48"/>
      <c r="D976" s="48"/>
      <c r="E976" s="48"/>
      <c r="F976" s="48"/>
      <c r="G976" s="48"/>
      <c r="H976" s="48"/>
      <c r="I976" s="48"/>
      <c r="J976" s="48"/>
      <c r="K976" s="48"/>
    </row>
    <row r="977" spans="2:11">
      <c r="B977" s="48"/>
      <c r="C977" s="48"/>
      <c r="D977" s="48"/>
      <c r="E977" s="48"/>
      <c r="F977" s="48"/>
      <c r="G977" s="48"/>
      <c r="H977" s="48"/>
      <c r="I977" s="48"/>
      <c r="J977" s="48"/>
      <c r="K977" s="48"/>
    </row>
    <row r="978" spans="2:11">
      <c r="B978" s="48"/>
      <c r="C978" s="48"/>
      <c r="D978" s="48"/>
      <c r="E978" s="48"/>
      <c r="F978" s="48"/>
      <c r="G978" s="48"/>
      <c r="H978" s="48"/>
      <c r="I978" s="48"/>
      <c r="J978" s="48"/>
      <c r="K978" s="48"/>
    </row>
    <row r="979" spans="2:11">
      <c r="B979" s="48"/>
      <c r="C979" s="48"/>
      <c r="D979" s="48"/>
      <c r="E979" s="48"/>
      <c r="F979" s="48"/>
      <c r="G979" s="48"/>
      <c r="H979" s="48"/>
      <c r="I979" s="48"/>
      <c r="J979" s="48"/>
      <c r="K979" s="48"/>
    </row>
    <row r="980" spans="2:11">
      <c r="B980" s="48"/>
      <c r="C980" s="48"/>
      <c r="D980" s="48"/>
      <c r="E980" s="48"/>
      <c r="F980" s="48"/>
      <c r="G980" s="48"/>
      <c r="H980" s="48"/>
      <c r="I980" s="48"/>
      <c r="J980" s="48"/>
      <c r="K980" s="48"/>
    </row>
    <row r="981" spans="2:11">
      <c r="B981" s="48"/>
      <c r="C981" s="48"/>
      <c r="D981" s="48"/>
      <c r="E981" s="48"/>
      <c r="F981" s="48"/>
      <c r="G981" s="48"/>
      <c r="H981" s="48"/>
      <c r="I981" s="48"/>
      <c r="J981" s="48"/>
      <c r="K981" s="48"/>
    </row>
    <row r="982" spans="2:11">
      <c r="B982" s="48"/>
      <c r="C982" s="48"/>
      <c r="D982" s="48"/>
      <c r="E982" s="48"/>
      <c r="F982" s="48"/>
      <c r="G982" s="48"/>
      <c r="H982" s="48"/>
      <c r="I982" s="48"/>
      <c r="J982" s="48"/>
      <c r="K982" s="48"/>
    </row>
    <row r="983" spans="2:11">
      <c r="B983" s="48"/>
      <c r="C983" s="48"/>
      <c r="D983" s="48"/>
      <c r="E983" s="48"/>
      <c r="F983" s="48"/>
      <c r="G983" s="48"/>
      <c r="H983" s="48"/>
      <c r="I983" s="48"/>
      <c r="J983" s="48"/>
      <c r="K983" s="48"/>
    </row>
    <row r="984" spans="2:11">
      <c r="B984" s="48"/>
      <c r="C984" s="48"/>
      <c r="D984" s="48"/>
      <c r="E984" s="48"/>
      <c r="F984" s="48"/>
      <c r="G984" s="48"/>
      <c r="H984" s="48"/>
      <c r="I984" s="48"/>
      <c r="J984" s="48"/>
      <c r="K984" s="48"/>
    </row>
    <row r="985" spans="2:11">
      <c r="B985" s="48"/>
      <c r="C985" s="48"/>
      <c r="D985" s="48"/>
      <c r="E985" s="48"/>
      <c r="F985" s="48"/>
      <c r="G985" s="48"/>
      <c r="H985" s="48"/>
      <c r="I985" s="48"/>
      <c r="J985" s="48"/>
      <c r="K985" s="48"/>
    </row>
    <row r="986" spans="2:11">
      <c r="B986" s="48"/>
      <c r="C986" s="48"/>
      <c r="D986" s="48"/>
      <c r="E986" s="48"/>
      <c r="F986" s="48"/>
      <c r="G986" s="48"/>
      <c r="H986" s="48"/>
      <c r="I986" s="48"/>
      <c r="J986" s="48"/>
      <c r="K986" s="48"/>
    </row>
    <row r="987" spans="2:11">
      <c r="B987" s="48"/>
      <c r="C987" s="48"/>
      <c r="D987" s="48"/>
      <c r="E987" s="48"/>
      <c r="F987" s="48"/>
      <c r="G987" s="48"/>
      <c r="H987" s="48"/>
      <c r="I987" s="48"/>
      <c r="J987" s="48"/>
      <c r="K987" s="48"/>
    </row>
    <row r="988" spans="2:11">
      <c r="B988" s="48"/>
      <c r="C988" s="48"/>
      <c r="D988" s="48"/>
      <c r="E988" s="48"/>
      <c r="F988" s="48"/>
      <c r="G988" s="48"/>
      <c r="H988" s="48"/>
      <c r="I988" s="48"/>
      <c r="J988" s="48"/>
      <c r="K988" s="48"/>
    </row>
    <row r="989" spans="2:11">
      <c r="B989" s="48"/>
      <c r="C989" s="48"/>
      <c r="D989" s="48"/>
      <c r="E989" s="48"/>
      <c r="F989" s="48"/>
      <c r="G989" s="48"/>
      <c r="H989" s="48"/>
      <c r="I989" s="48"/>
      <c r="J989" s="48"/>
      <c r="K989" s="48"/>
    </row>
    <row r="990" spans="2:11">
      <c r="B990" s="48"/>
      <c r="C990" s="48"/>
      <c r="D990" s="48"/>
      <c r="E990" s="48"/>
      <c r="F990" s="48"/>
      <c r="G990" s="48"/>
      <c r="H990" s="48"/>
      <c r="I990" s="48"/>
      <c r="J990" s="48"/>
      <c r="K990" s="48"/>
    </row>
    <row r="991" spans="2:11">
      <c r="B991" s="48"/>
      <c r="C991" s="48"/>
      <c r="D991" s="48"/>
      <c r="E991" s="48"/>
      <c r="F991" s="48"/>
      <c r="G991" s="48"/>
      <c r="H991" s="48"/>
      <c r="I991" s="48"/>
      <c r="J991" s="48"/>
      <c r="K991" s="48"/>
    </row>
    <row r="992" spans="2:11">
      <c r="B992" s="48"/>
      <c r="C992" s="48"/>
      <c r="D992" s="48"/>
      <c r="E992" s="48"/>
      <c r="F992" s="48"/>
      <c r="G992" s="48"/>
      <c r="H992" s="48"/>
      <c r="I992" s="48"/>
      <c r="J992" s="48"/>
      <c r="K992" s="48"/>
    </row>
    <row r="993" spans="2:11">
      <c r="B993" s="48"/>
      <c r="C993" s="48"/>
      <c r="D993" s="48"/>
      <c r="E993" s="48"/>
      <c r="F993" s="48"/>
      <c r="G993" s="48"/>
      <c r="H993" s="48"/>
      <c r="I993" s="48"/>
      <c r="J993" s="48"/>
      <c r="K993" s="48"/>
    </row>
    <row r="994" spans="2:11">
      <c r="B994" s="48"/>
      <c r="C994" s="48"/>
      <c r="D994" s="48"/>
      <c r="E994" s="48"/>
      <c r="F994" s="48"/>
      <c r="G994" s="48"/>
      <c r="H994" s="48"/>
      <c r="I994" s="48"/>
      <c r="J994" s="48"/>
      <c r="K994" s="48"/>
    </row>
    <row r="995" spans="2:11">
      <c r="B995" s="48"/>
      <c r="C995" s="48"/>
      <c r="D995" s="48"/>
      <c r="E995" s="48"/>
      <c r="F995" s="48"/>
      <c r="G995" s="48"/>
      <c r="H995" s="48"/>
      <c r="I995" s="48"/>
      <c r="J995" s="48"/>
      <c r="K995" s="48"/>
    </row>
    <row r="996" spans="2:11">
      <c r="B996" s="48"/>
      <c r="C996" s="48"/>
      <c r="D996" s="48"/>
      <c r="E996" s="48"/>
      <c r="F996" s="48"/>
      <c r="G996" s="48"/>
      <c r="H996" s="48"/>
      <c r="I996" s="48"/>
      <c r="J996" s="48"/>
      <c r="K996" s="48"/>
    </row>
    <row r="997" spans="2:11">
      <c r="B997" s="48"/>
      <c r="C997" s="48"/>
      <c r="D997" s="48"/>
      <c r="E997" s="48"/>
      <c r="F997" s="48"/>
      <c r="G997" s="48"/>
      <c r="H997" s="48"/>
      <c r="I997" s="48"/>
      <c r="J997" s="48"/>
      <c r="K997" s="48"/>
    </row>
    <row r="998" spans="2:11">
      <c r="B998" s="48"/>
      <c r="C998" s="48"/>
      <c r="D998" s="48"/>
      <c r="E998" s="48"/>
      <c r="F998" s="48"/>
      <c r="G998" s="48"/>
      <c r="H998" s="48"/>
      <c r="I998" s="48"/>
      <c r="J998" s="48"/>
      <c r="K998" s="48"/>
    </row>
    <row r="999" spans="2:11">
      <c r="B999" s="48"/>
      <c r="C999" s="48"/>
      <c r="D999" s="48"/>
      <c r="E999" s="48"/>
      <c r="F999" s="48"/>
      <c r="G999" s="48"/>
      <c r="H999" s="48"/>
      <c r="I999" s="48"/>
      <c r="J999" s="48"/>
      <c r="K999" s="48"/>
    </row>
    <row r="1000" spans="2:11">
      <c r="B1000" s="48"/>
      <c r="C1000" s="48"/>
      <c r="D1000" s="48"/>
      <c r="E1000" s="48"/>
      <c r="F1000" s="48"/>
      <c r="G1000" s="48"/>
      <c r="H1000" s="48"/>
      <c r="I1000" s="48"/>
      <c r="J1000" s="48"/>
      <c r="K1000" s="48"/>
    </row>
    <row r="1001" spans="2:11">
      <c r="B1001" s="48"/>
      <c r="C1001" s="48"/>
      <c r="D1001" s="48"/>
      <c r="E1001" s="48"/>
      <c r="F1001" s="48"/>
      <c r="G1001" s="48"/>
      <c r="H1001" s="48"/>
      <c r="I1001" s="48"/>
      <c r="J1001" s="48"/>
      <c r="K1001" s="48"/>
    </row>
    <row r="1002" spans="2:11">
      <c r="B1002" s="48"/>
      <c r="C1002" s="48"/>
      <c r="D1002" s="48"/>
      <c r="E1002" s="48"/>
      <c r="F1002" s="48"/>
      <c r="G1002" s="48"/>
      <c r="H1002" s="48"/>
      <c r="I1002" s="48"/>
      <c r="J1002" s="48"/>
      <c r="K1002" s="48"/>
    </row>
    <row r="1003" spans="2:11">
      <c r="B1003" s="48"/>
      <c r="C1003" s="48"/>
      <c r="D1003" s="48"/>
      <c r="E1003" s="48"/>
      <c r="F1003" s="48"/>
      <c r="G1003" s="48"/>
      <c r="H1003" s="48"/>
      <c r="I1003" s="48"/>
      <c r="J1003" s="48"/>
      <c r="K1003" s="48"/>
    </row>
    <row r="1004" spans="2:11">
      <c r="B1004" s="48"/>
      <c r="C1004" s="48"/>
      <c r="D1004" s="48"/>
      <c r="E1004" s="48"/>
      <c r="F1004" s="48"/>
      <c r="G1004" s="48"/>
      <c r="H1004" s="48"/>
      <c r="I1004" s="48"/>
      <c r="J1004" s="48"/>
      <c r="K1004" s="48"/>
    </row>
    <row r="1005" spans="2:11">
      <c r="B1005" s="48"/>
      <c r="C1005" s="48"/>
      <c r="D1005" s="48"/>
      <c r="E1005" s="48"/>
      <c r="F1005" s="48"/>
      <c r="G1005" s="48"/>
      <c r="H1005" s="48"/>
      <c r="I1005" s="48"/>
      <c r="J1005" s="48"/>
      <c r="K1005" s="48"/>
    </row>
    <row r="1006" spans="2:11">
      <c r="B1006" s="48"/>
      <c r="C1006" s="48"/>
      <c r="D1006" s="48"/>
      <c r="E1006" s="48"/>
      <c r="F1006" s="48"/>
      <c r="G1006" s="48"/>
      <c r="H1006" s="48"/>
      <c r="I1006" s="48"/>
      <c r="J1006" s="48"/>
      <c r="K1006" s="48"/>
    </row>
    <row r="1007" spans="2:11">
      <c r="B1007" s="48"/>
      <c r="C1007" s="48"/>
      <c r="D1007" s="48"/>
      <c r="E1007" s="48"/>
      <c r="F1007" s="48"/>
      <c r="G1007" s="48"/>
      <c r="H1007" s="48"/>
      <c r="I1007" s="48"/>
      <c r="J1007" s="48"/>
      <c r="K1007" s="48"/>
    </row>
    <row r="1008" spans="2:11">
      <c r="B1008" s="48"/>
      <c r="C1008" s="48"/>
      <c r="D1008" s="48"/>
      <c r="E1008" s="48"/>
      <c r="F1008" s="48"/>
      <c r="G1008" s="48"/>
      <c r="H1008" s="48"/>
      <c r="I1008" s="48"/>
      <c r="J1008" s="48"/>
      <c r="K1008" s="48"/>
    </row>
    <row r="1009" spans="2:11">
      <c r="B1009" s="48"/>
      <c r="C1009" s="48"/>
      <c r="D1009" s="48"/>
      <c r="E1009" s="48"/>
      <c r="F1009" s="48"/>
      <c r="G1009" s="48"/>
      <c r="H1009" s="48"/>
      <c r="I1009" s="48"/>
      <c r="J1009" s="48"/>
      <c r="K1009" s="48"/>
    </row>
    <row r="1010" spans="2:11">
      <c r="B1010" s="48"/>
      <c r="C1010" s="48"/>
      <c r="D1010" s="48"/>
      <c r="E1010" s="48"/>
      <c r="F1010" s="48"/>
      <c r="G1010" s="48"/>
      <c r="H1010" s="48"/>
      <c r="I1010" s="48"/>
      <c r="J1010" s="48"/>
      <c r="K1010" s="48"/>
    </row>
    <row r="1011" spans="2:11">
      <c r="B1011" s="48"/>
      <c r="C1011" s="48"/>
      <c r="D1011" s="48"/>
      <c r="E1011" s="48"/>
      <c r="F1011" s="48"/>
      <c r="G1011" s="48"/>
      <c r="H1011" s="48"/>
      <c r="I1011" s="48"/>
      <c r="J1011" s="48"/>
      <c r="K1011" s="48"/>
    </row>
    <row r="1012" spans="2:11">
      <c r="B1012" s="48"/>
      <c r="C1012" s="48"/>
      <c r="D1012" s="48"/>
      <c r="E1012" s="48"/>
      <c r="F1012" s="48"/>
      <c r="G1012" s="48"/>
      <c r="H1012" s="48"/>
      <c r="I1012" s="48"/>
      <c r="J1012" s="48"/>
      <c r="K1012" s="48"/>
    </row>
    <row r="1013" spans="2:11">
      <c r="B1013" s="48"/>
      <c r="C1013" s="48"/>
      <c r="D1013" s="48"/>
      <c r="E1013" s="48"/>
      <c r="F1013" s="48"/>
      <c r="G1013" s="48"/>
      <c r="H1013" s="48"/>
      <c r="I1013" s="48"/>
      <c r="J1013" s="48"/>
      <c r="K1013" s="48"/>
    </row>
    <row r="1014" spans="2:11">
      <c r="B1014" s="48"/>
      <c r="C1014" s="48"/>
      <c r="D1014" s="48"/>
      <c r="E1014" s="48"/>
      <c r="F1014" s="48"/>
      <c r="G1014" s="48"/>
      <c r="H1014" s="48"/>
      <c r="I1014" s="48"/>
      <c r="J1014" s="48"/>
      <c r="K1014" s="48"/>
    </row>
    <row r="1015" spans="2:11">
      <c r="B1015" s="48"/>
      <c r="C1015" s="48"/>
      <c r="D1015" s="48"/>
      <c r="E1015" s="48"/>
      <c r="F1015" s="48"/>
      <c r="G1015" s="48"/>
      <c r="H1015" s="48"/>
      <c r="I1015" s="48"/>
      <c r="J1015" s="48"/>
      <c r="K1015" s="48"/>
    </row>
    <row r="1016" spans="2:11">
      <c r="B1016" s="48"/>
      <c r="C1016" s="48"/>
      <c r="D1016" s="48"/>
      <c r="E1016" s="48"/>
      <c r="F1016" s="48"/>
      <c r="G1016" s="48"/>
      <c r="H1016" s="48"/>
      <c r="I1016" s="48"/>
      <c r="J1016" s="48"/>
      <c r="K1016" s="48"/>
    </row>
    <row r="1017" spans="2:11">
      <c r="B1017" s="48"/>
      <c r="C1017" s="48"/>
      <c r="D1017" s="48"/>
      <c r="E1017" s="48"/>
      <c r="F1017" s="48"/>
      <c r="G1017" s="48"/>
      <c r="H1017" s="48"/>
      <c r="I1017" s="48"/>
      <c r="J1017" s="48"/>
      <c r="K1017" s="48"/>
    </row>
    <row r="1018" spans="2:11">
      <c r="B1018" s="48"/>
      <c r="C1018" s="48"/>
      <c r="D1018" s="48"/>
      <c r="E1018" s="48"/>
      <c r="F1018" s="48"/>
      <c r="G1018" s="48"/>
      <c r="H1018" s="48"/>
      <c r="I1018" s="48"/>
      <c r="J1018" s="48"/>
      <c r="K1018" s="48"/>
    </row>
    <row r="1019" spans="2:11">
      <c r="B1019" s="48"/>
      <c r="C1019" s="48"/>
      <c r="D1019" s="48"/>
      <c r="E1019" s="48"/>
      <c r="F1019" s="48"/>
      <c r="G1019" s="48"/>
      <c r="H1019" s="48"/>
      <c r="I1019" s="48"/>
      <c r="J1019" s="48"/>
      <c r="K1019" s="48"/>
    </row>
    <row r="1020" spans="2:11">
      <c r="B1020" s="48"/>
      <c r="C1020" s="48"/>
      <c r="D1020" s="48"/>
      <c r="E1020" s="48"/>
      <c r="F1020" s="48"/>
      <c r="G1020" s="48"/>
      <c r="H1020" s="48"/>
      <c r="I1020" s="48"/>
      <c r="J1020" s="48"/>
      <c r="K1020" s="48"/>
    </row>
    <row r="1021" spans="2:11">
      <c r="B1021" s="48"/>
      <c r="C1021" s="48"/>
      <c r="D1021" s="48"/>
      <c r="E1021" s="48"/>
      <c r="F1021" s="48"/>
      <c r="G1021" s="48"/>
      <c r="H1021" s="48"/>
      <c r="I1021" s="48"/>
      <c r="J1021" s="48"/>
      <c r="K1021" s="48"/>
    </row>
    <row r="1022" spans="2:11">
      <c r="B1022" s="48"/>
      <c r="C1022" s="48"/>
      <c r="D1022" s="48"/>
      <c r="E1022" s="48"/>
      <c r="F1022" s="48"/>
      <c r="G1022" s="48"/>
      <c r="H1022" s="48"/>
      <c r="I1022" s="48"/>
      <c r="J1022" s="48"/>
      <c r="K1022" s="48"/>
    </row>
    <row r="1023" spans="2:11">
      <c r="B1023" s="48"/>
      <c r="C1023" s="48"/>
      <c r="D1023" s="48"/>
      <c r="E1023" s="48"/>
      <c r="F1023" s="48"/>
      <c r="G1023" s="48"/>
      <c r="H1023" s="48"/>
      <c r="I1023" s="48"/>
      <c r="J1023" s="48"/>
      <c r="K1023" s="48"/>
    </row>
    <row r="1024" spans="2:11">
      <c r="B1024" s="48"/>
      <c r="C1024" s="48"/>
      <c r="D1024" s="48"/>
      <c r="E1024" s="48"/>
      <c r="F1024" s="48"/>
      <c r="G1024" s="48"/>
      <c r="H1024" s="48"/>
      <c r="I1024" s="48"/>
      <c r="J1024" s="48"/>
      <c r="K1024" s="48"/>
    </row>
    <row r="1025" spans="2:11">
      <c r="B1025" s="48"/>
      <c r="C1025" s="48"/>
      <c r="D1025" s="48"/>
      <c r="E1025" s="48"/>
      <c r="F1025" s="48"/>
      <c r="G1025" s="48"/>
      <c r="H1025" s="48"/>
      <c r="I1025" s="48"/>
      <c r="J1025" s="48"/>
      <c r="K1025" s="48"/>
    </row>
    <row r="1026" spans="2:11">
      <c r="B1026" s="48"/>
      <c r="C1026" s="48"/>
      <c r="D1026" s="48"/>
      <c r="E1026" s="48"/>
      <c r="F1026" s="48"/>
      <c r="G1026" s="48"/>
      <c r="H1026" s="48"/>
      <c r="I1026" s="48"/>
      <c r="J1026" s="48"/>
      <c r="K1026" s="48"/>
    </row>
    <row r="1027" spans="2:11">
      <c r="B1027" s="48"/>
      <c r="C1027" s="48"/>
      <c r="D1027" s="48"/>
      <c r="E1027" s="48"/>
      <c r="F1027" s="48"/>
      <c r="G1027" s="48"/>
      <c r="H1027" s="48"/>
      <c r="I1027" s="48"/>
      <c r="J1027" s="48"/>
      <c r="K1027" s="48"/>
    </row>
    <row r="1028" spans="2:11">
      <c r="B1028" s="48"/>
      <c r="C1028" s="48"/>
      <c r="D1028" s="48"/>
      <c r="E1028" s="48"/>
      <c r="F1028" s="48"/>
      <c r="G1028" s="48"/>
      <c r="H1028" s="48"/>
      <c r="I1028" s="48"/>
      <c r="J1028" s="48"/>
      <c r="K1028" s="48"/>
    </row>
    <row r="1029" spans="2:11">
      <c r="B1029" s="48"/>
      <c r="C1029" s="48"/>
      <c r="D1029" s="48"/>
      <c r="E1029" s="48"/>
      <c r="F1029" s="48"/>
      <c r="G1029" s="48"/>
      <c r="H1029" s="48"/>
      <c r="I1029" s="48"/>
      <c r="J1029" s="48"/>
      <c r="K1029" s="48"/>
    </row>
    <row r="1030" spans="2:11">
      <c r="B1030" s="48"/>
      <c r="C1030" s="48"/>
      <c r="D1030" s="48"/>
      <c r="E1030" s="48"/>
      <c r="F1030" s="48"/>
      <c r="G1030" s="48"/>
      <c r="H1030" s="48"/>
      <c r="I1030" s="48"/>
      <c r="J1030" s="48"/>
      <c r="K1030" s="48"/>
    </row>
    <row r="1031" spans="2:11">
      <c r="B1031" s="48"/>
      <c r="C1031" s="48"/>
      <c r="D1031" s="48"/>
      <c r="E1031" s="48"/>
      <c r="F1031" s="48"/>
      <c r="G1031" s="48"/>
      <c r="H1031" s="48"/>
      <c r="I1031" s="48"/>
      <c r="J1031" s="48"/>
      <c r="K1031" s="48"/>
    </row>
    <row r="1032" spans="2:11">
      <c r="B1032" s="48"/>
      <c r="C1032" s="48"/>
      <c r="D1032" s="48"/>
      <c r="E1032" s="48"/>
      <c r="F1032" s="48"/>
      <c r="G1032" s="48"/>
      <c r="H1032" s="48"/>
      <c r="I1032" s="48"/>
      <c r="J1032" s="48"/>
      <c r="K1032" s="48"/>
    </row>
    <row r="1033" spans="2:11">
      <c r="B1033" s="48"/>
      <c r="C1033" s="48"/>
      <c r="D1033" s="48"/>
      <c r="E1033" s="48"/>
      <c r="F1033" s="48"/>
      <c r="G1033" s="48"/>
      <c r="H1033" s="48"/>
      <c r="I1033" s="48"/>
      <c r="J1033" s="48"/>
      <c r="K1033" s="48"/>
    </row>
    <row r="1034" spans="2:11">
      <c r="B1034" s="48"/>
      <c r="C1034" s="48"/>
      <c r="D1034" s="48"/>
      <c r="E1034" s="48"/>
      <c r="F1034" s="48"/>
      <c r="G1034" s="48"/>
      <c r="H1034" s="48"/>
      <c r="I1034" s="48"/>
      <c r="J1034" s="48"/>
      <c r="K1034" s="48"/>
    </row>
    <row r="1035" spans="2:11">
      <c r="B1035" s="48"/>
      <c r="C1035" s="48"/>
      <c r="D1035" s="48"/>
      <c r="E1035" s="48"/>
      <c r="F1035" s="48"/>
      <c r="G1035" s="48"/>
      <c r="H1035" s="48"/>
      <c r="I1035" s="48"/>
      <c r="J1035" s="48"/>
      <c r="K1035" s="48"/>
    </row>
    <row r="1036" spans="2:11">
      <c r="B1036" s="48"/>
      <c r="C1036" s="48"/>
      <c r="D1036" s="48"/>
      <c r="E1036" s="48"/>
      <c r="F1036" s="48"/>
      <c r="G1036" s="48"/>
      <c r="H1036" s="48"/>
      <c r="I1036" s="48"/>
      <c r="J1036" s="48"/>
      <c r="K1036" s="48"/>
    </row>
    <row r="1037" spans="2:11">
      <c r="B1037" s="48"/>
      <c r="C1037" s="48"/>
      <c r="D1037" s="48"/>
      <c r="E1037" s="48"/>
      <c r="F1037" s="48"/>
      <c r="G1037" s="48"/>
      <c r="H1037" s="48"/>
      <c r="I1037" s="48"/>
      <c r="J1037" s="48"/>
      <c r="K1037" s="48"/>
    </row>
    <row r="1038" spans="2:11">
      <c r="B1038" s="48"/>
      <c r="C1038" s="48"/>
      <c r="D1038" s="48"/>
      <c r="E1038" s="48"/>
      <c r="F1038" s="48"/>
      <c r="G1038" s="48"/>
      <c r="H1038" s="48"/>
      <c r="I1038" s="48"/>
      <c r="J1038" s="48"/>
      <c r="K1038" s="48"/>
    </row>
    <row r="1039" spans="2:11">
      <c r="B1039" s="48"/>
      <c r="C1039" s="48"/>
      <c r="D1039" s="48"/>
      <c r="E1039" s="48"/>
      <c r="F1039" s="48"/>
      <c r="G1039" s="48"/>
      <c r="H1039" s="48"/>
      <c r="I1039" s="48"/>
      <c r="J1039" s="48"/>
      <c r="K1039" s="48"/>
    </row>
    <row r="1040" spans="2:11">
      <c r="B1040" s="48"/>
      <c r="C1040" s="48"/>
      <c r="D1040" s="48"/>
      <c r="E1040" s="48"/>
      <c r="F1040" s="48"/>
      <c r="G1040" s="48"/>
      <c r="H1040" s="48"/>
      <c r="I1040" s="48"/>
      <c r="J1040" s="48"/>
      <c r="K1040" s="48"/>
    </row>
    <row r="1041" spans="2:11">
      <c r="B1041" s="48"/>
      <c r="C1041" s="48"/>
      <c r="D1041" s="48"/>
      <c r="E1041" s="48"/>
      <c r="F1041" s="48"/>
      <c r="G1041" s="48"/>
      <c r="H1041" s="48"/>
      <c r="I1041" s="48"/>
      <c r="J1041" s="48"/>
      <c r="K1041" s="48"/>
    </row>
    <row r="1042" spans="2:11">
      <c r="B1042" s="48"/>
      <c r="C1042" s="48"/>
      <c r="D1042" s="48"/>
      <c r="E1042" s="48"/>
      <c r="F1042" s="48"/>
      <c r="G1042" s="48"/>
      <c r="H1042" s="48"/>
      <c r="I1042" s="48"/>
      <c r="J1042" s="48"/>
      <c r="K1042" s="48"/>
    </row>
    <row r="1043" spans="2:11">
      <c r="B1043" s="48"/>
      <c r="C1043" s="48"/>
      <c r="D1043" s="48"/>
      <c r="E1043" s="48"/>
      <c r="F1043" s="48"/>
      <c r="G1043" s="48"/>
      <c r="H1043" s="48"/>
      <c r="I1043" s="48"/>
      <c r="J1043" s="48"/>
      <c r="K1043" s="48"/>
    </row>
    <row r="1044" spans="2:11">
      <c r="B1044" s="48"/>
      <c r="C1044" s="48"/>
      <c r="D1044" s="48"/>
      <c r="E1044" s="48"/>
      <c r="F1044" s="48"/>
      <c r="G1044" s="48"/>
      <c r="H1044" s="48"/>
      <c r="I1044" s="48"/>
      <c r="J1044" s="48"/>
      <c r="K1044" s="48"/>
    </row>
    <row r="1045" spans="2:11">
      <c r="B1045" s="48"/>
      <c r="C1045" s="48"/>
      <c r="D1045" s="48"/>
      <c r="E1045" s="48"/>
      <c r="F1045" s="48"/>
      <c r="G1045" s="48"/>
      <c r="H1045" s="48"/>
      <c r="I1045" s="48"/>
      <c r="J1045" s="48"/>
      <c r="K1045" s="48"/>
    </row>
    <row r="1046" spans="2:11">
      <c r="B1046" s="48"/>
      <c r="C1046" s="48"/>
      <c r="D1046" s="48"/>
      <c r="E1046" s="48"/>
      <c r="F1046" s="48"/>
      <c r="G1046" s="48"/>
      <c r="H1046" s="48"/>
      <c r="I1046" s="48"/>
      <c r="J1046" s="48"/>
      <c r="K1046" s="48"/>
    </row>
    <row r="1047" spans="2:11">
      <c r="B1047" s="48"/>
      <c r="C1047" s="48"/>
      <c r="D1047" s="48"/>
      <c r="E1047" s="48"/>
      <c r="F1047" s="48"/>
      <c r="G1047" s="48"/>
      <c r="H1047" s="48"/>
      <c r="I1047" s="48"/>
      <c r="J1047" s="48"/>
      <c r="K1047" s="48"/>
    </row>
    <row r="1048" spans="2:11">
      <c r="B1048" s="48"/>
      <c r="C1048" s="48"/>
      <c r="D1048" s="48"/>
      <c r="E1048" s="48"/>
      <c r="F1048" s="48"/>
      <c r="G1048" s="48"/>
      <c r="H1048" s="48"/>
      <c r="I1048" s="48"/>
      <c r="J1048" s="48"/>
      <c r="K1048" s="48"/>
    </row>
    <row r="1049" spans="2:11">
      <c r="B1049" s="48"/>
      <c r="C1049" s="48"/>
      <c r="D1049" s="48"/>
      <c r="E1049" s="48"/>
      <c r="F1049" s="48"/>
      <c r="G1049" s="48"/>
      <c r="H1049" s="48"/>
      <c r="I1049" s="48"/>
      <c r="J1049" s="48"/>
      <c r="K1049" s="48"/>
    </row>
    <row r="1050" spans="2:11">
      <c r="B1050" s="48"/>
      <c r="C1050" s="48"/>
      <c r="D1050" s="48"/>
      <c r="E1050" s="48"/>
      <c r="F1050" s="48"/>
      <c r="G1050" s="48"/>
      <c r="H1050" s="48"/>
      <c r="I1050" s="48"/>
      <c r="J1050" s="48"/>
      <c r="K1050" s="48"/>
    </row>
    <row r="1051" spans="2:11">
      <c r="B1051" s="48"/>
      <c r="C1051" s="48"/>
      <c r="D1051" s="48"/>
      <c r="E1051" s="48"/>
      <c r="F1051" s="48"/>
      <c r="G1051" s="48"/>
      <c r="H1051" s="48"/>
      <c r="I1051" s="48"/>
      <c r="J1051" s="48"/>
      <c r="K1051" s="48"/>
    </row>
    <row r="1052" spans="2:11">
      <c r="B1052" s="48"/>
      <c r="C1052" s="48"/>
      <c r="D1052" s="48"/>
      <c r="E1052" s="48"/>
      <c r="F1052" s="48"/>
      <c r="G1052" s="48"/>
      <c r="H1052" s="48"/>
      <c r="I1052" s="48"/>
      <c r="J1052" s="48"/>
      <c r="K1052" s="48"/>
    </row>
    <row r="1053" spans="2:11">
      <c r="B1053" s="48"/>
      <c r="C1053" s="48"/>
      <c r="D1053" s="48"/>
      <c r="E1053" s="48"/>
      <c r="F1053" s="48"/>
      <c r="G1053" s="48"/>
      <c r="H1053" s="48"/>
      <c r="I1053" s="48"/>
      <c r="J1053" s="48"/>
      <c r="K1053" s="48"/>
    </row>
    <row r="1054" spans="2:11">
      <c r="B1054" s="48"/>
      <c r="C1054" s="48"/>
      <c r="D1054" s="48"/>
      <c r="E1054" s="48"/>
      <c r="F1054" s="48"/>
      <c r="G1054" s="48"/>
      <c r="H1054" s="48"/>
      <c r="I1054" s="48"/>
      <c r="J1054" s="48"/>
      <c r="K1054" s="48"/>
    </row>
    <row r="1055" spans="2:11">
      <c r="B1055" s="48"/>
      <c r="C1055" s="48"/>
      <c r="D1055" s="48"/>
      <c r="E1055" s="48"/>
      <c r="F1055" s="48"/>
      <c r="G1055" s="48"/>
      <c r="H1055" s="48"/>
      <c r="I1055" s="48"/>
      <c r="J1055" s="48"/>
      <c r="K1055" s="48"/>
    </row>
    <row r="1056" spans="2:11">
      <c r="B1056" s="48"/>
      <c r="C1056" s="48"/>
      <c r="D1056" s="48"/>
      <c r="E1056" s="48"/>
      <c r="F1056" s="48"/>
      <c r="G1056" s="48"/>
      <c r="H1056" s="48"/>
      <c r="I1056" s="48"/>
      <c r="J1056" s="48"/>
      <c r="K1056" s="48"/>
    </row>
    <row r="1057" spans="2:11">
      <c r="B1057" s="48"/>
      <c r="C1057" s="48"/>
      <c r="D1057" s="48"/>
      <c r="E1057" s="48"/>
      <c r="F1057" s="48"/>
      <c r="G1057" s="48"/>
      <c r="H1057" s="48"/>
      <c r="I1057" s="48"/>
      <c r="J1057" s="48"/>
      <c r="K1057" s="48"/>
    </row>
    <row r="1058" spans="2:11">
      <c r="B1058" s="48"/>
      <c r="C1058" s="48"/>
      <c r="D1058" s="48"/>
      <c r="E1058" s="48"/>
      <c r="F1058" s="48"/>
      <c r="G1058" s="48"/>
      <c r="H1058" s="48"/>
      <c r="I1058" s="48"/>
      <c r="J1058" s="48"/>
      <c r="K1058" s="48"/>
    </row>
    <row r="1059" spans="2:11">
      <c r="B1059" s="48"/>
      <c r="C1059" s="48"/>
      <c r="D1059" s="48"/>
      <c r="E1059" s="48"/>
      <c r="F1059" s="48"/>
      <c r="G1059" s="48"/>
      <c r="H1059" s="48"/>
      <c r="I1059" s="48"/>
      <c r="J1059" s="48"/>
      <c r="K1059" s="48"/>
    </row>
    <row r="1060" spans="2:11">
      <c r="B1060" s="48"/>
      <c r="C1060" s="48"/>
      <c r="D1060" s="48"/>
      <c r="E1060" s="48"/>
      <c r="F1060" s="48"/>
      <c r="G1060" s="48"/>
      <c r="H1060" s="48"/>
      <c r="I1060" s="48"/>
      <c r="J1060" s="48"/>
      <c r="K1060" s="48"/>
    </row>
    <row r="1061" spans="2:11">
      <c r="B1061" s="48"/>
      <c r="C1061" s="48"/>
      <c r="D1061" s="48"/>
      <c r="E1061" s="48"/>
      <c r="F1061" s="48"/>
      <c r="G1061" s="48"/>
      <c r="H1061" s="48"/>
      <c r="I1061" s="48"/>
      <c r="J1061" s="48"/>
      <c r="K1061" s="48"/>
    </row>
    <row r="1062" spans="2:11">
      <c r="B1062" s="48"/>
      <c r="C1062" s="48"/>
      <c r="D1062" s="48"/>
      <c r="E1062" s="48"/>
      <c r="F1062" s="48"/>
      <c r="G1062" s="48"/>
      <c r="H1062" s="48"/>
      <c r="I1062" s="48"/>
      <c r="J1062" s="48"/>
      <c r="K1062" s="48"/>
    </row>
    <row r="1063" spans="2:11">
      <c r="B1063" s="48"/>
      <c r="C1063" s="48"/>
      <c r="D1063" s="48"/>
      <c r="E1063" s="48"/>
      <c r="F1063" s="48"/>
      <c r="G1063" s="48"/>
      <c r="H1063" s="48"/>
      <c r="I1063" s="48"/>
      <c r="J1063" s="48"/>
      <c r="K1063" s="48"/>
    </row>
    <row r="1064" spans="2:11">
      <c r="B1064" s="48"/>
      <c r="C1064" s="48"/>
      <c r="D1064" s="48"/>
      <c r="E1064" s="48"/>
      <c r="F1064" s="48"/>
      <c r="G1064" s="48"/>
      <c r="H1064" s="48"/>
      <c r="I1064" s="48"/>
      <c r="J1064" s="48"/>
      <c r="K1064" s="48"/>
    </row>
    <row r="1065" spans="2:11">
      <c r="B1065" s="48"/>
      <c r="C1065" s="48"/>
      <c r="D1065" s="48"/>
      <c r="E1065" s="48"/>
      <c r="F1065" s="48"/>
      <c r="G1065" s="48"/>
      <c r="H1065" s="48"/>
      <c r="I1065" s="48"/>
      <c r="J1065" s="48"/>
      <c r="K1065" s="48"/>
    </row>
    <row r="1066" spans="2:11">
      <c r="B1066" s="48"/>
      <c r="C1066" s="48"/>
      <c r="D1066" s="48"/>
      <c r="E1066" s="48"/>
      <c r="F1066" s="48"/>
      <c r="G1066" s="48"/>
      <c r="H1066" s="48"/>
      <c r="I1066" s="48"/>
      <c r="J1066" s="48"/>
      <c r="K1066" s="48"/>
    </row>
    <row r="1067" spans="2:11">
      <c r="B1067" s="48"/>
      <c r="C1067" s="48"/>
      <c r="D1067" s="48"/>
      <c r="E1067" s="48"/>
      <c r="F1067" s="48"/>
      <c r="G1067" s="48"/>
      <c r="H1067" s="48"/>
      <c r="I1067" s="48"/>
      <c r="J1067" s="48"/>
      <c r="K1067" s="48"/>
    </row>
    <row r="1068" spans="2:11">
      <c r="B1068" s="48"/>
      <c r="C1068" s="48"/>
      <c r="D1068" s="48"/>
      <c r="E1068" s="48"/>
      <c r="F1068" s="48"/>
      <c r="G1068" s="48"/>
      <c r="H1068" s="48"/>
      <c r="I1068" s="48"/>
      <c r="J1068" s="48"/>
      <c r="K1068" s="48"/>
    </row>
    <row r="1069" spans="2:11">
      <c r="B1069" s="48"/>
      <c r="C1069" s="48"/>
      <c r="D1069" s="48"/>
      <c r="E1069" s="48"/>
      <c r="F1069" s="48"/>
      <c r="G1069" s="48"/>
      <c r="H1069" s="48"/>
      <c r="I1069" s="48"/>
      <c r="J1069" s="48"/>
      <c r="K1069" s="48"/>
    </row>
    <row r="1070" spans="2:11">
      <c r="B1070" s="48"/>
      <c r="C1070" s="48"/>
      <c r="D1070" s="48"/>
      <c r="E1070" s="48"/>
      <c r="F1070" s="48"/>
      <c r="G1070" s="48"/>
      <c r="H1070" s="48"/>
      <c r="I1070" s="48"/>
      <c r="J1070" s="48"/>
      <c r="K1070" s="48"/>
    </row>
    <row r="1071" spans="2:11">
      <c r="B1071" s="48"/>
      <c r="C1071" s="48"/>
      <c r="D1071" s="48"/>
      <c r="E1071" s="48"/>
      <c r="F1071" s="48"/>
      <c r="G1071" s="48"/>
      <c r="H1071" s="48"/>
      <c r="I1071" s="48"/>
      <c r="J1071" s="48"/>
      <c r="K1071" s="48"/>
    </row>
    <row r="1072" spans="2:11">
      <c r="B1072" s="48"/>
      <c r="C1072" s="48"/>
      <c r="D1072" s="48"/>
      <c r="E1072" s="48"/>
      <c r="F1072" s="48"/>
      <c r="G1072" s="48"/>
      <c r="H1072" s="48"/>
      <c r="I1072" s="48"/>
      <c r="J1072" s="48"/>
      <c r="K1072" s="48"/>
    </row>
    <row r="1073" spans="2:11">
      <c r="B1073" s="48"/>
      <c r="C1073" s="48"/>
      <c r="D1073" s="48"/>
      <c r="E1073" s="48"/>
      <c r="F1073" s="48"/>
      <c r="G1073" s="48"/>
      <c r="H1073" s="48"/>
      <c r="I1073" s="48"/>
      <c r="J1073" s="48"/>
      <c r="K1073" s="48"/>
    </row>
    <row r="1074" spans="2:11">
      <c r="B1074" s="48"/>
      <c r="C1074" s="48"/>
      <c r="D1074" s="48"/>
      <c r="E1074" s="48"/>
      <c r="F1074" s="48"/>
      <c r="G1074" s="48"/>
      <c r="H1074" s="48"/>
      <c r="I1074" s="48"/>
      <c r="J1074" s="48"/>
      <c r="K1074" s="48"/>
    </row>
    <row r="1075" spans="2:11">
      <c r="B1075" s="48"/>
      <c r="C1075" s="48"/>
      <c r="D1075" s="48"/>
      <c r="E1075" s="48"/>
      <c r="F1075" s="48"/>
      <c r="G1075" s="48"/>
      <c r="H1075" s="48"/>
      <c r="I1075" s="48"/>
      <c r="J1075" s="48"/>
      <c r="K1075" s="48"/>
    </row>
    <row r="1076" spans="2:11">
      <c r="B1076" s="48"/>
      <c r="C1076" s="48"/>
      <c r="D1076" s="48"/>
      <c r="E1076" s="48"/>
      <c r="F1076" s="48"/>
      <c r="G1076" s="48"/>
      <c r="H1076" s="48"/>
      <c r="I1076" s="48"/>
      <c r="J1076" s="48"/>
      <c r="K1076" s="48"/>
    </row>
    <row r="1077" spans="2:11">
      <c r="B1077" s="48"/>
      <c r="C1077" s="48"/>
      <c r="D1077" s="48"/>
      <c r="E1077" s="48"/>
      <c r="F1077" s="48"/>
      <c r="G1077" s="48"/>
      <c r="H1077" s="48"/>
      <c r="I1077" s="48"/>
      <c r="J1077" s="48"/>
      <c r="K1077" s="48"/>
    </row>
    <row r="1078" spans="2:11">
      <c r="B1078" s="48"/>
      <c r="C1078" s="48"/>
      <c r="D1078" s="48"/>
      <c r="E1078" s="48"/>
      <c r="F1078" s="48"/>
      <c r="G1078" s="48"/>
      <c r="H1078" s="48"/>
      <c r="I1078" s="48"/>
      <c r="J1078" s="48"/>
      <c r="K1078" s="48"/>
    </row>
    <row r="1079" spans="2:11">
      <c r="B1079" s="48"/>
      <c r="C1079" s="48"/>
      <c r="D1079" s="48"/>
      <c r="E1079" s="48"/>
      <c r="F1079" s="48"/>
      <c r="G1079" s="48"/>
      <c r="H1079" s="48"/>
      <c r="I1079" s="48"/>
      <c r="J1079" s="48"/>
      <c r="K1079" s="48"/>
    </row>
    <row r="1080" spans="2:11">
      <c r="B1080" s="48"/>
      <c r="C1080" s="48"/>
      <c r="D1080" s="48"/>
      <c r="E1080" s="48"/>
      <c r="F1080" s="48"/>
      <c r="G1080" s="48"/>
      <c r="H1080" s="48"/>
      <c r="I1080" s="48"/>
      <c r="J1080" s="48"/>
      <c r="K1080" s="48"/>
    </row>
    <row r="1081" spans="2:11">
      <c r="B1081" s="48"/>
      <c r="C1081" s="48"/>
      <c r="D1081" s="48"/>
      <c r="E1081" s="48"/>
      <c r="F1081" s="48"/>
      <c r="G1081" s="48"/>
      <c r="H1081" s="48"/>
      <c r="I1081" s="48"/>
      <c r="J1081" s="48"/>
      <c r="K1081" s="48"/>
    </row>
    <row r="1082" spans="2:11">
      <c r="B1082" s="48"/>
      <c r="C1082" s="48"/>
      <c r="D1082" s="48"/>
      <c r="E1082" s="48"/>
      <c r="F1082" s="48"/>
      <c r="G1082" s="48"/>
      <c r="H1082" s="48"/>
      <c r="I1082" s="48"/>
      <c r="J1082" s="48"/>
      <c r="K1082" s="48"/>
    </row>
    <row r="1083" spans="2:11">
      <c r="B1083" s="48"/>
      <c r="C1083" s="48"/>
      <c r="D1083" s="48"/>
      <c r="E1083" s="48"/>
      <c r="F1083" s="48"/>
      <c r="G1083" s="48"/>
      <c r="H1083" s="48"/>
      <c r="I1083" s="48"/>
      <c r="J1083" s="48"/>
      <c r="K1083" s="48"/>
    </row>
    <row r="1084" spans="2:11">
      <c r="B1084" s="48"/>
      <c r="C1084" s="48"/>
      <c r="D1084" s="48"/>
      <c r="E1084" s="48"/>
      <c r="F1084" s="48"/>
      <c r="G1084" s="48"/>
      <c r="H1084" s="48"/>
      <c r="I1084" s="48"/>
      <c r="J1084" s="48"/>
      <c r="K1084" s="48"/>
    </row>
    <row r="1085" spans="2:11">
      <c r="B1085" s="48"/>
      <c r="C1085" s="48"/>
      <c r="D1085" s="48"/>
      <c r="E1085" s="48"/>
      <c r="F1085" s="48"/>
      <c r="G1085" s="48"/>
      <c r="H1085" s="48"/>
      <c r="I1085" s="48"/>
      <c r="J1085" s="48"/>
      <c r="K1085" s="48"/>
    </row>
    <row r="1086" spans="2:11">
      <c r="B1086" s="48"/>
      <c r="C1086" s="48"/>
      <c r="D1086" s="48"/>
      <c r="E1086" s="48"/>
      <c r="F1086" s="48"/>
      <c r="G1086" s="48"/>
      <c r="H1086" s="48"/>
      <c r="I1086" s="48"/>
      <c r="J1086" s="48"/>
      <c r="K1086" s="48"/>
    </row>
    <row r="1087" spans="2:11">
      <c r="B1087" s="48"/>
      <c r="C1087" s="48"/>
      <c r="D1087" s="48"/>
      <c r="E1087" s="48"/>
      <c r="F1087" s="48"/>
      <c r="G1087" s="48"/>
      <c r="H1087" s="48"/>
      <c r="I1087" s="48"/>
      <c r="J1087" s="48"/>
      <c r="K1087" s="48"/>
    </row>
    <row r="1088" spans="2:11">
      <c r="B1088" s="48"/>
      <c r="C1088" s="48"/>
      <c r="D1088" s="48"/>
      <c r="E1088" s="48"/>
      <c r="F1088" s="48"/>
      <c r="G1088" s="48"/>
      <c r="H1088" s="48"/>
      <c r="I1088" s="48"/>
      <c r="J1088" s="48"/>
      <c r="K1088" s="48"/>
    </row>
    <row r="1089" spans="2:11">
      <c r="B1089" s="48"/>
      <c r="C1089" s="48"/>
      <c r="D1089" s="48"/>
      <c r="E1089" s="48"/>
      <c r="F1089" s="48"/>
      <c r="G1089" s="48"/>
      <c r="H1089" s="48"/>
      <c r="I1089" s="48"/>
      <c r="J1089" s="48"/>
      <c r="K1089" s="48"/>
    </row>
    <row r="1090" spans="2:11">
      <c r="B1090" s="48"/>
      <c r="C1090" s="48"/>
      <c r="D1090" s="48"/>
      <c r="E1090" s="48"/>
      <c r="F1090" s="48"/>
      <c r="G1090" s="48"/>
      <c r="H1090" s="48"/>
      <c r="I1090" s="48"/>
      <c r="J1090" s="48"/>
      <c r="K1090" s="48"/>
    </row>
    <row r="1091" spans="2:11">
      <c r="B1091" s="48"/>
      <c r="C1091" s="48"/>
      <c r="D1091" s="48"/>
      <c r="E1091" s="48"/>
      <c r="F1091" s="48"/>
      <c r="G1091" s="48"/>
      <c r="H1091" s="48"/>
      <c r="I1091" s="48"/>
      <c r="J1091" s="48"/>
      <c r="K1091" s="48"/>
    </row>
    <row r="1092" spans="2:11">
      <c r="B1092" s="48"/>
      <c r="C1092" s="48"/>
      <c r="D1092" s="48"/>
      <c r="E1092" s="48"/>
      <c r="F1092" s="48"/>
      <c r="G1092" s="48"/>
      <c r="H1092" s="48"/>
      <c r="I1092" s="48"/>
      <c r="J1092" s="48"/>
      <c r="K1092" s="48"/>
    </row>
    <row r="1093" spans="2:11">
      <c r="B1093" s="48"/>
      <c r="C1093" s="48"/>
      <c r="D1093" s="48"/>
      <c r="E1093" s="48"/>
      <c r="F1093" s="48"/>
      <c r="G1093" s="48"/>
      <c r="H1093" s="48"/>
      <c r="I1093" s="48"/>
      <c r="J1093" s="48"/>
      <c r="K1093" s="48"/>
    </row>
    <row r="1094" spans="2:11">
      <c r="B1094" s="48"/>
      <c r="C1094" s="48"/>
      <c r="D1094" s="48"/>
      <c r="E1094" s="48"/>
      <c r="F1094" s="48"/>
      <c r="G1094" s="48"/>
      <c r="H1094" s="48"/>
      <c r="I1094" s="48"/>
      <c r="J1094" s="48"/>
      <c r="K1094" s="48"/>
    </row>
    <row r="1095" spans="2:11">
      <c r="B1095" s="48"/>
      <c r="C1095" s="48"/>
      <c r="D1095" s="48"/>
      <c r="E1095" s="48"/>
      <c r="F1095" s="48"/>
      <c r="G1095" s="48"/>
      <c r="H1095" s="48"/>
      <c r="I1095" s="48"/>
      <c r="J1095" s="48"/>
      <c r="K1095" s="48"/>
    </row>
    <row r="1096" spans="2:11">
      <c r="B1096" s="48"/>
      <c r="C1096" s="48"/>
      <c r="D1096" s="48"/>
      <c r="E1096" s="48"/>
      <c r="F1096" s="48"/>
      <c r="G1096" s="48"/>
      <c r="H1096" s="48"/>
      <c r="I1096" s="48"/>
      <c r="J1096" s="48"/>
      <c r="K1096" s="48"/>
    </row>
    <row r="1097" spans="2:11">
      <c r="B1097" s="48"/>
      <c r="C1097" s="48"/>
      <c r="D1097" s="48"/>
      <c r="E1097" s="48"/>
      <c r="F1097" s="48"/>
      <c r="G1097" s="48"/>
      <c r="H1097" s="48"/>
      <c r="I1097" s="48"/>
      <c r="J1097" s="48"/>
      <c r="K1097" s="48"/>
    </row>
    <row r="1098" spans="2:11">
      <c r="B1098" s="48"/>
      <c r="C1098" s="48"/>
      <c r="D1098" s="48"/>
      <c r="E1098" s="48"/>
      <c r="F1098" s="48"/>
      <c r="G1098" s="48"/>
      <c r="H1098" s="48"/>
      <c r="I1098" s="48"/>
      <c r="J1098" s="48"/>
      <c r="K1098" s="48"/>
    </row>
    <row r="1099" spans="2:11">
      <c r="B1099" s="48"/>
      <c r="C1099" s="48"/>
      <c r="D1099" s="48"/>
      <c r="E1099" s="48"/>
      <c r="F1099" s="48"/>
      <c r="G1099" s="48"/>
      <c r="H1099" s="48"/>
      <c r="I1099" s="48"/>
      <c r="J1099" s="48"/>
      <c r="K1099" s="48"/>
    </row>
    <row r="1100" spans="2:11">
      <c r="B1100" s="48"/>
      <c r="C1100" s="48"/>
      <c r="D1100" s="48"/>
      <c r="E1100" s="48"/>
      <c r="F1100" s="48"/>
      <c r="G1100" s="48"/>
      <c r="H1100" s="48"/>
      <c r="I1100" s="48"/>
      <c r="J1100" s="48"/>
      <c r="K1100" s="48"/>
    </row>
    <row r="1101" spans="2:11">
      <c r="B1101" s="48"/>
      <c r="C1101" s="48"/>
      <c r="D1101" s="48"/>
      <c r="E1101" s="48"/>
      <c r="F1101" s="48"/>
      <c r="G1101" s="48"/>
      <c r="H1101" s="48"/>
      <c r="I1101" s="48"/>
      <c r="J1101" s="48"/>
      <c r="K1101" s="48"/>
    </row>
    <row r="1102" spans="2:11">
      <c r="B1102" s="48"/>
      <c r="C1102" s="48"/>
      <c r="D1102" s="48"/>
      <c r="E1102" s="48"/>
      <c r="F1102" s="48"/>
      <c r="G1102" s="48"/>
      <c r="H1102" s="48"/>
      <c r="I1102" s="48"/>
      <c r="J1102" s="48"/>
      <c r="K1102" s="48"/>
    </row>
    <row r="1103" spans="2:11">
      <c r="B1103" s="48"/>
      <c r="C1103" s="48"/>
      <c r="D1103" s="48"/>
      <c r="E1103" s="48"/>
      <c r="F1103" s="48"/>
      <c r="G1103" s="48"/>
      <c r="H1103" s="48"/>
      <c r="I1103" s="48"/>
      <c r="J1103" s="48"/>
      <c r="K1103" s="48"/>
    </row>
    <row r="1104" spans="2:11">
      <c r="B1104" s="48"/>
      <c r="C1104" s="48"/>
      <c r="D1104" s="48"/>
      <c r="E1104" s="48"/>
      <c r="F1104" s="48"/>
      <c r="G1104" s="48"/>
      <c r="H1104" s="48"/>
      <c r="I1104" s="48"/>
      <c r="J1104" s="48"/>
      <c r="K1104" s="48"/>
    </row>
    <row r="1105" spans="2:11">
      <c r="B1105" s="48"/>
      <c r="C1105" s="48"/>
      <c r="D1105" s="48"/>
      <c r="E1105" s="48"/>
      <c r="F1105" s="48"/>
      <c r="G1105" s="48"/>
      <c r="H1105" s="48"/>
      <c r="I1105" s="48"/>
      <c r="J1105" s="48"/>
      <c r="K1105" s="48"/>
    </row>
    <row r="1106" spans="2:11">
      <c r="B1106" s="48"/>
      <c r="C1106" s="48"/>
      <c r="D1106" s="48"/>
      <c r="E1106" s="48"/>
      <c r="F1106" s="48"/>
      <c r="G1106" s="48"/>
      <c r="H1106" s="48"/>
      <c r="I1106" s="48"/>
      <c r="J1106" s="48"/>
      <c r="K1106" s="48"/>
    </row>
    <row r="1107" spans="2:11">
      <c r="B1107" s="48"/>
      <c r="C1107" s="48"/>
      <c r="D1107" s="48"/>
      <c r="E1107" s="48"/>
      <c r="F1107" s="48"/>
      <c r="G1107" s="48"/>
      <c r="H1107" s="48"/>
      <c r="I1107" s="48"/>
      <c r="J1107" s="48"/>
      <c r="K1107" s="48"/>
    </row>
    <row r="1108" spans="2:11">
      <c r="B1108" s="48"/>
      <c r="C1108" s="48"/>
      <c r="D1108" s="48"/>
      <c r="E1108" s="48"/>
      <c r="F1108" s="48"/>
      <c r="G1108" s="48"/>
      <c r="H1108" s="48"/>
      <c r="I1108" s="48"/>
      <c r="J1108" s="48"/>
      <c r="K1108" s="48"/>
    </row>
    <row r="1109" spans="2:11">
      <c r="B1109" s="48"/>
      <c r="C1109" s="48"/>
      <c r="D1109" s="48"/>
      <c r="E1109" s="48"/>
      <c r="F1109" s="48"/>
      <c r="G1109" s="48"/>
      <c r="H1109" s="48"/>
      <c r="I1109" s="48"/>
      <c r="J1109" s="48"/>
      <c r="K1109" s="48"/>
    </row>
    <row r="1110" spans="2:11">
      <c r="B1110" s="48"/>
      <c r="C1110" s="48"/>
      <c r="D1110" s="48"/>
      <c r="E1110" s="48"/>
      <c r="F1110" s="48"/>
      <c r="G1110" s="48"/>
      <c r="H1110" s="48"/>
      <c r="I1110" s="48"/>
      <c r="J1110" s="48"/>
      <c r="K1110" s="48"/>
    </row>
    <row r="1111" spans="2:11">
      <c r="B1111" s="48"/>
      <c r="C1111" s="48"/>
      <c r="D1111" s="48"/>
      <c r="E1111" s="48"/>
      <c r="F1111" s="48"/>
      <c r="G1111" s="48"/>
      <c r="H1111" s="48"/>
      <c r="I1111" s="48"/>
      <c r="J1111" s="48"/>
      <c r="K1111" s="48"/>
    </row>
    <row r="1112" spans="2:11">
      <c r="B1112" s="48"/>
      <c r="C1112" s="48"/>
      <c r="D1112" s="48"/>
      <c r="E1112" s="48"/>
      <c r="F1112" s="48"/>
      <c r="G1112" s="48"/>
      <c r="H1112" s="48"/>
      <c r="I1112" s="48"/>
      <c r="J1112" s="48"/>
      <c r="K1112" s="48"/>
    </row>
    <row r="1113" spans="2:11">
      <c r="B1113" s="48"/>
      <c r="C1113" s="48"/>
      <c r="D1113" s="48"/>
      <c r="E1113" s="48"/>
      <c r="F1113" s="48"/>
      <c r="G1113" s="48"/>
      <c r="H1113" s="48"/>
      <c r="I1113" s="48"/>
      <c r="J1113" s="48"/>
      <c r="K1113" s="48"/>
    </row>
    <row r="1114" spans="2:11">
      <c r="B1114" s="48"/>
      <c r="C1114" s="48"/>
      <c r="D1114" s="48"/>
      <c r="E1114" s="48"/>
      <c r="F1114" s="48"/>
      <c r="G1114" s="48"/>
      <c r="H1114" s="48"/>
      <c r="I1114" s="48"/>
      <c r="J1114" s="48"/>
      <c r="K1114" s="48"/>
    </row>
    <row r="1115" spans="2:11">
      <c r="B1115" s="48"/>
      <c r="C1115" s="48"/>
      <c r="D1115" s="48"/>
      <c r="E1115" s="48"/>
      <c r="F1115" s="48"/>
      <c r="G1115" s="48"/>
      <c r="H1115" s="48"/>
      <c r="I1115" s="48"/>
      <c r="J1115" s="48"/>
      <c r="K1115" s="48"/>
    </row>
    <row r="1116" spans="2:11">
      <c r="B1116" s="48"/>
      <c r="C1116" s="48"/>
      <c r="D1116" s="48"/>
      <c r="E1116" s="48"/>
      <c r="F1116" s="48"/>
      <c r="G1116" s="48"/>
      <c r="H1116" s="48"/>
      <c r="I1116" s="48"/>
      <c r="J1116" s="48"/>
      <c r="K1116" s="48"/>
    </row>
    <row r="1117" spans="2:11">
      <c r="B1117" s="48"/>
      <c r="C1117" s="48"/>
      <c r="D1117" s="48"/>
      <c r="E1117" s="48"/>
      <c r="F1117" s="48"/>
      <c r="G1117" s="48"/>
      <c r="H1117" s="48"/>
      <c r="I1117" s="48"/>
      <c r="J1117" s="48"/>
      <c r="K1117" s="48"/>
    </row>
    <row r="1118" spans="2:11">
      <c r="B1118" s="48"/>
      <c r="C1118" s="48"/>
      <c r="D1118" s="48"/>
      <c r="E1118" s="48"/>
      <c r="F1118" s="48"/>
      <c r="G1118" s="48"/>
      <c r="H1118" s="48"/>
      <c r="I1118" s="48"/>
      <c r="J1118" s="48"/>
      <c r="K1118" s="48"/>
    </row>
    <row r="1119" spans="2:11">
      <c r="B1119" s="48"/>
      <c r="C1119" s="48"/>
      <c r="D1119" s="48"/>
      <c r="E1119" s="48"/>
      <c r="F1119" s="48"/>
      <c r="G1119" s="48"/>
      <c r="H1119" s="48"/>
      <c r="I1119" s="48"/>
      <c r="J1119" s="48"/>
      <c r="K1119" s="48"/>
    </row>
    <row r="1120" spans="2:11">
      <c r="B1120" s="48"/>
      <c r="C1120" s="48"/>
      <c r="D1120" s="48"/>
      <c r="E1120" s="48"/>
      <c r="F1120" s="48"/>
      <c r="G1120" s="48"/>
      <c r="H1120" s="48"/>
      <c r="I1120" s="48"/>
      <c r="J1120" s="48"/>
      <c r="K1120" s="48"/>
    </row>
    <row r="1121" spans="2:11">
      <c r="B1121" s="48"/>
      <c r="C1121" s="48"/>
      <c r="D1121" s="48"/>
      <c r="E1121" s="48"/>
      <c r="F1121" s="48"/>
      <c r="G1121" s="48"/>
      <c r="H1121" s="48"/>
      <c r="I1121" s="48"/>
      <c r="J1121" s="48"/>
      <c r="K1121" s="48"/>
    </row>
    <row r="1122" spans="2:11">
      <c r="B1122" s="48"/>
      <c r="C1122" s="48"/>
      <c r="D1122" s="48"/>
      <c r="E1122" s="48"/>
      <c r="F1122" s="48"/>
      <c r="G1122" s="48"/>
      <c r="H1122" s="48"/>
      <c r="I1122" s="48"/>
      <c r="J1122" s="48"/>
      <c r="K1122" s="48"/>
    </row>
    <row r="1123" spans="2:11">
      <c r="B1123" s="48"/>
      <c r="C1123" s="48"/>
      <c r="D1123" s="48"/>
      <c r="E1123" s="48"/>
      <c r="F1123" s="48"/>
      <c r="G1123" s="48"/>
      <c r="H1123" s="48"/>
      <c r="I1123" s="48"/>
      <c r="J1123" s="48"/>
      <c r="K1123" s="48"/>
    </row>
    <row r="1124" spans="2:11">
      <c r="B1124" s="48"/>
      <c r="C1124" s="48"/>
      <c r="D1124" s="48"/>
      <c r="E1124" s="48"/>
      <c r="F1124" s="48"/>
      <c r="G1124" s="48"/>
      <c r="H1124" s="48"/>
      <c r="I1124" s="48"/>
      <c r="J1124" s="48"/>
      <c r="K1124" s="48"/>
    </row>
    <row r="1125" spans="2:11">
      <c r="B1125" s="48"/>
      <c r="C1125" s="48"/>
      <c r="D1125" s="48"/>
      <c r="E1125" s="48"/>
      <c r="F1125" s="48"/>
      <c r="G1125" s="48"/>
      <c r="H1125" s="48"/>
      <c r="I1125" s="48"/>
      <c r="J1125" s="48"/>
      <c r="K1125" s="48"/>
    </row>
    <row r="1126" spans="2:11">
      <c r="B1126" s="48"/>
      <c r="C1126" s="48"/>
      <c r="D1126" s="48"/>
      <c r="E1126" s="48"/>
      <c r="F1126" s="48"/>
      <c r="G1126" s="48"/>
      <c r="H1126" s="48"/>
      <c r="I1126" s="48"/>
      <c r="J1126" s="48"/>
      <c r="K1126" s="48"/>
    </row>
    <row r="1127" spans="2:11">
      <c r="B1127" s="48"/>
      <c r="C1127" s="48"/>
      <c r="D1127" s="48"/>
      <c r="E1127" s="48"/>
      <c r="F1127" s="48"/>
      <c r="G1127" s="48"/>
      <c r="H1127" s="48"/>
      <c r="I1127" s="48"/>
      <c r="J1127" s="48"/>
      <c r="K1127" s="48"/>
    </row>
    <row r="1128" spans="2:11">
      <c r="B1128" s="48"/>
      <c r="C1128" s="48"/>
      <c r="D1128" s="48"/>
      <c r="E1128" s="48"/>
      <c r="F1128" s="48"/>
      <c r="G1128" s="48"/>
      <c r="H1128" s="48"/>
      <c r="I1128" s="48"/>
      <c r="J1128" s="48"/>
      <c r="K1128" s="48"/>
    </row>
    <row r="1129" spans="2:11">
      <c r="B1129" s="48"/>
      <c r="C1129" s="48"/>
      <c r="D1129" s="48"/>
      <c r="E1129" s="48"/>
      <c r="F1129" s="48"/>
      <c r="G1129" s="48"/>
      <c r="H1129" s="48"/>
      <c r="I1129" s="48"/>
      <c r="J1129" s="48"/>
      <c r="K1129" s="48"/>
    </row>
    <row r="1130" spans="2:11">
      <c r="B1130" s="48"/>
      <c r="C1130" s="48"/>
      <c r="D1130" s="48"/>
      <c r="E1130" s="48"/>
      <c r="F1130" s="48"/>
      <c r="G1130" s="48"/>
      <c r="H1130" s="48"/>
      <c r="I1130" s="48"/>
      <c r="J1130" s="48"/>
      <c r="K1130" s="48"/>
    </row>
    <row r="1131" spans="2:11">
      <c r="B1131" s="48"/>
      <c r="C1131" s="48"/>
      <c r="D1131" s="48"/>
      <c r="E1131" s="48"/>
      <c r="F1131" s="48"/>
      <c r="G1131" s="48"/>
      <c r="H1131" s="48"/>
      <c r="I1131" s="48"/>
      <c r="J1131" s="48"/>
      <c r="K1131" s="48"/>
    </row>
    <row r="1132" spans="2:11">
      <c r="B1132" s="48"/>
      <c r="C1132" s="48"/>
      <c r="D1132" s="48"/>
      <c r="E1132" s="48"/>
      <c r="F1132" s="48"/>
      <c r="G1132" s="48"/>
      <c r="H1132" s="48"/>
      <c r="I1132" s="48"/>
      <c r="J1132" s="48"/>
      <c r="K1132" s="48"/>
    </row>
    <row r="1133" spans="2:11">
      <c r="B1133" s="48"/>
      <c r="C1133" s="48"/>
      <c r="D1133" s="48"/>
      <c r="E1133" s="48"/>
      <c r="F1133" s="48"/>
      <c r="G1133" s="48"/>
      <c r="H1133" s="48"/>
      <c r="I1133" s="48"/>
      <c r="J1133" s="48"/>
      <c r="K1133" s="48"/>
    </row>
    <row r="1134" spans="2:11">
      <c r="B1134" s="48"/>
      <c r="C1134" s="48"/>
      <c r="D1134" s="48"/>
      <c r="E1134" s="48"/>
      <c r="F1134" s="48"/>
      <c r="G1134" s="48"/>
      <c r="H1134" s="48"/>
      <c r="I1134" s="48"/>
      <c r="J1134" s="48"/>
      <c r="K1134" s="48"/>
    </row>
    <row r="1135" spans="2:11">
      <c r="B1135" s="48"/>
      <c r="C1135" s="48"/>
      <c r="D1135" s="48"/>
      <c r="E1135" s="48"/>
      <c r="F1135" s="48"/>
      <c r="G1135" s="48"/>
      <c r="H1135" s="48"/>
      <c r="I1135" s="48"/>
      <c r="J1135" s="48"/>
      <c r="K1135" s="48"/>
    </row>
    <row r="1136" spans="2:11">
      <c r="B1136" s="48"/>
      <c r="C1136" s="48"/>
      <c r="D1136" s="48"/>
      <c r="E1136" s="48"/>
      <c r="F1136" s="48"/>
      <c r="G1136" s="48"/>
      <c r="H1136" s="48"/>
      <c r="I1136" s="48"/>
      <c r="J1136" s="48"/>
      <c r="K1136" s="48"/>
    </row>
    <row r="1137" spans="2:11">
      <c r="B1137" s="48"/>
      <c r="C1137" s="48"/>
      <c r="D1137" s="48"/>
      <c r="E1137" s="48"/>
      <c r="F1137" s="48"/>
      <c r="G1137" s="48"/>
      <c r="H1137" s="48"/>
      <c r="I1137" s="48"/>
      <c r="J1137" s="48"/>
      <c r="K1137" s="48"/>
    </row>
    <row r="1138" spans="2:11">
      <c r="B1138" s="48"/>
      <c r="C1138" s="48"/>
      <c r="D1138" s="48"/>
      <c r="E1138" s="48"/>
      <c r="F1138" s="48"/>
      <c r="G1138" s="48"/>
      <c r="H1138" s="48"/>
      <c r="I1138" s="48"/>
      <c r="J1138" s="48"/>
      <c r="K1138" s="48"/>
    </row>
    <row r="1139" spans="2:11">
      <c r="B1139" s="48"/>
      <c r="C1139" s="48"/>
      <c r="D1139" s="48"/>
      <c r="E1139" s="48"/>
      <c r="F1139" s="48"/>
      <c r="G1139" s="48"/>
      <c r="H1139" s="48"/>
      <c r="I1139" s="48"/>
      <c r="J1139" s="48"/>
      <c r="K1139" s="48"/>
    </row>
    <row r="1140" spans="2:11">
      <c r="B1140" s="48"/>
      <c r="C1140" s="48"/>
      <c r="D1140" s="48"/>
      <c r="E1140" s="48"/>
      <c r="F1140" s="48"/>
      <c r="G1140" s="48"/>
      <c r="H1140" s="48"/>
      <c r="I1140" s="48"/>
      <c r="J1140" s="48"/>
      <c r="K1140" s="48"/>
    </row>
    <row r="1141" spans="2:11">
      <c r="B1141" s="48"/>
      <c r="C1141" s="48"/>
      <c r="D1141" s="48"/>
      <c r="E1141" s="48"/>
      <c r="F1141" s="48"/>
      <c r="G1141" s="48"/>
      <c r="H1141" s="48"/>
      <c r="I1141" s="48"/>
      <c r="J1141" s="48"/>
      <c r="K1141" s="48"/>
    </row>
    <row r="1142" spans="2:11">
      <c r="B1142" s="48"/>
      <c r="C1142" s="48"/>
      <c r="D1142" s="48"/>
      <c r="E1142" s="48"/>
      <c r="F1142" s="48"/>
      <c r="G1142" s="48"/>
      <c r="H1142" s="48"/>
      <c r="I1142" s="48"/>
      <c r="J1142" s="48"/>
      <c r="K1142" s="48"/>
    </row>
    <row r="1143" spans="2:11">
      <c r="B1143" s="48"/>
      <c r="C1143" s="48"/>
      <c r="D1143" s="48"/>
      <c r="E1143" s="48"/>
      <c r="F1143" s="48"/>
      <c r="G1143" s="48"/>
      <c r="H1143" s="48"/>
      <c r="I1143" s="48"/>
      <c r="J1143" s="48"/>
      <c r="K1143" s="48"/>
    </row>
    <row r="1144" spans="2:11">
      <c r="B1144" s="48"/>
      <c r="C1144" s="48"/>
      <c r="D1144" s="48"/>
      <c r="E1144" s="48"/>
      <c r="F1144" s="48"/>
      <c r="G1144" s="48"/>
      <c r="H1144" s="48"/>
      <c r="I1144" s="48"/>
      <c r="J1144" s="48"/>
      <c r="K1144" s="48"/>
    </row>
    <row r="1145" spans="2:11">
      <c r="B1145" s="48"/>
      <c r="C1145" s="48"/>
      <c r="D1145" s="48"/>
      <c r="E1145" s="48"/>
      <c r="F1145" s="48"/>
      <c r="G1145" s="48"/>
      <c r="H1145" s="48"/>
      <c r="I1145" s="48"/>
      <c r="J1145" s="48"/>
      <c r="K1145" s="48"/>
    </row>
    <row r="1146" spans="2:11">
      <c r="B1146" s="48"/>
      <c r="C1146" s="48"/>
      <c r="D1146" s="48"/>
      <c r="E1146" s="48"/>
      <c r="F1146" s="48"/>
      <c r="G1146" s="48"/>
      <c r="H1146" s="48"/>
      <c r="I1146" s="48"/>
      <c r="J1146" s="48"/>
      <c r="K1146" s="48"/>
    </row>
    <row r="1147" spans="2:11">
      <c r="B1147" s="48"/>
      <c r="C1147" s="48"/>
      <c r="D1147" s="48"/>
      <c r="E1147" s="48"/>
      <c r="F1147" s="48"/>
      <c r="G1147" s="48"/>
      <c r="H1147" s="48"/>
      <c r="I1147" s="48"/>
      <c r="J1147" s="48"/>
      <c r="K1147" s="48"/>
    </row>
    <row r="1148" spans="2:11">
      <c r="B1148" s="48"/>
      <c r="C1148" s="48"/>
      <c r="D1148" s="48"/>
      <c r="E1148" s="48"/>
      <c r="F1148" s="48"/>
      <c r="G1148" s="48"/>
      <c r="H1148" s="48"/>
      <c r="I1148" s="48"/>
      <c r="J1148" s="48"/>
      <c r="K1148" s="48"/>
    </row>
    <row r="1149" spans="2:11">
      <c r="B1149" s="48"/>
      <c r="C1149" s="48"/>
      <c r="D1149" s="48"/>
      <c r="E1149" s="48"/>
      <c r="F1149" s="48"/>
      <c r="G1149" s="48"/>
      <c r="H1149" s="48"/>
      <c r="I1149" s="48"/>
      <c r="J1149" s="48"/>
      <c r="K1149" s="48"/>
    </row>
    <row r="1150" spans="2:11">
      <c r="B1150" s="48"/>
      <c r="C1150" s="48"/>
      <c r="D1150" s="48"/>
      <c r="E1150" s="48"/>
      <c r="F1150" s="48"/>
      <c r="G1150" s="48"/>
      <c r="H1150" s="48"/>
      <c r="I1150" s="48"/>
      <c r="J1150" s="48"/>
      <c r="K1150" s="48"/>
    </row>
    <row r="1151" spans="2:11">
      <c r="B1151" s="48"/>
      <c r="C1151" s="48"/>
      <c r="D1151" s="48"/>
      <c r="E1151" s="48"/>
      <c r="F1151" s="48"/>
      <c r="G1151" s="48"/>
      <c r="H1151" s="48"/>
      <c r="I1151" s="48"/>
      <c r="J1151" s="48"/>
      <c r="K1151" s="48"/>
    </row>
    <row r="1152" spans="2:11">
      <c r="B1152" s="48"/>
      <c r="C1152" s="48"/>
      <c r="D1152" s="48"/>
      <c r="E1152" s="48"/>
      <c r="F1152" s="48"/>
      <c r="G1152" s="48"/>
      <c r="H1152" s="48"/>
      <c r="I1152" s="48"/>
      <c r="J1152" s="48"/>
      <c r="K1152" s="48"/>
    </row>
    <row r="1153" spans="2:11">
      <c r="B1153" s="48"/>
      <c r="C1153" s="48"/>
      <c r="D1153" s="48"/>
      <c r="E1153" s="48"/>
      <c r="F1153" s="48"/>
      <c r="G1153" s="48"/>
      <c r="H1153" s="48"/>
      <c r="I1153" s="48"/>
      <c r="J1153" s="48"/>
      <c r="K1153" s="48"/>
    </row>
    <row r="1154" spans="2:11">
      <c r="B1154" s="48"/>
      <c r="C1154" s="48"/>
      <c r="D1154" s="48"/>
      <c r="E1154" s="48"/>
      <c r="F1154" s="48"/>
      <c r="G1154" s="48"/>
      <c r="H1154" s="48"/>
      <c r="I1154" s="48"/>
      <c r="J1154" s="48"/>
      <c r="K1154" s="48"/>
    </row>
    <row r="1155" spans="2:11">
      <c r="B1155" s="48"/>
      <c r="C1155" s="48"/>
      <c r="D1155" s="48"/>
      <c r="E1155" s="48"/>
      <c r="F1155" s="48"/>
      <c r="G1155" s="48"/>
      <c r="H1155" s="48"/>
      <c r="I1155" s="48"/>
      <c r="J1155" s="48"/>
      <c r="K1155" s="48"/>
    </row>
    <row r="1156" spans="2:11">
      <c r="B1156" s="48"/>
      <c r="C1156" s="48"/>
      <c r="D1156" s="48"/>
      <c r="E1156" s="48"/>
      <c r="F1156" s="48"/>
      <c r="G1156" s="48"/>
      <c r="H1156" s="48"/>
      <c r="I1156" s="48"/>
      <c r="J1156" s="48"/>
      <c r="K1156" s="48"/>
    </row>
    <row r="1157" spans="2:11">
      <c r="B1157" s="48"/>
      <c r="C1157" s="48"/>
      <c r="D1157" s="48"/>
      <c r="E1157" s="48"/>
      <c r="F1157" s="48"/>
      <c r="G1157" s="48"/>
      <c r="H1157" s="48"/>
      <c r="I1157" s="48"/>
      <c r="J1157" s="48"/>
      <c r="K1157" s="48"/>
    </row>
    <row r="1158" spans="2:11">
      <c r="B1158" s="48"/>
      <c r="C1158" s="48"/>
      <c r="D1158" s="48"/>
      <c r="E1158" s="48"/>
      <c r="F1158" s="48"/>
      <c r="G1158" s="48"/>
      <c r="H1158" s="48"/>
      <c r="I1158" s="48"/>
      <c r="J1158" s="48"/>
      <c r="K1158" s="48"/>
    </row>
    <row r="1159" spans="2:11">
      <c r="B1159" s="48"/>
      <c r="C1159" s="48"/>
      <c r="D1159" s="48"/>
      <c r="E1159" s="48"/>
      <c r="F1159" s="48"/>
      <c r="G1159" s="48"/>
      <c r="H1159" s="48"/>
      <c r="I1159" s="48"/>
      <c r="J1159" s="48"/>
      <c r="K1159" s="48"/>
    </row>
    <row r="1160" spans="2:11">
      <c r="B1160" s="48"/>
      <c r="C1160" s="48"/>
      <c r="D1160" s="48"/>
      <c r="E1160" s="48"/>
      <c r="F1160" s="48"/>
      <c r="G1160" s="48"/>
      <c r="H1160" s="48"/>
      <c r="I1160" s="48"/>
      <c r="J1160" s="48"/>
      <c r="K1160" s="48"/>
    </row>
    <row r="1161" spans="2:11">
      <c r="B1161" s="48"/>
      <c r="C1161" s="48"/>
      <c r="D1161" s="48"/>
      <c r="E1161" s="48"/>
      <c r="F1161" s="48"/>
      <c r="G1161" s="48"/>
      <c r="H1161" s="48"/>
      <c r="I1161" s="48"/>
      <c r="J1161" s="48"/>
      <c r="K1161" s="48"/>
    </row>
    <row r="1162" spans="2:11">
      <c r="B1162" s="48"/>
      <c r="C1162" s="48"/>
      <c r="D1162" s="48"/>
      <c r="E1162" s="48"/>
      <c r="F1162" s="48"/>
      <c r="G1162" s="48"/>
      <c r="H1162" s="48"/>
      <c r="I1162" s="48"/>
      <c r="J1162" s="48"/>
      <c r="K1162" s="48"/>
    </row>
    <row r="1163" spans="2:11">
      <c r="B1163" s="48"/>
      <c r="C1163" s="48"/>
      <c r="D1163" s="48"/>
      <c r="E1163" s="48"/>
      <c r="F1163" s="48"/>
      <c r="G1163" s="48"/>
      <c r="H1163" s="48"/>
      <c r="I1163" s="48"/>
      <c r="J1163" s="48"/>
      <c r="K1163" s="48"/>
    </row>
    <row r="1164" spans="2:11">
      <c r="B1164" s="48"/>
      <c r="C1164" s="48"/>
      <c r="D1164" s="48"/>
      <c r="E1164" s="48"/>
      <c r="F1164" s="48"/>
      <c r="G1164" s="48"/>
      <c r="H1164" s="48"/>
      <c r="I1164" s="48"/>
      <c r="J1164" s="48"/>
      <c r="K1164" s="48"/>
    </row>
    <row r="1165" spans="2:11">
      <c r="B1165" s="48"/>
      <c r="C1165" s="48"/>
      <c r="D1165" s="48"/>
      <c r="E1165" s="48"/>
      <c r="F1165" s="48"/>
      <c r="G1165" s="48"/>
      <c r="H1165" s="48"/>
      <c r="I1165" s="48"/>
      <c r="J1165" s="48"/>
      <c r="K1165" s="48"/>
    </row>
    <row r="1166" spans="2:11">
      <c r="B1166" s="48"/>
      <c r="C1166" s="48"/>
      <c r="D1166" s="48"/>
      <c r="E1166" s="48"/>
      <c r="F1166" s="48"/>
      <c r="G1166" s="48"/>
      <c r="H1166" s="48"/>
      <c r="I1166" s="48"/>
      <c r="J1166" s="48"/>
      <c r="K1166" s="48"/>
    </row>
    <row r="1167" spans="2:11">
      <c r="B1167" s="48"/>
      <c r="C1167" s="48"/>
      <c r="D1167" s="48"/>
      <c r="E1167" s="48"/>
      <c r="F1167" s="48"/>
      <c r="G1167" s="48"/>
      <c r="H1167" s="48"/>
      <c r="I1167" s="48"/>
      <c r="J1167" s="48"/>
      <c r="K1167" s="48"/>
    </row>
    <row r="1168" spans="2:11">
      <c r="B1168" s="48"/>
      <c r="C1168" s="48"/>
      <c r="D1168" s="48"/>
      <c r="E1168" s="48"/>
      <c r="F1168" s="48"/>
      <c r="G1168" s="48"/>
      <c r="H1168" s="48"/>
      <c r="I1168" s="48"/>
      <c r="J1168" s="48"/>
      <c r="K1168" s="48"/>
    </row>
    <row r="1169" spans="2:11">
      <c r="B1169" s="48"/>
      <c r="C1169" s="48"/>
      <c r="D1169" s="48"/>
      <c r="E1169" s="48"/>
      <c r="F1169" s="48"/>
      <c r="G1169" s="48"/>
      <c r="H1169" s="48"/>
      <c r="I1169" s="48"/>
      <c r="J1169" s="48"/>
      <c r="K1169" s="48"/>
    </row>
    <row r="1170" spans="2:11">
      <c r="B1170" s="48"/>
      <c r="C1170" s="48"/>
      <c r="D1170" s="48"/>
      <c r="E1170" s="48"/>
      <c r="F1170" s="48"/>
      <c r="G1170" s="48"/>
      <c r="H1170" s="48"/>
      <c r="I1170" s="48"/>
      <c r="J1170" s="48"/>
      <c r="K1170" s="48"/>
    </row>
    <row r="1171" spans="2:11">
      <c r="B1171" s="48"/>
      <c r="C1171" s="48"/>
      <c r="D1171" s="48"/>
      <c r="E1171" s="48"/>
      <c r="F1171" s="48"/>
      <c r="G1171" s="48"/>
      <c r="H1171" s="48"/>
      <c r="I1171" s="48"/>
      <c r="J1171" s="48"/>
      <c r="K1171" s="48"/>
    </row>
    <row r="1172" spans="2:11">
      <c r="B1172" s="48"/>
      <c r="C1172" s="48"/>
      <c r="D1172" s="48"/>
      <c r="E1172" s="48"/>
      <c r="F1172" s="48"/>
      <c r="G1172" s="48"/>
      <c r="H1172" s="48"/>
      <c r="I1172" s="48"/>
      <c r="J1172" s="48"/>
      <c r="K1172" s="48"/>
    </row>
    <row r="1173" spans="2:11">
      <c r="B1173" s="48"/>
      <c r="C1173" s="48"/>
      <c r="D1173" s="48"/>
      <c r="E1173" s="48"/>
      <c r="F1173" s="48"/>
      <c r="G1173" s="48"/>
      <c r="H1173" s="48"/>
      <c r="I1173" s="48"/>
      <c r="J1173" s="48"/>
      <c r="K1173" s="48"/>
    </row>
    <row r="1174" spans="2:11">
      <c r="B1174" s="48"/>
      <c r="C1174" s="48"/>
      <c r="D1174" s="48"/>
      <c r="E1174" s="48"/>
      <c r="F1174" s="48"/>
      <c r="G1174" s="48"/>
      <c r="H1174" s="48"/>
      <c r="I1174" s="48"/>
      <c r="J1174" s="48"/>
      <c r="K1174" s="48"/>
    </row>
    <row r="1175" spans="2:11">
      <c r="B1175" s="48"/>
      <c r="C1175" s="48"/>
      <c r="D1175" s="48"/>
      <c r="E1175" s="48"/>
      <c r="F1175" s="48"/>
      <c r="G1175" s="48"/>
      <c r="H1175" s="48"/>
      <c r="I1175" s="48"/>
      <c r="J1175" s="48"/>
      <c r="K1175" s="48"/>
    </row>
    <row r="1176" spans="2:11">
      <c r="B1176" s="48"/>
      <c r="C1176" s="48"/>
      <c r="D1176" s="48"/>
      <c r="E1176" s="48"/>
      <c r="F1176" s="48"/>
      <c r="G1176" s="48"/>
      <c r="H1176" s="48"/>
      <c r="I1176" s="48"/>
      <c r="J1176" s="48"/>
      <c r="K1176" s="48"/>
    </row>
    <row r="1177" spans="2:11">
      <c r="B1177" s="48"/>
      <c r="C1177" s="48"/>
      <c r="D1177" s="48"/>
      <c r="E1177" s="48"/>
      <c r="F1177" s="48"/>
      <c r="G1177" s="48"/>
      <c r="H1177" s="48"/>
      <c r="I1177" s="48"/>
      <c r="J1177" s="48"/>
      <c r="K1177" s="48"/>
    </row>
    <row r="1178" spans="2:11">
      <c r="B1178" s="48"/>
      <c r="C1178" s="48"/>
      <c r="D1178" s="48"/>
      <c r="E1178" s="48"/>
      <c r="F1178" s="48"/>
      <c r="G1178" s="48"/>
      <c r="H1178" s="48"/>
      <c r="I1178" s="48"/>
      <c r="J1178" s="48"/>
      <c r="K1178" s="48"/>
    </row>
    <row r="1179" spans="2:11">
      <c r="B1179" s="48"/>
      <c r="C1179" s="48"/>
      <c r="D1179" s="48"/>
      <c r="E1179" s="48"/>
      <c r="F1179" s="48"/>
      <c r="G1179" s="48"/>
      <c r="H1179" s="48"/>
      <c r="I1179" s="48"/>
      <c r="J1179" s="48"/>
      <c r="K1179" s="48"/>
    </row>
    <row r="1180" spans="2:11">
      <c r="B1180" s="48"/>
      <c r="C1180" s="48"/>
      <c r="D1180" s="48"/>
      <c r="E1180" s="48"/>
      <c r="F1180" s="48"/>
      <c r="G1180" s="48"/>
      <c r="H1180" s="48"/>
      <c r="I1180" s="48"/>
      <c r="J1180" s="48"/>
      <c r="K1180" s="48"/>
    </row>
    <row r="1181" spans="2:11">
      <c r="B1181" s="48"/>
      <c r="C1181" s="48"/>
      <c r="D1181" s="48"/>
      <c r="E1181" s="48"/>
      <c r="F1181" s="48"/>
      <c r="G1181" s="48"/>
      <c r="H1181" s="48"/>
      <c r="I1181" s="48"/>
      <c r="J1181" s="48"/>
      <c r="K1181" s="48"/>
    </row>
    <row r="1182" spans="2:11">
      <c r="B1182" s="48"/>
      <c r="C1182" s="48"/>
      <c r="D1182" s="48"/>
      <c r="E1182" s="48"/>
      <c r="F1182" s="48"/>
      <c r="G1182" s="48"/>
      <c r="H1182" s="48"/>
      <c r="I1182" s="48"/>
      <c r="J1182" s="48"/>
      <c r="K1182" s="48"/>
    </row>
    <row r="1183" spans="2:11">
      <c r="B1183" s="48"/>
      <c r="C1183" s="48"/>
      <c r="D1183" s="48"/>
      <c r="E1183" s="48"/>
      <c r="F1183" s="48"/>
      <c r="G1183" s="48"/>
      <c r="H1183" s="48"/>
      <c r="I1183" s="48"/>
      <c r="J1183" s="48"/>
      <c r="K1183" s="48"/>
    </row>
    <row r="1184" spans="2:11">
      <c r="B1184" s="48"/>
      <c r="C1184" s="48"/>
      <c r="D1184" s="48"/>
      <c r="E1184" s="48"/>
      <c r="F1184" s="48"/>
      <c r="G1184" s="48"/>
      <c r="H1184" s="48"/>
      <c r="I1184" s="48"/>
      <c r="J1184" s="48"/>
      <c r="K1184" s="48"/>
    </row>
    <row r="1185" spans="2:11">
      <c r="B1185" s="48"/>
      <c r="C1185" s="48"/>
      <c r="D1185" s="48"/>
      <c r="E1185" s="48"/>
      <c r="F1185" s="48"/>
      <c r="G1185" s="48"/>
      <c r="H1185" s="48"/>
      <c r="I1185" s="48"/>
      <c r="J1185" s="48"/>
      <c r="K1185" s="48"/>
    </row>
    <row r="1186" spans="2:11">
      <c r="B1186" s="48"/>
      <c r="C1186" s="48"/>
      <c r="D1186" s="48"/>
      <c r="E1186" s="48"/>
      <c r="F1186" s="48"/>
      <c r="G1186" s="48"/>
      <c r="H1186" s="48"/>
      <c r="I1186" s="48"/>
      <c r="J1186" s="48"/>
      <c r="K1186" s="48"/>
    </row>
    <row r="1187" spans="2:11">
      <c r="B1187" s="48"/>
      <c r="C1187" s="48"/>
      <c r="D1187" s="48"/>
      <c r="E1187" s="48"/>
      <c r="F1187" s="48"/>
      <c r="G1187" s="48"/>
      <c r="H1187" s="48"/>
      <c r="I1187" s="48"/>
      <c r="J1187" s="48"/>
      <c r="K1187" s="48"/>
    </row>
    <row r="1188" spans="2:11">
      <c r="B1188" s="48"/>
      <c r="C1188" s="48"/>
      <c r="D1188" s="48"/>
      <c r="E1188" s="48"/>
      <c r="F1188" s="48"/>
      <c r="G1188" s="48"/>
      <c r="H1188" s="48"/>
      <c r="I1188" s="48"/>
      <c r="J1188" s="48"/>
      <c r="K1188" s="48"/>
    </row>
    <row r="1189" spans="2:11">
      <c r="B1189" s="48"/>
      <c r="C1189" s="48"/>
      <c r="D1189" s="48"/>
      <c r="E1189" s="48"/>
      <c r="F1189" s="48"/>
      <c r="G1189" s="48"/>
      <c r="H1189" s="48"/>
      <c r="I1189" s="48"/>
      <c r="J1189" s="48"/>
      <c r="K1189" s="48"/>
    </row>
    <row r="1190" spans="2:11">
      <c r="B1190" s="48"/>
      <c r="C1190" s="48"/>
      <c r="D1190" s="48"/>
      <c r="E1190" s="48"/>
      <c r="F1190" s="48"/>
      <c r="G1190" s="48"/>
      <c r="H1190" s="48"/>
      <c r="I1190" s="48"/>
      <c r="J1190" s="48"/>
      <c r="K1190" s="48"/>
    </row>
    <row r="1191" spans="2:11">
      <c r="B1191" s="48"/>
      <c r="C1191" s="48"/>
      <c r="D1191" s="48"/>
      <c r="E1191" s="48"/>
      <c r="F1191" s="48"/>
      <c r="G1191" s="48"/>
      <c r="H1191" s="48"/>
      <c r="I1191" s="48"/>
      <c r="J1191" s="48"/>
      <c r="K1191" s="48"/>
    </row>
    <row r="1192" spans="2:11">
      <c r="B1192" s="48"/>
      <c r="C1192" s="48"/>
      <c r="D1192" s="48"/>
      <c r="E1192" s="48"/>
      <c r="F1192" s="48"/>
      <c r="G1192" s="48"/>
      <c r="H1192" s="48"/>
      <c r="I1192" s="48"/>
      <c r="J1192" s="48"/>
      <c r="K1192" s="48"/>
    </row>
    <row r="1193" spans="2:11">
      <c r="B1193" s="48"/>
      <c r="C1193" s="48"/>
      <c r="D1193" s="48"/>
      <c r="E1193" s="48"/>
      <c r="F1193" s="48"/>
      <c r="G1193" s="48"/>
      <c r="H1193" s="48"/>
      <c r="I1193" s="48"/>
      <c r="J1193" s="48"/>
      <c r="K1193" s="48"/>
    </row>
    <row r="1194" spans="2:11">
      <c r="B1194" s="48"/>
      <c r="C1194" s="48"/>
      <c r="D1194" s="48"/>
      <c r="E1194" s="48"/>
      <c r="F1194" s="48"/>
      <c r="G1194" s="48"/>
      <c r="H1194" s="48"/>
      <c r="I1194" s="48"/>
      <c r="J1194" s="48"/>
      <c r="K1194" s="48"/>
    </row>
    <row r="1195" spans="2:11">
      <c r="B1195" s="48"/>
      <c r="C1195" s="48"/>
      <c r="D1195" s="48"/>
      <c r="E1195" s="48"/>
      <c r="F1195" s="48"/>
      <c r="G1195" s="48"/>
      <c r="H1195" s="48"/>
      <c r="I1195" s="48"/>
      <c r="J1195" s="48"/>
      <c r="K1195" s="48"/>
    </row>
    <row r="1196" spans="2:11">
      <c r="B1196" s="48"/>
      <c r="C1196" s="48"/>
      <c r="D1196" s="48"/>
      <c r="E1196" s="48"/>
      <c r="F1196" s="48"/>
      <c r="G1196" s="48"/>
      <c r="H1196" s="48"/>
      <c r="I1196" s="48"/>
      <c r="J1196" s="48"/>
      <c r="K1196" s="48"/>
    </row>
    <row r="1197" spans="2:11">
      <c r="B1197" s="48"/>
      <c r="C1197" s="48"/>
      <c r="D1197" s="48"/>
      <c r="E1197" s="48"/>
      <c r="F1197" s="48"/>
      <c r="G1197" s="48"/>
      <c r="H1197" s="48"/>
      <c r="I1197" s="48"/>
      <c r="J1197" s="48"/>
      <c r="K1197" s="48"/>
    </row>
    <row r="1198" spans="2:11">
      <c r="B1198" s="48"/>
      <c r="C1198" s="48"/>
      <c r="D1198" s="48"/>
      <c r="E1198" s="48"/>
      <c r="F1198" s="48"/>
      <c r="G1198" s="48"/>
      <c r="H1198" s="48"/>
      <c r="I1198" s="48"/>
      <c r="J1198" s="48"/>
      <c r="K1198" s="48"/>
    </row>
    <row r="1199" spans="2:11">
      <c r="B1199" s="48"/>
      <c r="C1199" s="48"/>
      <c r="D1199" s="48"/>
      <c r="E1199" s="48"/>
      <c r="F1199" s="48"/>
      <c r="G1199" s="48"/>
      <c r="H1199" s="48"/>
      <c r="I1199" s="48"/>
      <c r="J1199" s="48"/>
      <c r="K1199" s="48"/>
    </row>
    <row r="1200" spans="2:11">
      <c r="B1200" s="48"/>
      <c r="C1200" s="48"/>
      <c r="D1200" s="48"/>
      <c r="E1200" s="48"/>
      <c r="F1200" s="48"/>
      <c r="G1200" s="48"/>
      <c r="H1200" s="48"/>
      <c r="I1200" s="48"/>
      <c r="J1200" s="48"/>
      <c r="K1200" s="48"/>
    </row>
    <row r="1201" spans="2:11">
      <c r="B1201" s="48"/>
      <c r="C1201" s="48"/>
      <c r="D1201" s="48"/>
      <c r="E1201" s="48"/>
      <c r="F1201" s="48"/>
      <c r="G1201" s="48"/>
      <c r="H1201" s="48"/>
      <c r="I1201" s="48"/>
      <c r="J1201" s="48"/>
      <c r="K1201" s="48"/>
    </row>
    <row r="1202" spans="2:11">
      <c r="B1202" s="48"/>
      <c r="C1202" s="48"/>
      <c r="D1202" s="48"/>
      <c r="E1202" s="48"/>
      <c r="F1202" s="48"/>
      <c r="G1202" s="48"/>
      <c r="H1202" s="48"/>
      <c r="I1202" s="48"/>
      <c r="J1202" s="48"/>
      <c r="K1202" s="48"/>
    </row>
    <row r="1203" spans="2:11">
      <c r="B1203" s="48"/>
      <c r="C1203" s="48"/>
      <c r="D1203" s="48"/>
      <c r="E1203" s="48"/>
      <c r="F1203" s="48"/>
      <c r="G1203" s="48"/>
      <c r="H1203" s="48"/>
      <c r="I1203" s="48"/>
      <c r="J1203" s="48"/>
      <c r="K1203" s="48"/>
    </row>
    <row r="1204" spans="2:11">
      <c r="B1204" s="48"/>
      <c r="C1204" s="48"/>
      <c r="D1204" s="48"/>
      <c r="E1204" s="48"/>
      <c r="F1204" s="48"/>
      <c r="G1204" s="48"/>
      <c r="H1204" s="48"/>
      <c r="I1204" s="48"/>
      <c r="J1204" s="48"/>
      <c r="K1204" s="48"/>
    </row>
    <row r="1205" spans="2:11">
      <c r="B1205" s="48"/>
      <c r="C1205" s="48"/>
      <c r="D1205" s="48"/>
      <c r="E1205" s="48"/>
      <c r="F1205" s="48"/>
      <c r="G1205" s="48"/>
      <c r="H1205" s="48"/>
      <c r="I1205" s="48"/>
      <c r="J1205" s="48"/>
      <c r="K1205" s="48"/>
    </row>
    <row r="1206" spans="2:11">
      <c r="B1206" s="48"/>
      <c r="C1206" s="48"/>
      <c r="D1206" s="48"/>
      <c r="E1206" s="48"/>
      <c r="F1206" s="48"/>
      <c r="G1206" s="48"/>
      <c r="H1206" s="48"/>
      <c r="I1206" s="48"/>
      <c r="J1206" s="48"/>
      <c r="K1206" s="48"/>
    </row>
    <row r="1207" spans="2:11">
      <c r="B1207" s="48"/>
      <c r="C1207" s="48"/>
      <c r="D1207" s="48"/>
      <c r="E1207" s="48"/>
      <c r="F1207" s="48"/>
      <c r="G1207" s="48"/>
      <c r="H1207" s="48"/>
      <c r="I1207" s="48"/>
      <c r="J1207" s="48"/>
      <c r="K1207" s="48"/>
    </row>
    <row r="1208" spans="2:11">
      <c r="B1208" s="48"/>
      <c r="C1208" s="48"/>
      <c r="D1208" s="48"/>
      <c r="E1208" s="48"/>
      <c r="F1208" s="48"/>
      <c r="G1208" s="48"/>
      <c r="H1208" s="48"/>
      <c r="I1208" s="48"/>
      <c r="J1208" s="48"/>
      <c r="K1208" s="48"/>
    </row>
    <row r="1209" spans="2:11">
      <c r="B1209" s="48"/>
      <c r="C1209" s="48"/>
      <c r="D1209" s="48"/>
      <c r="E1209" s="48"/>
      <c r="F1209" s="48"/>
      <c r="G1209" s="48"/>
      <c r="H1209" s="48"/>
      <c r="I1209" s="48"/>
      <c r="J1209" s="48"/>
      <c r="K1209" s="48"/>
    </row>
    <row r="1210" spans="2:11">
      <c r="B1210" s="48"/>
      <c r="C1210" s="48"/>
      <c r="D1210" s="48"/>
      <c r="E1210" s="48"/>
      <c r="F1210" s="48"/>
      <c r="G1210" s="48"/>
      <c r="H1210" s="48"/>
      <c r="I1210" s="48"/>
      <c r="J1210" s="48"/>
      <c r="K1210" s="48"/>
    </row>
    <row r="1211" spans="2:11">
      <c r="B1211" s="48"/>
      <c r="C1211" s="48"/>
      <c r="D1211" s="48"/>
      <c r="E1211" s="48"/>
      <c r="F1211" s="48"/>
      <c r="G1211" s="48"/>
      <c r="H1211" s="48"/>
      <c r="I1211" s="48"/>
      <c r="J1211" s="48"/>
      <c r="K1211" s="48"/>
    </row>
    <row r="1212" spans="2:11">
      <c r="B1212" s="48"/>
      <c r="C1212" s="48"/>
      <c r="D1212" s="48"/>
      <c r="E1212" s="48"/>
      <c r="F1212" s="48"/>
      <c r="G1212" s="48"/>
      <c r="H1212" s="48"/>
      <c r="I1212" s="48"/>
      <c r="J1212" s="48"/>
      <c r="K1212" s="48"/>
    </row>
    <row r="1213" spans="2:11">
      <c r="B1213" s="48"/>
      <c r="C1213" s="48"/>
      <c r="D1213" s="48"/>
      <c r="E1213" s="48"/>
      <c r="F1213" s="48"/>
      <c r="G1213" s="48"/>
      <c r="H1213" s="48"/>
      <c r="I1213" s="48"/>
      <c r="J1213" s="48"/>
      <c r="K1213" s="48"/>
    </row>
    <row r="1214" spans="2:11">
      <c r="B1214" s="48"/>
      <c r="C1214" s="48"/>
      <c r="D1214" s="48"/>
      <c r="E1214" s="48"/>
      <c r="F1214" s="48"/>
      <c r="G1214" s="48"/>
      <c r="H1214" s="48"/>
      <c r="I1214" s="48"/>
      <c r="J1214" s="48"/>
      <c r="K1214" s="48"/>
    </row>
    <row r="1215" spans="2:11">
      <c r="B1215" s="48"/>
      <c r="C1215" s="48"/>
      <c r="D1215" s="48"/>
      <c r="E1215" s="48"/>
      <c r="F1215" s="48"/>
      <c r="G1215" s="48"/>
      <c r="H1215" s="48"/>
      <c r="I1215" s="48"/>
      <c r="J1215" s="48"/>
      <c r="K1215" s="48"/>
    </row>
    <row r="1216" spans="2:11">
      <c r="B1216" s="48"/>
      <c r="C1216" s="48"/>
      <c r="D1216" s="48"/>
      <c r="E1216" s="48"/>
      <c r="F1216" s="48"/>
      <c r="G1216" s="48"/>
      <c r="H1216" s="48"/>
      <c r="I1216" s="48"/>
      <c r="J1216" s="48"/>
      <c r="K1216" s="48"/>
    </row>
    <row r="1217" spans="2:11">
      <c r="B1217" s="48"/>
      <c r="C1217" s="48"/>
      <c r="D1217" s="48"/>
      <c r="E1217" s="48"/>
      <c r="F1217" s="48"/>
      <c r="G1217" s="48"/>
      <c r="H1217" s="48"/>
      <c r="I1217" s="48"/>
      <c r="J1217" s="48"/>
      <c r="K1217" s="48"/>
    </row>
    <row r="1218" spans="2:11">
      <c r="B1218" s="48"/>
      <c r="C1218" s="48"/>
      <c r="D1218" s="48"/>
      <c r="E1218" s="48"/>
      <c r="F1218" s="48"/>
      <c r="G1218" s="48"/>
      <c r="H1218" s="48"/>
      <c r="I1218" s="48"/>
      <c r="J1218" s="48"/>
      <c r="K1218" s="48"/>
    </row>
    <row r="1219" spans="2:11">
      <c r="B1219" s="48"/>
      <c r="C1219" s="48"/>
      <c r="D1219" s="48"/>
      <c r="E1219" s="48"/>
      <c r="F1219" s="48"/>
      <c r="G1219" s="48"/>
      <c r="H1219" s="48"/>
      <c r="I1219" s="48"/>
      <c r="J1219" s="48"/>
      <c r="K1219" s="48"/>
    </row>
    <row r="1220" spans="2:11">
      <c r="B1220" s="48"/>
      <c r="C1220" s="48"/>
      <c r="D1220" s="48"/>
      <c r="E1220" s="48"/>
      <c r="F1220" s="48"/>
      <c r="G1220" s="48"/>
      <c r="H1220" s="48"/>
      <c r="I1220" s="48"/>
      <c r="J1220" s="48"/>
      <c r="K1220" s="48"/>
    </row>
    <row r="1221" spans="2:11">
      <c r="B1221" s="48"/>
      <c r="C1221" s="48"/>
      <c r="D1221" s="48"/>
      <c r="E1221" s="48"/>
      <c r="F1221" s="48"/>
      <c r="G1221" s="48"/>
      <c r="H1221" s="48"/>
      <c r="I1221" s="48"/>
      <c r="J1221" s="48"/>
      <c r="K1221" s="48"/>
    </row>
    <row r="1222" spans="2:11">
      <c r="B1222" s="48"/>
      <c r="C1222" s="48"/>
      <c r="D1222" s="48"/>
      <c r="E1222" s="48"/>
      <c r="F1222" s="48"/>
      <c r="G1222" s="48"/>
      <c r="H1222" s="48"/>
      <c r="I1222" s="48"/>
      <c r="J1222" s="48"/>
      <c r="K1222" s="48"/>
    </row>
    <row r="1223" spans="2:11">
      <c r="B1223" s="48"/>
      <c r="C1223" s="48"/>
      <c r="D1223" s="48"/>
      <c r="E1223" s="48"/>
      <c r="F1223" s="48"/>
      <c r="G1223" s="48"/>
      <c r="H1223" s="48"/>
      <c r="I1223" s="48"/>
      <c r="J1223" s="48"/>
      <c r="K1223" s="48"/>
    </row>
    <row r="1224" spans="2:11">
      <c r="B1224" s="48"/>
      <c r="C1224" s="48"/>
      <c r="D1224" s="48"/>
      <c r="E1224" s="48"/>
      <c r="F1224" s="48"/>
      <c r="G1224" s="48"/>
      <c r="H1224" s="48"/>
      <c r="I1224" s="48"/>
      <c r="J1224" s="48"/>
      <c r="K1224" s="48"/>
    </row>
    <row r="1225" spans="2:11">
      <c r="B1225" s="48"/>
      <c r="C1225" s="48"/>
      <c r="D1225" s="48"/>
      <c r="E1225" s="48"/>
      <c r="F1225" s="48"/>
      <c r="G1225" s="48"/>
      <c r="H1225" s="48"/>
      <c r="I1225" s="48"/>
      <c r="J1225" s="48"/>
      <c r="K1225" s="48"/>
    </row>
    <row r="1226" spans="2:11">
      <c r="B1226" s="48"/>
      <c r="C1226" s="48"/>
      <c r="D1226" s="48"/>
      <c r="E1226" s="48"/>
      <c r="F1226" s="48"/>
      <c r="G1226" s="48"/>
      <c r="H1226" s="48"/>
      <c r="I1226" s="48"/>
      <c r="J1226" s="48"/>
      <c r="K1226" s="48"/>
    </row>
    <row r="1227" spans="2:11">
      <c r="B1227" s="48"/>
      <c r="C1227" s="48"/>
      <c r="D1227" s="48"/>
      <c r="E1227" s="48"/>
      <c r="F1227" s="48"/>
      <c r="G1227" s="48"/>
      <c r="H1227" s="48"/>
      <c r="I1227" s="48"/>
      <c r="J1227" s="48"/>
      <c r="K1227" s="48"/>
    </row>
    <row r="1228" spans="2:11">
      <c r="B1228" s="48"/>
      <c r="C1228" s="48"/>
      <c r="D1228" s="48"/>
      <c r="E1228" s="48"/>
      <c r="F1228" s="48"/>
      <c r="G1228" s="48"/>
      <c r="H1228" s="48"/>
      <c r="I1228" s="48"/>
      <c r="J1228" s="48"/>
      <c r="K1228" s="48"/>
    </row>
    <row r="1229" spans="2:11">
      <c r="B1229" s="48"/>
      <c r="C1229" s="48"/>
      <c r="D1229" s="48"/>
      <c r="E1229" s="48"/>
      <c r="F1229" s="48"/>
      <c r="G1229" s="48"/>
      <c r="H1229" s="48"/>
      <c r="I1229" s="48"/>
      <c r="J1229" s="48"/>
      <c r="K1229" s="48"/>
    </row>
    <row r="1230" spans="2:11">
      <c r="B1230" s="48"/>
      <c r="C1230" s="48"/>
      <c r="D1230" s="48"/>
      <c r="E1230" s="48"/>
      <c r="F1230" s="48"/>
      <c r="G1230" s="48"/>
      <c r="H1230" s="48"/>
      <c r="I1230" s="48"/>
      <c r="J1230" s="48"/>
      <c r="K1230" s="48"/>
    </row>
    <row r="1231" spans="2:11">
      <c r="B1231" s="48"/>
      <c r="C1231" s="48"/>
      <c r="D1231" s="48"/>
      <c r="E1231" s="48"/>
      <c r="F1231" s="48"/>
      <c r="G1231" s="48"/>
      <c r="H1231" s="48"/>
      <c r="I1231" s="48"/>
      <c r="J1231" s="48"/>
      <c r="K1231" s="48"/>
    </row>
    <row r="1232" spans="2:11">
      <c r="B1232" s="48"/>
      <c r="C1232" s="48"/>
      <c r="D1232" s="48"/>
      <c r="E1232" s="48"/>
      <c r="F1232" s="48"/>
      <c r="G1232" s="48"/>
      <c r="H1232" s="48"/>
      <c r="I1232" s="48"/>
      <c r="J1232" s="48"/>
      <c r="K1232" s="48"/>
    </row>
    <row r="1233" spans="2:11">
      <c r="B1233" s="48"/>
      <c r="C1233" s="48"/>
      <c r="D1233" s="48"/>
      <c r="E1233" s="48"/>
      <c r="F1233" s="48"/>
      <c r="G1233" s="48"/>
      <c r="H1233" s="48"/>
      <c r="I1233" s="48"/>
      <c r="J1233" s="48"/>
      <c r="K1233" s="48"/>
    </row>
    <row r="1234" spans="2:11">
      <c r="B1234" s="48"/>
      <c r="C1234" s="48"/>
      <c r="D1234" s="48"/>
      <c r="E1234" s="48"/>
      <c r="F1234" s="48"/>
      <c r="G1234" s="48"/>
      <c r="H1234" s="48"/>
      <c r="I1234" s="48"/>
      <c r="J1234" s="48"/>
      <c r="K1234" s="48"/>
    </row>
    <row r="1235" spans="2:11">
      <c r="B1235" s="48"/>
      <c r="C1235" s="48"/>
      <c r="D1235" s="48"/>
      <c r="E1235" s="48"/>
      <c r="F1235" s="48"/>
      <c r="G1235" s="48"/>
      <c r="H1235" s="48"/>
      <c r="I1235" s="48"/>
      <c r="J1235" s="48"/>
      <c r="K1235" s="48"/>
    </row>
    <row r="1236" spans="2:11">
      <c r="B1236" s="48"/>
      <c r="C1236" s="48"/>
      <c r="D1236" s="48"/>
      <c r="E1236" s="48"/>
      <c r="F1236" s="48"/>
      <c r="G1236" s="48"/>
      <c r="H1236" s="48"/>
      <c r="I1236" s="48"/>
      <c r="J1236" s="48"/>
      <c r="K1236" s="48"/>
    </row>
    <row r="1237" spans="2:11">
      <c r="B1237" s="48"/>
      <c r="C1237" s="48"/>
      <c r="D1237" s="48"/>
      <c r="E1237" s="48"/>
      <c r="F1237" s="48"/>
      <c r="G1237" s="48"/>
      <c r="H1237" s="48"/>
      <c r="I1237" s="48"/>
      <c r="J1237" s="48"/>
      <c r="K1237" s="48"/>
    </row>
    <row r="1238" spans="2:11">
      <c r="B1238" s="48"/>
      <c r="C1238" s="48"/>
      <c r="D1238" s="48"/>
      <c r="E1238" s="48"/>
      <c r="F1238" s="48"/>
      <c r="G1238" s="48"/>
      <c r="H1238" s="48"/>
      <c r="I1238" s="48"/>
      <c r="J1238" s="48"/>
      <c r="K1238" s="48"/>
    </row>
    <row r="1239" spans="2:11">
      <c r="B1239" s="48"/>
      <c r="C1239" s="48"/>
      <c r="D1239" s="48"/>
      <c r="E1239" s="48"/>
      <c r="F1239" s="48"/>
      <c r="G1239" s="48"/>
      <c r="H1239" s="48"/>
      <c r="I1239" s="48"/>
      <c r="J1239" s="48"/>
      <c r="K1239" s="48"/>
    </row>
    <row r="1240" spans="2:11">
      <c r="B1240" s="48"/>
      <c r="C1240" s="48"/>
      <c r="D1240" s="48"/>
      <c r="E1240" s="48"/>
      <c r="F1240" s="48"/>
      <c r="G1240" s="48"/>
      <c r="H1240" s="48"/>
      <c r="I1240" s="48"/>
      <c r="J1240" s="48"/>
      <c r="K1240" s="48"/>
    </row>
    <row r="1241" spans="2:11">
      <c r="B1241" s="48"/>
      <c r="C1241" s="48"/>
      <c r="D1241" s="48"/>
      <c r="E1241" s="48"/>
      <c r="F1241" s="48"/>
      <c r="G1241" s="48"/>
      <c r="H1241" s="48"/>
      <c r="I1241" s="48"/>
      <c r="J1241" s="48"/>
      <c r="K1241" s="48"/>
    </row>
    <row r="1242" spans="2:11">
      <c r="B1242" s="48"/>
      <c r="C1242" s="48"/>
      <c r="D1242" s="48"/>
      <c r="E1242" s="48"/>
      <c r="F1242" s="48"/>
      <c r="G1242" s="48"/>
      <c r="H1242" s="48"/>
      <c r="I1242" s="48"/>
      <c r="J1242" s="48"/>
      <c r="K1242" s="48"/>
    </row>
    <row r="1243" spans="2:11">
      <c r="B1243" s="48"/>
      <c r="C1243" s="48"/>
      <c r="D1243" s="48"/>
      <c r="E1243" s="48"/>
      <c r="F1243" s="48"/>
      <c r="G1243" s="48"/>
      <c r="H1243" s="48"/>
      <c r="I1243" s="48"/>
      <c r="J1243" s="48"/>
      <c r="K1243" s="48"/>
    </row>
    <row r="1244" spans="2:11">
      <c r="B1244" s="48"/>
      <c r="C1244" s="48"/>
      <c r="D1244" s="48"/>
      <c r="E1244" s="48"/>
      <c r="F1244" s="48"/>
      <c r="G1244" s="48"/>
      <c r="H1244" s="48"/>
      <c r="I1244" s="48"/>
      <c r="J1244" s="48"/>
      <c r="K1244" s="48"/>
    </row>
    <row r="1245" spans="2:11">
      <c r="B1245" s="48"/>
      <c r="C1245" s="48"/>
      <c r="D1245" s="48"/>
      <c r="E1245" s="48"/>
      <c r="F1245" s="48"/>
      <c r="G1245" s="48"/>
      <c r="H1245" s="48"/>
      <c r="I1245" s="48"/>
      <c r="J1245" s="48"/>
      <c r="K1245" s="48"/>
    </row>
    <row r="1246" spans="2:11">
      <c r="B1246" s="48"/>
      <c r="C1246" s="48"/>
      <c r="D1246" s="48"/>
      <c r="E1246" s="48"/>
      <c r="F1246" s="48"/>
      <c r="G1246" s="48"/>
      <c r="H1246" s="48"/>
      <c r="I1246" s="48"/>
      <c r="J1246" s="48"/>
      <c r="K1246" s="48"/>
    </row>
    <row r="1247" spans="2:11">
      <c r="B1247" s="48"/>
      <c r="C1247" s="48"/>
      <c r="D1247" s="48"/>
      <c r="E1247" s="48"/>
      <c r="F1247" s="48"/>
      <c r="G1247" s="48"/>
      <c r="H1247" s="48"/>
      <c r="I1247" s="48"/>
      <c r="J1247" s="48"/>
      <c r="K1247" s="48"/>
    </row>
    <row r="1248" spans="2:11">
      <c r="B1248" s="48"/>
      <c r="C1248" s="48"/>
      <c r="D1248" s="48"/>
      <c r="E1248" s="48"/>
      <c r="F1248" s="48"/>
      <c r="G1248" s="48"/>
      <c r="H1248" s="48"/>
      <c r="I1248" s="48"/>
      <c r="J1248" s="48"/>
      <c r="K1248" s="48"/>
    </row>
    <row r="1249" spans="2:11">
      <c r="B1249" s="48"/>
      <c r="C1249" s="48"/>
      <c r="D1249" s="48"/>
      <c r="E1249" s="48"/>
      <c r="F1249" s="48"/>
      <c r="G1249" s="48"/>
      <c r="H1249" s="48"/>
      <c r="I1249" s="48"/>
      <c r="J1249" s="48"/>
      <c r="K1249" s="48"/>
    </row>
    <row r="1250" spans="2:11">
      <c r="B1250" s="48"/>
      <c r="C1250" s="48"/>
      <c r="D1250" s="48"/>
      <c r="E1250" s="48"/>
      <c r="F1250" s="48"/>
      <c r="G1250" s="48"/>
      <c r="H1250" s="48"/>
      <c r="I1250" s="48"/>
      <c r="J1250" s="48"/>
      <c r="K1250" s="48"/>
    </row>
    <row r="1251" spans="2:11">
      <c r="B1251" s="48"/>
      <c r="C1251" s="48"/>
      <c r="D1251" s="48"/>
      <c r="E1251" s="48"/>
      <c r="F1251" s="48"/>
      <c r="G1251" s="48"/>
      <c r="H1251" s="48"/>
      <c r="I1251" s="48"/>
      <c r="J1251" s="48"/>
      <c r="K1251" s="48"/>
    </row>
    <row r="1252" spans="2:11">
      <c r="B1252" s="48"/>
      <c r="C1252" s="48"/>
      <c r="D1252" s="48"/>
      <c r="E1252" s="48"/>
      <c r="F1252" s="48"/>
      <c r="G1252" s="48"/>
      <c r="H1252" s="48"/>
      <c r="I1252" s="48"/>
      <c r="J1252" s="48"/>
      <c r="K1252" s="48"/>
    </row>
    <row r="1253" spans="2:11">
      <c r="B1253" s="48"/>
      <c r="C1253" s="48"/>
      <c r="D1253" s="48"/>
      <c r="E1253" s="48"/>
      <c r="F1253" s="48"/>
      <c r="G1253" s="48"/>
      <c r="H1253" s="48"/>
      <c r="I1253" s="48"/>
      <c r="J1253" s="48"/>
      <c r="K1253" s="48"/>
    </row>
    <row r="1254" spans="2:11">
      <c r="B1254" s="48"/>
      <c r="C1254" s="48"/>
      <c r="D1254" s="48"/>
      <c r="E1254" s="48"/>
      <c r="F1254" s="48"/>
      <c r="G1254" s="48"/>
      <c r="H1254" s="48"/>
      <c r="I1254" s="48"/>
      <c r="J1254" s="48"/>
      <c r="K1254" s="48"/>
    </row>
    <row r="1255" spans="2:11">
      <c r="B1255" s="48"/>
      <c r="C1255" s="48"/>
      <c r="D1255" s="48"/>
      <c r="E1255" s="48"/>
      <c r="F1255" s="48"/>
      <c r="G1255" s="48"/>
      <c r="H1255" s="48"/>
      <c r="I1255" s="48"/>
      <c r="J1255" s="48"/>
      <c r="K1255" s="48"/>
    </row>
    <row r="1256" spans="2:11">
      <c r="B1256" s="48"/>
      <c r="C1256" s="48"/>
      <c r="D1256" s="48"/>
      <c r="E1256" s="48"/>
      <c r="F1256" s="48"/>
      <c r="G1256" s="48"/>
      <c r="H1256" s="48"/>
      <c r="I1256" s="48"/>
      <c r="J1256" s="48"/>
      <c r="K1256" s="48"/>
    </row>
    <row r="1257" spans="2:11">
      <c r="B1257" s="48"/>
      <c r="C1257" s="48"/>
      <c r="D1257" s="48"/>
      <c r="E1257" s="48"/>
      <c r="F1257" s="48"/>
      <c r="G1257" s="48"/>
      <c r="H1257" s="48"/>
      <c r="I1257" s="48"/>
      <c r="J1257" s="48"/>
      <c r="K1257" s="48"/>
    </row>
    <row r="1258" spans="2:11">
      <c r="B1258" s="48"/>
      <c r="C1258" s="48"/>
      <c r="D1258" s="48"/>
      <c r="E1258" s="48"/>
      <c r="F1258" s="48"/>
      <c r="G1258" s="48"/>
      <c r="H1258" s="48"/>
      <c r="I1258" s="48"/>
      <c r="J1258" s="48"/>
      <c r="K1258" s="48"/>
    </row>
    <row r="1259" spans="2:11">
      <c r="B1259" s="48"/>
      <c r="C1259" s="48"/>
      <c r="D1259" s="48"/>
      <c r="E1259" s="48"/>
      <c r="F1259" s="48"/>
      <c r="G1259" s="48"/>
      <c r="H1259" s="48"/>
      <c r="I1259" s="48"/>
      <c r="J1259" s="48"/>
      <c r="K1259" s="48"/>
    </row>
    <row r="1260" spans="2:11">
      <c r="B1260" s="48"/>
      <c r="C1260" s="48"/>
      <c r="D1260" s="48"/>
      <c r="E1260" s="48"/>
      <c r="F1260" s="48"/>
      <c r="G1260" s="48"/>
      <c r="H1260" s="48"/>
      <c r="I1260" s="48"/>
      <c r="J1260" s="48"/>
      <c r="K1260" s="48"/>
    </row>
    <row r="1261" spans="2:11">
      <c r="B1261" s="48"/>
      <c r="C1261" s="48"/>
      <c r="D1261" s="48"/>
      <c r="E1261" s="48"/>
      <c r="F1261" s="48"/>
      <c r="G1261" s="48"/>
      <c r="H1261" s="48"/>
      <c r="I1261" s="48"/>
      <c r="J1261" s="48"/>
      <c r="K1261" s="48"/>
    </row>
    <row r="1262" spans="2:11">
      <c r="B1262" s="48"/>
      <c r="C1262" s="48"/>
      <c r="D1262" s="48"/>
      <c r="E1262" s="48"/>
      <c r="F1262" s="48"/>
      <c r="G1262" s="48"/>
      <c r="H1262" s="48"/>
      <c r="I1262" s="48"/>
      <c r="J1262" s="48"/>
      <c r="K1262" s="48"/>
    </row>
    <row r="1263" spans="2:11">
      <c r="B1263" s="48"/>
      <c r="C1263" s="48"/>
      <c r="D1263" s="48"/>
      <c r="E1263" s="48"/>
      <c r="F1263" s="48"/>
      <c r="G1263" s="48"/>
      <c r="H1263" s="48"/>
      <c r="I1263" s="48"/>
      <c r="J1263" s="48"/>
      <c r="K1263" s="48"/>
    </row>
    <row r="1264" spans="2:11">
      <c r="B1264" s="48"/>
      <c r="C1264" s="48"/>
      <c r="D1264" s="48"/>
      <c r="E1264" s="48"/>
      <c r="F1264" s="48"/>
      <c r="G1264" s="48"/>
      <c r="H1264" s="48"/>
      <c r="I1264" s="48"/>
      <c r="J1264" s="48"/>
      <c r="K1264" s="48"/>
    </row>
    <row r="1265" spans="2:11">
      <c r="B1265" s="48"/>
      <c r="C1265" s="48"/>
      <c r="D1265" s="48"/>
      <c r="E1265" s="48"/>
      <c r="F1265" s="48"/>
      <c r="G1265" s="48"/>
      <c r="H1265" s="48"/>
      <c r="I1265" s="48"/>
      <c r="J1265" s="48"/>
      <c r="K1265" s="48"/>
    </row>
    <row r="1266" spans="2:11">
      <c r="B1266" s="48"/>
      <c r="C1266" s="48"/>
      <c r="D1266" s="48"/>
      <c r="E1266" s="48"/>
      <c r="F1266" s="48"/>
      <c r="G1266" s="48"/>
      <c r="H1266" s="48"/>
      <c r="I1266" s="48"/>
      <c r="J1266" s="48"/>
      <c r="K1266" s="48"/>
    </row>
    <row r="1267" spans="2:11">
      <c r="B1267" s="48"/>
      <c r="C1267" s="48"/>
      <c r="D1267" s="48"/>
      <c r="E1267" s="48"/>
      <c r="F1267" s="48"/>
      <c r="G1267" s="48"/>
      <c r="H1267" s="48"/>
      <c r="I1267" s="48"/>
      <c r="J1267" s="48"/>
      <c r="K1267" s="48"/>
    </row>
    <row r="1268" spans="2:11">
      <c r="B1268" s="48"/>
      <c r="C1268" s="48"/>
      <c r="D1268" s="48"/>
      <c r="E1268" s="48"/>
      <c r="F1268" s="48"/>
      <c r="G1268" s="48"/>
      <c r="H1268" s="48"/>
      <c r="I1268" s="48"/>
      <c r="J1268" s="48"/>
      <c r="K1268" s="48"/>
    </row>
    <row r="1269" spans="2:11">
      <c r="B1269" s="48"/>
      <c r="C1269" s="48"/>
      <c r="D1269" s="48"/>
      <c r="E1269" s="48"/>
      <c r="F1269" s="48"/>
      <c r="G1269" s="48"/>
      <c r="H1269" s="48"/>
      <c r="I1269" s="48"/>
      <c r="J1269" s="48"/>
      <c r="K1269" s="48"/>
    </row>
    <row r="1270" spans="2:11">
      <c r="B1270" s="48"/>
      <c r="C1270" s="48"/>
      <c r="D1270" s="48"/>
      <c r="E1270" s="48"/>
      <c r="F1270" s="48"/>
      <c r="G1270" s="48"/>
      <c r="H1270" s="48"/>
      <c r="I1270" s="48"/>
      <c r="J1270" s="48"/>
      <c r="K1270" s="48"/>
    </row>
    <row r="1271" spans="2:11">
      <c r="B1271" s="48"/>
      <c r="C1271" s="48"/>
      <c r="D1271" s="48"/>
      <c r="E1271" s="48"/>
      <c r="F1271" s="48"/>
      <c r="G1271" s="48"/>
      <c r="H1271" s="48"/>
      <c r="I1271" s="48"/>
      <c r="J1271" s="48"/>
      <c r="K1271" s="48"/>
    </row>
    <row r="1272" spans="2:11">
      <c r="B1272" s="48"/>
      <c r="C1272" s="48"/>
      <c r="D1272" s="48"/>
      <c r="E1272" s="48"/>
      <c r="F1272" s="48"/>
      <c r="G1272" s="48"/>
      <c r="H1272" s="48"/>
      <c r="I1272" s="48"/>
      <c r="J1272" s="48"/>
      <c r="K1272" s="48"/>
    </row>
    <row r="1273" spans="2:11">
      <c r="B1273" s="48"/>
      <c r="C1273" s="48"/>
      <c r="D1273" s="48"/>
      <c r="E1273" s="48"/>
      <c r="F1273" s="48"/>
      <c r="G1273" s="48"/>
      <c r="H1273" s="48"/>
      <c r="I1273" s="48"/>
      <c r="J1273" s="48"/>
      <c r="K1273" s="48"/>
    </row>
    <row r="1274" spans="2:11">
      <c r="B1274" s="48"/>
      <c r="C1274" s="48"/>
      <c r="D1274" s="48"/>
      <c r="E1274" s="48"/>
      <c r="F1274" s="48"/>
      <c r="G1274" s="48"/>
      <c r="H1274" s="48"/>
      <c r="I1274" s="48"/>
      <c r="J1274" s="48"/>
      <c r="K1274" s="48"/>
    </row>
    <row r="1275" spans="2:11">
      <c r="B1275" s="48"/>
      <c r="C1275" s="48"/>
      <c r="D1275" s="48"/>
      <c r="E1275" s="48"/>
      <c r="F1275" s="48"/>
      <c r="G1275" s="48"/>
      <c r="H1275" s="48"/>
      <c r="I1275" s="48"/>
      <c r="J1275" s="48"/>
      <c r="K1275" s="48"/>
    </row>
    <row r="1276" spans="2:11">
      <c r="B1276" s="48"/>
      <c r="C1276" s="48"/>
      <c r="D1276" s="48"/>
      <c r="E1276" s="48"/>
      <c r="F1276" s="48"/>
      <c r="G1276" s="48"/>
      <c r="H1276" s="48"/>
      <c r="I1276" s="48"/>
      <c r="J1276" s="48"/>
      <c r="K1276" s="48"/>
    </row>
    <row r="1277" spans="2:11">
      <c r="B1277" s="48"/>
      <c r="C1277" s="48"/>
      <c r="D1277" s="48"/>
      <c r="E1277" s="48"/>
      <c r="F1277" s="48"/>
      <c r="G1277" s="48"/>
      <c r="H1277" s="48"/>
      <c r="I1277" s="48"/>
      <c r="J1277" s="48"/>
      <c r="K1277" s="48"/>
    </row>
    <row r="1278" spans="2:11">
      <c r="B1278" s="48"/>
      <c r="C1278" s="48"/>
      <c r="D1278" s="48"/>
      <c r="E1278" s="48"/>
      <c r="F1278" s="48"/>
      <c r="G1278" s="48"/>
      <c r="H1278" s="48"/>
      <c r="I1278" s="48"/>
      <c r="J1278" s="48"/>
      <c r="K1278" s="48"/>
    </row>
    <row r="1279" spans="2:11">
      <c r="B1279" s="48"/>
      <c r="C1279" s="48"/>
      <c r="D1279" s="48"/>
      <c r="E1279" s="48"/>
      <c r="F1279" s="48"/>
      <c r="G1279" s="48"/>
      <c r="H1279" s="48"/>
      <c r="I1279" s="48"/>
      <c r="J1279" s="48"/>
      <c r="K1279" s="48"/>
    </row>
    <row r="1280" spans="2:11">
      <c r="B1280" s="48"/>
      <c r="C1280" s="48"/>
      <c r="D1280" s="48"/>
      <c r="E1280" s="48"/>
      <c r="F1280" s="48"/>
      <c r="G1280" s="48"/>
      <c r="H1280" s="48"/>
      <c r="I1280" s="48"/>
      <c r="J1280" s="48"/>
      <c r="K1280" s="48"/>
    </row>
    <row r="1281" spans="2:11">
      <c r="B1281" s="48"/>
      <c r="C1281" s="48"/>
      <c r="D1281" s="48"/>
      <c r="E1281" s="48"/>
      <c r="F1281" s="48"/>
      <c r="G1281" s="48"/>
      <c r="H1281" s="48"/>
      <c r="I1281" s="48"/>
      <c r="J1281" s="48"/>
      <c r="K1281" s="48"/>
    </row>
    <row r="1282" spans="2:11">
      <c r="B1282" s="48"/>
      <c r="C1282" s="48"/>
      <c r="D1282" s="48"/>
      <c r="E1282" s="48"/>
      <c r="F1282" s="48"/>
      <c r="G1282" s="48"/>
      <c r="H1282" s="48"/>
      <c r="I1282" s="48"/>
      <c r="J1282" s="48"/>
      <c r="K1282" s="48"/>
    </row>
    <row r="1283" spans="2:11">
      <c r="B1283" s="48"/>
      <c r="C1283" s="48"/>
      <c r="D1283" s="48"/>
      <c r="E1283" s="48"/>
      <c r="F1283" s="48"/>
      <c r="G1283" s="48"/>
      <c r="H1283" s="48"/>
      <c r="I1283" s="48"/>
      <c r="J1283" s="48"/>
      <c r="K1283" s="48"/>
    </row>
    <row r="1284" spans="2:11">
      <c r="B1284" s="48"/>
      <c r="C1284" s="48"/>
      <c r="D1284" s="48"/>
      <c r="E1284" s="48"/>
      <c r="F1284" s="48"/>
      <c r="G1284" s="48"/>
      <c r="H1284" s="48"/>
      <c r="I1284" s="48"/>
      <c r="J1284" s="48"/>
      <c r="K1284" s="48"/>
    </row>
    <row r="1285" spans="2:11">
      <c r="B1285" s="48"/>
      <c r="C1285" s="48"/>
      <c r="D1285" s="48"/>
      <c r="E1285" s="48"/>
      <c r="F1285" s="48"/>
      <c r="G1285" s="48"/>
      <c r="H1285" s="48"/>
      <c r="I1285" s="48"/>
      <c r="J1285" s="48"/>
      <c r="K1285" s="48"/>
    </row>
    <row r="1286" spans="2:11">
      <c r="B1286" s="48"/>
      <c r="C1286" s="48"/>
      <c r="D1286" s="48"/>
      <c r="E1286" s="48"/>
      <c r="F1286" s="48"/>
      <c r="G1286" s="48"/>
      <c r="H1286" s="48"/>
      <c r="I1286" s="48"/>
      <c r="J1286" s="48"/>
      <c r="K1286" s="48"/>
    </row>
    <row r="1287" spans="2:11">
      <c r="B1287" s="48"/>
      <c r="C1287" s="48"/>
      <c r="D1287" s="48"/>
      <c r="E1287" s="48"/>
      <c r="F1287" s="48"/>
      <c r="G1287" s="48"/>
      <c r="H1287" s="48"/>
      <c r="I1287" s="48"/>
      <c r="J1287" s="48"/>
      <c r="K1287" s="48"/>
    </row>
    <row r="1288" spans="2:11">
      <c r="B1288" s="48"/>
      <c r="C1288" s="48"/>
      <c r="D1288" s="48"/>
      <c r="E1288" s="48"/>
      <c r="F1288" s="48"/>
      <c r="G1288" s="48"/>
      <c r="H1288" s="48"/>
      <c r="I1288" s="48"/>
      <c r="J1288" s="48"/>
      <c r="K1288" s="48"/>
    </row>
    <row r="1289" spans="2:11">
      <c r="B1289" s="48"/>
      <c r="C1289" s="48"/>
      <c r="D1289" s="48"/>
      <c r="E1289" s="48"/>
      <c r="F1289" s="48"/>
      <c r="G1289" s="48"/>
      <c r="H1289" s="48"/>
      <c r="I1289" s="48"/>
      <c r="J1289" s="48"/>
      <c r="K1289" s="48"/>
    </row>
    <row r="1290" spans="2:11">
      <c r="B1290" s="48"/>
      <c r="C1290" s="48"/>
      <c r="D1290" s="48"/>
      <c r="E1290" s="48"/>
      <c r="F1290" s="48"/>
      <c r="G1290" s="48"/>
      <c r="H1290" s="48"/>
      <c r="I1290" s="48"/>
      <c r="J1290" s="48"/>
      <c r="K1290" s="48"/>
    </row>
    <row r="1291" spans="2:11">
      <c r="B1291" s="48"/>
      <c r="C1291" s="48"/>
      <c r="D1291" s="48"/>
      <c r="E1291" s="48"/>
      <c r="F1291" s="48"/>
      <c r="G1291" s="48"/>
      <c r="H1291" s="48"/>
      <c r="I1291" s="48"/>
      <c r="J1291" s="48"/>
      <c r="K1291" s="48"/>
    </row>
    <row r="1292" spans="2:11">
      <c r="B1292" s="48"/>
      <c r="C1292" s="48"/>
      <c r="D1292" s="48"/>
      <c r="E1292" s="48"/>
      <c r="F1292" s="48"/>
      <c r="G1292" s="48"/>
      <c r="H1292" s="48"/>
      <c r="I1292" s="48"/>
      <c r="J1292" s="48"/>
      <c r="K1292" s="48"/>
    </row>
    <row r="1293" spans="2:11">
      <c r="B1293" s="48"/>
      <c r="C1293" s="48"/>
      <c r="D1293" s="48"/>
      <c r="E1293" s="48"/>
      <c r="F1293" s="48"/>
      <c r="G1293" s="48"/>
      <c r="H1293" s="48"/>
      <c r="I1293" s="48"/>
      <c r="J1293" s="48"/>
      <c r="K1293" s="48"/>
    </row>
    <row r="1294" spans="2:11">
      <c r="B1294" s="48"/>
      <c r="C1294" s="48"/>
      <c r="D1294" s="48"/>
      <c r="E1294" s="48"/>
      <c r="F1294" s="48"/>
      <c r="G1294" s="48"/>
      <c r="H1294" s="48"/>
      <c r="I1294" s="48"/>
      <c r="J1294" s="48"/>
      <c r="K1294" s="48"/>
    </row>
    <row r="1295" spans="2:11">
      <c r="B1295" s="48"/>
      <c r="C1295" s="48"/>
      <c r="D1295" s="48"/>
      <c r="E1295" s="48"/>
      <c r="F1295" s="48"/>
      <c r="G1295" s="48"/>
      <c r="H1295" s="48"/>
      <c r="I1295" s="48"/>
      <c r="J1295" s="48"/>
      <c r="K1295" s="48"/>
    </row>
    <row r="1296" spans="2:11">
      <c r="B1296" s="48"/>
      <c r="C1296" s="48"/>
      <c r="D1296" s="48"/>
      <c r="E1296" s="48"/>
      <c r="F1296" s="48"/>
      <c r="G1296" s="48"/>
      <c r="H1296" s="48"/>
      <c r="I1296" s="48"/>
      <c r="J1296" s="48"/>
      <c r="K1296" s="48"/>
    </row>
    <row r="1297" spans="2:11">
      <c r="B1297" s="48"/>
      <c r="C1297" s="48"/>
      <c r="D1297" s="48"/>
      <c r="E1297" s="48"/>
      <c r="F1297" s="48"/>
      <c r="G1297" s="48"/>
      <c r="H1297" s="48"/>
      <c r="I1297" s="48"/>
      <c r="J1297" s="48"/>
      <c r="K1297" s="48"/>
    </row>
    <row r="1298" spans="2:11">
      <c r="B1298" s="48"/>
      <c r="C1298" s="48"/>
      <c r="D1298" s="48"/>
      <c r="E1298" s="48"/>
      <c r="F1298" s="48"/>
      <c r="G1298" s="48"/>
      <c r="H1298" s="48"/>
      <c r="I1298" s="48"/>
      <c r="J1298" s="48"/>
      <c r="K1298" s="48"/>
    </row>
    <row r="1299" spans="2:11">
      <c r="B1299" s="48"/>
      <c r="C1299" s="48"/>
      <c r="D1299" s="48"/>
      <c r="E1299" s="48"/>
      <c r="F1299" s="48"/>
      <c r="G1299" s="48"/>
      <c r="H1299" s="48"/>
      <c r="I1299" s="48"/>
      <c r="J1299" s="48"/>
      <c r="K1299" s="48"/>
    </row>
    <row r="1300" spans="2:11">
      <c r="B1300" s="48"/>
      <c r="C1300" s="48"/>
      <c r="D1300" s="48"/>
      <c r="E1300" s="48"/>
      <c r="F1300" s="48"/>
      <c r="G1300" s="48"/>
      <c r="H1300" s="48"/>
      <c r="I1300" s="48"/>
      <c r="J1300" s="48"/>
      <c r="K1300" s="48"/>
    </row>
    <row r="1301" spans="2:11">
      <c r="B1301" s="48"/>
      <c r="C1301" s="48"/>
      <c r="D1301" s="48"/>
      <c r="E1301" s="48"/>
      <c r="F1301" s="48"/>
      <c r="G1301" s="48"/>
      <c r="H1301" s="48"/>
      <c r="I1301" s="48"/>
      <c r="J1301" s="48"/>
      <c r="K1301" s="48"/>
    </row>
    <row r="1302" spans="2:11">
      <c r="B1302" s="48"/>
      <c r="C1302" s="48"/>
      <c r="D1302" s="48"/>
      <c r="E1302" s="48"/>
      <c r="F1302" s="48"/>
      <c r="G1302" s="48"/>
      <c r="H1302" s="48"/>
      <c r="I1302" s="48"/>
      <c r="J1302" s="48"/>
      <c r="K1302" s="48"/>
    </row>
    <row r="1303" spans="2:11">
      <c r="B1303" s="48"/>
      <c r="C1303" s="48"/>
      <c r="D1303" s="48"/>
      <c r="E1303" s="48"/>
      <c r="F1303" s="48"/>
      <c r="G1303" s="48"/>
      <c r="H1303" s="48"/>
      <c r="I1303" s="48"/>
      <c r="J1303" s="48"/>
      <c r="K1303" s="48"/>
    </row>
    <row r="1304" spans="2:11">
      <c r="B1304" s="48"/>
      <c r="C1304" s="48"/>
      <c r="D1304" s="48"/>
      <c r="E1304" s="48"/>
      <c r="F1304" s="48"/>
      <c r="G1304" s="48"/>
      <c r="H1304" s="48"/>
      <c r="I1304" s="48"/>
      <c r="J1304" s="48"/>
      <c r="K1304" s="48"/>
    </row>
    <row r="1305" spans="2:11">
      <c r="B1305" s="48"/>
      <c r="C1305" s="48"/>
      <c r="D1305" s="48"/>
      <c r="E1305" s="48"/>
      <c r="F1305" s="48"/>
      <c r="G1305" s="48"/>
      <c r="H1305" s="48"/>
      <c r="I1305" s="48"/>
      <c r="J1305" s="48"/>
      <c r="K1305" s="48"/>
    </row>
    <row r="1306" spans="2:11">
      <c r="B1306" s="48"/>
      <c r="C1306" s="48"/>
      <c r="D1306" s="48"/>
      <c r="E1306" s="48"/>
      <c r="F1306" s="48"/>
      <c r="G1306" s="48"/>
      <c r="H1306" s="48"/>
      <c r="I1306" s="48"/>
      <c r="J1306" s="48"/>
      <c r="K1306" s="48"/>
    </row>
    <row r="1307" spans="2:11">
      <c r="B1307" s="48"/>
      <c r="C1307" s="48"/>
      <c r="D1307" s="48"/>
      <c r="E1307" s="48"/>
      <c r="F1307" s="48"/>
      <c r="G1307" s="48"/>
      <c r="H1307" s="48"/>
      <c r="I1307" s="48"/>
      <c r="J1307" s="48"/>
      <c r="K1307" s="48"/>
    </row>
    <row r="1308" spans="2:11">
      <c r="B1308" s="48"/>
      <c r="C1308" s="48"/>
      <c r="D1308" s="48"/>
      <c r="E1308" s="48"/>
      <c r="F1308" s="48"/>
      <c r="G1308" s="48"/>
      <c r="H1308" s="48"/>
      <c r="I1308" s="48"/>
      <c r="J1308" s="48"/>
      <c r="K1308" s="48"/>
    </row>
    <row r="1309" spans="2:11">
      <c r="B1309" s="48"/>
      <c r="C1309" s="48"/>
      <c r="D1309" s="48"/>
      <c r="E1309" s="48"/>
      <c r="F1309" s="48"/>
      <c r="G1309" s="48"/>
      <c r="H1309" s="48"/>
      <c r="I1309" s="48"/>
      <c r="J1309" s="48"/>
      <c r="K1309" s="48"/>
    </row>
    <row r="1310" spans="2:11">
      <c r="B1310" s="48"/>
      <c r="C1310" s="48"/>
      <c r="D1310" s="48"/>
      <c r="E1310" s="48"/>
      <c r="F1310" s="48"/>
      <c r="G1310" s="48"/>
      <c r="H1310" s="48"/>
      <c r="I1310" s="48"/>
      <c r="J1310" s="48"/>
      <c r="K1310" s="48"/>
    </row>
    <row r="1311" spans="2:11">
      <c r="B1311" s="48"/>
      <c r="C1311" s="48"/>
      <c r="D1311" s="48"/>
      <c r="E1311" s="48"/>
      <c r="F1311" s="48"/>
      <c r="G1311" s="48"/>
      <c r="H1311" s="48"/>
      <c r="I1311" s="48"/>
      <c r="J1311" s="48"/>
      <c r="K1311" s="48"/>
    </row>
    <row r="1312" spans="2:11">
      <c r="B1312" s="48"/>
      <c r="C1312" s="48"/>
      <c r="D1312" s="48"/>
      <c r="E1312" s="48"/>
      <c r="F1312" s="48"/>
      <c r="G1312" s="48"/>
      <c r="H1312" s="48"/>
      <c r="I1312" s="48"/>
      <c r="J1312" s="48"/>
      <c r="K1312" s="48"/>
    </row>
    <row r="1313" spans="2:11">
      <c r="B1313" s="48"/>
      <c r="C1313" s="48"/>
      <c r="D1313" s="48"/>
      <c r="E1313" s="48"/>
      <c r="F1313" s="48"/>
      <c r="G1313" s="48"/>
      <c r="H1313" s="48"/>
      <c r="I1313" s="48"/>
      <c r="J1313" s="48"/>
      <c r="K1313" s="48"/>
    </row>
    <row r="1314" spans="2:11">
      <c r="B1314" s="48"/>
      <c r="C1314" s="48"/>
      <c r="D1314" s="48"/>
      <c r="E1314" s="48"/>
      <c r="F1314" s="48"/>
      <c r="G1314" s="48"/>
      <c r="H1314" s="48"/>
      <c r="I1314" s="48"/>
      <c r="J1314" s="48"/>
      <c r="K1314" s="48"/>
    </row>
    <row r="1315" spans="2:11">
      <c r="B1315" s="48"/>
      <c r="C1315" s="48"/>
      <c r="D1315" s="48"/>
      <c r="E1315" s="48"/>
      <c r="F1315" s="48"/>
      <c r="G1315" s="48"/>
      <c r="H1315" s="48"/>
      <c r="I1315" s="48"/>
      <c r="J1315" s="48"/>
      <c r="K1315" s="48"/>
    </row>
    <row r="1316" spans="2:11">
      <c r="B1316" s="48"/>
      <c r="C1316" s="48"/>
      <c r="D1316" s="48"/>
      <c r="E1316" s="48"/>
      <c r="F1316" s="48"/>
      <c r="G1316" s="48"/>
      <c r="H1316" s="48"/>
      <c r="I1316" s="48"/>
      <c r="J1316" s="48"/>
      <c r="K1316" s="48"/>
    </row>
    <row r="1317" spans="2:11">
      <c r="B1317" s="48"/>
      <c r="C1317" s="48"/>
      <c r="D1317" s="48"/>
      <c r="E1317" s="48"/>
      <c r="F1317" s="48"/>
      <c r="G1317" s="48"/>
      <c r="H1317" s="48"/>
      <c r="I1317" s="48"/>
      <c r="J1317" s="48"/>
      <c r="K1317" s="48"/>
    </row>
    <row r="1318" spans="2:11">
      <c r="B1318" s="48"/>
      <c r="C1318" s="48"/>
      <c r="D1318" s="48"/>
      <c r="E1318" s="48"/>
      <c r="F1318" s="48"/>
      <c r="G1318" s="48"/>
      <c r="H1318" s="48"/>
      <c r="I1318" s="48"/>
      <c r="J1318" s="48"/>
      <c r="K1318" s="48"/>
    </row>
    <row r="1319" spans="2:11">
      <c r="B1319" s="48"/>
      <c r="C1319" s="48"/>
      <c r="D1319" s="48"/>
      <c r="E1319" s="48"/>
      <c r="F1319" s="48"/>
      <c r="G1319" s="48"/>
      <c r="H1319" s="48"/>
      <c r="I1319" s="48"/>
      <c r="J1319" s="48"/>
      <c r="K1319" s="48"/>
    </row>
    <row r="1320" spans="2:11">
      <c r="B1320" s="48"/>
      <c r="C1320" s="48"/>
      <c r="D1320" s="48"/>
      <c r="E1320" s="48"/>
      <c r="F1320" s="48"/>
      <c r="G1320" s="48"/>
      <c r="H1320" s="48"/>
      <c r="I1320" s="48"/>
      <c r="J1320" s="48"/>
      <c r="K1320" s="48"/>
    </row>
    <row r="1321" spans="2:11">
      <c r="B1321" s="48"/>
      <c r="C1321" s="48"/>
      <c r="D1321" s="48"/>
      <c r="E1321" s="48"/>
      <c r="F1321" s="48"/>
      <c r="G1321" s="48"/>
      <c r="H1321" s="48"/>
      <c r="I1321" s="48"/>
      <c r="J1321" s="48"/>
      <c r="K1321" s="48"/>
    </row>
    <row r="1322" spans="2:11">
      <c r="B1322" s="48"/>
      <c r="C1322" s="48"/>
      <c r="D1322" s="48"/>
      <c r="E1322" s="48"/>
      <c r="F1322" s="48"/>
      <c r="G1322" s="48"/>
      <c r="H1322" s="48"/>
      <c r="I1322" s="48"/>
      <c r="J1322" s="48"/>
      <c r="K1322" s="48"/>
    </row>
    <row r="1323" spans="2:11">
      <c r="B1323" s="48"/>
      <c r="C1323" s="48"/>
      <c r="D1323" s="48"/>
      <c r="E1323" s="48"/>
      <c r="F1323" s="48"/>
      <c r="G1323" s="48"/>
      <c r="H1323" s="48"/>
      <c r="I1323" s="48"/>
      <c r="J1323" s="48"/>
      <c r="K1323" s="48"/>
    </row>
    <row r="1324" spans="2:11">
      <c r="B1324" s="48"/>
      <c r="C1324" s="48"/>
      <c r="D1324" s="48"/>
      <c r="E1324" s="48"/>
      <c r="F1324" s="48"/>
      <c r="G1324" s="48"/>
      <c r="H1324" s="48"/>
      <c r="I1324" s="48"/>
      <c r="J1324" s="48"/>
      <c r="K1324" s="48"/>
    </row>
    <row r="1325" spans="2:11">
      <c r="B1325" s="48"/>
      <c r="C1325" s="48"/>
      <c r="D1325" s="48"/>
      <c r="E1325" s="48"/>
      <c r="F1325" s="48"/>
      <c r="G1325" s="48"/>
      <c r="H1325" s="48"/>
      <c r="I1325" s="48"/>
      <c r="J1325" s="48"/>
      <c r="K1325" s="48"/>
    </row>
    <row r="1326" spans="2:11">
      <c r="B1326" s="48"/>
      <c r="C1326" s="48"/>
      <c r="D1326" s="48"/>
      <c r="E1326" s="48"/>
      <c r="F1326" s="48"/>
      <c r="G1326" s="48"/>
      <c r="H1326" s="48"/>
      <c r="I1326" s="48"/>
      <c r="J1326" s="48"/>
      <c r="K1326" s="48"/>
    </row>
    <row r="1327" spans="2:11">
      <c r="B1327" s="48"/>
      <c r="C1327" s="48"/>
      <c r="D1327" s="48"/>
      <c r="E1327" s="48"/>
      <c r="F1327" s="48"/>
      <c r="G1327" s="48"/>
      <c r="H1327" s="48"/>
      <c r="I1327" s="48"/>
      <c r="J1327" s="48"/>
      <c r="K1327" s="48"/>
    </row>
    <row r="1328" spans="2:11">
      <c r="B1328" s="48"/>
      <c r="C1328" s="48"/>
      <c r="D1328" s="48"/>
      <c r="E1328" s="48"/>
      <c r="F1328" s="48"/>
      <c r="G1328" s="48"/>
      <c r="H1328" s="48"/>
      <c r="I1328" s="48"/>
      <c r="J1328" s="48"/>
      <c r="K1328" s="48"/>
    </row>
    <row r="1329" spans="2:11">
      <c r="B1329" s="48"/>
      <c r="C1329" s="48"/>
      <c r="D1329" s="48"/>
      <c r="E1329" s="48"/>
      <c r="F1329" s="48"/>
      <c r="G1329" s="48"/>
      <c r="H1329" s="48"/>
      <c r="I1329" s="48"/>
      <c r="J1329" s="48"/>
      <c r="K1329" s="48"/>
    </row>
    <row r="1330" spans="2:11">
      <c r="B1330" s="48"/>
      <c r="C1330" s="48"/>
      <c r="D1330" s="48"/>
      <c r="E1330" s="48"/>
      <c r="F1330" s="48"/>
      <c r="G1330" s="48"/>
      <c r="H1330" s="48"/>
      <c r="I1330" s="48"/>
      <c r="J1330" s="48"/>
      <c r="K1330" s="48"/>
    </row>
    <row r="1331" spans="2:11">
      <c r="B1331" s="48"/>
      <c r="C1331" s="48"/>
      <c r="D1331" s="48"/>
      <c r="E1331" s="48"/>
      <c r="F1331" s="48"/>
      <c r="G1331" s="48"/>
      <c r="H1331" s="48"/>
      <c r="I1331" s="48"/>
      <c r="J1331" s="48"/>
      <c r="K1331" s="48"/>
    </row>
    <row r="1332" spans="2:11">
      <c r="B1332" s="48"/>
      <c r="C1332" s="48"/>
      <c r="D1332" s="48"/>
      <c r="E1332" s="48"/>
      <c r="F1332" s="48"/>
      <c r="G1332" s="48"/>
      <c r="H1332" s="48"/>
      <c r="I1332" s="48"/>
      <c r="J1332" s="48"/>
      <c r="K1332" s="48"/>
    </row>
    <row r="1333" spans="2:11">
      <c r="B1333" s="48"/>
      <c r="C1333" s="48"/>
      <c r="D1333" s="48"/>
      <c r="E1333" s="48"/>
      <c r="F1333" s="48"/>
      <c r="G1333" s="48"/>
      <c r="H1333" s="48"/>
      <c r="I1333" s="48"/>
      <c r="J1333" s="48"/>
      <c r="K1333" s="48"/>
    </row>
  </sheetData>
  <mergeCells count="11">
    <mergeCell ref="AL2:AS2"/>
    <mergeCell ref="N2:U2"/>
    <mergeCell ref="V2:AC2"/>
    <mergeCell ref="AD2:AK2"/>
    <mergeCell ref="CH2:CL2"/>
    <mergeCell ref="AT2:BA2"/>
    <mergeCell ref="CM2:CN2"/>
    <mergeCell ref="BZ2:CG2"/>
    <mergeCell ref="BR2:BY2"/>
    <mergeCell ref="BJ2:BQ2"/>
    <mergeCell ref="BB2:BI2"/>
  </mergeCells>
  <conditionalFormatting sqref="R1:R644 U1:U644 Z1:Z644 AC1:AC644 AH1:AH644 AK1:AK644 CL1:CL644 CL680:CL1048576 AK680:AK1048576 AH680:AH1048576 AC680:AC1048576 Z680:Z1048576 U680:U1048576 R680:R1048576">
    <cfRule type="cellIs" dxfId="411" priority="295" operator="greaterThan">
      <formula>1</formula>
    </cfRule>
  </conditionalFormatting>
  <conditionalFormatting sqref="CD675:CD679 CG675:CG679">
    <cfRule type="cellIs" dxfId="410" priority="234" operator="greaterThan">
      <formula>1</formula>
    </cfRule>
  </conditionalFormatting>
  <conditionalFormatting sqref="R645 U645 Z645 AC645 AH645 AK645 CL645">
    <cfRule type="cellIs" dxfId="409" priority="294" operator="greaterThan">
      <formula>1</formula>
    </cfRule>
  </conditionalFormatting>
  <conditionalFormatting sqref="R646 U646 Z646 AC646 AH646 AK646 CL646">
    <cfRule type="cellIs" dxfId="408" priority="293" operator="greaterThan">
      <formula>1</formula>
    </cfRule>
  </conditionalFormatting>
  <conditionalFormatting sqref="R647 U647 Z647 AC647 AH647 AK647 CL647">
    <cfRule type="cellIs" dxfId="407" priority="292" operator="greaterThan">
      <formula>1</formula>
    </cfRule>
  </conditionalFormatting>
  <conditionalFormatting sqref="R648 U648 Z648 AC648 AH648 AK648 CL648">
    <cfRule type="cellIs" dxfId="406" priority="291" operator="greaterThan">
      <formula>1</formula>
    </cfRule>
  </conditionalFormatting>
  <conditionalFormatting sqref="R649 U649 Z649 AC649 AH649 AK649 CL649">
    <cfRule type="cellIs" dxfId="405" priority="290" operator="greaterThan">
      <formula>1</formula>
    </cfRule>
  </conditionalFormatting>
  <conditionalFormatting sqref="R650 U650 Z650 AC650 AH650 AK650 CL650">
    <cfRule type="cellIs" dxfId="404" priority="289" operator="greaterThan">
      <formula>1</formula>
    </cfRule>
  </conditionalFormatting>
  <conditionalFormatting sqref="R651 U651 Z651 AC651 AH651 AK651 CL651">
    <cfRule type="cellIs" dxfId="403" priority="288" operator="greaterThan">
      <formula>1</formula>
    </cfRule>
  </conditionalFormatting>
  <conditionalFormatting sqref="R652 U652 Z652 AC652 AH652 AK652 CL652">
    <cfRule type="cellIs" dxfId="402" priority="287" operator="greaterThan">
      <formula>1</formula>
    </cfRule>
  </conditionalFormatting>
  <conditionalFormatting sqref="R653 U653 Z653 AC653 AH653 AK653 CL653">
    <cfRule type="cellIs" dxfId="401" priority="286" operator="greaterThan">
      <formula>1</formula>
    </cfRule>
  </conditionalFormatting>
  <conditionalFormatting sqref="R654 U654 Z654 AC654 AH654 AK654 CL654">
    <cfRule type="cellIs" dxfId="400" priority="285" operator="greaterThan">
      <formula>1</formula>
    </cfRule>
  </conditionalFormatting>
  <conditionalFormatting sqref="R655 U655 Z655 AC655 AH655 AK655 CL655">
    <cfRule type="cellIs" dxfId="399" priority="284" operator="greaterThan">
      <formula>1</formula>
    </cfRule>
  </conditionalFormatting>
  <conditionalFormatting sqref="R656 U656 Z656 AC656 AH656 AK656 CL656">
    <cfRule type="cellIs" dxfId="398" priority="283" operator="greaterThan">
      <formula>1</formula>
    </cfRule>
  </conditionalFormatting>
  <conditionalFormatting sqref="R657 U657 Z657 AC657 AH657 AK657 CL657">
    <cfRule type="cellIs" dxfId="397" priority="282" operator="greaterThan">
      <formula>1</formula>
    </cfRule>
  </conditionalFormatting>
  <conditionalFormatting sqref="R658 U658 Z658 AC658 AH658 AK658 CL658">
    <cfRule type="cellIs" dxfId="396" priority="281" operator="greaterThan">
      <formula>1</formula>
    </cfRule>
  </conditionalFormatting>
  <conditionalFormatting sqref="R659 U659 Z659 AC659 AH659 AK659 CL659">
    <cfRule type="cellIs" dxfId="395" priority="280" operator="greaterThan">
      <formula>1</formula>
    </cfRule>
  </conditionalFormatting>
  <conditionalFormatting sqref="R660 U660 Z660 AC660 AH660 AK660 CL660">
    <cfRule type="cellIs" dxfId="394" priority="279" operator="greaterThan">
      <formula>1</formula>
    </cfRule>
  </conditionalFormatting>
  <conditionalFormatting sqref="R661 U661 Z661 AC661 AH661 AK661 CL661">
    <cfRule type="cellIs" dxfId="393" priority="278" operator="greaterThan">
      <formula>1</formula>
    </cfRule>
  </conditionalFormatting>
  <conditionalFormatting sqref="R662 U662 Z662 AC662 AH662 AK662 CL662">
    <cfRule type="cellIs" dxfId="392" priority="277" operator="greaterThan">
      <formula>1</formula>
    </cfRule>
  </conditionalFormatting>
  <conditionalFormatting sqref="R663 U663 Z663 AC663 AH663 AK663 CL663">
    <cfRule type="cellIs" dxfId="391" priority="276" operator="greaterThan">
      <formula>1</formula>
    </cfRule>
  </conditionalFormatting>
  <conditionalFormatting sqref="R664:R667 U664:U667 Z664:Z667 AC664:AC667 AH664:AH667 AK664:AK667 CL664:CL667">
    <cfRule type="cellIs" dxfId="390" priority="275" operator="greaterThan">
      <formula>1</formula>
    </cfRule>
  </conditionalFormatting>
  <conditionalFormatting sqref="R668 U668 Z668 AC668 AH668 AK668 CL668">
    <cfRule type="cellIs" dxfId="389" priority="274" operator="greaterThan">
      <formula>1</formula>
    </cfRule>
  </conditionalFormatting>
  <conditionalFormatting sqref="R669 U669 Z669 AC669 AH669 AK669 CL669">
    <cfRule type="cellIs" dxfId="388" priority="273" operator="greaterThan">
      <formula>1</formula>
    </cfRule>
  </conditionalFormatting>
  <conditionalFormatting sqref="R670 U670 Z670 AC670 AH670 AK670 CL670">
    <cfRule type="cellIs" dxfId="387" priority="272" operator="greaterThan">
      <formula>1</formula>
    </cfRule>
  </conditionalFormatting>
  <conditionalFormatting sqref="R671 U671 Z671 AC671 AH671 AK671 CL671">
    <cfRule type="cellIs" dxfId="386" priority="271" operator="greaterThan">
      <formula>1</formula>
    </cfRule>
  </conditionalFormatting>
  <conditionalFormatting sqref="R672 U672 Z672 AC672 AH672 AK672 CL672">
    <cfRule type="cellIs" dxfId="385" priority="270" operator="greaterThan">
      <formula>1</formula>
    </cfRule>
  </conditionalFormatting>
  <conditionalFormatting sqref="R673 U673 Z673 AC673 AH673 AK673 CL673">
    <cfRule type="cellIs" dxfId="384" priority="269" operator="greaterThan">
      <formula>1</formula>
    </cfRule>
  </conditionalFormatting>
  <conditionalFormatting sqref="R674 U674 Z674 AC674 AH674 AK674 CL674">
    <cfRule type="cellIs" dxfId="383" priority="268" operator="greaterThan">
      <formula>1</formula>
    </cfRule>
  </conditionalFormatting>
  <conditionalFormatting sqref="R675:R679 U675:U679 Z675:Z679 AC675:AC679 AH675:AH679 AK675:AK679 CL675:CL679">
    <cfRule type="cellIs" dxfId="382" priority="267" operator="greaterThan">
      <formula>1</formula>
    </cfRule>
  </conditionalFormatting>
  <conditionalFormatting sqref="CD672 CG672">
    <cfRule type="cellIs" dxfId="381" priority="237" operator="greaterThan">
      <formula>1</formula>
    </cfRule>
  </conditionalFormatting>
  <conditionalFormatting sqref="CD673 CG673">
    <cfRule type="cellIs" dxfId="380" priority="236" operator="greaterThan">
      <formula>1</formula>
    </cfRule>
  </conditionalFormatting>
  <conditionalFormatting sqref="CD674 CG674">
    <cfRule type="cellIs" dxfId="379" priority="235" operator="greaterThan">
      <formula>1</formula>
    </cfRule>
  </conditionalFormatting>
  <conditionalFormatting sqref="CD1:CD644 CG1:CG644 CG680:CG1048576 CD680:CD1048576">
    <cfRule type="cellIs" dxfId="378" priority="262" operator="greaterThan">
      <formula>1</formula>
    </cfRule>
  </conditionalFormatting>
  <conditionalFormatting sqref="CD645 CG645">
    <cfRule type="cellIs" dxfId="377" priority="261" operator="greaterThan">
      <formula>1</formula>
    </cfRule>
  </conditionalFormatting>
  <conditionalFormatting sqref="CD646 CG646">
    <cfRule type="cellIs" dxfId="376" priority="260" operator="greaterThan">
      <formula>1</formula>
    </cfRule>
  </conditionalFormatting>
  <conditionalFormatting sqref="CD647 CG647">
    <cfRule type="cellIs" dxfId="375" priority="259" operator="greaterThan">
      <formula>1</formula>
    </cfRule>
  </conditionalFormatting>
  <conditionalFormatting sqref="CD648 CG648">
    <cfRule type="cellIs" dxfId="374" priority="258" operator="greaterThan">
      <formula>1</formula>
    </cfRule>
  </conditionalFormatting>
  <conditionalFormatting sqref="CD649 CG649">
    <cfRule type="cellIs" dxfId="373" priority="257" operator="greaterThan">
      <formula>1</formula>
    </cfRule>
  </conditionalFormatting>
  <conditionalFormatting sqref="CD650 CG650">
    <cfRule type="cellIs" dxfId="372" priority="256" operator="greaterThan">
      <formula>1</formula>
    </cfRule>
  </conditionalFormatting>
  <conditionalFormatting sqref="CD651 CG651">
    <cfRule type="cellIs" dxfId="371" priority="255" operator="greaterThan">
      <formula>1</formula>
    </cfRule>
  </conditionalFormatting>
  <conditionalFormatting sqref="CD652 CG652">
    <cfRule type="cellIs" dxfId="370" priority="254" operator="greaterThan">
      <formula>1</formula>
    </cfRule>
  </conditionalFormatting>
  <conditionalFormatting sqref="CD653 CG653">
    <cfRule type="cellIs" dxfId="369" priority="253" operator="greaterThan">
      <formula>1</formula>
    </cfRule>
  </conditionalFormatting>
  <conditionalFormatting sqref="CD654 CG654">
    <cfRule type="cellIs" dxfId="368" priority="252" operator="greaterThan">
      <formula>1</formula>
    </cfRule>
  </conditionalFormatting>
  <conditionalFormatting sqref="CD655 CG655">
    <cfRule type="cellIs" dxfId="367" priority="251" operator="greaterThan">
      <formula>1</formula>
    </cfRule>
  </conditionalFormatting>
  <conditionalFormatting sqref="CD656 CG656">
    <cfRule type="cellIs" dxfId="366" priority="250" operator="greaterThan">
      <formula>1</formula>
    </cfRule>
  </conditionalFormatting>
  <conditionalFormatting sqref="CD657 CG657">
    <cfRule type="cellIs" dxfId="365" priority="249" operator="greaterThan">
      <formula>1</formula>
    </cfRule>
  </conditionalFormatting>
  <conditionalFormatting sqref="CD658 CG658">
    <cfRule type="cellIs" dxfId="364" priority="248" operator="greaterThan">
      <formula>1</formula>
    </cfRule>
  </conditionalFormatting>
  <conditionalFormatting sqref="CD659 CG659">
    <cfRule type="cellIs" dxfId="363" priority="247" operator="greaterThan">
      <formula>1</formula>
    </cfRule>
  </conditionalFormatting>
  <conditionalFormatting sqref="CD660 CG660">
    <cfRule type="cellIs" dxfId="362" priority="246" operator="greaterThan">
      <formula>1</formula>
    </cfRule>
  </conditionalFormatting>
  <conditionalFormatting sqref="CD661 CG661">
    <cfRule type="cellIs" dxfId="361" priority="245" operator="greaterThan">
      <formula>1</formula>
    </cfRule>
  </conditionalFormatting>
  <conditionalFormatting sqref="CD662 CG662">
    <cfRule type="cellIs" dxfId="360" priority="244" operator="greaterThan">
      <formula>1</formula>
    </cfRule>
  </conditionalFormatting>
  <conditionalFormatting sqref="CD663 CG663">
    <cfRule type="cellIs" dxfId="359" priority="243" operator="greaterThan">
      <formula>1</formula>
    </cfRule>
  </conditionalFormatting>
  <conditionalFormatting sqref="CD664:CD667 CG664:CG667">
    <cfRule type="cellIs" dxfId="358" priority="242" operator="greaterThan">
      <formula>1</formula>
    </cfRule>
  </conditionalFormatting>
  <conditionalFormatting sqref="CD668 CG668">
    <cfRule type="cellIs" dxfId="357" priority="241" operator="greaterThan">
      <formula>1</formula>
    </cfRule>
  </conditionalFormatting>
  <conditionalFormatting sqref="CD669 CG669">
    <cfRule type="cellIs" dxfId="356" priority="240" operator="greaterThan">
      <formula>1</formula>
    </cfRule>
  </conditionalFormatting>
  <conditionalFormatting sqref="CD670 CG670">
    <cfRule type="cellIs" dxfId="355" priority="239" operator="greaterThan">
      <formula>1</formula>
    </cfRule>
  </conditionalFormatting>
  <conditionalFormatting sqref="CD671 CG671">
    <cfRule type="cellIs" dxfId="354" priority="238" operator="greaterThan">
      <formula>1</formula>
    </cfRule>
  </conditionalFormatting>
  <conditionalFormatting sqref="BN672 BQ672">
    <cfRule type="cellIs" dxfId="353" priority="179" operator="greaterThan">
      <formula>1</formula>
    </cfRule>
  </conditionalFormatting>
  <conditionalFormatting sqref="BN673 BQ673">
    <cfRule type="cellIs" dxfId="352" priority="178" operator="greaterThan">
      <formula>1</formula>
    </cfRule>
  </conditionalFormatting>
  <conditionalFormatting sqref="BN674 BQ674">
    <cfRule type="cellIs" dxfId="351" priority="177" operator="greaterThan">
      <formula>1</formula>
    </cfRule>
  </conditionalFormatting>
  <conditionalFormatting sqref="BN675:BN679 BQ675:BQ679">
    <cfRule type="cellIs" dxfId="350" priority="176" operator="greaterThan">
      <formula>1</formula>
    </cfRule>
  </conditionalFormatting>
  <conditionalFormatting sqref="BV1 BY1 BY680:BY1048576 BV680:BV1048576">
    <cfRule type="cellIs" dxfId="349" priority="233" operator="greaterThan">
      <formula>1</formula>
    </cfRule>
  </conditionalFormatting>
  <conditionalFormatting sqref="BN645 BQ645">
    <cfRule type="cellIs" dxfId="348" priority="203" operator="greaterThan">
      <formula>1</formula>
    </cfRule>
  </conditionalFormatting>
  <conditionalFormatting sqref="BN646 BQ646">
    <cfRule type="cellIs" dxfId="347" priority="202" operator="greaterThan">
      <formula>1</formula>
    </cfRule>
  </conditionalFormatting>
  <conditionalFormatting sqref="BN647 BQ647">
    <cfRule type="cellIs" dxfId="346" priority="201" operator="greaterThan">
      <formula>1</formula>
    </cfRule>
  </conditionalFormatting>
  <conditionalFormatting sqref="BN648 BQ648">
    <cfRule type="cellIs" dxfId="345" priority="200" operator="greaterThan">
      <formula>1</formula>
    </cfRule>
  </conditionalFormatting>
  <conditionalFormatting sqref="BN649 BQ649">
    <cfRule type="cellIs" dxfId="344" priority="199" operator="greaterThan">
      <formula>1</formula>
    </cfRule>
  </conditionalFormatting>
  <conditionalFormatting sqref="BN650 BQ650">
    <cfRule type="cellIs" dxfId="343" priority="198" operator="greaterThan">
      <formula>1</formula>
    </cfRule>
  </conditionalFormatting>
  <conditionalFormatting sqref="BN651 BQ651">
    <cfRule type="cellIs" dxfId="342" priority="197" operator="greaterThan">
      <formula>1</formula>
    </cfRule>
  </conditionalFormatting>
  <conditionalFormatting sqref="BN652 BQ652">
    <cfRule type="cellIs" dxfId="341" priority="196" operator="greaterThan">
      <formula>1</formula>
    </cfRule>
  </conditionalFormatting>
  <conditionalFormatting sqref="BN653 BQ653">
    <cfRule type="cellIs" dxfId="340" priority="195" operator="greaterThan">
      <formula>1</formula>
    </cfRule>
  </conditionalFormatting>
  <conditionalFormatting sqref="BN654 BQ654">
    <cfRule type="cellIs" dxfId="339" priority="194" operator="greaterThan">
      <formula>1</formula>
    </cfRule>
  </conditionalFormatting>
  <conditionalFormatting sqref="BN655 BQ655">
    <cfRule type="cellIs" dxfId="338" priority="193" operator="greaterThan">
      <formula>1</formula>
    </cfRule>
  </conditionalFormatting>
  <conditionalFormatting sqref="BN656 BQ656">
    <cfRule type="cellIs" dxfId="337" priority="192" operator="greaterThan">
      <formula>1</formula>
    </cfRule>
  </conditionalFormatting>
  <conditionalFormatting sqref="BN657 BQ657">
    <cfRule type="cellIs" dxfId="336" priority="191" operator="greaterThan">
      <formula>1</formula>
    </cfRule>
  </conditionalFormatting>
  <conditionalFormatting sqref="BN658 BQ658">
    <cfRule type="cellIs" dxfId="335" priority="190" operator="greaterThan">
      <formula>1</formula>
    </cfRule>
  </conditionalFormatting>
  <conditionalFormatting sqref="BN659 BQ659">
    <cfRule type="cellIs" dxfId="334" priority="189" operator="greaterThan">
      <formula>1</formula>
    </cfRule>
  </conditionalFormatting>
  <conditionalFormatting sqref="BN660 BQ660">
    <cfRule type="cellIs" dxfId="333" priority="188" operator="greaterThan">
      <formula>1</formula>
    </cfRule>
  </conditionalFormatting>
  <conditionalFormatting sqref="BN661 BQ661">
    <cfRule type="cellIs" dxfId="332" priority="187" operator="greaterThan">
      <formula>1</formula>
    </cfRule>
  </conditionalFormatting>
  <conditionalFormatting sqref="BN662 BQ662">
    <cfRule type="cellIs" dxfId="331" priority="186" operator="greaterThan">
      <formula>1</formula>
    </cfRule>
  </conditionalFormatting>
  <conditionalFormatting sqref="BN663 BQ663">
    <cfRule type="cellIs" dxfId="330" priority="185" operator="greaterThan">
      <formula>1</formula>
    </cfRule>
  </conditionalFormatting>
  <conditionalFormatting sqref="BN664:BN667 BQ664:BQ667">
    <cfRule type="cellIs" dxfId="329" priority="184" operator="greaterThan">
      <formula>1</formula>
    </cfRule>
  </conditionalFormatting>
  <conditionalFormatting sqref="BN668 BQ668">
    <cfRule type="cellIs" dxfId="328" priority="183" operator="greaterThan">
      <formula>1</formula>
    </cfRule>
  </conditionalFormatting>
  <conditionalFormatting sqref="BN669 BQ669">
    <cfRule type="cellIs" dxfId="327" priority="182" operator="greaterThan">
      <formula>1</formula>
    </cfRule>
  </conditionalFormatting>
  <conditionalFormatting sqref="BN670 BQ670">
    <cfRule type="cellIs" dxfId="326" priority="181" operator="greaterThan">
      <formula>1</formula>
    </cfRule>
  </conditionalFormatting>
  <conditionalFormatting sqref="BN671 BQ671">
    <cfRule type="cellIs" dxfId="325" priority="180" operator="greaterThan">
      <formula>1</formula>
    </cfRule>
  </conditionalFormatting>
  <conditionalFormatting sqref="BN1:BN644 BQ1:BQ644 BQ680:BQ1048576 BN680:BN1048576">
    <cfRule type="cellIs" dxfId="324" priority="204" operator="greaterThan">
      <formula>1</formula>
    </cfRule>
  </conditionalFormatting>
  <conditionalFormatting sqref="AX675:AX679 BA675:BA679">
    <cfRule type="cellIs" dxfId="323" priority="118" operator="greaterThan">
      <formula>1</formula>
    </cfRule>
  </conditionalFormatting>
  <conditionalFormatting sqref="AX672 BA672">
    <cfRule type="cellIs" dxfId="322" priority="121" operator="greaterThan">
      <formula>1</formula>
    </cfRule>
  </conditionalFormatting>
  <conditionalFormatting sqref="AX673 BA673">
    <cfRule type="cellIs" dxfId="321" priority="120" operator="greaterThan">
      <formula>1</formula>
    </cfRule>
  </conditionalFormatting>
  <conditionalFormatting sqref="AX674 BA674">
    <cfRule type="cellIs" dxfId="320" priority="119" operator="greaterThan">
      <formula>1</formula>
    </cfRule>
  </conditionalFormatting>
  <conditionalFormatting sqref="BF1 BI1 BI680:BI1048576 BF680:BF1048576">
    <cfRule type="cellIs" dxfId="319" priority="175" operator="greaterThan">
      <formula>1</formula>
    </cfRule>
  </conditionalFormatting>
  <conditionalFormatting sqref="BV671 BY671">
    <cfRule type="cellIs" dxfId="318" priority="5" operator="greaterThan">
      <formula>1</formula>
    </cfRule>
  </conditionalFormatting>
  <conditionalFormatting sqref="BV672 BY672">
    <cfRule type="cellIs" dxfId="317" priority="4" operator="greaterThan">
      <formula>1</formula>
    </cfRule>
  </conditionalFormatting>
  <conditionalFormatting sqref="BV673 BY673">
    <cfRule type="cellIs" dxfId="316" priority="3" operator="greaterThan">
      <formula>1</formula>
    </cfRule>
  </conditionalFormatting>
  <conditionalFormatting sqref="BV674 BY674">
    <cfRule type="cellIs" dxfId="315" priority="2" operator="greaterThan">
      <formula>1</formula>
    </cfRule>
  </conditionalFormatting>
  <conditionalFormatting sqref="AX1:AX644 BA1:BA644 BA680:BA1048576 AX680:AX1048576">
    <cfRule type="cellIs" dxfId="314" priority="146" operator="greaterThan">
      <formula>1</formula>
    </cfRule>
  </conditionalFormatting>
  <conditionalFormatting sqref="AX645 BA645">
    <cfRule type="cellIs" dxfId="313" priority="145" operator="greaterThan">
      <formula>1</formula>
    </cfRule>
  </conditionalFormatting>
  <conditionalFormatting sqref="AX646 BA646">
    <cfRule type="cellIs" dxfId="312" priority="144" operator="greaterThan">
      <formula>1</formula>
    </cfRule>
  </conditionalFormatting>
  <conditionalFormatting sqref="AX647 BA647">
    <cfRule type="cellIs" dxfId="311" priority="143" operator="greaterThan">
      <formula>1</formula>
    </cfRule>
  </conditionalFormatting>
  <conditionalFormatting sqref="AX648 BA648">
    <cfRule type="cellIs" dxfId="310" priority="142" operator="greaterThan">
      <formula>1</formula>
    </cfRule>
  </conditionalFormatting>
  <conditionalFormatting sqref="AX649 BA649">
    <cfRule type="cellIs" dxfId="309" priority="141" operator="greaterThan">
      <formula>1</formula>
    </cfRule>
  </conditionalFormatting>
  <conditionalFormatting sqref="AX650 BA650">
    <cfRule type="cellIs" dxfId="308" priority="140" operator="greaterThan">
      <formula>1</formula>
    </cfRule>
  </conditionalFormatting>
  <conditionalFormatting sqref="AX651 BA651">
    <cfRule type="cellIs" dxfId="307" priority="139" operator="greaterThan">
      <formula>1</formula>
    </cfRule>
  </conditionalFormatting>
  <conditionalFormatting sqref="AX652 BA652">
    <cfRule type="cellIs" dxfId="306" priority="138" operator="greaterThan">
      <formula>1</formula>
    </cfRule>
  </conditionalFormatting>
  <conditionalFormatting sqref="AX653 BA653">
    <cfRule type="cellIs" dxfId="305" priority="137" operator="greaterThan">
      <formula>1</formula>
    </cfRule>
  </conditionalFormatting>
  <conditionalFormatting sqref="AX654 BA654">
    <cfRule type="cellIs" dxfId="304" priority="136" operator="greaterThan">
      <formula>1</formula>
    </cfRule>
  </conditionalFormatting>
  <conditionalFormatting sqref="AX655 BA655">
    <cfRule type="cellIs" dxfId="303" priority="135" operator="greaterThan">
      <formula>1</formula>
    </cfRule>
  </conditionalFormatting>
  <conditionalFormatting sqref="AX656 BA656">
    <cfRule type="cellIs" dxfId="302" priority="134" operator="greaterThan">
      <formula>1</formula>
    </cfRule>
  </conditionalFormatting>
  <conditionalFormatting sqref="AX657 BA657">
    <cfRule type="cellIs" dxfId="301" priority="133" operator="greaterThan">
      <formula>1</formula>
    </cfRule>
  </conditionalFormatting>
  <conditionalFormatting sqref="AX658 BA658">
    <cfRule type="cellIs" dxfId="300" priority="132" operator="greaterThan">
      <formula>1</formula>
    </cfRule>
  </conditionalFormatting>
  <conditionalFormatting sqref="AX659 BA659">
    <cfRule type="cellIs" dxfId="299" priority="131" operator="greaterThan">
      <formula>1</formula>
    </cfRule>
  </conditionalFormatting>
  <conditionalFormatting sqref="AX660 BA660">
    <cfRule type="cellIs" dxfId="298" priority="130" operator="greaterThan">
      <formula>1</formula>
    </cfRule>
  </conditionalFormatting>
  <conditionalFormatting sqref="AX661 BA661">
    <cfRule type="cellIs" dxfId="297" priority="129" operator="greaterThan">
      <formula>1</formula>
    </cfRule>
  </conditionalFormatting>
  <conditionalFormatting sqref="AX662 BA662">
    <cfRule type="cellIs" dxfId="296" priority="128" operator="greaterThan">
      <formula>1</formula>
    </cfRule>
  </conditionalFormatting>
  <conditionalFormatting sqref="AX663 BA663">
    <cfRule type="cellIs" dxfId="295" priority="127" operator="greaterThan">
      <formula>1</formula>
    </cfRule>
  </conditionalFormatting>
  <conditionalFormatting sqref="AX664:AX667 BA664:BA667">
    <cfRule type="cellIs" dxfId="294" priority="126" operator="greaterThan">
      <formula>1</formula>
    </cfRule>
  </conditionalFormatting>
  <conditionalFormatting sqref="AX668 BA668">
    <cfRule type="cellIs" dxfId="293" priority="125" operator="greaterThan">
      <formula>1</formula>
    </cfRule>
  </conditionalFormatting>
  <conditionalFormatting sqref="AX669 BA669">
    <cfRule type="cellIs" dxfId="292" priority="124" operator="greaterThan">
      <formula>1</formula>
    </cfRule>
  </conditionalFormatting>
  <conditionalFormatting sqref="AX670 BA670">
    <cfRule type="cellIs" dxfId="291" priority="123" operator="greaterThan">
      <formula>1</formula>
    </cfRule>
  </conditionalFormatting>
  <conditionalFormatting sqref="AX671 BA671">
    <cfRule type="cellIs" dxfId="290" priority="122" operator="greaterThan">
      <formula>1</formula>
    </cfRule>
  </conditionalFormatting>
  <conditionalFormatting sqref="AP1 AS1 AS680:AS1048576 AP680:AP1048576">
    <cfRule type="cellIs" dxfId="289" priority="117" operator="greaterThan">
      <formula>1</formula>
    </cfRule>
  </conditionalFormatting>
  <conditionalFormatting sqref="BV2:BV644 BY2:BY644">
    <cfRule type="cellIs" dxfId="288" priority="29" operator="greaterThan">
      <formula>1</formula>
    </cfRule>
  </conditionalFormatting>
  <conditionalFormatting sqref="BV645 BY645">
    <cfRule type="cellIs" dxfId="287" priority="28" operator="greaterThan">
      <formula>1</formula>
    </cfRule>
  </conditionalFormatting>
  <conditionalFormatting sqref="BV646 BY646">
    <cfRule type="cellIs" dxfId="286" priority="27" operator="greaterThan">
      <formula>1</formula>
    </cfRule>
  </conditionalFormatting>
  <conditionalFormatting sqref="BV647 BY647">
    <cfRule type="cellIs" dxfId="285" priority="26" operator="greaterThan">
      <formula>1</formula>
    </cfRule>
  </conditionalFormatting>
  <conditionalFormatting sqref="BV648 BY648">
    <cfRule type="cellIs" dxfId="284" priority="25" operator="greaterThan">
      <formula>1</formula>
    </cfRule>
  </conditionalFormatting>
  <conditionalFormatting sqref="BV649 BY649">
    <cfRule type="cellIs" dxfId="283" priority="24" operator="greaterThan">
      <formula>1</formula>
    </cfRule>
  </conditionalFormatting>
  <conditionalFormatting sqref="BV650 BY650">
    <cfRule type="cellIs" dxfId="282" priority="23" operator="greaterThan">
      <formula>1</formula>
    </cfRule>
  </conditionalFormatting>
  <conditionalFormatting sqref="BV651 BY651">
    <cfRule type="cellIs" dxfId="281" priority="22" operator="greaterThan">
      <formula>1</formula>
    </cfRule>
  </conditionalFormatting>
  <conditionalFormatting sqref="BV652 BY652">
    <cfRule type="cellIs" dxfId="280" priority="21" operator="greaterThan">
      <formula>1</formula>
    </cfRule>
  </conditionalFormatting>
  <conditionalFormatting sqref="BV653 BY653">
    <cfRule type="cellIs" dxfId="279" priority="20" operator="greaterThan">
      <formula>1</formula>
    </cfRule>
  </conditionalFormatting>
  <conditionalFormatting sqref="BV654 BY654">
    <cfRule type="cellIs" dxfId="278" priority="19" operator="greaterThan">
      <formula>1</formula>
    </cfRule>
  </conditionalFormatting>
  <conditionalFormatting sqref="BV655 BY655">
    <cfRule type="cellIs" dxfId="277" priority="18" operator="greaterThan">
      <formula>1</formula>
    </cfRule>
  </conditionalFormatting>
  <conditionalFormatting sqref="BV656 BY656">
    <cfRule type="cellIs" dxfId="276" priority="17" operator="greaterThan">
      <formula>1</formula>
    </cfRule>
  </conditionalFormatting>
  <conditionalFormatting sqref="BV657 BY657">
    <cfRule type="cellIs" dxfId="275" priority="16" operator="greaterThan">
      <formula>1</formula>
    </cfRule>
  </conditionalFormatting>
  <conditionalFormatting sqref="BV658 BY658">
    <cfRule type="cellIs" dxfId="274" priority="15" operator="greaterThan">
      <formula>1</formula>
    </cfRule>
  </conditionalFormatting>
  <conditionalFormatting sqref="BV659 BY659">
    <cfRule type="cellIs" dxfId="273" priority="14" operator="greaterThan">
      <formula>1</formula>
    </cfRule>
  </conditionalFormatting>
  <conditionalFormatting sqref="BV660 BY660">
    <cfRule type="cellIs" dxfId="272" priority="13" operator="greaterThan">
      <formula>1</formula>
    </cfRule>
  </conditionalFormatting>
  <conditionalFormatting sqref="BV661 BY661">
    <cfRule type="cellIs" dxfId="271" priority="12" operator="greaterThan">
      <formula>1</formula>
    </cfRule>
  </conditionalFormatting>
  <conditionalFormatting sqref="BV662 BY662">
    <cfRule type="cellIs" dxfId="270" priority="11" operator="greaterThan">
      <formula>1</formula>
    </cfRule>
  </conditionalFormatting>
  <conditionalFormatting sqref="BV663 BY663">
    <cfRule type="cellIs" dxfId="269" priority="10" operator="greaterThan">
      <formula>1</formula>
    </cfRule>
  </conditionalFormatting>
  <conditionalFormatting sqref="BV664:BV667 BY664:BY667">
    <cfRule type="cellIs" dxfId="268" priority="9" operator="greaterThan">
      <formula>1</formula>
    </cfRule>
  </conditionalFormatting>
  <conditionalFormatting sqref="BV668 BY668">
    <cfRule type="cellIs" dxfId="267" priority="8" operator="greaterThan">
      <formula>1</formula>
    </cfRule>
  </conditionalFormatting>
  <conditionalFormatting sqref="BV669 BY669">
    <cfRule type="cellIs" dxfId="266" priority="7" operator="greaterThan">
      <formula>1</formula>
    </cfRule>
  </conditionalFormatting>
  <conditionalFormatting sqref="BV670 BY670">
    <cfRule type="cellIs" dxfId="265" priority="6" operator="greaterThan">
      <formula>1</formula>
    </cfRule>
  </conditionalFormatting>
  <conditionalFormatting sqref="BV675:BV679 BY675:BY679">
    <cfRule type="cellIs" dxfId="264" priority="1" operator="greaterThan">
      <formula>1</formula>
    </cfRule>
  </conditionalFormatting>
  <conditionalFormatting sqref="AP2:AP644 AS2:AS644">
    <cfRule type="cellIs" dxfId="263" priority="87" operator="greaterThan">
      <formula>1</formula>
    </cfRule>
  </conditionalFormatting>
  <conditionalFormatting sqref="AP645 AS645">
    <cfRule type="cellIs" dxfId="262" priority="86" operator="greaterThan">
      <formula>1</formula>
    </cfRule>
  </conditionalFormatting>
  <conditionalFormatting sqref="AP646 AS646">
    <cfRule type="cellIs" dxfId="261" priority="85" operator="greaterThan">
      <formula>1</formula>
    </cfRule>
  </conditionalFormatting>
  <conditionalFormatting sqref="AP647 AS647">
    <cfRule type="cellIs" dxfId="260" priority="84" operator="greaterThan">
      <formula>1</formula>
    </cfRule>
  </conditionalFormatting>
  <conditionalFormatting sqref="AP648 AS648">
    <cfRule type="cellIs" dxfId="259" priority="83" operator="greaterThan">
      <formula>1</formula>
    </cfRule>
  </conditionalFormatting>
  <conditionalFormatting sqref="AP649 AS649">
    <cfRule type="cellIs" dxfId="258" priority="82" operator="greaterThan">
      <formula>1</formula>
    </cfRule>
  </conditionalFormatting>
  <conditionalFormatting sqref="AP650 AS650">
    <cfRule type="cellIs" dxfId="257" priority="81" operator="greaterThan">
      <formula>1</formula>
    </cfRule>
  </conditionalFormatting>
  <conditionalFormatting sqref="AP651 AS651">
    <cfRule type="cellIs" dxfId="256" priority="80" operator="greaterThan">
      <formula>1</formula>
    </cfRule>
  </conditionalFormatting>
  <conditionalFormatting sqref="AP652 AS652">
    <cfRule type="cellIs" dxfId="255" priority="79" operator="greaterThan">
      <formula>1</formula>
    </cfRule>
  </conditionalFormatting>
  <conditionalFormatting sqref="AP653 AS653">
    <cfRule type="cellIs" dxfId="254" priority="78" operator="greaterThan">
      <formula>1</formula>
    </cfRule>
  </conditionalFormatting>
  <conditionalFormatting sqref="AP654 AS654">
    <cfRule type="cellIs" dxfId="253" priority="77" operator="greaterThan">
      <formula>1</formula>
    </cfRule>
  </conditionalFormatting>
  <conditionalFormatting sqref="AP655 AS655">
    <cfRule type="cellIs" dxfId="252" priority="76" operator="greaterThan">
      <formula>1</formula>
    </cfRule>
  </conditionalFormatting>
  <conditionalFormatting sqref="AP656 AS656">
    <cfRule type="cellIs" dxfId="251" priority="75" operator="greaterThan">
      <formula>1</formula>
    </cfRule>
  </conditionalFormatting>
  <conditionalFormatting sqref="AP657 AS657">
    <cfRule type="cellIs" dxfId="250" priority="74" operator="greaterThan">
      <formula>1</formula>
    </cfRule>
  </conditionalFormatting>
  <conditionalFormatting sqref="AP658 AS658">
    <cfRule type="cellIs" dxfId="249" priority="73" operator="greaterThan">
      <formula>1</formula>
    </cfRule>
  </conditionalFormatting>
  <conditionalFormatting sqref="AP659 AS659">
    <cfRule type="cellIs" dxfId="248" priority="72" operator="greaterThan">
      <formula>1</formula>
    </cfRule>
  </conditionalFormatting>
  <conditionalFormatting sqref="AP660 AS660">
    <cfRule type="cellIs" dxfId="247" priority="71" operator="greaterThan">
      <formula>1</formula>
    </cfRule>
  </conditionalFormatting>
  <conditionalFormatting sqref="AP661 AS661">
    <cfRule type="cellIs" dxfId="246" priority="70" operator="greaterThan">
      <formula>1</formula>
    </cfRule>
  </conditionalFormatting>
  <conditionalFormatting sqref="AP662 AS662">
    <cfRule type="cellIs" dxfId="245" priority="69" operator="greaterThan">
      <formula>1</formula>
    </cfRule>
  </conditionalFormatting>
  <conditionalFormatting sqref="AP663 AS663">
    <cfRule type="cellIs" dxfId="244" priority="68" operator="greaterThan">
      <formula>1</formula>
    </cfRule>
  </conditionalFormatting>
  <conditionalFormatting sqref="AP664:AP667 AS664:AS667">
    <cfRule type="cellIs" dxfId="243" priority="67" operator="greaterThan">
      <formula>1</formula>
    </cfRule>
  </conditionalFormatting>
  <conditionalFormatting sqref="AP668 AS668">
    <cfRule type="cellIs" dxfId="242" priority="66" operator="greaterThan">
      <formula>1</formula>
    </cfRule>
  </conditionalFormatting>
  <conditionalFormatting sqref="AP669 AS669">
    <cfRule type="cellIs" dxfId="241" priority="65" operator="greaterThan">
      <formula>1</formula>
    </cfRule>
  </conditionalFormatting>
  <conditionalFormatting sqref="AP670 AS670">
    <cfRule type="cellIs" dxfId="240" priority="64" operator="greaterThan">
      <formula>1</formula>
    </cfRule>
  </conditionalFormatting>
  <conditionalFormatting sqref="AP671 AS671">
    <cfRule type="cellIs" dxfId="239" priority="63" operator="greaterThan">
      <formula>1</formula>
    </cfRule>
  </conditionalFormatting>
  <conditionalFormatting sqref="AP672 AS672">
    <cfRule type="cellIs" dxfId="238" priority="62" operator="greaterThan">
      <formula>1</formula>
    </cfRule>
  </conditionalFormatting>
  <conditionalFormatting sqref="AP673 AS673">
    <cfRule type="cellIs" dxfId="237" priority="61" operator="greaterThan">
      <formula>1</formula>
    </cfRule>
  </conditionalFormatting>
  <conditionalFormatting sqref="AP674 AS674">
    <cfRule type="cellIs" dxfId="236" priority="60" operator="greaterThan">
      <formula>1</formula>
    </cfRule>
  </conditionalFormatting>
  <conditionalFormatting sqref="AP675:AP679 AS675:AS679">
    <cfRule type="cellIs" dxfId="235" priority="59" operator="greaterThan">
      <formula>1</formula>
    </cfRule>
  </conditionalFormatting>
  <conditionalFormatting sqref="BF2:BF644 BI2:BI644">
    <cfRule type="cellIs" dxfId="234" priority="58" operator="greaterThan">
      <formula>1</formula>
    </cfRule>
  </conditionalFormatting>
  <conditionalFormatting sqref="BF645 BI645">
    <cfRule type="cellIs" dxfId="233" priority="57" operator="greaterThan">
      <formula>1</formula>
    </cfRule>
  </conditionalFormatting>
  <conditionalFormatting sqref="BF646 BI646">
    <cfRule type="cellIs" dxfId="232" priority="56" operator="greaterThan">
      <formula>1</formula>
    </cfRule>
  </conditionalFormatting>
  <conditionalFormatting sqref="BF647 BI647">
    <cfRule type="cellIs" dxfId="231" priority="55" operator="greaterThan">
      <formula>1</formula>
    </cfRule>
  </conditionalFormatting>
  <conditionalFormatting sqref="BF648 BI648">
    <cfRule type="cellIs" dxfId="230" priority="54" operator="greaterThan">
      <formula>1</formula>
    </cfRule>
  </conditionalFormatting>
  <conditionalFormatting sqref="BF649 BI649">
    <cfRule type="cellIs" dxfId="229" priority="53" operator="greaterThan">
      <formula>1</formula>
    </cfRule>
  </conditionalFormatting>
  <conditionalFormatting sqref="BF650 BI650">
    <cfRule type="cellIs" dxfId="228" priority="52" operator="greaterThan">
      <formula>1</formula>
    </cfRule>
  </conditionalFormatting>
  <conditionalFormatting sqref="BF651 BI651">
    <cfRule type="cellIs" dxfId="227" priority="51" operator="greaterThan">
      <formula>1</formula>
    </cfRule>
  </conditionalFormatting>
  <conditionalFormatting sqref="BF652 BI652">
    <cfRule type="cellIs" dxfId="226" priority="50" operator="greaterThan">
      <formula>1</formula>
    </cfRule>
  </conditionalFormatting>
  <conditionalFormatting sqref="BF653 BI653">
    <cfRule type="cellIs" dxfId="225" priority="49" operator="greaterThan">
      <formula>1</formula>
    </cfRule>
  </conditionalFormatting>
  <conditionalFormatting sqref="BF654 BI654">
    <cfRule type="cellIs" dxfId="224" priority="48" operator="greaterThan">
      <formula>1</formula>
    </cfRule>
  </conditionalFormatting>
  <conditionalFormatting sqref="BF655 BI655">
    <cfRule type="cellIs" dxfId="223" priority="47" operator="greaterThan">
      <formula>1</formula>
    </cfRule>
  </conditionalFormatting>
  <conditionalFormatting sqref="BF656 BI656">
    <cfRule type="cellIs" dxfId="222" priority="46" operator="greaterThan">
      <formula>1</formula>
    </cfRule>
  </conditionalFormatting>
  <conditionalFormatting sqref="BF657 BI657">
    <cfRule type="cellIs" dxfId="221" priority="45" operator="greaterThan">
      <formula>1</formula>
    </cfRule>
  </conditionalFormatting>
  <conditionalFormatting sqref="BF658 BI658">
    <cfRule type="cellIs" dxfId="220" priority="44" operator="greaterThan">
      <formula>1</formula>
    </cfRule>
  </conditionalFormatting>
  <conditionalFormatting sqref="BF659 BI659">
    <cfRule type="cellIs" dxfId="219" priority="43" operator="greaterThan">
      <formula>1</formula>
    </cfRule>
  </conditionalFormatting>
  <conditionalFormatting sqref="BF660 BI660">
    <cfRule type="cellIs" dxfId="218" priority="42" operator="greaterThan">
      <formula>1</formula>
    </cfRule>
  </conditionalFormatting>
  <conditionalFormatting sqref="BF661 BI661">
    <cfRule type="cellIs" dxfId="217" priority="41" operator="greaterThan">
      <formula>1</formula>
    </cfRule>
  </conditionalFormatting>
  <conditionalFormatting sqref="BF662 BI662">
    <cfRule type="cellIs" dxfId="216" priority="40" operator="greaterThan">
      <formula>1</formula>
    </cfRule>
  </conditionalFormatting>
  <conditionalFormatting sqref="BF663 BI663">
    <cfRule type="cellIs" dxfId="215" priority="39" operator="greaterThan">
      <formula>1</formula>
    </cfRule>
  </conditionalFormatting>
  <conditionalFormatting sqref="BF664:BF667 BI664:BI667">
    <cfRule type="cellIs" dxfId="214" priority="38" operator="greaterThan">
      <formula>1</formula>
    </cfRule>
  </conditionalFormatting>
  <conditionalFormatting sqref="BF668 BI668">
    <cfRule type="cellIs" dxfId="213" priority="37" operator="greaterThan">
      <formula>1</formula>
    </cfRule>
  </conditionalFormatting>
  <conditionalFormatting sqref="BF669 BI669">
    <cfRule type="cellIs" dxfId="212" priority="36" operator="greaterThan">
      <formula>1</formula>
    </cfRule>
  </conditionalFormatting>
  <conditionalFormatting sqref="BF670 BI670">
    <cfRule type="cellIs" dxfId="211" priority="35" operator="greaterThan">
      <formula>1</formula>
    </cfRule>
  </conditionalFormatting>
  <conditionalFormatting sqref="BF671 BI671">
    <cfRule type="cellIs" dxfId="210" priority="34" operator="greaterThan">
      <formula>1</formula>
    </cfRule>
  </conditionalFormatting>
  <conditionalFormatting sqref="BF672 BI672">
    <cfRule type="cellIs" dxfId="209" priority="33" operator="greaterThan">
      <formula>1</formula>
    </cfRule>
  </conditionalFormatting>
  <conditionalFormatting sqref="BF673 BI673">
    <cfRule type="cellIs" dxfId="208" priority="32" operator="greaterThan">
      <formula>1</formula>
    </cfRule>
  </conditionalFormatting>
  <conditionalFormatting sqref="BF674 BI674">
    <cfRule type="cellIs" dxfId="207" priority="31" operator="greaterThan">
      <formula>1</formula>
    </cfRule>
  </conditionalFormatting>
  <conditionalFormatting sqref="BF675:BF679 BI675:BI679">
    <cfRule type="cellIs" dxfId="206" priority="30" operator="greaterThan">
      <formula>1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1333"/>
  <sheetViews>
    <sheetView zoomScale="125" zoomScaleNormal="125" zoomScalePageLayoutView="125" workbookViewId="0">
      <pane xSplit="12" ySplit="6" topLeftCell="M211" activePane="bottomRight" state="frozen"/>
      <selection activeCell="A11" sqref="A11"/>
      <selection pane="topRight" activeCell="A11" sqref="A11"/>
      <selection pane="bottomLeft" activeCell="A11" sqref="A11"/>
      <selection pane="bottomRight" activeCell="O6" sqref="O6"/>
    </sheetView>
  </sheetViews>
  <sheetFormatPr baseColWidth="10" defaultColWidth="8.83203125" defaultRowHeight="14" x14ac:dyDescent="0"/>
  <cols>
    <col min="1" max="1" width="3" style="13" bestFit="1" customWidth="1"/>
    <col min="2" max="3" width="3.5" bestFit="1" customWidth="1"/>
    <col min="4" max="4" width="3.1640625" bestFit="1" customWidth="1"/>
    <col min="5" max="10" width="3.1640625" customWidth="1"/>
    <col min="11" max="11" width="4.1640625" bestFit="1" customWidth="1"/>
    <col min="12" max="12" width="43.33203125" customWidth="1"/>
    <col min="17" max="17" width="9.1640625" bestFit="1" customWidth="1"/>
    <col min="22" max="22" width="9.1640625" bestFit="1" customWidth="1"/>
    <col min="27" max="27" width="9.1640625" bestFit="1" customWidth="1"/>
    <col min="32" max="32" width="9.1640625" bestFit="1" customWidth="1"/>
    <col min="37" max="37" width="9.1640625" bestFit="1" customWidth="1"/>
    <col min="42" max="42" width="9.1640625" bestFit="1" customWidth="1"/>
    <col min="47" max="47" width="9.1640625" bestFit="1" customWidth="1"/>
    <col min="52" max="52" width="9.1640625" bestFit="1" customWidth="1"/>
    <col min="57" max="57" width="9.1640625" bestFit="1" customWidth="1"/>
  </cols>
  <sheetData>
    <row r="1" spans="1:59" ht="15" thickBot="1">
      <c r="L1" t="s">
        <v>666</v>
      </c>
    </row>
    <row r="2" spans="1:59">
      <c r="K2" s="14"/>
      <c r="L2" s="15" t="s">
        <v>667</v>
      </c>
      <c r="M2" s="485" t="s">
        <v>698</v>
      </c>
      <c r="N2" s="486"/>
      <c r="O2" s="486"/>
      <c r="P2" s="486"/>
      <c r="Q2" s="487"/>
      <c r="R2" s="488" t="s">
        <v>699</v>
      </c>
      <c r="S2" s="489"/>
      <c r="T2" s="489"/>
      <c r="U2" s="489"/>
      <c r="V2" s="490"/>
      <c r="W2" s="485" t="s">
        <v>700</v>
      </c>
      <c r="X2" s="486"/>
      <c r="Y2" s="486"/>
      <c r="Z2" s="486"/>
      <c r="AA2" s="487"/>
      <c r="AB2" s="488" t="s">
        <v>701</v>
      </c>
      <c r="AC2" s="489"/>
      <c r="AD2" s="489"/>
      <c r="AE2" s="489"/>
      <c r="AF2" s="490"/>
      <c r="AG2" s="485" t="s">
        <v>702</v>
      </c>
      <c r="AH2" s="486"/>
      <c r="AI2" s="486"/>
      <c r="AJ2" s="486"/>
      <c r="AK2" s="487"/>
      <c r="AL2" s="488" t="s">
        <v>703</v>
      </c>
      <c r="AM2" s="489"/>
      <c r="AN2" s="489"/>
      <c r="AO2" s="489"/>
      <c r="AP2" s="490"/>
      <c r="AQ2" s="485" t="s">
        <v>704</v>
      </c>
      <c r="AR2" s="486"/>
      <c r="AS2" s="486"/>
      <c r="AT2" s="486"/>
      <c r="AU2" s="487"/>
      <c r="AV2" s="488" t="s">
        <v>705</v>
      </c>
      <c r="AW2" s="489"/>
      <c r="AX2" s="489"/>
      <c r="AY2" s="489"/>
      <c r="AZ2" s="490"/>
      <c r="BA2" s="485" t="s">
        <v>706</v>
      </c>
      <c r="BB2" s="486"/>
      <c r="BC2" s="486"/>
      <c r="BD2" s="486"/>
      <c r="BE2" s="487"/>
      <c r="BF2" s="491" t="s">
        <v>707</v>
      </c>
      <c r="BG2" s="493"/>
    </row>
    <row r="3" spans="1:59">
      <c r="K3" s="16"/>
      <c r="L3" s="17" t="s">
        <v>669</v>
      </c>
      <c r="M3" s="18" t="s">
        <v>670</v>
      </c>
      <c r="N3" s="19" t="s">
        <v>673</v>
      </c>
      <c r="O3" s="19" t="s">
        <v>675</v>
      </c>
      <c r="P3" s="19" t="s">
        <v>676</v>
      </c>
      <c r="Q3" s="21" t="s">
        <v>677</v>
      </c>
      <c r="R3" s="22" t="s">
        <v>670</v>
      </c>
      <c r="S3" s="23" t="s">
        <v>673</v>
      </c>
      <c r="T3" s="23" t="s">
        <v>675</v>
      </c>
      <c r="U3" s="23" t="s">
        <v>676</v>
      </c>
      <c r="V3" s="24" t="s">
        <v>677</v>
      </c>
      <c r="W3" s="18" t="s">
        <v>670</v>
      </c>
      <c r="X3" s="19" t="s">
        <v>673</v>
      </c>
      <c r="Y3" s="19" t="s">
        <v>675</v>
      </c>
      <c r="Z3" s="19" t="s">
        <v>676</v>
      </c>
      <c r="AA3" s="21" t="s">
        <v>677</v>
      </c>
      <c r="AB3" s="22" t="s">
        <v>670</v>
      </c>
      <c r="AC3" s="23" t="s">
        <v>673</v>
      </c>
      <c r="AD3" s="23" t="s">
        <v>675</v>
      </c>
      <c r="AE3" s="23" t="s">
        <v>676</v>
      </c>
      <c r="AF3" s="24" t="s">
        <v>677</v>
      </c>
      <c r="AG3" s="18" t="s">
        <v>670</v>
      </c>
      <c r="AH3" s="19" t="s">
        <v>673</v>
      </c>
      <c r="AI3" s="19" t="s">
        <v>675</v>
      </c>
      <c r="AJ3" s="19" t="s">
        <v>676</v>
      </c>
      <c r="AK3" s="21" t="s">
        <v>677</v>
      </c>
      <c r="AL3" s="22" t="s">
        <v>670</v>
      </c>
      <c r="AM3" s="23" t="s">
        <v>673</v>
      </c>
      <c r="AN3" s="23" t="s">
        <v>675</v>
      </c>
      <c r="AO3" s="23" t="s">
        <v>676</v>
      </c>
      <c r="AP3" s="24" t="s">
        <v>677</v>
      </c>
      <c r="AQ3" s="18" t="s">
        <v>670</v>
      </c>
      <c r="AR3" s="19" t="s">
        <v>673</v>
      </c>
      <c r="AS3" s="19" t="s">
        <v>675</v>
      </c>
      <c r="AT3" s="19" t="s">
        <v>676</v>
      </c>
      <c r="AU3" s="21" t="s">
        <v>677</v>
      </c>
      <c r="AV3" s="22" t="s">
        <v>670</v>
      </c>
      <c r="AW3" s="23" t="s">
        <v>673</v>
      </c>
      <c r="AX3" s="23" t="s">
        <v>675</v>
      </c>
      <c r="AY3" s="23" t="s">
        <v>676</v>
      </c>
      <c r="AZ3" s="24" t="s">
        <v>677</v>
      </c>
      <c r="BA3" s="18" t="s">
        <v>670</v>
      </c>
      <c r="BB3" s="19" t="s">
        <v>673</v>
      </c>
      <c r="BC3" s="19" t="s">
        <v>675</v>
      </c>
      <c r="BD3" s="19" t="s">
        <v>676</v>
      </c>
      <c r="BE3" s="21" t="s">
        <v>677</v>
      </c>
      <c r="BF3" s="25" t="s">
        <v>670</v>
      </c>
      <c r="BG3" s="27" t="s">
        <v>673</v>
      </c>
    </row>
    <row r="4" spans="1:59">
      <c r="K4" s="16"/>
      <c r="L4" s="17" t="s">
        <v>678</v>
      </c>
      <c r="M4" s="30">
        <v>700200</v>
      </c>
      <c r="N4" s="32">
        <v>45925</v>
      </c>
      <c r="O4" s="31">
        <f>M4/$BF4</f>
        <v>8.2999425215348657E-2</v>
      </c>
      <c r="P4" s="32"/>
      <c r="Q4" s="33"/>
      <c r="R4" s="34">
        <v>441693</v>
      </c>
      <c r="S4" s="36">
        <v>33173</v>
      </c>
      <c r="T4" s="35">
        <f t="shared" ref="T4:T67" si="0">R4/$BF4</f>
        <v>5.2356848217142239E-2</v>
      </c>
      <c r="U4" s="36"/>
      <c r="V4" s="37"/>
      <c r="W4" s="30">
        <v>1443365</v>
      </c>
      <c r="X4" s="32">
        <v>99000</v>
      </c>
      <c r="Y4" s="31">
        <f t="shared" ref="Y4:Y67" si="1">W4/$BF4</f>
        <v>0.17109178145665768</v>
      </c>
      <c r="Z4" s="32"/>
      <c r="AA4" s="33"/>
      <c r="AB4" s="34">
        <v>585969</v>
      </c>
      <c r="AC4" s="36">
        <v>47834</v>
      </c>
      <c r="AD4" s="35">
        <f t="shared" ref="AD4:AD67" si="2">AB4/$BF4</f>
        <v>6.9458854890049465E-2</v>
      </c>
      <c r="AE4" s="36"/>
      <c r="AF4" s="37"/>
      <c r="AG4" s="30">
        <v>634632</v>
      </c>
      <c r="AH4" s="32">
        <v>45224</v>
      </c>
      <c r="AI4" s="31">
        <f t="shared" ref="AI4:AI67" si="3">AG4/$BF4</f>
        <v>7.5227208259450368E-2</v>
      </c>
      <c r="AJ4" s="32"/>
      <c r="AK4" s="33"/>
      <c r="AL4" s="34">
        <v>1585654</v>
      </c>
      <c r="AM4" s="36">
        <v>112077</v>
      </c>
      <c r="AN4" s="35">
        <f t="shared" ref="AN4:AN67" si="4">AL4/$BF4</f>
        <v>0.18795825562756135</v>
      </c>
      <c r="AO4" s="36"/>
      <c r="AP4" s="37"/>
      <c r="AQ4" s="30">
        <v>490272</v>
      </c>
      <c r="AR4" s="32">
        <v>32898</v>
      </c>
      <c r="AS4" s="31">
        <f t="shared" ref="AS4:AS67" si="5">AQ4/$BF4</f>
        <v>5.8115244500399052E-2</v>
      </c>
      <c r="AT4" s="32"/>
      <c r="AU4" s="33"/>
      <c r="AV4" s="34">
        <v>383073</v>
      </c>
      <c r="AW4" s="36">
        <v>28021</v>
      </c>
      <c r="AX4" s="35">
        <f t="shared" ref="AX4:AX67" si="6">AV4/$BF4</f>
        <v>4.540822452944767E-2</v>
      </c>
      <c r="AY4" s="36"/>
      <c r="AZ4" s="37"/>
      <c r="BA4" s="30">
        <v>2171345</v>
      </c>
      <c r="BB4" s="32">
        <v>188622</v>
      </c>
      <c r="BC4" s="31">
        <f t="shared" ref="BC4:BC67" si="7">BA4/$BF4</f>
        <v>0.25738415730394348</v>
      </c>
      <c r="BD4" s="32"/>
      <c r="BE4" s="33"/>
      <c r="BF4" s="38">
        <v>8436203</v>
      </c>
      <c r="BG4" s="41">
        <v>632774</v>
      </c>
    </row>
    <row r="5" spans="1:59">
      <c r="K5" s="45"/>
      <c r="L5" s="17" t="s">
        <v>679</v>
      </c>
      <c r="M5" s="30">
        <v>21108</v>
      </c>
      <c r="N5" s="32">
        <v>2845</v>
      </c>
      <c r="O5" s="31">
        <f t="shared" ref="O5:O68" si="8">M5/$BF5</f>
        <v>8.5873996143237236E-2</v>
      </c>
      <c r="P5" s="32"/>
      <c r="Q5" s="33"/>
      <c r="R5" s="34">
        <v>7587</v>
      </c>
      <c r="S5" s="36">
        <v>1120</v>
      </c>
      <c r="T5" s="35">
        <f t="shared" si="0"/>
        <v>3.0866307027607585E-2</v>
      </c>
      <c r="U5" s="36"/>
      <c r="V5" s="37"/>
      <c r="W5" s="30">
        <v>23112</v>
      </c>
      <c r="X5" s="32">
        <v>1348</v>
      </c>
      <c r="Y5" s="31">
        <f t="shared" si="1"/>
        <v>9.4026899699758346E-2</v>
      </c>
      <c r="Z5" s="32"/>
      <c r="AA5" s="33"/>
      <c r="AB5" s="34">
        <v>17362</v>
      </c>
      <c r="AC5" s="36">
        <v>1245</v>
      </c>
      <c r="AD5" s="35">
        <f t="shared" si="2"/>
        <v>7.0634087598961767E-2</v>
      </c>
      <c r="AE5" s="36"/>
      <c r="AF5" s="37"/>
      <c r="AG5" s="30">
        <v>13035</v>
      </c>
      <c r="AH5" s="32">
        <v>1176</v>
      </c>
      <c r="AI5" s="31">
        <f t="shared" si="3"/>
        <v>5.3030487953718848E-2</v>
      </c>
      <c r="AJ5" s="32"/>
      <c r="AK5" s="33"/>
      <c r="AL5" s="34">
        <v>49228</v>
      </c>
      <c r="AM5" s="36">
        <v>3459</v>
      </c>
      <c r="AN5" s="35">
        <f t="shared" si="4"/>
        <v>0.20027501810400242</v>
      </c>
      <c r="AO5" s="36"/>
      <c r="AP5" s="37"/>
      <c r="AQ5" s="30">
        <v>10337</v>
      </c>
      <c r="AR5" s="32">
        <v>1286</v>
      </c>
      <c r="AS5" s="31">
        <f t="shared" si="5"/>
        <v>4.2054173684510296E-2</v>
      </c>
      <c r="AT5" s="32"/>
      <c r="AU5" s="33"/>
      <c r="AV5" s="34">
        <v>10753</v>
      </c>
      <c r="AW5" s="36">
        <v>2360</v>
      </c>
      <c r="AX5" s="35">
        <f t="shared" si="6"/>
        <v>4.3746592786063583E-2</v>
      </c>
      <c r="AY5" s="36"/>
      <c r="AZ5" s="37"/>
      <c r="BA5" s="30">
        <v>93280</v>
      </c>
      <c r="BB5" s="32">
        <v>16813</v>
      </c>
      <c r="BC5" s="31">
        <f t="shared" si="7"/>
        <v>0.37949243700213992</v>
      </c>
      <c r="BD5" s="32"/>
      <c r="BE5" s="33"/>
      <c r="BF5" s="38">
        <v>245802</v>
      </c>
      <c r="BG5" s="41">
        <v>31652</v>
      </c>
    </row>
    <row r="6" spans="1:59">
      <c r="B6" t="s">
        <v>708</v>
      </c>
      <c r="C6" t="s">
        <v>709</v>
      </c>
      <c r="D6" t="s">
        <v>710</v>
      </c>
      <c r="E6" t="s">
        <v>711</v>
      </c>
      <c r="F6" t="s">
        <v>712</v>
      </c>
      <c r="G6" t="s">
        <v>713</v>
      </c>
      <c r="H6" t="s">
        <v>714</v>
      </c>
      <c r="I6" t="s">
        <v>715</v>
      </c>
      <c r="J6" t="s">
        <v>716</v>
      </c>
      <c r="K6" s="46"/>
      <c r="L6" s="17" t="s">
        <v>681</v>
      </c>
      <c r="M6" s="30">
        <v>679092</v>
      </c>
      <c r="N6" s="32">
        <v>43080</v>
      </c>
      <c r="O6" s="31">
        <f t="shared" si="8"/>
        <v>8.2913156510896105E-2</v>
      </c>
      <c r="P6" s="32"/>
      <c r="Q6" s="33"/>
      <c r="R6" s="34">
        <v>434106</v>
      </c>
      <c r="S6" s="36">
        <v>32053</v>
      </c>
      <c r="T6" s="35">
        <f t="shared" si="0"/>
        <v>5.300180052234317E-2</v>
      </c>
      <c r="U6" s="36"/>
      <c r="V6" s="37"/>
      <c r="W6" s="30">
        <v>1420253</v>
      </c>
      <c r="X6" s="32">
        <v>97652</v>
      </c>
      <c r="Y6" s="31">
        <f t="shared" si="1"/>
        <v>0.17340457445245966</v>
      </c>
      <c r="Z6" s="32"/>
      <c r="AA6" s="33"/>
      <c r="AB6" s="34">
        <v>568607</v>
      </c>
      <c r="AC6" s="36">
        <v>46589</v>
      </c>
      <c r="AD6" s="35">
        <f t="shared" si="2"/>
        <v>6.9423584999073917E-2</v>
      </c>
      <c r="AE6" s="36"/>
      <c r="AF6" s="37"/>
      <c r="AG6" s="30">
        <v>621597</v>
      </c>
      <c r="AH6" s="32">
        <v>44048</v>
      </c>
      <c r="AI6" s="31">
        <f t="shared" si="3"/>
        <v>7.5893353695380722E-2</v>
      </c>
      <c r="AJ6" s="32"/>
      <c r="AK6" s="33"/>
      <c r="AL6" s="34">
        <v>1536426</v>
      </c>
      <c r="AM6" s="36">
        <v>108618</v>
      </c>
      <c r="AN6" s="35">
        <f t="shared" si="4"/>
        <v>0.18758861745597072</v>
      </c>
      <c r="AO6" s="36"/>
      <c r="AP6" s="37"/>
      <c r="AQ6" s="30">
        <v>479935</v>
      </c>
      <c r="AR6" s="32">
        <v>31612</v>
      </c>
      <c r="AS6" s="31">
        <f t="shared" si="5"/>
        <v>5.8597253052689362E-2</v>
      </c>
      <c r="AT6" s="32"/>
      <c r="AU6" s="33"/>
      <c r="AV6" s="34">
        <v>372320</v>
      </c>
      <c r="AW6" s="36">
        <v>25661</v>
      </c>
      <c r="AX6" s="35">
        <f t="shared" si="6"/>
        <v>4.5458091734458424E-2</v>
      </c>
      <c r="AY6" s="36"/>
      <c r="AZ6" s="37"/>
      <c r="BA6" s="30">
        <v>2078065</v>
      </c>
      <c r="BB6" s="32">
        <v>171809</v>
      </c>
      <c r="BC6" s="31">
        <f t="shared" si="7"/>
        <v>0.25371956757672792</v>
      </c>
      <c r="BD6" s="32"/>
      <c r="BE6" s="33"/>
      <c r="BF6" s="38">
        <v>8190401</v>
      </c>
      <c r="BG6" s="41">
        <v>601122</v>
      </c>
    </row>
    <row r="7" spans="1:59">
      <c r="A7" s="47">
        <f>SUM(B7:J7)</f>
        <v>5</v>
      </c>
      <c r="B7" s="48">
        <f>IF(Q7&gt;1,1,0)</f>
        <v>1</v>
      </c>
      <c r="C7" s="48">
        <f>IF(V7&gt;1,1,0)</f>
        <v>1</v>
      </c>
      <c r="D7" s="48">
        <f>IF(AA7&gt;1,1,0)</f>
        <v>0</v>
      </c>
      <c r="E7" s="48">
        <f>IF(AF7&gt;1,1,0)</f>
        <v>1</v>
      </c>
      <c r="F7" s="48">
        <f>IF(AK7&gt;1,1,0)</f>
        <v>1</v>
      </c>
      <c r="G7" s="48">
        <f>IF(AP7&gt;1,1,0)</f>
        <v>0</v>
      </c>
      <c r="H7" s="48">
        <f>IF(AU7&gt;1,1,0)</f>
        <v>1</v>
      </c>
      <c r="I7" s="48">
        <f>IF(AZ7&gt;1,1,0)</f>
        <v>0</v>
      </c>
      <c r="J7" s="48">
        <f>IF(BE7&gt;1,1,0)</f>
        <v>0</v>
      </c>
      <c r="K7" s="70">
        <v>604</v>
      </c>
      <c r="L7" s="50" t="s">
        <v>564</v>
      </c>
      <c r="M7" s="51">
        <v>250413</v>
      </c>
      <c r="N7" s="53">
        <v>422</v>
      </c>
      <c r="O7" s="52">
        <f t="shared" si="8"/>
        <v>0.11493440954824034</v>
      </c>
      <c r="P7" s="53">
        <f t="shared" ref="P7:P70" si="9">RANK(O7,O$7:O$664)</f>
        <v>105</v>
      </c>
      <c r="Q7" s="55">
        <f t="shared" ref="Q7:Q70" si="10">O7/O$4</f>
        <v>1.3847615119024477</v>
      </c>
      <c r="R7" s="56">
        <v>151778</v>
      </c>
      <c r="S7" s="58">
        <v>597</v>
      </c>
      <c r="T7" s="57">
        <f t="shared" si="0"/>
        <v>6.9662976013277353E-2</v>
      </c>
      <c r="U7" s="58">
        <f t="shared" ref="U7:U70" si="11">RANK(T7,T$7:T$664)</f>
        <v>88</v>
      </c>
      <c r="V7" s="60">
        <f t="shared" ref="V7:V70" si="12">T7/T$4</f>
        <v>1.330541818032295</v>
      </c>
      <c r="W7" s="51">
        <v>339289</v>
      </c>
      <c r="X7" s="53">
        <v>531</v>
      </c>
      <c r="Y7" s="52">
        <f t="shared" si="1"/>
        <v>0.15572666307744773</v>
      </c>
      <c r="Z7" s="53">
        <f t="shared" ref="Z7:Z70" si="13">RANK(Y7,Y$7:Y$664)</f>
        <v>329</v>
      </c>
      <c r="AA7" s="55">
        <f t="shared" ref="AA7:AA70" si="14">Y7/Y$4</f>
        <v>0.91019370861421323</v>
      </c>
      <c r="AB7" s="56">
        <v>160076</v>
      </c>
      <c r="AC7" s="58">
        <v>383</v>
      </c>
      <c r="AD7" s="57">
        <f t="shared" si="2"/>
        <v>7.3471587109471631E-2</v>
      </c>
      <c r="AE7" s="58">
        <f t="shared" ref="AE7:AE70" si="15">RANK(AD7,AD$7:AD$664)</f>
        <v>181</v>
      </c>
      <c r="AF7" s="60">
        <f t="shared" ref="AF7:AF70" si="16">AD7/AD$4</f>
        <v>1.0577713558015627</v>
      </c>
      <c r="AG7" s="51">
        <v>234063</v>
      </c>
      <c r="AH7" s="53">
        <v>559</v>
      </c>
      <c r="AI7" s="52">
        <f t="shared" si="3"/>
        <v>0.10743009628928921</v>
      </c>
      <c r="AJ7" s="53">
        <f t="shared" ref="AJ7:AJ70" si="17">RANK(AI7,AI$7:AI$664)</f>
        <v>65</v>
      </c>
      <c r="AK7" s="55">
        <f t="shared" ref="AK7:AK70" si="18">AI7/AI$4</f>
        <v>1.4280750113545968</v>
      </c>
      <c r="AL7" s="56">
        <v>314454</v>
      </c>
      <c r="AM7" s="58">
        <v>683</v>
      </c>
      <c r="AN7" s="57">
        <f t="shared" si="4"/>
        <v>0.14432790957371369</v>
      </c>
      <c r="AO7" s="58">
        <f t="shared" ref="AO7:AO70" si="19">RANK(AN7,AN$7:AN$664)</f>
        <v>430</v>
      </c>
      <c r="AP7" s="60">
        <f t="shared" ref="AP7:AP70" si="20">AN7/AN$4</f>
        <v>0.76787214848226171</v>
      </c>
      <c r="AQ7" s="51">
        <v>145916</v>
      </c>
      <c r="AR7" s="53">
        <v>267</v>
      </c>
      <c r="AS7" s="52">
        <f t="shared" si="5"/>
        <v>6.697243874575616E-2</v>
      </c>
      <c r="AT7" s="53">
        <f t="shared" ref="AT7:AT70" si="21">RANK(AS7,AS$7:AS$664)</f>
        <v>96</v>
      </c>
      <c r="AU7" s="55">
        <f t="shared" ref="AU7:AU70" si="22">AS7/AS$4</f>
        <v>1.152407416014507</v>
      </c>
      <c r="AV7" s="56">
        <v>91126</v>
      </c>
      <c r="AW7" s="58">
        <v>346</v>
      </c>
      <c r="AX7" s="57">
        <f t="shared" si="6"/>
        <v>4.1824957188696069E-2</v>
      </c>
      <c r="AY7" s="58">
        <f t="shared" ref="AY7:AY70" si="23">RANK(AX7,AX$7:AX$664)</f>
        <v>222</v>
      </c>
      <c r="AZ7" s="60">
        <f t="shared" ref="AZ7:AZ70" si="24">AX7/AX$4</f>
        <v>0.92108770210938729</v>
      </c>
      <c r="BA7" s="51">
        <v>491632</v>
      </c>
      <c r="BB7" s="53">
        <v>1017</v>
      </c>
      <c r="BC7" s="52">
        <f t="shared" si="7"/>
        <v>0.22564896245410779</v>
      </c>
      <c r="BD7" s="53">
        <f>RANK(BC7,BC$7:BC$664)</f>
        <v>393</v>
      </c>
      <c r="BE7" s="55">
        <f t="shared" ref="BE7:BE70" si="25">BC7/BC$4</f>
        <v>0.87670105579824098</v>
      </c>
      <c r="BF7" s="61">
        <v>2178747</v>
      </c>
      <c r="BG7" s="64">
        <v>4805</v>
      </c>
    </row>
    <row r="8" spans="1:59">
      <c r="A8" s="47">
        <f t="shared" ref="A8:A71" si="26">SUM(B8:J8)</f>
        <v>4</v>
      </c>
      <c r="B8" s="48">
        <f t="shared" ref="B8:B71" si="27">IF(Q8&gt;1,1,0)</f>
        <v>0</v>
      </c>
      <c r="C8" s="48">
        <f t="shared" ref="C8:C71" si="28">IF(V8&gt;1,1,0)</f>
        <v>1</v>
      </c>
      <c r="D8" s="48">
        <f t="shared" ref="D8:D71" si="29">IF(AA8&gt;1,1,0)</f>
        <v>0</v>
      </c>
      <c r="E8" s="48">
        <f t="shared" ref="E8:E71" si="30">IF(AF8&gt;1,1,0)</f>
        <v>0</v>
      </c>
      <c r="F8" s="48">
        <f t="shared" ref="F8:F71" si="31">IF(AK8&gt;1,1,0)</f>
        <v>0</v>
      </c>
      <c r="G8" s="48">
        <f t="shared" ref="G8:G71" si="32">IF(AP8&gt;1,1,0)</f>
        <v>1</v>
      </c>
      <c r="H8" s="48">
        <f t="shared" ref="H8:H71" si="33">IF(AU8&gt;1,1,0)</f>
        <v>0</v>
      </c>
      <c r="I8" s="48">
        <f t="shared" ref="I8:I71" si="34">IF(AZ8&gt;1,1,0)</f>
        <v>1</v>
      </c>
      <c r="J8" s="48">
        <f t="shared" ref="J8:J71" si="35">IF(BE8&gt;1,1,0)</f>
        <v>1</v>
      </c>
      <c r="K8" s="70">
        <v>627</v>
      </c>
      <c r="L8" s="50" t="s">
        <v>587</v>
      </c>
      <c r="M8" s="51">
        <v>12048</v>
      </c>
      <c r="N8" s="53">
        <v>204</v>
      </c>
      <c r="O8" s="52">
        <f t="shared" si="8"/>
        <v>5.7074099690185412E-2</v>
      </c>
      <c r="P8" s="53">
        <f t="shared" si="9"/>
        <v>273</v>
      </c>
      <c r="Q8" s="55">
        <f t="shared" si="10"/>
        <v>0.6876445173216813</v>
      </c>
      <c r="R8" s="56">
        <v>16413</v>
      </c>
      <c r="S8" s="58">
        <v>126</v>
      </c>
      <c r="T8" s="57">
        <f t="shared" si="0"/>
        <v>7.7752091485309857E-2</v>
      </c>
      <c r="U8" s="58">
        <f t="shared" si="11"/>
        <v>64</v>
      </c>
      <c r="V8" s="60">
        <f t="shared" si="12"/>
        <v>1.4850414823070446</v>
      </c>
      <c r="W8" s="51">
        <v>22256</v>
      </c>
      <c r="X8" s="53">
        <v>282</v>
      </c>
      <c r="Y8" s="52">
        <f t="shared" si="1"/>
        <v>0.10543170341175022</v>
      </c>
      <c r="Z8" s="53">
        <f t="shared" si="13"/>
        <v>453</v>
      </c>
      <c r="AA8" s="55">
        <f t="shared" si="14"/>
        <v>0.61622891826898774</v>
      </c>
      <c r="AB8" s="56">
        <v>10256</v>
      </c>
      <c r="AC8" s="58">
        <v>176</v>
      </c>
      <c r="AD8" s="57">
        <f t="shared" si="2"/>
        <v>4.8584990572920123E-2</v>
      </c>
      <c r="AE8" s="58">
        <f t="shared" si="15"/>
        <v>318</v>
      </c>
      <c r="AF8" s="60">
        <f t="shared" si="16"/>
        <v>0.69947871513039173</v>
      </c>
      <c r="AG8" s="51">
        <v>9055</v>
      </c>
      <c r="AH8" s="53">
        <v>91</v>
      </c>
      <c r="AI8" s="52">
        <f t="shared" si="3"/>
        <v>4.2895582062967209E-2</v>
      </c>
      <c r="AJ8" s="53">
        <f t="shared" si="17"/>
        <v>316</v>
      </c>
      <c r="AK8" s="55">
        <f t="shared" si="18"/>
        <v>0.57021366411770946</v>
      </c>
      <c r="AL8" s="56">
        <v>52024</v>
      </c>
      <c r="AM8" s="58">
        <v>390</v>
      </c>
      <c r="AN8" s="57">
        <f t="shared" si="4"/>
        <v>0.24644944906060806</v>
      </c>
      <c r="AO8" s="58">
        <f t="shared" si="19"/>
        <v>208</v>
      </c>
      <c r="AP8" s="60">
        <f t="shared" si="20"/>
        <v>1.3111924679113154</v>
      </c>
      <c r="AQ8" s="51">
        <v>10702</v>
      </c>
      <c r="AR8" s="53">
        <v>90</v>
      </c>
      <c r="AS8" s="52">
        <f t="shared" si="5"/>
        <v>5.0697793400096641E-2</v>
      </c>
      <c r="AT8" s="53">
        <f t="shared" si="21"/>
        <v>173</v>
      </c>
      <c r="AU8" s="55">
        <f t="shared" si="22"/>
        <v>0.87236651649548724</v>
      </c>
      <c r="AV8" s="56">
        <v>16326</v>
      </c>
      <c r="AW8" s="58">
        <v>81</v>
      </c>
      <c r="AX8" s="57">
        <f t="shared" si="6"/>
        <v>7.7339952817228344E-2</v>
      </c>
      <c r="AY8" s="58">
        <f t="shared" si="23"/>
        <v>67</v>
      </c>
      <c r="AZ8" s="60">
        <f t="shared" si="24"/>
        <v>1.7032146404903508</v>
      </c>
      <c r="BA8" s="51">
        <v>62014</v>
      </c>
      <c r="BB8" s="53">
        <v>720</v>
      </c>
      <c r="BC8" s="52">
        <f t="shared" si="7"/>
        <v>0.29377433749893411</v>
      </c>
      <c r="BD8" s="53">
        <f t="shared" ref="BD8:BD71" si="36">RANK(BC8,BC$7:BC$664)</f>
        <v>240</v>
      </c>
      <c r="BE8" s="55">
        <f t="shared" si="25"/>
        <v>1.141384693510944</v>
      </c>
      <c r="BF8" s="61">
        <v>211094</v>
      </c>
      <c r="BG8" s="64">
        <v>2160</v>
      </c>
    </row>
    <row r="9" spans="1:59">
      <c r="A9" s="47">
        <f t="shared" si="26"/>
        <v>6</v>
      </c>
      <c r="B9" s="48">
        <f t="shared" si="27"/>
        <v>1</v>
      </c>
      <c r="C9" s="48">
        <f t="shared" si="28"/>
        <v>1</v>
      </c>
      <c r="D9" s="48">
        <f t="shared" si="29"/>
        <v>0</v>
      </c>
      <c r="E9" s="48">
        <f t="shared" si="30"/>
        <v>1</v>
      </c>
      <c r="F9" s="48">
        <f t="shared" si="31"/>
        <v>1</v>
      </c>
      <c r="G9" s="48">
        <f t="shared" si="32"/>
        <v>0</v>
      </c>
      <c r="H9" s="48">
        <f t="shared" si="33"/>
        <v>1</v>
      </c>
      <c r="I9" s="48">
        <f t="shared" si="34"/>
        <v>1</v>
      </c>
      <c r="J9" s="48">
        <f t="shared" si="35"/>
        <v>0</v>
      </c>
      <c r="K9" s="70">
        <v>326</v>
      </c>
      <c r="L9" s="50" t="s">
        <v>297</v>
      </c>
      <c r="M9" s="51">
        <v>18544</v>
      </c>
      <c r="N9" s="53">
        <v>1242</v>
      </c>
      <c r="O9" s="52">
        <f t="shared" si="8"/>
        <v>9.2024296319822146E-2</v>
      </c>
      <c r="P9" s="53">
        <f t="shared" si="9"/>
        <v>141</v>
      </c>
      <c r="Q9" s="55">
        <f t="shared" si="10"/>
        <v>1.1087341397974473</v>
      </c>
      <c r="R9" s="56">
        <v>15571</v>
      </c>
      <c r="S9" s="58">
        <v>1337</v>
      </c>
      <c r="T9" s="57">
        <f t="shared" si="0"/>
        <v>7.7270832506252732E-2</v>
      </c>
      <c r="U9" s="58">
        <f t="shared" si="11"/>
        <v>65</v>
      </c>
      <c r="V9" s="60">
        <f t="shared" si="12"/>
        <v>1.4758495810478021</v>
      </c>
      <c r="W9" s="51">
        <v>30199</v>
      </c>
      <c r="X9" s="53">
        <v>3548</v>
      </c>
      <c r="Y9" s="52">
        <f t="shared" si="1"/>
        <v>0.14986204295525823</v>
      </c>
      <c r="Z9" s="53">
        <f t="shared" si="13"/>
        <v>343</v>
      </c>
      <c r="AA9" s="55">
        <f t="shared" si="14"/>
        <v>0.87591608246374164</v>
      </c>
      <c r="AB9" s="56">
        <v>15264</v>
      </c>
      <c r="AC9" s="58">
        <v>2449</v>
      </c>
      <c r="AD9" s="57">
        <f t="shared" si="2"/>
        <v>7.5747350033744887E-2</v>
      </c>
      <c r="AE9" s="58">
        <f t="shared" si="15"/>
        <v>164</v>
      </c>
      <c r="AF9" s="60">
        <f t="shared" si="16"/>
        <v>1.0905355430009587</v>
      </c>
      <c r="AG9" s="51">
        <v>20272</v>
      </c>
      <c r="AH9" s="53">
        <v>2201</v>
      </c>
      <c r="AI9" s="52">
        <f t="shared" si="3"/>
        <v>0.10059946802175553</v>
      </c>
      <c r="AJ9" s="53">
        <f t="shared" si="17"/>
        <v>79</v>
      </c>
      <c r="AK9" s="55">
        <f t="shared" si="18"/>
        <v>1.3372750411632852</v>
      </c>
      <c r="AL9" s="56">
        <v>33755</v>
      </c>
      <c r="AM9" s="58">
        <v>2159</v>
      </c>
      <c r="AN9" s="57">
        <f t="shared" si="4"/>
        <v>0.16750863472150543</v>
      </c>
      <c r="AO9" s="58">
        <f t="shared" si="19"/>
        <v>375</v>
      </c>
      <c r="AP9" s="60">
        <f t="shared" si="20"/>
        <v>0.891201262547484</v>
      </c>
      <c r="AQ9" s="51">
        <v>13960</v>
      </c>
      <c r="AR9" s="53">
        <v>1053</v>
      </c>
      <c r="AS9" s="52">
        <f t="shared" si="5"/>
        <v>6.9276271388304417E-2</v>
      </c>
      <c r="AT9" s="53">
        <f t="shared" si="21"/>
        <v>89</v>
      </c>
      <c r="AU9" s="55">
        <f t="shared" si="22"/>
        <v>1.1920498998817552</v>
      </c>
      <c r="AV9" s="56">
        <v>10738</v>
      </c>
      <c r="AW9" s="58">
        <v>843</v>
      </c>
      <c r="AX9" s="57">
        <f t="shared" si="6"/>
        <v>5.3287149152407794E-2</v>
      </c>
      <c r="AY9" s="58">
        <f t="shared" si="23"/>
        <v>143</v>
      </c>
      <c r="AZ9" s="60">
        <f t="shared" si="24"/>
        <v>1.1735131620891841</v>
      </c>
      <c r="BA9" s="51">
        <v>43209</v>
      </c>
      <c r="BB9" s="53">
        <v>3375</v>
      </c>
      <c r="BC9" s="52">
        <f t="shared" si="7"/>
        <v>0.21442395490094882</v>
      </c>
      <c r="BD9" s="53">
        <f t="shared" si="36"/>
        <v>410</v>
      </c>
      <c r="BE9" s="55">
        <f t="shared" si="25"/>
        <v>0.83308917358008472</v>
      </c>
      <c r="BF9" s="61">
        <v>201512</v>
      </c>
      <c r="BG9" s="64">
        <v>18207</v>
      </c>
    </row>
    <row r="10" spans="1:59">
      <c r="A10" s="47">
        <f t="shared" si="26"/>
        <v>5</v>
      </c>
      <c r="B10" s="48">
        <f t="shared" si="27"/>
        <v>0</v>
      </c>
      <c r="C10" s="48">
        <f t="shared" si="28"/>
        <v>0</v>
      </c>
      <c r="D10" s="48">
        <f t="shared" si="29"/>
        <v>1</v>
      </c>
      <c r="E10" s="48">
        <f t="shared" si="30"/>
        <v>1</v>
      </c>
      <c r="F10" s="48">
        <f t="shared" si="31"/>
        <v>0</v>
      </c>
      <c r="G10" s="48">
        <f t="shared" si="32"/>
        <v>1</v>
      </c>
      <c r="H10" s="48">
        <f t="shared" si="33"/>
        <v>1</v>
      </c>
      <c r="I10" s="48">
        <f t="shared" si="34"/>
        <v>0</v>
      </c>
      <c r="J10" s="48">
        <f t="shared" si="35"/>
        <v>1</v>
      </c>
      <c r="K10" s="70">
        <v>476</v>
      </c>
      <c r="L10" s="50" t="s">
        <v>437</v>
      </c>
      <c r="M10" s="51">
        <v>10314</v>
      </c>
      <c r="N10" s="53">
        <v>1537</v>
      </c>
      <c r="O10" s="52">
        <f t="shared" si="8"/>
        <v>5.2643667600716613E-2</v>
      </c>
      <c r="P10" s="53">
        <f t="shared" si="9"/>
        <v>292</v>
      </c>
      <c r="Q10" s="55">
        <f t="shared" si="10"/>
        <v>0.63426544779229976</v>
      </c>
      <c r="R10" s="56">
        <v>9193</v>
      </c>
      <c r="S10" s="58">
        <v>1475</v>
      </c>
      <c r="T10" s="57">
        <f t="shared" si="0"/>
        <v>4.6921973652645707E-2</v>
      </c>
      <c r="U10" s="58">
        <f t="shared" si="11"/>
        <v>185</v>
      </c>
      <c r="V10" s="60">
        <f t="shared" si="12"/>
        <v>0.89619553602699309</v>
      </c>
      <c r="W10" s="51">
        <v>34011</v>
      </c>
      <c r="X10" s="53">
        <v>4898</v>
      </c>
      <c r="Y10" s="52">
        <f t="shared" si="1"/>
        <v>0.17359547981074006</v>
      </c>
      <c r="Z10" s="53">
        <f t="shared" si="13"/>
        <v>286</v>
      </c>
      <c r="AA10" s="55">
        <f t="shared" si="14"/>
        <v>1.0146336564665241</v>
      </c>
      <c r="AB10" s="56">
        <v>14891</v>
      </c>
      <c r="AC10" s="58">
        <v>2531</v>
      </c>
      <c r="AD10" s="57">
        <f t="shared" si="2"/>
        <v>7.6005124514472666E-2</v>
      </c>
      <c r="AE10" s="58">
        <f t="shared" si="15"/>
        <v>162</v>
      </c>
      <c r="AF10" s="60">
        <f t="shared" si="16"/>
        <v>1.0942467254144295</v>
      </c>
      <c r="AG10" s="51">
        <v>12885</v>
      </c>
      <c r="AH10" s="53">
        <v>2030</v>
      </c>
      <c r="AI10" s="52">
        <f t="shared" si="3"/>
        <v>6.576630376529316E-2</v>
      </c>
      <c r="AJ10" s="53">
        <f t="shared" si="17"/>
        <v>194</v>
      </c>
      <c r="AK10" s="55">
        <f t="shared" si="18"/>
        <v>0.87423560287485891</v>
      </c>
      <c r="AL10" s="56">
        <v>39065</v>
      </c>
      <c r="AM10" s="58">
        <v>5851</v>
      </c>
      <c r="AN10" s="57">
        <f t="shared" si="4"/>
        <v>0.19939159150882244</v>
      </c>
      <c r="AO10" s="58">
        <f t="shared" si="19"/>
        <v>285</v>
      </c>
      <c r="AP10" s="60">
        <f t="shared" si="20"/>
        <v>1.0608291231640083</v>
      </c>
      <c r="AQ10" s="51">
        <v>12717</v>
      </c>
      <c r="AR10" s="53">
        <v>1883</v>
      </c>
      <c r="AS10" s="52">
        <f t="shared" si="5"/>
        <v>6.4908815287794575E-2</v>
      </c>
      <c r="AT10" s="53">
        <f t="shared" si="21"/>
        <v>107</v>
      </c>
      <c r="AU10" s="55">
        <f t="shared" si="22"/>
        <v>1.1168982570029258</v>
      </c>
      <c r="AV10" s="56">
        <v>8433</v>
      </c>
      <c r="AW10" s="58">
        <v>1239</v>
      </c>
      <c r="AX10" s="57">
        <f t="shared" si="6"/>
        <v>4.3042859111580685E-2</v>
      </c>
      <c r="AY10" s="58">
        <f t="shared" si="23"/>
        <v>215</v>
      </c>
      <c r="AZ10" s="60">
        <f t="shared" si="24"/>
        <v>0.94790887680858293</v>
      </c>
      <c r="BA10" s="51">
        <v>54412</v>
      </c>
      <c r="BB10" s="53">
        <v>8867</v>
      </c>
      <c r="BC10" s="52">
        <f t="shared" si="7"/>
        <v>0.27772418474793409</v>
      </c>
      <c r="BD10" s="53">
        <f t="shared" si="36"/>
        <v>279</v>
      </c>
      <c r="BE10" s="55">
        <f t="shared" si="25"/>
        <v>1.0790259496040822</v>
      </c>
      <c r="BF10" s="61">
        <v>195921</v>
      </c>
      <c r="BG10" s="64">
        <v>30311</v>
      </c>
    </row>
    <row r="11" spans="1:59">
      <c r="A11" s="47">
        <f t="shared" si="26"/>
        <v>5</v>
      </c>
      <c r="B11" s="48">
        <f t="shared" si="27"/>
        <v>1</v>
      </c>
      <c r="C11" s="48">
        <f t="shared" si="28"/>
        <v>0</v>
      </c>
      <c r="D11" s="48">
        <f t="shared" si="29"/>
        <v>1</v>
      </c>
      <c r="E11" s="48">
        <f t="shared" si="30"/>
        <v>1</v>
      </c>
      <c r="F11" s="48">
        <f t="shared" si="31"/>
        <v>0</v>
      </c>
      <c r="G11" s="48">
        <f t="shared" si="32"/>
        <v>0</v>
      </c>
      <c r="H11" s="48">
        <f t="shared" si="33"/>
        <v>1</v>
      </c>
      <c r="I11" s="48">
        <f t="shared" si="34"/>
        <v>1</v>
      </c>
      <c r="J11" s="48">
        <f t="shared" si="35"/>
        <v>0</v>
      </c>
      <c r="K11" s="70">
        <v>405</v>
      </c>
      <c r="L11" s="50" t="s">
        <v>369</v>
      </c>
      <c r="M11" s="51">
        <v>17101</v>
      </c>
      <c r="N11" s="53">
        <v>539</v>
      </c>
      <c r="O11" s="52">
        <f t="shared" si="8"/>
        <v>9.9216755627755865E-2</v>
      </c>
      <c r="P11" s="53">
        <f t="shared" si="9"/>
        <v>125</v>
      </c>
      <c r="Q11" s="55">
        <f t="shared" si="10"/>
        <v>1.1953908761455883</v>
      </c>
      <c r="R11" s="56">
        <v>8026</v>
      </c>
      <c r="S11" s="58">
        <v>331</v>
      </c>
      <c r="T11" s="57">
        <f t="shared" si="0"/>
        <v>4.6565328382455327E-2</v>
      </c>
      <c r="U11" s="58">
        <f t="shared" si="11"/>
        <v>187</v>
      </c>
      <c r="V11" s="60">
        <f t="shared" si="12"/>
        <v>0.88938371899951951</v>
      </c>
      <c r="W11" s="51">
        <v>31697</v>
      </c>
      <c r="X11" s="53">
        <v>834</v>
      </c>
      <c r="Y11" s="52">
        <f t="shared" si="1"/>
        <v>0.18389997679275935</v>
      </c>
      <c r="Z11" s="53">
        <f t="shared" si="13"/>
        <v>265</v>
      </c>
      <c r="AA11" s="55">
        <f t="shared" si="14"/>
        <v>1.0748615463995641</v>
      </c>
      <c r="AB11" s="56">
        <v>16902</v>
      </c>
      <c r="AC11" s="58">
        <v>461</v>
      </c>
      <c r="AD11" s="57">
        <f t="shared" si="2"/>
        <v>9.8062195404966343E-2</v>
      </c>
      <c r="AE11" s="58">
        <f t="shared" si="15"/>
        <v>101</v>
      </c>
      <c r="AF11" s="60">
        <f t="shared" si="16"/>
        <v>1.4118026500752827</v>
      </c>
      <c r="AG11" s="51">
        <v>9262</v>
      </c>
      <c r="AH11" s="53">
        <v>291</v>
      </c>
      <c r="AI11" s="52">
        <f t="shared" si="3"/>
        <v>5.3736365746112784E-2</v>
      </c>
      <c r="AJ11" s="53">
        <f t="shared" si="17"/>
        <v>259</v>
      </c>
      <c r="AK11" s="55">
        <f t="shared" si="18"/>
        <v>0.7143208818913227</v>
      </c>
      <c r="AL11" s="56">
        <v>31315</v>
      </c>
      <c r="AM11" s="58">
        <v>913</v>
      </c>
      <c r="AN11" s="57">
        <f t="shared" si="4"/>
        <v>0.18168368530981666</v>
      </c>
      <c r="AO11" s="58">
        <f t="shared" si="19"/>
        <v>337</v>
      </c>
      <c r="AP11" s="60">
        <f t="shared" si="20"/>
        <v>0.96661721350416374</v>
      </c>
      <c r="AQ11" s="51">
        <v>10267</v>
      </c>
      <c r="AR11" s="53">
        <v>290</v>
      </c>
      <c r="AS11" s="52">
        <f t="shared" si="5"/>
        <v>5.9567184961708056E-2</v>
      </c>
      <c r="AT11" s="53">
        <f t="shared" si="21"/>
        <v>126</v>
      </c>
      <c r="AU11" s="55">
        <f t="shared" si="22"/>
        <v>1.0249838140369354</v>
      </c>
      <c r="AV11" s="56">
        <v>8503</v>
      </c>
      <c r="AW11" s="58">
        <v>223</v>
      </c>
      <c r="AX11" s="57">
        <f t="shared" si="6"/>
        <v>4.9332791831051291E-2</v>
      </c>
      <c r="AY11" s="58">
        <f t="shared" si="23"/>
        <v>167</v>
      </c>
      <c r="AZ11" s="60">
        <f t="shared" si="24"/>
        <v>1.086428556550554</v>
      </c>
      <c r="BA11" s="51">
        <v>39287</v>
      </c>
      <c r="BB11" s="53">
        <v>1831</v>
      </c>
      <c r="BC11" s="52">
        <f t="shared" si="7"/>
        <v>0.22793571594337433</v>
      </c>
      <c r="BD11" s="53">
        <f t="shared" si="36"/>
        <v>388</v>
      </c>
      <c r="BE11" s="55">
        <f t="shared" si="25"/>
        <v>0.88558564882533286</v>
      </c>
      <c r="BF11" s="61">
        <v>172360</v>
      </c>
      <c r="BG11" s="64">
        <v>5713</v>
      </c>
    </row>
    <row r="12" spans="1:59">
      <c r="A12" s="47">
        <f t="shared" si="26"/>
        <v>4</v>
      </c>
      <c r="B12" s="48">
        <f t="shared" si="27"/>
        <v>0</v>
      </c>
      <c r="C12" s="48">
        <f t="shared" si="28"/>
        <v>0</v>
      </c>
      <c r="D12" s="48">
        <f t="shared" si="29"/>
        <v>0</v>
      </c>
      <c r="E12" s="48">
        <f t="shared" si="30"/>
        <v>0</v>
      </c>
      <c r="F12" s="48">
        <f t="shared" si="31"/>
        <v>1</v>
      </c>
      <c r="G12" s="48">
        <f t="shared" si="32"/>
        <v>1</v>
      </c>
      <c r="H12" s="48">
        <f t="shared" si="33"/>
        <v>0</v>
      </c>
      <c r="I12" s="48">
        <f t="shared" si="34"/>
        <v>1</v>
      </c>
      <c r="J12" s="48">
        <f t="shared" si="35"/>
        <v>1</v>
      </c>
      <c r="K12" s="70">
        <v>592</v>
      </c>
      <c r="L12" s="50" t="s">
        <v>552</v>
      </c>
      <c r="M12" s="51">
        <v>3463</v>
      </c>
      <c r="N12" s="53">
        <v>556</v>
      </c>
      <c r="O12" s="52">
        <f t="shared" si="8"/>
        <v>3.0727868037870788E-2</v>
      </c>
      <c r="P12" s="53">
        <f t="shared" si="9"/>
        <v>394</v>
      </c>
      <c r="Q12" s="55">
        <f t="shared" si="10"/>
        <v>0.37021784136630914</v>
      </c>
      <c r="R12" s="56">
        <v>2658</v>
      </c>
      <c r="S12" s="58">
        <v>505</v>
      </c>
      <c r="T12" s="57">
        <f t="shared" si="0"/>
        <v>2.3584947515062245E-2</v>
      </c>
      <c r="U12" s="58">
        <f t="shared" si="11"/>
        <v>328</v>
      </c>
      <c r="V12" s="60">
        <f t="shared" si="12"/>
        <v>0.45046537975791023</v>
      </c>
      <c r="W12" s="51">
        <v>15987</v>
      </c>
      <c r="X12" s="53">
        <v>3145</v>
      </c>
      <c r="Y12" s="52">
        <f t="shared" si="1"/>
        <v>0.14185573962501885</v>
      </c>
      <c r="Z12" s="53">
        <f t="shared" si="13"/>
        <v>369</v>
      </c>
      <c r="AA12" s="55">
        <f t="shared" si="14"/>
        <v>0.82912071180318425</v>
      </c>
      <c r="AB12" s="56">
        <v>6567</v>
      </c>
      <c r="AC12" s="58">
        <v>1406</v>
      </c>
      <c r="AD12" s="57">
        <f t="shared" si="2"/>
        <v>5.8270259718364845E-2</v>
      </c>
      <c r="AE12" s="58">
        <f t="shared" si="15"/>
        <v>266</v>
      </c>
      <c r="AF12" s="60">
        <f t="shared" si="16"/>
        <v>0.83891765579211308</v>
      </c>
      <c r="AG12" s="51">
        <v>9891</v>
      </c>
      <c r="AH12" s="53">
        <v>2351</v>
      </c>
      <c r="AI12" s="52">
        <f t="shared" si="3"/>
        <v>8.7764753901986708E-2</v>
      </c>
      <c r="AJ12" s="53">
        <f t="shared" si="17"/>
        <v>110</v>
      </c>
      <c r="AK12" s="55">
        <f t="shared" si="18"/>
        <v>1.166662380973859</v>
      </c>
      <c r="AL12" s="56">
        <v>30956</v>
      </c>
      <c r="AM12" s="58">
        <v>5471</v>
      </c>
      <c r="AN12" s="57">
        <f t="shared" si="4"/>
        <v>0.2746785685764736</v>
      </c>
      <c r="AO12" s="58">
        <f t="shared" si="19"/>
        <v>167</v>
      </c>
      <c r="AP12" s="60">
        <f t="shared" si="20"/>
        <v>1.4613807074308471</v>
      </c>
      <c r="AQ12" s="51">
        <v>4729</v>
      </c>
      <c r="AR12" s="53">
        <v>762</v>
      </c>
      <c r="AS12" s="52">
        <f t="shared" si="5"/>
        <v>4.1961330624051676E-2</v>
      </c>
      <c r="AT12" s="53">
        <f t="shared" si="21"/>
        <v>229</v>
      </c>
      <c r="AU12" s="55">
        <f t="shared" si="22"/>
        <v>0.72203654970020037</v>
      </c>
      <c r="AV12" s="56">
        <v>7277</v>
      </c>
      <c r="AW12" s="58">
        <v>806</v>
      </c>
      <c r="AX12" s="57">
        <f t="shared" si="6"/>
        <v>6.4570226887550028E-2</v>
      </c>
      <c r="AY12" s="58">
        <f t="shared" si="23"/>
        <v>101</v>
      </c>
      <c r="AZ12" s="60">
        <f t="shared" si="24"/>
        <v>1.4219940893235237</v>
      </c>
      <c r="BA12" s="51">
        <v>31171</v>
      </c>
      <c r="BB12" s="53">
        <v>5511</v>
      </c>
      <c r="BC12" s="52">
        <f t="shared" si="7"/>
        <v>0.27658630511362126</v>
      </c>
      <c r="BD12" s="53">
        <f t="shared" si="36"/>
        <v>283</v>
      </c>
      <c r="BE12" s="55">
        <f t="shared" si="25"/>
        <v>1.0746050107000256</v>
      </c>
      <c r="BF12" s="61">
        <v>112699</v>
      </c>
      <c r="BG12" s="64">
        <v>20513</v>
      </c>
    </row>
    <row r="13" spans="1:59">
      <c r="A13" s="47">
        <f t="shared" si="26"/>
        <v>3</v>
      </c>
      <c r="B13" s="48">
        <f t="shared" si="27"/>
        <v>0</v>
      </c>
      <c r="C13" s="48">
        <f t="shared" si="28"/>
        <v>0</v>
      </c>
      <c r="D13" s="48">
        <f t="shared" si="29"/>
        <v>0</v>
      </c>
      <c r="E13" s="48">
        <f t="shared" si="30"/>
        <v>1</v>
      </c>
      <c r="F13" s="48">
        <f t="shared" si="31"/>
        <v>0</v>
      </c>
      <c r="G13" s="48">
        <f t="shared" si="32"/>
        <v>0</v>
      </c>
      <c r="H13" s="48">
        <f t="shared" si="33"/>
        <v>1</v>
      </c>
      <c r="I13" s="48">
        <f t="shared" si="34"/>
        <v>0</v>
      </c>
      <c r="J13" s="48">
        <f t="shared" si="35"/>
        <v>1</v>
      </c>
      <c r="K13" s="70">
        <v>418</v>
      </c>
      <c r="L13" s="50" t="s">
        <v>381</v>
      </c>
      <c r="M13" s="51">
        <v>9181</v>
      </c>
      <c r="N13" s="53">
        <v>2280</v>
      </c>
      <c r="O13" s="52">
        <f t="shared" si="8"/>
        <v>8.1598734379721635E-2</v>
      </c>
      <c r="P13" s="53">
        <f t="shared" si="9"/>
        <v>171</v>
      </c>
      <c r="Q13" s="55">
        <f t="shared" si="10"/>
        <v>0.98312408993203482</v>
      </c>
      <c r="R13" s="56">
        <v>5650</v>
      </c>
      <c r="S13" s="58">
        <v>1420</v>
      </c>
      <c r="T13" s="57">
        <f t="shared" si="0"/>
        <v>5.0215973123344651E-2</v>
      </c>
      <c r="U13" s="58">
        <f t="shared" si="11"/>
        <v>163</v>
      </c>
      <c r="V13" s="60">
        <f t="shared" si="12"/>
        <v>0.95910993181028337</v>
      </c>
      <c r="W13" s="51">
        <v>15915</v>
      </c>
      <c r="X13" s="53">
        <v>3652</v>
      </c>
      <c r="Y13" s="52">
        <f t="shared" si="1"/>
        <v>0.14144906411646552</v>
      </c>
      <c r="Z13" s="53">
        <f t="shared" si="13"/>
        <v>370</v>
      </c>
      <c r="AA13" s="55">
        <f t="shared" si="14"/>
        <v>0.82674376824054818</v>
      </c>
      <c r="AB13" s="56">
        <v>8117</v>
      </c>
      <c r="AC13" s="58">
        <v>1774</v>
      </c>
      <c r="AD13" s="57">
        <f t="shared" si="2"/>
        <v>7.2142133423396204E-2</v>
      </c>
      <c r="AE13" s="58">
        <f t="shared" si="15"/>
        <v>190</v>
      </c>
      <c r="AF13" s="60">
        <f t="shared" si="16"/>
        <v>1.0386311945049231</v>
      </c>
      <c r="AG13" s="51">
        <v>6491</v>
      </c>
      <c r="AH13" s="53">
        <v>1592</v>
      </c>
      <c r="AI13" s="52">
        <f t="shared" si="3"/>
        <v>5.7690598503297365E-2</v>
      </c>
      <c r="AJ13" s="53">
        <f t="shared" si="17"/>
        <v>243</v>
      </c>
      <c r="AK13" s="55">
        <f t="shared" si="18"/>
        <v>0.76688474606592916</v>
      </c>
      <c r="AL13" s="56">
        <v>20991</v>
      </c>
      <c r="AM13" s="58">
        <v>3789</v>
      </c>
      <c r="AN13" s="57">
        <f t="shared" si="4"/>
        <v>0.18656344988179249</v>
      </c>
      <c r="AO13" s="58">
        <f t="shared" si="19"/>
        <v>323</v>
      </c>
      <c r="AP13" s="60">
        <f t="shared" si="20"/>
        <v>0.99257917274709839</v>
      </c>
      <c r="AQ13" s="51">
        <v>6933</v>
      </c>
      <c r="AR13" s="53">
        <v>1351</v>
      </c>
      <c r="AS13" s="52">
        <f t="shared" si="5"/>
        <v>6.1618998524628044E-2</v>
      </c>
      <c r="AT13" s="53">
        <f t="shared" si="21"/>
        <v>116</v>
      </c>
      <c r="AU13" s="55">
        <f t="shared" si="22"/>
        <v>1.0602897579516324</v>
      </c>
      <c r="AV13" s="56">
        <v>4671</v>
      </c>
      <c r="AW13" s="58">
        <v>893</v>
      </c>
      <c r="AX13" s="57">
        <f t="shared" si="6"/>
        <v>4.151483370958281E-2</v>
      </c>
      <c r="AY13" s="58">
        <f t="shared" si="23"/>
        <v>223</v>
      </c>
      <c r="AZ13" s="60">
        <f t="shared" si="24"/>
        <v>0.91425802571646553</v>
      </c>
      <c r="BA13" s="51">
        <v>34565</v>
      </c>
      <c r="BB13" s="53">
        <v>7603</v>
      </c>
      <c r="BC13" s="52">
        <f t="shared" si="7"/>
        <v>0.30720621433777129</v>
      </c>
      <c r="BD13" s="53">
        <f t="shared" si="36"/>
        <v>223</v>
      </c>
      <c r="BE13" s="55">
        <f t="shared" si="25"/>
        <v>1.1935707992119857</v>
      </c>
      <c r="BF13" s="61">
        <v>112514</v>
      </c>
      <c r="BG13" s="64">
        <v>24354</v>
      </c>
    </row>
    <row r="14" spans="1:59">
      <c r="A14" s="47">
        <f t="shared" si="26"/>
        <v>6</v>
      </c>
      <c r="B14" s="48">
        <f t="shared" si="27"/>
        <v>0</v>
      </c>
      <c r="C14" s="48">
        <f t="shared" si="28"/>
        <v>1</v>
      </c>
      <c r="D14" s="48">
        <f t="shared" si="29"/>
        <v>0</v>
      </c>
      <c r="E14" s="48">
        <f t="shared" si="30"/>
        <v>1</v>
      </c>
      <c r="F14" s="48">
        <f t="shared" si="31"/>
        <v>1</v>
      </c>
      <c r="G14" s="48">
        <f t="shared" si="32"/>
        <v>1</v>
      </c>
      <c r="H14" s="48">
        <f t="shared" si="33"/>
        <v>1</v>
      </c>
      <c r="I14" s="48">
        <f t="shared" si="34"/>
        <v>1</v>
      </c>
      <c r="J14" s="48">
        <f t="shared" si="35"/>
        <v>0</v>
      </c>
      <c r="K14" s="70">
        <v>599</v>
      </c>
      <c r="L14" s="50" t="s">
        <v>559</v>
      </c>
      <c r="M14" s="51">
        <v>3701</v>
      </c>
      <c r="N14" s="53">
        <v>10</v>
      </c>
      <c r="O14" s="52">
        <f t="shared" si="8"/>
        <v>3.33081339885163E-2</v>
      </c>
      <c r="P14" s="53">
        <f t="shared" si="9"/>
        <v>383</v>
      </c>
      <c r="Q14" s="55">
        <f t="shared" si="10"/>
        <v>0.40130559822668266</v>
      </c>
      <c r="R14" s="56">
        <v>10678</v>
      </c>
      <c r="S14" s="58">
        <v>14</v>
      </c>
      <c r="T14" s="57">
        <f t="shared" si="0"/>
        <v>9.6099501412963265E-2</v>
      </c>
      <c r="U14" s="58">
        <f t="shared" si="11"/>
        <v>47</v>
      </c>
      <c r="V14" s="60">
        <f t="shared" si="12"/>
        <v>1.8354714747993401</v>
      </c>
      <c r="W14" s="51">
        <v>14137</v>
      </c>
      <c r="X14" s="53">
        <v>69</v>
      </c>
      <c r="Y14" s="52">
        <f t="shared" si="1"/>
        <v>0.12722969202800727</v>
      </c>
      <c r="Z14" s="53">
        <f t="shared" si="13"/>
        <v>409</v>
      </c>
      <c r="AA14" s="55">
        <f t="shared" si="14"/>
        <v>0.74363415322926019</v>
      </c>
      <c r="AB14" s="56">
        <v>8994</v>
      </c>
      <c r="AC14" s="58">
        <v>23</v>
      </c>
      <c r="AD14" s="57">
        <f t="shared" si="2"/>
        <v>8.0943895458718079E-2</v>
      </c>
      <c r="AE14" s="58">
        <f t="shared" si="15"/>
        <v>138</v>
      </c>
      <c r="AF14" s="60">
        <f t="shared" si="16"/>
        <v>1.1653502722849227</v>
      </c>
      <c r="AG14" s="51">
        <v>9674</v>
      </c>
      <c r="AH14" s="53">
        <v>17</v>
      </c>
      <c r="AI14" s="52">
        <f t="shared" si="3"/>
        <v>8.706373634285508E-2</v>
      </c>
      <c r="AJ14" s="53">
        <f t="shared" si="17"/>
        <v>116</v>
      </c>
      <c r="AK14" s="55">
        <f t="shared" si="18"/>
        <v>1.1573437105705402</v>
      </c>
      <c r="AL14" s="56">
        <v>22718</v>
      </c>
      <c r="AM14" s="58">
        <v>47</v>
      </c>
      <c r="AN14" s="57">
        <f t="shared" si="4"/>
        <v>0.20445668412621271</v>
      </c>
      <c r="AO14" s="58">
        <f t="shared" si="19"/>
        <v>275</v>
      </c>
      <c r="AP14" s="60">
        <f t="shared" si="20"/>
        <v>1.0877770888198863</v>
      </c>
      <c r="AQ14" s="51">
        <v>8839</v>
      </c>
      <c r="AR14" s="53">
        <v>16</v>
      </c>
      <c r="AS14" s="52">
        <f t="shared" si="5"/>
        <v>7.954893172777508E-2</v>
      </c>
      <c r="AT14" s="53">
        <f t="shared" si="21"/>
        <v>64</v>
      </c>
      <c r="AU14" s="55">
        <f t="shared" si="22"/>
        <v>1.3688135086006366</v>
      </c>
      <c r="AV14" s="56">
        <v>5902</v>
      </c>
      <c r="AW14" s="58">
        <v>8</v>
      </c>
      <c r="AX14" s="57">
        <f t="shared" si="6"/>
        <v>5.3116618967906835E-2</v>
      </c>
      <c r="AY14" s="58">
        <f t="shared" si="23"/>
        <v>144</v>
      </c>
      <c r="AZ14" s="60">
        <f t="shared" si="24"/>
        <v>1.1697576709580486</v>
      </c>
      <c r="BA14" s="51">
        <v>26471</v>
      </c>
      <c r="BB14" s="53">
        <v>49</v>
      </c>
      <c r="BC14" s="52">
        <f t="shared" si="7"/>
        <v>0.23823280594704538</v>
      </c>
      <c r="BD14" s="53">
        <f t="shared" si="36"/>
        <v>360</v>
      </c>
      <c r="BE14" s="55">
        <f t="shared" si="25"/>
        <v>0.92559234586345429</v>
      </c>
      <c r="BF14" s="61">
        <v>111114</v>
      </c>
      <c r="BG14" s="64">
        <v>253</v>
      </c>
    </row>
    <row r="15" spans="1:59">
      <c r="A15" s="47">
        <f t="shared" si="26"/>
        <v>4</v>
      </c>
      <c r="B15" s="48">
        <f t="shared" si="27"/>
        <v>0</v>
      </c>
      <c r="C15" s="48">
        <f t="shared" si="28"/>
        <v>0</v>
      </c>
      <c r="D15" s="48">
        <f t="shared" si="29"/>
        <v>0</v>
      </c>
      <c r="E15" s="48">
        <f t="shared" si="30"/>
        <v>1</v>
      </c>
      <c r="F15" s="48">
        <f t="shared" si="31"/>
        <v>0</v>
      </c>
      <c r="G15" s="48">
        <f t="shared" si="32"/>
        <v>1</v>
      </c>
      <c r="H15" s="48">
        <f t="shared" si="33"/>
        <v>1</v>
      </c>
      <c r="I15" s="48">
        <f t="shared" si="34"/>
        <v>0</v>
      </c>
      <c r="J15" s="48">
        <f t="shared" si="35"/>
        <v>1</v>
      </c>
      <c r="K15" s="70">
        <v>434</v>
      </c>
      <c r="L15" s="50" t="s">
        <v>396</v>
      </c>
      <c r="M15" s="51">
        <v>8734</v>
      </c>
      <c r="N15" s="53">
        <v>2196</v>
      </c>
      <c r="O15" s="52">
        <f t="shared" si="8"/>
        <v>7.9405053048830374E-2</v>
      </c>
      <c r="P15" s="53">
        <f t="shared" si="9"/>
        <v>182</v>
      </c>
      <c r="Q15" s="55">
        <f t="shared" si="10"/>
        <v>0.95669401134776055</v>
      </c>
      <c r="R15" s="56">
        <v>5684</v>
      </c>
      <c r="S15" s="58">
        <v>1495</v>
      </c>
      <c r="T15" s="57">
        <f t="shared" si="0"/>
        <v>5.167601574645659E-2</v>
      </c>
      <c r="U15" s="58">
        <f t="shared" si="11"/>
        <v>155</v>
      </c>
      <c r="V15" s="60">
        <f t="shared" si="12"/>
        <v>0.98699630528060056</v>
      </c>
      <c r="W15" s="51">
        <v>16858</v>
      </c>
      <c r="X15" s="53">
        <v>4251</v>
      </c>
      <c r="Y15" s="52">
        <f t="shared" si="1"/>
        <v>0.15326429863718599</v>
      </c>
      <c r="Z15" s="53">
        <f t="shared" si="13"/>
        <v>335</v>
      </c>
      <c r="AA15" s="55">
        <f t="shared" si="14"/>
        <v>0.89580164127294515</v>
      </c>
      <c r="AB15" s="56">
        <v>9194</v>
      </c>
      <c r="AC15" s="58">
        <v>2275</v>
      </c>
      <c r="AD15" s="57">
        <f t="shared" si="2"/>
        <v>8.3587137363286754E-2</v>
      </c>
      <c r="AE15" s="58">
        <f t="shared" si="15"/>
        <v>132</v>
      </c>
      <c r="AF15" s="60">
        <f t="shared" si="16"/>
        <v>1.2034050589460736</v>
      </c>
      <c r="AG15" s="51">
        <v>6574</v>
      </c>
      <c r="AH15" s="53">
        <v>1886</v>
      </c>
      <c r="AI15" s="52">
        <f t="shared" si="3"/>
        <v>5.9767439746165663E-2</v>
      </c>
      <c r="AJ15" s="53">
        <f t="shared" si="17"/>
        <v>229</v>
      </c>
      <c r="AK15" s="55">
        <f t="shared" si="18"/>
        <v>0.79449232703192085</v>
      </c>
      <c r="AL15" s="56">
        <v>20852</v>
      </c>
      <c r="AM15" s="58">
        <v>5349</v>
      </c>
      <c r="AN15" s="57">
        <f t="shared" si="4"/>
        <v>0.18957570027183548</v>
      </c>
      <c r="AO15" s="58">
        <f t="shared" si="19"/>
        <v>310</v>
      </c>
      <c r="AP15" s="60">
        <f t="shared" si="20"/>
        <v>1.0086053397275567</v>
      </c>
      <c r="AQ15" s="51">
        <v>6424</v>
      </c>
      <c r="AR15" s="53">
        <v>1684</v>
      </c>
      <c r="AS15" s="52">
        <f t="shared" si="5"/>
        <v>5.840371660014728E-2</v>
      </c>
      <c r="AT15" s="53">
        <f t="shared" si="21"/>
        <v>132</v>
      </c>
      <c r="AU15" s="55">
        <f t="shared" si="22"/>
        <v>1.0049637939619482</v>
      </c>
      <c r="AV15" s="56">
        <v>4904</v>
      </c>
      <c r="AW15" s="58">
        <v>1271</v>
      </c>
      <c r="AX15" s="57">
        <f t="shared" si="6"/>
        <v>4.4584655387160999E-2</v>
      </c>
      <c r="AY15" s="58">
        <f t="shared" si="23"/>
        <v>204</v>
      </c>
      <c r="AZ15" s="60">
        <f t="shared" si="24"/>
        <v>0.9818629961681814</v>
      </c>
      <c r="BA15" s="51">
        <v>30769</v>
      </c>
      <c r="BB15" s="53">
        <v>9275</v>
      </c>
      <c r="BC15" s="52">
        <f t="shared" si="7"/>
        <v>0.27973598319893084</v>
      </c>
      <c r="BD15" s="53">
        <f t="shared" si="36"/>
        <v>275</v>
      </c>
      <c r="BE15" s="55">
        <f t="shared" si="25"/>
        <v>1.0868422754885889</v>
      </c>
      <c r="BF15" s="61">
        <v>109993</v>
      </c>
      <c r="BG15" s="64">
        <v>29682</v>
      </c>
    </row>
    <row r="16" spans="1:59">
      <c r="A16" s="47">
        <f t="shared" si="26"/>
        <v>1</v>
      </c>
      <c r="B16" s="48">
        <f t="shared" si="27"/>
        <v>0</v>
      </c>
      <c r="C16" s="48">
        <f t="shared" si="28"/>
        <v>0</v>
      </c>
      <c r="D16" s="48">
        <f t="shared" si="29"/>
        <v>0</v>
      </c>
      <c r="E16" s="48">
        <f t="shared" si="30"/>
        <v>0</v>
      </c>
      <c r="F16" s="48">
        <f t="shared" si="31"/>
        <v>0</v>
      </c>
      <c r="G16" s="48">
        <f t="shared" si="32"/>
        <v>0</v>
      </c>
      <c r="H16" s="48">
        <f t="shared" si="33"/>
        <v>0</v>
      </c>
      <c r="I16" s="48">
        <f t="shared" si="34"/>
        <v>0</v>
      </c>
      <c r="J16" s="48">
        <f t="shared" si="35"/>
        <v>1</v>
      </c>
      <c r="K16" s="70">
        <v>406</v>
      </c>
      <c r="L16" s="50" t="s">
        <v>370</v>
      </c>
      <c r="M16" s="51">
        <v>6346</v>
      </c>
      <c r="N16" s="53">
        <v>1969</v>
      </c>
      <c r="O16" s="52">
        <f t="shared" si="8"/>
        <v>6.0119746864223729E-2</v>
      </c>
      <c r="P16" s="53">
        <f t="shared" si="9"/>
        <v>262</v>
      </c>
      <c r="Q16" s="55">
        <f t="shared" si="10"/>
        <v>0.72433931570294896</v>
      </c>
      <c r="R16" s="56">
        <v>4938</v>
      </c>
      <c r="S16" s="58">
        <v>2062</v>
      </c>
      <c r="T16" s="57">
        <f t="shared" si="0"/>
        <v>4.6780855659555115E-2</v>
      </c>
      <c r="U16" s="58">
        <f t="shared" si="11"/>
        <v>186</v>
      </c>
      <c r="V16" s="60">
        <f t="shared" si="12"/>
        <v>0.89350022494743142</v>
      </c>
      <c r="W16" s="51">
        <v>17805</v>
      </c>
      <c r="X16" s="53">
        <v>5422</v>
      </c>
      <c r="Y16" s="52">
        <f t="shared" si="1"/>
        <v>0.16867823714426466</v>
      </c>
      <c r="Z16" s="53">
        <f t="shared" si="13"/>
        <v>296</v>
      </c>
      <c r="AA16" s="55">
        <f t="shared" si="14"/>
        <v>0.98589327732843535</v>
      </c>
      <c r="AB16" s="56">
        <v>6346</v>
      </c>
      <c r="AC16" s="58">
        <v>1956</v>
      </c>
      <c r="AD16" s="57">
        <f t="shared" si="2"/>
        <v>6.0119746864223729E-2</v>
      </c>
      <c r="AE16" s="58">
        <f t="shared" si="15"/>
        <v>253</v>
      </c>
      <c r="AF16" s="60">
        <f t="shared" si="16"/>
        <v>0.86554474529404257</v>
      </c>
      <c r="AG16" s="51">
        <v>7822</v>
      </c>
      <c r="AH16" s="53">
        <v>2204</v>
      </c>
      <c r="AI16" s="52">
        <f t="shared" si="3"/>
        <v>7.4102845882754176E-2</v>
      </c>
      <c r="AJ16" s="53">
        <f t="shared" si="17"/>
        <v>162</v>
      </c>
      <c r="AK16" s="55">
        <f t="shared" si="18"/>
        <v>0.98505378037134661</v>
      </c>
      <c r="AL16" s="56">
        <v>18187</v>
      </c>
      <c r="AM16" s="58">
        <v>4024</v>
      </c>
      <c r="AN16" s="57">
        <f t="shared" si="4"/>
        <v>0.17229716927507674</v>
      </c>
      <c r="AO16" s="58">
        <f t="shared" si="19"/>
        <v>364</v>
      </c>
      <c r="AP16" s="60">
        <f t="shared" si="20"/>
        <v>0.91667784796046947</v>
      </c>
      <c r="AQ16" s="51">
        <v>5651</v>
      </c>
      <c r="AR16" s="53">
        <v>1732</v>
      </c>
      <c r="AS16" s="52">
        <f t="shared" si="5"/>
        <v>5.35355640607829E-2</v>
      </c>
      <c r="AT16" s="53">
        <f t="shared" si="21"/>
        <v>158</v>
      </c>
      <c r="AU16" s="55">
        <f t="shared" si="22"/>
        <v>0.92119657279279443</v>
      </c>
      <c r="AV16" s="56">
        <v>3329</v>
      </c>
      <c r="AW16" s="58">
        <v>858</v>
      </c>
      <c r="AX16" s="57">
        <f t="shared" si="6"/>
        <v>3.1537761946265487E-2</v>
      </c>
      <c r="AY16" s="58">
        <f t="shared" si="23"/>
        <v>295</v>
      </c>
      <c r="AZ16" s="60">
        <f t="shared" si="24"/>
        <v>0.6945385395064928</v>
      </c>
      <c r="BA16" s="51">
        <v>35132</v>
      </c>
      <c r="BB16" s="53">
        <v>9572</v>
      </c>
      <c r="BC16" s="52">
        <f t="shared" si="7"/>
        <v>0.33282807230285344</v>
      </c>
      <c r="BD16" s="53">
        <f t="shared" si="36"/>
        <v>196</v>
      </c>
      <c r="BE16" s="55">
        <f t="shared" si="25"/>
        <v>1.2931179439681622</v>
      </c>
      <c r="BF16" s="61">
        <v>105556</v>
      </c>
      <c r="BG16" s="64">
        <v>29799</v>
      </c>
    </row>
    <row r="17" spans="1:59">
      <c r="A17" s="47">
        <f t="shared" si="26"/>
        <v>5</v>
      </c>
      <c r="B17" s="48">
        <f t="shared" si="27"/>
        <v>1</v>
      </c>
      <c r="C17" s="48">
        <f t="shared" si="28"/>
        <v>0</v>
      </c>
      <c r="D17" s="48">
        <f t="shared" si="29"/>
        <v>1</v>
      </c>
      <c r="E17" s="48">
        <f t="shared" si="30"/>
        <v>0</v>
      </c>
      <c r="F17" s="48">
        <f t="shared" si="31"/>
        <v>0</v>
      </c>
      <c r="G17" s="48">
        <f t="shared" si="32"/>
        <v>1</v>
      </c>
      <c r="H17" s="48">
        <f t="shared" si="33"/>
        <v>0</v>
      </c>
      <c r="I17" s="48">
        <f t="shared" si="34"/>
        <v>1</v>
      </c>
      <c r="J17" s="48">
        <f t="shared" si="35"/>
        <v>1</v>
      </c>
      <c r="K17" s="70">
        <v>587</v>
      </c>
      <c r="L17" s="50" t="s">
        <v>547</v>
      </c>
      <c r="M17" s="51">
        <v>10820</v>
      </c>
      <c r="N17" s="53">
        <v>88</v>
      </c>
      <c r="O17" s="52">
        <f t="shared" si="8"/>
        <v>0.10702592559620958</v>
      </c>
      <c r="P17" s="53">
        <f t="shared" si="9"/>
        <v>115</v>
      </c>
      <c r="Q17" s="55">
        <f t="shared" si="10"/>
        <v>1.2894779128713512</v>
      </c>
      <c r="R17" s="56">
        <v>4954</v>
      </c>
      <c r="S17" s="58">
        <v>36</v>
      </c>
      <c r="T17" s="57">
        <f t="shared" si="0"/>
        <v>4.9002443198116662E-2</v>
      </c>
      <c r="U17" s="58">
        <f t="shared" si="11"/>
        <v>172</v>
      </c>
      <c r="V17" s="60">
        <f t="shared" si="12"/>
        <v>0.93593187647366238</v>
      </c>
      <c r="W17" s="51">
        <v>18115</v>
      </c>
      <c r="X17" s="53">
        <v>102</v>
      </c>
      <c r="Y17" s="52">
        <f t="shared" si="1"/>
        <v>0.17918434770566882</v>
      </c>
      <c r="Z17" s="53">
        <f t="shared" si="13"/>
        <v>273</v>
      </c>
      <c r="AA17" s="55">
        <f t="shared" si="14"/>
        <v>1.0472995615576146</v>
      </c>
      <c r="AB17" s="56">
        <v>5336</v>
      </c>
      <c r="AC17" s="58">
        <v>52</v>
      </c>
      <c r="AD17" s="57">
        <f t="shared" si="2"/>
        <v>5.2780992512141807E-2</v>
      </c>
      <c r="AE17" s="58">
        <f t="shared" si="15"/>
        <v>300</v>
      </c>
      <c r="AF17" s="60">
        <f t="shared" si="16"/>
        <v>0.75988860737327102</v>
      </c>
      <c r="AG17" s="51">
        <v>6332</v>
      </c>
      <c r="AH17" s="53">
        <v>43</v>
      </c>
      <c r="AI17" s="52">
        <f t="shared" si="3"/>
        <v>6.2632916901589564E-2</v>
      </c>
      <c r="AJ17" s="53">
        <f t="shared" si="17"/>
        <v>211</v>
      </c>
      <c r="AK17" s="55">
        <f t="shared" si="18"/>
        <v>0.83258329467146408</v>
      </c>
      <c r="AL17" s="56">
        <v>19133</v>
      </c>
      <c r="AM17" s="58">
        <v>119</v>
      </c>
      <c r="AN17" s="57">
        <f t="shared" si="4"/>
        <v>0.18925388488283529</v>
      </c>
      <c r="AO17" s="58">
        <f t="shared" si="19"/>
        <v>311</v>
      </c>
      <c r="AP17" s="60">
        <f t="shared" si="20"/>
        <v>1.0068931755668196</v>
      </c>
      <c r="AQ17" s="51">
        <v>3745</v>
      </c>
      <c r="AR17" s="53">
        <v>39</v>
      </c>
      <c r="AS17" s="52">
        <f t="shared" si="5"/>
        <v>3.7043631363937603E-2</v>
      </c>
      <c r="AT17" s="53">
        <f t="shared" si="21"/>
        <v>258</v>
      </c>
      <c r="AU17" s="55">
        <f t="shared" si="22"/>
        <v>0.63741676873928044</v>
      </c>
      <c r="AV17" s="56">
        <v>5108</v>
      </c>
      <c r="AW17" s="58">
        <v>27</v>
      </c>
      <c r="AX17" s="57">
        <f t="shared" si="6"/>
        <v>5.052573271214774E-2</v>
      </c>
      <c r="AY17" s="58">
        <f t="shared" si="23"/>
        <v>160</v>
      </c>
      <c r="AZ17" s="60">
        <f t="shared" si="24"/>
        <v>1.1127000281497752</v>
      </c>
      <c r="BA17" s="51">
        <v>27554</v>
      </c>
      <c r="BB17" s="53">
        <v>281</v>
      </c>
      <c r="BC17" s="52">
        <f t="shared" si="7"/>
        <v>0.27255012512735294</v>
      </c>
      <c r="BD17" s="53">
        <f t="shared" si="36"/>
        <v>289</v>
      </c>
      <c r="BE17" s="55">
        <f t="shared" si="25"/>
        <v>1.058923470590694</v>
      </c>
      <c r="BF17" s="61">
        <v>101097</v>
      </c>
      <c r="BG17" s="64">
        <v>787</v>
      </c>
    </row>
    <row r="18" spans="1:59">
      <c r="A18" s="47">
        <f t="shared" si="26"/>
        <v>2</v>
      </c>
      <c r="B18" s="48">
        <f t="shared" si="27"/>
        <v>0</v>
      </c>
      <c r="C18" s="48">
        <f t="shared" si="28"/>
        <v>0</v>
      </c>
      <c r="D18" s="48">
        <f t="shared" si="29"/>
        <v>0</v>
      </c>
      <c r="E18" s="48">
        <f t="shared" si="30"/>
        <v>0</v>
      </c>
      <c r="F18" s="48">
        <f t="shared" si="31"/>
        <v>0</v>
      </c>
      <c r="G18" s="48">
        <f t="shared" si="32"/>
        <v>1</v>
      </c>
      <c r="H18" s="48">
        <f t="shared" si="33"/>
        <v>1</v>
      </c>
      <c r="I18" s="48">
        <f t="shared" si="34"/>
        <v>0</v>
      </c>
      <c r="J18" s="48">
        <f t="shared" si="35"/>
        <v>0</v>
      </c>
      <c r="K18" s="70">
        <v>71</v>
      </c>
      <c r="L18" s="50" t="s">
        <v>45</v>
      </c>
      <c r="M18" s="51">
        <v>894</v>
      </c>
      <c r="N18" s="53">
        <v>2</v>
      </c>
      <c r="O18" s="52">
        <f t="shared" si="8"/>
        <v>9.0977550729652162E-3</v>
      </c>
      <c r="P18" s="53">
        <f t="shared" si="9"/>
        <v>476</v>
      </c>
      <c r="Q18" s="55">
        <f t="shared" si="10"/>
        <v>0.10961226598088314</v>
      </c>
      <c r="R18" s="56">
        <v>0</v>
      </c>
      <c r="S18" s="58">
        <v>1</v>
      </c>
      <c r="T18" s="57">
        <f t="shared" si="0"/>
        <v>0</v>
      </c>
      <c r="U18" s="58">
        <f t="shared" si="11"/>
        <v>515</v>
      </c>
      <c r="V18" s="60">
        <f t="shared" si="12"/>
        <v>0</v>
      </c>
      <c r="W18" s="51">
        <v>20</v>
      </c>
      <c r="X18" s="53">
        <v>6</v>
      </c>
      <c r="Y18" s="52">
        <f t="shared" si="1"/>
        <v>2.0352919626320397E-4</v>
      </c>
      <c r="Z18" s="53">
        <f t="shared" si="13"/>
        <v>617</v>
      </c>
      <c r="AA18" s="55">
        <f t="shared" si="14"/>
        <v>1.1895907245244482E-3</v>
      </c>
      <c r="AB18" s="56">
        <v>1684</v>
      </c>
      <c r="AC18" s="58">
        <v>6</v>
      </c>
      <c r="AD18" s="57">
        <f t="shared" si="2"/>
        <v>1.7137158325361772E-2</v>
      </c>
      <c r="AE18" s="58">
        <f t="shared" si="15"/>
        <v>468</v>
      </c>
      <c r="AF18" s="60">
        <f t="shared" si="16"/>
        <v>0.24672388210962007</v>
      </c>
      <c r="AG18" s="51">
        <v>5963</v>
      </c>
      <c r="AH18" s="53">
        <v>8</v>
      </c>
      <c r="AI18" s="52">
        <f t="shared" si="3"/>
        <v>6.0682229865874258E-2</v>
      </c>
      <c r="AJ18" s="53">
        <f t="shared" si="17"/>
        <v>222</v>
      </c>
      <c r="AK18" s="55">
        <f t="shared" si="18"/>
        <v>0.80665268949750102</v>
      </c>
      <c r="AL18" s="56">
        <v>31232</v>
      </c>
      <c r="AM18" s="58">
        <v>35</v>
      </c>
      <c r="AN18" s="57">
        <f t="shared" si="4"/>
        <v>0.31783119288461931</v>
      </c>
      <c r="AO18" s="58">
        <f t="shared" si="19"/>
        <v>129</v>
      </c>
      <c r="AP18" s="60">
        <f t="shared" si="20"/>
        <v>1.6909669214764407</v>
      </c>
      <c r="AQ18" s="51">
        <v>52319</v>
      </c>
      <c r="AR18" s="53">
        <v>34</v>
      </c>
      <c r="AS18" s="52">
        <f t="shared" si="5"/>
        <v>0.53242220096472836</v>
      </c>
      <c r="AT18" s="53">
        <f t="shared" si="21"/>
        <v>3</v>
      </c>
      <c r="AU18" s="55">
        <f t="shared" si="22"/>
        <v>9.1614894773620446</v>
      </c>
      <c r="AV18" s="56">
        <v>3200</v>
      </c>
      <c r="AW18" s="58">
        <v>1</v>
      </c>
      <c r="AX18" s="57">
        <f t="shared" si="6"/>
        <v>3.2564671402112631E-2</v>
      </c>
      <c r="AY18" s="58">
        <f t="shared" si="23"/>
        <v>288</v>
      </c>
      <c r="AZ18" s="60">
        <f t="shared" si="24"/>
        <v>0.7171535936401594</v>
      </c>
      <c r="BA18" s="51">
        <v>2954</v>
      </c>
      <c r="BB18" s="53">
        <v>5</v>
      </c>
      <c r="BC18" s="52">
        <f t="shared" si="7"/>
        <v>3.0061262288075225E-2</v>
      </c>
      <c r="BD18" s="53">
        <f t="shared" si="36"/>
        <v>611</v>
      </c>
      <c r="BE18" s="55">
        <f t="shared" si="25"/>
        <v>0.11679530940428494</v>
      </c>
      <c r="BF18" s="61">
        <v>98266</v>
      </c>
      <c r="BG18" s="64">
        <v>98</v>
      </c>
    </row>
    <row r="19" spans="1:59">
      <c r="A19" s="47">
        <f t="shared" si="26"/>
        <v>2</v>
      </c>
      <c r="B19" s="48">
        <f t="shared" si="27"/>
        <v>0</v>
      </c>
      <c r="C19" s="48">
        <f t="shared" si="28"/>
        <v>0</v>
      </c>
      <c r="D19" s="48">
        <f t="shared" si="29"/>
        <v>0</v>
      </c>
      <c r="E19" s="48">
        <f t="shared" si="30"/>
        <v>0</v>
      </c>
      <c r="F19" s="48">
        <f t="shared" si="31"/>
        <v>0</v>
      </c>
      <c r="G19" s="48">
        <f t="shared" si="32"/>
        <v>1</v>
      </c>
      <c r="H19" s="48">
        <f t="shared" si="33"/>
        <v>0</v>
      </c>
      <c r="I19" s="48">
        <f t="shared" si="34"/>
        <v>0</v>
      </c>
      <c r="J19" s="48">
        <f t="shared" si="35"/>
        <v>1</v>
      </c>
      <c r="K19" s="70">
        <v>447</v>
      </c>
      <c r="L19" s="50" t="s">
        <v>408</v>
      </c>
      <c r="M19" s="51">
        <v>6934</v>
      </c>
      <c r="N19" s="53">
        <v>666</v>
      </c>
      <c r="O19" s="52">
        <f t="shared" si="8"/>
        <v>7.2732231266258288E-2</v>
      </c>
      <c r="P19" s="53">
        <f t="shared" si="9"/>
        <v>208</v>
      </c>
      <c r="Q19" s="55">
        <f t="shared" si="10"/>
        <v>0.87629801143259356</v>
      </c>
      <c r="R19" s="56">
        <v>1990</v>
      </c>
      <c r="S19" s="58">
        <v>255</v>
      </c>
      <c r="T19" s="57">
        <f t="shared" si="0"/>
        <v>2.0873541998825209E-2</v>
      </c>
      <c r="U19" s="58">
        <f t="shared" si="11"/>
        <v>350</v>
      </c>
      <c r="V19" s="60">
        <f t="shared" si="12"/>
        <v>0.39867835268187457</v>
      </c>
      <c r="W19" s="51">
        <v>14709</v>
      </c>
      <c r="X19" s="53">
        <v>1178</v>
      </c>
      <c r="Y19" s="52">
        <f t="shared" si="1"/>
        <v>0.15428589410086432</v>
      </c>
      <c r="Z19" s="53">
        <f t="shared" si="13"/>
        <v>333</v>
      </c>
      <c r="AA19" s="55">
        <f t="shared" si="14"/>
        <v>0.90177267889369217</v>
      </c>
      <c r="AB19" s="56">
        <v>4941</v>
      </c>
      <c r="AC19" s="58">
        <v>393</v>
      </c>
      <c r="AD19" s="57">
        <f t="shared" si="2"/>
        <v>5.1827221616178566E-2</v>
      </c>
      <c r="AE19" s="58">
        <f t="shared" si="15"/>
        <v>305</v>
      </c>
      <c r="AF19" s="60">
        <f t="shared" si="16"/>
        <v>0.74615715589061959</v>
      </c>
      <c r="AG19" s="51">
        <v>4239</v>
      </c>
      <c r="AH19" s="53">
        <v>407</v>
      </c>
      <c r="AI19" s="52">
        <f t="shared" si="3"/>
        <v>4.4463791222623145E-2</v>
      </c>
      <c r="AJ19" s="53">
        <f t="shared" si="17"/>
        <v>309</v>
      </c>
      <c r="AK19" s="55">
        <f t="shared" si="18"/>
        <v>0.59105996688422113</v>
      </c>
      <c r="AL19" s="56">
        <v>21375</v>
      </c>
      <c r="AM19" s="58">
        <v>1826</v>
      </c>
      <c r="AN19" s="57">
        <f t="shared" si="4"/>
        <v>0.22420701518838634</v>
      </c>
      <c r="AO19" s="58">
        <f t="shared" si="19"/>
        <v>239</v>
      </c>
      <c r="AP19" s="60">
        <f t="shared" si="20"/>
        <v>1.192855373337002</v>
      </c>
      <c r="AQ19" s="51">
        <v>4308</v>
      </c>
      <c r="AR19" s="53">
        <v>491</v>
      </c>
      <c r="AS19" s="52">
        <f t="shared" si="5"/>
        <v>4.5187547201476878E-2</v>
      </c>
      <c r="AT19" s="53">
        <f t="shared" si="21"/>
        <v>208</v>
      </c>
      <c r="AU19" s="55">
        <f t="shared" si="22"/>
        <v>0.77755066833052033</v>
      </c>
      <c r="AV19" s="56">
        <v>3907</v>
      </c>
      <c r="AW19" s="58">
        <v>457</v>
      </c>
      <c r="AX19" s="57">
        <f t="shared" si="6"/>
        <v>4.098137115045733E-2</v>
      </c>
      <c r="AY19" s="58">
        <f t="shared" si="23"/>
        <v>230</v>
      </c>
      <c r="AZ19" s="60">
        <f t="shared" si="24"/>
        <v>0.90250987734348687</v>
      </c>
      <c r="BA19" s="51">
        <v>32933</v>
      </c>
      <c r="BB19" s="53">
        <v>3106</v>
      </c>
      <c r="BC19" s="52">
        <f t="shared" si="7"/>
        <v>0.34544138625492993</v>
      </c>
      <c r="BD19" s="53">
        <f t="shared" si="36"/>
        <v>182</v>
      </c>
      <c r="BE19" s="55">
        <f t="shared" si="25"/>
        <v>1.3421237339289698</v>
      </c>
      <c r="BF19" s="61">
        <v>95336</v>
      </c>
      <c r="BG19" s="64">
        <v>8779</v>
      </c>
    </row>
    <row r="20" spans="1:59">
      <c r="A20" s="47">
        <f t="shared" si="26"/>
        <v>6</v>
      </c>
      <c r="B20" s="48">
        <f t="shared" si="27"/>
        <v>0</v>
      </c>
      <c r="C20" s="48">
        <f t="shared" si="28"/>
        <v>1</v>
      </c>
      <c r="D20" s="48">
        <f t="shared" si="29"/>
        <v>1</v>
      </c>
      <c r="E20" s="48">
        <f t="shared" si="30"/>
        <v>1</v>
      </c>
      <c r="F20" s="48">
        <f t="shared" si="31"/>
        <v>0</v>
      </c>
      <c r="G20" s="48">
        <f t="shared" si="32"/>
        <v>0</v>
      </c>
      <c r="H20" s="48">
        <f t="shared" si="33"/>
        <v>1</v>
      </c>
      <c r="I20" s="48">
        <f t="shared" si="34"/>
        <v>1</v>
      </c>
      <c r="J20" s="48">
        <f t="shared" si="35"/>
        <v>1</v>
      </c>
      <c r="K20" s="70">
        <v>615</v>
      </c>
      <c r="L20" s="50" t="s">
        <v>575</v>
      </c>
      <c r="M20" s="51">
        <v>4541</v>
      </c>
      <c r="N20" s="53">
        <v>191</v>
      </c>
      <c r="O20" s="52">
        <f t="shared" si="8"/>
        <v>4.8732064861616388E-2</v>
      </c>
      <c r="P20" s="53">
        <f t="shared" si="9"/>
        <v>312</v>
      </c>
      <c r="Q20" s="55">
        <f t="shared" si="10"/>
        <v>0.58713737758035245</v>
      </c>
      <c r="R20" s="56">
        <v>5709</v>
      </c>
      <c r="S20" s="58">
        <v>196</v>
      </c>
      <c r="T20" s="57">
        <f t="shared" si="0"/>
        <v>6.1266540034126397E-2</v>
      </c>
      <c r="U20" s="58">
        <f t="shared" si="11"/>
        <v>115</v>
      </c>
      <c r="V20" s="60">
        <f t="shared" si="12"/>
        <v>1.170172424818861</v>
      </c>
      <c r="W20" s="51">
        <v>17109</v>
      </c>
      <c r="X20" s="53">
        <v>700</v>
      </c>
      <c r="Y20" s="52">
        <f t="shared" si="1"/>
        <v>0.18360645182061106</v>
      </c>
      <c r="Z20" s="53">
        <f t="shared" si="13"/>
        <v>266</v>
      </c>
      <c r="AA20" s="55">
        <f t="shared" si="14"/>
        <v>1.0731459469146021</v>
      </c>
      <c r="AB20" s="56">
        <v>7029</v>
      </c>
      <c r="AC20" s="58">
        <v>266</v>
      </c>
      <c r="AD20" s="57">
        <f t="shared" si="2"/>
        <v>7.5432214030456204E-2</v>
      </c>
      <c r="AE20" s="58">
        <f t="shared" si="15"/>
        <v>167</v>
      </c>
      <c r="AF20" s="60">
        <f t="shared" si="16"/>
        <v>1.0859985260318836</v>
      </c>
      <c r="AG20" s="51">
        <v>6733</v>
      </c>
      <c r="AH20" s="53">
        <v>329</v>
      </c>
      <c r="AI20" s="52">
        <f t="shared" si="3"/>
        <v>7.2255668952491331E-2</v>
      </c>
      <c r="AJ20" s="53">
        <f t="shared" si="17"/>
        <v>170</v>
      </c>
      <c r="AK20" s="55">
        <f t="shared" si="18"/>
        <v>0.96049914152455951</v>
      </c>
      <c r="AL20" s="56">
        <v>17191</v>
      </c>
      <c r="AM20" s="58">
        <v>921</v>
      </c>
      <c r="AN20" s="57">
        <f t="shared" si="4"/>
        <v>0.18448644065977698</v>
      </c>
      <c r="AO20" s="58">
        <f t="shared" si="19"/>
        <v>328</v>
      </c>
      <c r="AP20" s="60">
        <f t="shared" si="20"/>
        <v>0.98152879767801338</v>
      </c>
      <c r="AQ20" s="51">
        <v>5729</v>
      </c>
      <c r="AR20" s="53">
        <v>285</v>
      </c>
      <c r="AS20" s="52">
        <f t="shared" si="5"/>
        <v>6.1481171458313215E-2</v>
      </c>
      <c r="AT20" s="53">
        <f t="shared" si="21"/>
        <v>117</v>
      </c>
      <c r="AU20" s="55">
        <f t="shared" si="22"/>
        <v>1.057918141562513</v>
      </c>
      <c r="AV20" s="56">
        <v>4629</v>
      </c>
      <c r="AW20" s="58">
        <v>209</v>
      </c>
      <c r="AX20" s="57">
        <f t="shared" si="6"/>
        <v>4.9676443128038379E-2</v>
      </c>
      <c r="AY20" s="58">
        <f t="shared" si="23"/>
        <v>165</v>
      </c>
      <c r="AZ20" s="60">
        <f t="shared" si="24"/>
        <v>1.0939965973746173</v>
      </c>
      <c r="BA20" s="51">
        <v>24513</v>
      </c>
      <c r="BB20" s="53">
        <v>1238</v>
      </c>
      <c r="BC20" s="52">
        <f t="shared" si="7"/>
        <v>0.26306300505457003</v>
      </c>
      <c r="BD20" s="53">
        <f t="shared" si="36"/>
        <v>309</v>
      </c>
      <c r="BE20" s="55">
        <f t="shared" si="25"/>
        <v>1.0220637035710027</v>
      </c>
      <c r="BF20" s="61">
        <v>93183</v>
      </c>
      <c r="BG20" s="64">
        <v>4335</v>
      </c>
    </row>
    <row r="21" spans="1:59">
      <c r="A21" s="47">
        <f t="shared" si="26"/>
        <v>3</v>
      </c>
      <c r="B21" s="48">
        <f t="shared" si="27"/>
        <v>1</v>
      </c>
      <c r="C21" s="48">
        <f t="shared" si="28"/>
        <v>1</v>
      </c>
      <c r="D21" s="48">
        <f t="shared" si="29"/>
        <v>0</v>
      </c>
      <c r="E21" s="48">
        <f t="shared" si="30"/>
        <v>0</v>
      </c>
      <c r="F21" s="48">
        <f t="shared" si="31"/>
        <v>0</v>
      </c>
      <c r="G21" s="48">
        <f t="shared" si="32"/>
        <v>0</v>
      </c>
      <c r="H21" s="48">
        <f t="shared" si="33"/>
        <v>0</v>
      </c>
      <c r="I21" s="48">
        <f t="shared" si="34"/>
        <v>0</v>
      </c>
      <c r="J21" s="48">
        <f t="shared" si="35"/>
        <v>1</v>
      </c>
      <c r="K21" s="70">
        <v>430</v>
      </c>
      <c r="L21" s="50" t="s">
        <v>392</v>
      </c>
      <c r="M21" s="51">
        <v>8438</v>
      </c>
      <c r="N21" s="53">
        <v>2164</v>
      </c>
      <c r="O21" s="52">
        <f t="shared" si="8"/>
        <v>9.4676016830294529E-2</v>
      </c>
      <c r="P21" s="53">
        <f t="shared" si="9"/>
        <v>133</v>
      </c>
      <c r="Q21" s="55">
        <f t="shared" si="10"/>
        <v>1.1406828009308501</v>
      </c>
      <c r="R21" s="56">
        <v>5078</v>
      </c>
      <c r="S21" s="58">
        <v>1370</v>
      </c>
      <c r="T21" s="57">
        <f t="shared" si="0"/>
        <v>5.6976157082748946E-2</v>
      </c>
      <c r="U21" s="58">
        <f t="shared" si="11"/>
        <v>132</v>
      </c>
      <c r="V21" s="60">
        <f t="shared" si="12"/>
        <v>1.0882274052564969</v>
      </c>
      <c r="W21" s="51">
        <v>15233</v>
      </c>
      <c r="X21" s="53">
        <v>2129</v>
      </c>
      <c r="Y21" s="52">
        <f t="shared" si="1"/>
        <v>0.1709172510518934</v>
      </c>
      <c r="Z21" s="53">
        <f t="shared" si="13"/>
        <v>291</v>
      </c>
      <c r="AA21" s="55">
        <f t="shared" si="14"/>
        <v>0.99897990187910635</v>
      </c>
      <c r="AB21" s="56">
        <v>5862</v>
      </c>
      <c r="AC21" s="58">
        <v>1127</v>
      </c>
      <c r="AD21" s="57">
        <f t="shared" si="2"/>
        <v>6.5772791023842911E-2</v>
      </c>
      <c r="AE21" s="58">
        <f t="shared" si="15"/>
        <v>229</v>
      </c>
      <c r="AF21" s="60">
        <f t="shared" si="16"/>
        <v>0.94693169255321807</v>
      </c>
      <c r="AG21" s="51">
        <v>6701</v>
      </c>
      <c r="AH21" s="53">
        <v>1279</v>
      </c>
      <c r="AI21" s="52">
        <f t="shared" si="3"/>
        <v>7.5186535764375881E-2</v>
      </c>
      <c r="AJ21" s="53">
        <f t="shared" si="17"/>
        <v>155</v>
      </c>
      <c r="AK21" s="55">
        <f t="shared" si="18"/>
        <v>0.99945933797072184</v>
      </c>
      <c r="AL21" s="56">
        <v>16676</v>
      </c>
      <c r="AM21" s="58">
        <v>3198</v>
      </c>
      <c r="AN21" s="57">
        <f t="shared" si="4"/>
        <v>0.18710799438990183</v>
      </c>
      <c r="AO21" s="58">
        <f t="shared" si="19"/>
        <v>322</v>
      </c>
      <c r="AP21" s="60">
        <f t="shared" si="20"/>
        <v>0.99547632938590203</v>
      </c>
      <c r="AQ21" s="51">
        <v>5018</v>
      </c>
      <c r="AR21" s="53">
        <v>1129</v>
      </c>
      <c r="AS21" s="52">
        <f t="shared" si="5"/>
        <v>5.6302945301542777E-2</v>
      </c>
      <c r="AT21" s="53">
        <f t="shared" si="21"/>
        <v>141</v>
      </c>
      <c r="AU21" s="55">
        <f t="shared" si="22"/>
        <v>0.96881542503286155</v>
      </c>
      <c r="AV21" s="56">
        <v>3111</v>
      </c>
      <c r="AW21" s="58">
        <v>682</v>
      </c>
      <c r="AX21" s="57">
        <f t="shared" si="6"/>
        <v>3.490603085553997E-2</v>
      </c>
      <c r="AY21" s="58">
        <f t="shared" si="23"/>
        <v>268</v>
      </c>
      <c r="AZ21" s="60">
        <f t="shared" si="24"/>
        <v>0.76871604686730421</v>
      </c>
      <c r="BA21" s="51">
        <v>23008</v>
      </c>
      <c r="BB21" s="53">
        <v>4767</v>
      </c>
      <c r="BC21" s="52">
        <f t="shared" si="7"/>
        <v>0.25815427769985977</v>
      </c>
      <c r="BD21" s="53">
        <f t="shared" si="36"/>
        <v>321</v>
      </c>
      <c r="BE21" s="55">
        <f t="shared" si="25"/>
        <v>1.0029921048909272</v>
      </c>
      <c r="BF21" s="61">
        <v>89125</v>
      </c>
      <c r="BG21" s="64">
        <v>17845</v>
      </c>
    </row>
    <row r="22" spans="1:59">
      <c r="A22" s="47">
        <f t="shared" si="26"/>
        <v>3</v>
      </c>
      <c r="B22" s="48">
        <f t="shared" si="27"/>
        <v>0</v>
      </c>
      <c r="C22" s="48">
        <f t="shared" si="28"/>
        <v>0</v>
      </c>
      <c r="D22" s="48">
        <f t="shared" si="29"/>
        <v>0</v>
      </c>
      <c r="E22" s="48">
        <f t="shared" si="30"/>
        <v>1</v>
      </c>
      <c r="F22" s="48">
        <f t="shared" si="31"/>
        <v>0</v>
      </c>
      <c r="G22" s="48">
        <f t="shared" si="32"/>
        <v>0</v>
      </c>
      <c r="H22" s="48">
        <f t="shared" si="33"/>
        <v>1</v>
      </c>
      <c r="I22" s="48">
        <f t="shared" si="34"/>
        <v>0</v>
      </c>
      <c r="J22" s="48">
        <f t="shared" si="35"/>
        <v>1</v>
      </c>
      <c r="K22" s="70">
        <v>474</v>
      </c>
      <c r="L22" s="50" t="s">
        <v>435</v>
      </c>
      <c r="M22" s="51">
        <v>4290</v>
      </c>
      <c r="N22" s="53">
        <v>462</v>
      </c>
      <c r="O22" s="52">
        <f t="shared" si="8"/>
        <v>5.2256532066508314E-2</v>
      </c>
      <c r="P22" s="53">
        <f t="shared" si="9"/>
        <v>295</v>
      </c>
      <c r="Q22" s="55">
        <f t="shared" si="10"/>
        <v>0.62960113194669187</v>
      </c>
      <c r="R22" s="56">
        <v>2742</v>
      </c>
      <c r="S22" s="58">
        <v>273</v>
      </c>
      <c r="T22" s="57">
        <f t="shared" si="0"/>
        <v>3.3400328887264755E-2</v>
      </c>
      <c r="U22" s="58">
        <f t="shared" si="11"/>
        <v>258</v>
      </c>
      <c r="V22" s="60">
        <f t="shared" si="12"/>
        <v>0.63793620175037768</v>
      </c>
      <c r="W22" s="51">
        <v>10918</v>
      </c>
      <c r="X22" s="53">
        <v>943</v>
      </c>
      <c r="Y22" s="52">
        <f t="shared" si="1"/>
        <v>0.13299226505877337</v>
      </c>
      <c r="Z22" s="53">
        <f t="shared" si="13"/>
        <v>393</v>
      </c>
      <c r="AA22" s="55">
        <f t="shared" si="14"/>
        <v>0.77731533289612753</v>
      </c>
      <c r="AB22" s="56">
        <v>7890</v>
      </c>
      <c r="AC22" s="58">
        <v>572</v>
      </c>
      <c r="AD22" s="57">
        <f t="shared" si="2"/>
        <v>9.6108167367074726E-2</v>
      </c>
      <c r="AE22" s="58">
        <f t="shared" si="15"/>
        <v>105</v>
      </c>
      <c r="AF22" s="60">
        <f t="shared" si="16"/>
        <v>1.383670484047139</v>
      </c>
      <c r="AG22" s="51">
        <v>3232</v>
      </c>
      <c r="AH22" s="53">
        <v>282</v>
      </c>
      <c r="AI22" s="52">
        <f t="shared" si="3"/>
        <v>3.9369023692064069E-2</v>
      </c>
      <c r="AJ22" s="53">
        <f t="shared" si="17"/>
        <v>343</v>
      </c>
      <c r="AK22" s="55">
        <f t="shared" si="18"/>
        <v>0.52333490239707736</v>
      </c>
      <c r="AL22" s="56">
        <v>14435</v>
      </c>
      <c r="AM22" s="58">
        <v>986</v>
      </c>
      <c r="AN22" s="57">
        <f t="shared" si="4"/>
        <v>0.17583287654546562</v>
      </c>
      <c r="AO22" s="58">
        <f t="shared" si="19"/>
        <v>352</v>
      </c>
      <c r="AP22" s="60">
        <f t="shared" si="20"/>
        <v>0.93548897843507262</v>
      </c>
      <c r="AQ22" s="51">
        <v>6184</v>
      </c>
      <c r="AR22" s="53">
        <v>414</v>
      </c>
      <c r="AS22" s="52">
        <f t="shared" si="5"/>
        <v>7.5327364638528529E-2</v>
      </c>
      <c r="AT22" s="53">
        <f t="shared" si="21"/>
        <v>75</v>
      </c>
      <c r="AU22" s="55">
        <f t="shared" si="22"/>
        <v>1.2961722055219314</v>
      </c>
      <c r="AV22" s="56">
        <v>2747</v>
      </c>
      <c r="AW22" s="58">
        <v>221</v>
      </c>
      <c r="AX22" s="57">
        <f t="shared" si="6"/>
        <v>3.3461233936293321E-2</v>
      </c>
      <c r="AY22" s="58">
        <f t="shared" si="23"/>
        <v>280</v>
      </c>
      <c r="AZ22" s="60">
        <f t="shared" si="24"/>
        <v>0.73689809022577812</v>
      </c>
      <c r="BA22" s="51">
        <v>29657</v>
      </c>
      <c r="BB22" s="53">
        <v>2189</v>
      </c>
      <c r="BC22" s="52">
        <f t="shared" si="7"/>
        <v>0.3612522078080273</v>
      </c>
      <c r="BD22" s="53">
        <f t="shared" si="36"/>
        <v>161</v>
      </c>
      <c r="BE22" s="55">
        <f t="shared" si="25"/>
        <v>1.403552617970292</v>
      </c>
      <c r="BF22" s="61">
        <v>82095</v>
      </c>
      <c r="BG22" s="64">
        <v>6342</v>
      </c>
    </row>
    <row r="23" spans="1:59">
      <c r="A23" s="47">
        <f t="shared" si="26"/>
        <v>4</v>
      </c>
      <c r="B23" s="48">
        <f t="shared" si="27"/>
        <v>0</v>
      </c>
      <c r="C23" s="48">
        <f t="shared" si="28"/>
        <v>1</v>
      </c>
      <c r="D23" s="48">
        <f t="shared" si="29"/>
        <v>0</v>
      </c>
      <c r="E23" s="48">
        <f t="shared" si="30"/>
        <v>0</v>
      </c>
      <c r="F23" s="48">
        <f t="shared" si="31"/>
        <v>0</v>
      </c>
      <c r="G23" s="48">
        <f t="shared" si="32"/>
        <v>1</v>
      </c>
      <c r="H23" s="48">
        <f t="shared" si="33"/>
        <v>1</v>
      </c>
      <c r="I23" s="48">
        <f t="shared" si="34"/>
        <v>1</v>
      </c>
      <c r="J23" s="48">
        <f t="shared" si="35"/>
        <v>0</v>
      </c>
      <c r="K23" s="70">
        <v>593</v>
      </c>
      <c r="L23" s="50" t="s">
        <v>553</v>
      </c>
      <c r="M23" s="51">
        <v>5324</v>
      </c>
      <c r="N23" s="53">
        <v>96</v>
      </c>
      <c r="O23" s="52">
        <f t="shared" si="8"/>
        <v>6.4982301965092151E-2</v>
      </c>
      <c r="P23" s="53">
        <f t="shared" si="9"/>
        <v>237</v>
      </c>
      <c r="Q23" s="55">
        <f t="shared" si="10"/>
        <v>0.78292472262898649</v>
      </c>
      <c r="R23" s="56">
        <v>7070</v>
      </c>
      <c r="S23" s="58">
        <v>53</v>
      </c>
      <c r="T23" s="57">
        <f t="shared" si="0"/>
        <v>8.6293177102404486E-2</v>
      </c>
      <c r="U23" s="58">
        <f t="shared" si="11"/>
        <v>57</v>
      </c>
      <c r="V23" s="60">
        <f t="shared" si="12"/>
        <v>1.648173639950907</v>
      </c>
      <c r="W23" s="51">
        <v>11404</v>
      </c>
      <c r="X23" s="53">
        <v>96</v>
      </c>
      <c r="Y23" s="52">
        <f t="shared" si="1"/>
        <v>0.13919199316489686</v>
      </c>
      <c r="Z23" s="53">
        <f t="shared" si="13"/>
        <v>375</v>
      </c>
      <c r="AA23" s="55">
        <f t="shared" si="14"/>
        <v>0.81355160358861578</v>
      </c>
      <c r="AB23" s="56">
        <v>3762</v>
      </c>
      <c r="AC23" s="58">
        <v>60</v>
      </c>
      <c r="AD23" s="57">
        <f t="shared" si="2"/>
        <v>4.5917246429879162E-2</v>
      </c>
      <c r="AE23" s="58">
        <f t="shared" si="15"/>
        <v>338</v>
      </c>
      <c r="AF23" s="60">
        <f t="shared" si="16"/>
        <v>0.66107116943641364</v>
      </c>
      <c r="AG23" s="51">
        <v>4220</v>
      </c>
      <c r="AH23" s="53">
        <v>63</v>
      </c>
      <c r="AI23" s="52">
        <f t="shared" si="3"/>
        <v>5.1507384352496036E-2</v>
      </c>
      <c r="AJ23" s="53">
        <f t="shared" si="17"/>
        <v>269</v>
      </c>
      <c r="AK23" s="55">
        <f t="shared" si="18"/>
        <v>0.68469089235443559</v>
      </c>
      <c r="AL23" s="56">
        <v>22347</v>
      </c>
      <c r="AM23" s="58">
        <v>169</v>
      </c>
      <c r="AN23" s="57">
        <f t="shared" si="4"/>
        <v>0.27275723178322958</v>
      </c>
      <c r="AO23" s="58">
        <f t="shared" si="19"/>
        <v>168</v>
      </c>
      <c r="AP23" s="60">
        <f t="shared" si="20"/>
        <v>1.4511585610993172</v>
      </c>
      <c r="AQ23" s="51">
        <v>6426</v>
      </c>
      <c r="AR23" s="53">
        <v>67</v>
      </c>
      <c r="AS23" s="52">
        <f t="shared" si="5"/>
        <v>7.8432808495056752E-2</v>
      </c>
      <c r="AT23" s="53">
        <f t="shared" si="21"/>
        <v>66</v>
      </c>
      <c r="AU23" s="55">
        <f t="shared" si="22"/>
        <v>1.3496081651092113</v>
      </c>
      <c r="AV23" s="56">
        <v>6970</v>
      </c>
      <c r="AW23" s="58">
        <v>60</v>
      </c>
      <c r="AX23" s="57">
        <f t="shared" si="6"/>
        <v>8.5072622970828751E-2</v>
      </c>
      <c r="AY23" s="58">
        <f t="shared" si="23"/>
        <v>61</v>
      </c>
      <c r="AZ23" s="60">
        <f t="shared" si="24"/>
        <v>1.8735069219819052</v>
      </c>
      <c r="BA23" s="51">
        <v>14407</v>
      </c>
      <c r="BB23" s="53">
        <v>236</v>
      </c>
      <c r="BC23" s="52">
        <f t="shared" si="7"/>
        <v>0.17584523373611619</v>
      </c>
      <c r="BD23" s="53">
        <f t="shared" si="36"/>
        <v>467</v>
      </c>
      <c r="BE23" s="55">
        <f t="shared" si="25"/>
        <v>0.68320146654738179</v>
      </c>
      <c r="BF23" s="61">
        <v>81930</v>
      </c>
      <c r="BG23" s="64">
        <v>900</v>
      </c>
    </row>
    <row r="24" spans="1:59">
      <c r="A24" s="47">
        <f t="shared" si="26"/>
        <v>6</v>
      </c>
      <c r="B24" s="48">
        <f t="shared" si="27"/>
        <v>0</v>
      </c>
      <c r="C24" s="48">
        <f t="shared" si="28"/>
        <v>1</v>
      </c>
      <c r="D24" s="48">
        <f t="shared" si="29"/>
        <v>0</v>
      </c>
      <c r="E24" s="48">
        <f t="shared" si="30"/>
        <v>1</v>
      </c>
      <c r="F24" s="48">
        <f t="shared" si="31"/>
        <v>0</v>
      </c>
      <c r="G24" s="48">
        <f t="shared" si="32"/>
        <v>1</v>
      </c>
      <c r="H24" s="48">
        <f t="shared" si="33"/>
        <v>1</v>
      </c>
      <c r="I24" s="48">
        <f t="shared" si="34"/>
        <v>1</v>
      </c>
      <c r="J24" s="48">
        <f t="shared" si="35"/>
        <v>1</v>
      </c>
      <c r="K24" s="70">
        <v>618</v>
      </c>
      <c r="L24" s="50" t="s">
        <v>578</v>
      </c>
      <c r="M24" s="51">
        <v>1101</v>
      </c>
      <c r="N24" s="53">
        <v>18</v>
      </c>
      <c r="O24" s="52">
        <f t="shared" si="8"/>
        <v>1.4237130332458329E-2</v>
      </c>
      <c r="P24" s="53">
        <f t="shared" si="9"/>
        <v>448</v>
      </c>
      <c r="Q24" s="55">
        <f t="shared" si="10"/>
        <v>0.17153287863764061</v>
      </c>
      <c r="R24" s="56">
        <v>4448</v>
      </c>
      <c r="S24" s="58">
        <v>22</v>
      </c>
      <c r="T24" s="57">
        <f t="shared" si="0"/>
        <v>5.7517489299522842E-2</v>
      </c>
      <c r="U24" s="58">
        <f t="shared" si="11"/>
        <v>129</v>
      </c>
      <c r="V24" s="60">
        <f t="shared" si="12"/>
        <v>1.0985666872264277</v>
      </c>
      <c r="W24" s="51">
        <v>7275</v>
      </c>
      <c r="X24" s="53">
        <v>49</v>
      </c>
      <c r="Y24" s="52">
        <f t="shared" si="1"/>
        <v>9.4073681352074792E-2</v>
      </c>
      <c r="Z24" s="53">
        <f t="shared" si="13"/>
        <v>467</v>
      </c>
      <c r="AA24" s="55">
        <f t="shared" si="14"/>
        <v>0.54984336799313926</v>
      </c>
      <c r="AB24" s="56">
        <v>9108</v>
      </c>
      <c r="AC24" s="58">
        <v>22</v>
      </c>
      <c r="AD24" s="57">
        <f t="shared" si="2"/>
        <v>0.11777636972573158</v>
      </c>
      <c r="AE24" s="58">
        <f t="shared" si="15"/>
        <v>75</v>
      </c>
      <c r="AF24" s="60">
        <f t="shared" si="16"/>
        <v>1.695627863605969</v>
      </c>
      <c r="AG24" s="51">
        <v>4655</v>
      </c>
      <c r="AH24" s="53">
        <v>19</v>
      </c>
      <c r="AI24" s="52">
        <f t="shared" si="3"/>
        <v>6.0194224975107652E-2</v>
      </c>
      <c r="AJ24" s="53">
        <f t="shared" si="17"/>
        <v>225</v>
      </c>
      <c r="AK24" s="55">
        <f t="shared" si="18"/>
        <v>0.80016560986158614</v>
      </c>
      <c r="AL24" s="56">
        <v>16139</v>
      </c>
      <c r="AM24" s="58">
        <v>41</v>
      </c>
      <c r="AN24" s="57">
        <f t="shared" si="4"/>
        <v>0.20869486506407356</v>
      </c>
      <c r="AO24" s="58">
        <f t="shared" si="19"/>
        <v>269</v>
      </c>
      <c r="AP24" s="60">
        <f t="shared" si="20"/>
        <v>1.1103256112229607</v>
      </c>
      <c r="AQ24" s="51">
        <v>5154</v>
      </c>
      <c r="AR24" s="53">
        <v>17</v>
      </c>
      <c r="AS24" s="52">
        <f t="shared" si="5"/>
        <v>6.6646838994995669E-2</v>
      </c>
      <c r="AT24" s="53">
        <f t="shared" si="21"/>
        <v>98</v>
      </c>
      <c r="AU24" s="55">
        <f t="shared" si="22"/>
        <v>1.1468047595418451</v>
      </c>
      <c r="AV24" s="56">
        <v>5576</v>
      </c>
      <c r="AW24" s="58">
        <v>32</v>
      </c>
      <c r="AX24" s="57">
        <f t="shared" si="6"/>
        <v>7.2103759067927015E-2</v>
      </c>
      <c r="AY24" s="58">
        <f t="shared" si="23"/>
        <v>77</v>
      </c>
      <c r="AZ24" s="60">
        <f t="shared" si="24"/>
        <v>1.587900866310398</v>
      </c>
      <c r="BA24" s="51">
        <v>23877</v>
      </c>
      <c r="BB24" s="53">
        <v>94</v>
      </c>
      <c r="BC24" s="52">
        <f t="shared" si="7"/>
        <v>0.30875564118810855</v>
      </c>
      <c r="BD24" s="53">
        <f t="shared" si="36"/>
        <v>222</v>
      </c>
      <c r="BE24" s="55">
        <f t="shared" si="25"/>
        <v>1.1995906990635044</v>
      </c>
      <c r="BF24" s="61">
        <v>77333</v>
      </c>
      <c r="BG24" s="64">
        <v>314</v>
      </c>
    </row>
    <row r="25" spans="1:59">
      <c r="A25" s="47">
        <f t="shared" si="26"/>
        <v>5</v>
      </c>
      <c r="B25" s="48">
        <f t="shared" si="27"/>
        <v>1</v>
      </c>
      <c r="C25" s="48">
        <f t="shared" si="28"/>
        <v>0</v>
      </c>
      <c r="D25" s="48">
        <f t="shared" si="29"/>
        <v>0</v>
      </c>
      <c r="E25" s="48">
        <f t="shared" si="30"/>
        <v>0</v>
      </c>
      <c r="F25" s="48">
        <f t="shared" si="31"/>
        <v>0</v>
      </c>
      <c r="G25" s="48">
        <f t="shared" si="32"/>
        <v>1</v>
      </c>
      <c r="H25" s="48">
        <f t="shared" si="33"/>
        <v>1</v>
      </c>
      <c r="I25" s="48">
        <f t="shared" si="34"/>
        <v>1</v>
      </c>
      <c r="J25" s="48">
        <f t="shared" si="35"/>
        <v>1</v>
      </c>
      <c r="K25" s="70">
        <v>442</v>
      </c>
      <c r="L25" s="50" t="s">
        <v>404</v>
      </c>
      <c r="M25" s="51">
        <v>6851</v>
      </c>
      <c r="N25" s="53">
        <v>80</v>
      </c>
      <c r="O25" s="52">
        <f t="shared" si="8"/>
        <v>8.9892800440869669E-2</v>
      </c>
      <c r="P25" s="53">
        <f t="shared" si="9"/>
        <v>149</v>
      </c>
      <c r="Q25" s="55">
        <f t="shared" si="10"/>
        <v>1.0830532887141759</v>
      </c>
      <c r="R25" s="56">
        <v>3490</v>
      </c>
      <c r="S25" s="58">
        <v>68</v>
      </c>
      <c r="T25" s="57">
        <f t="shared" si="0"/>
        <v>4.5792712529358508E-2</v>
      </c>
      <c r="U25" s="58">
        <f t="shared" si="11"/>
        <v>192</v>
      </c>
      <c r="V25" s="60">
        <f t="shared" si="12"/>
        <v>0.87462698937567906</v>
      </c>
      <c r="W25" s="51">
        <v>10699</v>
      </c>
      <c r="X25" s="53">
        <v>130</v>
      </c>
      <c r="Y25" s="52">
        <f t="shared" si="1"/>
        <v>0.14038287431278129</v>
      </c>
      <c r="Z25" s="53">
        <f t="shared" si="13"/>
        <v>373</v>
      </c>
      <c r="AA25" s="55">
        <f t="shared" si="14"/>
        <v>0.82051208490306227</v>
      </c>
      <c r="AB25" s="56">
        <v>3356</v>
      </c>
      <c r="AC25" s="58">
        <v>102</v>
      </c>
      <c r="AD25" s="57">
        <f t="shared" si="2"/>
        <v>4.4034482306168236E-2</v>
      </c>
      <c r="AE25" s="58">
        <f t="shared" si="15"/>
        <v>349</v>
      </c>
      <c r="AF25" s="60">
        <f t="shared" si="16"/>
        <v>0.63396499086938629</v>
      </c>
      <c r="AG25" s="51">
        <v>3959</v>
      </c>
      <c r="AH25" s="53">
        <v>45</v>
      </c>
      <c r="AI25" s="52">
        <f t="shared" si="3"/>
        <v>5.194651831052445E-2</v>
      </c>
      <c r="AJ25" s="53">
        <f t="shared" si="17"/>
        <v>267</v>
      </c>
      <c r="AK25" s="55">
        <f t="shared" si="18"/>
        <v>0.6905283276147457</v>
      </c>
      <c r="AL25" s="56">
        <v>19110</v>
      </c>
      <c r="AM25" s="58">
        <v>316</v>
      </c>
      <c r="AN25" s="57">
        <f t="shared" si="4"/>
        <v>0.25074462362064215</v>
      </c>
      <c r="AO25" s="58">
        <f t="shared" si="19"/>
        <v>199</v>
      </c>
      <c r="AP25" s="60">
        <f t="shared" si="20"/>
        <v>1.3340442152085714</v>
      </c>
      <c r="AQ25" s="51">
        <v>4734</v>
      </c>
      <c r="AR25" s="53">
        <v>155</v>
      </c>
      <c r="AS25" s="52">
        <f t="shared" si="5"/>
        <v>6.2115387138677126E-2</v>
      </c>
      <c r="AT25" s="53">
        <f t="shared" si="21"/>
        <v>115</v>
      </c>
      <c r="AU25" s="55">
        <f t="shared" si="22"/>
        <v>1.0688312106860465</v>
      </c>
      <c r="AV25" s="56">
        <v>4127</v>
      </c>
      <c r="AW25" s="58">
        <v>53</v>
      </c>
      <c r="AX25" s="57">
        <f t="shared" si="6"/>
        <v>5.4150866650046578E-2</v>
      </c>
      <c r="AY25" s="58">
        <f t="shared" si="23"/>
        <v>137</v>
      </c>
      <c r="AZ25" s="60">
        <f t="shared" si="24"/>
        <v>1.1925343307560774</v>
      </c>
      <c r="BA25" s="51">
        <v>19887</v>
      </c>
      <c r="BB25" s="53">
        <v>415</v>
      </c>
      <c r="BC25" s="52">
        <f t="shared" si="7"/>
        <v>0.26093973469093201</v>
      </c>
      <c r="BD25" s="53">
        <f t="shared" si="36"/>
        <v>312</v>
      </c>
      <c r="BE25" s="55">
        <f t="shared" si="25"/>
        <v>1.0138142822162506</v>
      </c>
      <c r="BF25" s="61">
        <v>76213</v>
      </c>
      <c r="BG25" s="64">
        <v>1364</v>
      </c>
    </row>
    <row r="26" spans="1:59">
      <c r="A26" s="47">
        <f t="shared" si="26"/>
        <v>4</v>
      </c>
      <c r="B26" s="48">
        <f t="shared" si="27"/>
        <v>1</v>
      </c>
      <c r="C26" s="48">
        <f t="shared" si="28"/>
        <v>0</v>
      </c>
      <c r="D26" s="48">
        <f t="shared" si="29"/>
        <v>0</v>
      </c>
      <c r="E26" s="48">
        <f t="shared" si="30"/>
        <v>0</v>
      </c>
      <c r="F26" s="48">
        <f t="shared" si="31"/>
        <v>0</v>
      </c>
      <c r="G26" s="48">
        <f t="shared" si="32"/>
        <v>1</v>
      </c>
      <c r="H26" s="48">
        <f t="shared" si="33"/>
        <v>0</v>
      </c>
      <c r="I26" s="48">
        <f t="shared" si="34"/>
        <v>1</v>
      </c>
      <c r="J26" s="48">
        <f t="shared" si="35"/>
        <v>1</v>
      </c>
      <c r="K26" s="70">
        <v>610</v>
      </c>
      <c r="L26" s="50" t="s">
        <v>570</v>
      </c>
      <c r="M26" s="51">
        <v>6649</v>
      </c>
      <c r="N26" s="53">
        <v>4</v>
      </c>
      <c r="O26" s="52">
        <f t="shared" si="8"/>
        <v>9.1566364612884574E-2</v>
      </c>
      <c r="P26" s="53">
        <f t="shared" si="9"/>
        <v>142</v>
      </c>
      <c r="Q26" s="55">
        <f t="shared" si="10"/>
        <v>1.1032168521084129</v>
      </c>
      <c r="R26" s="56">
        <v>1052</v>
      </c>
      <c r="S26" s="58">
        <v>4</v>
      </c>
      <c r="T26" s="57">
        <f t="shared" si="0"/>
        <v>1.4487564381524223E-2</v>
      </c>
      <c r="U26" s="58">
        <f t="shared" si="11"/>
        <v>401</v>
      </c>
      <c r="V26" s="60">
        <f t="shared" si="12"/>
        <v>0.27670810743685725</v>
      </c>
      <c r="W26" s="51">
        <v>3574</v>
      </c>
      <c r="X26" s="53">
        <v>6</v>
      </c>
      <c r="Y26" s="52">
        <f t="shared" si="1"/>
        <v>4.9219158839893133E-2</v>
      </c>
      <c r="Z26" s="53">
        <f t="shared" si="13"/>
        <v>531</v>
      </c>
      <c r="AA26" s="55">
        <f t="shared" si="14"/>
        <v>0.2876769323508489</v>
      </c>
      <c r="AB26" s="56">
        <v>581</v>
      </c>
      <c r="AC26" s="58">
        <v>2</v>
      </c>
      <c r="AD26" s="57">
        <f t="shared" si="2"/>
        <v>8.0012118875148041E-3</v>
      </c>
      <c r="AE26" s="58">
        <f t="shared" si="15"/>
        <v>508</v>
      </c>
      <c r="AF26" s="60">
        <f t="shared" si="16"/>
        <v>0.1151935473192064</v>
      </c>
      <c r="AG26" s="51">
        <v>609</v>
      </c>
      <c r="AH26" s="53">
        <v>2</v>
      </c>
      <c r="AI26" s="52">
        <f t="shared" si="3"/>
        <v>8.3868124604070844E-3</v>
      </c>
      <c r="AJ26" s="53">
        <f t="shared" si="17"/>
        <v>491</v>
      </c>
      <c r="AK26" s="55">
        <f t="shared" si="18"/>
        <v>0.11148642431980049</v>
      </c>
      <c r="AL26" s="56">
        <v>19493</v>
      </c>
      <c r="AM26" s="58">
        <v>4</v>
      </c>
      <c r="AN26" s="57">
        <f t="shared" si="4"/>
        <v>0.26844685597818602</v>
      </c>
      <c r="AO26" s="58">
        <f t="shared" si="19"/>
        <v>178</v>
      </c>
      <c r="AP26" s="60">
        <f t="shared" si="20"/>
        <v>1.4282259381578457</v>
      </c>
      <c r="AQ26" s="51">
        <v>346</v>
      </c>
      <c r="AR26" s="53">
        <v>2</v>
      </c>
      <c r="AS26" s="52">
        <f t="shared" si="5"/>
        <v>4.7649213650260277E-3</v>
      </c>
      <c r="AT26" s="53">
        <f t="shared" si="21"/>
        <v>455</v>
      </c>
      <c r="AU26" s="55">
        <f t="shared" si="22"/>
        <v>8.1990902834338228E-2</v>
      </c>
      <c r="AV26" s="56">
        <v>7185</v>
      </c>
      <c r="AW26" s="58">
        <v>3</v>
      </c>
      <c r="AX26" s="57">
        <f t="shared" si="6"/>
        <v>9.894786129396535E-2</v>
      </c>
      <c r="AY26" s="58">
        <f t="shared" si="23"/>
        <v>45</v>
      </c>
      <c r="AZ26" s="60">
        <f t="shared" si="24"/>
        <v>2.1790735559325096</v>
      </c>
      <c r="BA26" s="51">
        <v>33125</v>
      </c>
      <c r="BB26" s="53">
        <v>5</v>
      </c>
      <c r="BC26" s="52">
        <f t="shared" si="7"/>
        <v>0.45617924918059877</v>
      </c>
      <c r="BD26" s="53">
        <f t="shared" si="36"/>
        <v>97</v>
      </c>
      <c r="BE26" s="55">
        <f t="shared" si="25"/>
        <v>1.7723672426422863</v>
      </c>
      <c r="BF26" s="61">
        <v>72614</v>
      </c>
      <c r="BG26" s="64">
        <v>32</v>
      </c>
    </row>
    <row r="27" spans="1:59">
      <c r="A27" s="47">
        <f t="shared" si="26"/>
        <v>3</v>
      </c>
      <c r="B27" s="48">
        <f t="shared" si="27"/>
        <v>0</v>
      </c>
      <c r="C27" s="48">
        <f t="shared" si="28"/>
        <v>0</v>
      </c>
      <c r="D27" s="48">
        <f t="shared" si="29"/>
        <v>1</v>
      </c>
      <c r="E27" s="48">
        <f t="shared" si="30"/>
        <v>1</v>
      </c>
      <c r="F27" s="48">
        <f t="shared" si="31"/>
        <v>0</v>
      </c>
      <c r="G27" s="48">
        <f t="shared" si="32"/>
        <v>1</v>
      </c>
      <c r="H27" s="48">
        <f t="shared" si="33"/>
        <v>0</v>
      </c>
      <c r="I27" s="48">
        <f t="shared" si="34"/>
        <v>0</v>
      </c>
      <c r="J27" s="48">
        <f t="shared" si="35"/>
        <v>0</v>
      </c>
      <c r="K27" s="70">
        <v>104</v>
      </c>
      <c r="L27" s="50" t="s">
        <v>78</v>
      </c>
      <c r="M27" s="51">
        <v>503</v>
      </c>
      <c r="N27" s="53">
        <v>101</v>
      </c>
      <c r="O27" s="52">
        <f t="shared" si="8"/>
        <v>7.025924684322271E-3</v>
      </c>
      <c r="P27" s="53">
        <f t="shared" si="9"/>
        <v>486</v>
      </c>
      <c r="Q27" s="55">
        <f t="shared" si="10"/>
        <v>8.4650281204875166E-2</v>
      </c>
      <c r="R27" s="56">
        <v>2606</v>
      </c>
      <c r="S27" s="58">
        <v>241</v>
      </c>
      <c r="T27" s="57">
        <f t="shared" si="0"/>
        <v>3.6400715163705445E-2</v>
      </c>
      <c r="U27" s="58">
        <f t="shared" si="11"/>
        <v>236</v>
      </c>
      <c r="V27" s="60">
        <f t="shared" si="12"/>
        <v>0.69524267413383811</v>
      </c>
      <c r="W27" s="51">
        <v>28308</v>
      </c>
      <c r="X27" s="53">
        <v>2140</v>
      </c>
      <c r="Y27" s="52">
        <f t="shared" si="1"/>
        <v>0.39540730807911501</v>
      </c>
      <c r="Z27" s="53">
        <f t="shared" si="13"/>
        <v>62</v>
      </c>
      <c r="AA27" s="55">
        <f t="shared" si="14"/>
        <v>2.3110830030096023</v>
      </c>
      <c r="AB27" s="56">
        <v>14456</v>
      </c>
      <c r="AC27" s="58">
        <v>355</v>
      </c>
      <c r="AD27" s="57">
        <f t="shared" si="2"/>
        <v>0.20192200245837524</v>
      </c>
      <c r="AE27" s="58">
        <f t="shared" si="15"/>
        <v>28</v>
      </c>
      <c r="AF27" s="60">
        <f t="shared" si="16"/>
        <v>2.9070735873490792</v>
      </c>
      <c r="AG27" s="51">
        <v>1885</v>
      </c>
      <c r="AH27" s="53">
        <v>204</v>
      </c>
      <c r="AI27" s="52">
        <f t="shared" si="3"/>
        <v>2.6329757514806124E-2</v>
      </c>
      <c r="AJ27" s="53">
        <f t="shared" si="17"/>
        <v>419</v>
      </c>
      <c r="AK27" s="55">
        <f t="shared" si="18"/>
        <v>0.35000311887153496</v>
      </c>
      <c r="AL27" s="56">
        <v>15817</v>
      </c>
      <c r="AM27" s="58">
        <v>1956</v>
      </c>
      <c r="AN27" s="57">
        <f t="shared" si="4"/>
        <v>0.22093250642529891</v>
      </c>
      <c r="AO27" s="58">
        <f t="shared" si="19"/>
        <v>247</v>
      </c>
      <c r="AP27" s="60">
        <f t="shared" si="20"/>
        <v>1.175433905191565</v>
      </c>
      <c r="AQ27" s="51">
        <v>585</v>
      </c>
      <c r="AR27" s="53">
        <v>103</v>
      </c>
      <c r="AS27" s="52">
        <f t="shared" si="5"/>
        <v>8.1713040563191411E-3</v>
      </c>
      <c r="AT27" s="53">
        <f t="shared" si="21"/>
        <v>433</v>
      </c>
      <c r="AU27" s="55">
        <f t="shared" si="22"/>
        <v>0.14060517385009078</v>
      </c>
      <c r="AV27" s="56">
        <v>1121</v>
      </c>
      <c r="AW27" s="58">
        <v>85</v>
      </c>
      <c r="AX27" s="57">
        <f t="shared" si="6"/>
        <v>1.5658174097664544E-2</v>
      </c>
      <c r="AY27" s="58">
        <f t="shared" si="23"/>
        <v>380</v>
      </c>
      <c r="AZ27" s="60">
        <f t="shared" si="24"/>
        <v>0.34483123398735988</v>
      </c>
      <c r="BA27" s="51">
        <v>6311</v>
      </c>
      <c r="BB27" s="53">
        <v>733</v>
      </c>
      <c r="BC27" s="52">
        <f t="shared" si="7"/>
        <v>8.8152307520393339E-2</v>
      </c>
      <c r="BD27" s="53">
        <f t="shared" si="36"/>
        <v>555</v>
      </c>
      <c r="BE27" s="55">
        <f t="shared" si="25"/>
        <v>0.34249313727687902</v>
      </c>
      <c r="BF27" s="61">
        <v>71592</v>
      </c>
      <c r="BG27" s="64">
        <v>5918</v>
      </c>
    </row>
    <row r="28" spans="1:59">
      <c r="A28" s="47">
        <f t="shared" si="26"/>
        <v>5</v>
      </c>
      <c r="B28" s="48">
        <f t="shared" si="27"/>
        <v>1</v>
      </c>
      <c r="C28" s="48">
        <f t="shared" si="28"/>
        <v>1</v>
      </c>
      <c r="D28" s="48">
        <f t="shared" si="29"/>
        <v>0</v>
      </c>
      <c r="E28" s="48">
        <f t="shared" si="30"/>
        <v>1</v>
      </c>
      <c r="F28" s="48">
        <f t="shared" si="31"/>
        <v>0</v>
      </c>
      <c r="G28" s="48">
        <f t="shared" si="32"/>
        <v>0</v>
      </c>
      <c r="H28" s="48">
        <f t="shared" si="33"/>
        <v>0</v>
      </c>
      <c r="I28" s="48">
        <f t="shared" si="34"/>
        <v>1</v>
      </c>
      <c r="J28" s="48">
        <f t="shared" si="35"/>
        <v>1</v>
      </c>
      <c r="K28" s="70">
        <v>413</v>
      </c>
      <c r="L28" s="50" t="s">
        <v>376</v>
      </c>
      <c r="M28" s="51">
        <v>5698</v>
      </c>
      <c r="N28" s="53">
        <v>821</v>
      </c>
      <c r="O28" s="52">
        <f t="shared" si="8"/>
        <v>8.5424724895805229E-2</v>
      </c>
      <c r="P28" s="53">
        <f t="shared" si="9"/>
        <v>161</v>
      </c>
      <c r="Q28" s="55">
        <f t="shared" si="10"/>
        <v>1.0292206804343997</v>
      </c>
      <c r="R28" s="56">
        <v>3770</v>
      </c>
      <c r="S28" s="58">
        <v>604</v>
      </c>
      <c r="T28" s="57">
        <f t="shared" si="0"/>
        <v>5.6520044376480463E-2</v>
      </c>
      <c r="U28" s="58">
        <f t="shared" si="11"/>
        <v>135</v>
      </c>
      <c r="V28" s="60">
        <f t="shared" si="12"/>
        <v>1.0795157902185399</v>
      </c>
      <c r="W28" s="51">
        <v>8863</v>
      </c>
      <c r="X28" s="53">
        <v>1082</v>
      </c>
      <c r="Y28" s="52">
        <f t="shared" si="1"/>
        <v>0.13287457647446854</v>
      </c>
      <c r="Z28" s="53">
        <f t="shared" si="13"/>
        <v>394</v>
      </c>
      <c r="AA28" s="55">
        <f t="shared" si="14"/>
        <v>0.77662746476299549</v>
      </c>
      <c r="AB28" s="56">
        <v>5129</v>
      </c>
      <c r="AC28" s="58">
        <v>532</v>
      </c>
      <c r="AD28" s="57">
        <f t="shared" si="2"/>
        <v>7.6894246049593717E-2</v>
      </c>
      <c r="AE28" s="58">
        <f t="shared" si="15"/>
        <v>158</v>
      </c>
      <c r="AF28" s="60">
        <f t="shared" si="16"/>
        <v>1.1070474192428621</v>
      </c>
      <c r="AG28" s="51">
        <v>4233</v>
      </c>
      <c r="AH28" s="53">
        <v>583</v>
      </c>
      <c r="AI28" s="52">
        <f t="shared" si="3"/>
        <v>6.3461365476297563E-2</v>
      </c>
      <c r="AJ28" s="53">
        <f t="shared" si="17"/>
        <v>204</v>
      </c>
      <c r="AK28" s="55">
        <f t="shared" si="18"/>
        <v>0.8435959135613047</v>
      </c>
      <c r="AL28" s="56">
        <v>11641</v>
      </c>
      <c r="AM28" s="58">
        <v>1242</v>
      </c>
      <c r="AN28" s="57">
        <f t="shared" si="4"/>
        <v>0.17452250307337111</v>
      </c>
      <c r="AO28" s="58">
        <f t="shared" si="19"/>
        <v>357</v>
      </c>
      <c r="AP28" s="60">
        <f t="shared" si="20"/>
        <v>0.92851735876495289</v>
      </c>
      <c r="AQ28" s="51">
        <v>3804</v>
      </c>
      <c r="AR28" s="53">
        <v>446</v>
      </c>
      <c r="AS28" s="52">
        <f t="shared" si="5"/>
        <v>5.7029774219663577E-2</v>
      </c>
      <c r="AT28" s="53">
        <f t="shared" si="21"/>
        <v>137</v>
      </c>
      <c r="AU28" s="55">
        <f t="shared" si="22"/>
        <v>0.98132210764891437</v>
      </c>
      <c r="AV28" s="56">
        <v>3602</v>
      </c>
      <c r="AW28" s="58">
        <v>267</v>
      </c>
      <c r="AX28" s="57">
        <f t="shared" si="6"/>
        <v>5.4001379268987439E-2</v>
      </c>
      <c r="AY28" s="58">
        <f t="shared" si="23"/>
        <v>138</v>
      </c>
      <c r="AZ28" s="60">
        <f t="shared" si="24"/>
        <v>1.1892422535474167</v>
      </c>
      <c r="BA28" s="51">
        <v>19962</v>
      </c>
      <c r="BB28" s="53">
        <v>2335</v>
      </c>
      <c r="BC28" s="52">
        <f t="shared" si="7"/>
        <v>0.29927138616533239</v>
      </c>
      <c r="BD28" s="53">
        <f t="shared" si="36"/>
        <v>231</v>
      </c>
      <c r="BE28" s="55">
        <f t="shared" si="25"/>
        <v>1.1627420634593468</v>
      </c>
      <c r="BF28" s="61">
        <v>66702</v>
      </c>
      <c r="BG28" s="64">
        <v>7912</v>
      </c>
    </row>
    <row r="29" spans="1:59">
      <c r="A29" s="47">
        <f t="shared" si="26"/>
        <v>2</v>
      </c>
      <c r="B29" s="48">
        <f t="shared" si="27"/>
        <v>0</v>
      </c>
      <c r="C29" s="48">
        <f t="shared" si="28"/>
        <v>0</v>
      </c>
      <c r="D29" s="48">
        <f t="shared" si="29"/>
        <v>1</v>
      </c>
      <c r="E29" s="48">
        <f t="shared" si="30"/>
        <v>1</v>
      </c>
      <c r="F29" s="48">
        <f t="shared" si="31"/>
        <v>0</v>
      </c>
      <c r="G29" s="48">
        <f t="shared" si="32"/>
        <v>0</v>
      </c>
      <c r="H29" s="48">
        <f t="shared" si="33"/>
        <v>0</v>
      </c>
      <c r="I29" s="48">
        <f t="shared" si="34"/>
        <v>0</v>
      </c>
      <c r="J29" s="48">
        <f t="shared" si="35"/>
        <v>0</v>
      </c>
      <c r="K29" s="70">
        <v>582</v>
      </c>
      <c r="L29" s="50" t="s">
        <v>542</v>
      </c>
      <c r="M29" s="51">
        <v>877</v>
      </c>
      <c r="N29" s="53">
        <v>26</v>
      </c>
      <c r="O29" s="52">
        <f t="shared" si="8"/>
        <v>1.3527270483711747E-2</v>
      </c>
      <c r="P29" s="53">
        <f t="shared" si="9"/>
        <v>455</v>
      </c>
      <c r="Q29" s="55">
        <f t="shared" si="10"/>
        <v>0.16298029111182591</v>
      </c>
      <c r="R29" s="56">
        <v>59</v>
      </c>
      <c r="S29" s="58">
        <v>4</v>
      </c>
      <c r="T29" s="57">
        <f t="shared" si="0"/>
        <v>9.1004442250740378E-4</v>
      </c>
      <c r="U29" s="58">
        <f t="shared" si="11"/>
        <v>504</v>
      </c>
      <c r="V29" s="60">
        <f t="shared" si="12"/>
        <v>1.7381573824557389E-2</v>
      </c>
      <c r="W29" s="51">
        <v>24085</v>
      </c>
      <c r="X29" s="53">
        <v>98</v>
      </c>
      <c r="Y29" s="52">
        <f t="shared" si="1"/>
        <v>0.37149864264560711</v>
      </c>
      <c r="Z29" s="53">
        <f t="shared" si="13"/>
        <v>69</v>
      </c>
      <c r="AA29" s="55">
        <f t="shared" si="14"/>
        <v>2.1713412501916003</v>
      </c>
      <c r="AB29" s="56">
        <v>10936</v>
      </c>
      <c r="AC29" s="58">
        <v>66</v>
      </c>
      <c r="AD29" s="57">
        <f t="shared" si="2"/>
        <v>0.16868213228035539</v>
      </c>
      <c r="AE29" s="58">
        <f t="shared" si="15"/>
        <v>37</v>
      </c>
      <c r="AF29" s="60">
        <f t="shared" si="16"/>
        <v>2.4285187618968429</v>
      </c>
      <c r="AG29" s="51">
        <v>938</v>
      </c>
      <c r="AH29" s="53">
        <v>16</v>
      </c>
      <c r="AI29" s="52">
        <f t="shared" si="3"/>
        <v>1.4468163869693977E-2</v>
      </c>
      <c r="AJ29" s="53">
        <f t="shared" si="17"/>
        <v>461</v>
      </c>
      <c r="AK29" s="55">
        <f t="shared" si="18"/>
        <v>0.19232621021632057</v>
      </c>
      <c r="AL29" s="56">
        <v>9834</v>
      </c>
      <c r="AM29" s="58">
        <v>129</v>
      </c>
      <c r="AN29" s="57">
        <f t="shared" si="4"/>
        <v>0.15168435340572556</v>
      </c>
      <c r="AO29" s="58">
        <f t="shared" si="19"/>
        <v>410</v>
      </c>
      <c r="AP29" s="60">
        <f t="shared" si="20"/>
        <v>0.80701085940214079</v>
      </c>
      <c r="AQ29" s="51">
        <v>436</v>
      </c>
      <c r="AR29" s="53">
        <v>18</v>
      </c>
      <c r="AS29" s="52">
        <f t="shared" si="5"/>
        <v>6.7250740375123397E-3</v>
      </c>
      <c r="AT29" s="53">
        <f t="shared" si="21"/>
        <v>441</v>
      </c>
      <c r="AU29" s="55">
        <f t="shared" si="22"/>
        <v>0.11571962047696731</v>
      </c>
      <c r="AV29" s="56">
        <v>1702</v>
      </c>
      <c r="AW29" s="58">
        <v>30</v>
      </c>
      <c r="AX29" s="57">
        <f t="shared" si="6"/>
        <v>2.6252467917077985E-2</v>
      </c>
      <c r="AY29" s="58">
        <f t="shared" si="23"/>
        <v>330</v>
      </c>
      <c r="AZ29" s="60">
        <f t="shared" si="24"/>
        <v>0.5781434572508557</v>
      </c>
      <c r="BA29" s="51">
        <v>15965</v>
      </c>
      <c r="BB29" s="53">
        <v>138</v>
      </c>
      <c r="BC29" s="52">
        <f t="shared" si="7"/>
        <v>0.24625185093780849</v>
      </c>
      <c r="BD29" s="53">
        <f t="shared" si="36"/>
        <v>348</v>
      </c>
      <c r="BE29" s="55">
        <f t="shared" si="25"/>
        <v>0.95674828442144977</v>
      </c>
      <c r="BF29" s="61">
        <v>64832</v>
      </c>
      <c r="BG29" s="64">
        <v>525</v>
      </c>
    </row>
    <row r="30" spans="1:59">
      <c r="A30" s="47">
        <f t="shared" si="26"/>
        <v>4</v>
      </c>
      <c r="B30" s="48">
        <f t="shared" si="27"/>
        <v>1</v>
      </c>
      <c r="C30" s="48">
        <f t="shared" si="28"/>
        <v>1</v>
      </c>
      <c r="D30" s="48">
        <f t="shared" si="29"/>
        <v>0</v>
      </c>
      <c r="E30" s="48">
        <f t="shared" si="30"/>
        <v>1</v>
      </c>
      <c r="F30" s="48">
        <f t="shared" si="31"/>
        <v>0</v>
      </c>
      <c r="G30" s="48">
        <f t="shared" si="32"/>
        <v>0</v>
      </c>
      <c r="H30" s="48">
        <f t="shared" si="33"/>
        <v>0</v>
      </c>
      <c r="I30" s="48">
        <f t="shared" si="34"/>
        <v>0</v>
      </c>
      <c r="J30" s="48">
        <f t="shared" si="35"/>
        <v>1</v>
      </c>
      <c r="K30" s="70">
        <v>349</v>
      </c>
      <c r="L30" s="50" t="s">
        <v>320</v>
      </c>
      <c r="M30" s="51">
        <v>5427</v>
      </c>
      <c r="N30" s="53">
        <v>1152</v>
      </c>
      <c r="O30" s="52">
        <f t="shared" si="8"/>
        <v>8.6194847685905782E-2</v>
      </c>
      <c r="P30" s="53">
        <f t="shared" si="9"/>
        <v>159</v>
      </c>
      <c r="Q30" s="55">
        <f t="shared" si="10"/>
        <v>1.0384993325226812</v>
      </c>
      <c r="R30" s="56">
        <v>3492</v>
      </c>
      <c r="S30" s="58">
        <v>749</v>
      </c>
      <c r="T30" s="57">
        <f t="shared" si="0"/>
        <v>5.5462024713319145E-2</v>
      </c>
      <c r="U30" s="58">
        <f t="shared" si="11"/>
        <v>138</v>
      </c>
      <c r="V30" s="60">
        <f t="shared" si="12"/>
        <v>1.059307933955433</v>
      </c>
      <c r="W30" s="51">
        <v>9357</v>
      </c>
      <c r="X30" s="53">
        <v>1782</v>
      </c>
      <c r="Y30" s="52">
        <f t="shared" si="1"/>
        <v>0.14861344938216703</v>
      </c>
      <c r="Z30" s="53">
        <f t="shared" si="13"/>
        <v>348</v>
      </c>
      <c r="AA30" s="55">
        <f t="shared" si="14"/>
        <v>0.86861828263688379</v>
      </c>
      <c r="AB30" s="56">
        <v>4655</v>
      </c>
      <c r="AC30" s="58">
        <v>1072</v>
      </c>
      <c r="AD30" s="57">
        <f t="shared" si="2"/>
        <v>7.3933483688574067E-2</v>
      </c>
      <c r="AE30" s="58">
        <f t="shared" si="15"/>
        <v>178</v>
      </c>
      <c r="AF30" s="60">
        <f t="shared" si="16"/>
        <v>1.0644212866107245</v>
      </c>
      <c r="AG30" s="51">
        <v>4199</v>
      </c>
      <c r="AH30" s="53">
        <v>925</v>
      </c>
      <c r="AI30" s="52">
        <f t="shared" si="3"/>
        <v>6.6691019980305577E-2</v>
      </c>
      <c r="AJ30" s="53">
        <f t="shared" si="17"/>
        <v>190</v>
      </c>
      <c r="AK30" s="55">
        <f t="shared" si="18"/>
        <v>0.88652791354818838</v>
      </c>
      <c r="AL30" s="56">
        <v>11716</v>
      </c>
      <c r="AM30" s="58">
        <v>2485</v>
      </c>
      <c r="AN30" s="57">
        <f t="shared" si="4"/>
        <v>0.18608049299577523</v>
      </c>
      <c r="AO30" s="58">
        <f t="shared" si="19"/>
        <v>325</v>
      </c>
      <c r="AP30" s="60">
        <f t="shared" si="20"/>
        <v>0.99000968259938038</v>
      </c>
      <c r="AQ30" s="51">
        <v>3199</v>
      </c>
      <c r="AR30" s="53">
        <v>667</v>
      </c>
      <c r="AS30" s="52">
        <f t="shared" si="5"/>
        <v>5.0808424128839617E-2</v>
      </c>
      <c r="AT30" s="53">
        <f t="shared" si="21"/>
        <v>172</v>
      </c>
      <c r="AU30" s="55">
        <f t="shared" si="22"/>
        <v>0.87427016036198102</v>
      </c>
      <c r="AV30" s="56">
        <v>2829</v>
      </c>
      <c r="AW30" s="58">
        <v>583</v>
      </c>
      <c r="AX30" s="57">
        <f t="shared" si="6"/>
        <v>4.4931863663797214E-2</v>
      </c>
      <c r="AY30" s="58">
        <f t="shared" si="23"/>
        <v>200</v>
      </c>
      <c r="AZ30" s="60">
        <f t="shared" si="24"/>
        <v>0.98950937037096587</v>
      </c>
      <c r="BA30" s="51">
        <v>18088</v>
      </c>
      <c r="BB30" s="53">
        <v>4017</v>
      </c>
      <c r="BC30" s="52">
        <f t="shared" si="7"/>
        <v>0.28728439376131637</v>
      </c>
      <c r="BD30" s="53">
        <f t="shared" si="36"/>
        <v>253</v>
      </c>
      <c r="BE30" s="55">
        <f t="shared" si="25"/>
        <v>1.1161696849198992</v>
      </c>
      <c r="BF30" s="61">
        <v>62962</v>
      </c>
      <c r="BG30" s="64">
        <v>13432</v>
      </c>
    </row>
    <row r="31" spans="1:59">
      <c r="A31" s="47">
        <f t="shared" si="26"/>
        <v>2</v>
      </c>
      <c r="B31" s="48">
        <f t="shared" si="27"/>
        <v>0</v>
      </c>
      <c r="C31" s="48">
        <f t="shared" si="28"/>
        <v>0</v>
      </c>
      <c r="D31" s="48">
        <f t="shared" si="29"/>
        <v>1</v>
      </c>
      <c r="E31" s="48">
        <f t="shared" si="30"/>
        <v>0</v>
      </c>
      <c r="F31" s="48">
        <f t="shared" si="31"/>
        <v>0</v>
      </c>
      <c r="G31" s="48">
        <f t="shared" si="32"/>
        <v>0</v>
      </c>
      <c r="H31" s="48">
        <f t="shared" si="33"/>
        <v>0</v>
      </c>
      <c r="I31" s="48">
        <f t="shared" si="34"/>
        <v>0</v>
      </c>
      <c r="J31" s="48">
        <f t="shared" si="35"/>
        <v>1</v>
      </c>
      <c r="K31" s="70">
        <v>603</v>
      </c>
      <c r="L31" s="50" t="s">
        <v>563</v>
      </c>
      <c r="M31" s="51">
        <v>4388</v>
      </c>
      <c r="N31" s="53">
        <v>470</v>
      </c>
      <c r="O31" s="52">
        <f t="shared" si="8"/>
        <v>6.9882626491057642E-2</v>
      </c>
      <c r="P31" s="53">
        <f t="shared" si="9"/>
        <v>215</v>
      </c>
      <c r="Q31" s="55">
        <f t="shared" si="10"/>
        <v>0.84196518602076542</v>
      </c>
      <c r="R31" s="56">
        <v>1369</v>
      </c>
      <c r="S31" s="58">
        <v>321</v>
      </c>
      <c r="T31" s="57">
        <f t="shared" si="0"/>
        <v>2.1802487617652213E-2</v>
      </c>
      <c r="U31" s="58">
        <f t="shared" si="11"/>
        <v>344</v>
      </c>
      <c r="V31" s="60">
        <f t="shared" si="12"/>
        <v>0.41642093365188138</v>
      </c>
      <c r="W31" s="51">
        <v>20855</v>
      </c>
      <c r="X31" s="53">
        <v>729</v>
      </c>
      <c r="Y31" s="52">
        <f t="shared" si="1"/>
        <v>0.3321335860234747</v>
      </c>
      <c r="Z31" s="53">
        <f t="shared" si="13"/>
        <v>87</v>
      </c>
      <c r="AA31" s="55">
        <f t="shared" si="14"/>
        <v>1.9412597332012316</v>
      </c>
      <c r="AB31" s="56">
        <v>1669</v>
      </c>
      <c r="AC31" s="58">
        <v>308</v>
      </c>
      <c r="AD31" s="57">
        <f t="shared" si="2"/>
        <v>2.6580242391425524E-2</v>
      </c>
      <c r="AE31" s="58">
        <f t="shared" si="15"/>
        <v>430</v>
      </c>
      <c r="AF31" s="60">
        <f t="shared" si="16"/>
        <v>0.38267608116345947</v>
      </c>
      <c r="AG31" s="51">
        <v>1699</v>
      </c>
      <c r="AH31" s="53">
        <v>429</v>
      </c>
      <c r="AI31" s="52">
        <f t="shared" si="3"/>
        <v>2.7058017868802853E-2</v>
      </c>
      <c r="AJ31" s="53">
        <f t="shared" si="17"/>
        <v>415</v>
      </c>
      <c r="AK31" s="55">
        <f t="shared" si="18"/>
        <v>0.35968392945651689</v>
      </c>
      <c r="AL31" s="56">
        <v>8885</v>
      </c>
      <c r="AM31" s="58">
        <v>737</v>
      </c>
      <c r="AN31" s="57">
        <f t="shared" si="4"/>
        <v>0.14150117054991956</v>
      </c>
      <c r="AO31" s="58">
        <f t="shared" si="19"/>
        <v>437</v>
      </c>
      <c r="AP31" s="60">
        <f t="shared" si="20"/>
        <v>0.75283296324213422</v>
      </c>
      <c r="AQ31" s="51">
        <v>1751</v>
      </c>
      <c r="AR31" s="53">
        <v>260</v>
      </c>
      <c r="AS31" s="52">
        <f t="shared" si="5"/>
        <v>2.7886162029590229E-2</v>
      </c>
      <c r="AT31" s="53">
        <f t="shared" si="21"/>
        <v>320</v>
      </c>
      <c r="AU31" s="55">
        <f t="shared" si="22"/>
        <v>0.47984246249533968</v>
      </c>
      <c r="AV31" s="56">
        <v>1023</v>
      </c>
      <c r="AW31" s="58">
        <v>212</v>
      </c>
      <c r="AX31" s="57">
        <f t="shared" si="6"/>
        <v>1.6292143778566991E-2</v>
      </c>
      <c r="AY31" s="58">
        <f t="shared" si="23"/>
        <v>376</v>
      </c>
      <c r="AZ31" s="60">
        <f t="shared" si="24"/>
        <v>0.35879279464012909</v>
      </c>
      <c r="BA31" s="51">
        <v>21152</v>
      </c>
      <c r="BB31" s="53">
        <v>1807</v>
      </c>
      <c r="BC31" s="52">
        <f t="shared" si="7"/>
        <v>0.33686356324951028</v>
      </c>
      <c r="BD31" s="53">
        <f t="shared" si="36"/>
        <v>194</v>
      </c>
      <c r="BE31" s="55">
        <f t="shared" si="25"/>
        <v>1.3087968069911546</v>
      </c>
      <c r="BF31" s="61">
        <v>62791</v>
      </c>
      <c r="BG31" s="64">
        <v>5273</v>
      </c>
    </row>
    <row r="32" spans="1:59">
      <c r="A32" s="47">
        <f t="shared" si="26"/>
        <v>2</v>
      </c>
      <c r="B32" s="48">
        <f t="shared" si="27"/>
        <v>0</v>
      </c>
      <c r="C32" s="48">
        <f t="shared" si="28"/>
        <v>0</v>
      </c>
      <c r="D32" s="48">
        <f t="shared" si="29"/>
        <v>0</v>
      </c>
      <c r="E32" s="48">
        <f t="shared" si="30"/>
        <v>0</v>
      </c>
      <c r="F32" s="48">
        <f t="shared" si="31"/>
        <v>0</v>
      </c>
      <c r="G32" s="48">
        <f t="shared" si="32"/>
        <v>1</v>
      </c>
      <c r="H32" s="48">
        <f t="shared" si="33"/>
        <v>0</v>
      </c>
      <c r="I32" s="48">
        <f t="shared" si="34"/>
        <v>0</v>
      </c>
      <c r="J32" s="48">
        <f t="shared" si="35"/>
        <v>1</v>
      </c>
      <c r="K32" s="70">
        <v>439</v>
      </c>
      <c r="L32" s="50" t="s">
        <v>401</v>
      </c>
      <c r="M32" s="51">
        <v>4790</v>
      </c>
      <c r="N32" s="53">
        <v>1062</v>
      </c>
      <c r="O32" s="52">
        <f t="shared" si="8"/>
        <v>8.0494731712235534E-2</v>
      </c>
      <c r="P32" s="53">
        <f t="shared" si="9"/>
        <v>177</v>
      </c>
      <c r="Q32" s="55">
        <f t="shared" si="10"/>
        <v>0.96982276086112051</v>
      </c>
      <c r="R32" s="56">
        <v>1688</v>
      </c>
      <c r="S32" s="58">
        <v>549</v>
      </c>
      <c r="T32" s="57">
        <f t="shared" si="0"/>
        <v>2.8366410674374443E-2</v>
      </c>
      <c r="U32" s="58">
        <f t="shared" si="11"/>
        <v>292</v>
      </c>
      <c r="V32" s="60">
        <f t="shared" si="12"/>
        <v>0.5417898830870983</v>
      </c>
      <c r="W32" s="51">
        <v>9195</v>
      </c>
      <c r="X32" s="53">
        <v>2401</v>
      </c>
      <c r="Y32" s="52">
        <f t="shared" si="1"/>
        <v>0.15451963634530391</v>
      </c>
      <c r="Z32" s="53">
        <f t="shared" si="13"/>
        <v>332</v>
      </c>
      <c r="AA32" s="55">
        <f t="shared" si="14"/>
        <v>0.90313885932883364</v>
      </c>
      <c r="AB32" s="56">
        <v>3551</v>
      </c>
      <c r="AC32" s="58">
        <v>1149</v>
      </c>
      <c r="AD32" s="57">
        <f t="shared" si="2"/>
        <v>5.9673651839279411E-2</v>
      </c>
      <c r="AE32" s="58">
        <f t="shared" si="15"/>
        <v>257</v>
      </c>
      <c r="AF32" s="60">
        <f t="shared" si="16"/>
        <v>0.85912230965713976</v>
      </c>
      <c r="AG32" s="51">
        <v>3017</v>
      </c>
      <c r="AH32" s="53">
        <v>946</v>
      </c>
      <c r="AI32" s="52">
        <f t="shared" si="3"/>
        <v>5.0699917656746266E-2</v>
      </c>
      <c r="AJ32" s="53">
        <f t="shared" si="17"/>
        <v>277</v>
      </c>
      <c r="AK32" s="55">
        <f t="shared" si="18"/>
        <v>0.67395718689822737</v>
      </c>
      <c r="AL32" s="56">
        <v>11648</v>
      </c>
      <c r="AM32" s="58">
        <v>2844</v>
      </c>
      <c r="AN32" s="57">
        <f t="shared" si="4"/>
        <v>0.1957416774497118</v>
      </c>
      <c r="AO32" s="58">
        <f t="shared" si="19"/>
        <v>296</v>
      </c>
      <c r="AP32" s="60">
        <f t="shared" si="20"/>
        <v>1.0414103748524528</v>
      </c>
      <c r="AQ32" s="51">
        <v>3147</v>
      </c>
      <c r="AR32" s="53">
        <v>776</v>
      </c>
      <c r="AS32" s="52">
        <f t="shared" si="5"/>
        <v>5.2884534592568942E-2</v>
      </c>
      <c r="AT32" s="53">
        <f t="shared" si="21"/>
        <v>163</v>
      </c>
      <c r="AU32" s="55">
        <f t="shared" si="22"/>
        <v>0.90999418564273282</v>
      </c>
      <c r="AV32" s="56">
        <v>1671</v>
      </c>
      <c r="AW32" s="58">
        <v>510</v>
      </c>
      <c r="AX32" s="57">
        <f t="shared" si="6"/>
        <v>2.8080729998151477E-2</v>
      </c>
      <c r="AY32" s="58">
        <f t="shared" si="23"/>
        <v>317</v>
      </c>
      <c r="AZ32" s="60">
        <f t="shared" si="24"/>
        <v>0.61840625325354559</v>
      </c>
      <c r="BA32" s="51">
        <v>20800</v>
      </c>
      <c r="BB32" s="53">
        <v>4919</v>
      </c>
      <c r="BC32" s="52">
        <f t="shared" si="7"/>
        <v>0.34953870973162821</v>
      </c>
      <c r="BD32" s="53">
        <f t="shared" si="36"/>
        <v>174</v>
      </c>
      <c r="BE32" s="55">
        <f t="shared" si="25"/>
        <v>1.3580428313575645</v>
      </c>
      <c r="BF32" s="61">
        <v>59507</v>
      </c>
      <c r="BG32" s="64">
        <v>15156</v>
      </c>
    </row>
    <row r="33" spans="1:59">
      <c r="A33" s="47">
        <f t="shared" si="26"/>
        <v>5</v>
      </c>
      <c r="B33" s="48">
        <f t="shared" si="27"/>
        <v>1</v>
      </c>
      <c r="C33" s="48">
        <f t="shared" si="28"/>
        <v>1</v>
      </c>
      <c r="D33" s="48">
        <f t="shared" si="29"/>
        <v>1</v>
      </c>
      <c r="E33" s="48">
        <f t="shared" si="30"/>
        <v>0</v>
      </c>
      <c r="F33" s="48">
        <f t="shared" si="31"/>
        <v>1</v>
      </c>
      <c r="G33" s="48">
        <f t="shared" si="32"/>
        <v>0</v>
      </c>
      <c r="H33" s="48">
        <f t="shared" si="33"/>
        <v>0</v>
      </c>
      <c r="I33" s="48">
        <f t="shared" si="34"/>
        <v>1</v>
      </c>
      <c r="J33" s="48">
        <f t="shared" si="35"/>
        <v>0</v>
      </c>
      <c r="K33" s="70">
        <v>422</v>
      </c>
      <c r="L33" s="50" t="s">
        <v>385</v>
      </c>
      <c r="M33" s="51">
        <v>8079</v>
      </c>
      <c r="N33" s="53">
        <v>1250</v>
      </c>
      <c r="O33" s="52">
        <f t="shared" si="8"/>
        <v>0.13996881496881497</v>
      </c>
      <c r="P33" s="53">
        <f t="shared" si="9"/>
        <v>73</v>
      </c>
      <c r="Q33" s="55">
        <f t="shared" si="10"/>
        <v>1.6863829430824933</v>
      </c>
      <c r="R33" s="56">
        <v>3319</v>
      </c>
      <c r="S33" s="58">
        <v>674</v>
      </c>
      <c r="T33" s="57">
        <f t="shared" si="0"/>
        <v>5.7501732501732503E-2</v>
      </c>
      <c r="U33" s="58">
        <f t="shared" si="11"/>
        <v>130</v>
      </c>
      <c r="V33" s="60">
        <f t="shared" si="12"/>
        <v>1.0982657371439286</v>
      </c>
      <c r="W33" s="51">
        <v>11180</v>
      </c>
      <c r="X33" s="53">
        <v>1664</v>
      </c>
      <c r="Y33" s="52">
        <f t="shared" si="1"/>
        <v>0.19369369369369369</v>
      </c>
      <c r="Z33" s="53">
        <f t="shared" si="13"/>
        <v>236</v>
      </c>
      <c r="AA33" s="55">
        <f t="shared" si="14"/>
        <v>1.1321040206876429</v>
      </c>
      <c r="AB33" s="56">
        <v>3450</v>
      </c>
      <c r="AC33" s="58">
        <v>809</v>
      </c>
      <c r="AD33" s="57">
        <f t="shared" si="2"/>
        <v>5.9771309771309775E-2</v>
      </c>
      <c r="AE33" s="58">
        <f t="shared" si="15"/>
        <v>254</v>
      </c>
      <c r="AF33" s="60">
        <f t="shared" si="16"/>
        <v>0.8605282921223697</v>
      </c>
      <c r="AG33" s="51">
        <v>4358</v>
      </c>
      <c r="AH33" s="53">
        <v>772</v>
      </c>
      <c r="AI33" s="52">
        <f t="shared" si="3"/>
        <v>7.5502425502425502E-2</v>
      </c>
      <c r="AJ33" s="53">
        <f t="shared" si="17"/>
        <v>152</v>
      </c>
      <c r="AK33" s="55">
        <f t="shared" si="18"/>
        <v>1.0036584800811157</v>
      </c>
      <c r="AL33" s="56">
        <v>8246</v>
      </c>
      <c r="AM33" s="58">
        <v>2009</v>
      </c>
      <c r="AN33" s="57">
        <f t="shared" si="4"/>
        <v>0.14286209286209287</v>
      </c>
      <c r="AO33" s="58">
        <f t="shared" si="19"/>
        <v>434</v>
      </c>
      <c r="AP33" s="60">
        <f t="shared" si="20"/>
        <v>0.76007351943706913</v>
      </c>
      <c r="AQ33" s="51">
        <v>2533</v>
      </c>
      <c r="AR33" s="53">
        <v>670</v>
      </c>
      <c r="AS33" s="52">
        <f t="shared" si="5"/>
        <v>4.3884268884268884E-2</v>
      </c>
      <c r="AT33" s="53">
        <f t="shared" si="21"/>
        <v>218</v>
      </c>
      <c r="AU33" s="55">
        <f t="shared" si="22"/>
        <v>0.75512491191476538</v>
      </c>
      <c r="AV33" s="56">
        <v>2764</v>
      </c>
      <c r="AW33" s="58">
        <v>614</v>
      </c>
      <c r="AX33" s="57">
        <f t="shared" si="6"/>
        <v>4.7886347886347887E-2</v>
      </c>
      <c r="AY33" s="58">
        <f t="shared" si="23"/>
        <v>175</v>
      </c>
      <c r="AZ33" s="60">
        <f t="shared" si="24"/>
        <v>1.0545743283861084</v>
      </c>
      <c r="BA33" s="51">
        <v>13791</v>
      </c>
      <c r="BB33" s="53">
        <v>3294</v>
      </c>
      <c r="BC33" s="52">
        <f t="shared" si="7"/>
        <v>0.23892931392931394</v>
      </c>
      <c r="BD33" s="53">
        <f t="shared" si="36"/>
        <v>359</v>
      </c>
      <c r="BE33" s="55">
        <f t="shared" si="25"/>
        <v>0.92829844863824962</v>
      </c>
      <c r="BF33" s="61">
        <v>57720</v>
      </c>
      <c r="BG33" s="64">
        <v>11756</v>
      </c>
    </row>
    <row r="34" spans="1:59">
      <c r="A34" s="47">
        <f t="shared" si="26"/>
        <v>3</v>
      </c>
      <c r="B34" s="48">
        <f t="shared" si="27"/>
        <v>0</v>
      </c>
      <c r="C34" s="48">
        <f t="shared" si="28"/>
        <v>1</v>
      </c>
      <c r="D34" s="48">
        <f t="shared" si="29"/>
        <v>1</v>
      </c>
      <c r="E34" s="48">
        <f t="shared" si="30"/>
        <v>0</v>
      </c>
      <c r="F34" s="48">
        <f t="shared" si="31"/>
        <v>1</v>
      </c>
      <c r="G34" s="48">
        <f t="shared" si="32"/>
        <v>0</v>
      </c>
      <c r="H34" s="48">
        <f t="shared" si="33"/>
        <v>0</v>
      </c>
      <c r="I34" s="48">
        <f t="shared" si="34"/>
        <v>0</v>
      </c>
      <c r="J34" s="48">
        <f t="shared" si="35"/>
        <v>0</v>
      </c>
      <c r="K34" s="70">
        <v>617</v>
      </c>
      <c r="L34" s="50" t="s">
        <v>577</v>
      </c>
      <c r="M34" s="51">
        <v>2789</v>
      </c>
      <c r="N34" s="53">
        <v>35</v>
      </c>
      <c r="O34" s="52">
        <f t="shared" si="8"/>
        <v>4.8329521036944614E-2</v>
      </c>
      <c r="P34" s="53">
        <f t="shared" si="9"/>
        <v>316</v>
      </c>
      <c r="Q34" s="55">
        <f t="shared" si="10"/>
        <v>0.58228741839536602</v>
      </c>
      <c r="R34" s="56">
        <v>5127</v>
      </c>
      <c r="S34" s="58">
        <v>31</v>
      </c>
      <c r="T34" s="57">
        <f t="shared" si="0"/>
        <v>8.8843834477022252E-2</v>
      </c>
      <c r="U34" s="58">
        <f t="shared" si="11"/>
        <v>55</v>
      </c>
      <c r="V34" s="60">
        <f t="shared" si="12"/>
        <v>1.6968904260347313</v>
      </c>
      <c r="W34" s="51">
        <v>13113</v>
      </c>
      <c r="X34" s="53">
        <v>49</v>
      </c>
      <c r="Y34" s="52">
        <f t="shared" si="1"/>
        <v>0.22723019338739864</v>
      </c>
      <c r="Z34" s="53">
        <f t="shared" si="13"/>
        <v>174</v>
      </c>
      <c r="AA34" s="55">
        <f t="shared" si="14"/>
        <v>1.3281186942633032</v>
      </c>
      <c r="AB34" s="56">
        <v>3166</v>
      </c>
      <c r="AC34" s="58">
        <v>19</v>
      </c>
      <c r="AD34" s="57">
        <f t="shared" si="2"/>
        <v>5.4862410757607262E-2</v>
      </c>
      <c r="AE34" s="58">
        <f t="shared" si="15"/>
        <v>286</v>
      </c>
      <c r="AF34" s="60">
        <f t="shared" si="16"/>
        <v>0.789854811808404</v>
      </c>
      <c r="AG34" s="51">
        <v>13628</v>
      </c>
      <c r="AH34" s="53">
        <v>34</v>
      </c>
      <c r="AI34" s="52">
        <f t="shared" si="3"/>
        <v>0.23615443266098288</v>
      </c>
      <c r="AJ34" s="53">
        <f t="shared" si="17"/>
        <v>15</v>
      </c>
      <c r="AK34" s="55">
        <f t="shared" si="18"/>
        <v>3.1392156923664136</v>
      </c>
      <c r="AL34" s="56">
        <v>8213</v>
      </c>
      <c r="AM34" s="58">
        <v>60</v>
      </c>
      <c r="AN34" s="57">
        <f t="shared" si="4"/>
        <v>0.14231995563873293</v>
      </c>
      <c r="AO34" s="58">
        <f t="shared" si="19"/>
        <v>435</v>
      </c>
      <c r="AP34" s="60">
        <f t="shared" si="20"/>
        <v>0.75718917034822575</v>
      </c>
      <c r="AQ34" s="51">
        <v>1343</v>
      </c>
      <c r="AR34" s="53">
        <v>20</v>
      </c>
      <c r="AS34" s="52">
        <f t="shared" si="5"/>
        <v>2.3272336591113885E-2</v>
      </c>
      <c r="AT34" s="53">
        <f t="shared" si="21"/>
        <v>351</v>
      </c>
      <c r="AU34" s="55">
        <f t="shared" si="22"/>
        <v>0.40045149583693285</v>
      </c>
      <c r="AV34" s="56">
        <v>994</v>
      </c>
      <c r="AW34" s="58">
        <v>15</v>
      </c>
      <c r="AX34" s="57">
        <f t="shared" si="6"/>
        <v>1.7224648229015042E-2</v>
      </c>
      <c r="AY34" s="58">
        <f t="shared" si="23"/>
        <v>372</v>
      </c>
      <c r="AZ34" s="60">
        <f t="shared" si="24"/>
        <v>0.37932881999922047</v>
      </c>
      <c r="BA34" s="51">
        <v>9335</v>
      </c>
      <c r="BB34" s="53">
        <v>87</v>
      </c>
      <c r="BC34" s="52">
        <f t="shared" si="7"/>
        <v>0.16176266722118252</v>
      </c>
      <c r="BD34" s="53">
        <f t="shared" si="36"/>
        <v>497</v>
      </c>
      <c r="BE34" s="55">
        <f t="shared" si="25"/>
        <v>0.62848727332567678</v>
      </c>
      <c r="BF34" s="61">
        <v>57708</v>
      </c>
      <c r="BG34" s="64">
        <v>350</v>
      </c>
    </row>
    <row r="35" spans="1:59">
      <c r="A35" s="47">
        <f t="shared" si="26"/>
        <v>3</v>
      </c>
      <c r="B35" s="48">
        <f t="shared" si="27"/>
        <v>0</v>
      </c>
      <c r="C35" s="48">
        <f t="shared" si="28"/>
        <v>0</v>
      </c>
      <c r="D35" s="48">
        <f t="shared" si="29"/>
        <v>1</v>
      </c>
      <c r="E35" s="48">
        <f t="shared" si="30"/>
        <v>0</v>
      </c>
      <c r="F35" s="48">
        <f t="shared" si="31"/>
        <v>0</v>
      </c>
      <c r="G35" s="48">
        <f t="shared" si="32"/>
        <v>0</v>
      </c>
      <c r="H35" s="48">
        <f t="shared" si="33"/>
        <v>0</v>
      </c>
      <c r="I35" s="48">
        <f t="shared" si="34"/>
        <v>1</v>
      </c>
      <c r="J35" s="48">
        <f t="shared" si="35"/>
        <v>1</v>
      </c>
      <c r="K35" s="70">
        <v>112</v>
      </c>
      <c r="L35" s="50" t="s">
        <v>86</v>
      </c>
      <c r="M35" s="51">
        <v>9</v>
      </c>
      <c r="N35" s="53">
        <v>2</v>
      </c>
      <c r="O35" s="52">
        <f t="shared" si="8"/>
        <v>1.5612531658744751E-4</v>
      </c>
      <c r="P35" s="53">
        <f t="shared" si="9"/>
        <v>535</v>
      </c>
      <c r="Q35" s="55">
        <f t="shared" si="10"/>
        <v>1.8810409371193581E-3</v>
      </c>
      <c r="R35" s="56">
        <v>44</v>
      </c>
      <c r="S35" s="58">
        <v>11</v>
      </c>
      <c r="T35" s="57">
        <f t="shared" si="0"/>
        <v>7.6327932553863235E-4</v>
      </c>
      <c r="U35" s="58">
        <f t="shared" si="11"/>
        <v>507</v>
      </c>
      <c r="V35" s="60">
        <f t="shared" si="12"/>
        <v>1.4578404765180762E-2</v>
      </c>
      <c r="W35" s="51">
        <v>27186</v>
      </c>
      <c r="X35" s="53">
        <v>128</v>
      </c>
      <c r="Y35" s="52">
        <f t="shared" si="1"/>
        <v>0.47160253963848314</v>
      </c>
      <c r="Z35" s="53">
        <f t="shared" si="13"/>
        <v>42</v>
      </c>
      <c r="AA35" s="55">
        <f t="shared" si="14"/>
        <v>2.7564301196896079</v>
      </c>
      <c r="AB35" s="56">
        <v>101</v>
      </c>
      <c r="AC35" s="58">
        <v>9</v>
      </c>
      <c r="AD35" s="57">
        <f t="shared" si="2"/>
        <v>1.7520729972591333E-3</v>
      </c>
      <c r="AE35" s="58">
        <f t="shared" si="15"/>
        <v>542</v>
      </c>
      <c r="AF35" s="60">
        <f t="shared" si="16"/>
        <v>2.5224616789790062E-2</v>
      </c>
      <c r="AG35" s="51">
        <v>654</v>
      </c>
      <c r="AH35" s="53">
        <v>44</v>
      </c>
      <c r="AI35" s="52">
        <f t="shared" si="3"/>
        <v>1.1345106338687853E-2</v>
      </c>
      <c r="AJ35" s="53">
        <f t="shared" si="17"/>
        <v>477</v>
      </c>
      <c r="AK35" s="55">
        <f t="shared" si="18"/>
        <v>0.15081121048065255</v>
      </c>
      <c r="AL35" s="56">
        <v>266</v>
      </c>
      <c r="AM35" s="58">
        <v>40</v>
      </c>
      <c r="AN35" s="57">
        <f t="shared" si="4"/>
        <v>4.6143704680290049E-3</v>
      </c>
      <c r="AO35" s="58">
        <f t="shared" si="19"/>
        <v>605</v>
      </c>
      <c r="AP35" s="60">
        <f t="shared" si="20"/>
        <v>2.4549974953866162E-2</v>
      </c>
      <c r="AQ35" s="51">
        <v>7</v>
      </c>
      <c r="AR35" s="53">
        <v>3</v>
      </c>
      <c r="AS35" s="52">
        <f t="shared" si="5"/>
        <v>1.2143080179023697E-4</v>
      </c>
      <c r="AT35" s="53">
        <f t="shared" si="21"/>
        <v>511</v>
      </c>
      <c r="AU35" s="55">
        <f t="shared" si="22"/>
        <v>2.089482765393909E-3</v>
      </c>
      <c r="AV35" s="56">
        <v>3941</v>
      </c>
      <c r="AW35" s="58">
        <v>12</v>
      </c>
      <c r="AX35" s="57">
        <f t="shared" si="6"/>
        <v>6.8365541407903407E-2</v>
      </c>
      <c r="AY35" s="58">
        <f t="shared" si="23"/>
        <v>89</v>
      </c>
      <c r="AZ35" s="60">
        <f t="shared" si="24"/>
        <v>1.5055761839701021</v>
      </c>
      <c r="BA35" s="51">
        <v>25438</v>
      </c>
      <c r="BB35" s="53">
        <v>79</v>
      </c>
      <c r="BC35" s="52">
        <f t="shared" si="7"/>
        <v>0.44127953370572115</v>
      </c>
      <c r="BD35" s="53">
        <f t="shared" si="36"/>
        <v>104</v>
      </c>
      <c r="BE35" s="55">
        <f t="shared" si="25"/>
        <v>1.714478227129639</v>
      </c>
      <c r="BF35" s="61">
        <v>57646</v>
      </c>
      <c r="BG35" s="64">
        <v>328</v>
      </c>
    </row>
    <row r="36" spans="1:59">
      <c r="A36" s="47">
        <f t="shared" si="26"/>
        <v>4</v>
      </c>
      <c r="B36" s="48">
        <f t="shared" si="27"/>
        <v>0</v>
      </c>
      <c r="C36" s="48">
        <f t="shared" si="28"/>
        <v>1</v>
      </c>
      <c r="D36" s="48">
        <f t="shared" si="29"/>
        <v>0</v>
      </c>
      <c r="E36" s="48">
        <f t="shared" si="30"/>
        <v>0</v>
      </c>
      <c r="F36" s="48">
        <f t="shared" si="31"/>
        <v>0</v>
      </c>
      <c r="G36" s="48">
        <f t="shared" si="32"/>
        <v>1</v>
      </c>
      <c r="H36" s="48">
        <f t="shared" si="33"/>
        <v>0</v>
      </c>
      <c r="I36" s="48">
        <f t="shared" si="34"/>
        <v>1</v>
      </c>
      <c r="J36" s="48">
        <f t="shared" si="35"/>
        <v>1</v>
      </c>
      <c r="K36" s="70">
        <v>609</v>
      </c>
      <c r="L36" s="50" t="s">
        <v>569</v>
      </c>
      <c r="M36" s="51">
        <v>4415</v>
      </c>
      <c r="N36" s="53">
        <v>3</v>
      </c>
      <c r="O36" s="52">
        <f t="shared" si="8"/>
        <v>7.7793244409987139E-2</v>
      </c>
      <c r="P36" s="53">
        <f t="shared" si="9"/>
        <v>192</v>
      </c>
      <c r="Q36" s="55">
        <f t="shared" si="10"/>
        <v>0.93727449567447407</v>
      </c>
      <c r="R36" s="56">
        <v>3413</v>
      </c>
      <c r="S36" s="58">
        <v>5</v>
      </c>
      <c r="T36" s="57">
        <f t="shared" si="0"/>
        <v>6.0137790072771487E-2</v>
      </c>
      <c r="U36" s="58">
        <f t="shared" si="11"/>
        <v>121</v>
      </c>
      <c r="V36" s="60">
        <f t="shared" si="12"/>
        <v>1.1486136412061885</v>
      </c>
      <c r="W36" s="51">
        <v>6290</v>
      </c>
      <c r="X36" s="53">
        <v>12</v>
      </c>
      <c r="Y36" s="52">
        <f t="shared" si="1"/>
        <v>0.11083114549010625</v>
      </c>
      <c r="Z36" s="53">
        <f t="shared" si="13"/>
        <v>439</v>
      </c>
      <c r="AA36" s="55">
        <f t="shared" si="14"/>
        <v>0.64778766429632895</v>
      </c>
      <c r="AB36" s="56">
        <v>1317</v>
      </c>
      <c r="AC36" s="58">
        <v>5</v>
      </c>
      <c r="AD36" s="57">
        <f t="shared" si="2"/>
        <v>2.3205821718675666E-2</v>
      </c>
      <c r="AE36" s="58">
        <f t="shared" si="15"/>
        <v>441</v>
      </c>
      <c r="AF36" s="60">
        <f t="shared" si="16"/>
        <v>0.3340945046590465</v>
      </c>
      <c r="AG36" s="51">
        <v>2440</v>
      </c>
      <c r="AH36" s="53">
        <v>7</v>
      </c>
      <c r="AI36" s="52">
        <f t="shared" si="3"/>
        <v>4.2993321938928339E-2</v>
      </c>
      <c r="AJ36" s="53">
        <f t="shared" si="17"/>
        <v>314</v>
      </c>
      <c r="AK36" s="55">
        <f t="shared" si="18"/>
        <v>0.57151292642216767</v>
      </c>
      <c r="AL36" s="56">
        <v>16464</v>
      </c>
      <c r="AM36" s="58">
        <v>14</v>
      </c>
      <c r="AN36" s="57">
        <f t="shared" si="4"/>
        <v>0.29009920180430993</v>
      </c>
      <c r="AO36" s="58">
        <f t="shared" si="19"/>
        <v>156</v>
      </c>
      <c r="AP36" s="60">
        <f t="shared" si="20"/>
        <v>1.5434235694288443</v>
      </c>
      <c r="AQ36" s="51">
        <v>3167</v>
      </c>
      <c r="AR36" s="53">
        <v>5</v>
      </c>
      <c r="AS36" s="52">
        <f t="shared" si="5"/>
        <v>5.5803217451059858E-2</v>
      </c>
      <c r="AT36" s="53">
        <f t="shared" si="21"/>
        <v>144</v>
      </c>
      <c r="AU36" s="55">
        <f t="shared" si="22"/>
        <v>0.96021651342577907</v>
      </c>
      <c r="AV36" s="56">
        <v>3878</v>
      </c>
      <c r="AW36" s="58">
        <v>3</v>
      </c>
      <c r="AX36" s="57">
        <f t="shared" si="6"/>
        <v>6.8331189540641019E-2</v>
      </c>
      <c r="AY36" s="58">
        <f t="shared" si="23"/>
        <v>90</v>
      </c>
      <c r="AZ36" s="60">
        <f t="shared" si="24"/>
        <v>1.5048196719589331</v>
      </c>
      <c r="BA36" s="51">
        <v>15369</v>
      </c>
      <c r="BB36" s="53">
        <v>10</v>
      </c>
      <c r="BC36" s="52">
        <f t="shared" si="7"/>
        <v>0.27080506757352035</v>
      </c>
      <c r="BD36" s="53">
        <f t="shared" si="36"/>
        <v>293</v>
      </c>
      <c r="BE36" s="55">
        <f t="shared" si="25"/>
        <v>1.0521434979143964</v>
      </c>
      <c r="BF36" s="61">
        <v>56753</v>
      </c>
      <c r="BG36" s="64">
        <v>64</v>
      </c>
    </row>
    <row r="37" spans="1:59">
      <c r="A37" s="47">
        <f t="shared" si="26"/>
        <v>4</v>
      </c>
      <c r="B37" s="48">
        <f t="shared" si="27"/>
        <v>1</v>
      </c>
      <c r="C37" s="48">
        <f t="shared" si="28"/>
        <v>0</v>
      </c>
      <c r="D37" s="48">
        <f t="shared" si="29"/>
        <v>0</v>
      </c>
      <c r="E37" s="48">
        <f t="shared" si="30"/>
        <v>0</v>
      </c>
      <c r="F37" s="48">
        <f t="shared" si="31"/>
        <v>0</v>
      </c>
      <c r="G37" s="48">
        <f t="shared" si="32"/>
        <v>1</v>
      </c>
      <c r="H37" s="48">
        <f t="shared" si="33"/>
        <v>1</v>
      </c>
      <c r="I37" s="48">
        <f t="shared" si="34"/>
        <v>0</v>
      </c>
      <c r="J37" s="48">
        <f t="shared" si="35"/>
        <v>1</v>
      </c>
      <c r="K37" s="70">
        <v>656</v>
      </c>
      <c r="L37" s="50" t="s">
        <v>615</v>
      </c>
      <c r="M37" s="51">
        <v>6715</v>
      </c>
      <c r="N37" s="53">
        <v>263</v>
      </c>
      <c r="O37" s="52">
        <f t="shared" si="8"/>
        <v>0.13054297323042827</v>
      </c>
      <c r="P37" s="53">
        <f t="shared" si="9"/>
        <v>84</v>
      </c>
      <c r="Q37" s="55">
        <f t="shared" si="10"/>
        <v>1.5728177983368448</v>
      </c>
      <c r="R37" s="56">
        <v>1596</v>
      </c>
      <c r="S37" s="58">
        <v>134</v>
      </c>
      <c r="T37" s="57">
        <f t="shared" si="0"/>
        <v>3.1027041738758528E-2</v>
      </c>
      <c r="U37" s="58">
        <f t="shared" si="11"/>
        <v>276</v>
      </c>
      <c r="V37" s="60">
        <f t="shared" si="12"/>
        <v>0.59260713345613336</v>
      </c>
      <c r="W37" s="51">
        <v>8123</v>
      </c>
      <c r="X37" s="53">
        <v>597</v>
      </c>
      <c r="Y37" s="52">
        <f t="shared" si="1"/>
        <v>0.15791520052878166</v>
      </c>
      <c r="Z37" s="53">
        <f t="shared" si="13"/>
        <v>321</v>
      </c>
      <c r="AA37" s="55">
        <f t="shared" si="14"/>
        <v>0.92298530756011787</v>
      </c>
      <c r="AB37" s="56">
        <v>1824</v>
      </c>
      <c r="AC37" s="58">
        <v>222</v>
      </c>
      <c r="AD37" s="57">
        <f t="shared" si="2"/>
        <v>3.5459476272866892E-2</v>
      </c>
      <c r="AE37" s="58">
        <f t="shared" si="15"/>
        <v>386</v>
      </c>
      <c r="AF37" s="60">
        <f t="shared" si="16"/>
        <v>0.51051052207811076</v>
      </c>
      <c r="AG37" s="51">
        <v>2341</v>
      </c>
      <c r="AH37" s="53">
        <v>232</v>
      </c>
      <c r="AI37" s="52">
        <f t="shared" si="3"/>
        <v>4.5510215983981028E-2</v>
      </c>
      <c r="AJ37" s="53">
        <f t="shared" si="17"/>
        <v>304</v>
      </c>
      <c r="AK37" s="55">
        <f t="shared" si="18"/>
        <v>0.60497015690149369</v>
      </c>
      <c r="AL37" s="56">
        <v>11437</v>
      </c>
      <c r="AM37" s="58">
        <v>590</v>
      </c>
      <c r="AN37" s="57">
        <f t="shared" si="4"/>
        <v>0.22234102529209354</v>
      </c>
      <c r="AO37" s="58">
        <f t="shared" si="19"/>
        <v>246</v>
      </c>
      <c r="AP37" s="60">
        <f t="shared" si="20"/>
        <v>1.1829276907775816</v>
      </c>
      <c r="AQ37" s="51">
        <v>3622</v>
      </c>
      <c r="AR37" s="53">
        <v>249</v>
      </c>
      <c r="AS37" s="52">
        <f t="shared" si="5"/>
        <v>7.0413499484826683E-2</v>
      </c>
      <c r="AT37" s="53">
        <f t="shared" si="21"/>
        <v>84</v>
      </c>
      <c r="AU37" s="55">
        <f t="shared" si="22"/>
        <v>1.2116183987549631</v>
      </c>
      <c r="AV37" s="56">
        <v>2223</v>
      </c>
      <c r="AW37" s="58">
        <v>198</v>
      </c>
      <c r="AX37" s="57">
        <f t="shared" si="6"/>
        <v>4.3216236707556525E-2</v>
      </c>
      <c r="AY37" s="58">
        <f t="shared" si="23"/>
        <v>213</v>
      </c>
      <c r="AZ37" s="60">
        <f t="shared" si="24"/>
        <v>0.95172707489433728</v>
      </c>
      <c r="BA37" s="51">
        <v>13558</v>
      </c>
      <c r="BB37" s="53">
        <v>1105</v>
      </c>
      <c r="BC37" s="52">
        <f t="shared" si="7"/>
        <v>0.26357433076070685</v>
      </c>
      <c r="BD37" s="53">
        <f t="shared" si="36"/>
        <v>308</v>
      </c>
      <c r="BE37" s="55">
        <f t="shared" si="25"/>
        <v>1.0240503282004783</v>
      </c>
      <c r="BF37" s="61">
        <v>51439</v>
      </c>
      <c r="BG37" s="64">
        <v>3590</v>
      </c>
    </row>
    <row r="38" spans="1:59">
      <c r="A38" s="47">
        <f t="shared" si="26"/>
        <v>2</v>
      </c>
      <c r="B38" s="48">
        <f t="shared" si="27"/>
        <v>0</v>
      </c>
      <c r="C38" s="48">
        <f t="shared" si="28"/>
        <v>0</v>
      </c>
      <c r="D38" s="48">
        <f t="shared" si="29"/>
        <v>0</v>
      </c>
      <c r="E38" s="48">
        <f t="shared" si="30"/>
        <v>0</v>
      </c>
      <c r="F38" s="48">
        <f t="shared" si="31"/>
        <v>0</v>
      </c>
      <c r="G38" s="48">
        <f t="shared" si="32"/>
        <v>0</v>
      </c>
      <c r="H38" s="48">
        <f t="shared" si="33"/>
        <v>0</v>
      </c>
      <c r="I38" s="48">
        <f t="shared" si="34"/>
        <v>1</v>
      </c>
      <c r="J38" s="48">
        <f t="shared" si="35"/>
        <v>1</v>
      </c>
      <c r="K38" s="70">
        <v>630</v>
      </c>
      <c r="L38" s="50" t="s">
        <v>590</v>
      </c>
      <c r="M38" s="51">
        <v>3548</v>
      </c>
      <c r="N38" s="53">
        <v>1140</v>
      </c>
      <c r="O38" s="52">
        <f t="shared" si="8"/>
        <v>7.3555021146032004E-2</v>
      </c>
      <c r="P38" s="53">
        <f t="shared" si="9"/>
        <v>204</v>
      </c>
      <c r="Q38" s="55">
        <f t="shared" si="10"/>
        <v>0.88621121116426538</v>
      </c>
      <c r="R38" s="56">
        <v>2458</v>
      </c>
      <c r="S38" s="58">
        <v>879</v>
      </c>
      <c r="T38" s="57">
        <f t="shared" si="0"/>
        <v>5.0957790861597151E-2</v>
      </c>
      <c r="U38" s="58">
        <f t="shared" si="11"/>
        <v>160</v>
      </c>
      <c r="V38" s="60">
        <f t="shared" si="12"/>
        <v>0.97327842673526288</v>
      </c>
      <c r="W38" s="51">
        <v>6714</v>
      </c>
      <c r="X38" s="53">
        <v>2426</v>
      </c>
      <c r="Y38" s="52">
        <f t="shared" si="1"/>
        <v>0.13919064599054648</v>
      </c>
      <c r="Z38" s="53">
        <f t="shared" si="13"/>
        <v>376</v>
      </c>
      <c r="AA38" s="55">
        <f t="shared" si="14"/>
        <v>0.81354372960227406</v>
      </c>
      <c r="AB38" s="56">
        <v>2694</v>
      </c>
      <c r="AC38" s="58">
        <v>1153</v>
      </c>
      <c r="AD38" s="57">
        <f t="shared" si="2"/>
        <v>5.5850402189236252E-2</v>
      </c>
      <c r="AE38" s="58">
        <f t="shared" si="15"/>
        <v>280</v>
      </c>
      <c r="AF38" s="60">
        <f t="shared" si="16"/>
        <v>0.80407893676976339</v>
      </c>
      <c r="AG38" s="51">
        <v>2958</v>
      </c>
      <c r="AH38" s="53">
        <v>1327</v>
      </c>
      <c r="AI38" s="52">
        <f t="shared" si="3"/>
        <v>6.1323492826934237E-2</v>
      </c>
      <c r="AJ38" s="53">
        <f t="shared" si="17"/>
        <v>217</v>
      </c>
      <c r="AK38" s="55">
        <f t="shared" si="18"/>
        <v>0.81517703827897292</v>
      </c>
      <c r="AL38" s="56">
        <v>8538</v>
      </c>
      <c r="AM38" s="58">
        <v>2747</v>
      </c>
      <c r="AN38" s="57">
        <f t="shared" si="4"/>
        <v>0.17700472676009618</v>
      </c>
      <c r="AO38" s="58">
        <f t="shared" si="19"/>
        <v>349</v>
      </c>
      <c r="AP38" s="60">
        <f t="shared" si="20"/>
        <v>0.94172360862313198</v>
      </c>
      <c r="AQ38" s="51">
        <v>2756</v>
      </c>
      <c r="AR38" s="53">
        <v>829</v>
      </c>
      <c r="AS38" s="52">
        <f t="shared" si="5"/>
        <v>5.7135749232938057E-2</v>
      </c>
      <c r="AT38" s="53">
        <f t="shared" si="21"/>
        <v>136</v>
      </c>
      <c r="AU38" s="55">
        <f t="shared" si="22"/>
        <v>0.98314563973908309</v>
      </c>
      <c r="AV38" s="56">
        <v>2470</v>
      </c>
      <c r="AW38" s="58">
        <v>906</v>
      </c>
      <c r="AX38" s="57">
        <f t="shared" si="6"/>
        <v>5.1206567708765235E-2</v>
      </c>
      <c r="AY38" s="58">
        <f t="shared" si="23"/>
        <v>155</v>
      </c>
      <c r="AZ38" s="60">
        <f t="shared" si="24"/>
        <v>1.1276936775089561</v>
      </c>
      <c r="BA38" s="51">
        <v>16100</v>
      </c>
      <c r="BB38" s="53">
        <v>5297</v>
      </c>
      <c r="BC38" s="52">
        <f t="shared" si="7"/>
        <v>0.33377560328385436</v>
      </c>
      <c r="BD38" s="53">
        <f t="shared" si="36"/>
        <v>195</v>
      </c>
      <c r="BE38" s="55">
        <f t="shared" si="25"/>
        <v>1.2967993320960336</v>
      </c>
      <c r="BF38" s="61">
        <v>48236</v>
      </c>
      <c r="BG38" s="64">
        <v>16704</v>
      </c>
    </row>
    <row r="39" spans="1:59">
      <c r="A39" s="47">
        <f t="shared" si="26"/>
        <v>3</v>
      </c>
      <c r="B39" s="48">
        <f t="shared" si="27"/>
        <v>0</v>
      </c>
      <c r="C39" s="48">
        <f t="shared" si="28"/>
        <v>0</v>
      </c>
      <c r="D39" s="48">
        <f t="shared" si="29"/>
        <v>1</v>
      </c>
      <c r="E39" s="48">
        <f t="shared" si="30"/>
        <v>0</v>
      </c>
      <c r="F39" s="48">
        <f t="shared" si="31"/>
        <v>0</v>
      </c>
      <c r="G39" s="48">
        <f t="shared" si="32"/>
        <v>0</v>
      </c>
      <c r="H39" s="48">
        <f t="shared" si="33"/>
        <v>0</v>
      </c>
      <c r="I39" s="48">
        <f t="shared" si="34"/>
        <v>1</v>
      </c>
      <c r="J39" s="48">
        <f t="shared" si="35"/>
        <v>1</v>
      </c>
      <c r="K39" s="70">
        <v>513</v>
      </c>
      <c r="L39" s="50" t="s">
        <v>474</v>
      </c>
      <c r="M39" s="51">
        <v>3552</v>
      </c>
      <c r="N39" s="53">
        <v>318</v>
      </c>
      <c r="O39" s="52">
        <f t="shared" si="8"/>
        <v>7.8822981159709746E-2</v>
      </c>
      <c r="P39" s="53">
        <f t="shared" si="9"/>
        <v>185</v>
      </c>
      <c r="Q39" s="55">
        <f t="shared" si="10"/>
        <v>0.94968104845542256</v>
      </c>
      <c r="R39" s="56">
        <v>1896</v>
      </c>
      <c r="S39" s="58">
        <v>149</v>
      </c>
      <c r="T39" s="57">
        <f t="shared" si="0"/>
        <v>4.2074429132547768E-2</v>
      </c>
      <c r="U39" s="58">
        <f t="shared" si="11"/>
        <v>207</v>
      </c>
      <c r="V39" s="60">
        <f t="shared" si="12"/>
        <v>0.80360889864971119</v>
      </c>
      <c r="W39" s="51">
        <v>9008</v>
      </c>
      <c r="X39" s="53">
        <v>478</v>
      </c>
      <c r="Y39" s="52">
        <f t="shared" si="1"/>
        <v>0.19989792068881343</v>
      </c>
      <c r="Z39" s="53">
        <f t="shared" si="13"/>
        <v>222</v>
      </c>
      <c r="AA39" s="55">
        <f t="shared" si="14"/>
        <v>1.1683665865589994</v>
      </c>
      <c r="AB39" s="56">
        <v>2589</v>
      </c>
      <c r="AC39" s="58">
        <v>188</v>
      </c>
      <c r="AD39" s="57">
        <f t="shared" si="2"/>
        <v>5.7452899274349246E-2</v>
      </c>
      <c r="AE39" s="58">
        <f t="shared" si="15"/>
        <v>269</v>
      </c>
      <c r="AF39" s="60">
        <f t="shared" si="16"/>
        <v>0.82715010728718241</v>
      </c>
      <c r="AG39" s="51">
        <v>2776</v>
      </c>
      <c r="AH39" s="53">
        <v>224</v>
      </c>
      <c r="AI39" s="52">
        <f t="shared" si="3"/>
        <v>6.160264518562901E-2</v>
      </c>
      <c r="AJ39" s="53">
        <f t="shared" si="17"/>
        <v>215</v>
      </c>
      <c r="AK39" s="55">
        <f t="shared" si="18"/>
        <v>0.81888782810028338</v>
      </c>
      <c r="AL39" s="56">
        <v>8143</v>
      </c>
      <c r="AM39" s="58">
        <v>549</v>
      </c>
      <c r="AN39" s="57">
        <f t="shared" si="4"/>
        <v>0.18070257195481881</v>
      </c>
      <c r="AO39" s="58">
        <f t="shared" si="19"/>
        <v>340</v>
      </c>
      <c r="AP39" s="60">
        <f t="shared" si="20"/>
        <v>0.96139736640714701</v>
      </c>
      <c r="AQ39" s="51">
        <v>1800</v>
      </c>
      <c r="AR39" s="53">
        <v>182</v>
      </c>
      <c r="AS39" s="52">
        <f t="shared" si="5"/>
        <v>3.9944078290393446E-2</v>
      </c>
      <c r="AT39" s="53">
        <f t="shared" si="21"/>
        <v>241</v>
      </c>
      <c r="AU39" s="55">
        <f t="shared" si="22"/>
        <v>0.68732530739192133</v>
      </c>
      <c r="AV39" s="56">
        <v>2433</v>
      </c>
      <c r="AW39" s="58">
        <v>188</v>
      </c>
      <c r="AX39" s="57">
        <f t="shared" si="6"/>
        <v>5.3991079155848477E-2</v>
      </c>
      <c r="AY39" s="58">
        <f t="shared" si="23"/>
        <v>139</v>
      </c>
      <c r="AZ39" s="60">
        <f t="shared" si="24"/>
        <v>1.1890154199011842</v>
      </c>
      <c r="BA39" s="51">
        <v>12866</v>
      </c>
      <c r="BB39" s="53">
        <v>958</v>
      </c>
      <c r="BC39" s="52">
        <f t="shared" si="7"/>
        <v>0.28551139515789009</v>
      </c>
      <c r="BD39" s="53">
        <f t="shared" si="36"/>
        <v>262</v>
      </c>
      <c r="BE39" s="55">
        <f t="shared" si="25"/>
        <v>1.1092811544757641</v>
      </c>
      <c r="BF39" s="61">
        <v>45063</v>
      </c>
      <c r="BG39" s="64">
        <v>3234</v>
      </c>
    </row>
    <row r="40" spans="1:59">
      <c r="A40" s="47">
        <f t="shared" si="26"/>
        <v>3</v>
      </c>
      <c r="B40" s="48">
        <f t="shared" si="27"/>
        <v>0</v>
      </c>
      <c r="C40" s="48">
        <f t="shared" si="28"/>
        <v>1</v>
      </c>
      <c r="D40" s="48">
        <f t="shared" si="29"/>
        <v>0</v>
      </c>
      <c r="E40" s="48">
        <f t="shared" si="30"/>
        <v>0</v>
      </c>
      <c r="F40" s="48">
        <f t="shared" si="31"/>
        <v>0</v>
      </c>
      <c r="G40" s="48">
        <f t="shared" si="32"/>
        <v>0</v>
      </c>
      <c r="H40" s="48">
        <f t="shared" si="33"/>
        <v>1</v>
      </c>
      <c r="I40" s="48">
        <f t="shared" si="34"/>
        <v>0</v>
      </c>
      <c r="J40" s="48">
        <f t="shared" si="35"/>
        <v>1</v>
      </c>
      <c r="K40" s="70">
        <v>626</v>
      </c>
      <c r="L40" s="50" t="s">
        <v>586</v>
      </c>
      <c r="M40" s="51">
        <v>3504</v>
      </c>
      <c r="N40" s="53">
        <v>386</v>
      </c>
      <c r="O40" s="52">
        <f t="shared" si="8"/>
        <v>8.0063978064663546E-2</v>
      </c>
      <c r="P40" s="53">
        <f t="shared" si="9"/>
        <v>180</v>
      </c>
      <c r="Q40" s="55">
        <f t="shared" si="10"/>
        <v>0.96463292193808747</v>
      </c>
      <c r="R40" s="56">
        <v>2656</v>
      </c>
      <c r="S40" s="58">
        <v>286</v>
      </c>
      <c r="T40" s="57">
        <f t="shared" si="0"/>
        <v>6.0687764195133095E-2</v>
      </c>
      <c r="U40" s="58">
        <f t="shared" si="11"/>
        <v>119</v>
      </c>
      <c r="V40" s="60">
        <f t="shared" si="12"/>
        <v>1.1591179809647751</v>
      </c>
      <c r="W40" s="51">
        <v>7225</v>
      </c>
      <c r="X40" s="53">
        <v>939</v>
      </c>
      <c r="Y40" s="52">
        <f t="shared" si="1"/>
        <v>0.16508625614075173</v>
      </c>
      <c r="Z40" s="53">
        <f t="shared" si="13"/>
        <v>305</v>
      </c>
      <c r="AA40" s="55">
        <f t="shared" si="14"/>
        <v>0.9648988089037619</v>
      </c>
      <c r="AB40" s="56">
        <v>2477</v>
      </c>
      <c r="AC40" s="58">
        <v>273</v>
      </c>
      <c r="AD40" s="57">
        <f t="shared" si="2"/>
        <v>5.6597737918427968E-2</v>
      </c>
      <c r="AE40" s="58">
        <f t="shared" si="15"/>
        <v>276</v>
      </c>
      <c r="AF40" s="60">
        <f t="shared" si="16"/>
        <v>0.81483833858217036</v>
      </c>
      <c r="AG40" s="51">
        <v>2984</v>
      </c>
      <c r="AH40" s="53">
        <v>259</v>
      </c>
      <c r="AI40" s="52">
        <f t="shared" si="3"/>
        <v>6.8182337484291103E-2</v>
      </c>
      <c r="AJ40" s="53">
        <f t="shared" si="17"/>
        <v>181</v>
      </c>
      <c r="AK40" s="55">
        <f t="shared" si="18"/>
        <v>0.9063520907108199</v>
      </c>
      <c r="AL40" s="56">
        <v>7209</v>
      </c>
      <c r="AM40" s="58">
        <v>796</v>
      </c>
      <c r="AN40" s="57">
        <f t="shared" si="4"/>
        <v>0.16472066719981721</v>
      </c>
      <c r="AO40" s="58">
        <f t="shared" si="19"/>
        <v>380</v>
      </c>
      <c r="AP40" s="60">
        <f t="shared" si="20"/>
        <v>0.87636835450426098</v>
      </c>
      <c r="AQ40" s="51">
        <v>2591</v>
      </c>
      <c r="AR40" s="53">
        <v>237</v>
      </c>
      <c r="AS40" s="52">
        <f t="shared" si="5"/>
        <v>5.920255912258654E-2</v>
      </c>
      <c r="AT40" s="53">
        <f t="shared" si="21"/>
        <v>128</v>
      </c>
      <c r="AU40" s="55">
        <f t="shared" si="22"/>
        <v>1.0187096282831611</v>
      </c>
      <c r="AV40" s="56">
        <v>1919</v>
      </c>
      <c r="AW40" s="58">
        <v>186</v>
      </c>
      <c r="AX40" s="57">
        <f t="shared" si="6"/>
        <v>4.3847823603336E-2</v>
      </c>
      <c r="AY40" s="58">
        <f t="shared" si="23"/>
        <v>208</v>
      </c>
      <c r="AZ40" s="60">
        <f t="shared" si="24"/>
        <v>0.96563616079946635</v>
      </c>
      <c r="BA40" s="51">
        <v>13200</v>
      </c>
      <c r="BB40" s="53">
        <v>1056</v>
      </c>
      <c r="BC40" s="52">
        <f t="shared" si="7"/>
        <v>0.30161087627099281</v>
      </c>
      <c r="BD40" s="53">
        <f t="shared" si="36"/>
        <v>228</v>
      </c>
      <c r="BE40" s="55">
        <f t="shared" si="25"/>
        <v>1.1718315510570538</v>
      </c>
      <c r="BF40" s="61">
        <v>43765</v>
      </c>
      <c r="BG40" s="64">
        <v>4418</v>
      </c>
    </row>
    <row r="41" spans="1:59">
      <c r="A41" s="47">
        <f t="shared" si="26"/>
        <v>3</v>
      </c>
      <c r="B41" s="48">
        <f t="shared" si="27"/>
        <v>0</v>
      </c>
      <c r="C41" s="48">
        <f t="shared" si="28"/>
        <v>0</v>
      </c>
      <c r="D41" s="48">
        <f t="shared" si="29"/>
        <v>1</v>
      </c>
      <c r="E41" s="48">
        <f t="shared" si="30"/>
        <v>0</v>
      </c>
      <c r="F41" s="48">
        <f t="shared" si="31"/>
        <v>0</v>
      </c>
      <c r="G41" s="48">
        <f t="shared" si="32"/>
        <v>1</v>
      </c>
      <c r="H41" s="48">
        <f t="shared" si="33"/>
        <v>0</v>
      </c>
      <c r="I41" s="48">
        <f t="shared" si="34"/>
        <v>0</v>
      </c>
      <c r="J41" s="48">
        <f t="shared" si="35"/>
        <v>1</v>
      </c>
      <c r="K41" s="70">
        <v>435</v>
      </c>
      <c r="L41" s="50" t="s">
        <v>397</v>
      </c>
      <c r="M41" s="51">
        <v>2708</v>
      </c>
      <c r="N41" s="53">
        <v>610</v>
      </c>
      <c r="O41" s="52">
        <f t="shared" si="8"/>
        <v>6.2440914016924531E-2</v>
      </c>
      <c r="P41" s="53">
        <f t="shared" si="9"/>
        <v>250</v>
      </c>
      <c r="Q41" s="55">
        <f t="shared" si="10"/>
        <v>0.75230537868083514</v>
      </c>
      <c r="R41" s="56">
        <v>1650</v>
      </c>
      <c r="S41" s="58">
        <v>391</v>
      </c>
      <c r="T41" s="57">
        <f t="shared" si="0"/>
        <v>3.8045608614448105E-2</v>
      </c>
      <c r="U41" s="58">
        <f t="shared" si="11"/>
        <v>231</v>
      </c>
      <c r="V41" s="60">
        <f t="shared" si="12"/>
        <v>0.72665964262515581</v>
      </c>
      <c r="W41" s="51">
        <v>8042</v>
      </c>
      <c r="X41" s="53">
        <v>1062</v>
      </c>
      <c r="Y41" s="52">
        <f t="shared" si="1"/>
        <v>0.1854319905923586</v>
      </c>
      <c r="Z41" s="53">
        <f t="shared" si="13"/>
        <v>257</v>
      </c>
      <c r="AA41" s="55">
        <f t="shared" si="14"/>
        <v>1.0838158853313109</v>
      </c>
      <c r="AB41" s="56">
        <v>2094</v>
      </c>
      <c r="AC41" s="58">
        <v>494</v>
      </c>
      <c r="AD41" s="57">
        <f t="shared" si="2"/>
        <v>4.8283336023426875E-2</v>
      </c>
      <c r="AE41" s="58">
        <f t="shared" si="15"/>
        <v>320</v>
      </c>
      <c r="AF41" s="60">
        <f t="shared" si="16"/>
        <v>0.69513579081972232</v>
      </c>
      <c r="AG41" s="51">
        <v>3151</v>
      </c>
      <c r="AH41" s="53">
        <v>477</v>
      </c>
      <c r="AI41" s="52">
        <f t="shared" si="3"/>
        <v>7.2655583481288477E-2</v>
      </c>
      <c r="AJ41" s="53">
        <f t="shared" si="17"/>
        <v>168</v>
      </c>
      <c r="AK41" s="55">
        <f t="shared" si="18"/>
        <v>0.96581523045102724</v>
      </c>
      <c r="AL41" s="56">
        <v>9443</v>
      </c>
      <c r="AM41" s="58">
        <v>1240</v>
      </c>
      <c r="AN41" s="57">
        <f t="shared" si="4"/>
        <v>0.21773617099771728</v>
      </c>
      <c r="AO41" s="58">
        <f t="shared" si="19"/>
        <v>253</v>
      </c>
      <c r="AP41" s="60">
        <f t="shared" si="20"/>
        <v>1.158428345010611</v>
      </c>
      <c r="AQ41" s="51">
        <v>2297</v>
      </c>
      <c r="AR41" s="53">
        <v>325</v>
      </c>
      <c r="AS41" s="52">
        <f t="shared" si="5"/>
        <v>5.2964098780234732E-2</v>
      </c>
      <c r="AT41" s="53">
        <f t="shared" si="21"/>
        <v>161</v>
      </c>
      <c r="AU41" s="55">
        <f t="shared" si="22"/>
        <v>0.9113632616631433</v>
      </c>
      <c r="AV41" s="56">
        <v>1957</v>
      </c>
      <c r="AW41" s="58">
        <v>269</v>
      </c>
      <c r="AX41" s="57">
        <f t="shared" si="6"/>
        <v>4.5124397611196937E-2</v>
      </c>
      <c r="AY41" s="58">
        <f t="shared" si="23"/>
        <v>199</v>
      </c>
      <c r="AZ41" s="60">
        <f t="shared" si="24"/>
        <v>0.99374943809867156</v>
      </c>
      <c r="BA41" s="51">
        <v>12027</v>
      </c>
      <c r="BB41" s="53">
        <v>2041</v>
      </c>
      <c r="BC41" s="52">
        <f t="shared" si="7"/>
        <v>0.27731789988240446</v>
      </c>
      <c r="BD41" s="53">
        <f t="shared" si="36"/>
        <v>281</v>
      </c>
      <c r="BE41" s="55">
        <f t="shared" si="25"/>
        <v>1.0774474341671361</v>
      </c>
      <c r="BF41" s="61">
        <v>43369</v>
      </c>
      <c r="BG41" s="64">
        <v>6909</v>
      </c>
    </row>
    <row r="42" spans="1:59">
      <c r="A42" s="47">
        <f t="shared" si="26"/>
        <v>4</v>
      </c>
      <c r="B42" s="48">
        <f t="shared" si="27"/>
        <v>1</v>
      </c>
      <c r="C42" s="48">
        <f t="shared" si="28"/>
        <v>1</v>
      </c>
      <c r="D42" s="48">
        <f t="shared" si="29"/>
        <v>0</v>
      </c>
      <c r="E42" s="48">
        <f t="shared" si="30"/>
        <v>0</v>
      </c>
      <c r="F42" s="48">
        <f t="shared" si="31"/>
        <v>0</v>
      </c>
      <c r="G42" s="48">
        <f t="shared" si="32"/>
        <v>0</v>
      </c>
      <c r="H42" s="48">
        <f t="shared" si="33"/>
        <v>0</v>
      </c>
      <c r="I42" s="48">
        <f t="shared" si="34"/>
        <v>1</v>
      </c>
      <c r="J42" s="48">
        <f t="shared" si="35"/>
        <v>1</v>
      </c>
      <c r="K42" s="70">
        <v>631</v>
      </c>
      <c r="L42" s="50" t="s">
        <v>591</v>
      </c>
      <c r="M42" s="51">
        <v>3874</v>
      </c>
      <c r="N42" s="53">
        <v>349</v>
      </c>
      <c r="O42" s="52">
        <f t="shared" si="8"/>
        <v>9.0909090909090912E-2</v>
      </c>
      <c r="P42" s="53">
        <f t="shared" si="9"/>
        <v>146</v>
      </c>
      <c r="Q42" s="55">
        <f t="shared" si="10"/>
        <v>1.0952978369816417</v>
      </c>
      <c r="R42" s="56">
        <v>3193</v>
      </c>
      <c r="S42" s="58">
        <v>294</v>
      </c>
      <c r="T42" s="57">
        <f t="shared" si="0"/>
        <v>7.4928427277420565E-2</v>
      </c>
      <c r="U42" s="58">
        <f t="shared" si="11"/>
        <v>74</v>
      </c>
      <c r="V42" s="60">
        <f t="shared" si="12"/>
        <v>1.4311103480993748</v>
      </c>
      <c r="W42" s="51">
        <v>5642</v>
      </c>
      <c r="X42" s="53">
        <v>621</v>
      </c>
      <c r="Y42" s="52">
        <f t="shared" si="1"/>
        <v>0.13239780353874314</v>
      </c>
      <c r="Z42" s="53">
        <f t="shared" si="13"/>
        <v>396</v>
      </c>
      <c r="AA42" s="55">
        <f t="shared" si="14"/>
        <v>0.77384081462897847</v>
      </c>
      <c r="AB42" s="56">
        <v>2830</v>
      </c>
      <c r="AC42" s="58">
        <v>356</v>
      </c>
      <c r="AD42" s="57">
        <f t="shared" si="2"/>
        <v>6.6410099967146946E-2</v>
      </c>
      <c r="AE42" s="58">
        <f t="shared" si="15"/>
        <v>223</v>
      </c>
      <c r="AF42" s="60">
        <f t="shared" si="16"/>
        <v>0.95610703735717251</v>
      </c>
      <c r="AG42" s="51">
        <v>3159</v>
      </c>
      <c r="AH42" s="53">
        <v>446</v>
      </c>
      <c r="AI42" s="52">
        <f t="shared" si="3"/>
        <v>7.4130567419158022E-2</v>
      </c>
      <c r="AJ42" s="53">
        <f t="shared" si="17"/>
        <v>161</v>
      </c>
      <c r="AK42" s="55">
        <f t="shared" si="18"/>
        <v>0.98542228449432612</v>
      </c>
      <c r="AL42" s="56">
        <v>7678</v>
      </c>
      <c r="AM42" s="58">
        <v>844</v>
      </c>
      <c r="AN42" s="57">
        <f t="shared" si="4"/>
        <v>0.18017552916881777</v>
      </c>
      <c r="AO42" s="58">
        <f t="shared" si="19"/>
        <v>342</v>
      </c>
      <c r="AP42" s="60">
        <f t="shared" si="20"/>
        <v>0.95859332471054082</v>
      </c>
      <c r="AQ42" s="51">
        <v>2375</v>
      </c>
      <c r="AR42" s="53">
        <v>240</v>
      </c>
      <c r="AS42" s="52">
        <f t="shared" si="5"/>
        <v>5.5732857746280562E-2</v>
      </c>
      <c r="AT42" s="53">
        <f t="shared" si="21"/>
        <v>145</v>
      </c>
      <c r="AU42" s="55">
        <f t="shared" si="22"/>
        <v>0.95900582068269313</v>
      </c>
      <c r="AV42" s="56">
        <v>2383</v>
      </c>
      <c r="AW42" s="58">
        <v>219</v>
      </c>
      <c r="AX42" s="57">
        <f t="shared" si="6"/>
        <v>5.5920589477636458E-2</v>
      </c>
      <c r="AY42" s="58">
        <f t="shared" si="23"/>
        <v>127</v>
      </c>
      <c r="AZ42" s="60">
        <f t="shared" si="24"/>
        <v>1.231507949432628</v>
      </c>
      <c r="BA42" s="51">
        <v>11480</v>
      </c>
      <c r="BB42" s="53">
        <v>1295</v>
      </c>
      <c r="BC42" s="52">
        <f t="shared" si="7"/>
        <v>0.26939503449570562</v>
      </c>
      <c r="BD42" s="53">
        <f t="shared" si="36"/>
        <v>295</v>
      </c>
      <c r="BE42" s="55">
        <f t="shared" si="25"/>
        <v>1.0466651767442647</v>
      </c>
      <c r="BF42" s="61">
        <v>42614</v>
      </c>
      <c r="BG42" s="64">
        <v>4664</v>
      </c>
    </row>
    <row r="43" spans="1:59">
      <c r="A43" s="47">
        <f t="shared" si="26"/>
        <v>5</v>
      </c>
      <c r="B43" s="48">
        <f t="shared" si="27"/>
        <v>1</v>
      </c>
      <c r="C43" s="48">
        <f t="shared" si="28"/>
        <v>0</v>
      </c>
      <c r="D43" s="48">
        <f t="shared" si="29"/>
        <v>0</v>
      </c>
      <c r="E43" s="48">
        <f t="shared" si="30"/>
        <v>1</v>
      </c>
      <c r="F43" s="48">
        <f t="shared" si="31"/>
        <v>1</v>
      </c>
      <c r="G43" s="48">
        <f t="shared" si="32"/>
        <v>0</v>
      </c>
      <c r="H43" s="48">
        <f t="shared" si="33"/>
        <v>0</v>
      </c>
      <c r="I43" s="48">
        <f t="shared" si="34"/>
        <v>1</v>
      </c>
      <c r="J43" s="48">
        <f t="shared" si="35"/>
        <v>1</v>
      </c>
      <c r="K43" s="70">
        <v>614</v>
      </c>
      <c r="L43" s="50" t="s">
        <v>574</v>
      </c>
      <c r="M43" s="51">
        <v>3521</v>
      </c>
      <c r="N43" s="53">
        <v>192</v>
      </c>
      <c r="O43" s="52">
        <f t="shared" si="8"/>
        <v>8.3126755908114358E-2</v>
      </c>
      <c r="P43" s="53">
        <f t="shared" si="9"/>
        <v>167</v>
      </c>
      <c r="Q43" s="55">
        <f t="shared" si="10"/>
        <v>1.0015341153560442</v>
      </c>
      <c r="R43" s="56">
        <v>2046</v>
      </c>
      <c r="S43" s="58">
        <v>112</v>
      </c>
      <c r="T43" s="57">
        <f t="shared" si="0"/>
        <v>4.8303704228344783E-2</v>
      </c>
      <c r="U43" s="58">
        <f t="shared" si="11"/>
        <v>175</v>
      </c>
      <c r="V43" s="60">
        <f t="shared" si="12"/>
        <v>0.92258617302577794</v>
      </c>
      <c r="W43" s="51">
        <v>6137</v>
      </c>
      <c r="X43" s="53">
        <v>352</v>
      </c>
      <c r="Y43" s="52">
        <f t="shared" si="1"/>
        <v>0.14488750383643789</v>
      </c>
      <c r="Z43" s="53">
        <f t="shared" si="13"/>
        <v>359</v>
      </c>
      <c r="AA43" s="55">
        <f t="shared" si="14"/>
        <v>0.84684081609812412</v>
      </c>
      <c r="AB43" s="56">
        <v>3662</v>
      </c>
      <c r="AC43" s="58">
        <v>237</v>
      </c>
      <c r="AD43" s="57">
        <f t="shared" si="2"/>
        <v>8.6455603560214367E-2</v>
      </c>
      <c r="AE43" s="58">
        <f t="shared" si="15"/>
        <v>123</v>
      </c>
      <c r="AF43" s="60">
        <f t="shared" si="16"/>
        <v>1.2447024025528504</v>
      </c>
      <c r="AG43" s="51">
        <v>3534</v>
      </c>
      <c r="AH43" s="53">
        <v>234</v>
      </c>
      <c r="AI43" s="52">
        <f t="shared" si="3"/>
        <v>8.3433670939868268E-2</v>
      </c>
      <c r="AJ43" s="53">
        <f t="shared" si="17"/>
        <v>128</v>
      </c>
      <c r="AK43" s="55">
        <f t="shared" si="18"/>
        <v>1.1090890233772164</v>
      </c>
      <c r="AL43" s="56">
        <v>7897</v>
      </c>
      <c r="AM43" s="58">
        <v>618</v>
      </c>
      <c r="AN43" s="57">
        <f t="shared" si="4"/>
        <v>0.18643907736619686</v>
      </c>
      <c r="AO43" s="58">
        <f t="shared" si="19"/>
        <v>324</v>
      </c>
      <c r="AP43" s="60">
        <f t="shared" si="20"/>
        <v>0.99191746988557528</v>
      </c>
      <c r="AQ43" s="51">
        <v>1923</v>
      </c>
      <c r="AR43" s="53">
        <v>139</v>
      </c>
      <c r="AS43" s="52">
        <f t="shared" si="5"/>
        <v>4.5399815850980949E-2</v>
      </c>
      <c r="AT43" s="53">
        <f t="shared" si="21"/>
        <v>206</v>
      </c>
      <c r="AU43" s="55">
        <f t="shared" si="22"/>
        <v>0.78120321511628865</v>
      </c>
      <c r="AV43" s="56">
        <v>2642</v>
      </c>
      <c r="AW43" s="58">
        <v>181</v>
      </c>
      <c r="AX43" s="57">
        <f t="shared" si="6"/>
        <v>6.237457799183134E-2</v>
      </c>
      <c r="AY43" s="58">
        <f t="shared" si="23"/>
        <v>109</v>
      </c>
      <c r="AZ43" s="60">
        <f t="shared" si="24"/>
        <v>1.3736405384311123</v>
      </c>
      <c r="BA43" s="51">
        <v>10995</v>
      </c>
      <c r="BB43" s="53">
        <v>996</v>
      </c>
      <c r="BC43" s="52">
        <f t="shared" si="7"/>
        <v>0.25957929031801119</v>
      </c>
      <c r="BD43" s="53">
        <f t="shared" si="36"/>
        <v>318</v>
      </c>
      <c r="BE43" s="55">
        <f t="shared" si="25"/>
        <v>1.0085286252155585</v>
      </c>
      <c r="BF43" s="61">
        <v>42357</v>
      </c>
      <c r="BG43" s="64">
        <v>3061</v>
      </c>
    </row>
    <row r="44" spans="1:59">
      <c r="A44" s="47">
        <f t="shared" si="26"/>
        <v>2</v>
      </c>
      <c r="B44" s="48">
        <f t="shared" si="27"/>
        <v>0</v>
      </c>
      <c r="C44" s="48">
        <f t="shared" si="28"/>
        <v>0</v>
      </c>
      <c r="D44" s="48">
        <f t="shared" si="29"/>
        <v>0</v>
      </c>
      <c r="E44" s="48">
        <f t="shared" si="30"/>
        <v>0</v>
      </c>
      <c r="F44" s="48">
        <f t="shared" si="31"/>
        <v>0</v>
      </c>
      <c r="G44" s="48">
        <f t="shared" si="32"/>
        <v>1</v>
      </c>
      <c r="H44" s="48">
        <f t="shared" si="33"/>
        <v>0</v>
      </c>
      <c r="I44" s="48">
        <f t="shared" si="34"/>
        <v>0</v>
      </c>
      <c r="J44" s="48">
        <f t="shared" si="35"/>
        <v>1</v>
      </c>
      <c r="K44" s="70">
        <v>408</v>
      </c>
      <c r="L44" s="50" t="s">
        <v>372</v>
      </c>
      <c r="M44" s="51">
        <v>2823</v>
      </c>
      <c r="N44" s="53">
        <v>481</v>
      </c>
      <c r="O44" s="52">
        <f t="shared" si="8"/>
        <v>6.8160417219982131E-2</v>
      </c>
      <c r="P44" s="53">
        <f t="shared" si="9"/>
        <v>222</v>
      </c>
      <c r="Q44" s="55">
        <f t="shared" si="10"/>
        <v>0.82121553303693928</v>
      </c>
      <c r="R44" s="56">
        <v>1383</v>
      </c>
      <c r="S44" s="58">
        <v>289</v>
      </c>
      <c r="T44" s="57">
        <f t="shared" si="0"/>
        <v>3.3392085375570417E-2</v>
      </c>
      <c r="U44" s="58">
        <f t="shared" si="11"/>
        <v>259</v>
      </c>
      <c r="V44" s="60">
        <f t="shared" si="12"/>
        <v>0.63777875316485266</v>
      </c>
      <c r="W44" s="51">
        <v>6123</v>
      </c>
      <c r="X44" s="53">
        <v>1257</v>
      </c>
      <c r="Y44" s="52">
        <f t="shared" si="1"/>
        <v>0.14783784436342565</v>
      </c>
      <c r="Z44" s="53">
        <f t="shared" si="13"/>
        <v>351</v>
      </c>
      <c r="AA44" s="55">
        <f t="shared" si="14"/>
        <v>0.8640850139308246</v>
      </c>
      <c r="AB44" s="56">
        <v>2634</v>
      </c>
      <c r="AC44" s="58">
        <v>658</v>
      </c>
      <c r="AD44" s="57">
        <f t="shared" si="2"/>
        <v>6.3597073665403098E-2</v>
      </c>
      <c r="AE44" s="58">
        <f t="shared" si="15"/>
        <v>239</v>
      </c>
      <c r="AF44" s="60">
        <f t="shared" si="16"/>
        <v>0.91560786261268878</v>
      </c>
      <c r="AG44" s="51">
        <v>2467</v>
      </c>
      <c r="AH44" s="53">
        <v>642</v>
      </c>
      <c r="AI44" s="52">
        <f t="shared" si="3"/>
        <v>5.9564912958447014E-2</v>
      </c>
      <c r="AJ44" s="53">
        <f t="shared" si="17"/>
        <v>231</v>
      </c>
      <c r="AK44" s="55">
        <f t="shared" si="18"/>
        <v>0.79180012573395231</v>
      </c>
      <c r="AL44" s="56">
        <v>8265</v>
      </c>
      <c r="AM44" s="58">
        <v>1822</v>
      </c>
      <c r="AN44" s="57">
        <f t="shared" si="4"/>
        <v>0.19955573798198808</v>
      </c>
      <c r="AO44" s="58">
        <f t="shared" si="19"/>
        <v>284</v>
      </c>
      <c r="AP44" s="60">
        <f t="shared" si="20"/>
        <v>1.0617024366166024</v>
      </c>
      <c r="AQ44" s="51">
        <v>2130</v>
      </c>
      <c r="AR44" s="53">
        <v>532</v>
      </c>
      <c r="AS44" s="52">
        <f t="shared" si="5"/>
        <v>5.1428157519858998E-2</v>
      </c>
      <c r="AT44" s="53">
        <f t="shared" si="21"/>
        <v>169</v>
      </c>
      <c r="AU44" s="55">
        <f t="shared" si="22"/>
        <v>0.88493402999458881</v>
      </c>
      <c r="AV44" s="56">
        <v>1455</v>
      </c>
      <c r="AW44" s="58">
        <v>291</v>
      </c>
      <c r="AX44" s="57">
        <f t="shared" si="6"/>
        <v>3.5130501967791002E-2</v>
      </c>
      <c r="AY44" s="58">
        <f t="shared" si="23"/>
        <v>265</v>
      </c>
      <c r="AZ44" s="60">
        <f t="shared" si="24"/>
        <v>0.7736594489619063</v>
      </c>
      <c r="BA44" s="51">
        <v>14137</v>
      </c>
      <c r="BB44" s="53">
        <v>2991</v>
      </c>
      <c r="BC44" s="52">
        <f t="shared" si="7"/>
        <v>0.34133326894753363</v>
      </c>
      <c r="BD44" s="53">
        <f t="shared" si="36"/>
        <v>186</v>
      </c>
      <c r="BE44" s="55">
        <f t="shared" si="25"/>
        <v>1.3261626998450224</v>
      </c>
      <c r="BF44" s="61">
        <v>41417</v>
      </c>
      <c r="BG44" s="64">
        <v>8963</v>
      </c>
    </row>
    <row r="45" spans="1:59">
      <c r="A45" s="47">
        <f t="shared" si="26"/>
        <v>5</v>
      </c>
      <c r="B45" s="48">
        <f t="shared" si="27"/>
        <v>1</v>
      </c>
      <c r="C45" s="48">
        <f t="shared" si="28"/>
        <v>1</v>
      </c>
      <c r="D45" s="48">
        <f t="shared" si="29"/>
        <v>0</v>
      </c>
      <c r="E45" s="48">
        <f t="shared" si="30"/>
        <v>1</v>
      </c>
      <c r="F45" s="48">
        <f t="shared" si="31"/>
        <v>0</v>
      </c>
      <c r="G45" s="48">
        <f t="shared" si="32"/>
        <v>0</v>
      </c>
      <c r="H45" s="48">
        <f t="shared" si="33"/>
        <v>1</v>
      </c>
      <c r="I45" s="48">
        <f t="shared" si="34"/>
        <v>0</v>
      </c>
      <c r="J45" s="48">
        <f t="shared" si="35"/>
        <v>1</v>
      </c>
      <c r="K45" s="70">
        <v>346</v>
      </c>
      <c r="L45" s="50" t="s">
        <v>317</v>
      </c>
      <c r="M45" s="51">
        <v>3208</v>
      </c>
      <c r="N45" s="53">
        <v>177</v>
      </c>
      <c r="O45" s="52">
        <f t="shared" si="8"/>
        <v>8.382983171318073E-2</v>
      </c>
      <c r="P45" s="53">
        <f t="shared" si="9"/>
        <v>163</v>
      </c>
      <c r="Q45" s="55">
        <f t="shared" si="10"/>
        <v>1.0100049668498006</v>
      </c>
      <c r="R45" s="56">
        <v>2584</v>
      </c>
      <c r="S45" s="58">
        <v>149</v>
      </c>
      <c r="T45" s="57">
        <f t="shared" si="0"/>
        <v>6.7523779659245317E-2</v>
      </c>
      <c r="U45" s="58">
        <f t="shared" si="11"/>
        <v>96</v>
      </c>
      <c r="V45" s="60">
        <f t="shared" si="12"/>
        <v>1.289683813265468</v>
      </c>
      <c r="W45" s="51">
        <v>5505</v>
      </c>
      <c r="X45" s="53">
        <v>434</v>
      </c>
      <c r="Y45" s="52">
        <f t="shared" si="1"/>
        <v>0.1438538726873628</v>
      </c>
      <c r="Z45" s="53">
        <f t="shared" si="13"/>
        <v>365</v>
      </c>
      <c r="AA45" s="55">
        <f t="shared" si="14"/>
        <v>0.84079943210951369</v>
      </c>
      <c r="AB45" s="56">
        <v>2707</v>
      </c>
      <c r="AC45" s="58">
        <v>234</v>
      </c>
      <c r="AD45" s="57">
        <f t="shared" si="2"/>
        <v>7.0737953381415281E-2</v>
      </c>
      <c r="AE45" s="58">
        <f t="shared" si="15"/>
        <v>202</v>
      </c>
      <c r="AF45" s="60">
        <f t="shared" si="16"/>
        <v>1.0184151969304789</v>
      </c>
      <c r="AG45" s="51">
        <v>2617</v>
      </c>
      <c r="AH45" s="53">
        <v>215</v>
      </c>
      <c r="AI45" s="52">
        <f t="shared" si="3"/>
        <v>6.838611895055921E-2</v>
      </c>
      <c r="AJ45" s="53">
        <f t="shared" si="17"/>
        <v>179</v>
      </c>
      <c r="AK45" s="55">
        <f t="shared" si="18"/>
        <v>0.90906097052947932</v>
      </c>
      <c r="AL45" s="56">
        <v>7186</v>
      </c>
      <c r="AM45" s="58">
        <v>535</v>
      </c>
      <c r="AN45" s="57">
        <f t="shared" si="4"/>
        <v>0.18778091355701892</v>
      </c>
      <c r="AO45" s="58">
        <f t="shared" si="19"/>
        <v>318</v>
      </c>
      <c r="AP45" s="60">
        <f t="shared" si="20"/>
        <v>0.99905648161103477</v>
      </c>
      <c r="AQ45" s="51">
        <v>2315</v>
      </c>
      <c r="AR45" s="53">
        <v>150</v>
      </c>
      <c r="AS45" s="52">
        <f t="shared" si="5"/>
        <v>6.0494407860353296E-2</v>
      </c>
      <c r="AT45" s="53">
        <f t="shared" si="21"/>
        <v>123</v>
      </c>
      <c r="AU45" s="55">
        <f t="shared" si="22"/>
        <v>1.0409387137644737</v>
      </c>
      <c r="AV45" s="56">
        <v>1727</v>
      </c>
      <c r="AW45" s="58">
        <v>129</v>
      </c>
      <c r="AX45" s="57">
        <f t="shared" si="6"/>
        <v>4.5129089578760322E-2</v>
      </c>
      <c r="AY45" s="58">
        <f t="shared" si="23"/>
        <v>198</v>
      </c>
      <c r="AZ45" s="60">
        <f t="shared" si="24"/>
        <v>0.99385276668312972</v>
      </c>
      <c r="BA45" s="51">
        <v>10419</v>
      </c>
      <c r="BB45" s="53">
        <v>598</v>
      </c>
      <c r="BC45" s="52">
        <f t="shared" si="7"/>
        <v>0.27226403261210413</v>
      </c>
      <c r="BD45" s="53">
        <f t="shared" si="36"/>
        <v>290</v>
      </c>
      <c r="BE45" s="55">
        <f t="shared" si="25"/>
        <v>1.0578119316434427</v>
      </c>
      <c r="BF45" s="61">
        <v>38268</v>
      </c>
      <c r="BG45" s="64">
        <v>2621</v>
      </c>
    </row>
    <row r="46" spans="1:59">
      <c r="A46" s="47">
        <f t="shared" si="26"/>
        <v>4</v>
      </c>
      <c r="B46" s="48">
        <f t="shared" si="27"/>
        <v>0</v>
      </c>
      <c r="C46" s="48">
        <f t="shared" si="28"/>
        <v>0</v>
      </c>
      <c r="D46" s="48">
        <f t="shared" si="29"/>
        <v>0</v>
      </c>
      <c r="E46" s="48">
        <f t="shared" si="30"/>
        <v>1</v>
      </c>
      <c r="F46" s="48">
        <f t="shared" si="31"/>
        <v>0</v>
      </c>
      <c r="G46" s="48">
        <f t="shared" si="32"/>
        <v>1</v>
      </c>
      <c r="H46" s="48">
        <f t="shared" si="33"/>
        <v>0</v>
      </c>
      <c r="I46" s="48">
        <f t="shared" si="34"/>
        <v>1</v>
      </c>
      <c r="J46" s="48">
        <f t="shared" si="35"/>
        <v>1</v>
      </c>
      <c r="K46" s="70">
        <v>554</v>
      </c>
      <c r="L46" s="50" t="s">
        <v>514</v>
      </c>
      <c r="M46" s="51">
        <v>2293</v>
      </c>
      <c r="N46" s="53">
        <v>548</v>
      </c>
      <c r="O46" s="52">
        <f t="shared" si="8"/>
        <v>6.2225237449118044E-2</v>
      </c>
      <c r="P46" s="53">
        <f t="shared" si="9"/>
        <v>252</v>
      </c>
      <c r="Q46" s="55">
        <f t="shared" si="10"/>
        <v>0.7497068478205684</v>
      </c>
      <c r="R46" s="56">
        <v>1550</v>
      </c>
      <c r="S46" s="58">
        <v>367</v>
      </c>
      <c r="T46" s="57">
        <f t="shared" si="0"/>
        <v>4.2062415196743558E-2</v>
      </c>
      <c r="U46" s="58">
        <f t="shared" si="11"/>
        <v>208</v>
      </c>
      <c r="V46" s="60">
        <f t="shared" si="12"/>
        <v>0.80337943610157636</v>
      </c>
      <c r="W46" s="51">
        <v>6247</v>
      </c>
      <c r="X46" s="53">
        <v>1274</v>
      </c>
      <c r="Y46" s="52">
        <f t="shared" si="1"/>
        <v>0.16952510176390773</v>
      </c>
      <c r="Z46" s="53">
        <f t="shared" si="13"/>
        <v>293</v>
      </c>
      <c r="AA46" s="55">
        <f t="shared" si="14"/>
        <v>0.99084304529760925</v>
      </c>
      <c r="AB46" s="56">
        <v>2647</v>
      </c>
      <c r="AC46" s="58">
        <v>637</v>
      </c>
      <c r="AD46" s="57">
        <f t="shared" si="2"/>
        <v>7.1831750339213032E-2</v>
      </c>
      <c r="AE46" s="58">
        <f t="shared" si="15"/>
        <v>193</v>
      </c>
      <c r="AF46" s="60">
        <f t="shared" si="16"/>
        <v>1.0341626053714787</v>
      </c>
      <c r="AG46" s="51">
        <v>2262</v>
      </c>
      <c r="AH46" s="53">
        <v>536</v>
      </c>
      <c r="AI46" s="52">
        <f t="shared" si="3"/>
        <v>6.1383989145183178E-2</v>
      </c>
      <c r="AJ46" s="53">
        <f t="shared" si="17"/>
        <v>216</v>
      </c>
      <c r="AK46" s="55">
        <f t="shared" si="18"/>
        <v>0.81598121963368031</v>
      </c>
      <c r="AL46" s="56">
        <v>7510</v>
      </c>
      <c r="AM46" s="58">
        <v>1419</v>
      </c>
      <c r="AN46" s="57">
        <f t="shared" si="4"/>
        <v>0.20379918588873813</v>
      </c>
      <c r="AO46" s="58">
        <f t="shared" si="19"/>
        <v>276</v>
      </c>
      <c r="AP46" s="60">
        <f t="shared" si="20"/>
        <v>1.0842789810337756</v>
      </c>
      <c r="AQ46" s="51">
        <v>1772</v>
      </c>
      <c r="AR46" s="53">
        <v>411</v>
      </c>
      <c r="AS46" s="52">
        <f t="shared" si="5"/>
        <v>4.8086838534599725E-2</v>
      </c>
      <c r="AT46" s="53">
        <f t="shared" si="21"/>
        <v>187</v>
      </c>
      <c r="AU46" s="55">
        <f t="shared" si="22"/>
        <v>0.8274393224701917</v>
      </c>
      <c r="AV46" s="56">
        <v>1680</v>
      </c>
      <c r="AW46" s="58">
        <v>330</v>
      </c>
      <c r="AX46" s="57">
        <f t="shared" si="6"/>
        <v>4.5590230664857533E-2</v>
      </c>
      <c r="AY46" s="58">
        <f t="shared" si="23"/>
        <v>195</v>
      </c>
      <c r="AZ46" s="60">
        <f t="shared" si="24"/>
        <v>1.0040082195966906</v>
      </c>
      <c r="BA46" s="51">
        <v>10889</v>
      </c>
      <c r="BB46" s="53">
        <v>2237</v>
      </c>
      <c r="BC46" s="52">
        <f t="shared" si="7"/>
        <v>0.29549525101763907</v>
      </c>
      <c r="BD46" s="53">
        <f t="shared" si="36"/>
        <v>236</v>
      </c>
      <c r="BE46" s="55">
        <f t="shared" si="25"/>
        <v>1.1480708607433456</v>
      </c>
      <c r="BF46" s="61">
        <v>36850</v>
      </c>
      <c r="BG46" s="64">
        <v>7759</v>
      </c>
    </row>
    <row r="47" spans="1:59">
      <c r="A47" s="47">
        <f t="shared" si="26"/>
        <v>5</v>
      </c>
      <c r="B47" s="48">
        <f t="shared" si="27"/>
        <v>0</v>
      </c>
      <c r="C47" s="48">
        <f t="shared" si="28"/>
        <v>0</v>
      </c>
      <c r="D47" s="48">
        <f t="shared" si="29"/>
        <v>1</v>
      </c>
      <c r="E47" s="48">
        <f t="shared" si="30"/>
        <v>0</v>
      </c>
      <c r="F47" s="48">
        <f t="shared" si="31"/>
        <v>1</v>
      </c>
      <c r="G47" s="48">
        <f t="shared" si="32"/>
        <v>1</v>
      </c>
      <c r="H47" s="48">
        <f t="shared" si="33"/>
        <v>1</v>
      </c>
      <c r="I47" s="48">
        <f t="shared" si="34"/>
        <v>1</v>
      </c>
      <c r="J47" s="48">
        <f t="shared" si="35"/>
        <v>0</v>
      </c>
      <c r="K47" s="70">
        <v>616</v>
      </c>
      <c r="L47" s="50" t="s">
        <v>576</v>
      </c>
      <c r="M47" s="51">
        <v>1672</v>
      </c>
      <c r="N47" s="53">
        <v>44</v>
      </c>
      <c r="O47" s="52">
        <f t="shared" si="8"/>
        <v>4.5630697014355112E-2</v>
      </c>
      <c r="P47" s="53">
        <f t="shared" si="9"/>
        <v>327</v>
      </c>
      <c r="Q47" s="55">
        <f t="shared" si="10"/>
        <v>0.54977124113766584</v>
      </c>
      <c r="R47" s="56">
        <v>1623</v>
      </c>
      <c r="S47" s="58">
        <v>47</v>
      </c>
      <c r="T47" s="57">
        <f t="shared" si="0"/>
        <v>4.4293433764532507E-2</v>
      </c>
      <c r="U47" s="58">
        <f t="shared" si="11"/>
        <v>197</v>
      </c>
      <c r="V47" s="60">
        <f t="shared" si="12"/>
        <v>0.84599121743982908</v>
      </c>
      <c r="W47" s="51">
        <v>8471</v>
      </c>
      <c r="X47" s="53">
        <v>175</v>
      </c>
      <c r="Y47" s="52">
        <f t="shared" si="1"/>
        <v>0.23118279569892472</v>
      </c>
      <c r="Z47" s="53">
        <f t="shared" si="13"/>
        <v>168</v>
      </c>
      <c r="AA47" s="55">
        <f t="shared" si="14"/>
        <v>1.3512209279175094</v>
      </c>
      <c r="AB47" s="56">
        <v>2541</v>
      </c>
      <c r="AC47" s="58">
        <v>39</v>
      </c>
      <c r="AD47" s="57">
        <f t="shared" si="2"/>
        <v>6.9346651383658101E-2</v>
      </c>
      <c r="AE47" s="58">
        <f t="shared" si="15"/>
        <v>209</v>
      </c>
      <c r="AF47" s="60">
        <f t="shared" si="16"/>
        <v>0.99838460471931223</v>
      </c>
      <c r="AG47" s="51">
        <v>3009</v>
      </c>
      <c r="AH47" s="53">
        <v>67</v>
      </c>
      <c r="AI47" s="52">
        <f t="shared" si="3"/>
        <v>8.211887997380056E-2</v>
      </c>
      <c r="AJ47" s="53">
        <f t="shared" si="17"/>
        <v>131</v>
      </c>
      <c r="AK47" s="55">
        <f t="shared" si="18"/>
        <v>1.0916114245604007</v>
      </c>
      <c r="AL47" s="56">
        <v>7386</v>
      </c>
      <c r="AM47" s="58">
        <v>135</v>
      </c>
      <c r="AN47" s="57">
        <f t="shared" si="4"/>
        <v>0.20157196659570983</v>
      </c>
      <c r="AO47" s="58">
        <f t="shared" si="19"/>
        <v>278</v>
      </c>
      <c r="AP47" s="60">
        <f t="shared" si="20"/>
        <v>1.0724294387745543</v>
      </c>
      <c r="AQ47" s="51">
        <v>2357</v>
      </c>
      <c r="AR47" s="53">
        <v>52</v>
      </c>
      <c r="AS47" s="52">
        <f t="shared" si="5"/>
        <v>6.4325091425140549E-2</v>
      </c>
      <c r="AT47" s="53">
        <f t="shared" si="21"/>
        <v>109</v>
      </c>
      <c r="AU47" s="55">
        <f t="shared" si="22"/>
        <v>1.1068540101332422</v>
      </c>
      <c r="AV47" s="56">
        <v>2047</v>
      </c>
      <c r="AW47" s="58">
        <v>38</v>
      </c>
      <c r="AX47" s="57">
        <f t="shared" si="6"/>
        <v>5.5864854538507723E-2</v>
      </c>
      <c r="AY47" s="58">
        <f t="shared" si="23"/>
        <v>129</v>
      </c>
      <c r="AZ47" s="60">
        <f t="shared" si="24"/>
        <v>1.230280529957273</v>
      </c>
      <c r="BA47" s="51">
        <v>7536</v>
      </c>
      <c r="BB47" s="53">
        <v>181</v>
      </c>
      <c r="BC47" s="52">
        <f t="shared" si="7"/>
        <v>0.20566562960537088</v>
      </c>
      <c r="BD47" s="53">
        <f t="shared" si="36"/>
        <v>423</v>
      </c>
      <c r="BE47" s="55">
        <f t="shared" si="25"/>
        <v>0.79906095137977551</v>
      </c>
      <c r="BF47" s="61">
        <v>36642</v>
      </c>
      <c r="BG47" s="64">
        <v>778</v>
      </c>
    </row>
    <row r="48" spans="1:59">
      <c r="A48" s="47">
        <f t="shared" si="26"/>
        <v>5</v>
      </c>
      <c r="B48" s="48">
        <f t="shared" si="27"/>
        <v>0</v>
      </c>
      <c r="C48" s="48">
        <f t="shared" si="28"/>
        <v>0</v>
      </c>
      <c r="D48" s="48">
        <f t="shared" si="29"/>
        <v>1</v>
      </c>
      <c r="E48" s="48">
        <f t="shared" si="30"/>
        <v>1</v>
      </c>
      <c r="F48" s="48">
        <f t="shared" si="31"/>
        <v>1</v>
      </c>
      <c r="G48" s="48">
        <f t="shared" si="32"/>
        <v>1</v>
      </c>
      <c r="H48" s="48">
        <f t="shared" si="33"/>
        <v>0</v>
      </c>
      <c r="I48" s="48">
        <f t="shared" si="34"/>
        <v>1</v>
      </c>
      <c r="J48" s="48">
        <f t="shared" si="35"/>
        <v>0</v>
      </c>
      <c r="K48" s="70">
        <v>325</v>
      </c>
      <c r="L48" s="50" t="s">
        <v>296</v>
      </c>
      <c r="M48" s="51">
        <v>1242</v>
      </c>
      <c r="N48" s="53">
        <v>117</v>
      </c>
      <c r="O48" s="52">
        <f t="shared" si="8"/>
        <v>3.3906633906633905E-2</v>
      </c>
      <c r="P48" s="53">
        <f t="shared" si="9"/>
        <v>381</v>
      </c>
      <c r="Q48" s="55">
        <f t="shared" si="10"/>
        <v>0.40851649054990957</v>
      </c>
      <c r="R48" s="56">
        <v>902</v>
      </c>
      <c r="S48" s="58">
        <v>68</v>
      </c>
      <c r="T48" s="57">
        <f t="shared" si="0"/>
        <v>2.4624624624624624E-2</v>
      </c>
      <c r="U48" s="58">
        <f t="shared" si="11"/>
        <v>316</v>
      </c>
      <c r="V48" s="60">
        <f t="shared" si="12"/>
        <v>0.47032289878293776</v>
      </c>
      <c r="W48" s="51">
        <v>7370</v>
      </c>
      <c r="X48" s="53">
        <v>536</v>
      </c>
      <c r="Y48" s="52">
        <f t="shared" si="1"/>
        <v>0.20120120120120119</v>
      </c>
      <c r="Z48" s="53">
        <f t="shared" si="13"/>
        <v>212</v>
      </c>
      <c r="AA48" s="55">
        <f t="shared" si="14"/>
        <v>1.1759840214894897</v>
      </c>
      <c r="AB48" s="56">
        <v>2759</v>
      </c>
      <c r="AC48" s="58">
        <v>527</v>
      </c>
      <c r="AD48" s="57">
        <f t="shared" si="2"/>
        <v>7.5320775320775316E-2</v>
      </c>
      <c r="AE48" s="58">
        <f t="shared" si="15"/>
        <v>168</v>
      </c>
      <c r="AF48" s="60">
        <f t="shared" si="16"/>
        <v>1.0843941415389735</v>
      </c>
      <c r="AG48" s="51">
        <v>4786</v>
      </c>
      <c r="AH48" s="53">
        <v>678</v>
      </c>
      <c r="AI48" s="52">
        <f t="shared" si="3"/>
        <v>0.13065793065793066</v>
      </c>
      <c r="AJ48" s="53">
        <f t="shared" si="17"/>
        <v>48</v>
      </c>
      <c r="AK48" s="55">
        <f t="shared" si="18"/>
        <v>1.736844071194372</v>
      </c>
      <c r="AL48" s="56">
        <v>7568</v>
      </c>
      <c r="AM48" s="58">
        <v>499</v>
      </c>
      <c r="AN48" s="57">
        <f t="shared" si="4"/>
        <v>0.2066066066066066</v>
      </c>
      <c r="AO48" s="58">
        <f t="shared" si="19"/>
        <v>271</v>
      </c>
      <c r="AP48" s="60">
        <f t="shared" si="20"/>
        <v>1.0992153865058041</v>
      </c>
      <c r="AQ48" s="51">
        <v>1119</v>
      </c>
      <c r="AR48" s="53">
        <v>72</v>
      </c>
      <c r="AS48" s="52">
        <f t="shared" si="5"/>
        <v>3.054873054873055E-2</v>
      </c>
      <c r="AT48" s="53">
        <f t="shared" si="21"/>
        <v>308</v>
      </c>
      <c r="AU48" s="55">
        <f t="shared" si="22"/>
        <v>0.5256577824174995</v>
      </c>
      <c r="AV48" s="56">
        <v>3726</v>
      </c>
      <c r="AW48" s="58">
        <v>112</v>
      </c>
      <c r="AX48" s="57">
        <f t="shared" si="6"/>
        <v>0.10171990171990172</v>
      </c>
      <c r="AY48" s="58">
        <f t="shared" si="23"/>
        <v>43</v>
      </c>
      <c r="AZ48" s="60">
        <f t="shared" si="24"/>
        <v>2.2401206559823845</v>
      </c>
      <c r="BA48" s="51">
        <v>7158</v>
      </c>
      <c r="BB48" s="53">
        <v>697</v>
      </c>
      <c r="BC48" s="52">
        <f t="shared" si="7"/>
        <v>0.1954135954135954</v>
      </c>
      <c r="BD48" s="53">
        <f t="shared" si="36"/>
        <v>440</v>
      </c>
      <c r="BE48" s="55">
        <f t="shared" si="25"/>
        <v>0.75922930712022263</v>
      </c>
      <c r="BF48" s="61">
        <v>36630</v>
      </c>
      <c r="BG48" s="64">
        <v>3306</v>
      </c>
    </row>
    <row r="49" spans="1:59">
      <c r="A49" s="47">
        <f t="shared" si="26"/>
        <v>4</v>
      </c>
      <c r="B49" s="48">
        <f t="shared" si="27"/>
        <v>1</v>
      </c>
      <c r="C49" s="48">
        <f t="shared" si="28"/>
        <v>0</v>
      </c>
      <c r="D49" s="48">
        <f t="shared" si="29"/>
        <v>0</v>
      </c>
      <c r="E49" s="48">
        <f t="shared" si="30"/>
        <v>0</v>
      </c>
      <c r="F49" s="48">
        <f t="shared" si="31"/>
        <v>0</v>
      </c>
      <c r="G49" s="48">
        <f t="shared" si="32"/>
        <v>1</v>
      </c>
      <c r="H49" s="48">
        <f t="shared" si="33"/>
        <v>0</v>
      </c>
      <c r="I49" s="48">
        <f t="shared" si="34"/>
        <v>1</v>
      </c>
      <c r="J49" s="48">
        <f t="shared" si="35"/>
        <v>1</v>
      </c>
      <c r="K49" s="70">
        <v>478</v>
      </c>
      <c r="L49" s="50" t="s">
        <v>439</v>
      </c>
      <c r="M49" s="51">
        <v>3332</v>
      </c>
      <c r="N49" s="53">
        <v>221</v>
      </c>
      <c r="O49" s="52">
        <f t="shared" si="8"/>
        <v>9.1185243972524019E-2</v>
      </c>
      <c r="P49" s="53">
        <f t="shared" si="9"/>
        <v>144</v>
      </c>
      <c r="Q49" s="55">
        <f t="shared" si="10"/>
        <v>1.0986250053652371</v>
      </c>
      <c r="R49" s="56">
        <v>868</v>
      </c>
      <c r="S49" s="58">
        <v>142</v>
      </c>
      <c r="T49" s="57">
        <f t="shared" si="0"/>
        <v>2.37541391861197E-2</v>
      </c>
      <c r="U49" s="58">
        <f t="shared" si="11"/>
        <v>324</v>
      </c>
      <c r="V49" s="60">
        <f t="shared" si="12"/>
        <v>0.4536968896141903</v>
      </c>
      <c r="W49" s="51">
        <v>5893</v>
      </c>
      <c r="X49" s="53">
        <v>712</v>
      </c>
      <c r="Y49" s="52">
        <f t="shared" si="1"/>
        <v>0.16127090117949699</v>
      </c>
      <c r="Z49" s="53">
        <f t="shared" si="13"/>
        <v>314</v>
      </c>
      <c r="AA49" s="55">
        <f t="shared" si="14"/>
        <v>0.94259876077303817</v>
      </c>
      <c r="AB49" s="56">
        <v>2152</v>
      </c>
      <c r="AC49" s="58">
        <v>346</v>
      </c>
      <c r="AD49" s="57">
        <f t="shared" si="2"/>
        <v>5.8892750608905066E-2</v>
      </c>
      <c r="AE49" s="58">
        <f t="shared" si="15"/>
        <v>264</v>
      </c>
      <c r="AF49" s="60">
        <f t="shared" si="16"/>
        <v>0.84787966490564648</v>
      </c>
      <c r="AG49" s="51">
        <v>1567</v>
      </c>
      <c r="AH49" s="53">
        <v>244</v>
      </c>
      <c r="AI49" s="52">
        <f t="shared" si="3"/>
        <v>4.2883336526093975E-2</v>
      </c>
      <c r="AJ49" s="53">
        <f t="shared" si="17"/>
        <v>317</v>
      </c>
      <c r="AK49" s="55">
        <f t="shared" si="18"/>
        <v>0.57005088342762988</v>
      </c>
      <c r="AL49" s="56">
        <v>9867</v>
      </c>
      <c r="AM49" s="58">
        <v>683</v>
      </c>
      <c r="AN49" s="57">
        <f t="shared" si="4"/>
        <v>0.27002545086341367</v>
      </c>
      <c r="AO49" s="58">
        <f t="shared" si="19"/>
        <v>171</v>
      </c>
      <c r="AP49" s="60">
        <f t="shared" si="20"/>
        <v>1.436624584335727</v>
      </c>
      <c r="AQ49" s="51">
        <v>1236</v>
      </c>
      <c r="AR49" s="53">
        <v>250</v>
      </c>
      <c r="AS49" s="52">
        <f t="shared" si="5"/>
        <v>3.3825018472400867E-2</v>
      </c>
      <c r="AT49" s="53">
        <f t="shared" si="21"/>
        <v>287</v>
      </c>
      <c r="AU49" s="55">
        <f t="shared" si="22"/>
        <v>0.58203348816967648</v>
      </c>
      <c r="AV49" s="56">
        <v>1883</v>
      </c>
      <c r="AW49" s="58">
        <v>188</v>
      </c>
      <c r="AX49" s="57">
        <f t="shared" si="6"/>
        <v>5.153115678279193E-2</v>
      </c>
      <c r="AY49" s="58">
        <f t="shared" si="23"/>
        <v>154</v>
      </c>
      <c r="AZ49" s="60">
        <f t="shared" si="24"/>
        <v>1.1348419216297145</v>
      </c>
      <c r="BA49" s="51">
        <v>9743</v>
      </c>
      <c r="BB49" s="53">
        <v>1035</v>
      </c>
      <c r="BC49" s="52">
        <f t="shared" si="7"/>
        <v>0.26663200240825374</v>
      </c>
      <c r="BD49" s="53">
        <f t="shared" si="36"/>
        <v>300</v>
      </c>
      <c r="BE49" s="55">
        <f t="shared" si="25"/>
        <v>1.035930125619152</v>
      </c>
      <c r="BF49" s="61">
        <v>36541</v>
      </c>
      <c r="BG49" s="64">
        <v>3821</v>
      </c>
    </row>
    <row r="50" spans="1:59">
      <c r="A50" s="47">
        <f t="shared" si="26"/>
        <v>4</v>
      </c>
      <c r="B50" s="48">
        <f t="shared" si="27"/>
        <v>1</v>
      </c>
      <c r="C50" s="48">
        <f t="shared" si="28"/>
        <v>1</v>
      </c>
      <c r="D50" s="48">
        <f t="shared" si="29"/>
        <v>1</v>
      </c>
      <c r="E50" s="48">
        <f t="shared" si="30"/>
        <v>0</v>
      </c>
      <c r="F50" s="48">
        <f t="shared" si="31"/>
        <v>0</v>
      </c>
      <c r="G50" s="48">
        <f t="shared" si="32"/>
        <v>0</v>
      </c>
      <c r="H50" s="48">
        <f t="shared" si="33"/>
        <v>1</v>
      </c>
      <c r="I50" s="48">
        <f t="shared" si="34"/>
        <v>0</v>
      </c>
      <c r="J50" s="48">
        <f t="shared" si="35"/>
        <v>0</v>
      </c>
      <c r="K50" s="70">
        <v>423</v>
      </c>
      <c r="L50" s="50" t="s">
        <v>386</v>
      </c>
      <c r="M50" s="51">
        <v>3387</v>
      </c>
      <c r="N50" s="53">
        <v>759</v>
      </c>
      <c r="O50" s="52">
        <f t="shared" si="8"/>
        <v>9.2710699915145217E-2</v>
      </c>
      <c r="P50" s="53">
        <f t="shared" si="9"/>
        <v>138</v>
      </c>
      <c r="Q50" s="55">
        <f t="shared" si="10"/>
        <v>1.1170041199032388</v>
      </c>
      <c r="R50" s="56">
        <v>2486</v>
      </c>
      <c r="S50" s="58">
        <v>649</v>
      </c>
      <c r="T50" s="57">
        <f t="shared" si="0"/>
        <v>6.8048066131990256E-2</v>
      </c>
      <c r="U50" s="58">
        <f t="shared" si="11"/>
        <v>93</v>
      </c>
      <c r="V50" s="60">
        <f t="shared" si="12"/>
        <v>1.2996975266687374</v>
      </c>
      <c r="W50" s="51">
        <v>6771</v>
      </c>
      <c r="X50" s="53">
        <v>1813</v>
      </c>
      <c r="Y50" s="52">
        <f t="shared" si="1"/>
        <v>0.18533928229272165</v>
      </c>
      <c r="Z50" s="53">
        <f t="shared" si="13"/>
        <v>259</v>
      </c>
      <c r="AA50" s="55">
        <f t="shared" si="14"/>
        <v>1.0832740223683581</v>
      </c>
      <c r="AB50" s="56">
        <v>2229</v>
      </c>
      <c r="AC50" s="58">
        <v>647</v>
      </c>
      <c r="AD50" s="57">
        <f t="shared" si="2"/>
        <v>6.1013330413598667E-2</v>
      </c>
      <c r="AE50" s="58">
        <f t="shared" si="15"/>
        <v>251</v>
      </c>
      <c r="AF50" s="60">
        <f t="shared" si="16"/>
        <v>0.87840967879732945</v>
      </c>
      <c r="AG50" s="51">
        <v>2479</v>
      </c>
      <c r="AH50" s="53">
        <v>794</v>
      </c>
      <c r="AI50" s="52">
        <f t="shared" si="3"/>
        <v>6.7856458544329784E-2</v>
      </c>
      <c r="AJ50" s="53">
        <f t="shared" si="17"/>
        <v>185</v>
      </c>
      <c r="AK50" s="55">
        <f t="shared" si="18"/>
        <v>0.90202016151257824</v>
      </c>
      <c r="AL50" s="56">
        <v>5704</v>
      </c>
      <c r="AM50" s="58">
        <v>1624</v>
      </c>
      <c r="AN50" s="57">
        <f t="shared" si="4"/>
        <v>0.15613281143076124</v>
      </c>
      <c r="AO50" s="58">
        <f t="shared" si="19"/>
        <v>400</v>
      </c>
      <c r="AP50" s="60">
        <f t="shared" si="20"/>
        <v>0.83067812536065389</v>
      </c>
      <c r="AQ50" s="51">
        <v>2675</v>
      </c>
      <c r="AR50" s="53">
        <v>473</v>
      </c>
      <c r="AS50" s="52">
        <f t="shared" si="5"/>
        <v>7.3221470998822979E-2</v>
      </c>
      <c r="AT50" s="53">
        <f t="shared" si="21"/>
        <v>80</v>
      </c>
      <c r="AU50" s="55">
        <f t="shared" si="22"/>
        <v>1.259935695501035</v>
      </c>
      <c r="AV50" s="56">
        <v>1408</v>
      </c>
      <c r="AW50" s="58">
        <v>290</v>
      </c>
      <c r="AX50" s="57">
        <f t="shared" si="6"/>
        <v>3.8540497632277668E-2</v>
      </c>
      <c r="AY50" s="58">
        <f t="shared" si="23"/>
        <v>245</v>
      </c>
      <c r="AZ50" s="60">
        <f t="shared" si="24"/>
        <v>0.84875588137747571</v>
      </c>
      <c r="BA50" s="51">
        <v>9394</v>
      </c>
      <c r="BB50" s="53">
        <v>2401</v>
      </c>
      <c r="BC50" s="52">
        <f t="shared" si="7"/>
        <v>0.25713738264035257</v>
      </c>
      <c r="BD50" s="53">
        <f t="shared" si="36"/>
        <v>324</v>
      </c>
      <c r="BE50" s="55">
        <f t="shared" si="25"/>
        <v>0.99904122046136856</v>
      </c>
      <c r="BF50" s="61">
        <v>36533</v>
      </c>
      <c r="BG50" s="64">
        <v>9450</v>
      </c>
    </row>
    <row r="51" spans="1:59">
      <c r="A51" s="47">
        <f t="shared" si="26"/>
        <v>3</v>
      </c>
      <c r="B51" s="48">
        <f t="shared" si="27"/>
        <v>1</v>
      </c>
      <c r="C51" s="48">
        <f t="shared" si="28"/>
        <v>0</v>
      </c>
      <c r="D51" s="48">
        <f t="shared" si="29"/>
        <v>0</v>
      </c>
      <c r="E51" s="48">
        <f t="shared" si="30"/>
        <v>0</v>
      </c>
      <c r="F51" s="48">
        <f t="shared" si="31"/>
        <v>0</v>
      </c>
      <c r="G51" s="48">
        <f t="shared" si="32"/>
        <v>0</v>
      </c>
      <c r="H51" s="48">
        <f t="shared" si="33"/>
        <v>0</v>
      </c>
      <c r="I51" s="48">
        <f t="shared" si="34"/>
        <v>1</v>
      </c>
      <c r="J51" s="48">
        <f t="shared" si="35"/>
        <v>1</v>
      </c>
      <c r="K51" s="49">
        <v>18</v>
      </c>
      <c r="L51" s="50" t="s">
        <v>649</v>
      </c>
      <c r="M51" s="51">
        <v>6351</v>
      </c>
      <c r="N51" s="53">
        <v>1684</v>
      </c>
      <c r="O51" s="52">
        <f t="shared" si="8"/>
        <v>0.17844398864881572</v>
      </c>
      <c r="P51" s="53">
        <f t="shared" si="9"/>
        <v>55</v>
      </c>
      <c r="Q51" s="55">
        <f t="shared" si="10"/>
        <v>2.1499424626836694</v>
      </c>
      <c r="R51" s="56">
        <v>608</v>
      </c>
      <c r="S51" s="58">
        <v>159</v>
      </c>
      <c r="T51" s="57">
        <f t="shared" si="0"/>
        <v>1.7082970413868675E-2</v>
      </c>
      <c r="U51" s="58">
        <f t="shared" si="11"/>
        <v>380</v>
      </c>
      <c r="V51" s="60">
        <f t="shared" si="12"/>
        <v>0.32627957937841479</v>
      </c>
      <c r="W51" s="51">
        <v>1337</v>
      </c>
      <c r="X51" s="53">
        <v>160</v>
      </c>
      <c r="Y51" s="52">
        <f t="shared" si="1"/>
        <v>3.7565676716023712E-2</v>
      </c>
      <c r="Z51" s="53">
        <f t="shared" si="13"/>
        <v>554</v>
      </c>
      <c r="AA51" s="55">
        <f t="shared" si="14"/>
        <v>0.21956447233288143</v>
      </c>
      <c r="AB51" s="56">
        <v>814</v>
      </c>
      <c r="AC51" s="58">
        <v>268</v>
      </c>
      <c r="AD51" s="57">
        <f t="shared" si="2"/>
        <v>2.2870950521199179E-2</v>
      </c>
      <c r="AE51" s="58">
        <f t="shared" si="15"/>
        <v>444</v>
      </c>
      <c r="AF51" s="60">
        <f t="shared" si="16"/>
        <v>0.32927335985315276</v>
      </c>
      <c r="AG51" s="51">
        <v>876</v>
      </c>
      <c r="AH51" s="53">
        <v>345</v>
      </c>
      <c r="AI51" s="52">
        <f t="shared" si="3"/>
        <v>2.4612963951560787E-2</v>
      </c>
      <c r="AJ51" s="53">
        <f t="shared" si="17"/>
        <v>432</v>
      </c>
      <c r="AK51" s="55">
        <f t="shared" si="18"/>
        <v>0.32718167430424083</v>
      </c>
      <c r="AL51" s="56">
        <v>2226</v>
      </c>
      <c r="AM51" s="58">
        <v>629</v>
      </c>
      <c r="AN51" s="57">
        <f t="shared" si="4"/>
        <v>6.2543901548144196E-2</v>
      </c>
      <c r="AO51" s="58">
        <f t="shared" si="19"/>
        <v>543</v>
      </c>
      <c r="AP51" s="60">
        <f t="shared" si="20"/>
        <v>0.33275421363813212</v>
      </c>
      <c r="AQ51" s="51">
        <v>1710</v>
      </c>
      <c r="AR51" s="53">
        <v>433</v>
      </c>
      <c r="AS51" s="52">
        <f t="shared" si="5"/>
        <v>4.8045854289005645E-2</v>
      </c>
      <c r="AT51" s="53">
        <f t="shared" si="21"/>
        <v>188</v>
      </c>
      <c r="AU51" s="55">
        <f t="shared" si="22"/>
        <v>0.82673409880734017</v>
      </c>
      <c r="AV51" s="56">
        <v>2717</v>
      </c>
      <c r="AW51" s="58">
        <v>1158</v>
      </c>
      <c r="AX51" s="57">
        <f t="shared" si="6"/>
        <v>7.6339524036975637E-2</v>
      </c>
      <c r="AY51" s="58">
        <f t="shared" si="23"/>
        <v>70</v>
      </c>
      <c r="AZ51" s="60">
        <f t="shared" si="24"/>
        <v>1.6811827555043188</v>
      </c>
      <c r="BA51" s="51">
        <v>18952</v>
      </c>
      <c r="BB51" s="53">
        <v>7468</v>
      </c>
      <c r="BC51" s="52">
        <f t="shared" si="7"/>
        <v>0.53249416987440645</v>
      </c>
      <c r="BD51" s="53">
        <f t="shared" si="36"/>
        <v>75</v>
      </c>
      <c r="BE51" s="55">
        <f t="shared" si="25"/>
        <v>2.0688692554048194</v>
      </c>
      <c r="BF51" s="61">
        <v>35591</v>
      </c>
      <c r="BG51" s="64">
        <v>12304</v>
      </c>
    </row>
    <row r="52" spans="1:59">
      <c r="A52" s="47">
        <f t="shared" si="26"/>
        <v>3</v>
      </c>
      <c r="B52" s="48">
        <f t="shared" si="27"/>
        <v>0</v>
      </c>
      <c r="C52" s="48">
        <f t="shared" si="28"/>
        <v>1</v>
      </c>
      <c r="D52" s="48">
        <f t="shared" si="29"/>
        <v>1</v>
      </c>
      <c r="E52" s="48">
        <f t="shared" si="30"/>
        <v>1</v>
      </c>
      <c r="F52" s="48">
        <f t="shared" si="31"/>
        <v>0</v>
      </c>
      <c r="G52" s="48">
        <f t="shared" si="32"/>
        <v>0</v>
      </c>
      <c r="H52" s="48">
        <f t="shared" si="33"/>
        <v>0</v>
      </c>
      <c r="I52" s="48">
        <f t="shared" si="34"/>
        <v>0</v>
      </c>
      <c r="J52" s="48">
        <f t="shared" si="35"/>
        <v>0</v>
      </c>
      <c r="K52" s="70">
        <v>581</v>
      </c>
      <c r="L52" s="50" t="s">
        <v>541</v>
      </c>
      <c r="M52" s="51">
        <v>984</v>
      </c>
      <c r="N52" s="53">
        <v>18</v>
      </c>
      <c r="O52" s="52">
        <f t="shared" si="8"/>
        <v>2.8766042038179319E-2</v>
      </c>
      <c r="P52" s="53">
        <f t="shared" si="9"/>
        <v>397</v>
      </c>
      <c r="Q52" s="55">
        <f t="shared" si="10"/>
        <v>0.34658121985234863</v>
      </c>
      <c r="R52" s="56">
        <v>4811</v>
      </c>
      <c r="S52" s="58">
        <v>18</v>
      </c>
      <c r="T52" s="57">
        <f t="shared" si="0"/>
        <v>0.14064372789195195</v>
      </c>
      <c r="U52" s="58">
        <f t="shared" si="11"/>
        <v>25</v>
      </c>
      <c r="V52" s="60">
        <f t="shared" si="12"/>
        <v>2.6862527573977144</v>
      </c>
      <c r="W52" s="51">
        <v>11959</v>
      </c>
      <c r="X52" s="53">
        <v>62</v>
      </c>
      <c r="Y52" s="52">
        <f t="shared" si="1"/>
        <v>0.34960680562457974</v>
      </c>
      <c r="Z52" s="53">
        <f t="shared" si="13"/>
        <v>80</v>
      </c>
      <c r="AA52" s="55">
        <f t="shared" si="14"/>
        <v>2.0433874885635279</v>
      </c>
      <c r="AB52" s="56">
        <v>3651</v>
      </c>
      <c r="AC52" s="58">
        <v>22</v>
      </c>
      <c r="AD52" s="57">
        <f t="shared" si="2"/>
        <v>0.10673254012336657</v>
      </c>
      <c r="AE52" s="58">
        <f t="shared" si="15"/>
        <v>88</v>
      </c>
      <c r="AF52" s="60">
        <f t="shared" si="16"/>
        <v>1.5366297111047946</v>
      </c>
      <c r="AG52" s="51">
        <v>66</v>
      </c>
      <c r="AH52" s="53">
        <v>7</v>
      </c>
      <c r="AI52" s="52">
        <f t="shared" si="3"/>
        <v>1.9294296489022714E-3</v>
      </c>
      <c r="AJ52" s="53">
        <f t="shared" si="17"/>
        <v>538</v>
      </c>
      <c r="AK52" s="55">
        <f t="shared" si="18"/>
        <v>2.5648029397128239E-2</v>
      </c>
      <c r="AL52" s="56">
        <v>5962</v>
      </c>
      <c r="AM52" s="58">
        <v>59</v>
      </c>
      <c r="AN52" s="57">
        <f t="shared" si="4"/>
        <v>0.17429181161750518</v>
      </c>
      <c r="AO52" s="58">
        <f t="shared" si="19"/>
        <v>359</v>
      </c>
      <c r="AP52" s="60">
        <f t="shared" si="20"/>
        <v>0.92729000402548856</v>
      </c>
      <c r="AQ52" s="51">
        <v>55</v>
      </c>
      <c r="AR52" s="53">
        <v>10</v>
      </c>
      <c r="AS52" s="52">
        <f t="shared" si="5"/>
        <v>1.6078580407518929E-3</v>
      </c>
      <c r="AT52" s="53">
        <f t="shared" si="21"/>
        <v>493</v>
      </c>
      <c r="AU52" s="55">
        <f t="shared" si="22"/>
        <v>2.7666717305832766E-2</v>
      </c>
      <c r="AV52" s="56">
        <v>9</v>
      </c>
      <c r="AW52" s="58">
        <v>8</v>
      </c>
      <c r="AX52" s="57">
        <f t="shared" si="6"/>
        <v>2.6310404303212794E-4</v>
      </c>
      <c r="AY52" s="58">
        <f t="shared" si="23"/>
        <v>520</v>
      </c>
      <c r="AZ52" s="60">
        <f t="shared" si="24"/>
        <v>5.7941935796565324E-3</v>
      </c>
      <c r="BA52" s="51">
        <v>6710</v>
      </c>
      <c r="BB52" s="53">
        <v>65</v>
      </c>
      <c r="BC52" s="52">
        <f t="shared" si="7"/>
        <v>0.19615868097173092</v>
      </c>
      <c r="BD52" s="53">
        <f t="shared" si="36"/>
        <v>438</v>
      </c>
      <c r="BE52" s="55">
        <f t="shared" si="25"/>
        <v>0.76212414558246588</v>
      </c>
      <c r="BF52" s="61">
        <v>34207</v>
      </c>
      <c r="BG52" s="64">
        <v>269</v>
      </c>
    </row>
    <row r="53" spans="1:59">
      <c r="A53" s="47">
        <f t="shared" si="26"/>
        <v>5</v>
      </c>
      <c r="B53" s="48">
        <f t="shared" si="27"/>
        <v>1</v>
      </c>
      <c r="C53" s="48">
        <f t="shared" si="28"/>
        <v>1</v>
      </c>
      <c r="D53" s="48">
        <f t="shared" si="29"/>
        <v>0</v>
      </c>
      <c r="E53" s="48">
        <f t="shared" si="30"/>
        <v>1</v>
      </c>
      <c r="F53" s="48">
        <f t="shared" si="31"/>
        <v>1</v>
      </c>
      <c r="G53" s="48">
        <f t="shared" si="32"/>
        <v>0</v>
      </c>
      <c r="H53" s="48">
        <f t="shared" si="33"/>
        <v>0</v>
      </c>
      <c r="I53" s="48">
        <f t="shared" si="34"/>
        <v>1</v>
      </c>
      <c r="J53" s="48">
        <f t="shared" si="35"/>
        <v>0</v>
      </c>
      <c r="K53" s="70">
        <v>184</v>
      </c>
      <c r="L53" s="50" t="s">
        <v>158</v>
      </c>
      <c r="M53" s="51">
        <v>3606</v>
      </c>
      <c r="N53" s="53">
        <v>137</v>
      </c>
      <c r="O53" s="52">
        <f t="shared" si="8"/>
        <v>0.10803846960481769</v>
      </c>
      <c r="P53" s="53">
        <f t="shared" si="9"/>
        <v>113</v>
      </c>
      <c r="Q53" s="55">
        <f t="shared" si="10"/>
        <v>1.3016773227586003</v>
      </c>
      <c r="R53" s="56">
        <v>2001</v>
      </c>
      <c r="S53" s="58">
        <v>78</v>
      </c>
      <c r="T53" s="57">
        <f t="shared" si="0"/>
        <v>5.9951463582706657E-2</v>
      </c>
      <c r="U53" s="58">
        <f t="shared" si="11"/>
        <v>122</v>
      </c>
      <c r="V53" s="60">
        <f t="shared" si="12"/>
        <v>1.1450548614780416</v>
      </c>
      <c r="W53" s="51">
        <v>5331</v>
      </c>
      <c r="X53" s="53">
        <v>285</v>
      </c>
      <c r="Y53" s="52">
        <f t="shared" si="1"/>
        <v>0.15972076579680619</v>
      </c>
      <c r="Z53" s="53">
        <f t="shared" si="13"/>
        <v>317</v>
      </c>
      <c r="AA53" s="55">
        <f t="shared" si="14"/>
        <v>0.93353850452055709</v>
      </c>
      <c r="AB53" s="56">
        <v>3103</v>
      </c>
      <c r="AC53" s="58">
        <v>165</v>
      </c>
      <c r="AD53" s="57">
        <f t="shared" si="2"/>
        <v>9.2968211642748003E-2</v>
      </c>
      <c r="AE53" s="58">
        <f t="shared" si="15"/>
        <v>113</v>
      </c>
      <c r="AF53" s="60">
        <f t="shared" si="16"/>
        <v>1.3384645023289383</v>
      </c>
      <c r="AG53" s="51">
        <v>2930</v>
      </c>
      <c r="AH53" s="53">
        <v>93</v>
      </c>
      <c r="AI53" s="52">
        <f t="shared" si="3"/>
        <v>8.7785001647841324E-2</v>
      </c>
      <c r="AJ53" s="53">
        <f t="shared" si="17"/>
        <v>109</v>
      </c>
      <c r="AK53" s="55">
        <f t="shared" si="18"/>
        <v>1.1669315355300771</v>
      </c>
      <c r="AL53" s="56">
        <v>5317</v>
      </c>
      <c r="AM53" s="58">
        <v>169</v>
      </c>
      <c r="AN53" s="57">
        <f t="shared" si="4"/>
        <v>0.15930131527698715</v>
      </c>
      <c r="AO53" s="58">
        <f t="shared" si="19"/>
        <v>392</v>
      </c>
      <c r="AP53" s="60">
        <f t="shared" si="20"/>
        <v>0.84753561233640184</v>
      </c>
      <c r="AQ53" s="51">
        <v>834</v>
      </c>
      <c r="AR53" s="53">
        <v>24</v>
      </c>
      <c r="AS53" s="52">
        <f t="shared" si="5"/>
        <v>2.4987266680648351E-2</v>
      </c>
      <c r="AT53" s="53">
        <f t="shared" si="21"/>
        <v>344</v>
      </c>
      <c r="AU53" s="55">
        <f t="shared" si="22"/>
        <v>0.4299606221303392</v>
      </c>
      <c r="AV53" s="56">
        <v>3051</v>
      </c>
      <c r="AW53" s="58">
        <v>108</v>
      </c>
      <c r="AX53" s="57">
        <f t="shared" si="6"/>
        <v>9.1410252569134431E-2</v>
      </c>
      <c r="AY53" s="58">
        <f t="shared" si="23"/>
        <v>56</v>
      </c>
      <c r="AZ53" s="60">
        <f t="shared" si="24"/>
        <v>2.0130770034810324</v>
      </c>
      <c r="BA53" s="51">
        <v>7204</v>
      </c>
      <c r="BB53" s="53">
        <v>319</v>
      </c>
      <c r="BC53" s="52">
        <f t="shared" si="7"/>
        <v>0.21583725319831021</v>
      </c>
      <c r="BD53" s="53">
        <f t="shared" si="36"/>
        <v>406</v>
      </c>
      <c r="BE53" s="55">
        <f t="shared" si="25"/>
        <v>0.83858018092166109</v>
      </c>
      <c r="BF53" s="61">
        <v>33377</v>
      </c>
      <c r="BG53" s="64">
        <v>1378</v>
      </c>
    </row>
    <row r="54" spans="1:59">
      <c r="A54" s="47">
        <f t="shared" si="26"/>
        <v>5</v>
      </c>
      <c r="B54" s="48">
        <f t="shared" si="27"/>
        <v>0</v>
      </c>
      <c r="C54" s="48">
        <f t="shared" si="28"/>
        <v>1</v>
      </c>
      <c r="D54" s="48">
        <f t="shared" si="29"/>
        <v>1</v>
      </c>
      <c r="E54" s="48">
        <f t="shared" si="30"/>
        <v>1</v>
      </c>
      <c r="F54" s="48">
        <f t="shared" si="31"/>
        <v>1</v>
      </c>
      <c r="G54" s="48">
        <f t="shared" si="32"/>
        <v>1</v>
      </c>
      <c r="H54" s="48">
        <f t="shared" si="33"/>
        <v>0</v>
      </c>
      <c r="I54" s="48">
        <f t="shared" si="34"/>
        <v>0</v>
      </c>
      <c r="J54" s="48">
        <f t="shared" si="35"/>
        <v>0</v>
      </c>
      <c r="K54" s="70">
        <v>75</v>
      </c>
      <c r="L54" s="50" t="s">
        <v>49</v>
      </c>
      <c r="M54" s="51">
        <v>1130</v>
      </c>
      <c r="N54" s="53">
        <v>185</v>
      </c>
      <c r="O54" s="52">
        <f t="shared" si="8"/>
        <v>3.5160868753500531E-2</v>
      </c>
      <c r="P54" s="53">
        <f t="shared" si="9"/>
        <v>373</v>
      </c>
      <c r="Q54" s="55">
        <f t="shared" si="10"/>
        <v>0.4236278584131497</v>
      </c>
      <c r="R54" s="56">
        <v>2928</v>
      </c>
      <c r="S54" s="58">
        <v>286</v>
      </c>
      <c r="T54" s="57">
        <f t="shared" si="0"/>
        <v>9.1107100628539425E-2</v>
      </c>
      <c r="U54" s="58">
        <f t="shared" si="11"/>
        <v>51</v>
      </c>
      <c r="V54" s="60">
        <f t="shared" si="12"/>
        <v>1.7401181264900873</v>
      </c>
      <c r="W54" s="51">
        <v>6815</v>
      </c>
      <c r="X54" s="53">
        <v>727</v>
      </c>
      <c r="Y54" s="52">
        <f t="shared" si="1"/>
        <v>0.21205426597797</v>
      </c>
      <c r="Z54" s="53">
        <f t="shared" si="13"/>
        <v>197</v>
      </c>
      <c r="AA54" s="55">
        <f t="shared" si="14"/>
        <v>1.2394181893049565</v>
      </c>
      <c r="AB54" s="56">
        <v>2440</v>
      </c>
      <c r="AC54" s="58">
        <v>351</v>
      </c>
      <c r="AD54" s="57">
        <f t="shared" si="2"/>
        <v>7.5922583857116185E-2</v>
      </c>
      <c r="AE54" s="58">
        <f t="shared" si="15"/>
        <v>163</v>
      </c>
      <c r="AF54" s="60">
        <f t="shared" si="16"/>
        <v>1.0930583865411911</v>
      </c>
      <c r="AG54" s="51">
        <v>2742</v>
      </c>
      <c r="AH54" s="53">
        <v>514</v>
      </c>
      <c r="AI54" s="52">
        <f t="shared" si="3"/>
        <v>8.5319559400087119E-2</v>
      </c>
      <c r="AJ54" s="53">
        <f t="shared" si="17"/>
        <v>121</v>
      </c>
      <c r="AK54" s="55">
        <f t="shared" si="18"/>
        <v>1.1341582570209086</v>
      </c>
      <c r="AL54" s="56">
        <v>7225</v>
      </c>
      <c r="AM54" s="58">
        <v>1124</v>
      </c>
      <c r="AN54" s="57">
        <f t="shared" si="4"/>
        <v>0.22481174933101003</v>
      </c>
      <c r="AO54" s="58">
        <f t="shared" si="19"/>
        <v>238</v>
      </c>
      <c r="AP54" s="60">
        <f t="shared" si="20"/>
        <v>1.1960727587112414</v>
      </c>
      <c r="AQ54" s="51">
        <v>1271</v>
      </c>
      <c r="AR54" s="53">
        <v>234</v>
      </c>
      <c r="AS54" s="52">
        <f t="shared" si="5"/>
        <v>3.9548198394424049E-2</v>
      </c>
      <c r="AT54" s="53">
        <f t="shared" si="21"/>
        <v>243</v>
      </c>
      <c r="AU54" s="55">
        <f t="shared" si="22"/>
        <v>0.6805133271727436</v>
      </c>
      <c r="AV54" s="56">
        <v>1274</v>
      </c>
      <c r="AW54" s="58">
        <v>198</v>
      </c>
      <c r="AX54" s="57">
        <f t="shared" si="6"/>
        <v>3.9641545833592633E-2</v>
      </c>
      <c r="AY54" s="58">
        <f t="shared" si="23"/>
        <v>238</v>
      </c>
      <c r="AZ54" s="60">
        <f t="shared" si="24"/>
        <v>0.87300365174781736</v>
      </c>
      <c r="BA54" s="51">
        <v>6313</v>
      </c>
      <c r="BB54" s="53">
        <v>835</v>
      </c>
      <c r="BC54" s="52">
        <f t="shared" si="7"/>
        <v>0.19643412782376005</v>
      </c>
      <c r="BD54" s="53">
        <f t="shared" si="36"/>
        <v>436</v>
      </c>
      <c r="BE54" s="55">
        <f t="shared" si="25"/>
        <v>0.76319432354102545</v>
      </c>
      <c r="BF54" s="61">
        <v>32138</v>
      </c>
      <c r="BG54" s="64">
        <v>4454</v>
      </c>
    </row>
    <row r="55" spans="1:59">
      <c r="A55" s="47">
        <f t="shared" si="26"/>
        <v>3</v>
      </c>
      <c r="B55" s="48">
        <f t="shared" si="27"/>
        <v>1</v>
      </c>
      <c r="C55" s="48">
        <f t="shared" si="28"/>
        <v>0</v>
      </c>
      <c r="D55" s="48">
        <f t="shared" si="29"/>
        <v>0</v>
      </c>
      <c r="E55" s="48">
        <f t="shared" si="30"/>
        <v>0</v>
      </c>
      <c r="F55" s="48">
        <f t="shared" si="31"/>
        <v>0</v>
      </c>
      <c r="G55" s="48">
        <f t="shared" si="32"/>
        <v>1</v>
      </c>
      <c r="H55" s="48">
        <f t="shared" si="33"/>
        <v>0</v>
      </c>
      <c r="I55" s="48">
        <f t="shared" si="34"/>
        <v>0</v>
      </c>
      <c r="J55" s="48">
        <f t="shared" si="35"/>
        <v>1</v>
      </c>
      <c r="K55" s="70">
        <v>421</v>
      </c>
      <c r="L55" s="50" t="s">
        <v>384</v>
      </c>
      <c r="M55" s="51">
        <v>3662</v>
      </c>
      <c r="N55" s="53">
        <v>430</v>
      </c>
      <c r="O55" s="52">
        <f t="shared" si="8"/>
        <v>0.11407388947729113</v>
      </c>
      <c r="P55" s="53">
        <f t="shared" si="9"/>
        <v>106</v>
      </c>
      <c r="Q55" s="55">
        <f t="shared" si="10"/>
        <v>1.374393728406158</v>
      </c>
      <c r="R55" s="56">
        <v>1127</v>
      </c>
      <c r="S55" s="58">
        <v>227</v>
      </c>
      <c r="T55" s="57">
        <f t="shared" si="0"/>
        <v>3.5106846925425206E-2</v>
      </c>
      <c r="U55" s="58">
        <f t="shared" si="11"/>
        <v>245</v>
      </c>
      <c r="V55" s="60">
        <f t="shared" si="12"/>
        <v>0.67053018126348596</v>
      </c>
      <c r="W55" s="51">
        <v>4477</v>
      </c>
      <c r="X55" s="53">
        <v>697</v>
      </c>
      <c r="Y55" s="52">
        <f t="shared" si="1"/>
        <v>0.13946171578094824</v>
      </c>
      <c r="Z55" s="53">
        <f t="shared" si="13"/>
        <v>374</v>
      </c>
      <c r="AA55" s="55">
        <f t="shared" si="14"/>
        <v>0.81512808267928272</v>
      </c>
      <c r="AB55" s="56">
        <v>2122</v>
      </c>
      <c r="AC55" s="58">
        <v>322</v>
      </c>
      <c r="AD55" s="57">
        <f t="shared" si="2"/>
        <v>6.6101800510871597E-2</v>
      </c>
      <c r="AE55" s="58">
        <f t="shared" si="15"/>
        <v>227</v>
      </c>
      <c r="AF55" s="60">
        <f t="shared" si="16"/>
        <v>0.95166844624069968</v>
      </c>
      <c r="AG55" s="51">
        <v>1921</v>
      </c>
      <c r="AH55" s="53">
        <v>295</v>
      </c>
      <c r="AI55" s="52">
        <f t="shared" si="3"/>
        <v>5.9840508379540212E-2</v>
      </c>
      <c r="AJ55" s="53">
        <f t="shared" si="17"/>
        <v>228</v>
      </c>
      <c r="AK55" s="55">
        <f t="shared" si="18"/>
        <v>0.79546363296052247</v>
      </c>
      <c r="AL55" s="56">
        <v>6965</v>
      </c>
      <c r="AM55" s="58">
        <v>837</v>
      </c>
      <c r="AN55" s="57">
        <f t="shared" si="4"/>
        <v>0.21696467509812473</v>
      </c>
      <c r="AO55" s="58">
        <f t="shared" si="19"/>
        <v>255</v>
      </c>
      <c r="AP55" s="60">
        <f t="shared" si="20"/>
        <v>1.1543237320101518</v>
      </c>
      <c r="AQ55" s="51">
        <v>1361</v>
      </c>
      <c r="AR55" s="53">
        <v>214</v>
      </c>
      <c r="AS55" s="52">
        <f t="shared" si="5"/>
        <v>4.2396112391751291E-2</v>
      </c>
      <c r="AT55" s="53">
        <f t="shared" si="21"/>
        <v>225</v>
      </c>
      <c r="AU55" s="55">
        <f t="shared" si="22"/>
        <v>0.72951792178143848</v>
      </c>
      <c r="AV55" s="56">
        <v>897</v>
      </c>
      <c r="AW55" s="58">
        <v>139</v>
      </c>
      <c r="AX55" s="57">
        <f t="shared" si="6"/>
        <v>2.7942184287583327E-2</v>
      </c>
      <c r="AY55" s="58">
        <f t="shared" si="23"/>
        <v>320</v>
      </c>
      <c r="AZ55" s="60">
        <f t="shared" si="24"/>
        <v>0.61535513835081912</v>
      </c>
      <c r="BA55" s="51">
        <v>9570</v>
      </c>
      <c r="BB55" s="53">
        <v>1366</v>
      </c>
      <c r="BC55" s="52">
        <f t="shared" si="7"/>
        <v>0.29811226714846428</v>
      </c>
      <c r="BD55" s="53">
        <f t="shared" si="36"/>
        <v>233</v>
      </c>
      <c r="BE55" s="55">
        <f t="shared" si="25"/>
        <v>1.1582386043925199</v>
      </c>
      <c r="BF55" s="61">
        <v>32102</v>
      </c>
      <c r="BG55" s="64">
        <v>4527</v>
      </c>
    </row>
    <row r="56" spans="1:59">
      <c r="A56" s="47">
        <f t="shared" si="26"/>
        <v>3</v>
      </c>
      <c r="B56" s="48">
        <f t="shared" si="27"/>
        <v>0</v>
      </c>
      <c r="C56" s="48">
        <f t="shared" si="28"/>
        <v>0</v>
      </c>
      <c r="D56" s="48">
        <f t="shared" si="29"/>
        <v>1</v>
      </c>
      <c r="E56" s="48">
        <f t="shared" si="30"/>
        <v>0</v>
      </c>
      <c r="F56" s="48">
        <f t="shared" si="31"/>
        <v>0</v>
      </c>
      <c r="G56" s="48">
        <f t="shared" si="32"/>
        <v>0</v>
      </c>
      <c r="H56" s="48">
        <f t="shared" si="33"/>
        <v>1</v>
      </c>
      <c r="I56" s="48">
        <f t="shared" si="34"/>
        <v>0</v>
      </c>
      <c r="J56" s="48">
        <f t="shared" si="35"/>
        <v>1</v>
      </c>
      <c r="K56" s="70">
        <v>372</v>
      </c>
      <c r="L56" s="50" t="s">
        <v>343</v>
      </c>
      <c r="M56" s="51">
        <v>1540</v>
      </c>
      <c r="N56" s="53">
        <v>164</v>
      </c>
      <c r="O56" s="52">
        <f t="shared" si="8"/>
        <v>4.8090434999843862E-2</v>
      </c>
      <c r="P56" s="53">
        <f t="shared" si="9"/>
        <v>318</v>
      </c>
      <c r="Q56" s="55">
        <f t="shared" si="10"/>
        <v>0.57940684378318741</v>
      </c>
      <c r="R56" s="56">
        <v>959</v>
      </c>
      <c r="S56" s="58">
        <v>63</v>
      </c>
      <c r="T56" s="57">
        <f t="shared" si="0"/>
        <v>2.9947225431720952E-2</v>
      </c>
      <c r="U56" s="58">
        <f t="shared" si="11"/>
        <v>282</v>
      </c>
      <c r="V56" s="60">
        <f t="shared" si="12"/>
        <v>0.57198296787307157</v>
      </c>
      <c r="W56" s="51">
        <v>7756</v>
      </c>
      <c r="X56" s="53">
        <v>205</v>
      </c>
      <c r="Y56" s="52">
        <f t="shared" si="1"/>
        <v>0.24220091809012273</v>
      </c>
      <c r="Z56" s="53">
        <f t="shared" si="13"/>
        <v>157</v>
      </c>
      <c r="AA56" s="55">
        <f t="shared" si="14"/>
        <v>1.4156198271363429</v>
      </c>
      <c r="AB56" s="56">
        <v>1565</v>
      </c>
      <c r="AC56" s="58">
        <v>54</v>
      </c>
      <c r="AD56" s="57">
        <f t="shared" si="2"/>
        <v>4.8871123879711459E-2</v>
      </c>
      <c r="AE56" s="58">
        <f t="shared" si="15"/>
        <v>317</v>
      </c>
      <c r="AF56" s="60">
        <f t="shared" si="16"/>
        <v>0.70359817991633256</v>
      </c>
      <c r="AG56" s="51">
        <v>1905</v>
      </c>
      <c r="AH56" s="53">
        <v>73</v>
      </c>
      <c r="AI56" s="52">
        <f t="shared" si="3"/>
        <v>5.9488492645910752E-2</v>
      </c>
      <c r="AJ56" s="53">
        <f t="shared" si="17"/>
        <v>232</v>
      </c>
      <c r="AK56" s="55">
        <f t="shared" si="18"/>
        <v>0.79078426572393179</v>
      </c>
      <c r="AL56" s="56">
        <v>5022</v>
      </c>
      <c r="AM56" s="58">
        <v>203</v>
      </c>
      <c r="AN56" s="57">
        <f t="shared" si="4"/>
        <v>0.15682478218780252</v>
      </c>
      <c r="AO56" s="58">
        <f t="shared" si="19"/>
        <v>398</v>
      </c>
      <c r="AP56" s="60">
        <f t="shared" si="20"/>
        <v>0.83435963833666504</v>
      </c>
      <c r="AQ56" s="51">
        <v>3113</v>
      </c>
      <c r="AR56" s="53">
        <v>137</v>
      </c>
      <c r="AS56" s="52">
        <f t="shared" si="5"/>
        <v>9.7211379321112956E-2</v>
      </c>
      <c r="AT56" s="53">
        <f t="shared" si="21"/>
        <v>44</v>
      </c>
      <c r="AU56" s="55">
        <f t="shared" si="22"/>
        <v>1.6727345837880017</v>
      </c>
      <c r="AV56" s="56">
        <v>341</v>
      </c>
      <c r="AW56" s="58">
        <v>39</v>
      </c>
      <c r="AX56" s="57">
        <f t="shared" si="6"/>
        <v>1.0648596321393998E-2</v>
      </c>
      <c r="AY56" s="58">
        <f t="shared" si="23"/>
        <v>409</v>
      </c>
      <c r="AZ56" s="60">
        <f t="shared" si="24"/>
        <v>0.23450809697455316</v>
      </c>
      <c r="BA56" s="51">
        <v>9822</v>
      </c>
      <c r="BB56" s="53">
        <v>471</v>
      </c>
      <c r="BC56" s="52">
        <f t="shared" si="7"/>
        <v>0.30671704712238079</v>
      </c>
      <c r="BD56" s="53">
        <f t="shared" si="36"/>
        <v>224</v>
      </c>
      <c r="BE56" s="55">
        <f t="shared" si="25"/>
        <v>1.1916702657039624</v>
      </c>
      <c r="BF56" s="61">
        <v>32023</v>
      </c>
      <c r="BG56" s="64">
        <v>1409</v>
      </c>
    </row>
    <row r="57" spans="1:59">
      <c r="A57" s="47">
        <f t="shared" si="26"/>
        <v>3</v>
      </c>
      <c r="B57" s="48">
        <f t="shared" si="27"/>
        <v>1</v>
      </c>
      <c r="C57" s="48">
        <f t="shared" si="28"/>
        <v>0</v>
      </c>
      <c r="D57" s="48">
        <f t="shared" si="29"/>
        <v>1</v>
      </c>
      <c r="E57" s="48">
        <f t="shared" si="30"/>
        <v>0</v>
      </c>
      <c r="F57" s="48">
        <f t="shared" si="31"/>
        <v>0</v>
      </c>
      <c r="G57" s="48">
        <f t="shared" si="32"/>
        <v>0</v>
      </c>
      <c r="H57" s="48">
        <f t="shared" si="33"/>
        <v>0</v>
      </c>
      <c r="I57" s="48">
        <f t="shared" si="34"/>
        <v>0</v>
      </c>
      <c r="J57" s="48">
        <f t="shared" si="35"/>
        <v>1</v>
      </c>
      <c r="K57" s="70">
        <v>330</v>
      </c>
      <c r="L57" s="50" t="s">
        <v>301</v>
      </c>
      <c r="M57" s="51">
        <v>4111</v>
      </c>
      <c r="N57" s="53">
        <v>60</v>
      </c>
      <c r="O57" s="52">
        <f t="shared" si="8"/>
        <v>0.13156041986687148</v>
      </c>
      <c r="P57" s="53">
        <f t="shared" si="9"/>
        <v>83</v>
      </c>
      <c r="Q57" s="55">
        <f t="shared" si="10"/>
        <v>1.5850762764383901</v>
      </c>
      <c r="R57" s="56">
        <v>1046</v>
      </c>
      <c r="S57" s="58">
        <v>49</v>
      </c>
      <c r="T57" s="57">
        <f t="shared" si="0"/>
        <v>3.3474142345110085E-2</v>
      </c>
      <c r="U57" s="58">
        <f t="shared" si="11"/>
        <v>257</v>
      </c>
      <c r="V57" s="60">
        <f t="shared" si="12"/>
        <v>0.63934601651881451</v>
      </c>
      <c r="W57" s="51">
        <v>5668</v>
      </c>
      <c r="X57" s="53">
        <v>164</v>
      </c>
      <c r="Y57" s="52">
        <f t="shared" si="1"/>
        <v>0.18138760880696364</v>
      </c>
      <c r="Z57" s="53">
        <f t="shared" si="13"/>
        <v>269</v>
      </c>
      <c r="AA57" s="55">
        <f t="shared" si="14"/>
        <v>1.0601772175299617</v>
      </c>
      <c r="AB57" s="56">
        <v>1706</v>
      </c>
      <c r="AC57" s="58">
        <v>49</v>
      </c>
      <c r="AD57" s="57">
        <f t="shared" si="2"/>
        <v>5.4595494111623143E-2</v>
      </c>
      <c r="AE57" s="58">
        <f t="shared" si="15"/>
        <v>289</v>
      </c>
      <c r="AF57" s="60">
        <f t="shared" si="16"/>
        <v>0.78601200952773531</v>
      </c>
      <c r="AG57" s="51">
        <v>1192</v>
      </c>
      <c r="AH57" s="53">
        <v>51</v>
      </c>
      <c r="AI57" s="52">
        <f t="shared" si="3"/>
        <v>3.8146441372247826E-2</v>
      </c>
      <c r="AJ57" s="53">
        <f t="shared" si="17"/>
        <v>350</v>
      </c>
      <c r="AK57" s="55">
        <f t="shared" si="18"/>
        <v>0.5070830389010974</v>
      </c>
      <c r="AL57" s="56">
        <v>4732</v>
      </c>
      <c r="AM57" s="58">
        <v>98</v>
      </c>
      <c r="AN57" s="57">
        <f t="shared" si="4"/>
        <v>0.15143369175627241</v>
      </c>
      <c r="AO57" s="58">
        <f t="shared" si="19"/>
        <v>412</v>
      </c>
      <c r="AP57" s="60">
        <f t="shared" si="20"/>
        <v>0.80567725663690859</v>
      </c>
      <c r="AQ57" s="51">
        <v>1254</v>
      </c>
      <c r="AR57" s="53">
        <v>27</v>
      </c>
      <c r="AS57" s="52">
        <f t="shared" si="5"/>
        <v>4.013056835637481E-2</v>
      </c>
      <c r="AT57" s="53">
        <f t="shared" si="21"/>
        <v>238</v>
      </c>
      <c r="AU57" s="55">
        <f t="shared" si="22"/>
        <v>0.6905342772170433</v>
      </c>
      <c r="AV57" s="56">
        <v>722</v>
      </c>
      <c r="AW57" s="58">
        <v>12</v>
      </c>
      <c r="AX57" s="57">
        <f t="shared" si="6"/>
        <v>2.3105478750640042E-2</v>
      </c>
      <c r="AY57" s="58">
        <f t="shared" si="23"/>
        <v>339</v>
      </c>
      <c r="AZ57" s="60">
        <f t="shared" si="24"/>
        <v>0.50883907023618413</v>
      </c>
      <c r="BA57" s="51">
        <v>10817</v>
      </c>
      <c r="BB57" s="53">
        <v>189</v>
      </c>
      <c r="BC57" s="52">
        <f t="shared" si="7"/>
        <v>0.34616615463389655</v>
      </c>
      <c r="BD57" s="53">
        <f t="shared" si="36"/>
        <v>180</v>
      </c>
      <c r="BE57" s="55">
        <f t="shared" si="25"/>
        <v>1.3449396352127101</v>
      </c>
      <c r="BF57" s="61">
        <v>31248</v>
      </c>
      <c r="BG57" s="64">
        <v>699</v>
      </c>
    </row>
    <row r="58" spans="1:59">
      <c r="A58" s="47">
        <f t="shared" si="26"/>
        <v>4</v>
      </c>
      <c r="B58" s="48">
        <f t="shared" si="27"/>
        <v>0</v>
      </c>
      <c r="C58" s="48">
        <f t="shared" si="28"/>
        <v>0</v>
      </c>
      <c r="D58" s="48">
        <f t="shared" si="29"/>
        <v>0</v>
      </c>
      <c r="E58" s="48">
        <f t="shared" si="30"/>
        <v>0</v>
      </c>
      <c r="F58" s="48">
        <f t="shared" si="31"/>
        <v>1</v>
      </c>
      <c r="G58" s="48">
        <f t="shared" si="32"/>
        <v>1</v>
      </c>
      <c r="H58" s="48">
        <f t="shared" si="33"/>
        <v>1</v>
      </c>
      <c r="I58" s="48">
        <f t="shared" si="34"/>
        <v>1</v>
      </c>
      <c r="J58" s="48">
        <f t="shared" si="35"/>
        <v>0</v>
      </c>
      <c r="K58" s="49">
        <v>3</v>
      </c>
      <c r="L58" s="50" t="s">
        <v>634</v>
      </c>
      <c r="M58" s="51">
        <v>276</v>
      </c>
      <c r="N58" s="53">
        <v>5</v>
      </c>
      <c r="O58" s="52">
        <f t="shared" si="8"/>
        <v>8.876025084418716E-3</v>
      </c>
      <c r="P58" s="53">
        <f t="shared" si="9"/>
        <v>478</v>
      </c>
      <c r="Q58" s="55">
        <f t="shared" si="10"/>
        <v>0.10694080183554473</v>
      </c>
      <c r="R58" s="56">
        <v>100</v>
      </c>
      <c r="S58" s="58">
        <v>13</v>
      </c>
      <c r="T58" s="57">
        <f t="shared" si="0"/>
        <v>3.2159511175430134E-3</v>
      </c>
      <c r="U58" s="58">
        <f t="shared" si="11"/>
        <v>474</v>
      </c>
      <c r="V58" s="60">
        <f t="shared" si="12"/>
        <v>6.1423695792484197E-2</v>
      </c>
      <c r="W58" s="51">
        <v>123</v>
      </c>
      <c r="X58" s="53">
        <v>6</v>
      </c>
      <c r="Y58" s="52">
        <f t="shared" si="1"/>
        <v>3.9556198745779063E-3</v>
      </c>
      <c r="Z58" s="53">
        <f t="shared" si="13"/>
        <v>602</v>
      </c>
      <c r="AA58" s="55">
        <f t="shared" si="14"/>
        <v>2.3119870755334761E-2</v>
      </c>
      <c r="AB58" s="56">
        <v>720</v>
      </c>
      <c r="AC58" s="58">
        <v>28</v>
      </c>
      <c r="AD58" s="57">
        <f t="shared" si="2"/>
        <v>2.3154848046309694E-2</v>
      </c>
      <c r="AE58" s="58">
        <f t="shared" si="15"/>
        <v>442</v>
      </c>
      <c r="AF58" s="60">
        <f t="shared" si="16"/>
        <v>0.33336063606235483</v>
      </c>
      <c r="AG58" s="51">
        <v>6700</v>
      </c>
      <c r="AH58" s="53">
        <v>200</v>
      </c>
      <c r="AI58" s="52">
        <f t="shared" si="3"/>
        <v>0.21546872487538191</v>
      </c>
      <c r="AJ58" s="53">
        <f t="shared" si="17"/>
        <v>19</v>
      </c>
      <c r="AK58" s="55">
        <f t="shared" si="18"/>
        <v>2.8642392807168116</v>
      </c>
      <c r="AL58" s="56">
        <v>13402</v>
      </c>
      <c r="AM58" s="58">
        <v>574</v>
      </c>
      <c r="AN58" s="57">
        <f t="shared" si="4"/>
        <v>0.43100176877311464</v>
      </c>
      <c r="AO58" s="58">
        <f t="shared" si="19"/>
        <v>68</v>
      </c>
      <c r="AP58" s="60">
        <f t="shared" si="20"/>
        <v>2.2930717639088072</v>
      </c>
      <c r="AQ58" s="51">
        <v>5995</v>
      </c>
      <c r="AR58" s="53">
        <v>438</v>
      </c>
      <c r="AS58" s="52">
        <f t="shared" si="5"/>
        <v>0.19279626949670364</v>
      </c>
      <c r="AT58" s="53">
        <f t="shared" si="21"/>
        <v>14</v>
      </c>
      <c r="AU58" s="55">
        <f t="shared" si="22"/>
        <v>3.317481861327793</v>
      </c>
      <c r="AV58" s="56">
        <v>3589</v>
      </c>
      <c r="AW58" s="58">
        <v>49</v>
      </c>
      <c r="AX58" s="57">
        <f t="shared" si="6"/>
        <v>0.11542048560861876</v>
      </c>
      <c r="AY58" s="58">
        <f t="shared" si="23"/>
        <v>39</v>
      </c>
      <c r="AZ58" s="60">
        <f t="shared" si="24"/>
        <v>2.541840972746412</v>
      </c>
      <c r="BA58" s="51">
        <v>190</v>
      </c>
      <c r="BB58" s="53">
        <v>50</v>
      </c>
      <c r="BC58" s="52">
        <f t="shared" si="7"/>
        <v>6.1103071233317256E-3</v>
      </c>
      <c r="BD58" s="53">
        <f t="shared" si="36"/>
        <v>623</v>
      </c>
      <c r="BE58" s="55">
        <f t="shared" si="25"/>
        <v>2.3740028086173537E-2</v>
      </c>
      <c r="BF58" s="61">
        <v>31095</v>
      </c>
      <c r="BG58" s="64">
        <v>1363</v>
      </c>
    </row>
    <row r="59" spans="1:59">
      <c r="A59" s="47">
        <f t="shared" si="26"/>
        <v>2</v>
      </c>
      <c r="B59" s="48">
        <f t="shared" si="27"/>
        <v>0</v>
      </c>
      <c r="C59" s="48">
        <f t="shared" si="28"/>
        <v>0</v>
      </c>
      <c r="D59" s="48">
        <f t="shared" si="29"/>
        <v>1</v>
      </c>
      <c r="E59" s="48">
        <f t="shared" si="30"/>
        <v>0</v>
      </c>
      <c r="F59" s="48">
        <f t="shared" si="31"/>
        <v>0</v>
      </c>
      <c r="G59" s="48">
        <f t="shared" si="32"/>
        <v>1</v>
      </c>
      <c r="H59" s="48">
        <f t="shared" si="33"/>
        <v>0</v>
      </c>
      <c r="I59" s="48">
        <f t="shared" si="34"/>
        <v>0</v>
      </c>
      <c r="J59" s="48">
        <f t="shared" si="35"/>
        <v>0</v>
      </c>
      <c r="K59" s="70">
        <v>605</v>
      </c>
      <c r="L59" s="50" t="s">
        <v>565</v>
      </c>
      <c r="M59" s="51">
        <v>1230</v>
      </c>
      <c r="N59" s="53">
        <v>5</v>
      </c>
      <c r="O59" s="52">
        <f t="shared" si="8"/>
        <v>4.0078201368523948E-2</v>
      </c>
      <c r="P59" s="53">
        <f t="shared" si="9"/>
        <v>348</v>
      </c>
      <c r="Q59" s="55">
        <f t="shared" si="10"/>
        <v>0.48287323995964843</v>
      </c>
      <c r="R59" s="56">
        <v>55</v>
      </c>
      <c r="S59" s="58">
        <v>2</v>
      </c>
      <c r="T59" s="57">
        <f t="shared" si="0"/>
        <v>1.7921146953405018E-3</v>
      </c>
      <c r="U59" s="58">
        <f t="shared" si="11"/>
        <v>495</v>
      </c>
      <c r="V59" s="60">
        <f t="shared" si="12"/>
        <v>3.4228849832747238E-2</v>
      </c>
      <c r="W59" s="51">
        <v>19449</v>
      </c>
      <c r="X59" s="53">
        <v>20</v>
      </c>
      <c r="Y59" s="52">
        <f t="shared" si="1"/>
        <v>0.63372434017595303</v>
      </c>
      <c r="Z59" s="53">
        <f t="shared" si="13"/>
        <v>22</v>
      </c>
      <c r="AA59" s="55">
        <f t="shared" si="14"/>
        <v>3.7040022307353966</v>
      </c>
      <c r="AB59" s="56">
        <v>1557</v>
      </c>
      <c r="AC59" s="58">
        <v>7</v>
      </c>
      <c r="AD59" s="57">
        <f t="shared" si="2"/>
        <v>5.0733137829912026E-2</v>
      </c>
      <c r="AE59" s="58">
        <f t="shared" si="15"/>
        <v>312</v>
      </c>
      <c r="AF59" s="60">
        <f t="shared" si="16"/>
        <v>0.73040561797657788</v>
      </c>
      <c r="AG59" s="51">
        <v>235</v>
      </c>
      <c r="AH59" s="53">
        <v>5</v>
      </c>
      <c r="AI59" s="52">
        <f t="shared" si="3"/>
        <v>7.6572173346366899E-3</v>
      </c>
      <c r="AJ59" s="53">
        <f t="shared" si="17"/>
        <v>495</v>
      </c>
      <c r="AK59" s="55">
        <f t="shared" si="18"/>
        <v>0.10178787052987251</v>
      </c>
      <c r="AL59" s="56">
        <v>5802</v>
      </c>
      <c r="AM59" s="58">
        <v>33</v>
      </c>
      <c r="AN59" s="57">
        <f t="shared" si="4"/>
        <v>0.18905180840664712</v>
      </c>
      <c r="AO59" s="58">
        <f t="shared" si="19"/>
        <v>313</v>
      </c>
      <c r="AP59" s="60">
        <f t="shared" si="20"/>
        <v>1.0058180619703805</v>
      </c>
      <c r="AQ59" s="51">
        <v>20</v>
      </c>
      <c r="AR59" s="53">
        <v>2</v>
      </c>
      <c r="AS59" s="52">
        <f t="shared" si="5"/>
        <v>6.5167807103290974E-4</v>
      </c>
      <c r="AT59" s="53">
        <f t="shared" si="21"/>
        <v>502</v>
      </c>
      <c r="AU59" s="55">
        <f t="shared" si="22"/>
        <v>1.1213547781398991E-2</v>
      </c>
      <c r="AV59" s="56">
        <v>928</v>
      </c>
      <c r="AW59" s="58">
        <v>5</v>
      </c>
      <c r="AX59" s="57">
        <f t="shared" si="6"/>
        <v>3.0237862495927012E-2</v>
      </c>
      <c r="AY59" s="58">
        <f t="shared" si="23"/>
        <v>306</v>
      </c>
      <c r="AZ59" s="60">
        <f t="shared" si="24"/>
        <v>0.66591157899859021</v>
      </c>
      <c r="BA59" s="51">
        <v>1414</v>
      </c>
      <c r="BB59" s="53">
        <v>12</v>
      </c>
      <c r="BC59" s="52">
        <f t="shared" si="7"/>
        <v>4.6073639622026721E-2</v>
      </c>
      <c r="BD59" s="53">
        <f t="shared" si="36"/>
        <v>593</v>
      </c>
      <c r="BE59" s="55">
        <f t="shared" si="25"/>
        <v>0.17900728663582283</v>
      </c>
      <c r="BF59" s="61">
        <v>30690</v>
      </c>
      <c r="BG59" s="64">
        <v>91</v>
      </c>
    </row>
    <row r="60" spans="1:59">
      <c r="A60" s="47">
        <f t="shared" si="26"/>
        <v>4</v>
      </c>
      <c r="B60" s="48">
        <f t="shared" si="27"/>
        <v>0</v>
      </c>
      <c r="C60" s="48">
        <f t="shared" si="28"/>
        <v>1</v>
      </c>
      <c r="D60" s="48">
        <f t="shared" si="29"/>
        <v>0</v>
      </c>
      <c r="E60" s="48">
        <f t="shared" si="30"/>
        <v>0</v>
      </c>
      <c r="F60" s="48">
        <f t="shared" si="31"/>
        <v>0</v>
      </c>
      <c r="G60" s="48">
        <f t="shared" si="32"/>
        <v>1</v>
      </c>
      <c r="H60" s="48">
        <f t="shared" si="33"/>
        <v>0</v>
      </c>
      <c r="I60" s="48">
        <f t="shared" si="34"/>
        <v>1</v>
      </c>
      <c r="J60" s="48">
        <f t="shared" si="35"/>
        <v>1</v>
      </c>
      <c r="K60" s="70">
        <v>369</v>
      </c>
      <c r="L60" s="50" t="s">
        <v>340</v>
      </c>
      <c r="M60" s="51">
        <v>2320</v>
      </c>
      <c r="N60" s="53">
        <v>67</v>
      </c>
      <c r="O60" s="52">
        <f t="shared" si="8"/>
        <v>7.7397831526271887E-2</v>
      </c>
      <c r="P60" s="53">
        <f t="shared" si="9"/>
        <v>195</v>
      </c>
      <c r="Q60" s="55">
        <f t="shared" si="10"/>
        <v>0.93251045203574623</v>
      </c>
      <c r="R60" s="56">
        <v>2275</v>
      </c>
      <c r="S60" s="58">
        <v>54</v>
      </c>
      <c r="T60" s="57">
        <f t="shared" si="0"/>
        <v>7.5896580483736445E-2</v>
      </c>
      <c r="U60" s="58">
        <f t="shared" si="11"/>
        <v>70</v>
      </c>
      <c r="V60" s="60">
        <f t="shared" si="12"/>
        <v>1.4496017821578309</v>
      </c>
      <c r="W60" s="51">
        <v>3435</v>
      </c>
      <c r="X60" s="53">
        <v>90</v>
      </c>
      <c r="Y60" s="52">
        <f t="shared" si="1"/>
        <v>0.11459549624687239</v>
      </c>
      <c r="Z60" s="53">
        <f t="shared" si="13"/>
        <v>435</v>
      </c>
      <c r="AA60" s="55">
        <f t="shared" si="14"/>
        <v>0.66978960223114292</v>
      </c>
      <c r="AB60" s="56">
        <v>1273</v>
      </c>
      <c r="AC60" s="58">
        <v>47</v>
      </c>
      <c r="AD60" s="57">
        <f t="shared" si="2"/>
        <v>4.2468723936613842E-2</v>
      </c>
      <c r="AE60" s="58">
        <f t="shared" si="15"/>
        <v>356</v>
      </c>
      <c r="AF60" s="60">
        <f t="shared" si="16"/>
        <v>0.61142274809799413</v>
      </c>
      <c r="AG60" s="51">
        <v>1979</v>
      </c>
      <c r="AH60" s="53">
        <v>47</v>
      </c>
      <c r="AI60" s="52">
        <f t="shared" si="3"/>
        <v>6.6021684737281067E-2</v>
      </c>
      <c r="AJ60" s="53">
        <f t="shared" si="17"/>
        <v>193</v>
      </c>
      <c r="AK60" s="55">
        <f t="shared" si="18"/>
        <v>0.87763039816098898</v>
      </c>
      <c r="AL60" s="56">
        <v>5935</v>
      </c>
      <c r="AM60" s="58">
        <v>111</v>
      </c>
      <c r="AN60" s="57">
        <f t="shared" si="4"/>
        <v>0.19799833194328606</v>
      </c>
      <c r="AO60" s="58">
        <f t="shared" si="19"/>
        <v>288</v>
      </c>
      <c r="AP60" s="60">
        <f t="shared" si="20"/>
        <v>1.0534165221006258</v>
      </c>
      <c r="AQ60" s="51">
        <v>1345</v>
      </c>
      <c r="AR60" s="53">
        <v>35</v>
      </c>
      <c r="AS60" s="52">
        <f t="shared" si="5"/>
        <v>4.4870725604670557E-2</v>
      </c>
      <c r="AT60" s="53">
        <f t="shared" si="21"/>
        <v>211</v>
      </c>
      <c r="AU60" s="55">
        <f t="shared" si="22"/>
        <v>0.77209905921263822</v>
      </c>
      <c r="AV60" s="56">
        <v>1758</v>
      </c>
      <c r="AW60" s="58">
        <v>29</v>
      </c>
      <c r="AX60" s="57">
        <f t="shared" si="6"/>
        <v>5.86488740617181E-2</v>
      </c>
      <c r="AY60" s="58">
        <f t="shared" si="23"/>
        <v>118</v>
      </c>
      <c r="AZ60" s="60">
        <f t="shared" si="24"/>
        <v>1.2915914389844452</v>
      </c>
      <c r="BA60" s="51">
        <v>9655</v>
      </c>
      <c r="BB60" s="53">
        <v>227</v>
      </c>
      <c r="BC60" s="52">
        <f t="shared" si="7"/>
        <v>0.32210175145954961</v>
      </c>
      <c r="BD60" s="53">
        <f t="shared" si="36"/>
        <v>210</v>
      </c>
      <c r="BE60" s="55">
        <f t="shared" si="25"/>
        <v>1.2514435808074289</v>
      </c>
      <c r="BF60" s="61">
        <v>29975</v>
      </c>
      <c r="BG60" s="64">
        <v>707</v>
      </c>
    </row>
    <row r="61" spans="1:59">
      <c r="A61" s="47">
        <f t="shared" si="26"/>
        <v>1</v>
      </c>
      <c r="B61" s="48">
        <f t="shared" si="27"/>
        <v>0</v>
      </c>
      <c r="C61" s="48">
        <f t="shared" si="28"/>
        <v>0</v>
      </c>
      <c r="D61" s="48">
        <f t="shared" si="29"/>
        <v>0</v>
      </c>
      <c r="E61" s="48">
        <f t="shared" si="30"/>
        <v>0</v>
      </c>
      <c r="F61" s="48">
        <f t="shared" si="31"/>
        <v>0</v>
      </c>
      <c r="G61" s="48">
        <f t="shared" si="32"/>
        <v>0</v>
      </c>
      <c r="H61" s="48">
        <f t="shared" si="33"/>
        <v>0</v>
      </c>
      <c r="I61" s="48">
        <f t="shared" si="34"/>
        <v>0</v>
      </c>
      <c r="J61" s="48">
        <f t="shared" si="35"/>
        <v>1</v>
      </c>
      <c r="K61" s="70">
        <v>657</v>
      </c>
      <c r="L61" s="50" t="s">
        <v>616</v>
      </c>
      <c r="M61" s="51">
        <v>2313</v>
      </c>
      <c r="N61" s="53">
        <v>319</v>
      </c>
      <c r="O61" s="52">
        <f t="shared" si="8"/>
        <v>7.8041703218840672E-2</v>
      </c>
      <c r="P61" s="53">
        <f t="shared" si="9"/>
        <v>188</v>
      </c>
      <c r="Q61" s="55">
        <f t="shared" si="10"/>
        <v>0.94026799602955347</v>
      </c>
      <c r="R61" s="56">
        <v>805</v>
      </c>
      <c r="S61" s="58">
        <v>171</v>
      </c>
      <c r="T61" s="57">
        <f t="shared" si="0"/>
        <v>2.7161076995748702E-2</v>
      </c>
      <c r="U61" s="58">
        <f t="shared" si="11"/>
        <v>298</v>
      </c>
      <c r="V61" s="60">
        <f t="shared" si="12"/>
        <v>0.51876837358700767</v>
      </c>
      <c r="W61" s="51">
        <v>3769</v>
      </c>
      <c r="X61" s="53">
        <v>564</v>
      </c>
      <c r="Y61" s="52">
        <f t="shared" si="1"/>
        <v>0.12716782508941224</v>
      </c>
      <c r="Z61" s="53">
        <f t="shared" si="13"/>
        <v>410</v>
      </c>
      <c r="AA61" s="55">
        <f t="shared" si="14"/>
        <v>0.74327255235008116</v>
      </c>
      <c r="AB61" s="56">
        <v>1588</v>
      </c>
      <c r="AC61" s="58">
        <v>287</v>
      </c>
      <c r="AD61" s="57">
        <f t="shared" si="2"/>
        <v>5.3579863688507999E-2</v>
      </c>
      <c r="AE61" s="58">
        <f t="shared" si="15"/>
        <v>295</v>
      </c>
      <c r="AF61" s="60">
        <f t="shared" si="16"/>
        <v>0.77138996566129314</v>
      </c>
      <c r="AG61" s="51">
        <v>1902</v>
      </c>
      <c r="AH61" s="53">
        <v>455</v>
      </c>
      <c r="AI61" s="52">
        <f t="shared" si="3"/>
        <v>6.4174370740265871E-2</v>
      </c>
      <c r="AJ61" s="53">
        <f t="shared" si="17"/>
        <v>201</v>
      </c>
      <c r="AK61" s="55">
        <f t="shared" si="18"/>
        <v>0.85307393727726177</v>
      </c>
      <c r="AL61" s="56">
        <v>5388</v>
      </c>
      <c r="AM61" s="58">
        <v>921</v>
      </c>
      <c r="AN61" s="57">
        <f t="shared" si="4"/>
        <v>0.18179364329576894</v>
      </c>
      <c r="AO61" s="58">
        <f t="shared" si="19"/>
        <v>336</v>
      </c>
      <c r="AP61" s="60">
        <f t="shared" si="20"/>
        <v>0.96720222630706054</v>
      </c>
      <c r="AQ61" s="51">
        <v>1069</v>
      </c>
      <c r="AR61" s="53">
        <v>201</v>
      </c>
      <c r="AS61" s="52">
        <f t="shared" si="5"/>
        <v>3.6068560631621567E-2</v>
      </c>
      <c r="AT61" s="53">
        <f t="shared" si="21"/>
        <v>269</v>
      </c>
      <c r="AU61" s="55">
        <f t="shared" si="22"/>
        <v>0.62063854229115223</v>
      </c>
      <c r="AV61" s="56">
        <v>923</v>
      </c>
      <c r="AW61" s="58">
        <v>210</v>
      </c>
      <c r="AX61" s="57">
        <f t="shared" si="6"/>
        <v>3.114245225723733E-2</v>
      </c>
      <c r="AY61" s="58">
        <f t="shared" si="23"/>
        <v>299</v>
      </c>
      <c r="AZ61" s="60">
        <f t="shared" si="24"/>
        <v>0.68583285472967903</v>
      </c>
      <c r="BA61" s="51">
        <v>11881</v>
      </c>
      <c r="BB61" s="53">
        <v>1256</v>
      </c>
      <c r="BC61" s="52">
        <f t="shared" si="7"/>
        <v>0.40087050408259667</v>
      </c>
      <c r="BD61" s="53">
        <f t="shared" si="36"/>
        <v>129</v>
      </c>
      <c r="BE61" s="55">
        <f t="shared" si="25"/>
        <v>1.5574793269393461</v>
      </c>
      <c r="BF61" s="61">
        <v>29638</v>
      </c>
      <c r="BG61" s="64">
        <v>4384</v>
      </c>
    </row>
    <row r="62" spans="1:59">
      <c r="A62" s="47">
        <f t="shared" si="26"/>
        <v>3</v>
      </c>
      <c r="B62" s="48">
        <f t="shared" si="27"/>
        <v>0</v>
      </c>
      <c r="C62" s="48">
        <f t="shared" si="28"/>
        <v>0</v>
      </c>
      <c r="D62" s="48">
        <f t="shared" si="29"/>
        <v>0</v>
      </c>
      <c r="E62" s="48">
        <f t="shared" si="30"/>
        <v>1</v>
      </c>
      <c r="F62" s="48">
        <f t="shared" si="31"/>
        <v>0</v>
      </c>
      <c r="G62" s="48">
        <f t="shared" si="32"/>
        <v>1</v>
      </c>
      <c r="H62" s="48">
        <f t="shared" si="33"/>
        <v>0</v>
      </c>
      <c r="I62" s="48">
        <f t="shared" si="34"/>
        <v>0</v>
      </c>
      <c r="J62" s="48">
        <f t="shared" si="35"/>
        <v>1</v>
      </c>
      <c r="K62" s="70">
        <v>557</v>
      </c>
      <c r="L62" s="50" t="s">
        <v>517</v>
      </c>
      <c r="M62" s="51">
        <v>1149</v>
      </c>
      <c r="N62" s="53">
        <v>111</v>
      </c>
      <c r="O62" s="52">
        <f t="shared" si="8"/>
        <v>3.9055064581917064E-2</v>
      </c>
      <c r="P62" s="53">
        <f t="shared" si="9"/>
        <v>353</v>
      </c>
      <c r="Q62" s="55">
        <f t="shared" si="10"/>
        <v>0.47054620535727287</v>
      </c>
      <c r="R62" s="56">
        <v>385</v>
      </c>
      <c r="S62" s="58">
        <v>51</v>
      </c>
      <c r="T62" s="57">
        <f t="shared" si="0"/>
        <v>1.3086335825968728E-2</v>
      </c>
      <c r="U62" s="58">
        <f t="shared" si="11"/>
        <v>409</v>
      </c>
      <c r="V62" s="60">
        <f t="shared" si="12"/>
        <v>0.24994506490717502</v>
      </c>
      <c r="W62" s="51">
        <v>2302</v>
      </c>
      <c r="X62" s="53">
        <v>266</v>
      </c>
      <c r="Y62" s="52">
        <f t="shared" si="1"/>
        <v>7.8246091094493542E-2</v>
      </c>
      <c r="Z62" s="53">
        <f t="shared" si="13"/>
        <v>495</v>
      </c>
      <c r="AA62" s="55">
        <f t="shared" si="14"/>
        <v>0.45733401352370312</v>
      </c>
      <c r="AB62" s="56">
        <v>2775</v>
      </c>
      <c r="AC62" s="58">
        <v>108</v>
      </c>
      <c r="AD62" s="57">
        <f t="shared" si="2"/>
        <v>9.4323589394969404E-2</v>
      </c>
      <c r="AE62" s="58">
        <f t="shared" si="15"/>
        <v>108</v>
      </c>
      <c r="AF62" s="60">
        <f t="shared" si="16"/>
        <v>1.357977892729153</v>
      </c>
      <c r="AG62" s="51">
        <v>762</v>
      </c>
      <c r="AH62" s="53">
        <v>66</v>
      </c>
      <c r="AI62" s="52">
        <f t="shared" si="3"/>
        <v>2.5900747790618628E-2</v>
      </c>
      <c r="AJ62" s="53">
        <f t="shared" si="17"/>
        <v>421</v>
      </c>
      <c r="AK62" s="55">
        <f t="shared" si="18"/>
        <v>0.34430026568698119</v>
      </c>
      <c r="AL62" s="56">
        <v>7917</v>
      </c>
      <c r="AM62" s="58">
        <v>339</v>
      </c>
      <c r="AN62" s="57">
        <f t="shared" si="4"/>
        <v>0.26910265125764787</v>
      </c>
      <c r="AO62" s="58">
        <f t="shared" si="19"/>
        <v>174</v>
      </c>
      <c r="AP62" s="60">
        <f t="shared" si="20"/>
        <v>1.431714985644865</v>
      </c>
      <c r="AQ62" s="51">
        <v>594</v>
      </c>
      <c r="AR62" s="53">
        <v>74</v>
      </c>
      <c r="AS62" s="52">
        <f t="shared" si="5"/>
        <v>2.0190346702923183E-2</v>
      </c>
      <c r="AT62" s="53">
        <f t="shared" si="21"/>
        <v>367</v>
      </c>
      <c r="AU62" s="55">
        <f t="shared" si="22"/>
        <v>0.34741911311729134</v>
      </c>
      <c r="AV62" s="56">
        <v>688</v>
      </c>
      <c r="AW62" s="58">
        <v>63</v>
      </c>
      <c r="AX62" s="57">
        <f t="shared" si="6"/>
        <v>2.3385452073419442E-2</v>
      </c>
      <c r="AY62" s="58">
        <f t="shared" si="23"/>
        <v>338</v>
      </c>
      <c r="AZ62" s="60">
        <f t="shared" si="24"/>
        <v>0.51500476655399186</v>
      </c>
      <c r="BA62" s="51">
        <v>12848</v>
      </c>
      <c r="BB62" s="53">
        <v>589</v>
      </c>
      <c r="BC62" s="52">
        <f t="shared" si="7"/>
        <v>0.43670972127804214</v>
      </c>
      <c r="BD62" s="53">
        <f t="shared" si="36"/>
        <v>109</v>
      </c>
      <c r="BE62" s="55">
        <f t="shared" si="25"/>
        <v>1.696723395303364</v>
      </c>
      <c r="BF62" s="61">
        <v>29420</v>
      </c>
      <c r="BG62" s="64">
        <v>1667</v>
      </c>
    </row>
    <row r="63" spans="1:59">
      <c r="A63" s="47">
        <f t="shared" si="26"/>
        <v>2</v>
      </c>
      <c r="B63" s="48">
        <f t="shared" si="27"/>
        <v>1</v>
      </c>
      <c r="C63" s="48">
        <f t="shared" si="28"/>
        <v>1</v>
      </c>
      <c r="D63" s="48">
        <f t="shared" si="29"/>
        <v>0</v>
      </c>
      <c r="E63" s="48">
        <f t="shared" si="30"/>
        <v>0</v>
      </c>
      <c r="F63" s="48">
        <f t="shared" si="31"/>
        <v>0</v>
      </c>
      <c r="G63" s="48">
        <f t="shared" si="32"/>
        <v>0</v>
      </c>
      <c r="H63" s="48">
        <f t="shared" si="33"/>
        <v>0</v>
      </c>
      <c r="I63" s="48">
        <f t="shared" si="34"/>
        <v>0</v>
      </c>
      <c r="J63" s="48">
        <f t="shared" si="35"/>
        <v>0</v>
      </c>
      <c r="K63" s="70">
        <v>407</v>
      </c>
      <c r="L63" s="50" t="s">
        <v>371</v>
      </c>
      <c r="M63" s="51">
        <v>6179</v>
      </c>
      <c r="N63" s="53">
        <v>343</v>
      </c>
      <c r="O63" s="52">
        <f t="shared" si="8"/>
        <v>0.21501896509726137</v>
      </c>
      <c r="P63" s="53">
        <f t="shared" si="9"/>
        <v>45</v>
      </c>
      <c r="Q63" s="55">
        <f t="shared" si="10"/>
        <v>2.5906078811916764</v>
      </c>
      <c r="R63" s="56">
        <v>4437</v>
      </c>
      <c r="S63" s="58">
        <v>285</v>
      </c>
      <c r="T63" s="57">
        <f t="shared" si="0"/>
        <v>0.15440025054807391</v>
      </c>
      <c r="U63" s="58">
        <f t="shared" si="11"/>
        <v>21</v>
      </c>
      <c r="V63" s="60">
        <f t="shared" si="12"/>
        <v>2.9489981885029031</v>
      </c>
      <c r="W63" s="51">
        <v>2458</v>
      </c>
      <c r="X63" s="53">
        <v>378</v>
      </c>
      <c r="Y63" s="52">
        <f t="shared" si="1"/>
        <v>8.5534328565960258E-2</v>
      </c>
      <c r="Z63" s="53">
        <f t="shared" si="13"/>
        <v>479</v>
      </c>
      <c r="AA63" s="55">
        <f t="shared" si="14"/>
        <v>0.49993242128715859</v>
      </c>
      <c r="AB63" s="56">
        <v>1014</v>
      </c>
      <c r="AC63" s="58">
        <v>165</v>
      </c>
      <c r="AD63" s="57">
        <f t="shared" si="2"/>
        <v>3.528552040922852E-2</v>
      </c>
      <c r="AE63" s="58">
        <f t="shared" si="15"/>
        <v>390</v>
      </c>
      <c r="AF63" s="60">
        <f t="shared" si="16"/>
        <v>0.50800607734008951</v>
      </c>
      <c r="AG63" s="51">
        <v>1952</v>
      </c>
      <c r="AH63" s="53">
        <v>231</v>
      </c>
      <c r="AI63" s="52">
        <f t="shared" si="3"/>
        <v>6.7926366704944841E-2</v>
      </c>
      <c r="AJ63" s="53">
        <f t="shared" si="17"/>
        <v>184</v>
      </c>
      <c r="AK63" s="55">
        <f t="shared" si="18"/>
        <v>0.90294945507846402</v>
      </c>
      <c r="AL63" s="56">
        <v>4015</v>
      </c>
      <c r="AM63" s="58">
        <v>451</v>
      </c>
      <c r="AN63" s="57">
        <f t="shared" si="4"/>
        <v>0.13971534954936146</v>
      </c>
      <c r="AO63" s="58">
        <f t="shared" si="19"/>
        <v>443</v>
      </c>
      <c r="AP63" s="60">
        <f t="shared" si="20"/>
        <v>0.74333180568672097</v>
      </c>
      <c r="AQ63" s="51">
        <v>1281</v>
      </c>
      <c r="AR63" s="53">
        <v>161</v>
      </c>
      <c r="AS63" s="52">
        <f t="shared" si="5"/>
        <v>4.4576678150120057E-2</v>
      </c>
      <c r="AT63" s="53">
        <f t="shared" si="21"/>
        <v>214</v>
      </c>
      <c r="AU63" s="55">
        <f t="shared" si="22"/>
        <v>0.76703932906647188</v>
      </c>
      <c r="AV63" s="56">
        <v>974</v>
      </c>
      <c r="AW63" s="58">
        <v>131</v>
      </c>
      <c r="AX63" s="57">
        <f t="shared" si="6"/>
        <v>3.3893586665274734E-2</v>
      </c>
      <c r="AY63" s="58">
        <f t="shared" si="23"/>
        <v>278</v>
      </c>
      <c r="AZ63" s="60">
        <f t="shared" si="24"/>
        <v>0.74641955320878972</v>
      </c>
      <c r="BA63" s="51">
        <v>6427</v>
      </c>
      <c r="BB63" s="53">
        <v>830</v>
      </c>
      <c r="BC63" s="52">
        <f t="shared" si="7"/>
        <v>0.22364895430977486</v>
      </c>
      <c r="BD63" s="53">
        <f t="shared" si="36"/>
        <v>396</v>
      </c>
      <c r="BE63" s="55">
        <f t="shared" si="25"/>
        <v>0.86893053812037502</v>
      </c>
      <c r="BF63" s="61">
        <v>28737</v>
      </c>
      <c r="BG63" s="64">
        <v>2975</v>
      </c>
    </row>
    <row r="64" spans="1:59">
      <c r="A64" s="47">
        <f t="shared" si="26"/>
        <v>4</v>
      </c>
      <c r="B64" s="48">
        <f t="shared" si="27"/>
        <v>0</v>
      </c>
      <c r="C64" s="48">
        <f t="shared" si="28"/>
        <v>1</v>
      </c>
      <c r="D64" s="48">
        <f t="shared" si="29"/>
        <v>1</v>
      </c>
      <c r="E64" s="48">
        <f t="shared" si="30"/>
        <v>1</v>
      </c>
      <c r="F64" s="48">
        <f t="shared" si="31"/>
        <v>0</v>
      </c>
      <c r="G64" s="48">
        <f t="shared" si="32"/>
        <v>0</v>
      </c>
      <c r="H64" s="48">
        <f t="shared" si="33"/>
        <v>0</v>
      </c>
      <c r="I64" s="48">
        <f t="shared" si="34"/>
        <v>0</v>
      </c>
      <c r="J64" s="48">
        <f t="shared" si="35"/>
        <v>1</v>
      </c>
      <c r="K64" s="70">
        <v>348</v>
      </c>
      <c r="L64" s="50" t="s">
        <v>319</v>
      </c>
      <c r="M64" s="51">
        <v>1803</v>
      </c>
      <c r="N64" s="53">
        <v>504</v>
      </c>
      <c r="O64" s="52">
        <f t="shared" si="8"/>
        <v>6.6978713919536387E-2</v>
      </c>
      <c r="P64" s="53">
        <f t="shared" si="9"/>
        <v>228</v>
      </c>
      <c r="Q64" s="55">
        <f t="shared" si="10"/>
        <v>0.80697804527868411</v>
      </c>
      <c r="R64" s="56">
        <v>1910</v>
      </c>
      <c r="S64" s="58">
        <v>433</v>
      </c>
      <c r="T64" s="57">
        <f t="shared" si="0"/>
        <v>7.0953601545376874E-2</v>
      </c>
      <c r="U64" s="58">
        <f t="shared" si="11"/>
        <v>86</v>
      </c>
      <c r="V64" s="60">
        <f t="shared" si="12"/>
        <v>1.3551923761932225</v>
      </c>
      <c r="W64" s="51">
        <v>5176</v>
      </c>
      <c r="X64" s="53">
        <v>1113</v>
      </c>
      <c r="Y64" s="52">
        <f t="shared" si="1"/>
        <v>0.19228054533972289</v>
      </c>
      <c r="Z64" s="53">
        <f t="shared" si="13"/>
        <v>241</v>
      </c>
      <c r="AA64" s="55">
        <f t="shared" si="14"/>
        <v>1.1238444284270481</v>
      </c>
      <c r="AB64" s="56">
        <v>2088</v>
      </c>
      <c r="AC64" s="58">
        <v>609</v>
      </c>
      <c r="AD64" s="57">
        <f t="shared" si="2"/>
        <v>7.7566031427616186E-2</v>
      </c>
      <c r="AE64" s="58">
        <f t="shared" si="15"/>
        <v>151</v>
      </c>
      <c r="AF64" s="60">
        <f t="shared" si="16"/>
        <v>1.1167191217073771</v>
      </c>
      <c r="AG64" s="51">
        <v>1243</v>
      </c>
      <c r="AH64" s="53">
        <v>410</v>
      </c>
      <c r="AI64" s="52">
        <f t="shared" si="3"/>
        <v>4.6175563728221701E-2</v>
      </c>
      <c r="AJ64" s="53">
        <f t="shared" si="17"/>
        <v>300</v>
      </c>
      <c r="AK64" s="55">
        <f t="shared" si="18"/>
        <v>0.61381466621713865</v>
      </c>
      <c r="AL64" s="56">
        <v>4591</v>
      </c>
      <c r="AM64" s="58">
        <v>1187</v>
      </c>
      <c r="AN64" s="57">
        <f t="shared" si="4"/>
        <v>0.17054868308629592</v>
      </c>
      <c r="AO64" s="58">
        <f t="shared" si="19"/>
        <v>366</v>
      </c>
      <c r="AP64" s="60">
        <f t="shared" si="20"/>
        <v>0.90737532393489306</v>
      </c>
      <c r="AQ64" s="51">
        <v>1270</v>
      </c>
      <c r="AR64" s="53">
        <v>365</v>
      </c>
      <c r="AS64" s="52">
        <f t="shared" si="5"/>
        <v>4.7178572755302947E-2</v>
      </c>
      <c r="AT64" s="53">
        <f t="shared" si="21"/>
        <v>195</v>
      </c>
      <c r="AU64" s="55">
        <f t="shared" si="22"/>
        <v>0.81181062147951544</v>
      </c>
      <c r="AV64" s="56">
        <v>1105</v>
      </c>
      <c r="AW64" s="58">
        <v>330</v>
      </c>
      <c r="AX64" s="57">
        <f t="shared" si="6"/>
        <v>4.1049073145362013E-2</v>
      </c>
      <c r="AY64" s="58">
        <f t="shared" si="23"/>
        <v>229</v>
      </c>
      <c r="AZ64" s="60">
        <f t="shared" si="24"/>
        <v>0.90400084061294428</v>
      </c>
      <c r="BA64" s="51">
        <v>7733</v>
      </c>
      <c r="BB64" s="53">
        <v>2014</v>
      </c>
      <c r="BC64" s="52">
        <f t="shared" si="7"/>
        <v>0.28726921505256509</v>
      </c>
      <c r="BD64" s="53">
        <f t="shared" si="36"/>
        <v>255</v>
      </c>
      <c r="BE64" s="55">
        <f t="shared" si="25"/>
        <v>1.1161107119477074</v>
      </c>
      <c r="BF64" s="61">
        <v>26919</v>
      </c>
      <c r="BG64" s="64">
        <v>6965</v>
      </c>
    </row>
    <row r="65" spans="1:59">
      <c r="A65" s="47">
        <f t="shared" si="26"/>
        <v>4</v>
      </c>
      <c r="B65" s="48">
        <f t="shared" si="27"/>
        <v>0</v>
      </c>
      <c r="C65" s="48">
        <f t="shared" si="28"/>
        <v>0</v>
      </c>
      <c r="D65" s="48">
        <f t="shared" si="29"/>
        <v>0</v>
      </c>
      <c r="E65" s="48">
        <f t="shared" si="30"/>
        <v>1</v>
      </c>
      <c r="F65" s="48">
        <f t="shared" si="31"/>
        <v>0</v>
      </c>
      <c r="G65" s="48">
        <f t="shared" si="32"/>
        <v>1</v>
      </c>
      <c r="H65" s="48">
        <f t="shared" si="33"/>
        <v>1</v>
      </c>
      <c r="I65" s="48">
        <f t="shared" si="34"/>
        <v>0</v>
      </c>
      <c r="J65" s="48">
        <f t="shared" si="35"/>
        <v>1</v>
      </c>
      <c r="K65" s="70">
        <v>317</v>
      </c>
      <c r="L65" s="50" t="s">
        <v>288</v>
      </c>
      <c r="M65" s="51">
        <v>278</v>
      </c>
      <c r="N65" s="53">
        <v>25</v>
      </c>
      <c r="O65" s="52">
        <f t="shared" si="8"/>
        <v>1.0400299289188179E-2</v>
      </c>
      <c r="P65" s="53">
        <f t="shared" si="9"/>
        <v>471</v>
      </c>
      <c r="Q65" s="55">
        <f t="shared" si="10"/>
        <v>0.12530567846950469</v>
      </c>
      <c r="R65" s="56">
        <v>717</v>
      </c>
      <c r="S65" s="58">
        <v>38</v>
      </c>
      <c r="T65" s="57">
        <f t="shared" si="0"/>
        <v>2.6823793490460157E-2</v>
      </c>
      <c r="U65" s="58">
        <f t="shared" si="11"/>
        <v>300</v>
      </c>
      <c r="V65" s="60">
        <f t="shared" si="12"/>
        <v>0.51232636042590773</v>
      </c>
      <c r="W65" s="51">
        <v>3418</v>
      </c>
      <c r="X65" s="53">
        <v>89</v>
      </c>
      <c r="Y65" s="52">
        <f t="shared" si="1"/>
        <v>0.12787130564908342</v>
      </c>
      <c r="Z65" s="53">
        <f t="shared" si="13"/>
        <v>407</v>
      </c>
      <c r="AA65" s="55">
        <f t="shared" si="14"/>
        <v>0.74738426685607207</v>
      </c>
      <c r="AB65" s="56">
        <v>2539</v>
      </c>
      <c r="AC65" s="58">
        <v>43</v>
      </c>
      <c r="AD65" s="57">
        <f t="shared" si="2"/>
        <v>9.4986906098017215E-2</v>
      </c>
      <c r="AE65" s="58">
        <f t="shared" si="15"/>
        <v>107</v>
      </c>
      <c r="AF65" s="60">
        <f t="shared" si="16"/>
        <v>1.367527671574454</v>
      </c>
      <c r="AG65" s="51">
        <v>1256</v>
      </c>
      <c r="AH65" s="53">
        <v>35</v>
      </c>
      <c r="AI65" s="52">
        <f t="shared" si="3"/>
        <v>4.6988402543958099E-2</v>
      </c>
      <c r="AJ65" s="53">
        <f t="shared" si="17"/>
        <v>294</v>
      </c>
      <c r="AK65" s="55">
        <f t="shared" si="18"/>
        <v>0.62461978360143666</v>
      </c>
      <c r="AL65" s="56">
        <v>8229</v>
      </c>
      <c r="AM65" s="58">
        <v>59</v>
      </c>
      <c r="AN65" s="57">
        <f t="shared" si="4"/>
        <v>0.30785634118967453</v>
      </c>
      <c r="AO65" s="58">
        <f t="shared" si="19"/>
        <v>142</v>
      </c>
      <c r="AP65" s="60">
        <f t="shared" si="20"/>
        <v>1.6378974159011712</v>
      </c>
      <c r="AQ65" s="51">
        <v>2063</v>
      </c>
      <c r="AR65" s="53">
        <v>18</v>
      </c>
      <c r="AS65" s="52">
        <f t="shared" si="5"/>
        <v>7.7179199401421622E-2</v>
      </c>
      <c r="AT65" s="53">
        <f t="shared" si="21"/>
        <v>70</v>
      </c>
      <c r="AU65" s="55">
        <f t="shared" si="22"/>
        <v>1.3280370764144624</v>
      </c>
      <c r="AV65" s="56">
        <v>1056</v>
      </c>
      <c r="AW65" s="58">
        <v>14</v>
      </c>
      <c r="AX65" s="57">
        <f t="shared" si="6"/>
        <v>3.9506172839506172E-2</v>
      </c>
      <c r="AY65" s="58">
        <f t="shared" si="23"/>
        <v>240</v>
      </c>
      <c r="AZ65" s="60">
        <f t="shared" si="24"/>
        <v>0.87002240781041851</v>
      </c>
      <c r="BA65" s="51">
        <v>7174</v>
      </c>
      <c r="BB65" s="53">
        <v>132</v>
      </c>
      <c r="BC65" s="52">
        <f t="shared" si="7"/>
        <v>0.26838757949869063</v>
      </c>
      <c r="BD65" s="53">
        <f t="shared" si="36"/>
        <v>298</v>
      </c>
      <c r="BE65" s="55">
        <f t="shared" si="25"/>
        <v>1.0427509692515895</v>
      </c>
      <c r="BF65" s="61">
        <v>26730</v>
      </c>
      <c r="BG65" s="64">
        <v>453</v>
      </c>
    </row>
    <row r="66" spans="1:59">
      <c r="A66" s="47">
        <f t="shared" si="26"/>
        <v>6</v>
      </c>
      <c r="B66" s="48">
        <f t="shared" si="27"/>
        <v>1</v>
      </c>
      <c r="C66" s="48">
        <f t="shared" si="28"/>
        <v>1</v>
      </c>
      <c r="D66" s="48">
        <f t="shared" si="29"/>
        <v>0</v>
      </c>
      <c r="E66" s="48">
        <f t="shared" si="30"/>
        <v>1</v>
      </c>
      <c r="F66" s="48">
        <f t="shared" si="31"/>
        <v>1</v>
      </c>
      <c r="G66" s="48">
        <f t="shared" si="32"/>
        <v>0</v>
      </c>
      <c r="H66" s="48">
        <f t="shared" si="33"/>
        <v>1</v>
      </c>
      <c r="I66" s="48">
        <f t="shared" si="34"/>
        <v>1</v>
      </c>
      <c r="J66" s="48">
        <f t="shared" si="35"/>
        <v>0</v>
      </c>
      <c r="K66" s="70">
        <v>314</v>
      </c>
      <c r="L66" s="50" t="s">
        <v>285</v>
      </c>
      <c r="M66" s="51">
        <v>3440</v>
      </c>
      <c r="N66" s="53">
        <v>49</v>
      </c>
      <c r="O66" s="52">
        <f t="shared" si="8"/>
        <v>0.1291533696264314</v>
      </c>
      <c r="P66" s="53">
        <f t="shared" si="9"/>
        <v>85</v>
      </c>
      <c r="Q66" s="55">
        <f t="shared" si="10"/>
        <v>1.5560754702979285</v>
      </c>
      <c r="R66" s="56">
        <v>1428</v>
      </c>
      <c r="S66" s="58">
        <v>121</v>
      </c>
      <c r="T66" s="57">
        <f t="shared" si="0"/>
        <v>5.3613666228646516E-2</v>
      </c>
      <c r="U66" s="58">
        <f t="shared" si="11"/>
        <v>148</v>
      </c>
      <c r="V66" s="60">
        <f t="shared" si="12"/>
        <v>1.0240048447204424</v>
      </c>
      <c r="W66" s="51">
        <v>2240</v>
      </c>
      <c r="X66" s="53">
        <v>53</v>
      </c>
      <c r="Y66" s="52">
        <f t="shared" si="1"/>
        <v>8.4099868593955324E-2</v>
      </c>
      <c r="Z66" s="53">
        <f t="shared" si="13"/>
        <v>480</v>
      </c>
      <c r="AA66" s="55">
        <f t="shared" si="14"/>
        <v>0.49154826653821571</v>
      </c>
      <c r="AB66" s="56">
        <v>2590</v>
      </c>
      <c r="AC66" s="58">
        <v>159</v>
      </c>
      <c r="AD66" s="57">
        <f t="shared" si="2"/>
        <v>9.724047306176084E-2</v>
      </c>
      <c r="AE66" s="58">
        <f t="shared" si="15"/>
        <v>103</v>
      </c>
      <c r="AF66" s="60">
        <f t="shared" si="16"/>
        <v>1.3999723032533222</v>
      </c>
      <c r="AG66" s="51">
        <v>3284</v>
      </c>
      <c r="AH66" s="53">
        <v>87</v>
      </c>
      <c r="AI66" s="52">
        <f t="shared" si="3"/>
        <v>0.1232964144922095</v>
      </c>
      <c r="AJ66" s="53">
        <f t="shared" si="17"/>
        <v>51</v>
      </c>
      <c r="AK66" s="55">
        <f t="shared" si="18"/>
        <v>1.6389869748585342</v>
      </c>
      <c r="AL66" s="56">
        <v>3904</v>
      </c>
      <c r="AM66" s="58">
        <v>73</v>
      </c>
      <c r="AN66" s="57">
        <f t="shared" si="4"/>
        <v>0.14657405669232212</v>
      </c>
      <c r="AO66" s="58">
        <f t="shared" si="19"/>
        <v>424</v>
      </c>
      <c r="AP66" s="60">
        <f t="shared" si="20"/>
        <v>0.7798223930251732</v>
      </c>
      <c r="AQ66" s="51">
        <v>1933</v>
      </c>
      <c r="AR66" s="53">
        <v>31</v>
      </c>
      <c r="AS66" s="52">
        <f t="shared" si="5"/>
        <v>7.2573681246480198E-2</v>
      </c>
      <c r="AT66" s="53">
        <f t="shared" si="21"/>
        <v>82</v>
      </c>
      <c r="AU66" s="55">
        <f t="shared" si="22"/>
        <v>1.2487890547545037</v>
      </c>
      <c r="AV66" s="56">
        <v>1800</v>
      </c>
      <c r="AW66" s="58">
        <v>74</v>
      </c>
      <c r="AX66" s="57">
        <f t="shared" si="6"/>
        <v>6.7580251548714096E-2</v>
      </c>
      <c r="AY66" s="58">
        <f t="shared" si="23"/>
        <v>95</v>
      </c>
      <c r="AZ66" s="60">
        <f t="shared" si="24"/>
        <v>1.4882821834376645</v>
      </c>
      <c r="BA66" s="51">
        <v>6016</v>
      </c>
      <c r="BB66" s="53">
        <v>64</v>
      </c>
      <c r="BC66" s="52">
        <f t="shared" si="7"/>
        <v>0.22586821850948</v>
      </c>
      <c r="BD66" s="53">
        <f t="shared" si="36"/>
        <v>392</v>
      </c>
      <c r="BE66" s="55">
        <f t="shared" si="25"/>
        <v>0.87755291885643727</v>
      </c>
      <c r="BF66" s="61">
        <v>26635</v>
      </c>
      <c r="BG66" s="64">
        <v>711</v>
      </c>
    </row>
    <row r="67" spans="1:59">
      <c r="A67" s="47">
        <f t="shared" si="26"/>
        <v>4</v>
      </c>
      <c r="B67" s="48">
        <f t="shared" si="27"/>
        <v>1</v>
      </c>
      <c r="C67" s="48">
        <f t="shared" si="28"/>
        <v>1</v>
      </c>
      <c r="D67" s="48">
        <f t="shared" si="29"/>
        <v>1</v>
      </c>
      <c r="E67" s="48">
        <f t="shared" si="30"/>
        <v>0</v>
      </c>
      <c r="F67" s="48">
        <f t="shared" si="31"/>
        <v>0</v>
      </c>
      <c r="G67" s="48">
        <f t="shared" si="32"/>
        <v>0</v>
      </c>
      <c r="H67" s="48">
        <f t="shared" si="33"/>
        <v>0</v>
      </c>
      <c r="I67" s="48">
        <f t="shared" si="34"/>
        <v>0</v>
      </c>
      <c r="J67" s="48">
        <f t="shared" si="35"/>
        <v>1</v>
      </c>
      <c r="K67" s="70">
        <v>327</v>
      </c>
      <c r="L67" s="50" t="s">
        <v>298</v>
      </c>
      <c r="M67" s="51">
        <v>3231</v>
      </c>
      <c r="N67" s="53">
        <v>103</v>
      </c>
      <c r="O67" s="52">
        <f t="shared" si="8"/>
        <v>0.12140683124788637</v>
      </c>
      <c r="P67" s="53">
        <f t="shared" si="9"/>
        <v>95</v>
      </c>
      <c r="Q67" s="55">
        <f t="shared" si="10"/>
        <v>1.4627430362666562</v>
      </c>
      <c r="R67" s="56">
        <v>1834</v>
      </c>
      <c r="S67" s="58">
        <v>89</v>
      </c>
      <c r="T67" s="57">
        <f t="shared" si="0"/>
        <v>6.8913688798707393E-2</v>
      </c>
      <c r="U67" s="58">
        <f t="shared" si="11"/>
        <v>91</v>
      </c>
      <c r="V67" s="60">
        <f t="shared" si="12"/>
        <v>1.3162306583638901</v>
      </c>
      <c r="W67" s="51">
        <v>5680</v>
      </c>
      <c r="X67" s="53">
        <v>271</v>
      </c>
      <c r="Y67" s="52">
        <f t="shared" si="1"/>
        <v>0.21342952692293241</v>
      </c>
      <c r="Z67" s="53">
        <f t="shared" si="13"/>
        <v>194</v>
      </c>
      <c r="AA67" s="55">
        <f t="shared" si="14"/>
        <v>1.2474563366271341</v>
      </c>
      <c r="AB67" s="56">
        <v>819</v>
      </c>
      <c r="AC67" s="58">
        <v>56</v>
      </c>
      <c r="AD67" s="57">
        <f t="shared" si="2"/>
        <v>3.0774433547514371E-2</v>
      </c>
      <c r="AE67" s="58">
        <f t="shared" si="15"/>
        <v>406</v>
      </c>
      <c r="AF67" s="60">
        <f t="shared" si="16"/>
        <v>0.44305990353899505</v>
      </c>
      <c r="AG67" s="51">
        <v>590</v>
      </c>
      <c r="AH67" s="53">
        <v>31</v>
      </c>
      <c r="AI67" s="52">
        <f t="shared" si="3"/>
        <v>2.2169616352910232E-2</v>
      </c>
      <c r="AJ67" s="53">
        <f t="shared" si="17"/>
        <v>440</v>
      </c>
      <c r="AK67" s="55">
        <f t="shared" si="18"/>
        <v>0.29470210135207547</v>
      </c>
      <c r="AL67" s="56">
        <v>2439</v>
      </c>
      <c r="AM67" s="58">
        <v>114</v>
      </c>
      <c r="AN67" s="57">
        <f t="shared" si="4"/>
        <v>9.1646939465674676E-2</v>
      </c>
      <c r="AO67" s="58">
        <f t="shared" si="19"/>
        <v>512</v>
      </c>
      <c r="AP67" s="60">
        <f t="shared" si="20"/>
        <v>0.48759198769791084</v>
      </c>
      <c r="AQ67" s="51">
        <v>624</v>
      </c>
      <c r="AR67" s="53">
        <v>33</v>
      </c>
      <c r="AS67" s="52">
        <f t="shared" si="5"/>
        <v>2.3447187464772857E-2</v>
      </c>
      <c r="AT67" s="53">
        <f t="shared" si="21"/>
        <v>350</v>
      </c>
      <c r="AU67" s="55">
        <f t="shared" si="22"/>
        <v>0.40346018787913479</v>
      </c>
      <c r="AV67" s="56">
        <v>82</v>
      </c>
      <c r="AW67" s="58">
        <v>9</v>
      </c>
      <c r="AX67" s="57">
        <f t="shared" si="6"/>
        <v>3.0812009168451507E-3</v>
      </c>
      <c r="AY67" s="58">
        <f t="shared" si="23"/>
        <v>490</v>
      </c>
      <c r="AZ67" s="60">
        <f t="shared" si="24"/>
        <v>6.7855569090726334E-2</v>
      </c>
      <c r="BA67" s="51">
        <v>11314</v>
      </c>
      <c r="BB67" s="53">
        <v>193</v>
      </c>
      <c r="BC67" s="52">
        <f t="shared" si="7"/>
        <v>0.42513057528275655</v>
      </c>
      <c r="BD67" s="53">
        <f t="shared" si="36"/>
        <v>118</v>
      </c>
      <c r="BE67" s="55">
        <f t="shared" si="25"/>
        <v>1.6517355991756799</v>
      </c>
      <c r="BF67" s="61">
        <v>26613</v>
      </c>
      <c r="BG67" s="64">
        <v>899</v>
      </c>
    </row>
    <row r="68" spans="1:59">
      <c r="A68" s="47">
        <f t="shared" si="26"/>
        <v>3</v>
      </c>
      <c r="B68" s="48">
        <f t="shared" si="27"/>
        <v>0</v>
      </c>
      <c r="C68" s="48">
        <f t="shared" si="28"/>
        <v>0</v>
      </c>
      <c r="D68" s="48">
        <f t="shared" si="29"/>
        <v>0</v>
      </c>
      <c r="E68" s="48">
        <f t="shared" si="30"/>
        <v>1</v>
      </c>
      <c r="F68" s="48">
        <f t="shared" si="31"/>
        <v>0</v>
      </c>
      <c r="G68" s="48">
        <f t="shared" si="32"/>
        <v>1</v>
      </c>
      <c r="H68" s="48">
        <f t="shared" si="33"/>
        <v>0</v>
      </c>
      <c r="I68" s="48">
        <f t="shared" si="34"/>
        <v>0</v>
      </c>
      <c r="J68" s="48">
        <f t="shared" si="35"/>
        <v>1</v>
      </c>
      <c r="K68" s="49">
        <v>12</v>
      </c>
      <c r="L68" s="50" t="s">
        <v>643</v>
      </c>
      <c r="M68" s="51">
        <v>337</v>
      </c>
      <c r="N68" s="53">
        <v>17</v>
      </c>
      <c r="O68" s="52">
        <f t="shared" si="8"/>
        <v>1.2768053345457301E-2</v>
      </c>
      <c r="P68" s="53">
        <f t="shared" si="9"/>
        <v>460</v>
      </c>
      <c r="Q68" s="55">
        <f t="shared" si="10"/>
        <v>0.15383303332920154</v>
      </c>
      <c r="R68" s="56">
        <v>266</v>
      </c>
      <c r="S68" s="58">
        <v>66</v>
      </c>
      <c r="T68" s="57">
        <f t="shared" ref="T68:T131" si="37">R68/$BF68</f>
        <v>1.0078048041221489E-2</v>
      </c>
      <c r="U68" s="58">
        <f t="shared" si="11"/>
        <v>433</v>
      </c>
      <c r="V68" s="60">
        <f t="shared" si="12"/>
        <v>0.19248767609968201</v>
      </c>
      <c r="W68" s="51">
        <v>3364</v>
      </c>
      <c r="X68" s="53">
        <v>160</v>
      </c>
      <c r="Y68" s="52">
        <f t="shared" ref="Y68:Y131" si="38">W68/$BF68</f>
        <v>0.12745320906266575</v>
      </c>
      <c r="Z68" s="53">
        <f t="shared" si="13"/>
        <v>408</v>
      </c>
      <c r="AA68" s="55">
        <f t="shared" si="14"/>
        <v>0.74494056919357754</v>
      </c>
      <c r="AB68" s="56">
        <v>2248</v>
      </c>
      <c r="AC68" s="58">
        <v>138</v>
      </c>
      <c r="AD68" s="57">
        <f t="shared" ref="AD68:AD131" si="39">AB68/$BF68</f>
        <v>8.5170872167916953E-2</v>
      </c>
      <c r="AE68" s="58">
        <f t="shared" si="15"/>
        <v>127</v>
      </c>
      <c r="AF68" s="60">
        <f t="shared" si="16"/>
        <v>1.2262061086774172</v>
      </c>
      <c r="AG68" s="51">
        <v>964</v>
      </c>
      <c r="AH68" s="53">
        <v>39</v>
      </c>
      <c r="AI68" s="52">
        <f t="shared" ref="AI68:AI131" si="40">AG68/$BF68</f>
        <v>3.65234522997651E-2</v>
      </c>
      <c r="AJ68" s="53">
        <f t="shared" si="17"/>
        <v>371</v>
      </c>
      <c r="AK68" s="55">
        <f t="shared" si="18"/>
        <v>0.4855085433158669</v>
      </c>
      <c r="AL68" s="56">
        <v>5742</v>
      </c>
      <c r="AM68" s="58">
        <v>435</v>
      </c>
      <c r="AN68" s="57">
        <f t="shared" ref="AN68:AN131" si="41">AL68/$BF68</f>
        <v>0.21754944305523982</v>
      </c>
      <c r="AO68" s="58">
        <f t="shared" si="19"/>
        <v>254</v>
      </c>
      <c r="AP68" s="60">
        <f t="shared" si="20"/>
        <v>1.1574348906829255</v>
      </c>
      <c r="AQ68" s="51">
        <v>322</v>
      </c>
      <c r="AR68" s="53">
        <v>62</v>
      </c>
      <c r="AS68" s="52">
        <f t="shared" ref="AS68:AS131" si="42">AQ68/$BF68</f>
        <v>1.2199742365689171E-2</v>
      </c>
      <c r="AT68" s="53">
        <f t="shared" si="21"/>
        <v>409</v>
      </c>
      <c r="AU68" s="55">
        <f t="shared" si="22"/>
        <v>0.20992327349849488</v>
      </c>
      <c r="AV68" s="56">
        <v>1070</v>
      </c>
      <c r="AW68" s="58">
        <v>124</v>
      </c>
      <c r="AX68" s="57">
        <f t="shared" ref="AX68:AX131" si="43">AV68/$BF68</f>
        <v>4.0539516556793213E-2</v>
      </c>
      <c r="AY68" s="58">
        <f t="shared" si="23"/>
        <v>232</v>
      </c>
      <c r="AZ68" s="60">
        <f t="shared" si="24"/>
        <v>0.89277916009473013</v>
      </c>
      <c r="BA68" s="51">
        <v>12081</v>
      </c>
      <c r="BB68" s="53">
        <v>995</v>
      </c>
      <c r="BC68" s="52">
        <f t="shared" ref="BC68:BC131" si="44">BA68/$BF68</f>
        <v>0.45771766310525119</v>
      </c>
      <c r="BD68" s="53">
        <f t="shared" si="36"/>
        <v>96</v>
      </c>
      <c r="BE68" s="55">
        <f t="shared" si="25"/>
        <v>1.7783443546011848</v>
      </c>
      <c r="BF68" s="61">
        <v>26394</v>
      </c>
      <c r="BG68" s="64">
        <v>2036</v>
      </c>
    </row>
    <row r="69" spans="1:59">
      <c r="A69" s="47">
        <f t="shared" si="26"/>
        <v>4</v>
      </c>
      <c r="B69" s="48">
        <f t="shared" si="27"/>
        <v>1</v>
      </c>
      <c r="C69" s="48">
        <f t="shared" si="28"/>
        <v>0</v>
      </c>
      <c r="D69" s="48">
        <f t="shared" si="29"/>
        <v>1</v>
      </c>
      <c r="E69" s="48">
        <f t="shared" si="30"/>
        <v>0</v>
      </c>
      <c r="F69" s="48">
        <f t="shared" si="31"/>
        <v>0</v>
      </c>
      <c r="G69" s="48">
        <f t="shared" si="32"/>
        <v>1</v>
      </c>
      <c r="H69" s="48">
        <f t="shared" si="33"/>
        <v>0</v>
      </c>
      <c r="I69" s="48">
        <f t="shared" si="34"/>
        <v>1</v>
      </c>
      <c r="J69" s="48">
        <f t="shared" si="35"/>
        <v>0</v>
      </c>
      <c r="K69" s="70">
        <v>597</v>
      </c>
      <c r="L69" s="50" t="s">
        <v>557</v>
      </c>
      <c r="M69" s="51">
        <v>4163</v>
      </c>
      <c r="N69" s="53">
        <v>110</v>
      </c>
      <c r="O69" s="52">
        <f t="shared" ref="O69:O132" si="45">M69/$BF69</f>
        <v>0.16308861552926429</v>
      </c>
      <c r="P69" s="53">
        <f t="shared" si="9"/>
        <v>63</v>
      </c>
      <c r="Q69" s="55">
        <f t="shared" si="10"/>
        <v>1.9649366860808712</v>
      </c>
      <c r="R69" s="56">
        <v>815</v>
      </c>
      <c r="S69" s="58">
        <v>59</v>
      </c>
      <c r="T69" s="57">
        <f t="shared" si="37"/>
        <v>3.192823003995926E-2</v>
      </c>
      <c r="U69" s="58">
        <f t="shared" si="11"/>
        <v>268</v>
      </c>
      <c r="V69" s="60">
        <f t="shared" si="12"/>
        <v>0.6098195580364516</v>
      </c>
      <c r="W69" s="51">
        <v>5495</v>
      </c>
      <c r="X69" s="53">
        <v>393</v>
      </c>
      <c r="Y69" s="52">
        <f t="shared" si="38"/>
        <v>0.21527070437984799</v>
      </c>
      <c r="Z69" s="53">
        <f t="shared" si="13"/>
        <v>190</v>
      </c>
      <c r="AA69" s="55">
        <f t="shared" si="14"/>
        <v>1.2582176802828022</v>
      </c>
      <c r="AB69" s="56">
        <v>1213</v>
      </c>
      <c r="AC69" s="58">
        <v>166</v>
      </c>
      <c r="AD69" s="57">
        <f t="shared" si="39"/>
        <v>4.7520175507325867E-2</v>
      </c>
      <c r="AE69" s="58">
        <f t="shared" si="15"/>
        <v>326</v>
      </c>
      <c r="AF69" s="60">
        <f t="shared" si="16"/>
        <v>0.68414855935284802</v>
      </c>
      <c r="AG69" s="51">
        <v>1446</v>
      </c>
      <c r="AH69" s="53">
        <v>117</v>
      </c>
      <c r="AI69" s="52">
        <f t="shared" si="40"/>
        <v>5.6648123481939983E-2</v>
      </c>
      <c r="AJ69" s="53">
        <f t="shared" si="17"/>
        <v>245</v>
      </c>
      <c r="AK69" s="55">
        <f t="shared" si="18"/>
        <v>0.75302706019033483</v>
      </c>
      <c r="AL69" s="56">
        <v>5877</v>
      </c>
      <c r="AM69" s="58">
        <v>456</v>
      </c>
      <c r="AN69" s="57">
        <f t="shared" si="41"/>
        <v>0.23023583796912953</v>
      </c>
      <c r="AO69" s="58">
        <f t="shared" si="19"/>
        <v>232</v>
      </c>
      <c r="AP69" s="60">
        <f t="shared" si="20"/>
        <v>1.2249307017689133</v>
      </c>
      <c r="AQ69" s="51">
        <v>788</v>
      </c>
      <c r="AR69" s="53">
        <v>102</v>
      </c>
      <c r="AS69" s="52">
        <f t="shared" si="42"/>
        <v>3.0870484995690669E-2</v>
      </c>
      <c r="AT69" s="53">
        <f t="shared" si="21"/>
        <v>305</v>
      </c>
      <c r="AU69" s="55">
        <f t="shared" si="22"/>
        <v>0.53119427202063474</v>
      </c>
      <c r="AV69" s="56">
        <v>1171</v>
      </c>
      <c r="AW69" s="58">
        <v>108</v>
      </c>
      <c r="AX69" s="57">
        <f t="shared" si="43"/>
        <v>4.5874794327352503E-2</v>
      </c>
      <c r="AY69" s="58">
        <f t="shared" si="23"/>
        <v>194</v>
      </c>
      <c r="AZ69" s="60">
        <f t="shared" si="24"/>
        <v>1.0102750064055523</v>
      </c>
      <c r="BA69" s="51">
        <v>4558</v>
      </c>
      <c r="BB69" s="53">
        <v>706</v>
      </c>
      <c r="BC69" s="52">
        <f t="shared" si="44"/>
        <v>0.17856303376948993</v>
      </c>
      <c r="BD69" s="53">
        <f t="shared" si="36"/>
        <v>463</v>
      </c>
      <c r="BE69" s="55">
        <f t="shared" si="25"/>
        <v>0.69376078015021669</v>
      </c>
      <c r="BF69" s="61">
        <v>25526</v>
      </c>
      <c r="BG69" s="64">
        <v>2217</v>
      </c>
    </row>
    <row r="70" spans="1:59">
      <c r="A70" s="47">
        <f t="shared" si="26"/>
        <v>4</v>
      </c>
      <c r="B70" s="48">
        <f t="shared" si="27"/>
        <v>0</v>
      </c>
      <c r="C70" s="48">
        <f t="shared" si="28"/>
        <v>0</v>
      </c>
      <c r="D70" s="48">
        <f t="shared" si="29"/>
        <v>1</v>
      </c>
      <c r="E70" s="48">
        <f t="shared" si="30"/>
        <v>0</v>
      </c>
      <c r="F70" s="48">
        <f t="shared" si="31"/>
        <v>1</v>
      </c>
      <c r="G70" s="48">
        <f t="shared" si="32"/>
        <v>1</v>
      </c>
      <c r="H70" s="48">
        <f t="shared" si="33"/>
        <v>0</v>
      </c>
      <c r="I70" s="48">
        <f t="shared" si="34"/>
        <v>1</v>
      </c>
      <c r="J70" s="48">
        <f t="shared" si="35"/>
        <v>0</v>
      </c>
      <c r="K70" s="49">
        <v>22</v>
      </c>
      <c r="L70" s="50" t="s">
        <v>653</v>
      </c>
      <c r="M70" s="51">
        <v>1087</v>
      </c>
      <c r="N70" s="53">
        <v>48</v>
      </c>
      <c r="O70" s="52">
        <f t="shared" si="45"/>
        <v>4.3382822477650067E-2</v>
      </c>
      <c r="P70" s="53">
        <f t="shared" si="9"/>
        <v>337</v>
      </c>
      <c r="Q70" s="55">
        <f t="shared" si="10"/>
        <v>0.52268822784121527</v>
      </c>
      <c r="R70" s="56">
        <v>997</v>
      </c>
      <c r="S70" s="58">
        <v>94</v>
      </c>
      <c r="T70" s="57">
        <f t="shared" si="37"/>
        <v>3.9790868454661558E-2</v>
      </c>
      <c r="U70" s="58">
        <f t="shared" si="11"/>
        <v>223</v>
      </c>
      <c r="V70" s="60">
        <f t="shared" si="12"/>
        <v>0.75999357886545904</v>
      </c>
      <c r="W70" s="51">
        <v>7648</v>
      </c>
      <c r="X70" s="53">
        <v>182</v>
      </c>
      <c r="Y70" s="52">
        <f t="shared" si="38"/>
        <v>0.30523627075351212</v>
      </c>
      <c r="Z70" s="53">
        <f t="shared" si="13"/>
        <v>105</v>
      </c>
      <c r="AA70" s="55">
        <f t="shared" si="14"/>
        <v>1.7840498716815161</v>
      </c>
      <c r="AB70" s="56">
        <v>974</v>
      </c>
      <c r="AC70" s="58">
        <v>73</v>
      </c>
      <c r="AD70" s="57">
        <f t="shared" si="39"/>
        <v>3.8872924648786715E-2</v>
      </c>
      <c r="AE70" s="58">
        <f t="shared" si="15"/>
        <v>374</v>
      </c>
      <c r="AF70" s="60">
        <f t="shared" si="16"/>
        <v>0.55965398091173502</v>
      </c>
      <c r="AG70" s="51">
        <v>2066</v>
      </c>
      <c r="AH70" s="53">
        <v>102</v>
      </c>
      <c r="AI70" s="52">
        <f t="shared" si="40"/>
        <v>8.2455300127713918E-2</v>
      </c>
      <c r="AJ70" s="53">
        <f t="shared" si="17"/>
        <v>130</v>
      </c>
      <c r="AK70" s="55">
        <f t="shared" si="18"/>
        <v>1.096083478777182</v>
      </c>
      <c r="AL70" s="56">
        <v>6738</v>
      </c>
      <c r="AM70" s="58">
        <v>275</v>
      </c>
      <c r="AN70" s="57">
        <f t="shared" si="41"/>
        <v>0.26891762452107282</v>
      </c>
      <c r="AO70" s="58">
        <f t="shared" si="19"/>
        <v>175</v>
      </c>
      <c r="AP70" s="60">
        <f t="shared" si="20"/>
        <v>1.4307305822944654</v>
      </c>
      <c r="AQ70" s="51">
        <v>1026</v>
      </c>
      <c r="AR70" s="53">
        <v>32</v>
      </c>
      <c r="AS70" s="52">
        <f t="shared" si="42"/>
        <v>4.0948275862068964E-2</v>
      </c>
      <c r="AT70" s="53">
        <f t="shared" si="21"/>
        <v>233</v>
      </c>
      <c r="AU70" s="55">
        <f t="shared" si="22"/>
        <v>0.70460472487193593</v>
      </c>
      <c r="AV70" s="56">
        <v>1223</v>
      </c>
      <c r="AW70" s="58">
        <v>106</v>
      </c>
      <c r="AX70" s="57">
        <f t="shared" si="43"/>
        <v>4.8810664112388248E-2</v>
      </c>
      <c r="AY70" s="58">
        <f t="shared" si="23"/>
        <v>170</v>
      </c>
      <c r="AZ70" s="60">
        <f t="shared" si="24"/>
        <v>1.0749300290464796</v>
      </c>
      <c r="BA70" s="51">
        <v>3297</v>
      </c>
      <c r="BB70" s="53">
        <v>203</v>
      </c>
      <c r="BC70" s="52">
        <f t="shared" si="44"/>
        <v>0.13158524904214558</v>
      </c>
      <c r="BD70" s="53">
        <f t="shared" si="36"/>
        <v>525</v>
      </c>
      <c r="BE70" s="55">
        <f t="shared" si="25"/>
        <v>0.5112406700570824</v>
      </c>
      <c r="BF70" s="61">
        <v>25056</v>
      </c>
      <c r="BG70" s="64">
        <v>1115</v>
      </c>
    </row>
    <row r="71" spans="1:59">
      <c r="A71" s="47">
        <f t="shared" si="26"/>
        <v>2</v>
      </c>
      <c r="B71" s="48">
        <f t="shared" si="27"/>
        <v>0</v>
      </c>
      <c r="C71" s="48">
        <f t="shared" si="28"/>
        <v>0</v>
      </c>
      <c r="D71" s="48">
        <f t="shared" si="29"/>
        <v>1</v>
      </c>
      <c r="E71" s="48">
        <f t="shared" si="30"/>
        <v>0</v>
      </c>
      <c r="F71" s="48">
        <f t="shared" si="31"/>
        <v>0</v>
      </c>
      <c r="G71" s="48">
        <f t="shared" si="32"/>
        <v>0</v>
      </c>
      <c r="H71" s="48">
        <f t="shared" si="33"/>
        <v>0</v>
      </c>
      <c r="I71" s="48">
        <f t="shared" si="34"/>
        <v>0</v>
      </c>
      <c r="J71" s="48">
        <f t="shared" si="35"/>
        <v>1</v>
      </c>
      <c r="K71" s="70">
        <v>443</v>
      </c>
      <c r="L71" s="50" t="s">
        <v>405</v>
      </c>
      <c r="M71" s="51">
        <v>1066</v>
      </c>
      <c r="N71" s="53">
        <v>46</v>
      </c>
      <c r="O71" s="52">
        <f t="shared" si="45"/>
        <v>4.4563354374817107E-2</v>
      </c>
      <c r="P71" s="53">
        <f t="shared" ref="P71:P134" si="46">RANK(O71,O$7:O$664)</f>
        <v>332</v>
      </c>
      <c r="Q71" s="55">
        <f t="shared" ref="Q71:Q134" si="47">O71/O$4</f>
        <v>0.53691160220921907</v>
      </c>
      <c r="R71" s="56">
        <v>1236</v>
      </c>
      <c r="S71" s="58">
        <v>56</v>
      </c>
      <c r="T71" s="57">
        <f t="shared" si="37"/>
        <v>5.1670080682245725E-2</v>
      </c>
      <c r="U71" s="58">
        <f t="shared" ref="U71:U134" si="48">RANK(T71,T$7:T$664)</f>
        <v>156</v>
      </c>
      <c r="V71" s="60">
        <f t="shared" ref="V71:V134" si="49">T71/T$4</f>
        <v>0.98688294734533588</v>
      </c>
      <c r="W71" s="51">
        <v>4353</v>
      </c>
      <c r="X71" s="53">
        <v>70</v>
      </c>
      <c r="Y71" s="52">
        <f t="shared" si="38"/>
        <v>0.18197399774256928</v>
      </c>
      <c r="Z71" s="53">
        <f t="shared" ref="Z71:Z134" si="50">RANK(Y71,Y$7:Y$664)</f>
        <v>267</v>
      </c>
      <c r="AA71" s="55">
        <f t="shared" ref="AA71:AA134" si="51">Y71/Y$4</f>
        <v>1.0636045530256424</v>
      </c>
      <c r="AB71" s="56">
        <v>1588</v>
      </c>
      <c r="AC71" s="58">
        <v>46</v>
      </c>
      <c r="AD71" s="57">
        <f t="shared" si="39"/>
        <v>6.6385184565862634E-2</v>
      </c>
      <c r="AE71" s="58">
        <f t="shared" ref="AE71:AE134" si="52">RANK(AD71,AD$7:AD$664)</f>
        <v>224</v>
      </c>
      <c r="AF71" s="60">
        <f t="shared" ref="AF71:AF134" si="53">AD71/AD$4</f>
        <v>0.95574833001418857</v>
      </c>
      <c r="AG71" s="51">
        <v>711</v>
      </c>
      <c r="AH71" s="53">
        <v>33</v>
      </c>
      <c r="AI71" s="52">
        <f t="shared" si="40"/>
        <v>2.9722837674010284E-2</v>
      </c>
      <c r="AJ71" s="53">
        <f t="shared" ref="AJ71:AJ134" si="54">RANK(AI71,AI$7:AI$664)</f>
        <v>400</v>
      </c>
      <c r="AK71" s="55">
        <f t="shared" ref="AK71:AK134" si="55">AI71/AI$4</f>
        <v>0.39510754634811762</v>
      </c>
      <c r="AL71" s="56">
        <v>3986</v>
      </c>
      <c r="AM71" s="58">
        <v>60</v>
      </c>
      <c r="AN71" s="57">
        <f t="shared" si="41"/>
        <v>0.16663182977300281</v>
      </c>
      <c r="AO71" s="58">
        <f t="shared" ref="AO71:AO134" si="56">RANK(AN71,AN$7:AN$664)</f>
        <v>378</v>
      </c>
      <c r="AP71" s="60">
        <f t="shared" ref="AP71:AP134" si="57">AN71/AN$4</f>
        <v>0.88653637062467328</v>
      </c>
      <c r="AQ71" s="51">
        <v>406</v>
      </c>
      <c r="AR71" s="53">
        <v>47</v>
      </c>
      <c r="AS71" s="52">
        <f t="shared" si="42"/>
        <v>1.697253459303541E-2</v>
      </c>
      <c r="AT71" s="53">
        <f t="shared" ref="AT71:AT134" si="58">RANK(AS71,AS$7:AS$664)</f>
        <v>387</v>
      </c>
      <c r="AU71" s="55">
        <f t="shared" ref="AU71:AU134" si="59">AS71/AS$4</f>
        <v>0.2920496117489253</v>
      </c>
      <c r="AV71" s="56">
        <v>312</v>
      </c>
      <c r="AW71" s="58">
        <v>33</v>
      </c>
      <c r="AX71" s="57">
        <f t="shared" si="43"/>
        <v>1.3042932987751348E-2</v>
      </c>
      <c r="AY71" s="58">
        <f t="shared" ref="AY71:AY134" si="60">RANK(AX71,AX$7:AX$664)</f>
        <v>399</v>
      </c>
      <c r="AZ71" s="60">
        <f t="shared" ref="AZ71:AZ134" si="61">AX71/AX$4</f>
        <v>0.28723723781124455</v>
      </c>
      <c r="BA71" s="51">
        <v>10263</v>
      </c>
      <c r="BB71" s="53">
        <v>196</v>
      </c>
      <c r="BC71" s="52">
        <f t="shared" si="44"/>
        <v>0.42903724760670542</v>
      </c>
      <c r="BD71" s="53">
        <f t="shared" si="36"/>
        <v>115</v>
      </c>
      <c r="BE71" s="55">
        <f t="shared" ref="BE71:BE134" si="62">BC71/BC$4</f>
        <v>1.6669139705442624</v>
      </c>
      <c r="BF71" s="61">
        <v>23921</v>
      </c>
      <c r="BG71" s="64">
        <v>587</v>
      </c>
    </row>
    <row r="72" spans="1:59">
      <c r="A72" s="47">
        <f t="shared" ref="A72:A135" si="63">SUM(B72:J72)</f>
        <v>5</v>
      </c>
      <c r="B72" s="48">
        <f t="shared" ref="B72:B135" si="64">IF(Q72&gt;1,1,0)</f>
        <v>1</v>
      </c>
      <c r="C72" s="48">
        <f t="shared" ref="C72:C135" si="65">IF(V72&gt;1,1,0)</f>
        <v>1</v>
      </c>
      <c r="D72" s="48">
        <f t="shared" ref="D72:D135" si="66">IF(AA72&gt;1,1,0)</f>
        <v>1</v>
      </c>
      <c r="E72" s="48">
        <f t="shared" ref="E72:E135" si="67">IF(AF72&gt;1,1,0)</f>
        <v>1</v>
      </c>
      <c r="F72" s="48">
        <f t="shared" ref="F72:F135" si="68">IF(AK72&gt;1,1,0)</f>
        <v>0</v>
      </c>
      <c r="G72" s="48">
        <f t="shared" ref="G72:G135" si="69">IF(AP72&gt;1,1,0)</f>
        <v>0</v>
      </c>
      <c r="H72" s="48">
        <f t="shared" ref="H72:H135" si="70">IF(AU72&gt;1,1,0)</f>
        <v>0</v>
      </c>
      <c r="I72" s="48">
        <f t="shared" ref="I72:I135" si="71">IF(AZ72&gt;1,1,0)</f>
        <v>1</v>
      </c>
      <c r="J72" s="48">
        <f t="shared" ref="J72:J135" si="72">IF(BE72&gt;1,1,0)</f>
        <v>0</v>
      </c>
      <c r="K72" s="70">
        <v>431</v>
      </c>
      <c r="L72" s="50" t="s">
        <v>393</v>
      </c>
      <c r="M72" s="51">
        <v>2310</v>
      </c>
      <c r="N72" s="53">
        <v>539</v>
      </c>
      <c r="O72" s="52">
        <f t="shared" si="45"/>
        <v>9.7881355932203387E-2</v>
      </c>
      <c r="P72" s="53">
        <f t="shared" si="46"/>
        <v>126</v>
      </c>
      <c r="Q72" s="55">
        <f t="shared" si="47"/>
        <v>1.179301611767098</v>
      </c>
      <c r="R72" s="56">
        <v>1238</v>
      </c>
      <c r="S72" s="58">
        <v>341</v>
      </c>
      <c r="T72" s="57">
        <f t="shared" si="37"/>
        <v>5.2457627118644067E-2</v>
      </c>
      <c r="U72" s="58">
        <f t="shared" si="48"/>
        <v>151</v>
      </c>
      <c r="V72" s="60">
        <f t="shared" si="49"/>
        <v>1.0019248466042849</v>
      </c>
      <c r="W72" s="51">
        <v>4477</v>
      </c>
      <c r="X72" s="53">
        <v>1084</v>
      </c>
      <c r="Y72" s="52">
        <f t="shared" si="38"/>
        <v>0.18970338983050847</v>
      </c>
      <c r="Z72" s="53">
        <f t="shared" si="50"/>
        <v>248</v>
      </c>
      <c r="AA72" s="55">
        <f t="shared" si="51"/>
        <v>1.1087814283970479</v>
      </c>
      <c r="AB72" s="56">
        <v>1729</v>
      </c>
      <c r="AC72" s="58">
        <v>458</v>
      </c>
      <c r="AD72" s="57">
        <f t="shared" si="39"/>
        <v>7.3262711864406777E-2</v>
      </c>
      <c r="AE72" s="58">
        <f t="shared" si="52"/>
        <v>182</v>
      </c>
      <c r="AF72" s="60">
        <f t="shared" si="53"/>
        <v>1.0547641762937017</v>
      </c>
      <c r="AG72" s="51">
        <v>1362</v>
      </c>
      <c r="AH72" s="53">
        <v>377</v>
      </c>
      <c r="AI72" s="52">
        <f t="shared" si="40"/>
        <v>5.771186440677966E-2</v>
      </c>
      <c r="AJ72" s="53">
        <f t="shared" si="54"/>
        <v>242</v>
      </c>
      <c r="AK72" s="55">
        <f t="shared" si="55"/>
        <v>0.76716743505538298</v>
      </c>
      <c r="AL72" s="56">
        <v>4358</v>
      </c>
      <c r="AM72" s="58">
        <v>1054</v>
      </c>
      <c r="AN72" s="57">
        <f t="shared" si="41"/>
        <v>0.18466101694915255</v>
      </c>
      <c r="AO72" s="58">
        <f t="shared" si="56"/>
        <v>327</v>
      </c>
      <c r="AP72" s="60">
        <f t="shared" si="57"/>
        <v>0.98245760119767089</v>
      </c>
      <c r="AQ72" s="51">
        <v>1061</v>
      </c>
      <c r="AR72" s="53">
        <v>282</v>
      </c>
      <c r="AS72" s="52">
        <f t="shared" si="42"/>
        <v>4.4957627118644067E-2</v>
      </c>
      <c r="AT72" s="53">
        <f t="shared" si="58"/>
        <v>210</v>
      </c>
      <c r="AU72" s="55">
        <f t="shared" si="59"/>
        <v>0.77359438999409802</v>
      </c>
      <c r="AV72" s="56">
        <v>1088</v>
      </c>
      <c r="AW72" s="58">
        <v>257</v>
      </c>
      <c r="AX72" s="57">
        <f t="shared" si="43"/>
        <v>4.6101694915254239E-2</v>
      </c>
      <c r="AY72" s="58">
        <f t="shared" si="60"/>
        <v>192</v>
      </c>
      <c r="AZ72" s="60">
        <f t="shared" si="61"/>
        <v>1.0152719114872428</v>
      </c>
      <c r="BA72" s="51">
        <v>5977</v>
      </c>
      <c r="BB72" s="53">
        <v>1757</v>
      </c>
      <c r="BC72" s="52">
        <f t="shared" si="44"/>
        <v>0.2532627118644068</v>
      </c>
      <c r="BD72" s="53">
        <f t="shared" ref="BD72:BD135" si="73">RANK(BC72,BC$7:BC$664)</f>
        <v>335</v>
      </c>
      <c r="BE72" s="55">
        <f t="shared" si="62"/>
        <v>0.98398718288371689</v>
      </c>
      <c r="BF72" s="61">
        <v>23600</v>
      </c>
      <c r="BG72" s="64">
        <v>6149</v>
      </c>
    </row>
    <row r="73" spans="1:59">
      <c r="A73" s="47">
        <f t="shared" si="63"/>
        <v>5</v>
      </c>
      <c r="B73" s="48">
        <f t="shared" si="64"/>
        <v>1</v>
      </c>
      <c r="C73" s="48">
        <f t="shared" si="65"/>
        <v>0</v>
      </c>
      <c r="D73" s="48">
        <f t="shared" si="66"/>
        <v>1</v>
      </c>
      <c r="E73" s="48">
        <f t="shared" si="67"/>
        <v>1</v>
      </c>
      <c r="F73" s="48">
        <f t="shared" si="68"/>
        <v>0</v>
      </c>
      <c r="G73" s="48">
        <f t="shared" si="69"/>
        <v>0</v>
      </c>
      <c r="H73" s="48">
        <f t="shared" si="70"/>
        <v>0</v>
      </c>
      <c r="I73" s="48">
        <f t="shared" si="71"/>
        <v>1</v>
      </c>
      <c r="J73" s="48">
        <f t="shared" si="72"/>
        <v>1</v>
      </c>
      <c r="K73" s="70">
        <v>340</v>
      </c>
      <c r="L73" s="50" t="s">
        <v>311</v>
      </c>
      <c r="M73" s="51">
        <v>2253</v>
      </c>
      <c r="N73" s="53">
        <v>110</v>
      </c>
      <c r="O73" s="52">
        <f t="shared" si="45"/>
        <v>9.7032602609931518E-2</v>
      </c>
      <c r="P73" s="53">
        <f t="shared" si="46"/>
        <v>129</v>
      </c>
      <c r="Q73" s="55">
        <f t="shared" si="47"/>
        <v>1.1690755973089291</v>
      </c>
      <c r="R73" s="56">
        <v>856</v>
      </c>
      <c r="S73" s="58">
        <v>70</v>
      </c>
      <c r="T73" s="57">
        <f t="shared" si="37"/>
        <v>3.6866359447004608E-2</v>
      </c>
      <c r="U73" s="58">
        <f t="shared" si="48"/>
        <v>234</v>
      </c>
      <c r="V73" s="60">
        <f t="shared" si="49"/>
        <v>0.70413633941651466</v>
      </c>
      <c r="W73" s="51">
        <v>4514</v>
      </c>
      <c r="X73" s="53">
        <v>352</v>
      </c>
      <c r="Y73" s="52">
        <f t="shared" si="38"/>
        <v>0.19440975063525562</v>
      </c>
      <c r="Z73" s="53">
        <f t="shared" si="50"/>
        <v>234</v>
      </c>
      <c r="AA73" s="55">
        <f t="shared" si="51"/>
        <v>1.1362892418330743</v>
      </c>
      <c r="AB73" s="56">
        <v>1961</v>
      </c>
      <c r="AC73" s="58">
        <v>245</v>
      </c>
      <c r="AD73" s="57">
        <f t="shared" si="39"/>
        <v>8.4456694948102845E-2</v>
      </c>
      <c r="AE73" s="58">
        <f t="shared" si="52"/>
        <v>130</v>
      </c>
      <c r="AF73" s="60">
        <f t="shared" si="53"/>
        <v>1.2159240903380044</v>
      </c>
      <c r="AG73" s="51">
        <v>1121</v>
      </c>
      <c r="AH73" s="53">
        <v>134</v>
      </c>
      <c r="AI73" s="52">
        <f t="shared" si="40"/>
        <v>4.8279426331883368E-2</v>
      </c>
      <c r="AJ73" s="53">
        <f t="shared" si="54"/>
        <v>289</v>
      </c>
      <c r="AK73" s="55">
        <f t="shared" si="55"/>
        <v>0.6417814438277829</v>
      </c>
      <c r="AL73" s="56">
        <v>4145</v>
      </c>
      <c r="AM73" s="58">
        <v>266</v>
      </c>
      <c r="AN73" s="57">
        <f t="shared" si="41"/>
        <v>0.17851759335027348</v>
      </c>
      <c r="AO73" s="58">
        <f t="shared" si="56"/>
        <v>344</v>
      </c>
      <c r="AP73" s="60">
        <f t="shared" si="57"/>
        <v>0.94977255856218146</v>
      </c>
      <c r="AQ73" s="51">
        <v>647</v>
      </c>
      <c r="AR73" s="53">
        <v>67</v>
      </c>
      <c r="AS73" s="52">
        <f t="shared" si="42"/>
        <v>2.7865110469873812E-2</v>
      </c>
      <c r="AT73" s="53">
        <f t="shared" si="58"/>
        <v>321</v>
      </c>
      <c r="AU73" s="55">
        <f t="shared" si="59"/>
        <v>0.47948022432706922</v>
      </c>
      <c r="AV73" s="56">
        <v>1079</v>
      </c>
      <c r="AW73" s="58">
        <v>81</v>
      </c>
      <c r="AX73" s="57">
        <f t="shared" si="43"/>
        <v>4.6470562901072397E-2</v>
      </c>
      <c r="AY73" s="58">
        <f t="shared" si="60"/>
        <v>186</v>
      </c>
      <c r="AZ73" s="60">
        <f t="shared" si="61"/>
        <v>1.0233952853835055</v>
      </c>
      <c r="BA73" s="51">
        <v>6643</v>
      </c>
      <c r="BB73" s="53">
        <v>517</v>
      </c>
      <c r="BC73" s="52">
        <f t="shared" si="44"/>
        <v>0.28610189930660235</v>
      </c>
      <c r="BD73" s="53">
        <f t="shared" si="73"/>
        <v>260</v>
      </c>
      <c r="BE73" s="55">
        <f t="shared" si="62"/>
        <v>1.1115754065963983</v>
      </c>
      <c r="BF73" s="61">
        <v>23219</v>
      </c>
      <c r="BG73" s="64">
        <v>1842</v>
      </c>
    </row>
    <row r="74" spans="1:59">
      <c r="A74" s="47">
        <f t="shared" si="63"/>
        <v>1</v>
      </c>
      <c r="B74" s="48">
        <f t="shared" si="64"/>
        <v>0</v>
      </c>
      <c r="C74" s="48">
        <f t="shared" si="65"/>
        <v>0</v>
      </c>
      <c r="D74" s="48">
        <f t="shared" si="66"/>
        <v>1</v>
      </c>
      <c r="E74" s="48">
        <f t="shared" si="67"/>
        <v>0</v>
      </c>
      <c r="F74" s="48">
        <f t="shared" si="68"/>
        <v>0</v>
      </c>
      <c r="G74" s="48">
        <f t="shared" si="69"/>
        <v>0</v>
      </c>
      <c r="H74" s="48">
        <f t="shared" si="70"/>
        <v>0</v>
      </c>
      <c r="I74" s="48">
        <f t="shared" si="71"/>
        <v>0</v>
      </c>
      <c r="J74" s="48">
        <f t="shared" si="72"/>
        <v>0</v>
      </c>
      <c r="K74" s="70">
        <v>114</v>
      </c>
      <c r="L74" s="50" t="s">
        <v>88</v>
      </c>
      <c r="M74" s="51">
        <v>0</v>
      </c>
      <c r="N74" s="53">
        <v>0</v>
      </c>
      <c r="O74" s="52">
        <f t="shared" si="45"/>
        <v>0</v>
      </c>
      <c r="P74" s="53">
        <f t="shared" si="46"/>
        <v>537</v>
      </c>
      <c r="Q74" s="55">
        <f t="shared" si="47"/>
        <v>0</v>
      </c>
      <c r="R74" s="56">
        <v>29</v>
      </c>
      <c r="S74" s="58">
        <v>5</v>
      </c>
      <c r="T74" s="57">
        <f t="shared" si="37"/>
        <v>1.2578616352201257E-3</v>
      </c>
      <c r="U74" s="58">
        <f t="shared" si="48"/>
        <v>497</v>
      </c>
      <c r="V74" s="60">
        <f t="shared" si="49"/>
        <v>2.4024777618456554E-2</v>
      </c>
      <c r="W74" s="51">
        <v>20670</v>
      </c>
      <c r="X74" s="53">
        <v>72</v>
      </c>
      <c r="Y74" s="52">
        <f t="shared" si="38"/>
        <v>0.89655172413793105</v>
      </c>
      <c r="Z74" s="53">
        <f t="shared" si="50"/>
        <v>5</v>
      </c>
      <c r="AA74" s="55">
        <f t="shared" si="51"/>
        <v>5.2401799578260428</v>
      </c>
      <c r="AB74" s="56">
        <v>0</v>
      </c>
      <c r="AC74" s="58">
        <v>1</v>
      </c>
      <c r="AD74" s="57">
        <f t="shared" si="39"/>
        <v>0</v>
      </c>
      <c r="AE74" s="58">
        <f t="shared" si="52"/>
        <v>554</v>
      </c>
      <c r="AF74" s="60">
        <f t="shared" si="53"/>
        <v>0</v>
      </c>
      <c r="AG74" s="51">
        <v>309</v>
      </c>
      <c r="AH74" s="53">
        <v>24</v>
      </c>
      <c r="AI74" s="52">
        <f t="shared" si="40"/>
        <v>1.3402732595966168E-2</v>
      </c>
      <c r="AJ74" s="53">
        <f t="shared" si="54"/>
        <v>469</v>
      </c>
      <c r="AK74" s="55">
        <f t="shared" si="55"/>
        <v>0.17816336543743078</v>
      </c>
      <c r="AL74" s="56">
        <v>708</v>
      </c>
      <c r="AM74" s="58">
        <v>11</v>
      </c>
      <c r="AN74" s="57">
        <f t="shared" si="41"/>
        <v>3.0709173715029278E-2</v>
      </c>
      <c r="AO74" s="58">
        <f t="shared" si="56"/>
        <v>571</v>
      </c>
      <c r="AP74" s="60">
        <f t="shared" si="57"/>
        <v>0.16338294698733213</v>
      </c>
      <c r="AQ74" s="51">
        <v>8</v>
      </c>
      <c r="AR74" s="53">
        <v>2</v>
      </c>
      <c r="AS74" s="52">
        <f t="shared" si="42"/>
        <v>3.4699631316417262E-4</v>
      </c>
      <c r="AT74" s="53">
        <f t="shared" si="58"/>
        <v>508</v>
      </c>
      <c r="AU74" s="55">
        <f t="shared" si="59"/>
        <v>5.9708311674020395E-3</v>
      </c>
      <c r="AV74" s="56">
        <v>3</v>
      </c>
      <c r="AW74" s="58">
        <v>1</v>
      </c>
      <c r="AX74" s="57">
        <f t="shared" si="43"/>
        <v>1.3012361743656474E-4</v>
      </c>
      <c r="AY74" s="58">
        <f t="shared" si="60"/>
        <v>526</v>
      </c>
      <c r="AZ74" s="60">
        <f t="shared" si="61"/>
        <v>2.8656398435525335E-3</v>
      </c>
      <c r="BA74" s="51">
        <v>1328</v>
      </c>
      <c r="BB74" s="53">
        <v>18</v>
      </c>
      <c r="BC74" s="52">
        <f t="shared" si="44"/>
        <v>5.7601387985252654E-2</v>
      </c>
      <c r="BD74" s="53">
        <f t="shared" si="73"/>
        <v>581</v>
      </c>
      <c r="BE74" s="55">
        <f t="shared" si="62"/>
        <v>0.22379539047242719</v>
      </c>
      <c r="BF74" s="61">
        <v>23055</v>
      </c>
      <c r="BG74" s="64">
        <v>134</v>
      </c>
    </row>
    <row r="75" spans="1:59">
      <c r="A75" s="47">
        <f t="shared" si="63"/>
        <v>4</v>
      </c>
      <c r="B75" s="48">
        <f t="shared" si="64"/>
        <v>1</v>
      </c>
      <c r="C75" s="48">
        <f t="shared" si="65"/>
        <v>1</v>
      </c>
      <c r="D75" s="48">
        <f t="shared" si="66"/>
        <v>1</v>
      </c>
      <c r="E75" s="48">
        <f t="shared" si="67"/>
        <v>0</v>
      </c>
      <c r="F75" s="48">
        <f t="shared" si="68"/>
        <v>1</v>
      </c>
      <c r="G75" s="48">
        <f t="shared" si="69"/>
        <v>0</v>
      </c>
      <c r="H75" s="48">
        <f t="shared" si="70"/>
        <v>0</v>
      </c>
      <c r="I75" s="48">
        <f t="shared" si="71"/>
        <v>0</v>
      </c>
      <c r="J75" s="48">
        <f t="shared" si="72"/>
        <v>0</v>
      </c>
      <c r="K75" s="70">
        <v>350</v>
      </c>
      <c r="L75" s="50" t="s">
        <v>321</v>
      </c>
      <c r="M75" s="51">
        <v>3277</v>
      </c>
      <c r="N75" s="53">
        <v>419</v>
      </c>
      <c r="O75" s="52">
        <f t="shared" si="45"/>
        <v>0.14262708913649025</v>
      </c>
      <c r="P75" s="53">
        <f t="shared" si="46"/>
        <v>71</v>
      </c>
      <c r="Q75" s="55">
        <f t="shared" si="47"/>
        <v>1.7184105644880412</v>
      </c>
      <c r="R75" s="56">
        <v>1979</v>
      </c>
      <c r="S75" s="58">
        <v>384</v>
      </c>
      <c r="T75" s="57">
        <f t="shared" si="37"/>
        <v>8.6133356545961007E-2</v>
      </c>
      <c r="U75" s="58">
        <f t="shared" si="48"/>
        <v>58</v>
      </c>
      <c r="V75" s="60">
        <f t="shared" si="49"/>
        <v>1.645121115555614</v>
      </c>
      <c r="W75" s="51">
        <v>4010</v>
      </c>
      <c r="X75" s="53">
        <v>813</v>
      </c>
      <c r="Y75" s="52">
        <f t="shared" si="38"/>
        <v>0.17452994428969359</v>
      </c>
      <c r="Z75" s="53">
        <f t="shared" si="50"/>
        <v>282</v>
      </c>
      <c r="AA75" s="55">
        <f t="shared" si="51"/>
        <v>1.0200954295043501</v>
      </c>
      <c r="AB75" s="56">
        <v>1566</v>
      </c>
      <c r="AC75" s="58">
        <v>334</v>
      </c>
      <c r="AD75" s="57">
        <f t="shared" si="39"/>
        <v>6.8158077994428967E-2</v>
      </c>
      <c r="AE75" s="58">
        <f t="shared" si="52"/>
        <v>217</v>
      </c>
      <c r="AF75" s="60">
        <f t="shared" si="53"/>
        <v>0.98127269881313806</v>
      </c>
      <c r="AG75" s="51">
        <v>1814</v>
      </c>
      <c r="AH75" s="53">
        <v>369</v>
      </c>
      <c r="AI75" s="52">
        <f t="shared" si="40"/>
        <v>7.8951949860724235E-2</v>
      </c>
      <c r="AJ75" s="53">
        <f t="shared" si="54"/>
        <v>140</v>
      </c>
      <c r="AK75" s="55">
        <f t="shared" si="55"/>
        <v>1.0495132238382108</v>
      </c>
      <c r="AL75" s="56">
        <v>3556</v>
      </c>
      <c r="AM75" s="58">
        <v>709</v>
      </c>
      <c r="AN75" s="57">
        <f t="shared" si="41"/>
        <v>0.15477019498607242</v>
      </c>
      <c r="AO75" s="58">
        <f t="shared" si="56"/>
        <v>404</v>
      </c>
      <c r="AP75" s="60">
        <f t="shared" si="57"/>
        <v>0.82342855582118746</v>
      </c>
      <c r="AQ75" s="51">
        <v>1249</v>
      </c>
      <c r="AR75" s="53">
        <v>244</v>
      </c>
      <c r="AS75" s="52">
        <f t="shared" si="42"/>
        <v>5.4361072423398327E-2</v>
      </c>
      <c r="AT75" s="53">
        <f t="shared" si="58"/>
        <v>151</v>
      </c>
      <c r="AU75" s="55">
        <f t="shared" si="59"/>
        <v>0.93540125126764373</v>
      </c>
      <c r="AV75" s="56">
        <v>997</v>
      </c>
      <c r="AW75" s="58">
        <v>185</v>
      </c>
      <c r="AX75" s="57">
        <f t="shared" si="43"/>
        <v>4.339310584958217E-2</v>
      </c>
      <c r="AY75" s="58">
        <f t="shared" si="60"/>
        <v>210</v>
      </c>
      <c r="AZ75" s="60">
        <f t="shared" si="61"/>
        <v>0.95562216535115407</v>
      </c>
      <c r="BA75" s="51">
        <v>4528</v>
      </c>
      <c r="BB75" s="53">
        <v>1060</v>
      </c>
      <c r="BC75" s="52">
        <f t="shared" si="44"/>
        <v>0.19707520891364902</v>
      </c>
      <c r="BD75" s="53">
        <f t="shared" si="73"/>
        <v>435</v>
      </c>
      <c r="BE75" s="55">
        <f t="shared" si="62"/>
        <v>0.76568507936921704</v>
      </c>
      <c r="BF75" s="61">
        <v>22976</v>
      </c>
      <c r="BG75" s="64">
        <v>4517</v>
      </c>
    </row>
    <row r="76" spans="1:59">
      <c r="A76" s="47">
        <f t="shared" si="63"/>
        <v>3</v>
      </c>
      <c r="B76" s="48">
        <f t="shared" si="64"/>
        <v>1</v>
      </c>
      <c r="C76" s="48">
        <f t="shared" si="65"/>
        <v>0</v>
      </c>
      <c r="D76" s="48">
        <f t="shared" si="66"/>
        <v>0</v>
      </c>
      <c r="E76" s="48">
        <f t="shared" si="67"/>
        <v>1</v>
      </c>
      <c r="F76" s="48">
        <f t="shared" si="68"/>
        <v>0</v>
      </c>
      <c r="G76" s="48">
        <f t="shared" si="69"/>
        <v>0</v>
      </c>
      <c r="H76" s="48">
        <f t="shared" si="70"/>
        <v>0</v>
      </c>
      <c r="I76" s="48">
        <f t="shared" si="71"/>
        <v>0</v>
      </c>
      <c r="J76" s="48">
        <f t="shared" si="72"/>
        <v>1</v>
      </c>
      <c r="K76" s="70">
        <v>412</v>
      </c>
      <c r="L76" s="50" t="s">
        <v>692</v>
      </c>
      <c r="M76" s="51">
        <v>2094</v>
      </c>
      <c r="N76" s="53">
        <v>406</v>
      </c>
      <c r="O76" s="52">
        <f t="shared" si="45"/>
        <v>9.3240716003205978E-2</v>
      </c>
      <c r="P76" s="53">
        <f t="shared" si="46"/>
        <v>137</v>
      </c>
      <c r="Q76" s="55">
        <f t="shared" si="47"/>
        <v>1.1233899001262415</v>
      </c>
      <c r="R76" s="56">
        <v>771</v>
      </c>
      <c r="S76" s="58">
        <v>206</v>
      </c>
      <c r="T76" s="57">
        <f t="shared" si="37"/>
        <v>3.4330750734704783E-2</v>
      </c>
      <c r="U76" s="58">
        <f t="shared" si="48"/>
        <v>250</v>
      </c>
      <c r="V76" s="60">
        <f t="shared" si="49"/>
        <v>0.65570697824137736</v>
      </c>
      <c r="W76" s="51">
        <v>3094</v>
      </c>
      <c r="X76" s="53">
        <v>740</v>
      </c>
      <c r="Y76" s="52">
        <f t="shared" si="38"/>
        <v>0.13776827856443138</v>
      </c>
      <c r="Z76" s="53">
        <f t="shared" si="50"/>
        <v>379</v>
      </c>
      <c r="AA76" s="55">
        <f t="shared" si="51"/>
        <v>0.80523025356032041</v>
      </c>
      <c r="AB76" s="56">
        <v>1966</v>
      </c>
      <c r="AC76" s="58">
        <v>550</v>
      </c>
      <c r="AD76" s="57">
        <f t="shared" si="39"/>
        <v>8.7541187995369127E-2</v>
      </c>
      <c r="AE76" s="58">
        <f t="shared" si="52"/>
        <v>121</v>
      </c>
      <c r="AF76" s="60">
        <f t="shared" si="53"/>
        <v>1.2603315752029494</v>
      </c>
      <c r="AG76" s="51">
        <v>1391</v>
      </c>
      <c r="AH76" s="53">
        <v>387</v>
      </c>
      <c r="AI76" s="52">
        <f t="shared" si="40"/>
        <v>6.1937839522664531E-2</v>
      </c>
      <c r="AJ76" s="53">
        <f t="shared" si="54"/>
        <v>214</v>
      </c>
      <c r="AK76" s="55">
        <f t="shared" si="55"/>
        <v>0.82334358745638592</v>
      </c>
      <c r="AL76" s="56">
        <v>3954</v>
      </c>
      <c r="AM76" s="58">
        <v>909</v>
      </c>
      <c r="AN76" s="57">
        <f t="shared" si="41"/>
        <v>0.17606198236708523</v>
      </c>
      <c r="AO76" s="58">
        <f t="shared" si="56"/>
        <v>351</v>
      </c>
      <c r="AP76" s="60">
        <f t="shared" si="57"/>
        <v>0.93670789707663304</v>
      </c>
      <c r="AQ76" s="51">
        <v>1079</v>
      </c>
      <c r="AR76" s="53">
        <v>253</v>
      </c>
      <c r="AS76" s="52">
        <f t="shared" si="42"/>
        <v>4.8045240003562202E-2</v>
      </c>
      <c r="AT76" s="53">
        <f t="shared" si="58"/>
        <v>189</v>
      </c>
      <c r="AU76" s="55">
        <f t="shared" si="59"/>
        <v>0.82672352868157162</v>
      </c>
      <c r="AV76" s="56">
        <v>639</v>
      </c>
      <c r="AW76" s="58">
        <v>197</v>
      </c>
      <c r="AX76" s="57">
        <f t="shared" si="43"/>
        <v>2.8453112476623028E-2</v>
      </c>
      <c r="AY76" s="58">
        <f t="shared" si="60"/>
        <v>315</v>
      </c>
      <c r="AZ76" s="60">
        <f t="shared" si="61"/>
        <v>0.62660702486112207</v>
      </c>
      <c r="BA76" s="51">
        <v>7470</v>
      </c>
      <c r="BB76" s="53">
        <v>1929</v>
      </c>
      <c r="BC76" s="52">
        <f t="shared" si="44"/>
        <v>0.3326208923323537</v>
      </c>
      <c r="BD76" s="53">
        <f t="shared" si="73"/>
        <v>197</v>
      </c>
      <c r="BE76" s="55">
        <f t="shared" si="62"/>
        <v>1.2923129994343963</v>
      </c>
      <c r="BF76" s="61">
        <v>22458</v>
      </c>
      <c r="BG76" s="64">
        <v>5577</v>
      </c>
    </row>
    <row r="77" spans="1:59">
      <c r="A77" s="47">
        <f t="shared" si="63"/>
        <v>5</v>
      </c>
      <c r="B77" s="48">
        <f t="shared" si="64"/>
        <v>0</v>
      </c>
      <c r="C77" s="48">
        <f t="shared" si="65"/>
        <v>1</v>
      </c>
      <c r="D77" s="48">
        <f t="shared" si="66"/>
        <v>0</v>
      </c>
      <c r="E77" s="48">
        <f t="shared" si="67"/>
        <v>1</v>
      </c>
      <c r="F77" s="48">
        <f t="shared" si="68"/>
        <v>0</v>
      </c>
      <c r="G77" s="48">
        <f t="shared" si="69"/>
        <v>1</v>
      </c>
      <c r="H77" s="48">
        <f t="shared" si="70"/>
        <v>1</v>
      </c>
      <c r="I77" s="48">
        <f t="shared" si="71"/>
        <v>0</v>
      </c>
      <c r="J77" s="48">
        <f t="shared" si="72"/>
        <v>1</v>
      </c>
      <c r="K77" s="70">
        <v>666</v>
      </c>
      <c r="L77" s="50" t="s">
        <v>625</v>
      </c>
      <c r="M77" s="51">
        <v>819</v>
      </c>
      <c r="N77" s="53">
        <v>278</v>
      </c>
      <c r="O77" s="52">
        <f t="shared" si="45"/>
        <v>3.6489195811984849E-2</v>
      </c>
      <c r="P77" s="53">
        <f t="shared" si="46"/>
        <v>367</v>
      </c>
      <c r="Q77" s="55">
        <f t="shared" si="47"/>
        <v>0.43963190970673238</v>
      </c>
      <c r="R77" s="56">
        <v>1226</v>
      </c>
      <c r="S77" s="58">
        <v>309</v>
      </c>
      <c r="T77" s="57">
        <f t="shared" si="37"/>
        <v>5.4622410336377811E-2</v>
      </c>
      <c r="U77" s="58">
        <f t="shared" si="48"/>
        <v>141</v>
      </c>
      <c r="V77" s="60">
        <f t="shared" si="49"/>
        <v>1.0432715527458698</v>
      </c>
      <c r="W77" s="51">
        <v>3430</v>
      </c>
      <c r="X77" s="53">
        <v>917</v>
      </c>
      <c r="Y77" s="52">
        <f t="shared" si="38"/>
        <v>0.15281799955446648</v>
      </c>
      <c r="Z77" s="53">
        <f t="shared" si="50"/>
        <v>336</v>
      </c>
      <c r="AA77" s="55">
        <f t="shared" si="51"/>
        <v>0.89319310520581341</v>
      </c>
      <c r="AB77" s="56">
        <v>1673</v>
      </c>
      <c r="AC77" s="58">
        <v>542</v>
      </c>
      <c r="AD77" s="57">
        <f t="shared" si="39"/>
        <v>7.4537758966362222E-2</v>
      </c>
      <c r="AE77" s="58">
        <f t="shared" si="52"/>
        <v>176</v>
      </c>
      <c r="AF77" s="60">
        <f t="shared" si="53"/>
        <v>1.0731210453203188</v>
      </c>
      <c r="AG77" s="51">
        <v>1304</v>
      </c>
      <c r="AH77" s="53">
        <v>403</v>
      </c>
      <c r="AI77" s="52">
        <f t="shared" si="40"/>
        <v>5.8097571842281134E-2</v>
      </c>
      <c r="AJ77" s="53">
        <f t="shared" si="54"/>
        <v>240</v>
      </c>
      <c r="AK77" s="55">
        <f t="shared" si="55"/>
        <v>0.77229466819915737</v>
      </c>
      <c r="AL77" s="56">
        <v>5164</v>
      </c>
      <c r="AM77" s="58">
        <v>1304</v>
      </c>
      <c r="AN77" s="57">
        <f t="shared" si="41"/>
        <v>0.23007351303185564</v>
      </c>
      <c r="AO77" s="58">
        <f t="shared" si="56"/>
        <v>235</v>
      </c>
      <c r="AP77" s="60">
        <f t="shared" si="57"/>
        <v>1.2240670794888922</v>
      </c>
      <c r="AQ77" s="51">
        <v>1448</v>
      </c>
      <c r="AR77" s="53">
        <v>369</v>
      </c>
      <c r="AS77" s="52">
        <f t="shared" si="42"/>
        <v>6.4513254622410338E-2</v>
      </c>
      <c r="AT77" s="53">
        <f t="shared" si="58"/>
        <v>108</v>
      </c>
      <c r="AU77" s="55">
        <f t="shared" si="59"/>
        <v>1.1100917698447841</v>
      </c>
      <c r="AV77" s="56">
        <v>819</v>
      </c>
      <c r="AW77" s="58">
        <v>208</v>
      </c>
      <c r="AX77" s="57">
        <f t="shared" si="43"/>
        <v>3.6489195811984849E-2</v>
      </c>
      <c r="AY77" s="58">
        <f t="shared" si="60"/>
        <v>258</v>
      </c>
      <c r="AZ77" s="60">
        <f t="shared" si="61"/>
        <v>0.80358120561003776</v>
      </c>
      <c r="BA77" s="51">
        <v>6562</v>
      </c>
      <c r="BB77" s="53">
        <v>1596</v>
      </c>
      <c r="BC77" s="52">
        <f t="shared" si="44"/>
        <v>0.29235910002227666</v>
      </c>
      <c r="BD77" s="53">
        <f t="shared" si="73"/>
        <v>244</v>
      </c>
      <c r="BE77" s="55">
        <f t="shared" si="62"/>
        <v>1.1358861519865477</v>
      </c>
      <c r="BF77" s="61">
        <v>22445</v>
      </c>
      <c r="BG77" s="64">
        <v>5926</v>
      </c>
    </row>
    <row r="78" spans="1:59">
      <c r="A78" s="47">
        <f t="shared" si="63"/>
        <v>5</v>
      </c>
      <c r="B78" s="48">
        <f t="shared" si="64"/>
        <v>1</v>
      </c>
      <c r="C78" s="48">
        <f t="shared" si="65"/>
        <v>1</v>
      </c>
      <c r="D78" s="48">
        <f t="shared" si="66"/>
        <v>0</v>
      </c>
      <c r="E78" s="48">
        <f t="shared" si="67"/>
        <v>1</v>
      </c>
      <c r="F78" s="48">
        <f t="shared" si="68"/>
        <v>0</v>
      </c>
      <c r="G78" s="48">
        <f t="shared" si="69"/>
        <v>0</v>
      </c>
      <c r="H78" s="48">
        <f t="shared" si="70"/>
        <v>1</v>
      </c>
      <c r="I78" s="48">
        <f t="shared" si="71"/>
        <v>0</v>
      </c>
      <c r="J78" s="48">
        <f t="shared" si="72"/>
        <v>1</v>
      </c>
      <c r="K78" s="70">
        <v>472</v>
      </c>
      <c r="L78" s="50" t="s">
        <v>433</v>
      </c>
      <c r="M78" s="51">
        <v>1949</v>
      </c>
      <c r="N78" s="53">
        <v>243</v>
      </c>
      <c r="O78" s="52">
        <f t="shared" si="45"/>
        <v>9.1057746215660623E-2</v>
      </c>
      <c r="P78" s="53">
        <f t="shared" si="46"/>
        <v>145</v>
      </c>
      <c r="Q78" s="55">
        <f t="shared" si="47"/>
        <v>1.0970888771747997</v>
      </c>
      <c r="R78" s="56">
        <v>1635</v>
      </c>
      <c r="S78" s="58">
        <v>215</v>
      </c>
      <c r="T78" s="57">
        <f t="shared" si="37"/>
        <v>7.6387591104466454E-2</v>
      </c>
      <c r="U78" s="58">
        <f t="shared" si="48"/>
        <v>67</v>
      </c>
      <c r="V78" s="60">
        <f t="shared" si="49"/>
        <v>1.4589799368300453</v>
      </c>
      <c r="W78" s="51">
        <v>2928</v>
      </c>
      <c r="X78" s="53">
        <v>262</v>
      </c>
      <c r="Y78" s="52">
        <f t="shared" si="38"/>
        <v>0.13679686039992525</v>
      </c>
      <c r="Z78" s="53">
        <f t="shared" si="50"/>
        <v>381</v>
      </c>
      <c r="AA78" s="55">
        <f t="shared" si="51"/>
        <v>0.79955249302597109</v>
      </c>
      <c r="AB78" s="56">
        <v>1520</v>
      </c>
      <c r="AC78" s="58">
        <v>206</v>
      </c>
      <c r="AD78" s="57">
        <f t="shared" si="39"/>
        <v>7.1014763595589614E-2</v>
      </c>
      <c r="AE78" s="58">
        <f t="shared" si="52"/>
        <v>198</v>
      </c>
      <c r="AF78" s="60">
        <f t="shared" si="53"/>
        <v>1.0224004370357542</v>
      </c>
      <c r="AG78" s="51">
        <v>1573</v>
      </c>
      <c r="AH78" s="53">
        <v>232</v>
      </c>
      <c r="AI78" s="52">
        <f t="shared" si="40"/>
        <v>7.3490936273593724E-2</v>
      </c>
      <c r="AJ78" s="53">
        <f t="shared" si="54"/>
        <v>164</v>
      </c>
      <c r="AK78" s="55">
        <f t="shared" si="55"/>
        <v>0.97691962753863693</v>
      </c>
      <c r="AL78" s="56">
        <v>3885</v>
      </c>
      <c r="AM78" s="58">
        <v>268</v>
      </c>
      <c r="AN78" s="57">
        <f t="shared" si="41"/>
        <v>0.18150812932162214</v>
      </c>
      <c r="AO78" s="58">
        <f t="shared" si="56"/>
        <v>338</v>
      </c>
      <c r="AP78" s="60">
        <f t="shared" si="57"/>
        <v>0.96568319766320809</v>
      </c>
      <c r="AQ78" s="51">
        <v>1297</v>
      </c>
      <c r="AR78" s="53">
        <v>125</v>
      </c>
      <c r="AS78" s="52">
        <f t="shared" si="42"/>
        <v>6.0596150252289295E-2</v>
      </c>
      <c r="AT78" s="53">
        <f t="shared" si="58"/>
        <v>122</v>
      </c>
      <c r="AU78" s="55">
        <f t="shared" si="59"/>
        <v>1.0426894143390071</v>
      </c>
      <c r="AV78" s="56">
        <v>902</v>
      </c>
      <c r="AW78" s="58">
        <v>100</v>
      </c>
      <c r="AX78" s="57">
        <f t="shared" si="43"/>
        <v>4.2141655765277515E-2</v>
      </c>
      <c r="AY78" s="58">
        <f t="shared" si="60"/>
        <v>221</v>
      </c>
      <c r="AZ78" s="60">
        <f t="shared" si="61"/>
        <v>0.92806217820624648</v>
      </c>
      <c r="BA78" s="51">
        <v>5715</v>
      </c>
      <c r="BB78" s="53">
        <v>540</v>
      </c>
      <c r="BC78" s="52">
        <f t="shared" si="44"/>
        <v>0.26700616707157543</v>
      </c>
      <c r="BD78" s="53">
        <f t="shared" si="73"/>
        <v>299</v>
      </c>
      <c r="BE78" s="55">
        <f t="shared" si="62"/>
        <v>1.0373838462647464</v>
      </c>
      <c r="BF78" s="61">
        <v>21404</v>
      </c>
      <c r="BG78" s="64">
        <v>2191</v>
      </c>
    </row>
    <row r="79" spans="1:59">
      <c r="A79" s="47">
        <f t="shared" si="63"/>
        <v>2</v>
      </c>
      <c r="B79" s="48">
        <f t="shared" si="64"/>
        <v>0</v>
      </c>
      <c r="C79" s="48">
        <f t="shared" si="65"/>
        <v>0</v>
      </c>
      <c r="D79" s="48">
        <f t="shared" si="66"/>
        <v>1</v>
      </c>
      <c r="E79" s="48">
        <f t="shared" si="67"/>
        <v>0</v>
      </c>
      <c r="F79" s="48">
        <f t="shared" si="68"/>
        <v>0</v>
      </c>
      <c r="G79" s="48">
        <f t="shared" si="69"/>
        <v>0</v>
      </c>
      <c r="H79" s="48">
        <f t="shared" si="70"/>
        <v>0</v>
      </c>
      <c r="I79" s="48">
        <f t="shared" si="71"/>
        <v>0</v>
      </c>
      <c r="J79" s="48">
        <f t="shared" si="72"/>
        <v>1</v>
      </c>
      <c r="K79" s="70">
        <v>335</v>
      </c>
      <c r="L79" s="50" t="s">
        <v>306</v>
      </c>
      <c r="M79" s="51">
        <v>1389</v>
      </c>
      <c r="N79" s="53">
        <v>95</v>
      </c>
      <c r="O79" s="52">
        <f t="shared" si="45"/>
        <v>6.4909575213795034E-2</v>
      </c>
      <c r="P79" s="53">
        <f t="shared" si="46"/>
        <v>239</v>
      </c>
      <c r="Q79" s="55">
        <f t="shared" si="47"/>
        <v>0.78204849064173565</v>
      </c>
      <c r="R79" s="56">
        <v>627</v>
      </c>
      <c r="S79" s="58">
        <v>99</v>
      </c>
      <c r="T79" s="57">
        <f t="shared" si="37"/>
        <v>2.9300434599747651E-2</v>
      </c>
      <c r="U79" s="58">
        <f t="shared" si="48"/>
        <v>288</v>
      </c>
      <c r="V79" s="60">
        <f t="shared" si="49"/>
        <v>0.55962945817953857</v>
      </c>
      <c r="W79" s="51">
        <v>4004</v>
      </c>
      <c r="X79" s="53">
        <v>371</v>
      </c>
      <c r="Y79" s="52">
        <f t="shared" si="38"/>
        <v>0.18711154726856394</v>
      </c>
      <c r="Z79" s="53">
        <f t="shared" si="50"/>
        <v>253</v>
      </c>
      <c r="AA79" s="55">
        <f t="shared" si="51"/>
        <v>1.0936325852446893</v>
      </c>
      <c r="AB79" s="56">
        <v>1314</v>
      </c>
      <c r="AC79" s="58">
        <v>105</v>
      </c>
      <c r="AD79" s="57">
        <f t="shared" si="39"/>
        <v>6.1404738539184073E-2</v>
      </c>
      <c r="AE79" s="58">
        <f t="shared" si="52"/>
        <v>249</v>
      </c>
      <c r="AF79" s="60">
        <f t="shared" si="53"/>
        <v>0.88404478646221951</v>
      </c>
      <c r="AG79" s="51">
        <v>1606</v>
      </c>
      <c r="AH79" s="53">
        <v>130</v>
      </c>
      <c r="AI79" s="52">
        <f t="shared" si="40"/>
        <v>7.5050235992336095E-2</v>
      </c>
      <c r="AJ79" s="53">
        <f t="shared" si="54"/>
        <v>156</v>
      </c>
      <c r="AK79" s="55">
        <f t="shared" si="55"/>
        <v>0.99764749654800544</v>
      </c>
      <c r="AL79" s="56">
        <v>3448</v>
      </c>
      <c r="AM79" s="58">
        <v>273</v>
      </c>
      <c r="AN79" s="57">
        <f t="shared" si="41"/>
        <v>0.16112902472078133</v>
      </c>
      <c r="AO79" s="58">
        <f t="shared" si="56"/>
        <v>389</v>
      </c>
      <c r="AP79" s="60">
        <f t="shared" si="57"/>
        <v>0.85725963024501539</v>
      </c>
      <c r="AQ79" s="51">
        <v>548</v>
      </c>
      <c r="AR79" s="53">
        <v>42</v>
      </c>
      <c r="AS79" s="52">
        <f t="shared" si="42"/>
        <v>2.560867330249077E-2</v>
      </c>
      <c r="AT79" s="53">
        <f t="shared" si="58"/>
        <v>339</v>
      </c>
      <c r="AU79" s="55">
        <f t="shared" si="59"/>
        <v>0.44065328336207771</v>
      </c>
      <c r="AV79" s="56">
        <v>198</v>
      </c>
      <c r="AW79" s="58">
        <v>29</v>
      </c>
      <c r="AX79" s="57">
        <f t="shared" si="43"/>
        <v>9.2527688209729422E-3</v>
      </c>
      <c r="AY79" s="58">
        <f t="shared" si="60"/>
        <v>424</v>
      </c>
      <c r="AZ79" s="60">
        <f t="shared" si="61"/>
        <v>0.2037685665285687</v>
      </c>
      <c r="BA79" s="51">
        <v>8265</v>
      </c>
      <c r="BB79" s="53">
        <v>402</v>
      </c>
      <c r="BC79" s="52">
        <f t="shared" si="44"/>
        <v>0.38623300154212814</v>
      </c>
      <c r="BD79" s="53">
        <f t="shared" si="73"/>
        <v>140</v>
      </c>
      <c r="BE79" s="55">
        <f t="shared" si="62"/>
        <v>1.50060907239923</v>
      </c>
      <c r="BF79" s="61">
        <v>21399</v>
      </c>
      <c r="BG79" s="64">
        <v>1546</v>
      </c>
    </row>
    <row r="80" spans="1:59">
      <c r="A80" s="47">
        <f t="shared" si="63"/>
        <v>6</v>
      </c>
      <c r="B80" s="48">
        <f t="shared" si="64"/>
        <v>1</v>
      </c>
      <c r="C80" s="48">
        <f t="shared" si="65"/>
        <v>0</v>
      </c>
      <c r="D80" s="48">
        <f t="shared" si="66"/>
        <v>0</v>
      </c>
      <c r="E80" s="48">
        <f t="shared" si="67"/>
        <v>1</v>
      </c>
      <c r="F80" s="48">
        <f t="shared" si="68"/>
        <v>1</v>
      </c>
      <c r="G80" s="48">
        <f t="shared" si="69"/>
        <v>1</v>
      </c>
      <c r="H80" s="48">
        <f t="shared" si="70"/>
        <v>1</v>
      </c>
      <c r="I80" s="48">
        <f t="shared" si="71"/>
        <v>1</v>
      </c>
      <c r="J80" s="48">
        <f t="shared" si="72"/>
        <v>0</v>
      </c>
      <c r="K80" s="70">
        <v>140</v>
      </c>
      <c r="L80" s="50" t="s">
        <v>114</v>
      </c>
      <c r="M80" s="51">
        <v>2473</v>
      </c>
      <c r="N80" s="53">
        <v>5</v>
      </c>
      <c r="O80" s="52">
        <f t="shared" si="45"/>
        <v>0.11967673248161054</v>
      </c>
      <c r="P80" s="53">
        <f t="shared" si="46"/>
        <v>98</v>
      </c>
      <c r="Q80" s="55">
        <f t="shared" si="47"/>
        <v>1.4418983284655245</v>
      </c>
      <c r="R80" s="56">
        <v>998</v>
      </c>
      <c r="S80" s="58">
        <v>1</v>
      </c>
      <c r="T80" s="57">
        <f t="shared" si="37"/>
        <v>4.8296554394115371E-2</v>
      </c>
      <c r="U80" s="58">
        <f t="shared" si="48"/>
        <v>176</v>
      </c>
      <c r="V80" s="60">
        <f t="shared" si="49"/>
        <v>0.92244961334976838</v>
      </c>
      <c r="W80" s="51">
        <v>5</v>
      </c>
      <c r="X80" s="53">
        <v>2</v>
      </c>
      <c r="Y80" s="52">
        <f t="shared" si="38"/>
        <v>2.4196670538133953E-4</v>
      </c>
      <c r="Z80" s="53">
        <f t="shared" si="50"/>
        <v>616</v>
      </c>
      <c r="AA80" s="55">
        <f t="shared" si="51"/>
        <v>1.4142508969236284E-3</v>
      </c>
      <c r="AB80" s="56">
        <v>2848</v>
      </c>
      <c r="AC80" s="58">
        <v>4</v>
      </c>
      <c r="AD80" s="57">
        <f t="shared" si="39"/>
        <v>0.13782423538521099</v>
      </c>
      <c r="AE80" s="58">
        <f t="shared" si="52"/>
        <v>54</v>
      </c>
      <c r="AF80" s="60">
        <f t="shared" si="53"/>
        <v>1.9842572355012351</v>
      </c>
      <c r="AG80" s="51">
        <v>4491</v>
      </c>
      <c r="AH80" s="53">
        <v>5</v>
      </c>
      <c r="AI80" s="52">
        <f t="shared" si="40"/>
        <v>0.21733449477351915</v>
      </c>
      <c r="AJ80" s="53">
        <f t="shared" si="54"/>
        <v>18</v>
      </c>
      <c r="AK80" s="55">
        <f t="shared" si="55"/>
        <v>2.8890410770522865</v>
      </c>
      <c r="AL80" s="56">
        <v>5592</v>
      </c>
      <c r="AM80" s="58">
        <v>7</v>
      </c>
      <c r="AN80" s="57">
        <f t="shared" si="41"/>
        <v>0.27061556329849012</v>
      </c>
      <c r="AO80" s="58">
        <f t="shared" si="56"/>
        <v>170</v>
      </c>
      <c r="AP80" s="60">
        <f t="shared" si="57"/>
        <v>1.4397641773964638</v>
      </c>
      <c r="AQ80" s="51">
        <v>1356</v>
      </c>
      <c r="AR80" s="53">
        <v>4</v>
      </c>
      <c r="AS80" s="52">
        <f t="shared" si="42"/>
        <v>6.5621370499419282E-2</v>
      </c>
      <c r="AT80" s="53">
        <f t="shared" si="58"/>
        <v>103</v>
      </c>
      <c r="AU80" s="55">
        <f t="shared" si="59"/>
        <v>1.1291593292525628</v>
      </c>
      <c r="AV80" s="56">
        <v>1990</v>
      </c>
      <c r="AW80" s="58">
        <v>4</v>
      </c>
      <c r="AX80" s="57">
        <f t="shared" si="43"/>
        <v>9.6302748741773136E-2</v>
      </c>
      <c r="AY80" s="58">
        <f t="shared" si="60"/>
        <v>48</v>
      </c>
      <c r="AZ80" s="60">
        <f t="shared" si="61"/>
        <v>2.1208217176454429</v>
      </c>
      <c r="BA80" s="51">
        <v>911</v>
      </c>
      <c r="BB80" s="53">
        <v>3</v>
      </c>
      <c r="BC80" s="52">
        <f t="shared" si="44"/>
        <v>4.4086333720480063E-2</v>
      </c>
      <c r="BD80" s="53">
        <f t="shared" si="73"/>
        <v>597</v>
      </c>
      <c r="BE80" s="55">
        <f t="shared" si="62"/>
        <v>0.17128612025804976</v>
      </c>
      <c r="BF80" s="61">
        <v>20664</v>
      </c>
      <c r="BG80" s="64">
        <v>35</v>
      </c>
    </row>
    <row r="81" spans="1:59">
      <c r="A81" s="47">
        <f t="shared" si="63"/>
        <v>3</v>
      </c>
      <c r="B81" s="48">
        <f t="shared" si="64"/>
        <v>0</v>
      </c>
      <c r="C81" s="48">
        <f t="shared" si="65"/>
        <v>0</v>
      </c>
      <c r="D81" s="48">
        <f t="shared" si="66"/>
        <v>1</v>
      </c>
      <c r="E81" s="48">
        <f t="shared" si="67"/>
        <v>1</v>
      </c>
      <c r="F81" s="48">
        <f t="shared" si="68"/>
        <v>0</v>
      </c>
      <c r="G81" s="48">
        <f t="shared" si="69"/>
        <v>0</v>
      </c>
      <c r="H81" s="48">
        <f t="shared" si="70"/>
        <v>0</v>
      </c>
      <c r="I81" s="48">
        <f t="shared" si="71"/>
        <v>0</v>
      </c>
      <c r="J81" s="48">
        <f t="shared" si="72"/>
        <v>1</v>
      </c>
      <c r="K81" s="49">
        <v>7</v>
      </c>
      <c r="L81" s="50" t="s">
        <v>638</v>
      </c>
      <c r="M81" s="51">
        <v>34</v>
      </c>
      <c r="N81" s="53">
        <v>15</v>
      </c>
      <c r="O81" s="52">
        <f t="shared" si="45"/>
        <v>1.6631609841999706E-3</v>
      </c>
      <c r="P81" s="53">
        <f t="shared" si="46"/>
        <v>525</v>
      </c>
      <c r="Q81" s="55">
        <f t="shared" si="47"/>
        <v>2.0038222914011347E-2</v>
      </c>
      <c r="R81" s="56">
        <v>246</v>
      </c>
      <c r="S81" s="58">
        <v>41</v>
      </c>
      <c r="T81" s="57">
        <f t="shared" si="37"/>
        <v>1.2033458885682141E-2</v>
      </c>
      <c r="U81" s="58">
        <f t="shared" si="48"/>
        <v>419</v>
      </c>
      <c r="V81" s="60">
        <f t="shared" si="49"/>
        <v>0.22983543309893598</v>
      </c>
      <c r="W81" s="51">
        <v>4921</v>
      </c>
      <c r="X81" s="53">
        <v>65</v>
      </c>
      <c r="Y81" s="52">
        <f t="shared" si="38"/>
        <v>0.24071809421317811</v>
      </c>
      <c r="Z81" s="53">
        <f t="shared" si="50"/>
        <v>158</v>
      </c>
      <c r="AA81" s="55">
        <f t="shared" si="51"/>
        <v>1.4069529942568206</v>
      </c>
      <c r="AB81" s="56">
        <v>8189</v>
      </c>
      <c r="AC81" s="58">
        <v>153</v>
      </c>
      <c r="AD81" s="57">
        <f t="shared" si="39"/>
        <v>0.40057721469451646</v>
      </c>
      <c r="AE81" s="58">
        <f t="shared" si="52"/>
        <v>8</v>
      </c>
      <c r="AF81" s="60">
        <f t="shared" si="53"/>
        <v>5.7671151551319682</v>
      </c>
      <c r="AG81" s="51">
        <v>257</v>
      </c>
      <c r="AH81" s="53">
        <v>72</v>
      </c>
      <c r="AI81" s="52">
        <f t="shared" si="40"/>
        <v>1.2571540380570366E-2</v>
      </c>
      <c r="AJ81" s="53">
        <f t="shared" si="54"/>
        <v>473</v>
      </c>
      <c r="AK81" s="55">
        <f t="shared" si="55"/>
        <v>0.1671142751597601</v>
      </c>
      <c r="AL81" s="56">
        <v>1045</v>
      </c>
      <c r="AM81" s="58">
        <v>131</v>
      </c>
      <c r="AN81" s="57">
        <f t="shared" si="41"/>
        <v>5.1117742014381448E-2</v>
      </c>
      <c r="AO81" s="58">
        <f t="shared" si="56"/>
        <v>553</v>
      </c>
      <c r="AP81" s="60">
        <f t="shared" si="57"/>
        <v>0.27196327101306517</v>
      </c>
      <c r="AQ81" s="51">
        <v>56</v>
      </c>
      <c r="AR81" s="53">
        <v>32</v>
      </c>
      <c r="AS81" s="52">
        <f t="shared" si="42"/>
        <v>2.7393239739764222E-3</v>
      </c>
      <c r="AT81" s="53">
        <f t="shared" si="58"/>
        <v>478</v>
      </c>
      <c r="AU81" s="55">
        <f t="shared" si="59"/>
        <v>4.7136065545721181E-2</v>
      </c>
      <c r="AV81" s="56">
        <v>150</v>
      </c>
      <c r="AW81" s="58">
        <v>104</v>
      </c>
      <c r="AX81" s="57">
        <f t="shared" si="43"/>
        <v>7.3374749302939878E-3</v>
      </c>
      <c r="AY81" s="58">
        <f t="shared" si="60"/>
        <v>439</v>
      </c>
      <c r="AZ81" s="60">
        <f t="shared" si="61"/>
        <v>0.16158911752948113</v>
      </c>
      <c r="BA81" s="51">
        <v>5545</v>
      </c>
      <c r="BB81" s="53">
        <v>440</v>
      </c>
      <c r="BC81" s="52">
        <f t="shared" si="44"/>
        <v>0.27124198992320109</v>
      </c>
      <c r="BD81" s="53">
        <f t="shared" si="73"/>
        <v>292</v>
      </c>
      <c r="BE81" s="55">
        <f t="shared" si="62"/>
        <v>1.0538410474227167</v>
      </c>
      <c r="BF81" s="61">
        <v>20443</v>
      </c>
      <c r="BG81" s="64">
        <v>1053</v>
      </c>
    </row>
    <row r="82" spans="1:59">
      <c r="A82" s="47">
        <f t="shared" si="63"/>
        <v>6</v>
      </c>
      <c r="B82" s="48">
        <f t="shared" si="64"/>
        <v>1</v>
      </c>
      <c r="C82" s="48">
        <f t="shared" si="65"/>
        <v>1</v>
      </c>
      <c r="D82" s="48">
        <f t="shared" si="66"/>
        <v>0</v>
      </c>
      <c r="E82" s="48">
        <f t="shared" si="67"/>
        <v>1</v>
      </c>
      <c r="F82" s="48">
        <f t="shared" si="68"/>
        <v>1</v>
      </c>
      <c r="G82" s="48">
        <f t="shared" si="69"/>
        <v>0</v>
      </c>
      <c r="H82" s="48">
        <f t="shared" si="70"/>
        <v>1</v>
      </c>
      <c r="I82" s="48">
        <f t="shared" si="71"/>
        <v>1</v>
      </c>
      <c r="J82" s="48">
        <f t="shared" si="72"/>
        <v>0</v>
      </c>
      <c r="K82" s="70">
        <v>404</v>
      </c>
      <c r="L82" s="50" t="s">
        <v>368</v>
      </c>
      <c r="M82" s="51">
        <v>5306</v>
      </c>
      <c r="N82" s="53">
        <v>52</v>
      </c>
      <c r="O82" s="52">
        <f t="shared" si="45"/>
        <v>0.26571185337272774</v>
      </c>
      <c r="P82" s="53">
        <f t="shared" si="46"/>
        <v>28</v>
      </c>
      <c r="Q82" s="55">
        <f t="shared" si="47"/>
        <v>3.2013698008548497</v>
      </c>
      <c r="R82" s="56">
        <v>3376</v>
      </c>
      <c r="S82" s="58">
        <v>91</v>
      </c>
      <c r="T82" s="57">
        <f t="shared" si="37"/>
        <v>0.16906204617156592</v>
      </c>
      <c r="U82" s="58">
        <f t="shared" si="48"/>
        <v>16</v>
      </c>
      <c r="V82" s="60">
        <f t="shared" si="49"/>
        <v>3.2290340600795187</v>
      </c>
      <c r="W82" s="51">
        <v>643</v>
      </c>
      <c r="X82" s="53">
        <v>36</v>
      </c>
      <c r="Y82" s="52">
        <f t="shared" si="38"/>
        <v>3.219990986028344E-2</v>
      </c>
      <c r="Z82" s="53">
        <f t="shared" si="50"/>
        <v>562</v>
      </c>
      <c r="AA82" s="55">
        <f t="shared" si="51"/>
        <v>0.18820255178908507</v>
      </c>
      <c r="AB82" s="56">
        <v>1406</v>
      </c>
      <c r="AC82" s="58">
        <v>34</v>
      </c>
      <c r="AD82" s="57">
        <f t="shared" si="39"/>
        <v>7.0409134157944808E-2</v>
      </c>
      <c r="AE82" s="58">
        <f t="shared" si="52"/>
        <v>205</v>
      </c>
      <c r="AF82" s="60">
        <f t="shared" si="53"/>
        <v>1.0136811824698175</v>
      </c>
      <c r="AG82" s="51">
        <v>1687</v>
      </c>
      <c r="AH82" s="53">
        <v>32</v>
      </c>
      <c r="AI82" s="52">
        <f t="shared" si="40"/>
        <v>8.4480945465471483E-2</v>
      </c>
      <c r="AJ82" s="53">
        <f t="shared" si="54"/>
        <v>123</v>
      </c>
      <c r="AK82" s="55">
        <f t="shared" si="55"/>
        <v>1.1230105093639258</v>
      </c>
      <c r="AL82" s="56">
        <v>1567</v>
      </c>
      <c r="AM82" s="58">
        <v>70</v>
      </c>
      <c r="AN82" s="57">
        <f t="shared" si="41"/>
        <v>7.8471631028093541E-2</v>
      </c>
      <c r="AO82" s="58">
        <f t="shared" si="56"/>
        <v>525</v>
      </c>
      <c r="AP82" s="60">
        <f t="shared" si="57"/>
        <v>0.41749499518438188</v>
      </c>
      <c r="AQ82" s="51">
        <v>1203</v>
      </c>
      <c r="AR82" s="53">
        <v>36</v>
      </c>
      <c r="AS82" s="52">
        <f t="shared" si="42"/>
        <v>6.0243377234713805E-2</v>
      </c>
      <c r="AT82" s="53">
        <f t="shared" si="58"/>
        <v>124</v>
      </c>
      <c r="AU82" s="55">
        <f t="shared" si="59"/>
        <v>1.0366191823265949</v>
      </c>
      <c r="AV82" s="56">
        <v>981</v>
      </c>
      <c r="AW82" s="58">
        <v>21</v>
      </c>
      <c r="AX82" s="57">
        <f t="shared" si="43"/>
        <v>4.9126145525564623E-2</v>
      </c>
      <c r="AY82" s="58">
        <f t="shared" si="60"/>
        <v>169</v>
      </c>
      <c r="AZ82" s="60">
        <f t="shared" si="61"/>
        <v>1.0818777002326054</v>
      </c>
      <c r="BA82" s="51">
        <v>3800</v>
      </c>
      <c r="BB82" s="53">
        <v>100</v>
      </c>
      <c r="BC82" s="52">
        <f t="shared" si="44"/>
        <v>0.19029495718363462</v>
      </c>
      <c r="BD82" s="53">
        <f t="shared" si="73"/>
        <v>446</v>
      </c>
      <c r="BE82" s="55">
        <f t="shared" si="62"/>
        <v>0.73934215367776657</v>
      </c>
      <c r="BF82" s="61">
        <v>19969</v>
      </c>
      <c r="BG82" s="64">
        <v>472</v>
      </c>
    </row>
    <row r="83" spans="1:59">
      <c r="A83" s="47">
        <f t="shared" si="63"/>
        <v>2</v>
      </c>
      <c r="B83" s="48">
        <f t="shared" si="64"/>
        <v>1</v>
      </c>
      <c r="C83" s="48">
        <f t="shared" si="65"/>
        <v>1</v>
      </c>
      <c r="D83" s="48">
        <f t="shared" si="66"/>
        <v>0</v>
      </c>
      <c r="E83" s="48">
        <f t="shared" si="67"/>
        <v>0</v>
      </c>
      <c r="F83" s="48">
        <f t="shared" si="68"/>
        <v>0</v>
      </c>
      <c r="G83" s="48">
        <f t="shared" si="69"/>
        <v>0</v>
      </c>
      <c r="H83" s="48">
        <f t="shared" si="70"/>
        <v>0</v>
      </c>
      <c r="I83" s="48">
        <f t="shared" si="71"/>
        <v>0</v>
      </c>
      <c r="J83" s="48">
        <f t="shared" si="72"/>
        <v>0</v>
      </c>
      <c r="K83" s="70">
        <v>655</v>
      </c>
      <c r="L83" s="50" t="s">
        <v>614</v>
      </c>
      <c r="M83" s="51">
        <v>5058</v>
      </c>
      <c r="N83" s="53">
        <v>278</v>
      </c>
      <c r="O83" s="52">
        <f t="shared" si="45"/>
        <v>0.25406871609403253</v>
      </c>
      <c r="P83" s="53">
        <f t="shared" si="46"/>
        <v>30</v>
      </c>
      <c r="Q83" s="55">
        <f t="shared" si="47"/>
        <v>3.0610900670074628</v>
      </c>
      <c r="R83" s="56">
        <v>1509</v>
      </c>
      <c r="S83" s="58">
        <v>138</v>
      </c>
      <c r="T83" s="57">
        <f t="shared" si="37"/>
        <v>7.5798673899939717E-2</v>
      </c>
      <c r="U83" s="58">
        <f t="shared" si="48"/>
        <v>71</v>
      </c>
      <c r="V83" s="60">
        <f t="shared" si="49"/>
        <v>1.4477317959548672</v>
      </c>
      <c r="W83" s="51">
        <v>2904</v>
      </c>
      <c r="X83" s="53">
        <v>360</v>
      </c>
      <c r="Y83" s="52">
        <f t="shared" si="38"/>
        <v>0.14587100663050029</v>
      </c>
      <c r="Z83" s="53">
        <f t="shared" si="50"/>
        <v>357</v>
      </c>
      <c r="AA83" s="55">
        <f t="shared" si="51"/>
        <v>0.85258920906994873</v>
      </c>
      <c r="AB83" s="56">
        <v>892</v>
      </c>
      <c r="AC83" s="58">
        <v>185</v>
      </c>
      <c r="AD83" s="57">
        <f t="shared" si="39"/>
        <v>4.4806108097247339E-2</v>
      </c>
      <c r="AE83" s="58">
        <f t="shared" si="52"/>
        <v>343</v>
      </c>
      <c r="AF83" s="60">
        <f t="shared" si="53"/>
        <v>0.64507409700568175</v>
      </c>
      <c r="AG83" s="51">
        <v>900</v>
      </c>
      <c r="AH83" s="53">
        <v>203</v>
      </c>
      <c r="AI83" s="52">
        <f t="shared" si="40"/>
        <v>4.5207956600361664E-2</v>
      </c>
      <c r="AJ83" s="53">
        <f t="shared" si="54"/>
        <v>305</v>
      </c>
      <c r="AK83" s="55">
        <f t="shared" si="55"/>
        <v>0.60095220394786408</v>
      </c>
      <c r="AL83" s="56">
        <v>3482</v>
      </c>
      <c r="AM83" s="58">
        <v>422</v>
      </c>
      <c r="AN83" s="57">
        <f t="shared" si="41"/>
        <v>0.17490456098051035</v>
      </c>
      <c r="AO83" s="58">
        <f t="shared" si="56"/>
        <v>355</v>
      </c>
      <c r="AP83" s="60">
        <f t="shared" si="57"/>
        <v>0.93055003301947614</v>
      </c>
      <c r="AQ83" s="51">
        <v>852</v>
      </c>
      <c r="AR83" s="53">
        <v>130</v>
      </c>
      <c r="AS83" s="52">
        <f t="shared" si="42"/>
        <v>4.2796865581675711E-2</v>
      </c>
      <c r="AT83" s="53">
        <f t="shared" si="58"/>
        <v>223</v>
      </c>
      <c r="AU83" s="55">
        <f t="shared" si="59"/>
        <v>0.73641375769109674</v>
      </c>
      <c r="AV83" s="56">
        <v>577</v>
      </c>
      <c r="AW83" s="58">
        <v>114</v>
      </c>
      <c r="AX83" s="57">
        <f t="shared" si="43"/>
        <v>2.8983323287120756E-2</v>
      </c>
      <c r="AY83" s="58">
        <f t="shared" si="60"/>
        <v>312</v>
      </c>
      <c r="AZ83" s="60">
        <f t="shared" si="61"/>
        <v>0.63828356178790457</v>
      </c>
      <c r="BA83" s="51">
        <v>3734</v>
      </c>
      <c r="BB83" s="53">
        <v>626</v>
      </c>
      <c r="BC83" s="52">
        <f t="shared" si="44"/>
        <v>0.1875627888286116</v>
      </c>
      <c r="BD83" s="53">
        <f t="shared" si="73"/>
        <v>449</v>
      </c>
      <c r="BE83" s="55">
        <f t="shared" si="62"/>
        <v>0.72872701565356945</v>
      </c>
      <c r="BF83" s="61">
        <v>19908</v>
      </c>
      <c r="BG83" s="64">
        <v>2456</v>
      </c>
    </row>
    <row r="84" spans="1:59">
      <c r="A84" s="47">
        <f t="shared" si="63"/>
        <v>4</v>
      </c>
      <c r="B84" s="48">
        <f t="shared" si="64"/>
        <v>1</v>
      </c>
      <c r="C84" s="48">
        <f t="shared" si="65"/>
        <v>1</v>
      </c>
      <c r="D84" s="48">
        <f t="shared" si="66"/>
        <v>1</v>
      </c>
      <c r="E84" s="48">
        <f t="shared" si="67"/>
        <v>1</v>
      </c>
      <c r="F84" s="48">
        <f t="shared" si="68"/>
        <v>0</v>
      </c>
      <c r="G84" s="48">
        <f t="shared" si="69"/>
        <v>0</v>
      </c>
      <c r="H84" s="48">
        <f t="shared" si="70"/>
        <v>0</v>
      </c>
      <c r="I84" s="48">
        <f t="shared" si="71"/>
        <v>0</v>
      </c>
      <c r="J84" s="48">
        <f t="shared" si="72"/>
        <v>0</v>
      </c>
      <c r="K84" s="70">
        <v>433</v>
      </c>
      <c r="L84" s="50" t="s">
        <v>395</v>
      </c>
      <c r="M84" s="51">
        <v>1879</v>
      </c>
      <c r="N84" s="53">
        <v>489</v>
      </c>
      <c r="O84" s="52">
        <f t="shared" si="45"/>
        <v>9.4531367912662881E-2</v>
      </c>
      <c r="P84" s="53">
        <f t="shared" si="46"/>
        <v>134</v>
      </c>
      <c r="Q84" s="55">
        <f t="shared" si="47"/>
        <v>1.1389400308182096</v>
      </c>
      <c r="R84" s="56">
        <v>1082</v>
      </c>
      <c r="S84" s="58">
        <v>307</v>
      </c>
      <c r="T84" s="57">
        <f t="shared" si="37"/>
        <v>5.4434773859234294E-2</v>
      </c>
      <c r="U84" s="58">
        <f t="shared" si="48"/>
        <v>142</v>
      </c>
      <c r="V84" s="60">
        <f t="shared" si="49"/>
        <v>1.0396877526598653</v>
      </c>
      <c r="W84" s="51">
        <v>4173</v>
      </c>
      <c r="X84" s="53">
        <v>1226</v>
      </c>
      <c r="Y84" s="52">
        <f t="shared" si="38"/>
        <v>0.20994113799869196</v>
      </c>
      <c r="Z84" s="53">
        <f t="shared" si="50"/>
        <v>201</v>
      </c>
      <c r="AA84" s="55">
        <f t="shared" si="51"/>
        <v>1.2270673448559299</v>
      </c>
      <c r="AB84" s="56">
        <v>1531</v>
      </c>
      <c r="AC84" s="58">
        <v>547</v>
      </c>
      <c r="AD84" s="57">
        <f t="shared" si="39"/>
        <v>7.7023695728731703E-2</v>
      </c>
      <c r="AE84" s="58">
        <f t="shared" si="52"/>
        <v>156</v>
      </c>
      <c r="AF84" s="60">
        <f t="shared" si="53"/>
        <v>1.1089111078876419</v>
      </c>
      <c r="AG84" s="51">
        <v>1332</v>
      </c>
      <c r="AH84" s="53">
        <v>568</v>
      </c>
      <c r="AI84" s="52">
        <f t="shared" si="40"/>
        <v>6.7012124566081396E-2</v>
      </c>
      <c r="AJ84" s="53">
        <f t="shared" si="54"/>
        <v>188</v>
      </c>
      <c r="AK84" s="55">
        <f t="shared" si="55"/>
        <v>0.89079637695664515</v>
      </c>
      <c r="AL84" s="56">
        <v>3517</v>
      </c>
      <c r="AM84" s="58">
        <v>1152</v>
      </c>
      <c r="AN84" s="57">
        <f t="shared" si="41"/>
        <v>0.17693816974392515</v>
      </c>
      <c r="AO84" s="58">
        <f t="shared" si="56"/>
        <v>350</v>
      </c>
      <c r="AP84" s="60">
        <f t="shared" si="57"/>
        <v>0.94136950331422276</v>
      </c>
      <c r="AQ84" s="51">
        <v>876</v>
      </c>
      <c r="AR84" s="53">
        <v>299</v>
      </c>
      <c r="AS84" s="52">
        <f t="shared" si="42"/>
        <v>4.4071036876792272E-2</v>
      </c>
      <c r="AT84" s="53">
        <f t="shared" si="58"/>
        <v>217</v>
      </c>
      <c r="AU84" s="55">
        <f t="shared" si="59"/>
        <v>0.75833866407444361</v>
      </c>
      <c r="AV84" s="56">
        <v>752</v>
      </c>
      <c r="AW84" s="58">
        <v>231</v>
      </c>
      <c r="AX84" s="57">
        <f t="shared" si="43"/>
        <v>3.7832670926196105E-2</v>
      </c>
      <c r="AY84" s="58">
        <f t="shared" si="60"/>
        <v>251</v>
      </c>
      <c r="AZ84" s="60">
        <f t="shared" si="61"/>
        <v>0.83316780865680518</v>
      </c>
      <c r="BA84" s="51">
        <v>4735</v>
      </c>
      <c r="BB84" s="53">
        <v>1819</v>
      </c>
      <c r="BC84" s="52">
        <f t="shared" si="44"/>
        <v>0.23821502238768427</v>
      </c>
      <c r="BD84" s="53">
        <f t="shared" si="73"/>
        <v>361</v>
      </c>
      <c r="BE84" s="55">
        <f t="shared" si="62"/>
        <v>0.92552325241361888</v>
      </c>
      <c r="BF84" s="61">
        <v>19877</v>
      </c>
      <c r="BG84" s="64">
        <v>6638</v>
      </c>
    </row>
    <row r="85" spans="1:59">
      <c r="A85" s="47">
        <f t="shared" si="63"/>
        <v>3</v>
      </c>
      <c r="B85" s="48">
        <f t="shared" si="64"/>
        <v>0</v>
      </c>
      <c r="C85" s="48">
        <f t="shared" si="65"/>
        <v>0</v>
      </c>
      <c r="D85" s="48">
        <f t="shared" si="66"/>
        <v>0</v>
      </c>
      <c r="E85" s="48">
        <f t="shared" si="67"/>
        <v>0</v>
      </c>
      <c r="F85" s="48">
        <f t="shared" si="68"/>
        <v>0</v>
      </c>
      <c r="G85" s="48">
        <f t="shared" si="69"/>
        <v>1</v>
      </c>
      <c r="H85" s="48">
        <f t="shared" si="70"/>
        <v>0</v>
      </c>
      <c r="I85" s="48">
        <f t="shared" si="71"/>
        <v>1</v>
      </c>
      <c r="J85" s="48">
        <f t="shared" si="72"/>
        <v>1</v>
      </c>
      <c r="K85" s="70">
        <v>345</v>
      </c>
      <c r="L85" s="50" t="s">
        <v>316</v>
      </c>
      <c r="M85" s="51">
        <v>1022</v>
      </c>
      <c r="N85" s="53">
        <v>96</v>
      </c>
      <c r="O85" s="52">
        <f t="shared" si="45"/>
        <v>5.2664124497578069E-2</v>
      </c>
      <c r="P85" s="53">
        <f t="shared" si="46"/>
        <v>291</v>
      </c>
      <c r="Q85" s="55">
        <f t="shared" si="47"/>
        <v>0.63451191813602059</v>
      </c>
      <c r="R85" s="56">
        <v>477</v>
      </c>
      <c r="S85" s="58">
        <v>85</v>
      </c>
      <c r="T85" s="57">
        <f t="shared" si="37"/>
        <v>2.4580026795836339E-2</v>
      </c>
      <c r="U85" s="58">
        <f t="shared" si="48"/>
        <v>317</v>
      </c>
      <c r="V85" s="60">
        <f t="shared" si="49"/>
        <v>0.46947109371240864</v>
      </c>
      <c r="W85" s="51">
        <v>2163</v>
      </c>
      <c r="X85" s="53">
        <v>295</v>
      </c>
      <c r="Y85" s="52">
        <f t="shared" si="38"/>
        <v>0.11146037308049057</v>
      </c>
      <c r="Z85" s="53">
        <f t="shared" si="50"/>
        <v>437</v>
      </c>
      <c r="AA85" s="55">
        <f t="shared" si="51"/>
        <v>0.65146538385145403</v>
      </c>
      <c r="AB85" s="56">
        <v>543</v>
      </c>
      <c r="AC85" s="58">
        <v>183</v>
      </c>
      <c r="AD85" s="57">
        <f t="shared" si="39"/>
        <v>2.7981036792744513E-2</v>
      </c>
      <c r="AE85" s="58">
        <f t="shared" si="52"/>
        <v>423</v>
      </c>
      <c r="AF85" s="60">
        <f t="shared" si="53"/>
        <v>0.40284333562707525</v>
      </c>
      <c r="AG85" s="51">
        <v>727</v>
      </c>
      <c r="AH85" s="53">
        <v>199</v>
      </c>
      <c r="AI85" s="52">
        <f t="shared" si="40"/>
        <v>3.7462640420488511E-2</v>
      </c>
      <c r="AJ85" s="53">
        <f t="shared" si="54"/>
        <v>359</v>
      </c>
      <c r="AK85" s="55">
        <f t="shared" si="55"/>
        <v>0.49799322993994388</v>
      </c>
      <c r="AL85" s="56">
        <v>4034</v>
      </c>
      <c r="AM85" s="58">
        <v>374</v>
      </c>
      <c r="AN85" s="57">
        <f t="shared" si="41"/>
        <v>0.2078738534473874</v>
      </c>
      <c r="AO85" s="58">
        <f t="shared" si="56"/>
        <v>270</v>
      </c>
      <c r="AP85" s="60">
        <f t="shared" si="57"/>
        <v>1.105957558253194</v>
      </c>
      <c r="AQ85" s="51">
        <v>880</v>
      </c>
      <c r="AR85" s="53">
        <v>101</v>
      </c>
      <c r="AS85" s="52">
        <f t="shared" si="42"/>
        <v>4.5346799958775635E-2</v>
      </c>
      <c r="AT85" s="53">
        <f t="shared" si="58"/>
        <v>207</v>
      </c>
      <c r="AU85" s="55">
        <f t="shared" si="59"/>
        <v>0.78029096063536751</v>
      </c>
      <c r="AV85" s="56">
        <v>1098</v>
      </c>
      <c r="AW85" s="58">
        <v>115</v>
      </c>
      <c r="AX85" s="57">
        <f t="shared" si="43"/>
        <v>5.6580439039472331E-2</v>
      </c>
      <c r="AY85" s="58">
        <f t="shared" si="60"/>
        <v>123</v>
      </c>
      <c r="AZ85" s="60">
        <f t="shared" si="61"/>
        <v>1.2460394482673369</v>
      </c>
      <c r="BA85" s="51">
        <v>8462</v>
      </c>
      <c r="BB85" s="53">
        <v>679</v>
      </c>
      <c r="BC85" s="52">
        <f t="shared" si="44"/>
        <v>0.43605070596722662</v>
      </c>
      <c r="BD85" s="53">
        <f t="shared" si="73"/>
        <v>110</v>
      </c>
      <c r="BE85" s="55">
        <f t="shared" si="62"/>
        <v>1.694162960668542</v>
      </c>
      <c r="BF85" s="61">
        <v>19406</v>
      </c>
      <c r="BG85" s="64">
        <v>2127</v>
      </c>
    </row>
    <row r="86" spans="1:59">
      <c r="A86" s="47">
        <f t="shared" si="63"/>
        <v>1</v>
      </c>
      <c r="B86" s="48">
        <f t="shared" si="64"/>
        <v>0</v>
      </c>
      <c r="C86" s="48">
        <f t="shared" si="65"/>
        <v>0</v>
      </c>
      <c r="D86" s="48">
        <f t="shared" si="66"/>
        <v>1</v>
      </c>
      <c r="E86" s="48">
        <f t="shared" si="67"/>
        <v>0</v>
      </c>
      <c r="F86" s="48">
        <f t="shared" si="68"/>
        <v>0</v>
      </c>
      <c r="G86" s="48">
        <f t="shared" si="69"/>
        <v>0</v>
      </c>
      <c r="H86" s="48">
        <f t="shared" si="70"/>
        <v>0</v>
      </c>
      <c r="I86" s="48">
        <f t="shared" si="71"/>
        <v>0</v>
      </c>
      <c r="J86" s="48">
        <f t="shared" si="72"/>
        <v>0</v>
      </c>
      <c r="K86" s="70">
        <v>103</v>
      </c>
      <c r="L86" s="50" t="s">
        <v>77</v>
      </c>
      <c r="M86" s="51">
        <v>140</v>
      </c>
      <c r="N86" s="53">
        <v>29</v>
      </c>
      <c r="O86" s="52">
        <f t="shared" si="45"/>
        <v>7.2400062057196048E-3</v>
      </c>
      <c r="P86" s="53">
        <f t="shared" si="46"/>
        <v>485</v>
      </c>
      <c r="Q86" s="55">
        <f t="shared" si="47"/>
        <v>8.7229594505441793E-2</v>
      </c>
      <c r="R86" s="56">
        <v>463</v>
      </c>
      <c r="S86" s="58">
        <v>48</v>
      </c>
      <c r="T86" s="57">
        <f t="shared" si="37"/>
        <v>2.394373480891555E-2</v>
      </c>
      <c r="U86" s="58">
        <f t="shared" si="48"/>
        <v>321</v>
      </c>
      <c r="V86" s="60">
        <f t="shared" si="49"/>
        <v>0.45731810879089729</v>
      </c>
      <c r="W86" s="51">
        <v>13323</v>
      </c>
      <c r="X86" s="53">
        <v>544</v>
      </c>
      <c r="Y86" s="52">
        <f t="shared" si="38"/>
        <v>0.68899001913430213</v>
      </c>
      <c r="Z86" s="53">
        <f t="shared" si="50"/>
        <v>17</v>
      </c>
      <c r="AA86" s="55">
        <f t="shared" si="51"/>
        <v>4.0270199612647231</v>
      </c>
      <c r="AB86" s="56">
        <v>590</v>
      </c>
      <c r="AC86" s="58">
        <v>47</v>
      </c>
      <c r="AD86" s="57">
        <f t="shared" si="39"/>
        <v>3.0511454724104048E-2</v>
      </c>
      <c r="AE86" s="58">
        <f t="shared" si="52"/>
        <v>408</v>
      </c>
      <c r="AF86" s="60">
        <f t="shared" si="53"/>
        <v>0.43927379413902573</v>
      </c>
      <c r="AG86" s="51">
        <v>1454</v>
      </c>
      <c r="AH86" s="53">
        <v>47</v>
      </c>
      <c r="AI86" s="52">
        <f t="shared" si="40"/>
        <v>7.5192635879402184E-2</v>
      </c>
      <c r="AJ86" s="53">
        <f t="shared" si="54"/>
        <v>154</v>
      </c>
      <c r="AK86" s="55">
        <f t="shared" si="55"/>
        <v>0.99954042718255676</v>
      </c>
      <c r="AL86" s="56">
        <v>1822</v>
      </c>
      <c r="AM86" s="58">
        <v>220</v>
      </c>
      <c r="AN86" s="57">
        <f t="shared" si="41"/>
        <v>9.4223509334436573E-2</v>
      </c>
      <c r="AO86" s="58">
        <f t="shared" si="56"/>
        <v>507</v>
      </c>
      <c r="AP86" s="60">
        <f t="shared" si="57"/>
        <v>0.50130019040578955</v>
      </c>
      <c r="AQ86" s="51">
        <v>103</v>
      </c>
      <c r="AR86" s="53">
        <v>16</v>
      </c>
      <c r="AS86" s="52">
        <f t="shared" si="42"/>
        <v>5.3265759942079946E-3</v>
      </c>
      <c r="AT86" s="53">
        <f t="shared" si="58"/>
        <v>448</v>
      </c>
      <c r="AU86" s="55">
        <f t="shared" si="59"/>
        <v>9.165540023102578E-2</v>
      </c>
      <c r="AV86" s="56">
        <v>659</v>
      </c>
      <c r="AW86" s="58">
        <v>37</v>
      </c>
      <c r="AX86" s="57">
        <f t="shared" si="43"/>
        <v>3.4079743496922998E-2</v>
      </c>
      <c r="AY86" s="58">
        <f t="shared" si="60"/>
        <v>275</v>
      </c>
      <c r="AZ86" s="60">
        <f t="shared" si="61"/>
        <v>0.75051918127347073</v>
      </c>
      <c r="BA86" s="51">
        <v>783</v>
      </c>
      <c r="BB86" s="53">
        <v>101</v>
      </c>
      <c r="BC86" s="52">
        <f t="shared" si="44"/>
        <v>4.0492320421988935E-2</v>
      </c>
      <c r="BD86" s="53">
        <f t="shared" si="73"/>
        <v>601</v>
      </c>
      <c r="BE86" s="55">
        <f t="shared" si="62"/>
        <v>0.15732250518500945</v>
      </c>
      <c r="BF86" s="61">
        <v>19337</v>
      </c>
      <c r="BG86" s="64">
        <v>1089</v>
      </c>
    </row>
    <row r="87" spans="1:59">
      <c r="A87" s="47">
        <f t="shared" si="63"/>
        <v>7</v>
      </c>
      <c r="B87" s="48">
        <f t="shared" si="64"/>
        <v>1</v>
      </c>
      <c r="C87" s="48">
        <f t="shared" si="65"/>
        <v>0</v>
      </c>
      <c r="D87" s="48">
        <f t="shared" si="66"/>
        <v>0</v>
      </c>
      <c r="E87" s="48">
        <f t="shared" si="67"/>
        <v>1</v>
      </c>
      <c r="F87" s="48">
        <f t="shared" si="68"/>
        <v>1</v>
      </c>
      <c r="G87" s="48">
        <f t="shared" si="69"/>
        <v>1</v>
      </c>
      <c r="H87" s="48">
        <f t="shared" si="70"/>
        <v>1</v>
      </c>
      <c r="I87" s="48">
        <f t="shared" si="71"/>
        <v>1</v>
      </c>
      <c r="J87" s="48">
        <f t="shared" si="72"/>
        <v>1</v>
      </c>
      <c r="K87" s="70">
        <v>588</v>
      </c>
      <c r="L87" s="50" t="s">
        <v>548</v>
      </c>
      <c r="M87" s="51">
        <v>1770</v>
      </c>
      <c r="N87" s="53">
        <v>5</v>
      </c>
      <c r="O87" s="52">
        <f t="shared" si="45"/>
        <v>9.238960225493266E-2</v>
      </c>
      <c r="P87" s="53">
        <f t="shared" si="46"/>
        <v>140</v>
      </c>
      <c r="Q87" s="55">
        <f t="shared" si="47"/>
        <v>1.1131354466036414</v>
      </c>
      <c r="R87" s="56">
        <v>523</v>
      </c>
      <c r="S87" s="58">
        <v>3</v>
      </c>
      <c r="T87" s="57">
        <f t="shared" si="37"/>
        <v>2.7299300553293663E-2</v>
      </c>
      <c r="U87" s="58">
        <f t="shared" si="48"/>
        <v>297</v>
      </c>
      <c r="V87" s="60">
        <f t="shared" si="49"/>
        <v>0.5214084018211691</v>
      </c>
      <c r="W87" s="51">
        <v>1192</v>
      </c>
      <c r="X87" s="53">
        <v>4</v>
      </c>
      <c r="Y87" s="52">
        <f t="shared" si="38"/>
        <v>6.2219438354734313E-2</v>
      </c>
      <c r="Z87" s="53">
        <f t="shared" si="50"/>
        <v>521</v>
      </c>
      <c r="AA87" s="55">
        <f t="shared" si="51"/>
        <v>0.3636611754521723</v>
      </c>
      <c r="AB87" s="56">
        <v>1537</v>
      </c>
      <c r="AC87" s="58">
        <v>4</v>
      </c>
      <c r="AD87" s="57">
        <f t="shared" si="39"/>
        <v>8.022758116713645E-2</v>
      </c>
      <c r="AE87" s="58">
        <f t="shared" si="52"/>
        <v>140</v>
      </c>
      <c r="AF87" s="60">
        <f t="shared" si="53"/>
        <v>1.1550374864966237</v>
      </c>
      <c r="AG87" s="51">
        <v>1542</v>
      </c>
      <c r="AH87" s="53">
        <v>4</v>
      </c>
      <c r="AI87" s="52">
        <f t="shared" si="40"/>
        <v>8.0488568744127784E-2</v>
      </c>
      <c r="AJ87" s="53">
        <f t="shared" si="54"/>
        <v>136</v>
      </c>
      <c r="AK87" s="55">
        <f t="shared" si="55"/>
        <v>1.0699395950801678</v>
      </c>
      <c r="AL87" s="56">
        <v>3829</v>
      </c>
      <c r="AM87" s="58">
        <v>14</v>
      </c>
      <c r="AN87" s="57">
        <f t="shared" si="41"/>
        <v>0.19986428645996451</v>
      </c>
      <c r="AO87" s="58">
        <f t="shared" si="56"/>
        <v>283</v>
      </c>
      <c r="AP87" s="60">
        <f t="shared" si="57"/>
        <v>1.0633440164288124</v>
      </c>
      <c r="AQ87" s="51">
        <v>2214</v>
      </c>
      <c r="AR87" s="53">
        <v>4</v>
      </c>
      <c r="AS87" s="52">
        <f t="shared" si="42"/>
        <v>0.11556529909176323</v>
      </c>
      <c r="AT87" s="53">
        <f t="shared" si="58"/>
        <v>34</v>
      </c>
      <c r="AU87" s="55">
        <f t="shared" si="59"/>
        <v>1.9885539514674104</v>
      </c>
      <c r="AV87" s="56">
        <v>1477</v>
      </c>
      <c r="AW87" s="58">
        <v>2</v>
      </c>
      <c r="AX87" s="57">
        <f t="shared" si="43"/>
        <v>7.7095730243240415E-2</v>
      </c>
      <c r="AY87" s="58">
        <f t="shared" si="60"/>
        <v>69</v>
      </c>
      <c r="AZ87" s="60">
        <f t="shared" si="61"/>
        <v>1.6978362629713279</v>
      </c>
      <c r="BA87" s="51">
        <v>5074</v>
      </c>
      <c r="BB87" s="53">
        <v>19</v>
      </c>
      <c r="BC87" s="52">
        <f t="shared" si="44"/>
        <v>0.26485019313080699</v>
      </c>
      <c r="BD87" s="53">
        <f t="shared" si="73"/>
        <v>305</v>
      </c>
      <c r="BE87" s="55">
        <f t="shared" si="62"/>
        <v>1.0290073635652985</v>
      </c>
      <c r="BF87" s="61">
        <v>19158</v>
      </c>
      <c r="BG87" s="64">
        <v>59</v>
      </c>
    </row>
    <row r="88" spans="1:59">
      <c r="A88" s="47">
        <f t="shared" si="63"/>
        <v>4</v>
      </c>
      <c r="B88" s="48">
        <f t="shared" si="64"/>
        <v>0</v>
      </c>
      <c r="C88" s="48">
        <f t="shared" si="65"/>
        <v>1</v>
      </c>
      <c r="D88" s="48">
        <f t="shared" si="66"/>
        <v>0</v>
      </c>
      <c r="E88" s="48">
        <f t="shared" si="67"/>
        <v>1</v>
      </c>
      <c r="F88" s="48">
        <f t="shared" si="68"/>
        <v>0</v>
      </c>
      <c r="G88" s="48">
        <f t="shared" si="69"/>
        <v>1</v>
      </c>
      <c r="H88" s="48">
        <f t="shared" si="70"/>
        <v>0</v>
      </c>
      <c r="I88" s="48">
        <f t="shared" si="71"/>
        <v>0</v>
      </c>
      <c r="J88" s="48">
        <f t="shared" si="72"/>
        <v>1</v>
      </c>
      <c r="K88" s="70">
        <v>182</v>
      </c>
      <c r="L88" s="50" t="s">
        <v>156</v>
      </c>
      <c r="M88" s="51">
        <v>1182</v>
      </c>
      <c r="N88" s="53">
        <v>128</v>
      </c>
      <c r="O88" s="52">
        <f t="shared" si="45"/>
        <v>6.2112454019968469E-2</v>
      </c>
      <c r="P88" s="53">
        <f t="shared" si="46"/>
        <v>253</v>
      </c>
      <c r="Q88" s="55">
        <f t="shared" si="47"/>
        <v>0.74834800191462447</v>
      </c>
      <c r="R88" s="56">
        <v>1055</v>
      </c>
      <c r="S88" s="58">
        <v>126</v>
      </c>
      <c r="T88" s="57">
        <f t="shared" si="37"/>
        <v>5.5438780872306886E-2</v>
      </c>
      <c r="U88" s="58">
        <f t="shared" si="48"/>
        <v>139</v>
      </c>
      <c r="V88" s="60">
        <f t="shared" si="49"/>
        <v>1.0588639836069351</v>
      </c>
      <c r="W88" s="51">
        <v>3229</v>
      </c>
      <c r="X88" s="53">
        <v>242</v>
      </c>
      <c r="Y88" s="52">
        <f t="shared" si="38"/>
        <v>0.16967945349448241</v>
      </c>
      <c r="Z88" s="53">
        <f t="shared" si="50"/>
        <v>292</v>
      </c>
      <c r="AA88" s="55">
        <f t="shared" si="51"/>
        <v>0.99174520277858547</v>
      </c>
      <c r="AB88" s="56">
        <v>1461</v>
      </c>
      <c r="AC88" s="58">
        <v>128</v>
      </c>
      <c r="AD88" s="57">
        <f t="shared" si="39"/>
        <v>7.6773515501839196E-2</v>
      </c>
      <c r="AE88" s="58">
        <f t="shared" si="52"/>
        <v>159</v>
      </c>
      <c r="AF88" s="60">
        <f t="shared" si="53"/>
        <v>1.1053092600413372</v>
      </c>
      <c r="AG88" s="51">
        <v>1069</v>
      </c>
      <c r="AH88" s="53">
        <v>122</v>
      </c>
      <c r="AI88" s="52">
        <f t="shared" si="40"/>
        <v>5.6174461376773517E-2</v>
      </c>
      <c r="AJ88" s="53">
        <f t="shared" si="54"/>
        <v>249</v>
      </c>
      <c r="AK88" s="55">
        <f t="shared" si="55"/>
        <v>0.74673064010343149</v>
      </c>
      <c r="AL88" s="56">
        <v>4251</v>
      </c>
      <c r="AM88" s="58">
        <v>458</v>
      </c>
      <c r="AN88" s="57">
        <f t="shared" si="41"/>
        <v>0.22338413032054649</v>
      </c>
      <c r="AO88" s="58">
        <f t="shared" si="56"/>
        <v>242</v>
      </c>
      <c r="AP88" s="60">
        <f t="shared" si="57"/>
        <v>1.1884773540523881</v>
      </c>
      <c r="AQ88" s="51">
        <v>729</v>
      </c>
      <c r="AR88" s="53">
        <v>66</v>
      </c>
      <c r="AS88" s="52">
        <f t="shared" si="42"/>
        <v>3.8307934839726748E-2</v>
      </c>
      <c r="AT88" s="53">
        <f t="shared" si="58"/>
        <v>251</v>
      </c>
      <c r="AU88" s="55">
        <f t="shared" si="59"/>
        <v>0.65917187768974639</v>
      </c>
      <c r="AV88" s="56">
        <v>670</v>
      </c>
      <c r="AW88" s="58">
        <v>92</v>
      </c>
      <c r="AX88" s="57">
        <f t="shared" si="43"/>
        <v>3.5207566999474513E-2</v>
      </c>
      <c r="AY88" s="58">
        <f t="shared" si="60"/>
        <v>264</v>
      </c>
      <c r="AZ88" s="60">
        <f t="shared" si="61"/>
        <v>0.77535660916762039</v>
      </c>
      <c r="BA88" s="51">
        <v>5384</v>
      </c>
      <c r="BB88" s="53">
        <v>551</v>
      </c>
      <c r="BC88" s="52">
        <f t="shared" si="44"/>
        <v>0.28292170257488175</v>
      </c>
      <c r="BD88" s="53">
        <f t="shared" si="73"/>
        <v>266</v>
      </c>
      <c r="BE88" s="55">
        <f t="shared" si="62"/>
        <v>1.0992195694499609</v>
      </c>
      <c r="BF88" s="61">
        <v>19030</v>
      </c>
      <c r="BG88" s="64">
        <v>1913</v>
      </c>
    </row>
    <row r="89" spans="1:59">
      <c r="A89" s="47">
        <f t="shared" si="63"/>
        <v>2</v>
      </c>
      <c r="B89" s="48">
        <f t="shared" si="64"/>
        <v>1</v>
      </c>
      <c r="C89" s="48">
        <f t="shared" si="65"/>
        <v>0</v>
      </c>
      <c r="D89" s="48">
        <f t="shared" si="66"/>
        <v>1</v>
      </c>
      <c r="E89" s="48">
        <f t="shared" si="67"/>
        <v>0</v>
      </c>
      <c r="F89" s="48">
        <f t="shared" si="68"/>
        <v>0</v>
      </c>
      <c r="G89" s="48">
        <f t="shared" si="69"/>
        <v>0</v>
      </c>
      <c r="H89" s="48">
        <f t="shared" si="70"/>
        <v>0</v>
      </c>
      <c r="I89" s="48">
        <f t="shared" si="71"/>
        <v>0</v>
      </c>
      <c r="J89" s="48">
        <f t="shared" si="72"/>
        <v>0</v>
      </c>
      <c r="K89" s="70">
        <v>660</v>
      </c>
      <c r="L89" s="50" t="s">
        <v>619</v>
      </c>
      <c r="M89" s="51">
        <v>2007</v>
      </c>
      <c r="N89" s="53">
        <v>54</v>
      </c>
      <c r="O89" s="52">
        <f t="shared" si="45"/>
        <v>0.10785683576956148</v>
      </c>
      <c r="P89" s="53">
        <f t="shared" si="46"/>
        <v>114</v>
      </c>
      <c r="Q89" s="55">
        <f t="shared" si="47"/>
        <v>1.2994889481429333</v>
      </c>
      <c r="R89" s="56">
        <v>372</v>
      </c>
      <c r="S89" s="58">
        <v>59</v>
      </c>
      <c r="T89" s="57">
        <f t="shared" si="37"/>
        <v>1.9991401547721409E-2</v>
      </c>
      <c r="U89" s="58">
        <f t="shared" si="48"/>
        <v>358</v>
      </c>
      <c r="V89" s="60">
        <f t="shared" si="49"/>
        <v>0.38182973628989364</v>
      </c>
      <c r="W89" s="51">
        <v>9260</v>
      </c>
      <c r="X89" s="53">
        <v>198</v>
      </c>
      <c r="Y89" s="52">
        <f t="shared" si="38"/>
        <v>0.49763542562338781</v>
      </c>
      <c r="Z89" s="53">
        <f t="shared" si="50"/>
        <v>35</v>
      </c>
      <c r="AA89" s="55">
        <f t="shared" si="51"/>
        <v>2.9085875510008221</v>
      </c>
      <c r="AB89" s="56">
        <v>542</v>
      </c>
      <c r="AC89" s="58">
        <v>84</v>
      </c>
      <c r="AD89" s="57">
        <f t="shared" si="39"/>
        <v>2.912725709372313E-2</v>
      </c>
      <c r="AE89" s="58">
        <f t="shared" si="52"/>
        <v>417</v>
      </c>
      <c r="AF89" s="60">
        <f t="shared" si="53"/>
        <v>0.41934548359356616</v>
      </c>
      <c r="AG89" s="51">
        <v>738</v>
      </c>
      <c r="AH89" s="53">
        <v>76</v>
      </c>
      <c r="AI89" s="52">
        <f t="shared" si="40"/>
        <v>3.96603611349957E-2</v>
      </c>
      <c r="AJ89" s="53">
        <f t="shared" si="54"/>
        <v>342</v>
      </c>
      <c r="AK89" s="55">
        <f t="shared" si="55"/>
        <v>0.52720766930777863</v>
      </c>
      <c r="AL89" s="56">
        <v>1632</v>
      </c>
      <c r="AM89" s="58">
        <v>155</v>
      </c>
      <c r="AN89" s="57">
        <f t="shared" si="41"/>
        <v>8.7704213241616508E-2</v>
      </c>
      <c r="AO89" s="58">
        <f t="shared" si="56"/>
        <v>514</v>
      </c>
      <c r="AP89" s="60">
        <f t="shared" si="57"/>
        <v>0.46661538195694957</v>
      </c>
      <c r="AQ89" s="51">
        <v>1031</v>
      </c>
      <c r="AR89" s="53">
        <v>85</v>
      </c>
      <c r="AS89" s="52">
        <f t="shared" si="42"/>
        <v>5.5406276870163369E-2</v>
      </c>
      <c r="AT89" s="53">
        <f t="shared" si="58"/>
        <v>147</v>
      </c>
      <c r="AU89" s="55">
        <f t="shared" si="59"/>
        <v>0.95338628180051654</v>
      </c>
      <c r="AV89" s="56">
        <v>353</v>
      </c>
      <c r="AW89" s="58">
        <v>59</v>
      </c>
      <c r="AX89" s="57">
        <f t="shared" si="43"/>
        <v>1.8970335339638864E-2</v>
      </c>
      <c r="AY89" s="58">
        <f t="shared" si="60"/>
        <v>360</v>
      </c>
      <c r="AZ89" s="60">
        <f t="shared" si="61"/>
        <v>0.41777311348820562</v>
      </c>
      <c r="BA89" s="51">
        <v>2673</v>
      </c>
      <c r="BB89" s="53">
        <v>331</v>
      </c>
      <c r="BC89" s="52">
        <f t="shared" si="44"/>
        <v>0.14364789337919173</v>
      </c>
      <c r="BD89" s="53">
        <f t="shared" si="73"/>
        <v>510</v>
      </c>
      <c r="BE89" s="55">
        <f t="shared" si="62"/>
        <v>0.55810697474110171</v>
      </c>
      <c r="BF89" s="61">
        <v>18608</v>
      </c>
      <c r="BG89" s="64">
        <v>1101</v>
      </c>
    </row>
    <row r="90" spans="1:59">
      <c r="A90" s="47">
        <f t="shared" si="63"/>
        <v>4</v>
      </c>
      <c r="B90" s="48">
        <f t="shared" si="64"/>
        <v>0</v>
      </c>
      <c r="C90" s="48">
        <f t="shared" si="65"/>
        <v>0</v>
      </c>
      <c r="D90" s="48">
        <f t="shared" si="66"/>
        <v>1</v>
      </c>
      <c r="E90" s="48">
        <f t="shared" si="67"/>
        <v>1</v>
      </c>
      <c r="F90" s="48">
        <f t="shared" si="68"/>
        <v>0</v>
      </c>
      <c r="G90" s="48">
        <f t="shared" si="69"/>
        <v>1</v>
      </c>
      <c r="H90" s="48">
        <f t="shared" si="70"/>
        <v>0</v>
      </c>
      <c r="I90" s="48">
        <f t="shared" si="71"/>
        <v>1</v>
      </c>
      <c r="J90" s="48">
        <f t="shared" si="72"/>
        <v>0</v>
      </c>
      <c r="K90" s="70">
        <v>583</v>
      </c>
      <c r="L90" s="50" t="s">
        <v>543</v>
      </c>
      <c r="M90" s="51">
        <v>342</v>
      </c>
      <c r="N90" s="53">
        <v>11</v>
      </c>
      <c r="O90" s="52">
        <f t="shared" si="45"/>
        <v>1.85546875E-2</v>
      </c>
      <c r="P90" s="53">
        <f t="shared" si="46"/>
        <v>434</v>
      </c>
      <c r="Q90" s="55">
        <f t="shared" si="47"/>
        <v>0.22355199993082334</v>
      </c>
      <c r="R90" s="56">
        <v>765</v>
      </c>
      <c r="S90" s="58">
        <v>1</v>
      </c>
      <c r="T90" s="57">
        <f t="shared" si="37"/>
        <v>4.150390625E-2</v>
      </c>
      <c r="U90" s="58">
        <f t="shared" si="48"/>
        <v>212</v>
      </c>
      <c r="V90" s="60">
        <f t="shared" si="49"/>
        <v>0.79271208377304769</v>
      </c>
      <c r="W90" s="51">
        <v>5508</v>
      </c>
      <c r="X90" s="53">
        <v>25</v>
      </c>
      <c r="Y90" s="52">
        <f t="shared" si="38"/>
        <v>0.298828125</v>
      </c>
      <c r="Z90" s="53">
        <f t="shared" si="50"/>
        <v>110</v>
      </c>
      <c r="AA90" s="55">
        <f t="shared" si="51"/>
        <v>1.746595438166628</v>
      </c>
      <c r="AB90" s="56">
        <v>1542</v>
      </c>
      <c r="AC90" s="58">
        <v>5</v>
      </c>
      <c r="AD90" s="57">
        <f t="shared" si="39"/>
        <v>8.3658854166666671E-2</v>
      </c>
      <c r="AE90" s="58">
        <f t="shared" si="52"/>
        <v>131</v>
      </c>
      <c r="AF90" s="60">
        <f t="shared" si="53"/>
        <v>1.2044375666586389</v>
      </c>
      <c r="AG90" s="51">
        <v>1211</v>
      </c>
      <c r="AH90" s="53">
        <v>11</v>
      </c>
      <c r="AI90" s="52">
        <f t="shared" si="40"/>
        <v>6.5700954861111105E-2</v>
      </c>
      <c r="AJ90" s="53">
        <f t="shared" si="54"/>
        <v>195</v>
      </c>
      <c r="AK90" s="55">
        <f t="shared" si="55"/>
        <v>0.87336691579083647</v>
      </c>
      <c r="AL90" s="56">
        <v>4972</v>
      </c>
      <c r="AM90" s="58">
        <v>27</v>
      </c>
      <c r="AN90" s="57">
        <f t="shared" si="41"/>
        <v>0.2697482638888889</v>
      </c>
      <c r="AO90" s="58">
        <f t="shared" si="56"/>
        <v>173</v>
      </c>
      <c r="AP90" s="60">
        <f t="shared" si="57"/>
        <v>1.4351498580801589</v>
      </c>
      <c r="AQ90" s="51">
        <v>177</v>
      </c>
      <c r="AR90" s="53">
        <v>1</v>
      </c>
      <c r="AS90" s="52">
        <f t="shared" si="42"/>
        <v>9.6028645833333339E-3</v>
      </c>
      <c r="AT90" s="53">
        <f t="shared" si="58"/>
        <v>420</v>
      </c>
      <c r="AU90" s="55">
        <f t="shared" si="59"/>
        <v>0.16523830650436988</v>
      </c>
      <c r="AV90" s="56">
        <v>1323</v>
      </c>
      <c r="AW90" s="58">
        <v>7</v>
      </c>
      <c r="AX90" s="57">
        <f t="shared" si="43"/>
        <v>7.177734375E-2</v>
      </c>
      <c r="AY90" s="58">
        <f t="shared" si="60"/>
        <v>79</v>
      </c>
      <c r="AZ90" s="60">
        <f t="shared" si="61"/>
        <v>1.580712403838906</v>
      </c>
      <c r="BA90" s="51">
        <v>2592</v>
      </c>
      <c r="BB90" s="53">
        <v>34</v>
      </c>
      <c r="BC90" s="52">
        <f t="shared" si="44"/>
        <v>0.140625</v>
      </c>
      <c r="BD90" s="53">
        <f t="shared" si="73"/>
        <v>513</v>
      </c>
      <c r="BE90" s="55">
        <f t="shared" si="62"/>
        <v>0.54636229934671832</v>
      </c>
      <c r="BF90" s="61">
        <v>18432</v>
      </c>
      <c r="BG90" s="64">
        <v>122</v>
      </c>
    </row>
    <row r="91" spans="1:59">
      <c r="A91" s="47">
        <f t="shared" si="63"/>
        <v>1</v>
      </c>
      <c r="B91" s="48">
        <f t="shared" si="64"/>
        <v>0</v>
      </c>
      <c r="C91" s="48">
        <f t="shared" si="65"/>
        <v>0</v>
      </c>
      <c r="D91" s="48">
        <f t="shared" si="66"/>
        <v>0</v>
      </c>
      <c r="E91" s="48">
        <f t="shared" si="67"/>
        <v>0</v>
      </c>
      <c r="F91" s="48">
        <f t="shared" si="68"/>
        <v>0</v>
      </c>
      <c r="G91" s="48">
        <f t="shared" si="69"/>
        <v>1</v>
      </c>
      <c r="H91" s="48">
        <f t="shared" si="70"/>
        <v>0</v>
      </c>
      <c r="I91" s="48">
        <f t="shared" si="71"/>
        <v>0</v>
      </c>
      <c r="J91" s="48">
        <f t="shared" si="72"/>
        <v>0</v>
      </c>
      <c r="K91" s="49">
        <v>11</v>
      </c>
      <c r="L91" s="50" t="s">
        <v>642</v>
      </c>
      <c r="M91" s="51">
        <v>0</v>
      </c>
      <c r="N91" s="53">
        <v>0</v>
      </c>
      <c r="O91" s="52">
        <f t="shared" si="45"/>
        <v>0</v>
      </c>
      <c r="P91" s="53">
        <f t="shared" si="46"/>
        <v>537</v>
      </c>
      <c r="Q91" s="55">
        <f t="shared" si="47"/>
        <v>0</v>
      </c>
      <c r="R91" s="56">
        <v>0</v>
      </c>
      <c r="S91" s="58">
        <v>0</v>
      </c>
      <c r="T91" s="57">
        <f t="shared" si="37"/>
        <v>0</v>
      </c>
      <c r="U91" s="58">
        <f t="shared" si="48"/>
        <v>515</v>
      </c>
      <c r="V91" s="60">
        <f t="shared" si="49"/>
        <v>0</v>
      </c>
      <c r="W91" s="51">
        <v>17</v>
      </c>
      <c r="X91" s="53">
        <v>3</v>
      </c>
      <c r="Y91" s="52">
        <f t="shared" si="38"/>
        <v>9.4109831709477418E-4</v>
      </c>
      <c r="Z91" s="53">
        <f t="shared" si="50"/>
        <v>612</v>
      </c>
      <c r="AA91" s="55">
        <f t="shared" si="51"/>
        <v>5.5005466018435293E-3</v>
      </c>
      <c r="AB91" s="56">
        <v>15</v>
      </c>
      <c r="AC91" s="58">
        <v>2</v>
      </c>
      <c r="AD91" s="57">
        <f t="shared" si="39"/>
        <v>8.3038086802480072E-4</v>
      </c>
      <c r="AE91" s="58">
        <f t="shared" si="52"/>
        <v>550</v>
      </c>
      <c r="AF91" s="60">
        <f t="shared" si="53"/>
        <v>1.1955003711755107E-2</v>
      </c>
      <c r="AG91" s="51">
        <v>0</v>
      </c>
      <c r="AH91" s="53">
        <v>0</v>
      </c>
      <c r="AI91" s="52">
        <f t="shared" si="40"/>
        <v>0</v>
      </c>
      <c r="AJ91" s="53">
        <f t="shared" si="54"/>
        <v>548</v>
      </c>
      <c r="AK91" s="55">
        <f t="shared" si="55"/>
        <v>0</v>
      </c>
      <c r="AL91" s="56">
        <v>13408</v>
      </c>
      <c r="AM91" s="58">
        <v>483</v>
      </c>
      <c r="AN91" s="57">
        <f t="shared" si="41"/>
        <v>0.74224977856510188</v>
      </c>
      <c r="AO91" s="58">
        <f t="shared" si="56"/>
        <v>21</v>
      </c>
      <c r="AP91" s="60">
        <f t="shared" si="57"/>
        <v>3.9490139769963992</v>
      </c>
      <c r="AQ91" s="51">
        <v>0</v>
      </c>
      <c r="AR91" s="53">
        <v>0</v>
      </c>
      <c r="AS91" s="52">
        <f t="shared" si="42"/>
        <v>0</v>
      </c>
      <c r="AT91" s="53">
        <f t="shared" si="58"/>
        <v>512</v>
      </c>
      <c r="AU91" s="55">
        <f t="shared" si="59"/>
        <v>0</v>
      </c>
      <c r="AV91" s="56">
        <v>3</v>
      </c>
      <c r="AW91" s="58">
        <v>1</v>
      </c>
      <c r="AX91" s="57">
        <f t="shared" si="43"/>
        <v>1.6607617360496013E-4</v>
      </c>
      <c r="AY91" s="58">
        <f t="shared" si="60"/>
        <v>525</v>
      </c>
      <c r="AZ91" s="60">
        <f t="shared" si="61"/>
        <v>3.6574029336306278E-3</v>
      </c>
      <c r="BA91" s="51">
        <v>4621</v>
      </c>
      <c r="BB91" s="53">
        <v>107</v>
      </c>
      <c r="BC91" s="52">
        <f t="shared" si="44"/>
        <v>0.25581266607617359</v>
      </c>
      <c r="BD91" s="53">
        <f t="shared" si="73"/>
        <v>327</v>
      </c>
      <c r="BE91" s="55">
        <f t="shared" si="62"/>
        <v>0.99389437468012409</v>
      </c>
      <c r="BF91" s="61">
        <v>18064</v>
      </c>
      <c r="BG91" s="64">
        <v>596</v>
      </c>
    </row>
    <row r="92" spans="1:59">
      <c r="A92" s="47">
        <f t="shared" si="63"/>
        <v>3</v>
      </c>
      <c r="B92" s="48">
        <f t="shared" si="64"/>
        <v>0</v>
      </c>
      <c r="C92" s="48">
        <f t="shared" si="65"/>
        <v>1</v>
      </c>
      <c r="D92" s="48">
        <f t="shared" si="66"/>
        <v>0</v>
      </c>
      <c r="E92" s="48">
        <f t="shared" si="67"/>
        <v>0</v>
      </c>
      <c r="F92" s="48">
        <f t="shared" si="68"/>
        <v>0</v>
      </c>
      <c r="G92" s="48">
        <f t="shared" si="69"/>
        <v>1</v>
      </c>
      <c r="H92" s="48">
        <f t="shared" si="70"/>
        <v>0</v>
      </c>
      <c r="I92" s="48">
        <f t="shared" si="71"/>
        <v>1</v>
      </c>
      <c r="J92" s="48">
        <f t="shared" si="72"/>
        <v>0</v>
      </c>
      <c r="K92" s="70">
        <v>568</v>
      </c>
      <c r="L92" s="50" t="s">
        <v>528</v>
      </c>
      <c r="M92" s="51">
        <v>558</v>
      </c>
      <c r="N92" s="53">
        <v>75</v>
      </c>
      <c r="O92" s="52">
        <f t="shared" si="45"/>
        <v>3.1473856393479611E-2</v>
      </c>
      <c r="P92" s="53">
        <f t="shared" si="46"/>
        <v>391</v>
      </c>
      <c r="Q92" s="55">
        <f t="shared" si="47"/>
        <v>0.37920571512173934</v>
      </c>
      <c r="R92" s="56">
        <v>1718</v>
      </c>
      <c r="S92" s="58">
        <v>44</v>
      </c>
      <c r="T92" s="57">
        <f t="shared" si="37"/>
        <v>9.6903378645157648E-2</v>
      </c>
      <c r="U92" s="58">
        <f t="shared" si="48"/>
        <v>46</v>
      </c>
      <c r="V92" s="60">
        <f t="shared" si="49"/>
        <v>1.8508252873294684</v>
      </c>
      <c r="W92" s="51">
        <v>1902</v>
      </c>
      <c r="X92" s="53">
        <v>160</v>
      </c>
      <c r="Y92" s="52">
        <f t="shared" si="38"/>
        <v>0.10728185458852728</v>
      </c>
      <c r="Z92" s="53">
        <f t="shared" si="50"/>
        <v>446</v>
      </c>
      <c r="AA92" s="55">
        <f t="shared" si="51"/>
        <v>0.62704271166704029</v>
      </c>
      <c r="AB92" s="56">
        <v>760</v>
      </c>
      <c r="AC92" s="58">
        <v>77</v>
      </c>
      <c r="AD92" s="57">
        <f t="shared" si="39"/>
        <v>4.2867618026961478E-2</v>
      </c>
      <c r="AE92" s="58">
        <f t="shared" si="52"/>
        <v>355</v>
      </c>
      <c r="AF92" s="60">
        <f t="shared" si="53"/>
        <v>0.61716563129091562</v>
      </c>
      <c r="AG92" s="51">
        <v>210</v>
      </c>
      <c r="AH92" s="53">
        <v>50</v>
      </c>
      <c r="AI92" s="52">
        <f t="shared" si="40"/>
        <v>1.1844999717976198E-2</v>
      </c>
      <c r="AJ92" s="53">
        <f t="shared" si="54"/>
        <v>476</v>
      </c>
      <c r="AK92" s="55">
        <f t="shared" si="55"/>
        <v>0.15745632454050529</v>
      </c>
      <c r="AL92" s="56">
        <v>9043</v>
      </c>
      <c r="AM92" s="58">
        <v>172</v>
      </c>
      <c r="AN92" s="57">
        <f t="shared" si="41"/>
        <v>0.51006824976027976</v>
      </c>
      <c r="AO92" s="58">
        <f t="shared" si="56"/>
        <v>43</v>
      </c>
      <c r="AP92" s="60">
        <f t="shared" si="57"/>
        <v>2.7137315573463199</v>
      </c>
      <c r="AQ92" s="51">
        <v>258</v>
      </c>
      <c r="AR92" s="53">
        <v>59</v>
      </c>
      <c r="AS92" s="52">
        <f t="shared" si="42"/>
        <v>1.4552428224942186E-2</v>
      </c>
      <c r="AT92" s="53">
        <f t="shared" si="58"/>
        <v>397</v>
      </c>
      <c r="AU92" s="55">
        <f t="shared" si="59"/>
        <v>0.25040638390228676</v>
      </c>
      <c r="AV92" s="56">
        <v>1003</v>
      </c>
      <c r="AW92" s="58">
        <v>60</v>
      </c>
      <c r="AX92" s="57">
        <f t="shared" si="43"/>
        <v>5.6573974843476788E-2</v>
      </c>
      <c r="AY92" s="58">
        <f t="shared" si="60"/>
        <v>124</v>
      </c>
      <c r="AZ92" s="60">
        <f t="shared" si="61"/>
        <v>1.2458970908846705</v>
      </c>
      <c r="BA92" s="51">
        <v>2277</v>
      </c>
      <c r="BB92" s="53">
        <v>300</v>
      </c>
      <c r="BC92" s="52">
        <f t="shared" si="44"/>
        <v>0.12843363979919906</v>
      </c>
      <c r="BD92" s="53">
        <f t="shared" si="73"/>
        <v>526</v>
      </c>
      <c r="BE92" s="55">
        <f t="shared" si="62"/>
        <v>0.49899590225179441</v>
      </c>
      <c r="BF92" s="61">
        <v>17729</v>
      </c>
      <c r="BG92" s="64">
        <v>997</v>
      </c>
    </row>
    <row r="93" spans="1:59">
      <c r="A93" s="47">
        <f t="shared" si="63"/>
        <v>4</v>
      </c>
      <c r="B93" s="48">
        <f t="shared" si="64"/>
        <v>0</v>
      </c>
      <c r="C93" s="48">
        <f t="shared" si="65"/>
        <v>1</v>
      </c>
      <c r="D93" s="48">
        <f t="shared" si="66"/>
        <v>0</v>
      </c>
      <c r="E93" s="48">
        <f t="shared" si="67"/>
        <v>1</v>
      </c>
      <c r="F93" s="48">
        <f t="shared" si="68"/>
        <v>0</v>
      </c>
      <c r="G93" s="48">
        <f t="shared" si="69"/>
        <v>1</v>
      </c>
      <c r="H93" s="48">
        <f t="shared" si="70"/>
        <v>0</v>
      </c>
      <c r="I93" s="48">
        <f t="shared" si="71"/>
        <v>1</v>
      </c>
      <c r="J93" s="48">
        <f t="shared" si="72"/>
        <v>0</v>
      </c>
      <c r="K93" s="70">
        <v>402</v>
      </c>
      <c r="L93" s="50" t="s">
        <v>366</v>
      </c>
      <c r="M93" s="51">
        <v>1162</v>
      </c>
      <c r="N93" s="53">
        <v>71</v>
      </c>
      <c r="O93" s="52">
        <f t="shared" si="45"/>
        <v>6.7562067562067563E-2</v>
      </c>
      <c r="P93" s="53">
        <f t="shared" si="46"/>
        <v>225</v>
      </c>
      <c r="Q93" s="55">
        <f t="shared" si="47"/>
        <v>0.81400645109014147</v>
      </c>
      <c r="R93" s="56">
        <v>1832</v>
      </c>
      <c r="S93" s="58">
        <v>93</v>
      </c>
      <c r="T93" s="57">
        <f t="shared" si="37"/>
        <v>0.10651782080353508</v>
      </c>
      <c r="U93" s="58">
        <f t="shared" si="48"/>
        <v>39</v>
      </c>
      <c r="V93" s="60">
        <f t="shared" si="49"/>
        <v>2.034458230979991</v>
      </c>
      <c r="W93" s="51">
        <v>814</v>
      </c>
      <c r="X93" s="53">
        <v>38</v>
      </c>
      <c r="Y93" s="52">
        <f t="shared" si="38"/>
        <v>4.7328333042618756E-2</v>
      </c>
      <c r="Z93" s="53">
        <f t="shared" si="50"/>
        <v>535</v>
      </c>
      <c r="AA93" s="55">
        <f t="shared" si="51"/>
        <v>0.27662540327577534</v>
      </c>
      <c r="AB93" s="56">
        <v>2083</v>
      </c>
      <c r="AC93" s="58">
        <v>40</v>
      </c>
      <c r="AD93" s="57">
        <f t="shared" si="39"/>
        <v>0.12111169254026397</v>
      </c>
      <c r="AE93" s="58">
        <f t="shared" si="52"/>
        <v>73</v>
      </c>
      <c r="AF93" s="60">
        <f t="shared" si="53"/>
        <v>1.7436465477580769</v>
      </c>
      <c r="AG93" s="51">
        <v>1261</v>
      </c>
      <c r="AH93" s="53">
        <v>39</v>
      </c>
      <c r="AI93" s="52">
        <f t="shared" si="40"/>
        <v>7.3318216175359038E-2</v>
      </c>
      <c r="AJ93" s="53">
        <f t="shared" si="54"/>
        <v>166</v>
      </c>
      <c r="AK93" s="55">
        <f t="shared" si="55"/>
        <v>0.97462364843438787</v>
      </c>
      <c r="AL93" s="56">
        <v>3887</v>
      </c>
      <c r="AM93" s="58">
        <v>65</v>
      </c>
      <c r="AN93" s="57">
        <f t="shared" si="41"/>
        <v>0.22600151171579744</v>
      </c>
      <c r="AO93" s="58">
        <f t="shared" si="56"/>
        <v>237</v>
      </c>
      <c r="AP93" s="60">
        <f t="shared" si="57"/>
        <v>1.2024026875606819</v>
      </c>
      <c r="AQ93" s="51">
        <v>624</v>
      </c>
      <c r="AR93" s="53">
        <v>30</v>
      </c>
      <c r="AS93" s="52">
        <f t="shared" si="42"/>
        <v>3.6281179138321996E-2</v>
      </c>
      <c r="AT93" s="53">
        <f t="shared" si="58"/>
        <v>266</v>
      </c>
      <c r="AU93" s="55">
        <f t="shared" si="59"/>
        <v>0.62429710913584591</v>
      </c>
      <c r="AV93" s="56">
        <v>2335</v>
      </c>
      <c r="AW93" s="58">
        <v>27</v>
      </c>
      <c r="AX93" s="57">
        <f t="shared" si="43"/>
        <v>0.13576370719227862</v>
      </c>
      <c r="AY93" s="58">
        <f t="shared" si="60"/>
        <v>30</v>
      </c>
      <c r="AZ93" s="60">
        <f t="shared" si="61"/>
        <v>2.9898483941875895</v>
      </c>
      <c r="BA93" s="51">
        <v>3201</v>
      </c>
      <c r="BB93" s="53">
        <v>116</v>
      </c>
      <c r="BC93" s="52">
        <f t="shared" si="44"/>
        <v>0.18611547182975754</v>
      </c>
      <c r="BD93" s="53">
        <f t="shared" si="73"/>
        <v>453</v>
      </c>
      <c r="BE93" s="55">
        <f t="shared" si="62"/>
        <v>0.72310383738955175</v>
      </c>
      <c r="BF93" s="61">
        <v>17199</v>
      </c>
      <c r="BG93" s="64">
        <v>519</v>
      </c>
    </row>
    <row r="94" spans="1:59">
      <c r="A94" s="47">
        <f t="shared" si="63"/>
        <v>6</v>
      </c>
      <c r="B94" s="48">
        <f t="shared" si="64"/>
        <v>1</v>
      </c>
      <c r="C94" s="48">
        <f t="shared" si="65"/>
        <v>1</v>
      </c>
      <c r="D94" s="48">
        <f t="shared" si="66"/>
        <v>0</v>
      </c>
      <c r="E94" s="48">
        <f t="shared" si="67"/>
        <v>1</v>
      </c>
      <c r="F94" s="48">
        <f t="shared" si="68"/>
        <v>0</v>
      </c>
      <c r="G94" s="48">
        <f t="shared" si="69"/>
        <v>1</v>
      </c>
      <c r="H94" s="48">
        <f t="shared" si="70"/>
        <v>0</v>
      </c>
      <c r="I94" s="48">
        <f t="shared" si="71"/>
        <v>1</v>
      </c>
      <c r="J94" s="48">
        <f t="shared" si="72"/>
        <v>1</v>
      </c>
      <c r="K94" s="70">
        <v>427</v>
      </c>
      <c r="L94" s="50" t="s">
        <v>389</v>
      </c>
      <c r="M94" s="51">
        <v>1677</v>
      </c>
      <c r="N94" s="53">
        <v>435</v>
      </c>
      <c r="O94" s="52">
        <f t="shared" si="45"/>
        <v>9.7596461619042077E-2</v>
      </c>
      <c r="P94" s="53">
        <f t="shared" si="46"/>
        <v>127</v>
      </c>
      <c r="Q94" s="55">
        <f t="shared" si="47"/>
        <v>1.1758691263923846</v>
      </c>
      <c r="R94" s="56">
        <v>1115</v>
      </c>
      <c r="S94" s="58">
        <v>243</v>
      </c>
      <c r="T94" s="57">
        <f t="shared" si="37"/>
        <v>6.4889716580341039E-2</v>
      </c>
      <c r="U94" s="58">
        <f t="shared" si="48"/>
        <v>103</v>
      </c>
      <c r="V94" s="60">
        <f t="shared" si="49"/>
        <v>1.2393740034010563</v>
      </c>
      <c r="W94" s="51">
        <v>2689</v>
      </c>
      <c r="X94" s="53">
        <v>728</v>
      </c>
      <c r="Y94" s="52">
        <f t="shared" si="38"/>
        <v>0.15649188151079554</v>
      </c>
      <c r="Z94" s="53">
        <f t="shared" si="50"/>
        <v>327</v>
      </c>
      <c r="AA94" s="55">
        <f t="shared" si="51"/>
        <v>0.91466626963866937</v>
      </c>
      <c r="AB94" s="56">
        <v>1318</v>
      </c>
      <c r="AC94" s="58">
        <v>278</v>
      </c>
      <c r="AD94" s="57">
        <f t="shared" si="39"/>
        <v>7.6703718791829134E-2</v>
      </c>
      <c r="AE94" s="58">
        <f t="shared" si="52"/>
        <v>160</v>
      </c>
      <c r="AF94" s="60">
        <f t="shared" si="53"/>
        <v>1.1043043959369614</v>
      </c>
      <c r="AG94" s="51">
        <v>968</v>
      </c>
      <c r="AH94" s="53">
        <v>252</v>
      </c>
      <c r="AI94" s="52">
        <f t="shared" si="40"/>
        <v>5.6334749461677242E-2</v>
      </c>
      <c r="AJ94" s="53">
        <f t="shared" si="54"/>
        <v>248</v>
      </c>
      <c r="AK94" s="55">
        <f t="shared" si="55"/>
        <v>0.74886135967434664</v>
      </c>
      <c r="AL94" s="56">
        <v>3267</v>
      </c>
      <c r="AM94" s="58">
        <v>706</v>
      </c>
      <c r="AN94" s="57">
        <f t="shared" si="41"/>
        <v>0.19012977943316067</v>
      </c>
      <c r="AO94" s="58">
        <f t="shared" si="56"/>
        <v>308</v>
      </c>
      <c r="AP94" s="60">
        <f t="shared" si="57"/>
        <v>1.0115532238706353</v>
      </c>
      <c r="AQ94" s="51">
        <v>910</v>
      </c>
      <c r="AR94" s="53">
        <v>255</v>
      </c>
      <c r="AS94" s="52">
        <f t="shared" si="42"/>
        <v>5.2959320258394928E-2</v>
      </c>
      <c r="AT94" s="53">
        <f t="shared" si="58"/>
        <v>162</v>
      </c>
      <c r="AU94" s="55">
        <f t="shared" si="59"/>
        <v>0.911281036734368</v>
      </c>
      <c r="AV94" s="56">
        <v>794</v>
      </c>
      <c r="AW94" s="58">
        <v>187</v>
      </c>
      <c r="AX94" s="57">
        <f t="shared" si="43"/>
        <v>4.62084618518303E-2</v>
      </c>
      <c r="AY94" s="58">
        <f t="shared" si="60"/>
        <v>188</v>
      </c>
      <c r="AZ94" s="60">
        <f t="shared" si="61"/>
        <v>1.0176231801766147</v>
      </c>
      <c r="BA94" s="51">
        <v>4445</v>
      </c>
      <c r="BB94" s="53">
        <v>1207</v>
      </c>
      <c r="BC94" s="52">
        <f t="shared" si="44"/>
        <v>0.25868591049292905</v>
      </c>
      <c r="BD94" s="53">
        <f t="shared" si="73"/>
        <v>320</v>
      </c>
      <c r="BE94" s="55">
        <f t="shared" si="62"/>
        <v>1.0050576274881142</v>
      </c>
      <c r="BF94" s="61">
        <v>17183</v>
      </c>
      <c r="BG94" s="64">
        <v>4291</v>
      </c>
    </row>
    <row r="95" spans="1:59">
      <c r="A95" s="47">
        <f t="shared" si="63"/>
        <v>3</v>
      </c>
      <c r="B95" s="48">
        <f t="shared" si="64"/>
        <v>0</v>
      </c>
      <c r="C95" s="48">
        <f t="shared" si="65"/>
        <v>0</v>
      </c>
      <c r="D95" s="48">
        <f t="shared" si="66"/>
        <v>1</v>
      </c>
      <c r="E95" s="48">
        <f t="shared" si="67"/>
        <v>1</v>
      </c>
      <c r="F95" s="48">
        <f t="shared" si="68"/>
        <v>0</v>
      </c>
      <c r="G95" s="48">
        <f t="shared" si="69"/>
        <v>0</v>
      </c>
      <c r="H95" s="48">
        <f t="shared" si="70"/>
        <v>0</v>
      </c>
      <c r="I95" s="48">
        <f t="shared" si="71"/>
        <v>0</v>
      </c>
      <c r="J95" s="48">
        <f t="shared" si="72"/>
        <v>1</v>
      </c>
      <c r="K95" s="70">
        <v>437</v>
      </c>
      <c r="L95" s="50" t="s">
        <v>399</v>
      </c>
      <c r="M95" s="51">
        <v>1355</v>
      </c>
      <c r="N95" s="53">
        <v>386</v>
      </c>
      <c r="O95" s="52">
        <f t="shared" si="45"/>
        <v>8.1533184908839276E-2</v>
      </c>
      <c r="P95" s="53">
        <f t="shared" si="46"/>
        <v>173</v>
      </c>
      <c r="Q95" s="55">
        <f t="shared" si="47"/>
        <v>0.98233433180163476</v>
      </c>
      <c r="R95" s="56">
        <v>818</v>
      </c>
      <c r="S95" s="58">
        <v>297</v>
      </c>
      <c r="T95" s="57">
        <f t="shared" si="37"/>
        <v>4.9220771406221796E-2</v>
      </c>
      <c r="U95" s="58">
        <f t="shared" si="48"/>
        <v>168</v>
      </c>
      <c r="V95" s="60">
        <f t="shared" si="49"/>
        <v>0.94010187935847411</v>
      </c>
      <c r="W95" s="51">
        <v>3212</v>
      </c>
      <c r="X95" s="53">
        <v>635</v>
      </c>
      <c r="Y95" s="52">
        <f t="shared" si="38"/>
        <v>0.19327276009386846</v>
      </c>
      <c r="Z95" s="53">
        <f t="shared" si="50"/>
        <v>237</v>
      </c>
      <c r="AA95" s="55">
        <f t="shared" si="51"/>
        <v>1.1296437412034888</v>
      </c>
      <c r="AB95" s="56">
        <v>1187</v>
      </c>
      <c r="AC95" s="58">
        <v>340</v>
      </c>
      <c r="AD95" s="57">
        <f t="shared" si="39"/>
        <v>7.1424273421986886E-2</v>
      </c>
      <c r="AE95" s="58">
        <f t="shared" si="52"/>
        <v>196</v>
      </c>
      <c r="AF95" s="60">
        <f t="shared" si="53"/>
        <v>1.0282961551129599</v>
      </c>
      <c r="AG95" s="51">
        <v>1064</v>
      </c>
      <c r="AH95" s="53">
        <v>359</v>
      </c>
      <c r="AI95" s="52">
        <f t="shared" si="40"/>
        <v>6.402310608339852E-2</v>
      </c>
      <c r="AJ95" s="53">
        <f t="shared" si="54"/>
        <v>203</v>
      </c>
      <c r="AK95" s="55">
        <f t="shared" si="55"/>
        <v>0.8510631667014662</v>
      </c>
      <c r="AL95" s="56">
        <v>2916</v>
      </c>
      <c r="AM95" s="58">
        <v>757</v>
      </c>
      <c r="AN95" s="57">
        <f t="shared" si="41"/>
        <v>0.17546182080750947</v>
      </c>
      <c r="AO95" s="58">
        <f t="shared" si="56"/>
        <v>354</v>
      </c>
      <c r="AP95" s="60">
        <f t="shared" si="57"/>
        <v>0.93351483935447066</v>
      </c>
      <c r="AQ95" s="51">
        <v>902</v>
      </c>
      <c r="AR95" s="53">
        <v>313</v>
      </c>
      <c r="AS95" s="52">
        <f t="shared" si="42"/>
        <v>5.4275227149647991E-2</v>
      </c>
      <c r="AT95" s="53">
        <f t="shared" si="58"/>
        <v>153</v>
      </c>
      <c r="AU95" s="55">
        <f t="shared" si="59"/>
        <v>0.93392409541140808</v>
      </c>
      <c r="AV95" s="56">
        <v>741</v>
      </c>
      <c r="AW95" s="58">
        <v>203</v>
      </c>
      <c r="AX95" s="57">
        <f t="shared" si="43"/>
        <v>4.4587520308081115E-2</v>
      </c>
      <c r="AY95" s="58">
        <f t="shared" si="60"/>
        <v>203</v>
      </c>
      <c r="AZ95" s="60">
        <f t="shared" si="61"/>
        <v>0.9819260887235457</v>
      </c>
      <c r="BA95" s="51">
        <v>4424</v>
      </c>
      <c r="BB95" s="53">
        <v>1258</v>
      </c>
      <c r="BC95" s="52">
        <f t="shared" si="44"/>
        <v>0.26620133582044647</v>
      </c>
      <c r="BD95" s="53">
        <f t="shared" si="73"/>
        <v>302</v>
      </c>
      <c r="BE95" s="55">
        <f t="shared" si="62"/>
        <v>1.0342568812659703</v>
      </c>
      <c r="BF95" s="61">
        <v>16619</v>
      </c>
      <c r="BG95" s="64">
        <v>4548</v>
      </c>
    </row>
    <row r="96" spans="1:59">
      <c r="A96" s="47">
        <f t="shared" si="63"/>
        <v>2</v>
      </c>
      <c r="B96" s="48">
        <f t="shared" si="64"/>
        <v>0</v>
      </c>
      <c r="C96" s="48">
        <f t="shared" si="65"/>
        <v>0</v>
      </c>
      <c r="D96" s="48">
        <f t="shared" si="66"/>
        <v>0</v>
      </c>
      <c r="E96" s="48">
        <f t="shared" si="67"/>
        <v>1</v>
      </c>
      <c r="F96" s="48">
        <f t="shared" si="68"/>
        <v>0</v>
      </c>
      <c r="G96" s="48">
        <f t="shared" si="69"/>
        <v>1</v>
      </c>
      <c r="H96" s="48">
        <f t="shared" si="70"/>
        <v>0</v>
      </c>
      <c r="I96" s="48">
        <f t="shared" si="71"/>
        <v>0</v>
      </c>
      <c r="J96" s="48">
        <f t="shared" si="72"/>
        <v>0</v>
      </c>
      <c r="K96" s="70">
        <v>608</v>
      </c>
      <c r="L96" s="50" t="s">
        <v>568</v>
      </c>
      <c r="M96" s="51">
        <v>1045</v>
      </c>
      <c r="N96" s="53">
        <v>5</v>
      </c>
      <c r="O96" s="52">
        <f t="shared" si="45"/>
        <v>6.3145809414466125E-2</v>
      </c>
      <c r="P96" s="53">
        <f t="shared" si="46"/>
        <v>247</v>
      </c>
      <c r="Q96" s="55">
        <f t="shared" si="47"/>
        <v>0.76079815312731702</v>
      </c>
      <c r="R96" s="56">
        <v>97</v>
      </c>
      <c r="S96" s="58">
        <v>2</v>
      </c>
      <c r="T96" s="57">
        <f t="shared" si="37"/>
        <v>5.8613813523475736E-3</v>
      </c>
      <c r="U96" s="58">
        <f t="shared" si="48"/>
        <v>461</v>
      </c>
      <c r="V96" s="60">
        <f t="shared" si="49"/>
        <v>0.11195061490405928</v>
      </c>
      <c r="W96" s="51">
        <v>1107</v>
      </c>
      <c r="X96" s="53">
        <v>5</v>
      </c>
      <c r="Y96" s="52">
        <f t="shared" si="38"/>
        <v>6.6892259351018182E-2</v>
      </c>
      <c r="Z96" s="53">
        <f t="shared" si="50"/>
        <v>514</v>
      </c>
      <c r="AA96" s="55">
        <f t="shared" si="51"/>
        <v>0.3909729548754734</v>
      </c>
      <c r="AB96" s="56">
        <v>3910</v>
      </c>
      <c r="AC96" s="58">
        <v>19</v>
      </c>
      <c r="AD96" s="57">
        <f t="shared" si="39"/>
        <v>0.23626805245029911</v>
      </c>
      <c r="AE96" s="58">
        <f t="shared" si="52"/>
        <v>23</v>
      </c>
      <c r="AF96" s="60">
        <f t="shared" si="53"/>
        <v>3.4015540973760912</v>
      </c>
      <c r="AG96" s="51">
        <v>155</v>
      </c>
      <c r="AH96" s="53">
        <v>2</v>
      </c>
      <c r="AI96" s="52">
        <f t="shared" si="40"/>
        <v>9.3661248413801444E-3</v>
      </c>
      <c r="AJ96" s="53">
        <f t="shared" si="54"/>
        <v>488</v>
      </c>
      <c r="AK96" s="55">
        <f t="shared" si="55"/>
        <v>0.12450448525322659</v>
      </c>
      <c r="AL96" s="56">
        <v>7154</v>
      </c>
      <c r="AM96" s="58">
        <v>10</v>
      </c>
      <c r="AN96" s="57">
        <f t="shared" si="41"/>
        <v>0.43229198138860353</v>
      </c>
      <c r="AO96" s="58">
        <f t="shared" si="56"/>
        <v>67</v>
      </c>
      <c r="AP96" s="60">
        <f t="shared" si="57"/>
        <v>2.2999361211629279</v>
      </c>
      <c r="AQ96" s="51">
        <v>80</v>
      </c>
      <c r="AR96" s="53">
        <v>2</v>
      </c>
      <c r="AS96" s="52">
        <f t="shared" si="42"/>
        <v>4.8341289503897513E-3</v>
      </c>
      <c r="AT96" s="53">
        <f t="shared" si="58"/>
        <v>452</v>
      </c>
      <c r="AU96" s="55">
        <f t="shared" si="59"/>
        <v>8.3181770840808522E-2</v>
      </c>
      <c r="AV96" s="56">
        <v>79</v>
      </c>
      <c r="AW96" s="58">
        <v>2</v>
      </c>
      <c r="AX96" s="57">
        <f t="shared" si="43"/>
        <v>4.7737023385098802E-3</v>
      </c>
      <c r="AY96" s="58">
        <f t="shared" si="60"/>
        <v>468</v>
      </c>
      <c r="AZ96" s="60">
        <f t="shared" si="61"/>
        <v>0.10512858381886497</v>
      </c>
      <c r="BA96" s="51">
        <v>2922</v>
      </c>
      <c r="BB96" s="53">
        <v>23</v>
      </c>
      <c r="BC96" s="52">
        <f t="shared" si="44"/>
        <v>0.17656655991298567</v>
      </c>
      <c r="BD96" s="53">
        <f t="shared" si="73"/>
        <v>465</v>
      </c>
      <c r="BE96" s="55">
        <f t="shared" si="62"/>
        <v>0.68600399403945922</v>
      </c>
      <c r="BF96" s="61">
        <v>16549</v>
      </c>
      <c r="BG96" s="64">
        <v>70</v>
      </c>
    </row>
    <row r="97" spans="1:59">
      <c r="A97" s="47">
        <f t="shared" si="63"/>
        <v>4</v>
      </c>
      <c r="B97" s="48">
        <f t="shared" si="64"/>
        <v>0</v>
      </c>
      <c r="C97" s="48">
        <f t="shared" si="65"/>
        <v>1</v>
      </c>
      <c r="D97" s="48">
        <f t="shared" si="66"/>
        <v>0</v>
      </c>
      <c r="E97" s="48">
        <f t="shared" si="67"/>
        <v>0</v>
      </c>
      <c r="F97" s="48">
        <f t="shared" si="68"/>
        <v>0</v>
      </c>
      <c r="G97" s="48">
        <f t="shared" si="69"/>
        <v>0</v>
      </c>
      <c r="H97" s="48">
        <f t="shared" si="70"/>
        <v>1</v>
      </c>
      <c r="I97" s="48">
        <f t="shared" si="71"/>
        <v>1</v>
      </c>
      <c r="J97" s="48">
        <f t="shared" si="72"/>
        <v>1</v>
      </c>
      <c r="K97" s="70">
        <v>514</v>
      </c>
      <c r="L97" s="50" t="s">
        <v>475</v>
      </c>
      <c r="M97" s="51">
        <v>1113</v>
      </c>
      <c r="N97" s="53">
        <v>53</v>
      </c>
      <c r="O97" s="52">
        <f t="shared" si="45"/>
        <v>6.893348197696024E-2</v>
      </c>
      <c r="P97" s="53">
        <f t="shared" si="46"/>
        <v>220</v>
      </c>
      <c r="Q97" s="55">
        <f t="shared" si="47"/>
        <v>0.83052963075475283</v>
      </c>
      <c r="R97" s="56">
        <v>867</v>
      </c>
      <c r="S97" s="58">
        <v>48</v>
      </c>
      <c r="T97" s="57">
        <f t="shared" si="37"/>
        <v>5.3697510219249352E-2</v>
      </c>
      <c r="U97" s="58">
        <f t="shared" si="48"/>
        <v>147</v>
      </c>
      <c r="V97" s="60">
        <f t="shared" si="49"/>
        <v>1.0256062396373997</v>
      </c>
      <c r="W97" s="51">
        <v>2620</v>
      </c>
      <c r="X97" s="53">
        <v>113</v>
      </c>
      <c r="Y97" s="52">
        <f t="shared" si="38"/>
        <v>0.16226929270407531</v>
      </c>
      <c r="Z97" s="53">
        <f t="shared" si="50"/>
        <v>309</v>
      </c>
      <c r="AA97" s="55">
        <f t="shared" si="51"/>
        <v>0.948434175636792</v>
      </c>
      <c r="AB97" s="56">
        <v>1102</v>
      </c>
      <c r="AC97" s="58">
        <v>49</v>
      </c>
      <c r="AD97" s="57">
        <f t="shared" si="39"/>
        <v>6.8252198686981291E-2</v>
      </c>
      <c r="AE97" s="58">
        <f t="shared" si="52"/>
        <v>215</v>
      </c>
      <c r="AF97" s="60">
        <f t="shared" si="53"/>
        <v>0.98262775559749349</v>
      </c>
      <c r="AG97" s="51">
        <v>1102</v>
      </c>
      <c r="AH97" s="53">
        <v>51</v>
      </c>
      <c r="AI97" s="52">
        <f t="shared" si="40"/>
        <v>6.8252198686981291E-2</v>
      </c>
      <c r="AJ97" s="53">
        <f t="shared" si="54"/>
        <v>180</v>
      </c>
      <c r="AK97" s="55">
        <f t="shared" si="55"/>
        <v>0.90728076006206382</v>
      </c>
      <c r="AL97" s="56">
        <v>2784</v>
      </c>
      <c r="AM97" s="58">
        <v>126</v>
      </c>
      <c r="AN97" s="57">
        <f t="shared" si="41"/>
        <v>0.1724266072092159</v>
      </c>
      <c r="AO97" s="58">
        <f t="shared" si="56"/>
        <v>363</v>
      </c>
      <c r="AP97" s="60">
        <f t="shared" si="57"/>
        <v>0.91736650052168311</v>
      </c>
      <c r="AQ97" s="51">
        <v>1094</v>
      </c>
      <c r="AR97" s="53">
        <v>61</v>
      </c>
      <c r="AS97" s="52">
        <f t="shared" si="42"/>
        <v>6.775671993063298E-2</v>
      </c>
      <c r="AT97" s="53">
        <f t="shared" si="58"/>
        <v>95</v>
      </c>
      <c r="AU97" s="55">
        <f t="shared" si="59"/>
        <v>1.1659026906471628</v>
      </c>
      <c r="AV97" s="56">
        <v>786</v>
      </c>
      <c r="AW97" s="58">
        <v>47</v>
      </c>
      <c r="AX97" s="57">
        <f t="shared" si="43"/>
        <v>4.8680787811222592E-2</v>
      </c>
      <c r="AY97" s="58">
        <f t="shared" si="60"/>
        <v>172</v>
      </c>
      <c r="AZ97" s="60">
        <f t="shared" si="61"/>
        <v>1.0720698357112077</v>
      </c>
      <c r="BA97" s="51">
        <v>4678</v>
      </c>
      <c r="BB97" s="53">
        <v>256</v>
      </c>
      <c r="BC97" s="52">
        <f t="shared" si="44"/>
        <v>0.28973120277468106</v>
      </c>
      <c r="BD97" s="53">
        <f t="shared" si="73"/>
        <v>249</v>
      </c>
      <c r="BE97" s="55">
        <f t="shared" si="62"/>
        <v>1.125676132554418</v>
      </c>
      <c r="BF97" s="61">
        <v>16146</v>
      </c>
      <c r="BG97" s="64">
        <v>804</v>
      </c>
    </row>
    <row r="98" spans="1:59">
      <c r="A98" s="47">
        <f t="shared" si="63"/>
        <v>1</v>
      </c>
      <c r="B98" s="48">
        <f t="shared" si="64"/>
        <v>0</v>
      </c>
      <c r="C98" s="48">
        <f t="shared" si="65"/>
        <v>0</v>
      </c>
      <c r="D98" s="48">
        <f t="shared" si="66"/>
        <v>0</v>
      </c>
      <c r="E98" s="48">
        <f t="shared" si="67"/>
        <v>0</v>
      </c>
      <c r="F98" s="48">
        <f t="shared" si="68"/>
        <v>1</v>
      </c>
      <c r="G98" s="48">
        <f t="shared" si="69"/>
        <v>0</v>
      </c>
      <c r="H98" s="48">
        <f t="shared" si="70"/>
        <v>0</v>
      </c>
      <c r="I98" s="48">
        <f t="shared" si="71"/>
        <v>0</v>
      </c>
      <c r="J98" s="48">
        <f t="shared" si="72"/>
        <v>0</v>
      </c>
      <c r="K98" s="70">
        <v>115</v>
      </c>
      <c r="L98" s="50" t="s">
        <v>89</v>
      </c>
      <c r="M98" s="51">
        <v>3</v>
      </c>
      <c r="N98" s="53">
        <v>3</v>
      </c>
      <c r="O98" s="52">
        <f t="shared" si="45"/>
        <v>1.8773466833541926E-4</v>
      </c>
      <c r="P98" s="53">
        <f t="shared" si="46"/>
        <v>534</v>
      </c>
      <c r="Q98" s="55">
        <f t="shared" si="47"/>
        <v>2.2618791376967568E-3</v>
      </c>
      <c r="R98" s="56">
        <v>9</v>
      </c>
      <c r="S98" s="58">
        <v>3</v>
      </c>
      <c r="T98" s="57">
        <f t="shared" si="37"/>
        <v>5.6320400500625787E-4</v>
      </c>
      <c r="U98" s="58">
        <f t="shared" si="48"/>
        <v>511</v>
      </c>
      <c r="V98" s="60">
        <f t="shared" si="49"/>
        <v>1.0757026524409052E-2</v>
      </c>
      <c r="W98" s="51">
        <v>2651</v>
      </c>
      <c r="X98" s="53">
        <v>95</v>
      </c>
      <c r="Y98" s="52">
        <f t="shared" si="38"/>
        <v>0.16589486858573216</v>
      </c>
      <c r="Z98" s="53">
        <f t="shared" si="50"/>
        <v>302</v>
      </c>
      <c r="AA98" s="55">
        <f t="shared" si="51"/>
        <v>0.96962499994634721</v>
      </c>
      <c r="AB98" s="56">
        <v>448</v>
      </c>
      <c r="AC98" s="58">
        <v>4</v>
      </c>
      <c r="AD98" s="57">
        <f t="shared" si="39"/>
        <v>2.8035043804755945E-2</v>
      </c>
      <c r="AE98" s="58">
        <f t="shared" si="52"/>
        <v>422</v>
      </c>
      <c r="AF98" s="60">
        <f t="shared" si="53"/>
        <v>0.4036208752524682</v>
      </c>
      <c r="AG98" s="51">
        <v>10608</v>
      </c>
      <c r="AH98" s="53">
        <v>28</v>
      </c>
      <c r="AI98" s="52">
        <f t="shared" si="40"/>
        <v>0.66382978723404251</v>
      </c>
      <c r="AJ98" s="53">
        <f t="shared" si="54"/>
        <v>3</v>
      </c>
      <c r="AK98" s="55">
        <f t="shared" si="55"/>
        <v>8.8243310179020149</v>
      </c>
      <c r="AL98" s="56">
        <v>1179</v>
      </c>
      <c r="AM98" s="58">
        <v>5</v>
      </c>
      <c r="AN98" s="57">
        <f t="shared" si="41"/>
        <v>7.3779724655819778E-2</v>
      </c>
      <c r="AO98" s="58">
        <f t="shared" si="56"/>
        <v>529</v>
      </c>
      <c r="AP98" s="60">
        <f t="shared" si="57"/>
        <v>0.39253250361087649</v>
      </c>
      <c r="AQ98" s="51">
        <v>66</v>
      </c>
      <c r="AR98" s="53">
        <v>4</v>
      </c>
      <c r="AS98" s="52">
        <f t="shared" si="42"/>
        <v>4.1301627033792244E-3</v>
      </c>
      <c r="AT98" s="53">
        <f t="shared" si="58"/>
        <v>462</v>
      </c>
      <c r="AU98" s="55">
        <f t="shared" si="59"/>
        <v>7.106849052920812E-2</v>
      </c>
      <c r="AV98" s="56">
        <v>5</v>
      </c>
      <c r="AW98" s="58">
        <v>3</v>
      </c>
      <c r="AX98" s="57">
        <f t="shared" si="43"/>
        <v>3.1289111389236547E-4</v>
      </c>
      <c r="AY98" s="58">
        <f t="shared" si="60"/>
        <v>518</v>
      </c>
      <c r="AZ98" s="60">
        <f t="shared" si="61"/>
        <v>6.8906264698689679E-3</v>
      </c>
      <c r="BA98" s="51">
        <v>1011</v>
      </c>
      <c r="BB98" s="53">
        <v>24</v>
      </c>
      <c r="BC98" s="52">
        <f t="shared" si="44"/>
        <v>6.3266583229036291E-2</v>
      </c>
      <c r="BD98" s="53">
        <f t="shared" si="73"/>
        <v>576</v>
      </c>
      <c r="BE98" s="55">
        <f t="shared" si="62"/>
        <v>0.2458060507365461</v>
      </c>
      <c r="BF98" s="61">
        <v>15980</v>
      </c>
      <c r="BG98" s="64">
        <v>169</v>
      </c>
    </row>
    <row r="99" spans="1:59">
      <c r="A99" s="47">
        <f t="shared" si="63"/>
        <v>3</v>
      </c>
      <c r="B99" s="48">
        <f t="shared" si="64"/>
        <v>1</v>
      </c>
      <c r="C99" s="48">
        <f t="shared" si="65"/>
        <v>0</v>
      </c>
      <c r="D99" s="48">
        <f t="shared" si="66"/>
        <v>1</v>
      </c>
      <c r="E99" s="48">
        <f t="shared" si="67"/>
        <v>0</v>
      </c>
      <c r="F99" s="48">
        <f t="shared" si="68"/>
        <v>1</v>
      </c>
      <c r="G99" s="48">
        <f t="shared" si="69"/>
        <v>0</v>
      </c>
      <c r="H99" s="48">
        <f t="shared" si="70"/>
        <v>0</v>
      </c>
      <c r="I99" s="48">
        <f t="shared" si="71"/>
        <v>0</v>
      </c>
      <c r="J99" s="48">
        <f t="shared" si="72"/>
        <v>0</v>
      </c>
      <c r="K99" s="70">
        <v>633</v>
      </c>
      <c r="L99" s="50" t="s">
        <v>593</v>
      </c>
      <c r="M99" s="51">
        <v>2482</v>
      </c>
      <c r="N99" s="53">
        <v>15</v>
      </c>
      <c r="O99" s="52">
        <f t="shared" si="45"/>
        <v>0.15629722921914357</v>
      </c>
      <c r="P99" s="53">
        <f t="shared" si="46"/>
        <v>64</v>
      </c>
      <c r="Q99" s="55">
        <f t="shared" si="47"/>
        <v>1.8831121879894697</v>
      </c>
      <c r="R99" s="56">
        <v>161</v>
      </c>
      <c r="S99" s="58">
        <v>15</v>
      </c>
      <c r="T99" s="57">
        <f t="shared" si="37"/>
        <v>1.0138539042821158E-2</v>
      </c>
      <c r="U99" s="58">
        <f t="shared" si="48"/>
        <v>432</v>
      </c>
      <c r="V99" s="60">
        <f t="shared" si="49"/>
        <v>0.19364303597445506</v>
      </c>
      <c r="W99" s="51">
        <v>7507</v>
      </c>
      <c r="X99" s="53">
        <v>44</v>
      </c>
      <c r="Y99" s="52">
        <f t="shared" si="38"/>
        <v>0.47273299748110831</v>
      </c>
      <c r="Z99" s="53">
        <f t="shared" si="50"/>
        <v>41</v>
      </c>
      <c r="AA99" s="55">
        <f t="shared" si="51"/>
        <v>2.7630374378962483</v>
      </c>
      <c r="AB99" s="56">
        <v>0</v>
      </c>
      <c r="AC99" s="58">
        <v>0</v>
      </c>
      <c r="AD99" s="57">
        <f t="shared" si="39"/>
        <v>0</v>
      </c>
      <c r="AE99" s="58">
        <f t="shared" si="52"/>
        <v>554</v>
      </c>
      <c r="AF99" s="60">
        <f t="shared" si="53"/>
        <v>0</v>
      </c>
      <c r="AG99" s="51">
        <v>1545</v>
      </c>
      <c r="AH99" s="53">
        <v>8</v>
      </c>
      <c r="AI99" s="52">
        <f t="shared" si="40"/>
        <v>9.7292191435768269E-2</v>
      </c>
      <c r="AJ99" s="53">
        <f t="shared" si="54"/>
        <v>85</v>
      </c>
      <c r="AK99" s="55">
        <f t="shared" si="55"/>
        <v>1.2933112059697629</v>
      </c>
      <c r="AL99" s="56">
        <v>1559</v>
      </c>
      <c r="AM99" s="58">
        <v>41</v>
      </c>
      <c r="AN99" s="57">
        <f t="shared" si="41"/>
        <v>9.8173803526448361E-2</v>
      </c>
      <c r="AO99" s="58">
        <f t="shared" si="56"/>
        <v>503</v>
      </c>
      <c r="AP99" s="60">
        <f t="shared" si="57"/>
        <v>0.52231706023586122</v>
      </c>
      <c r="AQ99" s="51">
        <v>55</v>
      </c>
      <c r="AR99" s="53">
        <v>6</v>
      </c>
      <c r="AS99" s="52">
        <f t="shared" si="42"/>
        <v>3.4634760705289673E-3</v>
      </c>
      <c r="AT99" s="53">
        <f t="shared" si="58"/>
        <v>472</v>
      </c>
      <c r="AU99" s="55">
        <f t="shared" si="59"/>
        <v>5.9596687586940894E-2</v>
      </c>
      <c r="AV99" s="56">
        <v>3</v>
      </c>
      <c r="AW99" s="58">
        <v>3</v>
      </c>
      <c r="AX99" s="57">
        <f t="shared" si="43"/>
        <v>1.889168765743073E-4</v>
      </c>
      <c r="AY99" s="58">
        <f t="shared" si="60"/>
        <v>523</v>
      </c>
      <c r="AZ99" s="60">
        <f t="shared" si="61"/>
        <v>4.1604109945279381E-3</v>
      </c>
      <c r="BA99" s="51">
        <v>2568</v>
      </c>
      <c r="BB99" s="53">
        <v>54</v>
      </c>
      <c r="BC99" s="52">
        <f t="shared" si="44"/>
        <v>0.16171284634760705</v>
      </c>
      <c r="BD99" s="53">
        <f t="shared" si="73"/>
        <v>498</v>
      </c>
      <c r="BE99" s="55">
        <f t="shared" si="62"/>
        <v>0.62829370712448818</v>
      </c>
      <c r="BF99" s="61">
        <v>15880</v>
      </c>
      <c r="BG99" s="64">
        <v>186</v>
      </c>
    </row>
    <row r="100" spans="1:59">
      <c r="A100" s="47">
        <f t="shared" si="63"/>
        <v>4</v>
      </c>
      <c r="B100" s="48">
        <f t="shared" si="64"/>
        <v>0</v>
      </c>
      <c r="C100" s="48">
        <f t="shared" si="65"/>
        <v>0</v>
      </c>
      <c r="D100" s="48">
        <f t="shared" si="66"/>
        <v>1</v>
      </c>
      <c r="E100" s="48">
        <f t="shared" si="67"/>
        <v>1</v>
      </c>
      <c r="F100" s="48">
        <f t="shared" si="68"/>
        <v>0</v>
      </c>
      <c r="G100" s="48">
        <f t="shared" si="69"/>
        <v>1</v>
      </c>
      <c r="H100" s="48">
        <f t="shared" si="70"/>
        <v>0</v>
      </c>
      <c r="I100" s="48">
        <f t="shared" si="71"/>
        <v>1</v>
      </c>
      <c r="J100" s="48">
        <f t="shared" si="72"/>
        <v>0</v>
      </c>
      <c r="K100" s="70">
        <v>570</v>
      </c>
      <c r="L100" s="50" t="s">
        <v>530</v>
      </c>
      <c r="M100" s="51">
        <v>1223</v>
      </c>
      <c r="N100" s="53">
        <v>68</v>
      </c>
      <c r="O100" s="52">
        <f t="shared" si="45"/>
        <v>7.9297153601763606E-2</v>
      </c>
      <c r="P100" s="53">
        <f t="shared" si="46"/>
        <v>183</v>
      </c>
      <c r="Q100" s="55">
        <f t="shared" si="47"/>
        <v>0.95539400900693938</v>
      </c>
      <c r="R100" s="56">
        <v>737</v>
      </c>
      <c r="S100" s="58">
        <v>83</v>
      </c>
      <c r="T100" s="57">
        <f t="shared" si="37"/>
        <v>4.7785774492640862E-2</v>
      </c>
      <c r="U100" s="58">
        <f t="shared" si="48"/>
        <v>179</v>
      </c>
      <c r="V100" s="60">
        <f t="shared" si="49"/>
        <v>0.9126938713815711</v>
      </c>
      <c r="W100" s="51">
        <v>2726</v>
      </c>
      <c r="X100" s="53">
        <v>303</v>
      </c>
      <c r="Y100" s="52">
        <f t="shared" si="38"/>
        <v>0.17674901121701356</v>
      </c>
      <c r="Z100" s="53">
        <f t="shared" si="50"/>
        <v>278</v>
      </c>
      <c r="AA100" s="55">
        <f t="shared" si="51"/>
        <v>1.03306546762323</v>
      </c>
      <c r="AB100" s="56">
        <v>1275</v>
      </c>
      <c r="AC100" s="58">
        <v>215</v>
      </c>
      <c r="AD100" s="57">
        <f t="shared" si="39"/>
        <v>8.2668741489982489E-2</v>
      </c>
      <c r="AE100" s="58">
        <f t="shared" si="52"/>
        <v>134</v>
      </c>
      <c r="AF100" s="60">
        <f t="shared" si="53"/>
        <v>1.1901829021057679</v>
      </c>
      <c r="AG100" s="51">
        <v>379</v>
      </c>
      <c r="AH100" s="53">
        <v>104</v>
      </c>
      <c r="AI100" s="52">
        <f t="shared" si="40"/>
        <v>2.4573688646826169E-2</v>
      </c>
      <c r="AJ100" s="53">
        <f t="shared" si="54"/>
        <v>433</v>
      </c>
      <c r="AK100" s="55">
        <f t="shared" si="55"/>
        <v>0.3266595852138261</v>
      </c>
      <c r="AL100" s="56">
        <v>3875</v>
      </c>
      <c r="AM100" s="58">
        <v>358</v>
      </c>
      <c r="AN100" s="57">
        <f t="shared" si="41"/>
        <v>0.25124813590092721</v>
      </c>
      <c r="AO100" s="58">
        <f t="shared" si="56"/>
        <v>198</v>
      </c>
      <c r="AP100" s="60">
        <f t="shared" si="57"/>
        <v>1.3367230668429619</v>
      </c>
      <c r="AQ100" s="51">
        <v>719</v>
      </c>
      <c r="AR100" s="53">
        <v>94</v>
      </c>
      <c r="AS100" s="52">
        <f t="shared" si="42"/>
        <v>4.6618686377488165E-2</v>
      </c>
      <c r="AT100" s="53">
        <f t="shared" si="58"/>
        <v>202</v>
      </c>
      <c r="AU100" s="55">
        <f t="shared" si="59"/>
        <v>0.80217655071842731</v>
      </c>
      <c r="AV100" s="56">
        <v>857</v>
      </c>
      <c r="AW100" s="58">
        <v>80</v>
      </c>
      <c r="AX100" s="57">
        <f t="shared" si="43"/>
        <v>5.5566361926992151E-2</v>
      </c>
      <c r="AY100" s="58">
        <f t="shared" si="60"/>
        <v>130</v>
      </c>
      <c r="AZ100" s="60">
        <f t="shared" si="61"/>
        <v>1.2237069936737304</v>
      </c>
      <c r="BA100" s="51">
        <v>3632</v>
      </c>
      <c r="BB100" s="53">
        <v>516</v>
      </c>
      <c r="BC100" s="52">
        <f t="shared" si="44"/>
        <v>0.23549244634636582</v>
      </c>
      <c r="BD100" s="53">
        <f t="shared" si="73"/>
        <v>369</v>
      </c>
      <c r="BE100" s="55">
        <f t="shared" si="62"/>
        <v>0.91494538285926486</v>
      </c>
      <c r="BF100" s="61">
        <v>15423</v>
      </c>
      <c r="BG100" s="64">
        <v>1821</v>
      </c>
    </row>
    <row r="101" spans="1:59">
      <c r="A101" s="47">
        <f t="shared" si="63"/>
        <v>2</v>
      </c>
      <c r="B101" s="48">
        <f t="shared" si="64"/>
        <v>0</v>
      </c>
      <c r="C101" s="48">
        <f t="shared" si="65"/>
        <v>0</v>
      </c>
      <c r="D101" s="48">
        <f t="shared" si="66"/>
        <v>1</v>
      </c>
      <c r="E101" s="48">
        <f t="shared" si="67"/>
        <v>0</v>
      </c>
      <c r="F101" s="48">
        <f t="shared" si="68"/>
        <v>0</v>
      </c>
      <c r="G101" s="48">
        <f t="shared" si="69"/>
        <v>0</v>
      </c>
      <c r="H101" s="48">
        <f t="shared" si="70"/>
        <v>0</v>
      </c>
      <c r="I101" s="48">
        <f t="shared" si="71"/>
        <v>1</v>
      </c>
      <c r="J101" s="48">
        <f t="shared" si="72"/>
        <v>0</v>
      </c>
      <c r="K101" s="70">
        <v>285</v>
      </c>
      <c r="L101" s="50" t="s">
        <v>257</v>
      </c>
      <c r="M101" s="51">
        <v>1071</v>
      </c>
      <c r="N101" s="53">
        <v>115</v>
      </c>
      <c r="O101" s="52">
        <f t="shared" si="45"/>
        <v>6.9513857337573828E-2</v>
      </c>
      <c r="P101" s="53">
        <f t="shared" si="46"/>
        <v>216</v>
      </c>
      <c r="Q101" s="55">
        <f t="shared" si="47"/>
        <v>0.83752215340304537</v>
      </c>
      <c r="R101" s="56">
        <v>507</v>
      </c>
      <c r="S101" s="58">
        <v>72</v>
      </c>
      <c r="T101" s="57">
        <f t="shared" si="37"/>
        <v>3.2907120140196013E-2</v>
      </c>
      <c r="U101" s="58">
        <f t="shared" si="48"/>
        <v>264</v>
      </c>
      <c r="V101" s="60">
        <f t="shared" si="49"/>
        <v>0.62851606352847345</v>
      </c>
      <c r="W101" s="51">
        <v>3805</v>
      </c>
      <c r="X101" s="53">
        <v>365</v>
      </c>
      <c r="Y101" s="52">
        <f t="shared" si="38"/>
        <v>0.24696566495748687</v>
      </c>
      <c r="Z101" s="53">
        <f t="shared" si="50"/>
        <v>155</v>
      </c>
      <c r="AA101" s="55">
        <f t="shared" si="51"/>
        <v>1.4434688963715663</v>
      </c>
      <c r="AB101" s="56">
        <v>1019</v>
      </c>
      <c r="AC101" s="58">
        <v>210</v>
      </c>
      <c r="AD101" s="57">
        <f t="shared" si="39"/>
        <v>6.6138768092425526E-2</v>
      </c>
      <c r="AE101" s="58">
        <f t="shared" si="52"/>
        <v>226</v>
      </c>
      <c r="AF101" s="60">
        <f t="shared" si="53"/>
        <v>0.95220066897331523</v>
      </c>
      <c r="AG101" s="51">
        <v>916</v>
      </c>
      <c r="AH101" s="53">
        <v>160</v>
      </c>
      <c r="AI101" s="52">
        <f t="shared" si="40"/>
        <v>5.9453495164535602E-2</v>
      </c>
      <c r="AJ101" s="53">
        <f t="shared" si="54"/>
        <v>233</v>
      </c>
      <c r="AK101" s="55">
        <f t="shared" si="55"/>
        <v>0.79031904200787351</v>
      </c>
      <c r="AL101" s="56">
        <v>2829</v>
      </c>
      <c r="AM101" s="58">
        <v>397</v>
      </c>
      <c r="AN101" s="57">
        <f t="shared" si="41"/>
        <v>0.18361783604854937</v>
      </c>
      <c r="AO101" s="58">
        <f t="shared" si="56"/>
        <v>332</v>
      </c>
      <c r="AP101" s="60">
        <f t="shared" si="57"/>
        <v>0.97690753425796573</v>
      </c>
      <c r="AQ101" s="51">
        <v>473</v>
      </c>
      <c r="AR101" s="53">
        <v>87</v>
      </c>
      <c r="AS101" s="52">
        <f t="shared" si="42"/>
        <v>3.0700331018368273E-2</v>
      </c>
      <c r="AT101" s="53">
        <f t="shared" si="58"/>
        <v>306</v>
      </c>
      <c r="AU101" s="55">
        <f t="shared" si="59"/>
        <v>0.528266400361741</v>
      </c>
      <c r="AV101" s="56">
        <v>1191</v>
      </c>
      <c r="AW101" s="58">
        <v>102</v>
      </c>
      <c r="AX101" s="57">
        <f t="shared" si="43"/>
        <v>7.7302524826377617E-2</v>
      </c>
      <c r="AY101" s="58">
        <f t="shared" si="60"/>
        <v>68</v>
      </c>
      <c r="AZ101" s="60">
        <f t="shared" si="61"/>
        <v>1.7023903847252646</v>
      </c>
      <c r="BA101" s="51">
        <v>3596</v>
      </c>
      <c r="BB101" s="53">
        <v>572</v>
      </c>
      <c r="BC101" s="52">
        <f t="shared" si="44"/>
        <v>0.23340040241448692</v>
      </c>
      <c r="BD101" s="53">
        <f t="shared" si="73"/>
        <v>373</v>
      </c>
      <c r="BE101" s="55">
        <f t="shared" si="62"/>
        <v>0.90681728378046877</v>
      </c>
      <c r="BF101" s="61">
        <v>15407</v>
      </c>
      <c r="BG101" s="64">
        <v>2080</v>
      </c>
    </row>
    <row r="102" spans="1:59">
      <c r="A102" s="47">
        <f t="shared" si="63"/>
        <v>3</v>
      </c>
      <c r="B102" s="48">
        <f t="shared" si="64"/>
        <v>1</v>
      </c>
      <c r="C102" s="48">
        <f t="shared" si="65"/>
        <v>0</v>
      </c>
      <c r="D102" s="48">
        <f t="shared" si="66"/>
        <v>1</v>
      </c>
      <c r="E102" s="48">
        <f t="shared" si="67"/>
        <v>0</v>
      </c>
      <c r="F102" s="48">
        <f t="shared" si="68"/>
        <v>0</v>
      </c>
      <c r="G102" s="48">
        <f t="shared" si="69"/>
        <v>0</v>
      </c>
      <c r="H102" s="48">
        <f t="shared" si="70"/>
        <v>0</v>
      </c>
      <c r="I102" s="48">
        <f t="shared" si="71"/>
        <v>1</v>
      </c>
      <c r="J102" s="48">
        <f t="shared" si="72"/>
        <v>0</v>
      </c>
      <c r="K102" s="70">
        <v>601</v>
      </c>
      <c r="L102" s="50" t="s">
        <v>561</v>
      </c>
      <c r="M102" s="51">
        <v>2225</v>
      </c>
      <c r="N102" s="53">
        <v>100</v>
      </c>
      <c r="O102" s="52">
        <f t="shared" si="45"/>
        <v>0.14505508833691896</v>
      </c>
      <c r="P102" s="53">
        <f t="shared" si="46"/>
        <v>70</v>
      </c>
      <c r="Q102" s="55">
        <f t="shared" si="47"/>
        <v>1.7476637694846913</v>
      </c>
      <c r="R102" s="56">
        <v>502</v>
      </c>
      <c r="S102" s="58">
        <v>77</v>
      </c>
      <c r="T102" s="57">
        <f t="shared" si="37"/>
        <v>3.2727035660734073E-2</v>
      </c>
      <c r="U102" s="58">
        <f t="shared" si="48"/>
        <v>265</v>
      </c>
      <c r="V102" s="60">
        <f t="shared" si="49"/>
        <v>0.6250765043190446</v>
      </c>
      <c r="W102" s="51">
        <v>6596</v>
      </c>
      <c r="X102" s="53">
        <v>346</v>
      </c>
      <c r="Y102" s="52">
        <f t="shared" si="38"/>
        <v>0.43001499445856967</v>
      </c>
      <c r="Z102" s="53">
        <f t="shared" si="50"/>
        <v>50</v>
      </c>
      <c r="AA102" s="55">
        <f t="shared" si="51"/>
        <v>2.5133585657795283</v>
      </c>
      <c r="AB102" s="56">
        <v>804</v>
      </c>
      <c r="AC102" s="58">
        <v>141</v>
      </c>
      <c r="AD102" s="57">
        <f t="shared" si="39"/>
        <v>5.2415411695677684E-2</v>
      </c>
      <c r="AE102" s="58">
        <f t="shared" si="52"/>
        <v>304</v>
      </c>
      <c r="AF102" s="60">
        <f t="shared" si="53"/>
        <v>0.75462533579986513</v>
      </c>
      <c r="AG102" s="51">
        <v>379</v>
      </c>
      <c r="AH102" s="53">
        <v>127</v>
      </c>
      <c r="AI102" s="52">
        <f t="shared" si="40"/>
        <v>2.4708259990872939E-2</v>
      </c>
      <c r="AJ102" s="53">
        <f t="shared" si="54"/>
        <v>430</v>
      </c>
      <c r="AK102" s="55">
        <f t="shared" si="55"/>
        <v>0.32844845053477018</v>
      </c>
      <c r="AL102" s="56">
        <v>1716</v>
      </c>
      <c r="AM102" s="58">
        <v>230</v>
      </c>
      <c r="AN102" s="57">
        <f t="shared" si="41"/>
        <v>0.11187169958928223</v>
      </c>
      <c r="AO102" s="58">
        <f t="shared" si="56"/>
        <v>490</v>
      </c>
      <c r="AP102" s="60">
        <f t="shared" si="57"/>
        <v>0.59519439151933617</v>
      </c>
      <c r="AQ102" s="51">
        <v>404</v>
      </c>
      <c r="AR102" s="53">
        <v>62</v>
      </c>
      <c r="AS102" s="52">
        <f t="shared" si="42"/>
        <v>2.6338092444096746E-2</v>
      </c>
      <c r="AT102" s="53">
        <f t="shared" si="58"/>
        <v>333</v>
      </c>
      <c r="AU102" s="55">
        <f t="shared" si="59"/>
        <v>0.45320453644337494</v>
      </c>
      <c r="AV102" s="56">
        <v>810</v>
      </c>
      <c r="AW102" s="58">
        <v>56</v>
      </c>
      <c r="AX102" s="57">
        <f t="shared" si="43"/>
        <v>5.2806571484451399E-2</v>
      </c>
      <c r="AY102" s="58">
        <f t="shared" si="60"/>
        <v>146</v>
      </c>
      <c r="AZ102" s="60">
        <f t="shared" si="61"/>
        <v>1.1629296681751085</v>
      </c>
      <c r="BA102" s="51">
        <v>1903</v>
      </c>
      <c r="BB102" s="53">
        <v>359</v>
      </c>
      <c r="BC102" s="52">
        <f t="shared" si="44"/>
        <v>0.12406284633939631</v>
      </c>
      <c r="BD102" s="53">
        <f t="shared" si="73"/>
        <v>530</v>
      </c>
      <c r="BE102" s="55">
        <f t="shared" si="62"/>
        <v>0.48201430748082602</v>
      </c>
      <c r="BF102" s="61">
        <v>15339</v>
      </c>
      <c r="BG102" s="64">
        <v>1498</v>
      </c>
    </row>
    <row r="103" spans="1:59">
      <c r="A103" s="47">
        <f t="shared" si="63"/>
        <v>2</v>
      </c>
      <c r="B103" s="48">
        <f t="shared" si="64"/>
        <v>0</v>
      </c>
      <c r="C103" s="48">
        <f t="shared" si="65"/>
        <v>0</v>
      </c>
      <c r="D103" s="48">
        <f t="shared" si="66"/>
        <v>0</v>
      </c>
      <c r="E103" s="48">
        <f t="shared" si="67"/>
        <v>0</v>
      </c>
      <c r="F103" s="48">
        <f t="shared" si="68"/>
        <v>0</v>
      </c>
      <c r="G103" s="48">
        <f t="shared" si="69"/>
        <v>0</v>
      </c>
      <c r="H103" s="48">
        <f t="shared" si="70"/>
        <v>0</v>
      </c>
      <c r="I103" s="48">
        <f t="shared" si="71"/>
        <v>1</v>
      </c>
      <c r="J103" s="48">
        <f t="shared" si="72"/>
        <v>1</v>
      </c>
      <c r="K103" s="70">
        <v>343</v>
      </c>
      <c r="L103" s="50" t="s">
        <v>314</v>
      </c>
      <c r="M103" s="51">
        <v>701</v>
      </c>
      <c r="N103" s="53">
        <v>120</v>
      </c>
      <c r="O103" s="52">
        <f t="shared" si="45"/>
        <v>4.5840962594820824E-2</v>
      </c>
      <c r="P103" s="53">
        <f t="shared" si="46"/>
        <v>326</v>
      </c>
      <c r="Q103" s="55">
        <f t="shared" si="47"/>
        <v>0.55230457892789953</v>
      </c>
      <c r="R103" s="56">
        <v>496</v>
      </c>
      <c r="S103" s="58">
        <v>106</v>
      </c>
      <c r="T103" s="57">
        <f t="shared" si="37"/>
        <v>3.2435260266806175E-2</v>
      </c>
      <c r="U103" s="58">
        <f t="shared" si="48"/>
        <v>267</v>
      </c>
      <c r="V103" s="60">
        <f t="shared" si="49"/>
        <v>0.6195036823508886</v>
      </c>
      <c r="W103" s="51">
        <v>2534</v>
      </c>
      <c r="X103" s="53">
        <v>333</v>
      </c>
      <c r="Y103" s="52">
        <f t="shared" si="38"/>
        <v>0.16570755950823959</v>
      </c>
      <c r="Z103" s="53">
        <f t="shared" si="50"/>
        <v>303</v>
      </c>
      <c r="AA103" s="55">
        <f t="shared" si="51"/>
        <v>0.96853021283326768</v>
      </c>
      <c r="AB103" s="56">
        <v>852</v>
      </c>
      <c r="AC103" s="58">
        <v>220</v>
      </c>
      <c r="AD103" s="57">
        <f t="shared" si="39"/>
        <v>5.5715406748626732E-2</v>
      </c>
      <c r="AE103" s="58">
        <f t="shared" si="52"/>
        <v>282</v>
      </c>
      <c r="AF103" s="60">
        <f t="shared" si="53"/>
        <v>0.80213540572792263</v>
      </c>
      <c r="AG103" s="51">
        <v>653</v>
      </c>
      <c r="AH103" s="53">
        <v>151</v>
      </c>
      <c r="AI103" s="52">
        <f t="shared" si="40"/>
        <v>4.2702066439968614E-2</v>
      </c>
      <c r="AJ103" s="53">
        <f t="shared" si="54"/>
        <v>321</v>
      </c>
      <c r="AK103" s="55">
        <f t="shared" si="55"/>
        <v>0.56764124879782707</v>
      </c>
      <c r="AL103" s="56">
        <v>2668</v>
      </c>
      <c r="AM103" s="58">
        <v>386</v>
      </c>
      <c r="AN103" s="57">
        <f t="shared" si="41"/>
        <v>0.17447031127386869</v>
      </c>
      <c r="AO103" s="58">
        <f t="shared" si="56"/>
        <v>358</v>
      </c>
      <c r="AP103" s="60">
        <f t="shared" si="57"/>
        <v>0.92823968115335687</v>
      </c>
      <c r="AQ103" s="51">
        <v>799</v>
      </c>
      <c r="AR103" s="53">
        <v>117</v>
      </c>
      <c r="AS103" s="52">
        <f t="shared" si="42"/>
        <v>5.2249542244310748E-2</v>
      </c>
      <c r="AT103" s="53">
        <f t="shared" si="58"/>
        <v>167</v>
      </c>
      <c r="AU103" s="55">
        <f t="shared" si="59"/>
        <v>0.89906775224789726</v>
      </c>
      <c r="AV103" s="56">
        <v>1827</v>
      </c>
      <c r="AW103" s="58">
        <v>108</v>
      </c>
      <c r="AX103" s="57">
        <f t="shared" si="43"/>
        <v>0.11947423489406225</v>
      </c>
      <c r="AY103" s="58">
        <f t="shared" si="60"/>
        <v>37</v>
      </c>
      <c r="AZ103" s="60">
        <f t="shared" si="61"/>
        <v>2.6311144320690643</v>
      </c>
      <c r="BA103" s="51">
        <v>4762</v>
      </c>
      <c r="BB103" s="53">
        <v>764</v>
      </c>
      <c r="BC103" s="52">
        <f t="shared" si="44"/>
        <v>0.31140465602929635</v>
      </c>
      <c r="BD103" s="53">
        <f t="shared" si="73"/>
        <v>218</v>
      </c>
      <c r="BE103" s="55">
        <f t="shared" si="62"/>
        <v>1.2098827654786863</v>
      </c>
      <c r="BF103" s="61">
        <v>15292</v>
      </c>
      <c r="BG103" s="64">
        <v>2305</v>
      </c>
    </row>
    <row r="104" spans="1:59">
      <c r="A104" s="47">
        <f t="shared" si="63"/>
        <v>3</v>
      </c>
      <c r="B104" s="48">
        <f t="shared" si="64"/>
        <v>0</v>
      </c>
      <c r="C104" s="48">
        <f t="shared" si="65"/>
        <v>0</v>
      </c>
      <c r="D104" s="48">
        <f t="shared" si="66"/>
        <v>0</v>
      </c>
      <c r="E104" s="48">
        <f t="shared" si="67"/>
        <v>0</v>
      </c>
      <c r="F104" s="48">
        <f t="shared" si="68"/>
        <v>0</v>
      </c>
      <c r="G104" s="48">
        <f t="shared" si="69"/>
        <v>1</v>
      </c>
      <c r="H104" s="48">
        <f t="shared" si="70"/>
        <v>1</v>
      </c>
      <c r="I104" s="48">
        <f t="shared" si="71"/>
        <v>0</v>
      </c>
      <c r="J104" s="48">
        <f t="shared" si="72"/>
        <v>1</v>
      </c>
      <c r="K104" s="70">
        <v>177</v>
      </c>
      <c r="L104" s="50" t="s">
        <v>151</v>
      </c>
      <c r="M104" s="51">
        <v>35</v>
      </c>
      <c r="N104" s="53">
        <v>12</v>
      </c>
      <c r="O104" s="52">
        <f t="shared" si="45"/>
        <v>2.3106885851983893E-3</v>
      </c>
      <c r="P104" s="53">
        <f t="shared" si="46"/>
        <v>521</v>
      </c>
      <c r="Q104" s="55">
        <f t="shared" si="47"/>
        <v>2.783981430236562E-2</v>
      </c>
      <c r="R104" s="56">
        <v>187</v>
      </c>
      <c r="S104" s="58">
        <v>16</v>
      </c>
      <c r="T104" s="57">
        <f t="shared" si="37"/>
        <v>1.2345679012345678E-2</v>
      </c>
      <c r="U104" s="58">
        <f t="shared" si="48"/>
        <v>416</v>
      </c>
      <c r="V104" s="60">
        <f t="shared" si="49"/>
        <v>0.23579874329225875</v>
      </c>
      <c r="W104" s="51">
        <v>2422</v>
      </c>
      <c r="X104" s="53">
        <v>131</v>
      </c>
      <c r="Y104" s="52">
        <f t="shared" si="38"/>
        <v>0.15989965009572854</v>
      </c>
      <c r="Z104" s="53">
        <f t="shared" si="50"/>
        <v>316</v>
      </c>
      <c r="AA104" s="55">
        <f t="shared" si="51"/>
        <v>0.93458405035215308</v>
      </c>
      <c r="AB104" s="56">
        <v>366</v>
      </c>
      <c r="AC104" s="58">
        <v>32</v>
      </c>
      <c r="AD104" s="57">
        <f t="shared" si="39"/>
        <v>2.4163200633788868E-2</v>
      </c>
      <c r="AE104" s="58">
        <f t="shared" si="52"/>
        <v>435</v>
      </c>
      <c r="AF104" s="60">
        <f t="shared" si="53"/>
        <v>0.34787790083839171</v>
      </c>
      <c r="AG104" s="51">
        <v>736</v>
      </c>
      <c r="AH104" s="53">
        <v>45</v>
      </c>
      <c r="AI104" s="52">
        <f t="shared" si="40"/>
        <v>4.8590479963028982E-2</v>
      </c>
      <c r="AJ104" s="53">
        <f t="shared" si="54"/>
        <v>286</v>
      </c>
      <c r="AK104" s="55">
        <f t="shared" si="55"/>
        <v>0.64591629926562955</v>
      </c>
      <c r="AL104" s="56">
        <v>4536</v>
      </c>
      <c r="AM104" s="58">
        <v>131</v>
      </c>
      <c r="AN104" s="57">
        <f t="shared" si="41"/>
        <v>0.29946524064171121</v>
      </c>
      <c r="AO104" s="58">
        <f t="shared" si="56"/>
        <v>148</v>
      </c>
      <c r="AP104" s="60">
        <f t="shared" si="57"/>
        <v>1.5932539895193567</v>
      </c>
      <c r="AQ104" s="51">
        <v>1831</v>
      </c>
      <c r="AR104" s="53">
        <v>36</v>
      </c>
      <c r="AS104" s="52">
        <f t="shared" si="42"/>
        <v>0.12088202284280716</v>
      </c>
      <c r="AT104" s="53">
        <f t="shared" si="58"/>
        <v>33</v>
      </c>
      <c r="AU104" s="55">
        <f t="shared" si="59"/>
        <v>2.0800398222875431</v>
      </c>
      <c r="AV104" s="56">
        <v>254</v>
      </c>
      <c r="AW104" s="58">
        <v>3</v>
      </c>
      <c r="AX104" s="57">
        <f t="shared" si="43"/>
        <v>1.6768997161154025E-2</v>
      </c>
      <c r="AY104" s="58">
        <f t="shared" si="60"/>
        <v>374</v>
      </c>
      <c r="AZ104" s="60">
        <f t="shared" si="61"/>
        <v>0.36929427069493037</v>
      </c>
      <c r="BA104" s="51">
        <v>4780</v>
      </c>
      <c r="BB104" s="53">
        <v>174</v>
      </c>
      <c r="BC104" s="52">
        <f t="shared" si="44"/>
        <v>0.31557404106423714</v>
      </c>
      <c r="BD104" s="53">
        <f t="shared" si="73"/>
        <v>215</v>
      </c>
      <c r="BE104" s="55">
        <f t="shared" si="62"/>
        <v>1.2260818395732787</v>
      </c>
      <c r="BF104" s="61">
        <v>15147</v>
      </c>
      <c r="BG104" s="64">
        <v>580</v>
      </c>
    </row>
    <row r="105" spans="1:59">
      <c r="A105" s="47">
        <f t="shared" si="63"/>
        <v>3</v>
      </c>
      <c r="B105" s="48">
        <f t="shared" si="64"/>
        <v>1</v>
      </c>
      <c r="C105" s="48">
        <f t="shared" si="65"/>
        <v>0</v>
      </c>
      <c r="D105" s="48">
        <f t="shared" si="66"/>
        <v>0</v>
      </c>
      <c r="E105" s="48">
        <f t="shared" si="67"/>
        <v>0</v>
      </c>
      <c r="F105" s="48">
        <f t="shared" si="68"/>
        <v>0</v>
      </c>
      <c r="G105" s="48">
        <f t="shared" si="69"/>
        <v>1</v>
      </c>
      <c r="H105" s="48">
        <f t="shared" si="70"/>
        <v>0</v>
      </c>
      <c r="I105" s="48">
        <f t="shared" si="71"/>
        <v>1</v>
      </c>
      <c r="J105" s="48">
        <f t="shared" si="72"/>
        <v>0</v>
      </c>
      <c r="K105" s="70">
        <v>639</v>
      </c>
      <c r="L105" s="50" t="s">
        <v>598</v>
      </c>
      <c r="M105" s="51">
        <v>1508</v>
      </c>
      <c r="N105" s="53">
        <v>31</v>
      </c>
      <c r="O105" s="52">
        <f t="shared" si="45"/>
        <v>0.10037273695420661</v>
      </c>
      <c r="P105" s="53">
        <f t="shared" si="46"/>
        <v>123</v>
      </c>
      <c r="Q105" s="55">
        <f t="shared" si="47"/>
        <v>1.2093184584565677</v>
      </c>
      <c r="R105" s="56">
        <v>735</v>
      </c>
      <c r="S105" s="58">
        <v>33</v>
      </c>
      <c r="T105" s="57">
        <f t="shared" si="37"/>
        <v>4.8921725239616611E-2</v>
      </c>
      <c r="U105" s="58">
        <f t="shared" si="48"/>
        <v>174</v>
      </c>
      <c r="V105" s="60">
        <f t="shared" si="49"/>
        <v>0.93439018782645267</v>
      </c>
      <c r="W105" s="51">
        <v>2196</v>
      </c>
      <c r="X105" s="53">
        <v>65</v>
      </c>
      <c r="Y105" s="52">
        <f t="shared" si="38"/>
        <v>0.14616613418530353</v>
      </c>
      <c r="Z105" s="53">
        <f t="shared" si="50"/>
        <v>356</v>
      </c>
      <c r="AA105" s="55">
        <f t="shared" si="51"/>
        <v>0.85431417535582488</v>
      </c>
      <c r="AB105" s="56">
        <v>958</v>
      </c>
      <c r="AC105" s="58">
        <v>28</v>
      </c>
      <c r="AD105" s="57">
        <f t="shared" si="39"/>
        <v>6.3764643237486693E-2</v>
      </c>
      <c r="AE105" s="58">
        <f t="shared" si="52"/>
        <v>237</v>
      </c>
      <c r="AF105" s="60">
        <f t="shared" si="53"/>
        <v>0.91802036383155927</v>
      </c>
      <c r="AG105" s="51">
        <v>915</v>
      </c>
      <c r="AH105" s="53">
        <v>32</v>
      </c>
      <c r="AI105" s="52">
        <f t="shared" si="40"/>
        <v>6.0902555910543131E-2</v>
      </c>
      <c r="AJ105" s="53">
        <f t="shared" si="54"/>
        <v>220</v>
      </c>
      <c r="AK105" s="55">
        <f t="shared" si="55"/>
        <v>0.80958149743503593</v>
      </c>
      <c r="AL105" s="56">
        <v>3351</v>
      </c>
      <c r="AM105" s="58">
        <v>85</v>
      </c>
      <c r="AN105" s="57">
        <f t="shared" si="41"/>
        <v>0.22304313099041534</v>
      </c>
      <c r="AO105" s="58">
        <f t="shared" si="56"/>
        <v>243</v>
      </c>
      <c r="AP105" s="60">
        <f t="shared" si="57"/>
        <v>1.1866631249886386</v>
      </c>
      <c r="AQ105" s="51">
        <v>721</v>
      </c>
      <c r="AR105" s="53">
        <v>19</v>
      </c>
      <c r="AS105" s="52">
        <f t="shared" si="42"/>
        <v>4.7989882854100108E-2</v>
      </c>
      <c r="AT105" s="53">
        <f t="shared" si="58"/>
        <v>191</v>
      </c>
      <c r="AU105" s="55">
        <f t="shared" si="59"/>
        <v>0.8257709877443703</v>
      </c>
      <c r="AV105" s="56">
        <v>814</v>
      </c>
      <c r="AW105" s="58">
        <v>14</v>
      </c>
      <c r="AX105" s="57">
        <f t="shared" si="43"/>
        <v>5.4179978700745472E-2</v>
      </c>
      <c r="AY105" s="58">
        <f t="shared" si="60"/>
        <v>135</v>
      </c>
      <c r="AZ105" s="60">
        <f t="shared" si="61"/>
        <v>1.1931754492098503</v>
      </c>
      <c r="BA105" s="51">
        <v>3826</v>
      </c>
      <c r="BB105" s="53">
        <v>88</v>
      </c>
      <c r="BC105" s="52">
        <f t="shared" si="44"/>
        <v>0.25465921192758251</v>
      </c>
      <c r="BD105" s="53">
        <f t="shared" si="73"/>
        <v>331</v>
      </c>
      <c r="BE105" s="55">
        <f t="shared" si="62"/>
        <v>0.98941292500321565</v>
      </c>
      <c r="BF105" s="61">
        <v>15024</v>
      </c>
      <c r="BG105" s="64">
        <v>395</v>
      </c>
    </row>
    <row r="106" spans="1:59">
      <c r="A106" s="47">
        <f t="shared" si="63"/>
        <v>3</v>
      </c>
      <c r="B106" s="48">
        <f t="shared" si="64"/>
        <v>0</v>
      </c>
      <c r="C106" s="48">
        <f t="shared" si="65"/>
        <v>0</v>
      </c>
      <c r="D106" s="48">
        <f t="shared" si="66"/>
        <v>1</v>
      </c>
      <c r="E106" s="48">
        <f t="shared" si="67"/>
        <v>1</v>
      </c>
      <c r="F106" s="48">
        <f t="shared" si="68"/>
        <v>0</v>
      </c>
      <c r="G106" s="48">
        <f t="shared" si="69"/>
        <v>0</v>
      </c>
      <c r="H106" s="48">
        <f t="shared" si="70"/>
        <v>0</v>
      </c>
      <c r="I106" s="48">
        <f t="shared" si="71"/>
        <v>1</v>
      </c>
      <c r="J106" s="48">
        <f t="shared" si="72"/>
        <v>0</v>
      </c>
      <c r="K106" s="70">
        <v>591</v>
      </c>
      <c r="L106" s="50" t="s">
        <v>551</v>
      </c>
      <c r="M106" s="51">
        <v>1172</v>
      </c>
      <c r="N106" s="53">
        <v>33</v>
      </c>
      <c r="O106" s="52">
        <f t="shared" si="45"/>
        <v>8.007652364033889E-2</v>
      </c>
      <c r="P106" s="53">
        <f t="shared" si="46"/>
        <v>179</v>
      </c>
      <c r="Q106" s="55">
        <f t="shared" si="47"/>
        <v>0.96478407449899728</v>
      </c>
      <c r="R106" s="56">
        <v>232</v>
      </c>
      <c r="S106" s="58">
        <v>4</v>
      </c>
      <c r="T106" s="57">
        <f t="shared" si="37"/>
        <v>1.5851325498770157E-2</v>
      </c>
      <c r="U106" s="58">
        <f t="shared" si="48"/>
        <v>396</v>
      </c>
      <c r="V106" s="60">
        <f t="shared" si="49"/>
        <v>0.30275553320224974</v>
      </c>
      <c r="W106" s="51">
        <v>2698</v>
      </c>
      <c r="X106" s="53">
        <v>105</v>
      </c>
      <c r="Y106" s="52">
        <f t="shared" si="38"/>
        <v>0.18433998360207707</v>
      </c>
      <c r="Z106" s="53">
        <f t="shared" si="50"/>
        <v>262</v>
      </c>
      <c r="AA106" s="55">
        <f t="shared" si="51"/>
        <v>1.0774333052857687</v>
      </c>
      <c r="AB106" s="56">
        <v>4507</v>
      </c>
      <c r="AC106" s="58">
        <v>45</v>
      </c>
      <c r="AD106" s="57">
        <f t="shared" si="39"/>
        <v>0.30793932768515986</v>
      </c>
      <c r="AE106" s="58">
        <f t="shared" si="52"/>
        <v>12</v>
      </c>
      <c r="AF106" s="60">
        <f t="shared" si="53"/>
        <v>4.4334063406690944</v>
      </c>
      <c r="AG106" s="51">
        <v>217</v>
      </c>
      <c r="AH106" s="53">
        <v>22</v>
      </c>
      <c r="AI106" s="52">
        <f t="shared" si="40"/>
        <v>1.4826455315660016E-2</v>
      </c>
      <c r="AJ106" s="53">
        <f t="shared" si="54"/>
        <v>460</v>
      </c>
      <c r="AK106" s="55">
        <f t="shared" si="55"/>
        <v>0.19708900089081072</v>
      </c>
      <c r="AL106" s="56">
        <v>1221</v>
      </c>
      <c r="AM106" s="58">
        <v>65</v>
      </c>
      <c r="AN106" s="57">
        <f t="shared" si="41"/>
        <v>8.3424432905165352E-2</v>
      </c>
      <c r="AO106" s="58">
        <f t="shared" si="56"/>
        <v>519</v>
      </c>
      <c r="AP106" s="60">
        <f t="shared" si="57"/>
        <v>0.44384553701365786</v>
      </c>
      <c r="AQ106" s="51">
        <v>676</v>
      </c>
      <c r="AR106" s="53">
        <v>29</v>
      </c>
      <c r="AS106" s="52">
        <f t="shared" si="42"/>
        <v>4.6187482918830285E-2</v>
      </c>
      <c r="AT106" s="53">
        <f t="shared" si="58"/>
        <v>204</v>
      </c>
      <c r="AU106" s="55">
        <f t="shared" si="59"/>
        <v>0.79475675127742318</v>
      </c>
      <c r="AV106" s="56">
        <v>684</v>
      </c>
      <c r="AW106" s="58">
        <v>29</v>
      </c>
      <c r="AX106" s="57">
        <f t="shared" si="43"/>
        <v>4.6734080349822356E-2</v>
      </c>
      <c r="AY106" s="58">
        <f t="shared" si="60"/>
        <v>183</v>
      </c>
      <c r="AZ106" s="60">
        <f t="shared" si="61"/>
        <v>1.0291985831666872</v>
      </c>
      <c r="BA106" s="51">
        <v>3229</v>
      </c>
      <c r="BB106" s="53">
        <v>180</v>
      </c>
      <c r="BC106" s="52">
        <f t="shared" si="44"/>
        <v>0.220620388084176</v>
      </c>
      <c r="BD106" s="53">
        <f t="shared" si="73"/>
        <v>402</v>
      </c>
      <c r="BE106" s="55">
        <f t="shared" si="62"/>
        <v>0.85716382233909849</v>
      </c>
      <c r="BF106" s="61">
        <v>14636</v>
      </c>
      <c r="BG106" s="64">
        <v>512</v>
      </c>
    </row>
    <row r="107" spans="1:59">
      <c r="A107" s="47">
        <f t="shared" si="63"/>
        <v>2</v>
      </c>
      <c r="B107" s="48">
        <f t="shared" si="64"/>
        <v>0</v>
      </c>
      <c r="C107" s="48">
        <f t="shared" si="65"/>
        <v>0</v>
      </c>
      <c r="D107" s="48">
        <f t="shared" si="66"/>
        <v>0</v>
      </c>
      <c r="E107" s="48">
        <f t="shared" si="67"/>
        <v>0</v>
      </c>
      <c r="F107" s="48">
        <f t="shared" si="68"/>
        <v>0</v>
      </c>
      <c r="G107" s="48">
        <f t="shared" si="69"/>
        <v>1</v>
      </c>
      <c r="H107" s="48">
        <f t="shared" si="70"/>
        <v>0</v>
      </c>
      <c r="I107" s="48">
        <f t="shared" si="71"/>
        <v>0</v>
      </c>
      <c r="J107" s="48">
        <f t="shared" si="72"/>
        <v>1</v>
      </c>
      <c r="K107" s="70">
        <v>501</v>
      </c>
      <c r="L107" s="50" t="s">
        <v>462</v>
      </c>
      <c r="M107" s="51">
        <v>462</v>
      </c>
      <c r="N107" s="53">
        <v>62</v>
      </c>
      <c r="O107" s="52">
        <f t="shared" si="45"/>
        <v>3.2889584964761159E-2</v>
      </c>
      <c r="P107" s="53">
        <f t="shared" si="46"/>
        <v>386</v>
      </c>
      <c r="Q107" s="55">
        <f t="shared" si="47"/>
        <v>0.396262803982395</v>
      </c>
      <c r="R107" s="56">
        <v>385</v>
      </c>
      <c r="S107" s="58">
        <v>60</v>
      </c>
      <c r="T107" s="57">
        <f t="shared" si="37"/>
        <v>2.7407987470634301E-2</v>
      </c>
      <c r="U107" s="58">
        <f t="shared" si="48"/>
        <v>296</v>
      </c>
      <c r="V107" s="60">
        <f t="shared" si="49"/>
        <v>0.52348428914138889</v>
      </c>
      <c r="W107" s="51">
        <v>1734</v>
      </c>
      <c r="X107" s="53">
        <v>169</v>
      </c>
      <c r="Y107" s="52">
        <f t="shared" si="38"/>
        <v>0.12344272798462305</v>
      </c>
      <c r="Z107" s="53">
        <f t="shared" si="50"/>
        <v>414</v>
      </c>
      <c r="AA107" s="55">
        <f t="shared" si="51"/>
        <v>0.721500044792593</v>
      </c>
      <c r="AB107" s="56">
        <v>588</v>
      </c>
      <c r="AC107" s="58">
        <v>82</v>
      </c>
      <c r="AD107" s="57">
        <f t="shared" si="39"/>
        <v>4.1859471773332387E-2</v>
      </c>
      <c r="AE107" s="58">
        <f t="shared" si="52"/>
        <v>357</v>
      </c>
      <c r="AF107" s="60">
        <f t="shared" si="53"/>
        <v>0.60265133710589125</v>
      </c>
      <c r="AG107" s="51">
        <v>583</v>
      </c>
      <c r="AH107" s="53">
        <v>93</v>
      </c>
      <c r="AI107" s="52">
        <f t="shared" si="40"/>
        <v>4.1503523884103367E-2</v>
      </c>
      <c r="AJ107" s="53">
        <f t="shared" si="54"/>
        <v>330</v>
      </c>
      <c r="AK107" s="55">
        <f t="shared" si="55"/>
        <v>0.5517089473925747</v>
      </c>
      <c r="AL107" s="56">
        <v>3484</v>
      </c>
      <c r="AM107" s="58">
        <v>262</v>
      </c>
      <c r="AN107" s="57">
        <f t="shared" si="41"/>
        <v>0.24802448921477896</v>
      </c>
      <c r="AO107" s="58">
        <f t="shared" si="56"/>
        <v>206</v>
      </c>
      <c r="AP107" s="60">
        <f t="shared" si="57"/>
        <v>1.3195722017458953</v>
      </c>
      <c r="AQ107" s="51">
        <v>592</v>
      </c>
      <c r="AR107" s="53">
        <v>69</v>
      </c>
      <c r="AS107" s="52">
        <f t="shared" si="42"/>
        <v>4.21442300847156E-2</v>
      </c>
      <c r="AT107" s="53">
        <f t="shared" si="58"/>
        <v>226</v>
      </c>
      <c r="AU107" s="55">
        <f t="shared" si="59"/>
        <v>0.72518373530074742</v>
      </c>
      <c r="AV107" s="56">
        <v>385</v>
      </c>
      <c r="AW107" s="58">
        <v>46</v>
      </c>
      <c r="AX107" s="57">
        <f t="shared" si="43"/>
        <v>2.7407987470634301E-2</v>
      </c>
      <c r="AY107" s="58">
        <f t="shared" si="60"/>
        <v>322</v>
      </c>
      <c r="AZ107" s="60">
        <f t="shared" si="61"/>
        <v>0.60359081982736318</v>
      </c>
      <c r="BA107" s="51">
        <v>5834</v>
      </c>
      <c r="BB107" s="53">
        <v>294</v>
      </c>
      <c r="BC107" s="52">
        <f t="shared" si="44"/>
        <v>0.41531999715241691</v>
      </c>
      <c r="BD107" s="53">
        <f t="shared" si="73"/>
        <v>121</v>
      </c>
      <c r="BE107" s="55">
        <f t="shared" si="62"/>
        <v>1.6136191189963875</v>
      </c>
      <c r="BF107" s="61">
        <v>14047</v>
      </c>
      <c r="BG107" s="64">
        <v>1137</v>
      </c>
    </row>
    <row r="108" spans="1:59">
      <c r="A108" s="47">
        <f t="shared" si="63"/>
        <v>3</v>
      </c>
      <c r="B108" s="48">
        <f t="shared" si="64"/>
        <v>1</v>
      </c>
      <c r="C108" s="48">
        <f t="shared" si="65"/>
        <v>0</v>
      </c>
      <c r="D108" s="48">
        <f t="shared" si="66"/>
        <v>1</v>
      </c>
      <c r="E108" s="48">
        <f t="shared" si="67"/>
        <v>0</v>
      </c>
      <c r="F108" s="48">
        <f t="shared" si="68"/>
        <v>0</v>
      </c>
      <c r="G108" s="48">
        <f t="shared" si="69"/>
        <v>0</v>
      </c>
      <c r="H108" s="48">
        <f t="shared" si="70"/>
        <v>0</v>
      </c>
      <c r="I108" s="48">
        <f t="shared" si="71"/>
        <v>0</v>
      </c>
      <c r="J108" s="48">
        <f t="shared" si="72"/>
        <v>1</v>
      </c>
      <c r="K108" s="70">
        <v>409</v>
      </c>
      <c r="L108" s="50" t="s">
        <v>373</v>
      </c>
      <c r="M108" s="51">
        <v>1777</v>
      </c>
      <c r="N108" s="53">
        <v>294</v>
      </c>
      <c r="O108" s="52">
        <f t="shared" si="45"/>
        <v>0.12726491441667265</v>
      </c>
      <c r="P108" s="53">
        <f t="shared" si="46"/>
        <v>88</v>
      </c>
      <c r="Q108" s="55">
        <f t="shared" si="47"/>
        <v>1.5333228403265882</v>
      </c>
      <c r="R108" s="56">
        <v>606</v>
      </c>
      <c r="S108" s="58">
        <v>220</v>
      </c>
      <c r="T108" s="57">
        <f t="shared" si="37"/>
        <v>4.3400415383513573E-2</v>
      </c>
      <c r="U108" s="58">
        <f t="shared" si="48"/>
        <v>202</v>
      </c>
      <c r="V108" s="60">
        <f t="shared" si="49"/>
        <v>0.82893483586935579</v>
      </c>
      <c r="W108" s="51">
        <v>2949</v>
      </c>
      <c r="X108" s="53">
        <v>596</v>
      </c>
      <c r="Y108" s="52">
        <f t="shared" si="38"/>
        <v>0.21120103129699921</v>
      </c>
      <c r="Z108" s="53">
        <f t="shared" si="50"/>
        <v>199</v>
      </c>
      <c r="AA108" s="55">
        <f t="shared" si="51"/>
        <v>1.234431189498733</v>
      </c>
      <c r="AB108" s="56">
        <v>703</v>
      </c>
      <c r="AC108" s="58">
        <v>215</v>
      </c>
      <c r="AD108" s="57">
        <f t="shared" si="39"/>
        <v>5.034734655876244E-2</v>
      </c>
      <c r="AE108" s="58">
        <f t="shared" si="52"/>
        <v>313</v>
      </c>
      <c r="AF108" s="60">
        <f t="shared" si="53"/>
        <v>0.72485137623504214</v>
      </c>
      <c r="AG108" s="51">
        <v>739</v>
      </c>
      <c r="AH108" s="53">
        <v>266</v>
      </c>
      <c r="AI108" s="52">
        <f t="shared" si="40"/>
        <v>5.2925589056792954E-2</v>
      </c>
      <c r="AJ108" s="53">
        <f t="shared" si="54"/>
        <v>264</v>
      </c>
      <c r="AK108" s="55">
        <f t="shared" si="55"/>
        <v>0.70354317648288123</v>
      </c>
      <c r="AL108" s="56">
        <v>1957</v>
      </c>
      <c r="AM108" s="58">
        <v>533</v>
      </c>
      <c r="AN108" s="57">
        <f t="shared" si="41"/>
        <v>0.14015612690682519</v>
      </c>
      <c r="AO108" s="58">
        <f t="shared" si="56"/>
        <v>442</v>
      </c>
      <c r="AP108" s="60">
        <f t="shared" si="57"/>
        <v>0.74567688681120814</v>
      </c>
      <c r="AQ108" s="51">
        <v>587</v>
      </c>
      <c r="AR108" s="53">
        <v>208</v>
      </c>
      <c r="AS108" s="52">
        <f t="shared" si="42"/>
        <v>4.2039676287330803E-2</v>
      </c>
      <c r="AT108" s="53">
        <f t="shared" si="58"/>
        <v>227</v>
      </c>
      <c r="AU108" s="55">
        <f t="shared" si="59"/>
        <v>0.72338465834110244</v>
      </c>
      <c r="AV108" s="56">
        <v>398</v>
      </c>
      <c r="AW108" s="58">
        <v>113</v>
      </c>
      <c r="AX108" s="57">
        <f t="shared" si="43"/>
        <v>2.8503903172670628E-2</v>
      </c>
      <c r="AY108" s="58">
        <f t="shared" si="60"/>
        <v>314</v>
      </c>
      <c r="AZ108" s="60">
        <f t="shared" si="61"/>
        <v>0.62772556002901136</v>
      </c>
      <c r="BA108" s="51">
        <v>4247</v>
      </c>
      <c r="BB108" s="53">
        <v>1171</v>
      </c>
      <c r="BC108" s="52">
        <f t="shared" si="44"/>
        <v>0.30416099692043258</v>
      </c>
      <c r="BD108" s="53">
        <f t="shared" si="73"/>
        <v>226</v>
      </c>
      <c r="BE108" s="55">
        <f t="shared" si="62"/>
        <v>1.1817393895042678</v>
      </c>
      <c r="BF108" s="61">
        <v>13963</v>
      </c>
      <c r="BG108" s="64">
        <v>3616</v>
      </c>
    </row>
    <row r="109" spans="1:59">
      <c r="A109" s="47">
        <f t="shared" si="63"/>
        <v>3</v>
      </c>
      <c r="B109" s="48">
        <f t="shared" si="64"/>
        <v>0</v>
      </c>
      <c r="C109" s="48">
        <f t="shared" si="65"/>
        <v>0</v>
      </c>
      <c r="D109" s="48">
        <f t="shared" si="66"/>
        <v>0</v>
      </c>
      <c r="E109" s="48">
        <f t="shared" si="67"/>
        <v>0</v>
      </c>
      <c r="F109" s="48">
        <f t="shared" si="68"/>
        <v>1</v>
      </c>
      <c r="G109" s="48">
        <f t="shared" si="69"/>
        <v>1</v>
      </c>
      <c r="H109" s="48">
        <f t="shared" si="70"/>
        <v>0</v>
      </c>
      <c r="I109" s="48">
        <f t="shared" si="71"/>
        <v>0</v>
      </c>
      <c r="J109" s="48">
        <f t="shared" si="72"/>
        <v>1</v>
      </c>
      <c r="K109" s="70">
        <v>175</v>
      </c>
      <c r="L109" s="50" t="s">
        <v>149</v>
      </c>
      <c r="M109" s="51">
        <v>157</v>
      </c>
      <c r="N109" s="53">
        <v>14</v>
      </c>
      <c r="O109" s="52">
        <f t="shared" si="45"/>
        <v>1.1513640363743033E-2</v>
      </c>
      <c r="P109" s="53">
        <f t="shared" si="46"/>
        <v>466</v>
      </c>
      <c r="Q109" s="55">
        <f t="shared" si="47"/>
        <v>0.1387195192481149</v>
      </c>
      <c r="R109" s="56">
        <v>257</v>
      </c>
      <c r="S109" s="58">
        <v>18</v>
      </c>
      <c r="T109" s="57">
        <f t="shared" si="37"/>
        <v>1.8847169257846876E-2</v>
      </c>
      <c r="U109" s="58">
        <f t="shared" si="48"/>
        <v>368</v>
      </c>
      <c r="V109" s="60">
        <f t="shared" si="49"/>
        <v>0.35997524487495974</v>
      </c>
      <c r="W109" s="51">
        <v>1096</v>
      </c>
      <c r="X109" s="53">
        <v>78</v>
      </c>
      <c r="Y109" s="52">
        <f t="shared" si="38"/>
        <v>8.0375476679378111E-2</v>
      </c>
      <c r="Z109" s="53">
        <f t="shared" si="50"/>
        <v>493</v>
      </c>
      <c r="AA109" s="55">
        <f t="shared" si="51"/>
        <v>0.46977988068783688</v>
      </c>
      <c r="AB109" s="56">
        <v>591</v>
      </c>
      <c r="AC109" s="58">
        <v>26</v>
      </c>
      <c r="AD109" s="57">
        <f t="shared" si="39"/>
        <v>4.3341155764153712E-2</v>
      </c>
      <c r="AE109" s="58">
        <f t="shared" si="52"/>
        <v>351</v>
      </c>
      <c r="AF109" s="60">
        <f t="shared" si="53"/>
        <v>0.62398315999826071</v>
      </c>
      <c r="AG109" s="51">
        <v>1654</v>
      </c>
      <c r="AH109" s="53">
        <v>48</v>
      </c>
      <c r="AI109" s="52">
        <f t="shared" si="40"/>
        <v>0.12129656790847756</v>
      </c>
      <c r="AJ109" s="53">
        <f t="shared" si="54"/>
        <v>52</v>
      </c>
      <c r="AK109" s="55">
        <f t="shared" si="55"/>
        <v>1.6124028887279591</v>
      </c>
      <c r="AL109" s="56">
        <v>3760</v>
      </c>
      <c r="AM109" s="58">
        <v>131</v>
      </c>
      <c r="AN109" s="57">
        <f t="shared" si="41"/>
        <v>0.27574068641830451</v>
      </c>
      <c r="AO109" s="58">
        <f t="shared" si="56"/>
        <v>166</v>
      </c>
      <c r="AP109" s="60">
        <f t="shared" si="57"/>
        <v>1.4670315251524986</v>
      </c>
      <c r="AQ109" s="51">
        <v>494</v>
      </c>
      <c r="AR109" s="53">
        <v>25</v>
      </c>
      <c r="AS109" s="52">
        <f t="shared" si="42"/>
        <v>3.6227632736872982E-2</v>
      </c>
      <c r="AT109" s="53">
        <f t="shared" si="58"/>
        <v>267</v>
      </c>
      <c r="AU109" s="55">
        <f t="shared" si="59"/>
        <v>0.62337572608206482</v>
      </c>
      <c r="AV109" s="56">
        <v>583</v>
      </c>
      <c r="AW109" s="58">
        <v>26</v>
      </c>
      <c r="AX109" s="57">
        <f t="shared" si="43"/>
        <v>4.2754473452625404E-2</v>
      </c>
      <c r="AY109" s="58">
        <f t="shared" si="60"/>
        <v>218</v>
      </c>
      <c r="AZ109" s="60">
        <f t="shared" si="61"/>
        <v>0.94155792030359431</v>
      </c>
      <c r="BA109" s="51">
        <v>5044</v>
      </c>
      <c r="BB109" s="53">
        <v>119</v>
      </c>
      <c r="BC109" s="52">
        <f t="shared" si="44"/>
        <v>0.36990319741859784</v>
      </c>
      <c r="BD109" s="53">
        <f t="shared" si="73"/>
        <v>154</v>
      </c>
      <c r="BE109" s="55">
        <f t="shared" si="62"/>
        <v>1.4371638149498893</v>
      </c>
      <c r="BF109" s="61">
        <v>13636</v>
      </c>
      <c r="BG109" s="64">
        <v>485</v>
      </c>
    </row>
    <row r="110" spans="1:59">
      <c r="A110" s="47">
        <f t="shared" si="63"/>
        <v>4</v>
      </c>
      <c r="B110" s="48">
        <f t="shared" si="64"/>
        <v>1</v>
      </c>
      <c r="C110" s="48">
        <f t="shared" si="65"/>
        <v>1</v>
      </c>
      <c r="D110" s="48">
        <f t="shared" si="66"/>
        <v>0</v>
      </c>
      <c r="E110" s="48">
        <f t="shared" si="67"/>
        <v>0</v>
      </c>
      <c r="F110" s="48">
        <f t="shared" si="68"/>
        <v>1</v>
      </c>
      <c r="G110" s="48">
        <f t="shared" si="69"/>
        <v>0</v>
      </c>
      <c r="H110" s="48">
        <f t="shared" si="70"/>
        <v>0</v>
      </c>
      <c r="I110" s="48">
        <f t="shared" si="71"/>
        <v>1</v>
      </c>
      <c r="J110" s="48">
        <f t="shared" si="72"/>
        <v>0</v>
      </c>
      <c r="K110" s="70">
        <v>311</v>
      </c>
      <c r="L110" s="50" t="s">
        <v>283</v>
      </c>
      <c r="M110" s="51">
        <v>1131</v>
      </c>
      <c r="N110" s="53">
        <v>52</v>
      </c>
      <c r="O110" s="52">
        <f t="shared" si="45"/>
        <v>8.3357900943396221E-2</v>
      </c>
      <c r="P110" s="53">
        <f t="shared" si="46"/>
        <v>165</v>
      </c>
      <c r="Q110" s="55">
        <f t="shared" si="47"/>
        <v>1.0043190145849501</v>
      </c>
      <c r="R110" s="56">
        <v>1974</v>
      </c>
      <c r="S110" s="58">
        <v>1</v>
      </c>
      <c r="T110" s="57">
        <f t="shared" si="37"/>
        <v>0.14548938679245282</v>
      </c>
      <c r="U110" s="58">
        <f t="shared" si="48"/>
        <v>22</v>
      </c>
      <c r="V110" s="60">
        <f t="shared" si="49"/>
        <v>2.77880338000976</v>
      </c>
      <c r="W110" s="51">
        <v>1109</v>
      </c>
      <c r="X110" s="53">
        <v>16</v>
      </c>
      <c r="Y110" s="52">
        <f t="shared" si="38"/>
        <v>8.173643867924528E-2</v>
      </c>
      <c r="Z110" s="53">
        <f t="shared" si="50"/>
        <v>488</v>
      </c>
      <c r="AA110" s="55">
        <f t="shared" si="51"/>
        <v>0.47773445330541137</v>
      </c>
      <c r="AB110" s="56">
        <v>801</v>
      </c>
      <c r="AC110" s="58">
        <v>1</v>
      </c>
      <c r="AD110" s="57">
        <f t="shared" si="39"/>
        <v>5.9035966981132074E-2</v>
      </c>
      <c r="AE110" s="58">
        <f t="shared" si="52"/>
        <v>262</v>
      </c>
      <c r="AF110" s="60">
        <f t="shared" si="53"/>
        <v>0.84994155280249872</v>
      </c>
      <c r="AG110" s="51">
        <v>2344</v>
      </c>
      <c r="AH110" s="53">
        <v>4</v>
      </c>
      <c r="AI110" s="52">
        <f t="shared" si="40"/>
        <v>0.17275943396226415</v>
      </c>
      <c r="AJ110" s="53">
        <f t="shared" si="54"/>
        <v>27</v>
      </c>
      <c r="AK110" s="55">
        <f t="shared" si="55"/>
        <v>2.2965019965440678</v>
      </c>
      <c r="AL110" s="56">
        <v>1969</v>
      </c>
      <c r="AM110" s="58">
        <v>37</v>
      </c>
      <c r="AN110" s="57">
        <f t="shared" si="41"/>
        <v>0.14512087264150944</v>
      </c>
      <c r="AO110" s="58">
        <f t="shared" si="56"/>
        <v>428</v>
      </c>
      <c r="AP110" s="60">
        <f t="shared" si="57"/>
        <v>0.7720909739078764</v>
      </c>
      <c r="AQ110" s="51">
        <v>0</v>
      </c>
      <c r="AR110" s="53">
        <v>0</v>
      </c>
      <c r="AS110" s="52">
        <f t="shared" si="42"/>
        <v>0</v>
      </c>
      <c r="AT110" s="53">
        <f t="shared" si="58"/>
        <v>512</v>
      </c>
      <c r="AU110" s="55">
        <f t="shared" si="59"/>
        <v>0</v>
      </c>
      <c r="AV110" s="56">
        <v>1609</v>
      </c>
      <c r="AW110" s="58">
        <v>3</v>
      </c>
      <c r="AX110" s="57">
        <f t="shared" si="43"/>
        <v>0.11858785377358491</v>
      </c>
      <c r="AY110" s="58">
        <f t="shared" si="60"/>
        <v>38</v>
      </c>
      <c r="AZ110" s="60">
        <f t="shared" si="61"/>
        <v>2.611594155078218</v>
      </c>
      <c r="BA110" s="51">
        <v>2631</v>
      </c>
      <c r="BB110" s="53">
        <v>26</v>
      </c>
      <c r="BC110" s="52">
        <f t="shared" si="44"/>
        <v>0.19391214622641509</v>
      </c>
      <c r="BD110" s="53">
        <f t="shared" si="73"/>
        <v>443</v>
      </c>
      <c r="BE110" s="55">
        <f t="shared" si="62"/>
        <v>0.75339581214948415</v>
      </c>
      <c r="BF110" s="61">
        <v>13568</v>
      </c>
      <c r="BG110" s="64">
        <v>140</v>
      </c>
    </row>
    <row r="111" spans="1:59">
      <c r="A111" s="47">
        <f t="shared" si="63"/>
        <v>4</v>
      </c>
      <c r="B111" s="48">
        <f t="shared" si="64"/>
        <v>1</v>
      </c>
      <c r="C111" s="48">
        <f t="shared" si="65"/>
        <v>0</v>
      </c>
      <c r="D111" s="48">
        <f t="shared" si="66"/>
        <v>1</v>
      </c>
      <c r="E111" s="48">
        <f t="shared" si="67"/>
        <v>1</v>
      </c>
      <c r="F111" s="48">
        <f t="shared" si="68"/>
        <v>0</v>
      </c>
      <c r="G111" s="48">
        <f t="shared" si="69"/>
        <v>1</v>
      </c>
      <c r="H111" s="48">
        <f t="shared" si="70"/>
        <v>0</v>
      </c>
      <c r="I111" s="48">
        <f t="shared" si="71"/>
        <v>0</v>
      </c>
      <c r="J111" s="48">
        <f t="shared" si="72"/>
        <v>0</v>
      </c>
      <c r="K111" s="70">
        <v>429</v>
      </c>
      <c r="L111" s="50" t="s">
        <v>391</v>
      </c>
      <c r="M111" s="51">
        <v>1166</v>
      </c>
      <c r="N111" s="53">
        <v>275</v>
      </c>
      <c r="O111" s="52">
        <f t="shared" si="45"/>
        <v>8.6019918849133167E-2</v>
      </c>
      <c r="P111" s="53">
        <f t="shared" si="46"/>
        <v>160</v>
      </c>
      <c r="Q111" s="55">
        <f t="shared" si="47"/>
        <v>1.0363917415807109</v>
      </c>
      <c r="R111" s="56">
        <v>556</v>
      </c>
      <c r="S111" s="58">
        <v>166</v>
      </c>
      <c r="T111" s="57">
        <f t="shared" si="37"/>
        <v>4.101807451125046E-2</v>
      </c>
      <c r="U111" s="58">
        <f t="shared" si="48"/>
        <v>214</v>
      </c>
      <c r="V111" s="60">
        <f t="shared" si="49"/>
        <v>0.78343284418370829</v>
      </c>
      <c r="W111" s="51">
        <v>2617</v>
      </c>
      <c r="X111" s="53">
        <v>580</v>
      </c>
      <c r="Y111" s="52">
        <f t="shared" si="38"/>
        <v>0.19306528956104757</v>
      </c>
      <c r="Z111" s="53">
        <f t="shared" si="50"/>
        <v>239</v>
      </c>
      <c r="AA111" s="55">
        <f t="shared" si="51"/>
        <v>1.1284311140915695</v>
      </c>
      <c r="AB111" s="56">
        <v>1053</v>
      </c>
      <c r="AC111" s="58">
        <v>306</v>
      </c>
      <c r="AD111" s="57">
        <f t="shared" si="39"/>
        <v>7.7683511619328655E-2</v>
      </c>
      <c r="AE111" s="58">
        <f t="shared" si="52"/>
        <v>150</v>
      </c>
      <c r="AF111" s="60">
        <f t="shared" si="53"/>
        <v>1.1184104854924326</v>
      </c>
      <c r="AG111" s="51">
        <v>729</v>
      </c>
      <c r="AH111" s="53">
        <v>233</v>
      </c>
      <c r="AI111" s="52">
        <f t="shared" si="40"/>
        <v>5.3780892659535229E-2</v>
      </c>
      <c r="AJ111" s="53">
        <f t="shared" si="54"/>
        <v>258</v>
      </c>
      <c r="AK111" s="55">
        <f t="shared" si="55"/>
        <v>0.7149127809455702</v>
      </c>
      <c r="AL111" s="56">
        <v>2845</v>
      </c>
      <c r="AM111" s="58">
        <v>643</v>
      </c>
      <c r="AN111" s="57">
        <f t="shared" si="41"/>
        <v>0.2098856510512726</v>
      </c>
      <c r="AO111" s="58">
        <f t="shared" si="56"/>
        <v>267</v>
      </c>
      <c r="AP111" s="60">
        <f t="shared" si="57"/>
        <v>1.1166609859753132</v>
      </c>
      <c r="AQ111" s="51">
        <v>673</v>
      </c>
      <c r="AR111" s="53">
        <v>203</v>
      </c>
      <c r="AS111" s="52">
        <f t="shared" si="42"/>
        <v>4.9649575802286981E-2</v>
      </c>
      <c r="AT111" s="53">
        <f t="shared" si="58"/>
        <v>179</v>
      </c>
      <c r="AU111" s="55">
        <f t="shared" si="59"/>
        <v>0.85432963810289153</v>
      </c>
      <c r="AV111" s="56">
        <v>530</v>
      </c>
      <c r="AW111" s="58">
        <v>146</v>
      </c>
      <c r="AX111" s="57">
        <f t="shared" si="43"/>
        <v>3.9099963113242348E-2</v>
      </c>
      <c r="AY111" s="58">
        <f t="shared" si="60"/>
        <v>241</v>
      </c>
      <c r="AZ111" s="60">
        <f t="shared" si="61"/>
        <v>0.86107667759362949</v>
      </c>
      <c r="BA111" s="51">
        <v>3386</v>
      </c>
      <c r="BB111" s="53">
        <v>1085</v>
      </c>
      <c r="BC111" s="52">
        <f t="shared" si="44"/>
        <v>0.24979712283290298</v>
      </c>
      <c r="BD111" s="53">
        <f t="shared" si="73"/>
        <v>341</v>
      </c>
      <c r="BE111" s="55">
        <f t="shared" si="62"/>
        <v>0.97052252729727639</v>
      </c>
      <c r="BF111" s="61">
        <v>13555</v>
      </c>
      <c r="BG111" s="64">
        <v>3637</v>
      </c>
    </row>
    <row r="112" spans="1:59">
      <c r="A112" s="47">
        <f t="shared" si="63"/>
        <v>2</v>
      </c>
      <c r="B112" s="48">
        <f t="shared" si="64"/>
        <v>1</v>
      </c>
      <c r="C112" s="48">
        <f t="shared" si="65"/>
        <v>0</v>
      </c>
      <c r="D112" s="48">
        <f t="shared" si="66"/>
        <v>0</v>
      </c>
      <c r="E112" s="48">
        <f t="shared" si="67"/>
        <v>0</v>
      </c>
      <c r="F112" s="48">
        <f t="shared" si="68"/>
        <v>0</v>
      </c>
      <c r="G112" s="48">
        <f t="shared" si="69"/>
        <v>1</v>
      </c>
      <c r="H112" s="48">
        <f t="shared" si="70"/>
        <v>0</v>
      </c>
      <c r="I112" s="48">
        <f t="shared" si="71"/>
        <v>0</v>
      </c>
      <c r="J112" s="48">
        <f t="shared" si="72"/>
        <v>0</v>
      </c>
      <c r="K112" s="70">
        <v>507</v>
      </c>
      <c r="L112" s="50" t="s">
        <v>468</v>
      </c>
      <c r="M112" s="51">
        <v>3273</v>
      </c>
      <c r="N112" s="53">
        <v>17</v>
      </c>
      <c r="O112" s="52">
        <f t="shared" si="45"/>
        <v>0.24323721759809749</v>
      </c>
      <c r="P112" s="53">
        <f t="shared" si="46"/>
        <v>35</v>
      </c>
      <c r="Q112" s="55">
        <f t="shared" si="47"/>
        <v>2.9305891813949199</v>
      </c>
      <c r="R112" s="56">
        <v>126</v>
      </c>
      <c r="S112" s="58">
        <v>18</v>
      </c>
      <c r="T112" s="57">
        <f t="shared" si="37"/>
        <v>9.3638525564803798E-3</v>
      </c>
      <c r="U112" s="58">
        <f t="shared" si="48"/>
        <v>438</v>
      </c>
      <c r="V112" s="60">
        <f t="shared" si="49"/>
        <v>0.17884675788055832</v>
      </c>
      <c r="W112" s="51">
        <v>2137</v>
      </c>
      <c r="X112" s="53">
        <v>68</v>
      </c>
      <c r="Y112" s="52">
        <f t="shared" si="38"/>
        <v>0.15881391200951248</v>
      </c>
      <c r="Z112" s="53">
        <f t="shared" si="50"/>
        <v>320</v>
      </c>
      <c r="AA112" s="55">
        <f t="shared" si="51"/>
        <v>0.92823811089806474</v>
      </c>
      <c r="AB112" s="56">
        <v>394</v>
      </c>
      <c r="AC112" s="58">
        <v>30</v>
      </c>
      <c r="AD112" s="57">
        <f t="shared" si="39"/>
        <v>2.9280618311533887E-2</v>
      </c>
      <c r="AE112" s="58">
        <f t="shared" si="52"/>
        <v>416</v>
      </c>
      <c r="AF112" s="60">
        <f t="shared" si="53"/>
        <v>0.42155342695879328</v>
      </c>
      <c r="AG112" s="51">
        <v>466</v>
      </c>
      <c r="AH112" s="53">
        <v>19</v>
      </c>
      <c r="AI112" s="52">
        <f t="shared" si="40"/>
        <v>3.4631391200951246E-2</v>
      </c>
      <c r="AJ112" s="53">
        <f t="shared" si="54"/>
        <v>382</v>
      </c>
      <c r="AK112" s="55">
        <f t="shared" si="55"/>
        <v>0.46035725639999009</v>
      </c>
      <c r="AL112" s="56">
        <v>5196</v>
      </c>
      <c r="AM112" s="58">
        <v>101</v>
      </c>
      <c r="AN112" s="57">
        <f t="shared" si="41"/>
        <v>0.38614744351961949</v>
      </c>
      <c r="AO112" s="58">
        <f t="shared" si="56"/>
        <v>82</v>
      </c>
      <c r="AP112" s="60">
        <f t="shared" si="57"/>
        <v>2.0544319387852235</v>
      </c>
      <c r="AQ112" s="51">
        <v>193</v>
      </c>
      <c r="AR112" s="53">
        <v>18</v>
      </c>
      <c r="AS112" s="52">
        <f t="shared" si="42"/>
        <v>1.4343043995243757E-2</v>
      </c>
      <c r="AT112" s="53">
        <f t="shared" si="58"/>
        <v>398</v>
      </c>
      <c r="AU112" s="55">
        <f t="shared" si="59"/>
        <v>0.24680346987347304</v>
      </c>
      <c r="AV112" s="56">
        <v>407</v>
      </c>
      <c r="AW112" s="58">
        <v>15</v>
      </c>
      <c r="AX112" s="57">
        <f t="shared" si="43"/>
        <v>3.0246730083234245E-2</v>
      </c>
      <c r="AY112" s="58">
        <f t="shared" si="60"/>
        <v>305</v>
      </c>
      <c r="AZ112" s="60">
        <f t="shared" si="61"/>
        <v>0.66610686492749682</v>
      </c>
      <c r="BA112" s="51">
        <v>1264</v>
      </c>
      <c r="BB112" s="53">
        <v>108</v>
      </c>
      <c r="BC112" s="52">
        <f t="shared" si="44"/>
        <v>9.3935790725326998E-2</v>
      </c>
      <c r="BD112" s="53">
        <f t="shared" si="73"/>
        <v>551</v>
      </c>
      <c r="BE112" s="55">
        <f t="shared" si="62"/>
        <v>0.36496337501611942</v>
      </c>
      <c r="BF112" s="61">
        <v>13456</v>
      </c>
      <c r="BG112" s="64">
        <v>394</v>
      </c>
    </row>
    <row r="113" spans="1:59">
      <c r="A113" s="47">
        <f t="shared" si="63"/>
        <v>4</v>
      </c>
      <c r="B113" s="48">
        <f t="shared" si="64"/>
        <v>0</v>
      </c>
      <c r="C113" s="48">
        <f t="shared" si="65"/>
        <v>0</v>
      </c>
      <c r="D113" s="48">
        <f t="shared" si="66"/>
        <v>0</v>
      </c>
      <c r="E113" s="48">
        <f t="shared" si="67"/>
        <v>1</v>
      </c>
      <c r="F113" s="48">
        <f t="shared" si="68"/>
        <v>0</v>
      </c>
      <c r="G113" s="48">
        <f t="shared" si="69"/>
        <v>1</v>
      </c>
      <c r="H113" s="48">
        <f t="shared" si="70"/>
        <v>0</v>
      </c>
      <c r="I113" s="48">
        <f t="shared" si="71"/>
        <v>1</v>
      </c>
      <c r="J113" s="48">
        <f t="shared" si="72"/>
        <v>1</v>
      </c>
      <c r="K113" s="70">
        <v>649</v>
      </c>
      <c r="L113" s="50" t="s">
        <v>608</v>
      </c>
      <c r="M113" s="51">
        <v>759</v>
      </c>
      <c r="N113" s="53">
        <v>193</v>
      </c>
      <c r="O113" s="52">
        <f t="shared" si="45"/>
        <v>5.7815356489945152E-2</v>
      </c>
      <c r="P113" s="53">
        <f t="shared" si="46"/>
        <v>269</v>
      </c>
      <c r="Q113" s="55">
        <f t="shared" si="47"/>
        <v>0.6965753839853539</v>
      </c>
      <c r="R113" s="56">
        <v>549</v>
      </c>
      <c r="S113" s="58">
        <v>156</v>
      </c>
      <c r="T113" s="57">
        <f t="shared" si="37"/>
        <v>4.1819012797074957E-2</v>
      </c>
      <c r="U113" s="58">
        <f t="shared" si="48"/>
        <v>209</v>
      </c>
      <c r="V113" s="60">
        <f t="shared" si="49"/>
        <v>0.7987305237251261</v>
      </c>
      <c r="W113" s="51">
        <v>1999</v>
      </c>
      <c r="X113" s="53">
        <v>500</v>
      </c>
      <c r="Y113" s="52">
        <f t="shared" si="38"/>
        <v>0.15226995734308349</v>
      </c>
      <c r="Z113" s="53">
        <f t="shared" si="50"/>
        <v>338</v>
      </c>
      <c r="AA113" s="55">
        <f t="shared" si="51"/>
        <v>0.88998989926151251</v>
      </c>
      <c r="AB113" s="56">
        <v>960</v>
      </c>
      <c r="AC113" s="58">
        <v>281</v>
      </c>
      <c r="AD113" s="57">
        <f t="shared" si="39"/>
        <v>7.3126142595978064E-2</v>
      </c>
      <c r="AE113" s="58">
        <f t="shared" si="52"/>
        <v>184</v>
      </c>
      <c r="AF113" s="60">
        <f t="shared" si="53"/>
        <v>1.0527979868331225</v>
      </c>
      <c r="AG113" s="51">
        <v>877</v>
      </c>
      <c r="AH113" s="53">
        <v>205</v>
      </c>
      <c r="AI113" s="52">
        <f t="shared" si="40"/>
        <v>6.6803778184034129E-2</v>
      </c>
      <c r="AJ113" s="53">
        <f t="shared" si="54"/>
        <v>189</v>
      </c>
      <c r="AK113" s="55">
        <f t="shared" si="55"/>
        <v>0.88802681542607886</v>
      </c>
      <c r="AL113" s="56">
        <v>2689</v>
      </c>
      <c r="AM113" s="58">
        <v>458</v>
      </c>
      <c r="AN113" s="57">
        <f t="shared" si="41"/>
        <v>0.20482937233394272</v>
      </c>
      <c r="AO113" s="58">
        <f t="shared" si="56"/>
        <v>274</v>
      </c>
      <c r="AP113" s="60">
        <f t="shared" si="57"/>
        <v>1.0897599131788678</v>
      </c>
      <c r="AQ113" s="51">
        <v>715</v>
      </c>
      <c r="AR113" s="53">
        <v>134</v>
      </c>
      <c r="AS113" s="52">
        <f t="shared" si="42"/>
        <v>5.4463741620962826E-2</v>
      </c>
      <c r="AT113" s="53">
        <f t="shared" si="58"/>
        <v>150</v>
      </c>
      <c r="AU113" s="55">
        <f t="shared" si="59"/>
        <v>0.93716789956185842</v>
      </c>
      <c r="AV113" s="56">
        <v>892</v>
      </c>
      <c r="AW113" s="58">
        <v>229</v>
      </c>
      <c r="AX113" s="57">
        <f t="shared" si="43"/>
        <v>6.7946374162096285E-2</v>
      </c>
      <c r="AY113" s="58">
        <f t="shared" si="60"/>
        <v>92</v>
      </c>
      <c r="AZ113" s="60">
        <f t="shared" si="61"/>
        <v>1.4963450975281452</v>
      </c>
      <c r="BA113" s="51">
        <v>3688</v>
      </c>
      <c r="BB113" s="53">
        <v>819</v>
      </c>
      <c r="BC113" s="52">
        <f t="shared" si="44"/>
        <v>0.28092626447288238</v>
      </c>
      <c r="BD113" s="53">
        <f t="shared" si="73"/>
        <v>271</v>
      </c>
      <c r="BE113" s="55">
        <f t="shared" si="62"/>
        <v>1.0914668074971614</v>
      </c>
      <c r="BF113" s="61">
        <v>13128</v>
      </c>
      <c r="BG113" s="64">
        <v>2975</v>
      </c>
    </row>
    <row r="114" spans="1:59">
      <c r="A114" s="47">
        <f t="shared" si="63"/>
        <v>5</v>
      </c>
      <c r="B114" s="48">
        <f t="shared" si="64"/>
        <v>1</v>
      </c>
      <c r="C114" s="48">
        <f t="shared" si="65"/>
        <v>1</v>
      </c>
      <c r="D114" s="48">
        <f t="shared" si="66"/>
        <v>1</v>
      </c>
      <c r="E114" s="48">
        <f t="shared" si="67"/>
        <v>0</v>
      </c>
      <c r="F114" s="48">
        <f t="shared" si="68"/>
        <v>1</v>
      </c>
      <c r="G114" s="48">
        <f t="shared" si="69"/>
        <v>1</v>
      </c>
      <c r="H114" s="48">
        <f t="shared" si="70"/>
        <v>0</v>
      </c>
      <c r="I114" s="48">
        <f t="shared" si="71"/>
        <v>0</v>
      </c>
      <c r="J114" s="48">
        <f t="shared" si="72"/>
        <v>0</v>
      </c>
      <c r="K114" s="70">
        <v>376</v>
      </c>
      <c r="L114" s="50" t="s">
        <v>347</v>
      </c>
      <c r="M114" s="51">
        <v>1127</v>
      </c>
      <c r="N114" s="53">
        <v>89</v>
      </c>
      <c r="O114" s="52">
        <f t="shared" si="45"/>
        <v>8.7060641174198539E-2</v>
      </c>
      <c r="P114" s="53">
        <f t="shared" si="46"/>
        <v>158</v>
      </c>
      <c r="Q114" s="55">
        <f t="shared" si="47"/>
        <v>1.0489306516076795</v>
      </c>
      <c r="R114" s="56">
        <v>999</v>
      </c>
      <c r="S114" s="58">
        <v>76</v>
      </c>
      <c r="T114" s="57">
        <f t="shared" si="37"/>
        <v>7.717265353418308E-2</v>
      </c>
      <c r="U114" s="58">
        <f t="shared" si="48"/>
        <v>66</v>
      </c>
      <c r="V114" s="60">
        <f t="shared" si="49"/>
        <v>1.4739743923110302</v>
      </c>
      <c r="W114" s="51">
        <v>2508</v>
      </c>
      <c r="X114" s="53">
        <v>92</v>
      </c>
      <c r="Y114" s="52">
        <f t="shared" si="38"/>
        <v>0.19374275782155273</v>
      </c>
      <c r="Z114" s="53">
        <f t="shared" si="50"/>
        <v>235</v>
      </c>
      <c r="AA114" s="55">
        <f t="shared" si="51"/>
        <v>1.1323907914924198</v>
      </c>
      <c r="AB114" s="56">
        <v>707</v>
      </c>
      <c r="AC114" s="58">
        <v>38</v>
      </c>
      <c r="AD114" s="57">
        <f t="shared" si="39"/>
        <v>5.4615681730397839E-2</v>
      </c>
      <c r="AE114" s="58">
        <f t="shared" si="52"/>
        <v>288</v>
      </c>
      <c r="AF114" s="60">
        <f t="shared" si="53"/>
        <v>0.78630265092697305</v>
      </c>
      <c r="AG114" s="51">
        <v>1239</v>
      </c>
      <c r="AH114" s="53">
        <v>81</v>
      </c>
      <c r="AI114" s="52">
        <f t="shared" si="40"/>
        <v>9.5712630359212056E-2</v>
      </c>
      <c r="AJ114" s="53">
        <f t="shared" si="54"/>
        <v>89</v>
      </c>
      <c r="AK114" s="55">
        <f t="shared" si="55"/>
        <v>1.272314001459548</v>
      </c>
      <c r="AL114" s="56">
        <v>2979</v>
      </c>
      <c r="AM114" s="58">
        <v>147</v>
      </c>
      <c r="AN114" s="57">
        <f t="shared" si="41"/>
        <v>0.23012746234067208</v>
      </c>
      <c r="AO114" s="58">
        <f t="shared" si="56"/>
        <v>233</v>
      </c>
      <c r="AP114" s="60">
        <f t="shared" si="57"/>
        <v>1.2243541076305202</v>
      </c>
      <c r="AQ114" s="51">
        <v>494</v>
      </c>
      <c r="AR114" s="53">
        <v>52</v>
      </c>
      <c r="AS114" s="52">
        <f t="shared" si="42"/>
        <v>3.8161452298184628E-2</v>
      </c>
      <c r="AT114" s="53">
        <f t="shared" si="58"/>
        <v>253</v>
      </c>
      <c r="AU114" s="55">
        <f t="shared" si="59"/>
        <v>0.65665132490189537</v>
      </c>
      <c r="AV114" s="56">
        <v>353</v>
      </c>
      <c r="AW114" s="58">
        <v>45</v>
      </c>
      <c r="AX114" s="57">
        <f t="shared" si="43"/>
        <v>2.7269215913480107E-2</v>
      </c>
      <c r="AY114" s="58">
        <f t="shared" si="60"/>
        <v>323</v>
      </c>
      <c r="AZ114" s="60">
        <f t="shared" si="61"/>
        <v>0.6005347312312499</v>
      </c>
      <c r="BA114" s="51">
        <v>2539</v>
      </c>
      <c r="BB114" s="53">
        <v>157</v>
      </c>
      <c r="BC114" s="52">
        <f t="shared" si="44"/>
        <v>0.19613750482811895</v>
      </c>
      <c r="BD114" s="53">
        <f t="shared" si="73"/>
        <v>439</v>
      </c>
      <c r="BE114" s="55">
        <f t="shared" si="62"/>
        <v>0.7620418711183583</v>
      </c>
      <c r="BF114" s="61">
        <v>12945</v>
      </c>
      <c r="BG114" s="64">
        <v>777</v>
      </c>
    </row>
    <row r="115" spans="1:59">
      <c r="A115" s="47">
        <f t="shared" si="63"/>
        <v>4</v>
      </c>
      <c r="B115" s="48">
        <f t="shared" si="64"/>
        <v>1</v>
      </c>
      <c r="C115" s="48">
        <f t="shared" si="65"/>
        <v>0</v>
      </c>
      <c r="D115" s="48">
        <f t="shared" si="66"/>
        <v>0</v>
      </c>
      <c r="E115" s="48">
        <f t="shared" si="67"/>
        <v>1</v>
      </c>
      <c r="F115" s="48">
        <f t="shared" si="68"/>
        <v>1</v>
      </c>
      <c r="G115" s="48">
        <f t="shared" si="69"/>
        <v>1</v>
      </c>
      <c r="H115" s="48">
        <f t="shared" si="70"/>
        <v>0</v>
      </c>
      <c r="I115" s="48">
        <f t="shared" si="71"/>
        <v>0</v>
      </c>
      <c r="J115" s="48">
        <f t="shared" si="72"/>
        <v>0</v>
      </c>
      <c r="K115" s="70">
        <v>621</v>
      </c>
      <c r="L115" s="50" t="s">
        <v>581</v>
      </c>
      <c r="M115" s="51">
        <v>2999</v>
      </c>
      <c r="N115" s="53">
        <v>3</v>
      </c>
      <c r="O115" s="52">
        <f t="shared" si="45"/>
        <v>0.2317082592907363</v>
      </c>
      <c r="P115" s="53">
        <f t="shared" si="46"/>
        <v>41</v>
      </c>
      <c r="Q115" s="55">
        <f t="shared" si="47"/>
        <v>2.791685107331173</v>
      </c>
      <c r="R115" s="56">
        <v>1</v>
      </c>
      <c r="S115" s="58">
        <v>1</v>
      </c>
      <c r="T115" s="57">
        <f t="shared" si="37"/>
        <v>7.7261840377037779E-5</v>
      </c>
      <c r="U115" s="58">
        <f t="shared" si="48"/>
        <v>514</v>
      </c>
      <c r="V115" s="60">
        <f t="shared" si="49"/>
        <v>1.475677834093561E-3</v>
      </c>
      <c r="W115" s="51">
        <v>1951</v>
      </c>
      <c r="X115" s="53">
        <v>13</v>
      </c>
      <c r="Y115" s="52">
        <f t="shared" si="38"/>
        <v>0.15073785057560071</v>
      </c>
      <c r="Z115" s="53">
        <f t="shared" si="50"/>
        <v>342</v>
      </c>
      <c r="AA115" s="55">
        <f t="shared" si="51"/>
        <v>0.88103501694958275</v>
      </c>
      <c r="AB115" s="56">
        <v>2633</v>
      </c>
      <c r="AC115" s="58">
        <v>2</v>
      </c>
      <c r="AD115" s="57">
        <f t="shared" si="39"/>
        <v>0.20343042571274048</v>
      </c>
      <c r="AE115" s="58">
        <f t="shared" si="52"/>
        <v>27</v>
      </c>
      <c r="AF115" s="60">
        <f t="shared" si="53"/>
        <v>2.9287903757521274</v>
      </c>
      <c r="AG115" s="51">
        <v>2163</v>
      </c>
      <c r="AH115" s="53">
        <v>2</v>
      </c>
      <c r="AI115" s="52">
        <f t="shared" si="40"/>
        <v>0.16711736073553271</v>
      </c>
      <c r="AJ115" s="53">
        <f t="shared" si="54"/>
        <v>29</v>
      </c>
      <c r="AK115" s="55">
        <f t="shared" si="55"/>
        <v>2.221501563093546</v>
      </c>
      <c r="AL115" s="56">
        <v>3178</v>
      </c>
      <c r="AM115" s="58">
        <v>4</v>
      </c>
      <c r="AN115" s="57">
        <f t="shared" si="41"/>
        <v>0.24553812871822606</v>
      </c>
      <c r="AO115" s="58">
        <f t="shared" si="56"/>
        <v>210</v>
      </c>
      <c r="AP115" s="60">
        <f t="shared" si="57"/>
        <v>1.3063439426931001</v>
      </c>
      <c r="AQ115" s="51">
        <v>11</v>
      </c>
      <c r="AR115" s="53">
        <v>1</v>
      </c>
      <c r="AS115" s="52">
        <f t="shared" si="42"/>
        <v>8.4988024414741562E-4</v>
      </c>
      <c r="AT115" s="53">
        <f t="shared" si="58"/>
        <v>499</v>
      </c>
      <c r="AU115" s="55">
        <f t="shared" si="59"/>
        <v>1.4624050048375515E-2</v>
      </c>
      <c r="AV115" s="56">
        <v>0</v>
      </c>
      <c r="AW115" s="58">
        <v>0</v>
      </c>
      <c r="AX115" s="57">
        <f t="shared" si="43"/>
        <v>0</v>
      </c>
      <c r="AY115" s="58">
        <f t="shared" si="60"/>
        <v>527</v>
      </c>
      <c r="AZ115" s="60">
        <f t="shared" si="61"/>
        <v>0</v>
      </c>
      <c r="BA115" s="51">
        <v>7</v>
      </c>
      <c r="BB115" s="53">
        <v>3</v>
      </c>
      <c r="BC115" s="52">
        <f t="shared" si="44"/>
        <v>5.4083288263926451E-4</v>
      </c>
      <c r="BD115" s="53">
        <f t="shared" si="73"/>
        <v>633</v>
      </c>
      <c r="BE115" s="55">
        <f t="shared" si="62"/>
        <v>2.1012671809500613E-3</v>
      </c>
      <c r="BF115" s="61">
        <v>12943</v>
      </c>
      <c r="BG115" s="64">
        <v>29</v>
      </c>
    </row>
    <row r="116" spans="1:59">
      <c r="A116" s="47">
        <f t="shared" si="63"/>
        <v>5</v>
      </c>
      <c r="B116" s="48">
        <f t="shared" si="64"/>
        <v>1</v>
      </c>
      <c r="C116" s="48">
        <f t="shared" si="65"/>
        <v>1</v>
      </c>
      <c r="D116" s="48">
        <f t="shared" si="66"/>
        <v>1</v>
      </c>
      <c r="E116" s="48">
        <f t="shared" si="67"/>
        <v>1</v>
      </c>
      <c r="F116" s="48">
        <f t="shared" si="68"/>
        <v>0</v>
      </c>
      <c r="G116" s="48">
        <f t="shared" si="69"/>
        <v>0</v>
      </c>
      <c r="H116" s="48">
        <f t="shared" si="70"/>
        <v>0</v>
      </c>
      <c r="I116" s="48">
        <f t="shared" si="71"/>
        <v>0</v>
      </c>
      <c r="J116" s="48">
        <f t="shared" si="72"/>
        <v>1</v>
      </c>
      <c r="K116" s="70">
        <v>419</v>
      </c>
      <c r="L116" s="50" t="s">
        <v>382</v>
      </c>
      <c r="M116" s="51">
        <v>1332</v>
      </c>
      <c r="N116" s="53">
        <v>334</v>
      </c>
      <c r="O116" s="52">
        <f t="shared" si="45"/>
        <v>0.10359309379374708</v>
      </c>
      <c r="P116" s="53">
        <f t="shared" si="46"/>
        <v>118</v>
      </c>
      <c r="Q116" s="55">
        <f t="shared" si="47"/>
        <v>1.2481182071438024</v>
      </c>
      <c r="R116" s="56">
        <v>730</v>
      </c>
      <c r="S116" s="58">
        <v>144</v>
      </c>
      <c r="T116" s="57">
        <f t="shared" si="37"/>
        <v>5.6773992844921448E-2</v>
      </c>
      <c r="U116" s="58">
        <f t="shared" si="48"/>
        <v>133</v>
      </c>
      <c r="V116" s="60">
        <f t="shared" si="49"/>
        <v>1.0843661293258096</v>
      </c>
      <c r="W116" s="51">
        <v>2524</v>
      </c>
      <c r="X116" s="53">
        <v>508</v>
      </c>
      <c r="Y116" s="52">
        <f t="shared" si="38"/>
        <v>0.19629802457613937</v>
      </c>
      <c r="Z116" s="53">
        <f t="shared" si="50"/>
        <v>229</v>
      </c>
      <c r="AA116" s="55">
        <f t="shared" si="51"/>
        <v>1.1473258557768138</v>
      </c>
      <c r="AB116" s="56">
        <v>1212</v>
      </c>
      <c r="AC116" s="58">
        <v>235</v>
      </c>
      <c r="AD116" s="57">
        <f t="shared" si="39"/>
        <v>9.4260382641157256E-2</v>
      </c>
      <c r="AE116" s="58">
        <f t="shared" si="52"/>
        <v>109</v>
      </c>
      <c r="AF116" s="60">
        <f t="shared" si="53"/>
        <v>1.3570679043063349</v>
      </c>
      <c r="AG116" s="51">
        <v>843</v>
      </c>
      <c r="AH116" s="53">
        <v>241</v>
      </c>
      <c r="AI116" s="52">
        <f t="shared" si="40"/>
        <v>6.5562295846943536E-2</v>
      </c>
      <c r="AJ116" s="53">
        <f t="shared" si="54"/>
        <v>197</v>
      </c>
      <c r="AK116" s="55">
        <f t="shared" si="55"/>
        <v>0.87152371281446983</v>
      </c>
      <c r="AL116" s="56">
        <v>1570</v>
      </c>
      <c r="AM116" s="58">
        <v>480</v>
      </c>
      <c r="AN116" s="57">
        <f t="shared" si="41"/>
        <v>0.12210297091305024</v>
      </c>
      <c r="AO116" s="58">
        <f t="shared" si="56"/>
        <v>469</v>
      </c>
      <c r="AP116" s="60">
        <f t="shared" si="57"/>
        <v>0.64962813421186916</v>
      </c>
      <c r="AQ116" s="51">
        <v>497</v>
      </c>
      <c r="AR116" s="53">
        <v>134</v>
      </c>
      <c r="AS116" s="52">
        <f t="shared" si="42"/>
        <v>3.8652978690309536E-2</v>
      </c>
      <c r="AT116" s="53">
        <f t="shared" si="58"/>
        <v>248</v>
      </c>
      <c r="AU116" s="55">
        <f t="shared" si="59"/>
        <v>0.66510911246435733</v>
      </c>
      <c r="AV116" s="56">
        <v>419</v>
      </c>
      <c r="AW116" s="58">
        <v>96</v>
      </c>
      <c r="AX116" s="57">
        <f t="shared" si="43"/>
        <v>3.2586716441126144E-2</v>
      </c>
      <c r="AY116" s="58">
        <f t="shared" si="60"/>
        <v>287</v>
      </c>
      <c r="AZ116" s="60">
        <f t="shared" si="61"/>
        <v>0.71763907923758052</v>
      </c>
      <c r="BA116" s="51">
        <v>3731</v>
      </c>
      <c r="BB116" s="53">
        <v>953</v>
      </c>
      <c r="BC116" s="52">
        <f t="shared" si="44"/>
        <v>0.29016954425260538</v>
      </c>
      <c r="BD116" s="53">
        <f t="shared" si="73"/>
        <v>247</v>
      </c>
      <c r="BE116" s="55">
        <f t="shared" si="62"/>
        <v>1.1273791957208377</v>
      </c>
      <c r="BF116" s="61">
        <v>12858</v>
      </c>
      <c r="BG116" s="64">
        <v>3125</v>
      </c>
    </row>
    <row r="117" spans="1:59">
      <c r="A117" s="47">
        <f t="shared" si="63"/>
        <v>3</v>
      </c>
      <c r="B117" s="48">
        <f t="shared" si="64"/>
        <v>1</v>
      </c>
      <c r="C117" s="48">
        <f t="shared" si="65"/>
        <v>1</v>
      </c>
      <c r="D117" s="48">
        <f t="shared" si="66"/>
        <v>0</v>
      </c>
      <c r="E117" s="48">
        <f t="shared" si="67"/>
        <v>0</v>
      </c>
      <c r="F117" s="48">
        <f t="shared" si="68"/>
        <v>0</v>
      </c>
      <c r="G117" s="48">
        <f t="shared" si="69"/>
        <v>0</v>
      </c>
      <c r="H117" s="48">
        <f t="shared" si="70"/>
        <v>0</v>
      </c>
      <c r="I117" s="48">
        <f t="shared" si="71"/>
        <v>0</v>
      </c>
      <c r="J117" s="48">
        <f t="shared" si="72"/>
        <v>1</v>
      </c>
      <c r="K117" s="67">
        <v>5</v>
      </c>
      <c r="L117" s="68" t="s">
        <v>636</v>
      </c>
      <c r="M117" s="51">
        <v>3703</v>
      </c>
      <c r="N117" s="53">
        <v>403</v>
      </c>
      <c r="O117" s="52">
        <f t="shared" si="45"/>
        <v>0.29109346749469384</v>
      </c>
      <c r="P117" s="53">
        <f t="shared" si="46"/>
        <v>25</v>
      </c>
      <c r="Q117" s="55">
        <f t="shared" si="47"/>
        <v>3.5071744983706634</v>
      </c>
      <c r="R117" s="56">
        <v>3381</v>
      </c>
      <c r="S117" s="58">
        <v>290</v>
      </c>
      <c r="T117" s="57">
        <f t="shared" si="37"/>
        <v>0.26578099206037259</v>
      </c>
      <c r="U117" s="58">
        <f t="shared" si="48"/>
        <v>9</v>
      </c>
      <c r="V117" s="60">
        <f t="shared" si="49"/>
        <v>5.0763367374232589</v>
      </c>
      <c r="W117" s="51">
        <v>0</v>
      </c>
      <c r="X117" s="53">
        <v>0</v>
      </c>
      <c r="Y117" s="52">
        <f t="shared" si="38"/>
        <v>0</v>
      </c>
      <c r="Z117" s="53">
        <f t="shared" si="50"/>
        <v>619</v>
      </c>
      <c r="AA117" s="55">
        <f t="shared" si="51"/>
        <v>0</v>
      </c>
      <c r="AB117" s="56">
        <v>1</v>
      </c>
      <c r="AC117" s="58">
        <v>1</v>
      </c>
      <c r="AD117" s="57">
        <f t="shared" si="39"/>
        <v>7.8610172156277021E-5</v>
      </c>
      <c r="AE117" s="58">
        <f t="shared" si="52"/>
        <v>553</v>
      </c>
      <c r="AF117" s="60">
        <f t="shared" si="53"/>
        <v>1.1317516287982824E-3</v>
      </c>
      <c r="AG117" s="51">
        <v>0</v>
      </c>
      <c r="AH117" s="53">
        <v>0</v>
      </c>
      <c r="AI117" s="52">
        <f t="shared" si="40"/>
        <v>0</v>
      </c>
      <c r="AJ117" s="53">
        <f t="shared" si="54"/>
        <v>548</v>
      </c>
      <c r="AK117" s="55">
        <f t="shared" si="55"/>
        <v>0</v>
      </c>
      <c r="AL117" s="56">
        <v>19</v>
      </c>
      <c r="AM117" s="58">
        <v>3</v>
      </c>
      <c r="AN117" s="57">
        <f t="shared" si="41"/>
        <v>1.4935932709692634E-3</v>
      </c>
      <c r="AO117" s="58">
        <f t="shared" si="56"/>
        <v>612</v>
      </c>
      <c r="AP117" s="60">
        <f t="shared" si="57"/>
        <v>7.9464095151468815E-3</v>
      </c>
      <c r="AQ117" s="51">
        <v>0</v>
      </c>
      <c r="AR117" s="53">
        <v>0</v>
      </c>
      <c r="AS117" s="52">
        <f t="shared" si="42"/>
        <v>0</v>
      </c>
      <c r="AT117" s="53">
        <f t="shared" si="58"/>
        <v>512</v>
      </c>
      <c r="AU117" s="55">
        <f t="shared" si="59"/>
        <v>0</v>
      </c>
      <c r="AV117" s="56">
        <v>4</v>
      </c>
      <c r="AW117" s="58">
        <v>3</v>
      </c>
      <c r="AX117" s="57">
        <f t="shared" si="43"/>
        <v>3.1444068862510809E-4</v>
      </c>
      <c r="AY117" s="58">
        <f t="shared" si="60"/>
        <v>517</v>
      </c>
      <c r="AZ117" s="60">
        <f t="shared" si="61"/>
        <v>6.9247518898518101E-3</v>
      </c>
      <c r="BA117" s="51">
        <v>5613</v>
      </c>
      <c r="BB117" s="53">
        <v>780</v>
      </c>
      <c r="BC117" s="52">
        <f t="shared" si="44"/>
        <v>0.44123889631318292</v>
      </c>
      <c r="BD117" s="53">
        <f t="shared" si="73"/>
        <v>105</v>
      </c>
      <c r="BE117" s="55">
        <f t="shared" si="62"/>
        <v>1.7143203409840273</v>
      </c>
      <c r="BF117" s="61">
        <v>12721</v>
      </c>
      <c r="BG117" s="64">
        <v>1480</v>
      </c>
    </row>
    <row r="118" spans="1:59">
      <c r="A118" s="47">
        <f t="shared" si="63"/>
        <v>2</v>
      </c>
      <c r="B118" s="48">
        <f t="shared" si="64"/>
        <v>0</v>
      </c>
      <c r="C118" s="48">
        <f t="shared" si="65"/>
        <v>0</v>
      </c>
      <c r="D118" s="48">
        <f t="shared" si="66"/>
        <v>1</v>
      </c>
      <c r="E118" s="48">
        <f t="shared" si="67"/>
        <v>0</v>
      </c>
      <c r="F118" s="48">
        <f t="shared" si="68"/>
        <v>0</v>
      </c>
      <c r="G118" s="48">
        <f t="shared" si="69"/>
        <v>0</v>
      </c>
      <c r="H118" s="48">
        <f t="shared" si="70"/>
        <v>1</v>
      </c>
      <c r="I118" s="48">
        <f t="shared" si="71"/>
        <v>0</v>
      </c>
      <c r="J118" s="48">
        <f t="shared" si="72"/>
        <v>0</v>
      </c>
      <c r="K118" s="70">
        <v>632</v>
      </c>
      <c r="L118" s="50" t="s">
        <v>592</v>
      </c>
      <c r="M118" s="51">
        <v>773</v>
      </c>
      <c r="N118" s="53">
        <v>202</v>
      </c>
      <c r="O118" s="52">
        <f t="shared" si="45"/>
        <v>6.096695322974998E-2</v>
      </c>
      <c r="P118" s="53">
        <f t="shared" si="46"/>
        <v>259</v>
      </c>
      <c r="Q118" s="55">
        <f t="shared" si="47"/>
        <v>0.73454669199896672</v>
      </c>
      <c r="R118" s="56">
        <v>652</v>
      </c>
      <c r="S118" s="58">
        <v>207</v>
      </c>
      <c r="T118" s="57">
        <f t="shared" si="37"/>
        <v>5.1423613849672686E-2</v>
      </c>
      <c r="U118" s="58">
        <f t="shared" si="48"/>
        <v>158</v>
      </c>
      <c r="V118" s="60">
        <f t="shared" si="49"/>
        <v>0.98217550522523622</v>
      </c>
      <c r="W118" s="51">
        <v>2860</v>
      </c>
      <c r="X118" s="53">
        <v>524</v>
      </c>
      <c r="Y118" s="52">
        <f t="shared" si="38"/>
        <v>0.22556983989273602</v>
      </c>
      <c r="Z118" s="53">
        <f t="shared" si="50"/>
        <v>175</v>
      </c>
      <c r="AA118" s="55">
        <f t="shared" si="51"/>
        <v>1.3184142334147075</v>
      </c>
      <c r="AB118" s="56">
        <v>689</v>
      </c>
      <c r="AC118" s="58">
        <v>249</v>
      </c>
      <c r="AD118" s="57">
        <f t="shared" si="39"/>
        <v>5.4341825065068225E-2</v>
      </c>
      <c r="AE118" s="58">
        <f t="shared" si="52"/>
        <v>291</v>
      </c>
      <c r="AF118" s="60">
        <f t="shared" si="53"/>
        <v>0.78235993310124563</v>
      </c>
      <c r="AG118" s="51">
        <v>722</v>
      </c>
      <c r="AH118" s="53">
        <v>279</v>
      </c>
      <c r="AI118" s="52">
        <f t="shared" si="40"/>
        <v>5.6944553986907488E-2</v>
      </c>
      <c r="AJ118" s="53">
        <f t="shared" si="54"/>
        <v>244</v>
      </c>
      <c r="AK118" s="55">
        <f t="shared" si="55"/>
        <v>0.75696752949427537</v>
      </c>
      <c r="AL118" s="56">
        <v>2196</v>
      </c>
      <c r="AM118" s="58">
        <v>609</v>
      </c>
      <c r="AN118" s="57">
        <f t="shared" si="41"/>
        <v>0.17319977916239451</v>
      </c>
      <c r="AO118" s="58">
        <f t="shared" si="56"/>
        <v>362</v>
      </c>
      <c r="AP118" s="60">
        <f t="shared" si="57"/>
        <v>0.92148003068079798</v>
      </c>
      <c r="AQ118" s="51">
        <v>1364</v>
      </c>
      <c r="AR118" s="53">
        <v>201</v>
      </c>
      <c r="AS118" s="52">
        <f t="shared" si="42"/>
        <v>0.10757946210268948</v>
      </c>
      <c r="AT118" s="53">
        <f t="shared" si="58"/>
        <v>39</v>
      </c>
      <c r="AU118" s="55">
        <f t="shared" si="59"/>
        <v>1.8511401445097728</v>
      </c>
      <c r="AV118" s="56">
        <v>374</v>
      </c>
      <c r="AW118" s="58">
        <v>141</v>
      </c>
      <c r="AX118" s="57">
        <f t="shared" si="43"/>
        <v>2.9497594447511634E-2</v>
      </c>
      <c r="AY118" s="58">
        <f t="shared" si="60"/>
        <v>311</v>
      </c>
      <c r="AZ118" s="60">
        <f t="shared" si="61"/>
        <v>0.64960906869155743</v>
      </c>
      <c r="BA118" s="51">
        <v>3049</v>
      </c>
      <c r="BB118" s="53">
        <v>969</v>
      </c>
      <c r="BC118" s="52">
        <f t="shared" si="44"/>
        <v>0.24047637826326998</v>
      </c>
      <c r="BD118" s="53">
        <f t="shared" si="73"/>
        <v>355</v>
      </c>
      <c r="BE118" s="55">
        <f t="shared" si="62"/>
        <v>0.93430916953949417</v>
      </c>
      <c r="BF118" s="61">
        <v>12679</v>
      </c>
      <c r="BG118" s="64">
        <v>3381</v>
      </c>
    </row>
    <row r="119" spans="1:59">
      <c r="A119" s="47">
        <f t="shared" si="63"/>
        <v>5</v>
      </c>
      <c r="B119" s="48">
        <f t="shared" si="64"/>
        <v>0</v>
      </c>
      <c r="C119" s="48">
        <f t="shared" si="65"/>
        <v>1</v>
      </c>
      <c r="D119" s="48">
        <f t="shared" si="66"/>
        <v>1</v>
      </c>
      <c r="E119" s="48">
        <f t="shared" si="67"/>
        <v>1</v>
      </c>
      <c r="F119" s="48">
        <f t="shared" si="68"/>
        <v>1</v>
      </c>
      <c r="G119" s="48">
        <f t="shared" si="69"/>
        <v>0</v>
      </c>
      <c r="H119" s="48">
        <f t="shared" si="70"/>
        <v>0</v>
      </c>
      <c r="I119" s="48">
        <f t="shared" si="71"/>
        <v>1</v>
      </c>
      <c r="J119" s="48">
        <f t="shared" si="72"/>
        <v>0</v>
      </c>
      <c r="K119" s="70">
        <v>540</v>
      </c>
      <c r="L119" s="50" t="s">
        <v>500</v>
      </c>
      <c r="M119" s="51">
        <v>393</v>
      </c>
      <c r="N119" s="53">
        <v>16</v>
      </c>
      <c r="O119" s="52">
        <f t="shared" si="45"/>
        <v>3.1930451738706532E-2</v>
      </c>
      <c r="P119" s="53">
        <f t="shared" si="46"/>
        <v>390</v>
      </c>
      <c r="Q119" s="55">
        <f t="shared" si="47"/>
        <v>0.38470690195577156</v>
      </c>
      <c r="R119" s="56">
        <v>800</v>
      </c>
      <c r="S119" s="58">
        <v>13</v>
      </c>
      <c r="T119" s="57">
        <f t="shared" si="37"/>
        <v>6.4998375040623987E-2</v>
      </c>
      <c r="U119" s="58">
        <f t="shared" si="48"/>
        <v>102</v>
      </c>
      <c r="V119" s="60">
        <f t="shared" si="49"/>
        <v>1.2414493472000625</v>
      </c>
      <c r="W119" s="51">
        <v>3340</v>
      </c>
      <c r="X119" s="53">
        <v>52</v>
      </c>
      <c r="Y119" s="52">
        <f t="shared" si="38"/>
        <v>0.27136821579460513</v>
      </c>
      <c r="Z119" s="53">
        <f t="shared" si="50"/>
        <v>133</v>
      </c>
      <c r="AA119" s="55">
        <f t="shared" si="51"/>
        <v>1.5860973185515066</v>
      </c>
      <c r="AB119" s="56">
        <v>870</v>
      </c>
      <c r="AC119" s="58">
        <v>14</v>
      </c>
      <c r="AD119" s="57">
        <f t="shared" si="39"/>
        <v>7.0685732856678576E-2</v>
      </c>
      <c r="AE119" s="58">
        <f t="shared" si="52"/>
        <v>203</v>
      </c>
      <c r="AF119" s="60">
        <f t="shared" si="53"/>
        <v>1.0176633773846575</v>
      </c>
      <c r="AG119" s="51">
        <v>1074</v>
      </c>
      <c r="AH119" s="53">
        <v>21</v>
      </c>
      <c r="AI119" s="52">
        <f t="shared" si="40"/>
        <v>8.7260318492037706E-2</v>
      </c>
      <c r="AJ119" s="53">
        <f t="shared" si="54"/>
        <v>113</v>
      </c>
      <c r="AK119" s="55">
        <f t="shared" si="55"/>
        <v>1.1599568894154155</v>
      </c>
      <c r="AL119" s="56">
        <v>1856</v>
      </c>
      <c r="AM119" s="58">
        <v>49</v>
      </c>
      <c r="AN119" s="57">
        <f t="shared" si="41"/>
        <v>0.15079623009424764</v>
      </c>
      <c r="AO119" s="58">
        <f t="shared" si="56"/>
        <v>416</v>
      </c>
      <c r="AP119" s="60">
        <f t="shared" si="57"/>
        <v>0.80228575004999969</v>
      </c>
      <c r="AQ119" s="51">
        <v>697</v>
      </c>
      <c r="AR119" s="53">
        <v>23</v>
      </c>
      <c r="AS119" s="52">
        <f t="shared" si="42"/>
        <v>5.6629834254143648E-2</v>
      </c>
      <c r="AT119" s="53">
        <f t="shared" si="58"/>
        <v>140</v>
      </c>
      <c r="AU119" s="55">
        <f t="shared" si="59"/>
        <v>0.97444026504534098</v>
      </c>
      <c r="AV119" s="56">
        <v>589</v>
      </c>
      <c r="AW119" s="58">
        <v>12</v>
      </c>
      <c r="AX119" s="57">
        <f t="shared" si="43"/>
        <v>4.785505362365941E-2</v>
      </c>
      <c r="AY119" s="58">
        <f t="shared" si="60"/>
        <v>176</v>
      </c>
      <c r="AZ119" s="60">
        <f t="shared" si="61"/>
        <v>1.0538851522949317</v>
      </c>
      <c r="BA119" s="51">
        <v>2689</v>
      </c>
      <c r="BB119" s="53">
        <v>63</v>
      </c>
      <c r="BC119" s="52">
        <f t="shared" si="44"/>
        <v>0.21847578810529736</v>
      </c>
      <c r="BD119" s="53">
        <f t="shared" si="73"/>
        <v>404</v>
      </c>
      <c r="BE119" s="55">
        <f t="shared" si="62"/>
        <v>0.84883153024566527</v>
      </c>
      <c r="BF119" s="61">
        <v>12308</v>
      </c>
      <c r="BG119" s="64">
        <v>263</v>
      </c>
    </row>
    <row r="120" spans="1:59">
      <c r="A120" s="47">
        <f t="shared" si="63"/>
        <v>5</v>
      </c>
      <c r="B120" s="48">
        <f t="shared" si="64"/>
        <v>1</v>
      </c>
      <c r="C120" s="48">
        <f t="shared" si="65"/>
        <v>1</v>
      </c>
      <c r="D120" s="48">
        <f t="shared" si="66"/>
        <v>1</v>
      </c>
      <c r="E120" s="48">
        <f t="shared" si="67"/>
        <v>0</v>
      </c>
      <c r="F120" s="48">
        <f t="shared" si="68"/>
        <v>0</v>
      </c>
      <c r="G120" s="48">
        <f t="shared" si="69"/>
        <v>1</v>
      </c>
      <c r="H120" s="48">
        <f t="shared" si="70"/>
        <v>1</v>
      </c>
      <c r="I120" s="48">
        <f t="shared" si="71"/>
        <v>0</v>
      </c>
      <c r="J120" s="48">
        <f t="shared" si="72"/>
        <v>0</v>
      </c>
      <c r="K120" s="71">
        <v>380</v>
      </c>
      <c r="L120" s="68" t="s">
        <v>350</v>
      </c>
      <c r="M120" s="51">
        <v>1403</v>
      </c>
      <c r="N120" s="53">
        <v>85</v>
      </c>
      <c r="O120" s="52">
        <f t="shared" si="45"/>
        <v>0.11562551508158893</v>
      </c>
      <c r="P120" s="53">
        <f t="shared" si="46"/>
        <v>103</v>
      </c>
      <c r="Q120" s="55">
        <f t="shared" si="47"/>
        <v>1.393088142256278</v>
      </c>
      <c r="R120" s="56">
        <v>683</v>
      </c>
      <c r="S120" s="58">
        <v>51</v>
      </c>
      <c r="T120" s="57">
        <f t="shared" si="37"/>
        <v>5.6288116037580355E-2</v>
      </c>
      <c r="U120" s="58">
        <f t="shared" si="48"/>
        <v>136</v>
      </c>
      <c r="V120" s="60">
        <f t="shared" si="49"/>
        <v>1.0750860289399731</v>
      </c>
      <c r="W120" s="51">
        <v>2316</v>
      </c>
      <c r="X120" s="53">
        <v>201</v>
      </c>
      <c r="Y120" s="52">
        <f t="shared" si="38"/>
        <v>0.19086863359156089</v>
      </c>
      <c r="Z120" s="53">
        <f t="shared" si="50"/>
        <v>243</v>
      </c>
      <c r="AA120" s="55">
        <f t="shared" si="51"/>
        <v>1.1155920639000023</v>
      </c>
      <c r="AB120" s="56">
        <v>685</v>
      </c>
      <c r="AC120" s="58">
        <v>81</v>
      </c>
      <c r="AD120" s="57">
        <f t="shared" si="39"/>
        <v>5.6452942146035932E-2</v>
      </c>
      <c r="AE120" s="58">
        <f t="shared" si="52"/>
        <v>277</v>
      </c>
      <c r="AF120" s="60">
        <f t="shared" si="53"/>
        <v>0.8127537120414472</v>
      </c>
      <c r="AG120" s="51">
        <v>623</v>
      </c>
      <c r="AH120" s="53">
        <v>91</v>
      </c>
      <c r="AI120" s="52">
        <f t="shared" si="40"/>
        <v>5.1343332783912975E-2</v>
      </c>
      <c r="AJ120" s="53">
        <f t="shared" si="54"/>
        <v>270</v>
      </c>
      <c r="AK120" s="55">
        <f t="shared" si="55"/>
        <v>0.68251014455880732</v>
      </c>
      <c r="AL120" s="56">
        <v>2426</v>
      </c>
      <c r="AM120" s="58">
        <v>342</v>
      </c>
      <c r="AN120" s="57">
        <f t="shared" si="41"/>
        <v>0.19993406955661777</v>
      </c>
      <c r="AO120" s="58">
        <f t="shared" si="56"/>
        <v>282</v>
      </c>
      <c r="AP120" s="60">
        <f t="shared" si="57"/>
        <v>1.0637152855514176</v>
      </c>
      <c r="AQ120" s="51">
        <v>928</v>
      </c>
      <c r="AR120" s="53">
        <v>65</v>
      </c>
      <c r="AS120" s="52">
        <f t="shared" si="42"/>
        <v>7.6479314323388822E-2</v>
      </c>
      <c r="AT120" s="53">
        <f t="shared" si="58"/>
        <v>72</v>
      </c>
      <c r="AU120" s="55">
        <f t="shared" si="59"/>
        <v>1.3159940215490906</v>
      </c>
      <c r="AV120" s="56">
        <v>412</v>
      </c>
      <c r="AW120" s="58">
        <v>57</v>
      </c>
      <c r="AX120" s="57">
        <f t="shared" si="43"/>
        <v>3.3954178341849349E-2</v>
      </c>
      <c r="AY120" s="58">
        <f t="shared" si="60"/>
        <v>276</v>
      </c>
      <c r="AZ120" s="60">
        <f t="shared" si="61"/>
        <v>0.74775392990381595</v>
      </c>
      <c r="BA120" s="51">
        <v>2658</v>
      </c>
      <c r="BB120" s="53">
        <v>262</v>
      </c>
      <c r="BC120" s="52">
        <f t="shared" si="44"/>
        <v>0.21905389813746498</v>
      </c>
      <c r="BD120" s="53">
        <f t="shared" si="73"/>
        <v>403</v>
      </c>
      <c r="BE120" s="55">
        <f t="shared" si="62"/>
        <v>0.85107762821153554</v>
      </c>
      <c r="BF120" s="61">
        <v>12134</v>
      </c>
      <c r="BG120" s="64">
        <v>1235</v>
      </c>
    </row>
    <row r="121" spans="1:59">
      <c r="A121" s="47">
        <f t="shared" si="63"/>
        <v>3</v>
      </c>
      <c r="B121" s="48">
        <f t="shared" si="64"/>
        <v>1</v>
      </c>
      <c r="C121" s="48">
        <f t="shared" si="65"/>
        <v>0</v>
      </c>
      <c r="D121" s="48">
        <f t="shared" si="66"/>
        <v>0</v>
      </c>
      <c r="E121" s="48">
        <f t="shared" si="67"/>
        <v>1</v>
      </c>
      <c r="F121" s="48">
        <f t="shared" si="68"/>
        <v>0</v>
      </c>
      <c r="G121" s="48">
        <f t="shared" si="69"/>
        <v>0</v>
      </c>
      <c r="H121" s="48">
        <f t="shared" si="70"/>
        <v>0</v>
      </c>
      <c r="I121" s="48">
        <f t="shared" si="71"/>
        <v>0</v>
      </c>
      <c r="J121" s="48">
        <f t="shared" si="72"/>
        <v>1</v>
      </c>
      <c r="K121" s="70">
        <v>420</v>
      </c>
      <c r="L121" s="50" t="s">
        <v>383</v>
      </c>
      <c r="M121" s="51">
        <v>1082</v>
      </c>
      <c r="N121" s="53">
        <v>242</v>
      </c>
      <c r="O121" s="52">
        <f t="shared" si="45"/>
        <v>8.9658601259529333E-2</v>
      </c>
      <c r="P121" s="53">
        <f t="shared" si="46"/>
        <v>150</v>
      </c>
      <c r="Q121" s="55">
        <f t="shared" si="47"/>
        <v>1.0802315922899817</v>
      </c>
      <c r="R121" s="56">
        <v>579</v>
      </c>
      <c r="S121" s="58">
        <v>162</v>
      </c>
      <c r="T121" s="57">
        <f t="shared" si="37"/>
        <v>4.7978123964202854E-2</v>
      </c>
      <c r="U121" s="58">
        <f t="shared" si="48"/>
        <v>177</v>
      </c>
      <c r="V121" s="60">
        <f t="shared" si="49"/>
        <v>0.91636768823861825</v>
      </c>
      <c r="W121" s="51">
        <v>1744</v>
      </c>
      <c r="X121" s="53">
        <v>453</v>
      </c>
      <c r="Y121" s="52">
        <f t="shared" si="38"/>
        <v>0.14451441829632086</v>
      </c>
      <c r="Z121" s="53">
        <f t="shared" si="50"/>
        <v>362</v>
      </c>
      <c r="AA121" s="55">
        <f t="shared" si="51"/>
        <v>0.84466019972403172</v>
      </c>
      <c r="AB121" s="56">
        <v>1230</v>
      </c>
      <c r="AC121" s="58">
        <v>197</v>
      </c>
      <c r="AD121" s="57">
        <f t="shared" si="39"/>
        <v>0.10192243950944647</v>
      </c>
      <c r="AE121" s="58">
        <f t="shared" si="52"/>
        <v>93</v>
      </c>
      <c r="AF121" s="60">
        <f t="shared" si="53"/>
        <v>1.4673786325845068</v>
      </c>
      <c r="AG121" s="51">
        <v>665</v>
      </c>
      <c r="AH121" s="53">
        <v>167</v>
      </c>
      <c r="AI121" s="52">
        <f t="shared" si="40"/>
        <v>5.5104408352668215E-2</v>
      </c>
      <c r="AJ121" s="53">
        <f t="shared" si="54"/>
        <v>252</v>
      </c>
      <c r="AK121" s="55">
        <f t="shared" si="55"/>
        <v>0.73250635810675269</v>
      </c>
      <c r="AL121" s="56">
        <v>1763</v>
      </c>
      <c r="AM121" s="58">
        <v>474</v>
      </c>
      <c r="AN121" s="57">
        <f t="shared" si="41"/>
        <v>0.14608882996353995</v>
      </c>
      <c r="AO121" s="58">
        <f t="shared" si="56"/>
        <v>427</v>
      </c>
      <c r="AP121" s="60">
        <f t="shared" si="57"/>
        <v>0.77724082656424764</v>
      </c>
      <c r="AQ121" s="51">
        <v>675</v>
      </c>
      <c r="AR121" s="53">
        <v>165</v>
      </c>
      <c r="AS121" s="52">
        <f t="shared" si="42"/>
        <v>5.5933046072257207E-2</v>
      </c>
      <c r="AT121" s="53">
        <f t="shared" si="58"/>
        <v>143</v>
      </c>
      <c r="AU121" s="55">
        <f t="shared" si="59"/>
        <v>0.96245049905749147</v>
      </c>
      <c r="AV121" s="56">
        <v>439</v>
      </c>
      <c r="AW121" s="58">
        <v>139</v>
      </c>
      <c r="AX121" s="57">
        <f t="shared" si="43"/>
        <v>3.6377195889956908E-2</v>
      </c>
      <c r="AY121" s="58">
        <f t="shared" si="60"/>
        <v>261</v>
      </c>
      <c r="AZ121" s="60">
        <f t="shared" si="61"/>
        <v>0.8011146938010304</v>
      </c>
      <c r="BA121" s="51">
        <v>3891</v>
      </c>
      <c r="BB121" s="53">
        <v>896</v>
      </c>
      <c r="BC121" s="52">
        <f t="shared" si="44"/>
        <v>0.32242293669207822</v>
      </c>
      <c r="BD121" s="53">
        <f t="shared" si="73"/>
        <v>209</v>
      </c>
      <c r="BE121" s="55">
        <f t="shared" si="62"/>
        <v>1.2526914634894595</v>
      </c>
      <c r="BF121" s="61">
        <v>12068</v>
      </c>
      <c r="BG121" s="64">
        <v>2895</v>
      </c>
    </row>
    <row r="122" spans="1:59">
      <c r="A122" s="47">
        <f t="shared" si="63"/>
        <v>5</v>
      </c>
      <c r="B122" s="48">
        <f t="shared" si="64"/>
        <v>1</v>
      </c>
      <c r="C122" s="48">
        <f t="shared" si="65"/>
        <v>1</v>
      </c>
      <c r="D122" s="48">
        <f t="shared" si="66"/>
        <v>1</v>
      </c>
      <c r="E122" s="48">
        <f t="shared" si="67"/>
        <v>1</v>
      </c>
      <c r="F122" s="48">
        <f t="shared" si="68"/>
        <v>0</v>
      </c>
      <c r="G122" s="48">
        <f t="shared" si="69"/>
        <v>0</v>
      </c>
      <c r="H122" s="48">
        <f t="shared" si="70"/>
        <v>1</v>
      </c>
      <c r="I122" s="48">
        <f t="shared" si="71"/>
        <v>0</v>
      </c>
      <c r="J122" s="48">
        <f t="shared" si="72"/>
        <v>0</v>
      </c>
      <c r="K122" s="70">
        <v>86</v>
      </c>
      <c r="L122" s="50" t="s">
        <v>60</v>
      </c>
      <c r="M122" s="51">
        <v>1266</v>
      </c>
      <c r="N122" s="53">
        <v>11</v>
      </c>
      <c r="O122" s="52">
        <f t="shared" si="45"/>
        <v>0.10528942115768464</v>
      </c>
      <c r="P122" s="53">
        <f t="shared" si="46"/>
        <v>116</v>
      </c>
      <c r="Q122" s="55">
        <f t="shared" si="47"/>
        <v>1.2685560277616719</v>
      </c>
      <c r="R122" s="56">
        <v>917</v>
      </c>
      <c r="S122" s="58">
        <v>6</v>
      </c>
      <c r="T122" s="57">
        <f t="shared" si="37"/>
        <v>7.6264138389886896E-2</v>
      </c>
      <c r="U122" s="58">
        <f t="shared" si="48"/>
        <v>69</v>
      </c>
      <c r="V122" s="60">
        <f t="shared" si="49"/>
        <v>1.4566220272387811</v>
      </c>
      <c r="W122" s="51">
        <v>2519</v>
      </c>
      <c r="X122" s="53">
        <v>27</v>
      </c>
      <c r="Y122" s="52">
        <f t="shared" si="38"/>
        <v>0.20949767132401864</v>
      </c>
      <c r="Z122" s="53">
        <f t="shared" si="50"/>
        <v>203</v>
      </c>
      <c r="AA122" s="55">
        <f t="shared" si="51"/>
        <v>1.2244753636929675</v>
      </c>
      <c r="AB122" s="56">
        <v>1159</v>
      </c>
      <c r="AC122" s="58">
        <v>6</v>
      </c>
      <c r="AD122" s="57">
        <f t="shared" si="39"/>
        <v>9.6390552228875576E-2</v>
      </c>
      <c r="AE122" s="58">
        <f t="shared" si="52"/>
        <v>104</v>
      </c>
      <c r="AF122" s="60">
        <f t="shared" si="53"/>
        <v>1.3877359824238089</v>
      </c>
      <c r="AG122" s="51">
        <v>557</v>
      </c>
      <c r="AH122" s="53">
        <v>4</v>
      </c>
      <c r="AI122" s="52">
        <f t="shared" si="40"/>
        <v>4.6324018629407854E-2</v>
      </c>
      <c r="AJ122" s="53">
        <f t="shared" si="54"/>
        <v>298</v>
      </c>
      <c r="AK122" s="55">
        <f t="shared" si="55"/>
        <v>0.61578808653434813</v>
      </c>
      <c r="AL122" s="56">
        <v>1421</v>
      </c>
      <c r="AM122" s="58">
        <v>19</v>
      </c>
      <c r="AN122" s="57">
        <f t="shared" si="41"/>
        <v>0.11818030605455755</v>
      </c>
      <c r="AO122" s="58">
        <f t="shared" si="56"/>
        <v>476</v>
      </c>
      <c r="AP122" s="60">
        <f t="shared" si="57"/>
        <v>0.62875826156171311</v>
      </c>
      <c r="AQ122" s="51">
        <v>1332</v>
      </c>
      <c r="AR122" s="53">
        <v>8</v>
      </c>
      <c r="AS122" s="52">
        <f t="shared" si="42"/>
        <v>0.11077844311377245</v>
      </c>
      <c r="AT122" s="53">
        <f t="shared" si="58"/>
        <v>38</v>
      </c>
      <c r="AU122" s="55">
        <f t="shared" si="59"/>
        <v>1.9061856156005983</v>
      </c>
      <c r="AV122" s="56">
        <v>3</v>
      </c>
      <c r="AW122" s="58">
        <v>1</v>
      </c>
      <c r="AX122" s="57">
        <f t="shared" si="43"/>
        <v>2.4950099800399199E-4</v>
      </c>
      <c r="AY122" s="58">
        <f t="shared" si="60"/>
        <v>521</v>
      </c>
      <c r="AZ122" s="60">
        <f t="shared" si="61"/>
        <v>5.494621306811681E-3</v>
      </c>
      <c r="BA122" s="51">
        <v>2850</v>
      </c>
      <c r="BB122" s="53">
        <v>32</v>
      </c>
      <c r="BC122" s="52">
        <f t="shared" si="44"/>
        <v>0.23702594810379241</v>
      </c>
      <c r="BD122" s="53">
        <f t="shared" si="73"/>
        <v>364</v>
      </c>
      <c r="BE122" s="55">
        <f t="shared" si="62"/>
        <v>0.92090340985474806</v>
      </c>
      <c r="BF122" s="61">
        <v>12024</v>
      </c>
      <c r="BG122" s="64">
        <v>114</v>
      </c>
    </row>
    <row r="123" spans="1:59">
      <c r="A123" s="47">
        <f t="shared" si="63"/>
        <v>1</v>
      </c>
      <c r="B123" s="48">
        <f t="shared" si="64"/>
        <v>0</v>
      </c>
      <c r="C123" s="48">
        <f t="shared" si="65"/>
        <v>0</v>
      </c>
      <c r="D123" s="48">
        <f t="shared" si="66"/>
        <v>1</v>
      </c>
      <c r="E123" s="48">
        <f t="shared" si="67"/>
        <v>0</v>
      </c>
      <c r="F123" s="48">
        <f t="shared" si="68"/>
        <v>0</v>
      </c>
      <c r="G123" s="48">
        <f t="shared" si="69"/>
        <v>0</v>
      </c>
      <c r="H123" s="48">
        <f t="shared" si="70"/>
        <v>0</v>
      </c>
      <c r="I123" s="48">
        <f t="shared" si="71"/>
        <v>0</v>
      </c>
      <c r="J123" s="48">
        <f t="shared" si="72"/>
        <v>0</v>
      </c>
      <c r="K123" s="70">
        <v>78</v>
      </c>
      <c r="L123" s="50" t="s">
        <v>52</v>
      </c>
      <c r="M123" s="51">
        <v>65</v>
      </c>
      <c r="N123" s="53">
        <v>13</v>
      </c>
      <c r="O123" s="52">
        <f t="shared" si="45"/>
        <v>5.5380420891198772E-3</v>
      </c>
      <c r="P123" s="53">
        <f t="shared" si="46"/>
        <v>499</v>
      </c>
      <c r="Q123" s="55">
        <f t="shared" si="47"/>
        <v>6.6723860734589233E-2</v>
      </c>
      <c r="R123" s="56">
        <v>399</v>
      </c>
      <c r="S123" s="58">
        <v>22</v>
      </c>
      <c r="T123" s="57">
        <f t="shared" si="37"/>
        <v>3.3995058362443556E-2</v>
      </c>
      <c r="U123" s="58">
        <f t="shared" si="48"/>
        <v>253</v>
      </c>
      <c r="V123" s="60">
        <f t="shared" si="49"/>
        <v>0.64929535524090576</v>
      </c>
      <c r="W123" s="51">
        <v>6964</v>
      </c>
      <c r="X123" s="53">
        <v>76</v>
      </c>
      <c r="Y123" s="52">
        <f t="shared" si="38"/>
        <v>0.59333730936355111</v>
      </c>
      <c r="Z123" s="53">
        <f t="shared" si="50"/>
        <v>26</v>
      </c>
      <c r="AA123" s="55">
        <f t="shared" si="51"/>
        <v>3.4679474625370008</v>
      </c>
      <c r="AB123" s="56">
        <v>381</v>
      </c>
      <c r="AC123" s="58">
        <v>68</v>
      </c>
      <c r="AD123" s="57">
        <f t="shared" si="39"/>
        <v>3.2461446706994974E-2</v>
      </c>
      <c r="AE123" s="58">
        <f t="shared" si="52"/>
        <v>400</v>
      </c>
      <c r="AF123" s="60">
        <f t="shared" si="53"/>
        <v>0.46734785303299514</v>
      </c>
      <c r="AG123" s="51">
        <v>326</v>
      </c>
      <c r="AH123" s="53">
        <v>61</v>
      </c>
      <c r="AI123" s="52">
        <f t="shared" si="40"/>
        <v>2.7775411093124307E-2</v>
      </c>
      <c r="AJ123" s="53">
        <f t="shared" si="54"/>
        <v>409</v>
      </c>
      <c r="AK123" s="55">
        <f t="shared" si="55"/>
        <v>0.36922028260479861</v>
      </c>
      <c r="AL123" s="56">
        <v>2049</v>
      </c>
      <c r="AM123" s="58">
        <v>112</v>
      </c>
      <c r="AN123" s="57">
        <f t="shared" si="41"/>
        <v>0.17457612677856352</v>
      </c>
      <c r="AO123" s="58">
        <f t="shared" si="56"/>
        <v>356</v>
      </c>
      <c r="AP123" s="60">
        <f t="shared" si="57"/>
        <v>0.92880265458775868</v>
      </c>
      <c r="AQ123" s="51">
        <v>251</v>
      </c>
      <c r="AR123" s="53">
        <v>22</v>
      </c>
      <c r="AS123" s="52">
        <f t="shared" si="42"/>
        <v>2.1385362528755218E-2</v>
      </c>
      <c r="AT123" s="53">
        <f t="shared" si="58"/>
        <v>362</v>
      </c>
      <c r="AU123" s="55">
        <f t="shared" si="59"/>
        <v>0.36798197637469071</v>
      </c>
      <c r="AV123" s="56">
        <v>407</v>
      </c>
      <c r="AW123" s="58">
        <v>26</v>
      </c>
      <c r="AX123" s="57">
        <f t="shared" si="43"/>
        <v>3.4676663542642927E-2</v>
      </c>
      <c r="AY123" s="58">
        <f t="shared" si="60"/>
        <v>270</v>
      </c>
      <c r="AZ123" s="60">
        <f t="shared" si="61"/>
        <v>0.76366481847698708</v>
      </c>
      <c r="BA123" s="51">
        <v>895</v>
      </c>
      <c r="BB123" s="53">
        <v>111</v>
      </c>
      <c r="BC123" s="52">
        <f t="shared" si="44"/>
        <v>7.6254579534804467E-2</v>
      </c>
      <c r="BD123" s="53">
        <f t="shared" si="73"/>
        <v>565</v>
      </c>
      <c r="BE123" s="55">
        <f t="shared" si="62"/>
        <v>0.29626757269584342</v>
      </c>
      <c r="BF123" s="61">
        <v>11737</v>
      </c>
      <c r="BG123" s="64">
        <v>511</v>
      </c>
    </row>
    <row r="124" spans="1:59">
      <c r="A124" s="47">
        <f t="shared" si="63"/>
        <v>4</v>
      </c>
      <c r="B124" s="48">
        <f t="shared" si="64"/>
        <v>0</v>
      </c>
      <c r="C124" s="48">
        <f t="shared" si="65"/>
        <v>1</v>
      </c>
      <c r="D124" s="48">
        <f t="shared" si="66"/>
        <v>0</v>
      </c>
      <c r="E124" s="48">
        <f t="shared" si="67"/>
        <v>1</v>
      </c>
      <c r="F124" s="48">
        <f t="shared" si="68"/>
        <v>0</v>
      </c>
      <c r="G124" s="48">
        <f t="shared" si="69"/>
        <v>1</v>
      </c>
      <c r="H124" s="48">
        <f t="shared" si="70"/>
        <v>0</v>
      </c>
      <c r="I124" s="48">
        <f t="shared" si="71"/>
        <v>0</v>
      </c>
      <c r="J124" s="48">
        <f t="shared" si="72"/>
        <v>1</v>
      </c>
      <c r="K124" s="70">
        <v>410</v>
      </c>
      <c r="L124" s="50" t="s">
        <v>374</v>
      </c>
      <c r="M124" s="51">
        <v>899</v>
      </c>
      <c r="N124" s="53">
        <v>226</v>
      </c>
      <c r="O124" s="52">
        <f t="shared" si="45"/>
        <v>7.7822022160664819E-2</v>
      </c>
      <c r="P124" s="53">
        <f t="shared" si="46"/>
        <v>191</v>
      </c>
      <c r="Q124" s="55">
        <f t="shared" si="47"/>
        <v>0.93762121796324915</v>
      </c>
      <c r="R124" s="56">
        <v>781</v>
      </c>
      <c r="S124" s="58">
        <v>211</v>
      </c>
      <c r="T124" s="57">
        <f t="shared" si="37"/>
        <v>6.7607340720221606E-2</v>
      </c>
      <c r="U124" s="58">
        <f t="shared" si="48"/>
        <v>95</v>
      </c>
      <c r="V124" s="60">
        <f t="shared" si="49"/>
        <v>1.2912798043119444</v>
      </c>
      <c r="W124" s="51">
        <v>1717</v>
      </c>
      <c r="X124" s="53">
        <v>550</v>
      </c>
      <c r="Y124" s="52">
        <f t="shared" si="38"/>
        <v>0.14863227146814403</v>
      </c>
      <c r="Z124" s="53">
        <f t="shared" si="50"/>
        <v>347</v>
      </c>
      <c r="AA124" s="55">
        <f t="shared" si="51"/>
        <v>0.86872829426816589</v>
      </c>
      <c r="AB124" s="56">
        <v>852</v>
      </c>
      <c r="AC124" s="58">
        <v>374</v>
      </c>
      <c r="AD124" s="57">
        <f t="shared" si="39"/>
        <v>7.375346260387812E-2</v>
      </c>
      <c r="AE124" s="58">
        <f t="shared" si="52"/>
        <v>179</v>
      </c>
      <c r="AF124" s="60">
        <f t="shared" si="53"/>
        <v>1.0618295208095043</v>
      </c>
      <c r="AG124" s="51">
        <v>593</v>
      </c>
      <c r="AH124" s="53">
        <v>296</v>
      </c>
      <c r="AI124" s="52">
        <f t="shared" si="40"/>
        <v>5.1333102493074795E-2</v>
      </c>
      <c r="AJ124" s="53">
        <f t="shared" si="54"/>
        <v>271</v>
      </c>
      <c r="AK124" s="55">
        <f t="shared" si="55"/>
        <v>0.68237415266073109</v>
      </c>
      <c r="AL124" s="56">
        <v>2445</v>
      </c>
      <c r="AM124" s="58">
        <v>743</v>
      </c>
      <c r="AN124" s="57">
        <f t="shared" si="41"/>
        <v>0.21165166204986149</v>
      </c>
      <c r="AO124" s="58">
        <f t="shared" si="56"/>
        <v>266</v>
      </c>
      <c r="AP124" s="60">
        <f t="shared" si="57"/>
        <v>1.1260567477772754</v>
      </c>
      <c r="AQ124" s="51">
        <v>441</v>
      </c>
      <c r="AR124" s="53">
        <v>215</v>
      </c>
      <c r="AS124" s="52">
        <f t="shared" si="42"/>
        <v>3.817520775623269E-2</v>
      </c>
      <c r="AT124" s="53">
        <f t="shared" si="58"/>
        <v>252</v>
      </c>
      <c r="AU124" s="55">
        <f t="shared" si="59"/>
        <v>0.65688801766928051</v>
      </c>
      <c r="AV124" s="56">
        <v>330</v>
      </c>
      <c r="AW124" s="58">
        <v>134</v>
      </c>
      <c r="AX124" s="57">
        <f t="shared" si="43"/>
        <v>2.8566481994459835E-2</v>
      </c>
      <c r="AY124" s="58">
        <f t="shared" si="60"/>
        <v>313</v>
      </c>
      <c r="AZ124" s="60">
        <f t="shared" si="61"/>
        <v>0.62910369851466441</v>
      </c>
      <c r="BA124" s="51">
        <v>3494</v>
      </c>
      <c r="BB124" s="53">
        <v>1222</v>
      </c>
      <c r="BC124" s="52">
        <f t="shared" si="44"/>
        <v>0.30245844875346262</v>
      </c>
      <c r="BD124" s="53">
        <f t="shared" si="73"/>
        <v>227</v>
      </c>
      <c r="BE124" s="55">
        <f t="shared" si="62"/>
        <v>1.1751245761264597</v>
      </c>
      <c r="BF124" s="61">
        <v>11552</v>
      </c>
      <c r="BG124" s="64">
        <v>3971</v>
      </c>
    </row>
    <row r="125" spans="1:59">
      <c r="A125" s="47">
        <f t="shared" si="63"/>
        <v>6</v>
      </c>
      <c r="B125" s="48">
        <f t="shared" si="64"/>
        <v>0</v>
      </c>
      <c r="C125" s="48">
        <f t="shared" si="65"/>
        <v>1</v>
      </c>
      <c r="D125" s="48">
        <f t="shared" si="66"/>
        <v>0</v>
      </c>
      <c r="E125" s="48">
        <f t="shared" si="67"/>
        <v>1</v>
      </c>
      <c r="F125" s="48">
        <f t="shared" si="68"/>
        <v>1</v>
      </c>
      <c r="G125" s="48">
        <f t="shared" si="69"/>
        <v>1</v>
      </c>
      <c r="H125" s="48">
        <f t="shared" si="70"/>
        <v>1</v>
      </c>
      <c r="I125" s="48">
        <f t="shared" si="71"/>
        <v>1</v>
      </c>
      <c r="J125" s="48">
        <f t="shared" si="72"/>
        <v>0</v>
      </c>
      <c r="K125" s="70">
        <v>612</v>
      </c>
      <c r="L125" s="50" t="s">
        <v>572</v>
      </c>
      <c r="M125" s="51">
        <v>306</v>
      </c>
      <c r="N125" s="53">
        <v>6</v>
      </c>
      <c r="O125" s="52">
        <f t="shared" si="45"/>
        <v>2.6879831342234716E-2</v>
      </c>
      <c r="P125" s="53">
        <f t="shared" si="46"/>
        <v>404</v>
      </c>
      <c r="Q125" s="55">
        <f t="shared" si="47"/>
        <v>0.32385563240339121</v>
      </c>
      <c r="R125" s="56">
        <v>748</v>
      </c>
      <c r="S125" s="58">
        <v>4</v>
      </c>
      <c r="T125" s="57">
        <f t="shared" si="37"/>
        <v>6.5706254392129307E-2</v>
      </c>
      <c r="U125" s="58">
        <f t="shared" si="48"/>
        <v>100</v>
      </c>
      <c r="V125" s="60">
        <f t="shared" si="49"/>
        <v>1.2549696291805494</v>
      </c>
      <c r="W125" s="51">
        <v>1668</v>
      </c>
      <c r="X125" s="53">
        <v>21</v>
      </c>
      <c r="Y125" s="52">
        <f t="shared" si="38"/>
        <v>0.14652143359100492</v>
      </c>
      <c r="Z125" s="53">
        <f t="shared" si="50"/>
        <v>353</v>
      </c>
      <c r="AA125" s="55">
        <f t="shared" si="51"/>
        <v>0.85639083504500702</v>
      </c>
      <c r="AB125" s="56">
        <v>910</v>
      </c>
      <c r="AC125" s="58">
        <v>20</v>
      </c>
      <c r="AD125" s="57">
        <f t="shared" si="39"/>
        <v>7.9936753338018265E-2</v>
      </c>
      <c r="AE125" s="58">
        <f t="shared" si="52"/>
        <v>141</v>
      </c>
      <c r="AF125" s="60">
        <f t="shared" si="53"/>
        <v>1.1508504346142028</v>
      </c>
      <c r="AG125" s="51">
        <v>1340</v>
      </c>
      <c r="AH125" s="53">
        <v>20</v>
      </c>
      <c r="AI125" s="52">
        <f t="shared" si="40"/>
        <v>0.11770906535488405</v>
      </c>
      <c r="AJ125" s="53">
        <f t="shared" si="54"/>
        <v>57</v>
      </c>
      <c r="AK125" s="55">
        <f t="shared" si="55"/>
        <v>1.5647139921624957</v>
      </c>
      <c r="AL125" s="56">
        <v>2258</v>
      </c>
      <c r="AM125" s="58">
        <v>43</v>
      </c>
      <c r="AN125" s="57">
        <f t="shared" si="41"/>
        <v>0.19834855938158819</v>
      </c>
      <c r="AO125" s="58">
        <f t="shared" si="56"/>
        <v>287</v>
      </c>
      <c r="AP125" s="60">
        <f t="shared" si="57"/>
        <v>1.0552798477477636</v>
      </c>
      <c r="AQ125" s="51">
        <v>754</v>
      </c>
      <c r="AR125" s="53">
        <v>13</v>
      </c>
      <c r="AS125" s="52">
        <f t="shared" si="42"/>
        <v>6.6233309908643706E-2</v>
      </c>
      <c r="AT125" s="53">
        <f t="shared" si="58"/>
        <v>99</v>
      </c>
      <c r="AU125" s="55">
        <f t="shared" si="59"/>
        <v>1.1396890863668123</v>
      </c>
      <c r="AV125" s="56">
        <v>1080</v>
      </c>
      <c r="AW125" s="58">
        <v>4</v>
      </c>
      <c r="AX125" s="57">
        <f t="shared" si="43"/>
        <v>9.4869992972593117E-2</v>
      </c>
      <c r="AY125" s="58">
        <f t="shared" si="60"/>
        <v>51</v>
      </c>
      <c r="AZ125" s="60">
        <f t="shared" si="61"/>
        <v>2.089268936535253</v>
      </c>
      <c r="BA125" s="51">
        <v>2320</v>
      </c>
      <c r="BB125" s="53">
        <v>17</v>
      </c>
      <c r="BC125" s="52">
        <f t="shared" si="44"/>
        <v>0.20379479971890371</v>
      </c>
      <c r="BD125" s="53">
        <f t="shared" si="73"/>
        <v>426</v>
      </c>
      <c r="BE125" s="55">
        <f t="shared" si="62"/>
        <v>0.79179232262630528</v>
      </c>
      <c r="BF125" s="61">
        <v>11384</v>
      </c>
      <c r="BG125" s="64">
        <v>148</v>
      </c>
    </row>
    <row r="126" spans="1:59">
      <c r="A126" s="47">
        <f t="shared" si="63"/>
        <v>2</v>
      </c>
      <c r="B126" s="48">
        <f t="shared" si="64"/>
        <v>0</v>
      </c>
      <c r="C126" s="48">
        <f t="shared" si="65"/>
        <v>0</v>
      </c>
      <c r="D126" s="48">
        <f t="shared" si="66"/>
        <v>0</v>
      </c>
      <c r="E126" s="48">
        <f t="shared" si="67"/>
        <v>1</v>
      </c>
      <c r="F126" s="48">
        <f t="shared" si="68"/>
        <v>0</v>
      </c>
      <c r="G126" s="48">
        <f t="shared" si="69"/>
        <v>1</v>
      </c>
      <c r="H126" s="48">
        <f t="shared" si="70"/>
        <v>0</v>
      </c>
      <c r="I126" s="48">
        <f t="shared" si="71"/>
        <v>0</v>
      </c>
      <c r="J126" s="48">
        <f t="shared" si="72"/>
        <v>0</v>
      </c>
      <c r="K126" s="70">
        <v>76</v>
      </c>
      <c r="L126" s="50" t="s">
        <v>50</v>
      </c>
      <c r="M126" s="51">
        <v>616</v>
      </c>
      <c r="N126" s="53">
        <v>10</v>
      </c>
      <c r="O126" s="52">
        <f t="shared" si="45"/>
        <v>5.5480500765558861E-2</v>
      </c>
      <c r="P126" s="53">
        <f t="shared" si="46"/>
        <v>279</v>
      </c>
      <c r="Q126" s="55">
        <f t="shared" si="47"/>
        <v>0.66844439731492422</v>
      </c>
      <c r="R126" s="56">
        <v>183</v>
      </c>
      <c r="S126" s="58">
        <v>16</v>
      </c>
      <c r="T126" s="57">
        <f t="shared" si="37"/>
        <v>1.6482031883274791E-2</v>
      </c>
      <c r="U126" s="58">
        <f t="shared" si="48"/>
        <v>385</v>
      </c>
      <c r="V126" s="60">
        <f t="shared" si="49"/>
        <v>0.31480183480331009</v>
      </c>
      <c r="W126" s="51">
        <v>1190</v>
      </c>
      <c r="X126" s="53">
        <v>53</v>
      </c>
      <c r="Y126" s="52">
        <f t="shared" si="38"/>
        <v>0.10717824011528415</v>
      </c>
      <c r="Z126" s="53">
        <f t="shared" si="50"/>
        <v>447</v>
      </c>
      <c r="AA126" s="55">
        <f t="shared" si="51"/>
        <v>0.6264371041249307</v>
      </c>
      <c r="AB126" s="56">
        <v>857</v>
      </c>
      <c r="AC126" s="58">
        <v>101</v>
      </c>
      <c r="AD126" s="57">
        <f t="shared" si="39"/>
        <v>7.7186346032603798E-2</v>
      </c>
      <c r="AE126" s="58">
        <f t="shared" si="52"/>
        <v>155</v>
      </c>
      <c r="AF126" s="60">
        <f t="shared" si="53"/>
        <v>1.1112527863407284</v>
      </c>
      <c r="AG126" s="51">
        <v>680</v>
      </c>
      <c r="AH126" s="53">
        <v>46</v>
      </c>
      <c r="AI126" s="52">
        <f t="shared" si="40"/>
        <v>6.1244708637305231E-2</v>
      </c>
      <c r="AJ126" s="53">
        <f t="shared" si="54"/>
        <v>218</v>
      </c>
      <c r="AK126" s="55">
        <f t="shared" si="55"/>
        <v>0.81412975510242203</v>
      </c>
      <c r="AL126" s="56">
        <v>4489</v>
      </c>
      <c r="AM126" s="58">
        <v>105</v>
      </c>
      <c r="AN126" s="57">
        <f t="shared" si="41"/>
        <v>0.40430514275421059</v>
      </c>
      <c r="AO126" s="58">
        <f t="shared" si="56"/>
        <v>74</v>
      </c>
      <c r="AP126" s="60">
        <f t="shared" si="57"/>
        <v>2.1510368959549182</v>
      </c>
      <c r="AQ126" s="51">
        <v>427</v>
      </c>
      <c r="AR126" s="53">
        <v>43</v>
      </c>
      <c r="AS126" s="52">
        <f t="shared" si="42"/>
        <v>3.8458074394307845E-2</v>
      </c>
      <c r="AT126" s="53">
        <f t="shared" si="58"/>
        <v>250</v>
      </c>
      <c r="AU126" s="55">
        <f t="shared" si="59"/>
        <v>0.66175535739239244</v>
      </c>
      <c r="AV126" s="56">
        <v>433</v>
      </c>
      <c r="AW126" s="58">
        <v>13</v>
      </c>
      <c r="AX126" s="57">
        <f t="shared" si="43"/>
        <v>3.8998468882284067E-2</v>
      </c>
      <c r="AY126" s="58">
        <f t="shared" si="60"/>
        <v>243</v>
      </c>
      <c r="AZ126" s="60">
        <f t="shared" si="61"/>
        <v>0.85884152675895054</v>
      </c>
      <c r="BA126" s="51">
        <v>2228</v>
      </c>
      <c r="BB126" s="53">
        <v>153</v>
      </c>
      <c r="BC126" s="52">
        <f t="shared" si="44"/>
        <v>0.20066648653517066</v>
      </c>
      <c r="BD126" s="53">
        <f t="shared" si="73"/>
        <v>429</v>
      </c>
      <c r="BE126" s="55">
        <f t="shared" si="62"/>
        <v>0.77963806567241334</v>
      </c>
      <c r="BF126" s="61">
        <v>11103</v>
      </c>
      <c r="BG126" s="64">
        <v>540</v>
      </c>
    </row>
    <row r="127" spans="1:59">
      <c r="A127" s="47">
        <f t="shared" si="63"/>
        <v>4</v>
      </c>
      <c r="B127" s="48">
        <f t="shared" si="64"/>
        <v>0</v>
      </c>
      <c r="C127" s="48">
        <f t="shared" si="65"/>
        <v>0</v>
      </c>
      <c r="D127" s="48">
        <f t="shared" si="66"/>
        <v>1</v>
      </c>
      <c r="E127" s="48">
        <f t="shared" si="67"/>
        <v>1</v>
      </c>
      <c r="F127" s="48">
        <f t="shared" si="68"/>
        <v>0</v>
      </c>
      <c r="G127" s="48">
        <f t="shared" si="69"/>
        <v>0</v>
      </c>
      <c r="H127" s="48">
        <f t="shared" si="70"/>
        <v>0</v>
      </c>
      <c r="I127" s="48">
        <f t="shared" si="71"/>
        <v>1</v>
      </c>
      <c r="J127" s="48">
        <f t="shared" si="72"/>
        <v>1</v>
      </c>
      <c r="K127" s="70">
        <v>44</v>
      </c>
      <c r="L127" s="50" t="s">
        <v>18</v>
      </c>
      <c r="M127" s="51">
        <v>706</v>
      </c>
      <c r="N127" s="53">
        <v>65</v>
      </c>
      <c r="O127" s="52">
        <f t="shared" si="45"/>
        <v>6.3879840752804923E-2</v>
      </c>
      <c r="P127" s="53">
        <f t="shared" si="46"/>
        <v>244</v>
      </c>
      <c r="Q127" s="55">
        <f t="shared" si="47"/>
        <v>0.76964196543606844</v>
      </c>
      <c r="R127" s="56">
        <v>493</v>
      </c>
      <c r="S127" s="58">
        <v>64</v>
      </c>
      <c r="T127" s="57">
        <f t="shared" si="37"/>
        <v>4.4607310893955844E-2</v>
      </c>
      <c r="U127" s="58">
        <f t="shared" si="48"/>
        <v>196</v>
      </c>
      <c r="V127" s="60">
        <f t="shared" si="49"/>
        <v>0.85198617588579162</v>
      </c>
      <c r="W127" s="51">
        <v>2080</v>
      </c>
      <c r="X127" s="53">
        <v>128</v>
      </c>
      <c r="Y127" s="52">
        <f t="shared" si="38"/>
        <v>0.18820123054650742</v>
      </c>
      <c r="Z127" s="53">
        <f t="shared" si="50"/>
        <v>250</v>
      </c>
      <c r="AA127" s="55">
        <f t="shared" si="51"/>
        <v>1.1000015836189305</v>
      </c>
      <c r="AB127" s="56">
        <v>1330</v>
      </c>
      <c r="AC127" s="58">
        <v>64</v>
      </c>
      <c r="AD127" s="57">
        <f t="shared" si="39"/>
        <v>0.12034020991675715</v>
      </c>
      <c r="AE127" s="58">
        <f t="shared" si="52"/>
        <v>74</v>
      </c>
      <c r="AF127" s="60">
        <f t="shared" si="53"/>
        <v>1.7325395028071049</v>
      </c>
      <c r="AG127" s="51">
        <v>596</v>
      </c>
      <c r="AH127" s="53">
        <v>74</v>
      </c>
      <c r="AI127" s="52">
        <f t="shared" si="40"/>
        <v>5.3926891060441552E-2</v>
      </c>
      <c r="AJ127" s="53">
        <f t="shared" si="54"/>
        <v>257</v>
      </c>
      <c r="AK127" s="55">
        <f t="shared" si="55"/>
        <v>0.71685354685041125</v>
      </c>
      <c r="AL127" s="56">
        <v>1633</v>
      </c>
      <c r="AM127" s="58">
        <v>127</v>
      </c>
      <c r="AN127" s="57">
        <f t="shared" si="41"/>
        <v>0.14775606225117627</v>
      </c>
      <c r="AO127" s="58">
        <f t="shared" si="56"/>
        <v>423</v>
      </c>
      <c r="AP127" s="60">
        <f t="shared" si="57"/>
        <v>0.78611105299867434</v>
      </c>
      <c r="AQ127" s="51">
        <v>283</v>
      </c>
      <c r="AR127" s="53">
        <v>25</v>
      </c>
      <c r="AS127" s="52">
        <f t="shared" si="42"/>
        <v>2.560622511762577E-2</v>
      </c>
      <c r="AT127" s="53">
        <f t="shared" si="58"/>
        <v>340</v>
      </c>
      <c r="AU127" s="55">
        <f t="shared" si="59"/>
        <v>0.44061115698222597</v>
      </c>
      <c r="AV127" s="56">
        <v>756</v>
      </c>
      <c r="AW127" s="58">
        <v>51</v>
      </c>
      <c r="AX127" s="57">
        <f t="shared" si="43"/>
        <v>6.8403908794788276E-2</v>
      </c>
      <c r="AY127" s="58">
        <f t="shared" si="60"/>
        <v>88</v>
      </c>
      <c r="AZ127" s="60">
        <f t="shared" si="61"/>
        <v>1.506421127530051</v>
      </c>
      <c r="BA127" s="51">
        <v>3175</v>
      </c>
      <c r="BB127" s="53">
        <v>320</v>
      </c>
      <c r="BC127" s="52">
        <f t="shared" si="44"/>
        <v>0.28727832066594283</v>
      </c>
      <c r="BD127" s="53">
        <f t="shared" si="73"/>
        <v>254</v>
      </c>
      <c r="BE127" s="55">
        <f t="shared" si="62"/>
        <v>1.116146089468504</v>
      </c>
      <c r="BF127" s="61">
        <v>11052</v>
      </c>
      <c r="BG127" s="64">
        <v>918</v>
      </c>
    </row>
    <row r="128" spans="1:59">
      <c r="A128" s="47">
        <f t="shared" si="63"/>
        <v>3</v>
      </c>
      <c r="B128" s="48">
        <f t="shared" si="64"/>
        <v>0</v>
      </c>
      <c r="C128" s="48">
        <f t="shared" si="65"/>
        <v>0</v>
      </c>
      <c r="D128" s="48">
        <f t="shared" si="66"/>
        <v>1</v>
      </c>
      <c r="E128" s="48">
        <f t="shared" si="67"/>
        <v>0</v>
      </c>
      <c r="F128" s="48">
        <f t="shared" si="68"/>
        <v>0</v>
      </c>
      <c r="G128" s="48">
        <f t="shared" si="69"/>
        <v>1</v>
      </c>
      <c r="H128" s="48">
        <f t="shared" si="70"/>
        <v>0</v>
      </c>
      <c r="I128" s="48">
        <f t="shared" si="71"/>
        <v>1</v>
      </c>
      <c r="J128" s="48">
        <f t="shared" si="72"/>
        <v>0</v>
      </c>
      <c r="K128" s="70">
        <v>81</v>
      </c>
      <c r="L128" s="50" t="s">
        <v>55</v>
      </c>
      <c r="M128" s="51">
        <v>291</v>
      </c>
      <c r="N128" s="53">
        <v>53</v>
      </c>
      <c r="O128" s="52">
        <f t="shared" si="45"/>
        <v>2.6423317897030781E-2</v>
      </c>
      <c r="P128" s="53">
        <f t="shared" si="46"/>
        <v>405</v>
      </c>
      <c r="Q128" s="55">
        <f t="shared" si="47"/>
        <v>0.31835543232345725</v>
      </c>
      <c r="R128" s="56">
        <v>527</v>
      </c>
      <c r="S128" s="58">
        <v>51</v>
      </c>
      <c r="T128" s="57">
        <f t="shared" si="37"/>
        <v>4.7852537909743031E-2</v>
      </c>
      <c r="U128" s="58">
        <f t="shared" si="48"/>
        <v>178</v>
      </c>
      <c r="V128" s="60">
        <f t="shared" si="49"/>
        <v>0.91396903249946881</v>
      </c>
      <c r="W128" s="51">
        <v>3302</v>
      </c>
      <c r="X128" s="53">
        <v>149</v>
      </c>
      <c r="Y128" s="52">
        <f t="shared" si="38"/>
        <v>0.2998274766185417</v>
      </c>
      <c r="Z128" s="53">
        <f t="shared" si="50"/>
        <v>109</v>
      </c>
      <c r="AA128" s="55">
        <f t="shared" si="51"/>
        <v>1.7524364646030433</v>
      </c>
      <c r="AB128" s="56">
        <v>752</v>
      </c>
      <c r="AC128" s="58">
        <v>55</v>
      </c>
      <c r="AD128" s="57">
        <f t="shared" si="39"/>
        <v>6.8282938345591571E-2</v>
      </c>
      <c r="AE128" s="58">
        <f t="shared" si="52"/>
        <v>214</v>
      </c>
      <c r="AF128" s="60">
        <f t="shared" si="53"/>
        <v>0.98307031484582752</v>
      </c>
      <c r="AG128" s="51">
        <v>455</v>
      </c>
      <c r="AH128" s="53">
        <v>47</v>
      </c>
      <c r="AI128" s="52">
        <f t="shared" si="40"/>
        <v>4.13148097702715E-2</v>
      </c>
      <c r="AJ128" s="53">
        <f t="shared" si="54"/>
        <v>332</v>
      </c>
      <c r="AK128" s="55">
        <f t="shared" si="55"/>
        <v>0.54920035883534668</v>
      </c>
      <c r="AL128" s="56">
        <v>2856</v>
      </c>
      <c r="AM128" s="58">
        <v>158</v>
      </c>
      <c r="AN128" s="57">
        <f t="shared" si="41"/>
        <v>0.25932988286570419</v>
      </c>
      <c r="AO128" s="58">
        <f t="shared" si="56"/>
        <v>191</v>
      </c>
      <c r="AP128" s="60">
        <f t="shared" si="57"/>
        <v>1.3797206299869342</v>
      </c>
      <c r="AQ128" s="51">
        <v>263</v>
      </c>
      <c r="AR128" s="53">
        <v>34</v>
      </c>
      <c r="AS128" s="52">
        <f t="shared" si="42"/>
        <v>2.3880868065014074E-2</v>
      </c>
      <c r="AT128" s="53">
        <f t="shared" si="58"/>
        <v>348</v>
      </c>
      <c r="AU128" s="55">
        <f t="shared" si="59"/>
        <v>0.41092261196371793</v>
      </c>
      <c r="AV128" s="56">
        <v>722</v>
      </c>
      <c r="AW128" s="58">
        <v>30</v>
      </c>
      <c r="AX128" s="57">
        <f t="shared" si="43"/>
        <v>6.5558884954145108E-2</v>
      </c>
      <c r="AY128" s="58">
        <f t="shared" si="60"/>
        <v>100</v>
      </c>
      <c r="AZ128" s="60">
        <f t="shared" si="61"/>
        <v>1.4437667544484047</v>
      </c>
      <c r="BA128" s="51">
        <v>1845</v>
      </c>
      <c r="BB128" s="53">
        <v>141</v>
      </c>
      <c r="BC128" s="52">
        <f t="shared" si="44"/>
        <v>0.16752928357395805</v>
      </c>
      <c r="BD128" s="53">
        <f t="shared" si="73"/>
        <v>488</v>
      </c>
      <c r="BE128" s="55">
        <f t="shared" si="62"/>
        <v>0.65089197924534137</v>
      </c>
      <c r="BF128" s="61">
        <v>11013</v>
      </c>
      <c r="BG128" s="64">
        <v>718</v>
      </c>
    </row>
    <row r="129" spans="1:59">
      <c r="A129" s="47">
        <f t="shared" si="63"/>
        <v>5</v>
      </c>
      <c r="B129" s="48">
        <f t="shared" si="64"/>
        <v>1</v>
      </c>
      <c r="C129" s="48">
        <f t="shared" si="65"/>
        <v>0</v>
      </c>
      <c r="D129" s="48">
        <f t="shared" si="66"/>
        <v>0</v>
      </c>
      <c r="E129" s="48">
        <f t="shared" si="67"/>
        <v>1</v>
      </c>
      <c r="F129" s="48">
        <f t="shared" si="68"/>
        <v>0</v>
      </c>
      <c r="G129" s="48">
        <f t="shared" si="69"/>
        <v>0</v>
      </c>
      <c r="H129" s="48">
        <f t="shared" si="70"/>
        <v>1</v>
      </c>
      <c r="I129" s="48">
        <f t="shared" si="71"/>
        <v>1</v>
      </c>
      <c r="J129" s="48">
        <f t="shared" si="72"/>
        <v>1</v>
      </c>
      <c r="K129" s="70">
        <v>551</v>
      </c>
      <c r="L129" s="50" t="s">
        <v>511</v>
      </c>
      <c r="M129" s="51">
        <v>1058</v>
      </c>
      <c r="N129" s="53">
        <v>76</v>
      </c>
      <c r="O129" s="52">
        <f t="shared" si="45"/>
        <v>9.7242647058823531E-2</v>
      </c>
      <c r="P129" s="53">
        <f t="shared" si="46"/>
        <v>128</v>
      </c>
      <c r="Q129" s="55">
        <f t="shared" si="47"/>
        <v>1.1716062708448847</v>
      </c>
      <c r="R129" s="56">
        <v>228</v>
      </c>
      <c r="S129" s="58">
        <v>30</v>
      </c>
      <c r="T129" s="57">
        <f t="shared" si="37"/>
        <v>2.0955882352941175E-2</v>
      </c>
      <c r="U129" s="58">
        <f t="shared" si="48"/>
        <v>349</v>
      </c>
      <c r="V129" s="60">
        <f t="shared" si="49"/>
        <v>0.40025102859572009</v>
      </c>
      <c r="W129" s="51">
        <v>1329</v>
      </c>
      <c r="X129" s="53">
        <v>212</v>
      </c>
      <c r="Y129" s="52">
        <f t="shared" si="38"/>
        <v>0.12215073529411764</v>
      </c>
      <c r="Z129" s="53">
        <f t="shared" si="50"/>
        <v>418</v>
      </c>
      <c r="AA129" s="55">
        <f t="shared" si="51"/>
        <v>0.71394858510525139</v>
      </c>
      <c r="AB129" s="56">
        <v>818</v>
      </c>
      <c r="AC129" s="58">
        <v>124</v>
      </c>
      <c r="AD129" s="57">
        <f t="shared" si="39"/>
        <v>7.5183823529411761E-2</v>
      </c>
      <c r="AE129" s="58">
        <f t="shared" si="52"/>
        <v>173</v>
      </c>
      <c r="AF129" s="60">
        <f t="shared" si="53"/>
        <v>1.0824224448909312</v>
      </c>
      <c r="AG129" s="51">
        <v>551</v>
      </c>
      <c r="AH129" s="53">
        <v>75</v>
      </c>
      <c r="AI129" s="52">
        <f t="shared" si="40"/>
        <v>5.0643382352941177E-2</v>
      </c>
      <c r="AJ129" s="53">
        <f t="shared" si="54"/>
        <v>279</v>
      </c>
      <c r="AK129" s="55">
        <f t="shared" si="55"/>
        <v>0.673205659557081</v>
      </c>
      <c r="AL129" s="56">
        <v>1383</v>
      </c>
      <c r="AM129" s="58">
        <v>187</v>
      </c>
      <c r="AN129" s="57">
        <f t="shared" si="41"/>
        <v>0.12711397058823529</v>
      </c>
      <c r="AO129" s="58">
        <f t="shared" si="56"/>
        <v>460</v>
      </c>
      <c r="AP129" s="60">
        <f t="shared" si="57"/>
        <v>0.67628830754905056</v>
      </c>
      <c r="AQ129" s="51">
        <v>1681</v>
      </c>
      <c r="AR129" s="53">
        <v>62</v>
      </c>
      <c r="AS129" s="52">
        <f t="shared" si="42"/>
        <v>0.15450367647058824</v>
      </c>
      <c r="AT129" s="53">
        <f t="shared" si="58"/>
        <v>22</v>
      </c>
      <c r="AU129" s="55">
        <f t="shared" si="59"/>
        <v>2.6585739731255424</v>
      </c>
      <c r="AV129" s="56">
        <v>781</v>
      </c>
      <c r="AW129" s="58">
        <v>37</v>
      </c>
      <c r="AX129" s="57">
        <f t="shared" si="43"/>
        <v>7.1783088235294112E-2</v>
      </c>
      <c r="AY129" s="58">
        <f t="shared" si="60"/>
        <v>78</v>
      </c>
      <c r="AZ129" s="60">
        <f t="shared" si="61"/>
        <v>1.5808389114342511</v>
      </c>
      <c r="BA129" s="51">
        <v>3051</v>
      </c>
      <c r="BB129" s="53">
        <v>284</v>
      </c>
      <c r="BC129" s="52">
        <f t="shared" si="44"/>
        <v>0.28042279411764703</v>
      </c>
      <c r="BD129" s="53">
        <f t="shared" si="73"/>
        <v>273</v>
      </c>
      <c r="BE129" s="55">
        <f t="shared" si="62"/>
        <v>1.0895107028149265</v>
      </c>
      <c r="BF129" s="61">
        <v>10880</v>
      </c>
      <c r="BG129" s="64">
        <v>1087</v>
      </c>
    </row>
    <row r="130" spans="1:59">
      <c r="A130" s="47">
        <f t="shared" si="63"/>
        <v>2</v>
      </c>
      <c r="B130" s="48">
        <f t="shared" si="64"/>
        <v>0</v>
      </c>
      <c r="C130" s="48">
        <f t="shared" si="65"/>
        <v>0</v>
      </c>
      <c r="D130" s="48">
        <f t="shared" si="66"/>
        <v>0</v>
      </c>
      <c r="E130" s="48">
        <f t="shared" si="67"/>
        <v>0</v>
      </c>
      <c r="F130" s="48">
        <f t="shared" si="68"/>
        <v>0</v>
      </c>
      <c r="G130" s="48">
        <f t="shared" si="69"/>
        <v>0</v>
      </c>
      <c r="H130" s="48">
        <f t="shared" si="70"/>
        <v>0</v>
      </c>
      <c r="I130" s="48">
        <f t="shared" si="71"/>
        <v>1</v>
      </c>
      <c r="J130" s="48">
        <f t="shared" si="72"/>
        <v>1</v>
      </c>
      <c r="K130" s="70">
        <v>446</v>
      </c>
      <c r="L130" s="50" t="s">
        <v>694</v>
      </c>
      <c r="M130" s="51">
        <v>509</v>
      </c>
      <c r="N130" s="53">
        <v>61</v>
      </c>
      <c r="O130" s="52">
        <f t="shared" si="45"/>
        <v>4.725652214279083E-2</v>
      </c>
      <c r="P130" s="53">
        <f t="shared" si="46"/>
        <v>322</v>
      </c>
      <c r="Q130" s="55">
        <f t="shared" si="47"/>
        <v>0.56935963134901235</v>
      </c>
      <c r="R130" s="56">
        <v>244</v>
      </c>
      <c r="S130" s="58">
        <v>56</v>
      </c>
      <c r="T130" s="57">
        <f t="shared" si="37"/>
        <v>2.2653421223656114E-2</v>
      </c>
      <c r="U130" s="58">
        <f t="shared" si="48"/>
        <v>337</v>
      </c>
      <c r="V130" s="60">
        <f t="shared" si="49"/>
        <v>0.43267350872047189</v>
      </c>
      <c r="W130" s="51">
        <v>952</v>
      </c>
      <c r="X130" s="53">
        <v>149</v>
      </c>
      <c r="Y130" s="52">
        <f t="shared" si="38"/>
        <v>8.8385479528363203E-2</v>
      </c>
      <c r="Z130" s="53">
        <f t="shared" si="50"/>
        <v>474</v>
      </c>
      <c r="AA130" s="55">
        <f t="shared" si="51"/>
        <v>0.51659687435514667</v>
      </c>
      <c r="AB130" s="56">
        <v>237</v>
      </c>
      <c r="AC130" s="58">
        <v>85</v>
      </c>
      <c r="AD130" s="57">
        <f t="shared" si="39"/>
        <v>2.2003527991829915E-2</v>
      </c>
      <c r="AE130" s="58">
        <f t="shared" si="52"/>
        <v>449</v>
      </c>
      <c r="AF130" s="60">
        <f t="shared" si="53"/>
        <v>0.31678506688111402</v>
      </c>
      <c r="AG130" s="51">
        <v>431</v>
      </c>
      <c r="AH130" s="53">
        <v>78</v>
      </c>
      <c r="AI130" s="52">
        <f t="shared" si="40"/>
        <v>4.0014854702441739E-2</v>
      </c>
      <c r="AJ130" s="53">
        <f t="shared" si="54"/>
        <v>338</v>
      </c>
      <c r="AK130" s="55">
        <f t="shared" si="55"/>
        <v>0.53191997454478046</v>
      </c>
      <c r="AL130" s="56">
        <v>1074</v>
      </c>
      <c r="AM130" s="58">
        <v>151</v>
      </c>
      <c r="AN130" s="57">
        <f t="shared" si="41"/>
        <v>9.9712190140191254E-2</v>
      </c>
      <c r="AO130" s="58">
        <f t="shared" si="56"/>
        <v>499</v>
      </c>
      <c r="AP130" s="60">
        <f t="shared" si="57"/>
        <v>0.5305017851291971</v>
      </c>
      <c r="AQ130" s="51">
        <v>577</v>
      </c>
      <c r="AR130" s="53">
        <v>202</v>
      </c>
      <c r="AS130" s="52">
        <f t="shared" si="42"/>
        <v>5.3569770680531058E-2</v>
      </c>
      <c r="AT130" s="53">
        <f t="shared" si="58"/>
        <v>157</v>
      </c>
      <c r="AU130" s="55">
        <f t="shared" si="59"/>
        <v>0.92178517256626558</v>
      </c>
      <c r="AV130" s="56">
        <v>862</v>
      </c>
      <c r="AW130" s="58">
        <v>144</v>
      </c>
      <c r="AX130" s="57">
        <f t="shared" si="43"/>
        <v>8.0029709404883478E-2</v>
      </c>
      <c r="AY130" s="58">
        <f t="shared" si="60"/>
        <v>65</v>
      </c>
      <c r="AZ130" s="60">
        <f t="shared" si="61"/>
        <v>1.7624496494678721</v>
      </c>
      <c r="BA130" s="51">
        <v>5885</v>
      </c>
      <c r="BB130" s="53">
        <v>261</v>
      </c>
      <c r="BC130" s="52">
        <f t="shared" si="44"/>
        <v>0.5463745241853124</v>
      </c>
      <c r="BD130" s="53">
        <f t="shared" si="73"/>
        <v>70</v>
      </c>
      <c r="BE130" s="55">
        <f t="shared" si="62"/>
        <v>2.1227978050727567</v>
      </c>
      <c r="BF130" s="61">
        <v>10771</v>
      </c>
      <c r="BG130" s="64">
        <v>1187</v>
      </c>
    </row>
    <row r="131" spans="1:59">
      <c r="A131" s="47">
        <f t="shared" si="63"/>
        <v>6</v>
      </c>
      <c r="B131" s="48">
        <f t="shared" si="64"/>
        <v>0</v>
      </c>
      <c r="C131" s="48">
        <f t="shared" si="65"/>
        <v>1</v>
      </c>
      <c r="D131" s="48">
        <f t="shared" si="66"/>
        <v>1</v>
      </c>
      <c r="E131" s="48">
        <f t="shared" si="67"/>
        <v>1</v>
      </c>
      <c r="F131" s="48">
        <f t="shared" si="68"/>
        <v>1</v>
      </c>
      <c r="G131" s="48">
        <f t="shared" si="69"/>
        <v>0</v>
      </c>
      <c r="H131" s="48">
        <f t="shared" si="70"/>
        <v>1</v>
      </c>
      <c r="I131" s="48">
        <f t="shared" si="71"/>
        <v>1</v>
      </c>
      <c r="J131" s="48">
        <f t="shared" si="72"/>
        <v>0</v>
      </c>
      <c r="K131" s="70">
        <v>667</v>
      </c>
      <c r="L131" s="50" t="s">
        <v>626</v>
      </c>
      <c r="M131" s="51">
        <v>704</v>
      </c>
      <c r="N131" s="53">
        <v>83</v>
      </c>
      <c r="O131" s="52">
        <f t="shared" si="45"/>
        <v>6.629626141821264E-2</v>
      </c>
      <c r="P131" s="53">
        <f t="shared" si="46"/>
        <v>231</v>
      </c>
      <c r="Q131" s="55">
        <f t="shared" si="47"/>
        <v>0.7987556690447154</v>
      </c>
      <c r="R131" s="56">
        <v>574</v>
      </c>
      <c r="S131" s="58">
        <v>71</v>
      </c>
      <c r="T131" s="57">
        <f t="shared" si="37"/>
        <v>5.4054054054054057E-2</v>
      </c>
      <c r="U131" s="58">
        <f t="shared" si="48"/>
        <v>145</v>
      </c>
      <c r="V131" s="60">
        <f t="shared" si="49"/>
        <v>1.0324161192796195</v>
      </c>
      <c r="W131" s="51">
        <v>2912</v>
      </c>
      <c r="X131" s="53">
        <v>274</v>
      </c>
      <c r="Y131" s="52">
        <f t="shared" si="38"/>
        <v>0.27422544495715229</v>
      </c>
      <c r="Z131" s="53">
        <f t="shared" si="50"/>
        <v>132</v>
      </c>
      <c r="AA131" s="55">
        <f t="shared" si="51"/>
        <v>1.6027972975815981</v>
      </c>
      <c r="AB131" s="56">
        <v>777</v>
      </c>
      <c r="AC131" s="58">
        <v>57</v>
      </c>
      <c r="AD131" s="57">
        <f t="shared" si="39"/>
        <v>7.3170731707317069E-2</v>
      </c>
      <c r="AE131" s="58">
        <f t="shared" si="52"/>
        <v>183</v>
      </c>
      <c r="AF131" s="60">
        <f t="shared" si="53"/>
        <v>1.0534399368250937</v>
      </c>
      <c r="AG131" s="51">
        <v>927</v>
      </c>
      <c r="AH131" s="53">
        <v>75</v>
      </c>
      <c r="AI131" s="52">
        <f t="shared" si="40"/>
        <v>8.7296355589038518E-2</v>
      </c>
      <c r="AJ131" s="53">
        <f t="shared" si="54"/>
        <v>112</v>
      </c>
      <c r="AK131" s="55">
        <f t="shared" si="55"/>
        <v>1.1604359328072229</v>
      </c>
      <c r="AL131" s="56">
        <v>1519</v>
      </c>
      <c r="AM131" s="58">
        <v>174</v>
      </c>
      <c r="AN131" s="57">
        <f t="shared" si="41"/>
        <v>0.14304548450889915</v>
      </c>
      <c r="AO131" s="58">
        <f t="shared" si="56"/>
        <v>433</v>
      </c>
      <c r="AP131" s="60">
        <f t="shared" si="57"/>
        <v>0.76104922356985094</v>
      </c>
      <c r="AQ131" s="51">
        <v>629</v>
      </c>
      <c r="AR131" s="53">
        <v>66</v>
      </c>
      <c r="AS131" s="52">
        <f t="shared" si="42"/>
        <v>5.9233449477351915E-2</v>
      </c>
      <c r="AT131" s="53">
        <f t="shared" si="58"/>
        <v>127</v>
      </c>
      <c r="AU131" s="55">
        <f t="shared" si="59"/>
        <v>1.0192411644580655</v>
      </c>
      <c r="AV131" s="56">
        <v>645</v>
      </c>
      <c r="AW131" s="58">
        <v>44</v>
      </c>
      <c r="AX131" s="57">
        <f t="shared" si="43"/>
        <v>6.0740182691402203E-2</v>
      </c>
      <c r="AY131" s="58">
        <f t="shared" si="60"/>
        <v>112</v>
      </c>
      <c r="AZ131" s="60">
        <f t="shared" si="61"/>
        <v>1.3376471623992172</v>
      </c>
      <c r="BA131" s="51">
        <v>1932</v>
      </c>
      <c r="BB131" s="53">
        <v>380</v>
      </c>
      <c r="BC131" s="52">
        <f t="shared" si="44"/>
        <v>0.18193803559657218</v>
      </c>
      <c r="BD131" s="53">
        <f t="shared" si="73"/>
        <v>458</v>
      </c>
      <c r="BE131" s="55">
        <f t="shared" si="62"/>
        <v>0.70687348243319648</v>
      </c>
      <c r="BF131" s="61">
        <v>10619</v>
      </c>
      <c r="BG131" s="64">
        <v>1224</v>
      </c>
    </row>
    <row r="132" spans="1:59">
      <c r="A132" s="47">
        <f t="shared" si="63"/>
        <v>3</v>
      </c>
      <c r="B132" s="48">
        <f t="shared" si="64"/>
        <v>0</v>
      </c>
      <c r="C132" s="48">
        <f t="shared" si="65"/>
        <v>0</v>
      </c>
      <c r="D132" s="48">
        <f t="shared" si="66"/>
        <v>0</v>
      </c>
      <c r="E132" s="48">
        <f t="shared" si="67"/>
        <v>0</v>
      </c>
      <c r="F132" s="48">
        <f t="shared" si="68"/>
        <v>0</v>
      </c>
      <c r="G132" s="48">
        <f t="shared" si="69"/>
        <v>1</v>
      </c>
      <c r="H132" s="48">
        <f t="shared" si="70"/>
        <v>0</v>
      </c>
      <c r="I132" s="48">
        <f t="shared" si="71"/>
        <v>1</v>
      </c>
      <c r="J132" s="48">
        <f t="shared" si="72"/>
        <v>1</v>
      </c>
      <c r="K132" s="70">
        <v>552</v>
      </c>
      <c r="L132" s="50" t="s">
        <v>512</v>
      </c>
      <c r="M132" s="51">
        <v>630</v>
      </c>
      <c r="N132" s="53">
        <v>255</v>
      </c>
      <c r="O132" s="52">
        <f t="shared" si="45"/>
        <v>5.9383542275426526E-2</v>
      </c>
      <c r="P132" s="53">
        <f t="shared" si="46"/>
        <v>264</v>
      </c>
      <c r="Q132" s="55">
        <f t="shared" si="47"/>
        <v>0.71546931947240799</v>
      </c>
      <c r="R132" s="56">
        <v>334</v>
      </c>
      <c r="S132" s="58">
        <v>173</v>
      </c>
      <c r="T132" s="57">
        <f t="shared" ref="T132:T195" si="74">R132/$BF132</f>
        <v>3.1482703365067394E-2</v>
      </c>
      <c r="U132" s="58">
        <f t="shared" si="48"/>
        <v>273</v>
      </c>
      <c r="V132" s="60">
        <f t="shared" si="49"/>
        <v>0.60131013300299452</v>
      </c>
      <c r="W132" s="51">
        <v>1578</v>
      </c>
      <c r="X132" s="53">
        <v>490</v>
      </c>
      <c r="Y132" s="52">
        <f t="shared" ref="Y132:Y195" si="75">W132/$BF132</f>
        <v>0.14874163446130645</v>
      </c>
      <c r="Z132" s="53">
        <f t="shared" si="50"/>
        <v>346</v>
      </c>
      <c r="AA132" s="55">
        <f t="shared" si="51"/>
        <v>0.86936750085209002</v>
      </c>
      <c r="AB132" s="56">
        <v>726</v>
      </c>
      <c r="AC132" s="58">
        <v>284</v>
      </c>
      <c r="AD132" s="57">
        <f t="shared" ref="AD132:AD195" si="76">AB132/$BF132</f>
        <v>6.8432463003110566E-2</v>
      </c>
      <c r="AE132" s="58">
        <f t="shared" si="52"/>
        <v>212</v>
      </c>
      <c r="AF132" s="60">
        <f t="shared" si="53"/>
        <v>0.98522302320469235</v>
      </c>
      <c r="AG132" s="51">
        <v>736</v>
      </c>
      <c r="AH132" s="53">
        <v>247</v>
      </c>
      <c r="AI132" s="52">
        <f t="shared" ref="AI132:AI195" si="77">AG132/$BF132</f>
        <v>6.9375058912244325E-2</v>
      </c>
      <c r="AJ132" s="53">
        <f t="shared" si="54"/>
        <v>174</v>
      </c>
      <c r="AK132" s="55">
        <f t="shared" si="55"/>
        <v>0.92220701149745421</v>
      </c>
      <c r="AL132" s="56">
        <v>2851</v>
      </c>
      <c r="AM132" s="58">
        <v>655</v>
      </c>
      <c r="AN132" s="57">
        <f t="shared" ref="AN132:AN195" si="78">AL132/$BF132</f>
        <v>0.26873409369403339</v>
      </c>
      <c r="AO132" s="58">
        <f t="shared" si="56"/>
        <v>177</v>
      </c>
      <c r="AP132" s="60">
        <f t="shared" si="57"/>
        <v>1.4297541376768739</v>
      </c>
      <c r="AQ132" s="51">
        <v>499</v>
      </c>
      <c r="AR132" s="53">
        <v>195</v>
      </c>
      <c r="AS132" s="52">
        <f t="shared" ref="AS132:AS195" si="79">AQ132/$BF132</f>
        <v>4.7035535865774344E-2</v>
      </c>
      <c r="AT132" s="53">
        <f t="shared" si="58"/>
        <v>199</v>
      </c>
      <c r="AU132" s="55">
        <f t="shared" si="59"/>
        <v>0.80934935867733249</v>
      </c>
      <c r="AV132" s="56">
        <v>490</v>
      </c>
      <c r="AW132" s="58">
        <v>233</v>
      </c>
      <c r="AX132" s="57">
        <f t="shared" ref="AX132:AX195" si="80">AV132/$BF132</f>
        <v>4.6187199547553966E-2</v>
      </c>
      <c r="AY132" s="58">
        <f t="shared" si="60"/>
        <v>189</v>
      </c>
      <c r="AZ132" s="60">
        <f t="shared" si="61"/>
        <v>1.0171549323096991</v>
      </c>
      <c r="BA132" s="51">
        <v>2765</v>
      </c>
      <c r="BB132" s="53">
        <v>1085</v>
      </c>
      <c r="BC132" s="52">
        <f t="shared" ref="BC132:BC195" si="81">BA132/$BF132</f>
        <v>0.26062776887548306</v>
      </c>
      <c r="BD132" s="53">
        <f t="shared" si="73"/>
        <v>314</v>
      </c>
      <c r="BE132" s="55">
        <f t="shared" si="62"/>
        <v>1.012602219210055</v>
      </c>
      <c r="BF132" s="61">
        <v>10609</v>
      </c>
      <c r="BG132" s="64">
        <v>3617</v>
      </c>
    </row>
    <row r="133" spans="1:59">
      <c r="A133" s="47">
        <f t="shared" si="63"/>
        <v>3</v>
      </c>
      <c r="B133" s="48">
        <f t="shared" si="64"/>
        <v>1</v>
      </c>
      <c r="C133" s="48">
        <f t="shared" si="65"/>
        <v>1</v>
      </c>
      <c r="D133" s="48">
        <f t="shared" si="66"/>
        <v>0</v>
      </c>
      <c r="E133" s="48">
        <f t="shared" si="67"/>
        <v>0</v>
      </c>
      <c r="F133" s="48">
        <f t="shared" si="68"/>
        <v>0</v>
      </c>
      <c r="G133" s="48">
        <f t="shared" si="69"/>
        <v>1</v>
      </c>
      <c r="H133" s="48">
        <f t="shared" si="70"/>
        <v>0</v>
      </c>
      <c r="I133" s="48">
        <f t="shared" si="71"/>
        <v>0</v>
      </c>
      <c r="J133" s="48">
        <f t="shared" si="72"/>
        <v>0</v>
      </c>
      <c r="K133" s="70">
        <v>371</v>
      </c>
      <c r="L133" s="50" t="s">
        <v>342</v>
      </c>
      <c r="M133" s="51">
        <v>1099</v>
      </c>
      <c r="N133" s="53">
        <v>59</v>
      </c>
      <c r="O133" s="52">
        <f t="shared" ref="O133:O196" si="82">M133/$BF133</f>
        <v>0.10379675103891198</v>
      </c>
      <c r="P133" s="53">
        <f t="shared" si="46"/>
        <v>117</v>
      </c>
      <c r="Q133" s="55">
        <f t="shared" si="47"/>
        <v>1.2505719258850647</v>
      </c>
      <c r="R133" s="56">
        <v>671</v>
      </c>
      <c r="S133" s="58">
        <v>36</v>
      </c>
      <c r="T133" s="57">
        <f t="shared" si="74"/>
        <v>6.3373630525122779E-2</v>
      </c>
      <c r="U133" s="58">
        <f t="shared" si="48"/>
        <v>105</v>
      </c>
      <c r="V133" s="60">
        <f t="shared" si="49"/>
        <v>1.2104172172910423</v>
      </c>
      <c r="W133" s="51">
        <v>1598</v>
      </c>
      <c r="X133" s="53">
        <v>87</v>
      </c>
      <c r="Y133" s="52">
        <f t="shared" si="75"/>
        <v>0.15092557612391386</v>
      </c>
      <c r="Z133" s="53">
        <f t="shared" si="50"/>
        <v>341</v>
      </c>
      <c r="AA133" s="55">
        <f t="shared" si="51"/>
        <v>0.88213223825802245</v>
      </c>
      <c r="AB133" s="56">
        <v>437</v>
      </c>
      <c r="AC133" s="58">
        <v>39</v>
      </c>
      <c r="AD133" s="57">
        <f t="shared" si="76"/>
        <v>4.1273139403097847E-2</v>
      </c>
      <c r="AE133" s="58">
        <f t="shared" si="52"/>
        <v>361</v>
      </c>
      <c r="AF133" s="60">
        <f t="shared" si="53"/>
        <v>0.59420990266009344</v>
      </c>
      <c r="AG133" s="51">
        <v>306</v>
      </c>
      <c r="AH133" s="53">
        <v>23</v>
      </c>
      <c r="AI133" s="52">
        <f t="shared" si="77"/>
        <v>2.8900642236494144E-2</v>
      </c>
      <c r="AJ133" s="53">
        <f t="shared" si="54"/>
        <v>405</v>
      </c>
      <c r="AK133" s="55">
        <f t="shared" si="55"/>
        <v>0.38417805080336104</v>
      </c>
      <c r="AL133" s="56">
        <v>3164</v>
      </c>
      <c r="AM133" s="58">
        <v>137</v>
      </c>
      <c r="AN133" s="57">
        <f t="shared" si="78"/>
        <v>0.2988288628636192</v>
      </c>
      <c r="AO133" s="58">
        <f t="shared" si="56"/>
        <v>149</v>
      </c>
      <c r="AP133" s="60">
        <f t="shared" si="57"/>
        <v>1.5898682495529624</v>
      </c>
      <c r="AQ133" s="51">
        <v>411</v>
      </c>
      <c r="AR133" s="53">
        <v>18</v>
      </c>
      <c r="AS133" s="52">
        <f t="shared" si="79"/>
        <v>3.8817529278428409E-2</v>
      </c>
      <c r="AT133" s="53">
        <f t="shared" si="58"/>
        <v>244</v>
      </c>
      <c r="AU133" s="55">
        <f t="shared" si="59"/>
        <v>0.66794056554579007</v>
      </c>
      <c r="AV133" s="56">
        <v>392</v>
      </c>
      <c r="AW133" s="58">
        <v>37</v>
      </c>
      <c r="AX133" s="57">
        <f t="shared" si="80"/>
        <v>3.702304495655459E-2</v>
      </c>
      <c r="AY133" s="58">
        <f t="shared" si="60"/>
        <v>255</v>
      </c>
      <c r="AZ133" s="60">
        <f t="shared" si="61"/>
        <v>0.81533786753861714</v>
      </c>
      <c r="BA133" s="51">
        <v>2510</v>
      </c>
      <c r="BB133" s="53">
        <v>156</v>
      </c>
      <c r="BC133" s="52">
        <f t="shared" si="81"/>
        <v>0.23706082357385719</v>
      </c>
      <c r="BD133" s="53">
        <f t="shared" si="73"/>
        <v>363</v>
      </c>
      <c r="BE133" s="55">
        <f t="shared" si="62"/>
        <v>0.92103890953130196</v>
      </c>
      <c r="BF133" s="61">
        <v>10588</v>
      </c>
      <c r="BG133" s="64">
        <v>592</v>
      </c>
    </row>
    <row r="134" spans="1:59">
      <c r="A134" s="47">
        <f t="shared" si="63"/>
        <v>3</v>
      </c>
      <c r="B134" s="48">
        <f t="shared" si="64"/>
        <v>1</v>
      </c>
      <c r="C134" s="48">
        <f t="shared" si="65"/>
        <v>1</v>
      </c>
      <c r="D134" s="48">
        <f t="shared" si="66"/>
        <v>0</v>
      </c>
      <c r="E134" s="48">
        <f t="shared" si="67"/>
        <v>0</v>
      </c>
      <c r="F134" s="48">
        <f t="shared" si="68"/>
        <v>0</v>
      </c>
      <c r="G134" s="48">
        <f t="shared" si="69"/>
        <v>0</v>
      </c>
      <c r="H134" s="48">
        <f t="shared" si="70"/>
        <v>1</v>
      </c>
      <c r="I134" s="48">
        <f t="shared" si="71"/>
        <v>0</v>
      </c>
      <c r="J134" s="48">
        <f t="shared" si="72"/>
        <v>0</v>
      </c>
      <c r="K134" s="70">
        <v>595</v>
      </c>
      <c r="L134" s="50" t="s">
        <v>555</v>
      </c>
      <c r="M134" s="51">
        <v>1312</v>
      </c>
      <c r="N134" s="53">
        <v>17</v>
      </c>
      <c r="O134" s="52">
        <f t="shared" si="82"/>
        <v>0.12410139992432842</v>
      </c>
      <c r="P134" s="53">
        <f t="shared" si="46"/>
        <v>94</v>
      </c>
      <c r="Q134" s="55">
        <f t="shared" si="47"/>
        <v>1.4952079439386163</v>
      </c>
      <c r="R134" s="56">
        <v>2735</v>
      </c>
      <c r="S134" s="58">
        <v>20</v>
      </c>
      <c r="T134" s="57">
        <f t="shared" si="74"/>
        <v>0.25870223231176692</v>
      </c>
      <c r="U134" s="58">
        <f t="shared" si="48"/>
        <v>10</v>
      </c>
      <c r="V134" s="60">
        <f t="shared" si="49"/>
        <v>4.9411345625473464</v>
      </c>
      <c r="W134" s="51">
        <v>443</v>
      </c>
      <c r="X134" s="53">
        <v>35</v>
      </c>
      <c r="Y134" s="52">
        <f t="shared" si="75"/>
        <v>4.1903140370790772E-2</v>
      </c>
      <c r="Z134" s="53">
        <f t="shared" si="50"/>
        <v>543</v>
      </c>
      <c r="AA134" s="55">
        <f t="shared" si="51"/>
        <v>0.24491614976494944</v>
      </c>
      <c r="AB134" s="56">
        <v>96</v>
      </c>
      <c r="AC134" s="58">
        <v>14</v>
      </c>
      <c r="AD134" s="57">
        <f t="shared" si="76"/>
        <v>9.0805902383654935E-3</v>
      </c>
      <c r="AE134" s="58">
        <f t="shared" si="52"/>
        <v>498</v>
      </c>
      <c r="AF134" s="60">
        <f t="shared" si="53"/>
        <v>0.13073337089619025</v>
      </c>
      <c r="AG134" s="51">
        <v>73</v>
      </c>
      <c r="AH134" s="53">
        <v>15</v>
      </c>
      <c r="AI134" s="52">
        <f t="shared" si="77"/>
        <v>6.9050321604237613E-3</v>
      </c>
      <c r="AJ134" s="53">
        <f t="shared" si="54"/>
        <v>498</v>
      </c>
      <c r="AK134" s="55">
        <f t="shared" si="55"/>
        <v>9.1789025808442407E-2</v>
      </c>
      <c r="AL134" s="56">
        <v>1273</v>
      </c>
      <c r="AM134" s="58">
        <v>42</v>
      </c>
      <c r="AN134" s="57">
        <f t="shared" si="78"/>
        <v>0.12041241013999243</v>
      </c>
      <c r="AO134" s="58">
        <f t="shared" si="56"/>
        <v>471</v>
      </c>
      <c r="AP134" s="60">
        <f t="shared" si="57"/>
        <v>0.64063379252991803</v>
      </c>
      <c r="AQ134" s="51">
        <v>2782</v>
      </c>
      <c r="AR134" s="53">
        <v>12</v>
      </c>
      <c r="AS134" s="52">
        <f t="shared" si="79"/>
        <v>0.26314793794930003</v>
      </c>
      <c r="AT134" s="53">
        <f t="shared" si="58"/>
        <v>8</v>
      </c>
      <c r="AU134" s="55">
        <f t="shared" si="59"/>
        <v>4.5280363218207418</v>
      </c>
      <c r="AV134" s="56">
        <v>104</v>
      </c>
      <c r="AW134" s="58">
        <v>6</v>
      </c>
      <c r="AX134" s="57">
        <f t="shared" si="80"/>
        <v>9.8373060915626174E-3</v>
      </c>
      <c r="AY134" s="58">
        <f t="shared" si="60"/>
        <v>420</v>
      </c>
      <c r="AZ134" s="60">
        <f t="shared" si="61"/>
        <v>0.21664150478253186</v>
      </c>
      <c r="BA134" s="51">
        <v>1754</v>
      </c>
      <c r="BB134" s="53">
        <v>78</v>
      </c>
      <c r="BC134" s="52">
        <f t="shared" si="81"/>
        <v>0.16590995081346954</v>
      </c>
      <c r="BD134" s="53">
        <f t="shared" si="73"/>
        <v>489</v>
      </c>
      <c r="BE134" s="55">
        <f t="shared" si="62"/>
        <v>0.64460047794452024</v>
      </c>
      <c r="BF134" s="61">
        <v>10572</v>
      </c>
      <c r="BG134" s="64">
        <v>239</v>
      </c>
    </row>
    <row r="135" spans="1:59">
      <c r="A135" s="47">
        <f t="shared" si="63"/>
        <v>4</v>
      </c>
      <c r="B135" s="48">
        <f t="shared" si="64"/>
        <v>1</v>
      </c>
      <c r="C135" s="48">
        <f t="shared" si="65"/>
        <v>0</v>
      </c>
      <c r="D135" s="48">
        <f t="shared" si="66"/>
        <v>1</v>
      </c>
      <c r="E135" s="48">
        <f t="shared" si="67"/>
        <v>0</v>
      </c>
      <c r="F135" s="48">
        <f t="shared" si="68"/>
        <v>0</v>
      </c>
      <c r="G135" s="48">
        <f t="shared" si="69"/>
        <v>0</v>
      </c>
      <c r="H135" s="48">
        <f t="shared" si="70"/>
        <v>0</v>
      </c>
      <c r="I135" s="48">
        <f t="shared" si="71"/>
        <v>1</v>
      </c>
      <c r="J135" s="48">
        <f t="shared" si="72"/>
        <v>1</v>
      </c>
      <c r="K135" s="70">
        <v>426</v>
      </c>
      <c r="L135" s="50" t="s">
        <v>388</v>
      </c>
      <c r="M135" s="51">
        <v>865</v>
      </c>
      <c r="N135" s="53">
        <v>173</v>
      </c>
      <c r="O135" s="52">
        <f t="shared" si="82"/>
        <v>8.451392281387396E-2</v>
      </c>
      <c r="P135" s="53">
        <f t="shared" ref="P135:P198" si="83">RANK(O135,O$7:O$664)</f>
        <v>162</v>
      </c>
      <c r="Q135" s="55">
        <f t="shared" ref="Q135:Q198" si="84">O135/O$4</f>
        <v>1.0182470853815653</v>
      </c>
      <c r="R135" s="56">
        <v>510</v>
      </c>
      <c r="S135" s="58">
        <v>137</v>
      </c>
      <c r="T135" s="57">
        <f t="shared" si="74"/>
        <v>4.9829018075232046E-2</v>
      </c>
      <c r="U135" s="58">
        <f t="shared" ref="U135:U198" si="85">RANK(T135,T$7:T$664)</f>
        <v>165</v>
      </c>
      <c r="V135" s="60">
        <f t="shared" ref="V135:V198" si="86">T135/T$4</f>
        <v>0.95171920717178404</v>
      </c>
      <c r="W135" s="51">
        <v>1823</v>
      </c>
      <c r="X135" s="53">
        <v>397</v>
      </c>
      <c r="Y135" s="52">
        <f t="shared" si="75"/>
        <v>0.17811431362970201</v>
      </c>
      <c r="Z135" s="53">
        <f t="shared" ref="Z135:Z198" si="87">RANK(Y135,Y$7:Y$664)</f>
        <v>275</v>
      </c>
      <c r="AA135" s="55">
        <f t="shared" ref="AA135:AA198" si="88">Y135/Y$4</f>
        <v>1.0410454091555725</v>
      </c>
      <c r="AB135" s="56">
        <v>644</v>
      </c>
      <c r="AC135" s="58">
        <v>188</v>
      </c>
      <c r="AD135" s="57">
        <f t="shared" si="76"/>
        <v>6.2921348314606745E-2</v>
      </c>
      <c r="AE135" s="58">
        <f t="shared" ref="AE135:AE198" si="89">RANK(AD135,AD$7:AD$664)</f>
        <v>243</v>
      </c>
      <c r="AF135" s="60">
        <f t="shared" ref="AF135:AF198" si="90">AD135/AD$4</f>
        <v>0.90587943631101708</v>
      </c>
      <c r="AG135" s="51">
        <v>755</v>
      </c>
      <c r="AH135" s="53">
        <v>184</v>
      </c>
      <c r="AI135" s="52">
        <f t="shared" si="77"/>
        <v>7.3766487542745479E-2</v>
      </c>
      <c r="AJ135" s="53">
        <f t="shared" ref="AJ135:AJ198" si="91">RANK(AI135,AI$7:AI$664)</f>
        <v>163</v>
      </c>
      <c r="AK135" s="55">
        <f t="shared" ref="AK135:AK198" si="92">AI135/AI$4</f>
        <v>0.98058254785067889</v>
      </c>
      <c r="AL135" s="56">
        <v>1275</v>
      </c>
      <c r="AM135" s="58">
        <v>328</v>
      </c>
      <c r="AN135" s="57">
        <f t="shared" si="78"/>
        <v>0.12457254518808011</v>
      </c>
      <c r="AO135" s="58">
        <f t="shared" ref="AO135:AO198" si="93">RANK(AN135,AN$7:AN$664)</f>
        <v>463</v>
      </c>
      <c r="AP135" s="60">
        <f t="shared" ref="AP135:AP198" si="94">AN135/AN$4</f>
        <v>0.66276708502190074</v>
      </c>
      <c r="AQ135" s="51">
        <v>310</v>
      </c>
      <c r="AR135" s="53">
        <v>100</v>
      </c>
      <c r="AS135" s="52">
        <f t="shared" si="79"/>
        <v>3.0288226673180263E-2</v>
      </c>
      <c r="AT135" s="53">
        <f t="shared" ref="AT135:AT198" si="95">RANK(AS135,AS$7:AS$664)</f>
        <v>310</v>
      </c>
      <c r="AU135" s="55">
        <f t="shared" ref="AU135:AU198" si="96">AS135/AS$4</f>
        <v>0.5211752429772929</v>
      </c>
      <c r="AV135" s="56">
        <v>482</v>
      </c>
      <c r="AW135" s="58">
        <v>124</v>
      </c>
      <c r="AX135" s="57">
        <f t="shared" si="80"/>
        <v>4.7093307278944799E-2</v>
      </c>
      <c r="AY135" s="58">
        <f t="shared" ref="AY135:AY198" si="97">RANK(AX135,AX$7:AX$664)</f>
        <v>182</v>
      </c>
      <c r="AZ135" s="60">
        <f t="shared" ref="AZ135:AZ198" si="98">AX135/AX$4</f>
        <v>1.037109637449144</v>
      </c>
      <c r="BA135" s="51">
        <v>3571</v>
      </c>
      <c r="BB135" s="53">
        <v>998</v>
      </c>
      <c r="BC135" s="52">
        <f t="shared" si="81"/>
        <v>0.34890083048363457</v>
      </c>
      <c r="BD135" s="53">
        <f t="shared" si="73"/>
        <v>175</v>
      </c>
      <c r="BE135" s="55">
        <f t="shared" ref="BE135:BE198" si="99">BC135/BC$4</f>
        <v>1.3555645154632403</v>
      </c>
      <c r="BF135" s="61">
        <v>10235</v>
      </c>
      <c r="BG135" s="64">
        <v>2629</v>
      </c>
    </row>
    <row r="136" spans="1:59">
      <c r="A136" s="47">
        <f t="shared" ref="A136:A199" si="100">SUM(B136:J136)</f>
        <v>4</v>
      </c>
      <c r="B136" s="48">
        <f t="shared" ref="B136:B199" si="101">IF(Q136&gt;1,1,0)</f>
        <v>1</v>
      </c>
      <c r="C136" s="48">
        <f t="shared" ref="C136:C199" si="102">IF(V136&gt;1,1,0)</f>
        <v>0</v>
      </c>
      <c r="D136" s="48">
        <f t="shared" ref="D136:D199" si="103">IF(AA136&gt;1,1,0)</f>
        <v>0</v>
      </c>
      <c r="E136" s="48">
        <f t="shared" ref="E136:E199" si="104">IF(AF136&gt;1,1,0)</f>
        <v>1</v>
      </c>
      <c r="F136" s="48">
        <f t="shared" ref="F136:F199" si="105">IF(AK136&gt;1,1,0)</f>
        <v>0</v>
      </c>
      <c r="G136" s="48">
        <f t="shared" ref="G136:G199" si="106">IF(AP136&gt;1,1,0)</f>
        <v>1</v>
      </c>
      <c r="H136" s="48">
        <f t="shared" ref="H136:H199" si="107">IF(AU136&gt;1,1,0)</f>
        <v>0</v>
      </c>
      <c r="I136" s="48">
        <f t="shared" ref="I136:I199" si="108">IF(AZ136&gt;1,1,0)</f>
        <v>0</v>
      </c>
      <c r="J136" s="48">
        <f t="shared" ref="J136:J199" si="109">IF(BE136&gt;1,1,0)</f>
        <v>1</v>
      </c>
      <c r="K136" s="70">
        <v>411</v>
      </c>
      <c r="L136" s="50" t="s">
        <v>375</v>
      </c>
      <c r="M136" s="51">
        <v>926</v>
      </c>
      <c r="N136" s="53">
        <v>212</v>
      </c>
      <c r="O136" s="52">
        <f t="shared" si="82"/>
        <v>9.0518084066471161E-2</v>
      </c>
      <c r="P136" s="53">
        <f t="shared" si="83"/>
        <v>147</v>
      </c>
      <c r="Q136" s="55">
        <f t="shared" si="84"/>
        <v>1.0905868785430108</v>
      </c>
      <c r="R136" s="56">
        <v>427</v>
      </c>
      <c r="S136" s="58">
        <v>136</v>
      </c>
      <c r="T136" s="57">
        <f t="shared" si="74"/>
        <v>4.1739980449657869E-2</v>
      </c>
      <c r="U136" s="58">
        <f t="shared" si="85"/>
        <v>210</v>
      </c>
      <c r="V136" s="60">
        <f t="shared" si="86"/>
        <v>0.79722102974089482</v>
      </c>
      <c r="W136" s="51">
        <v>1671</v>
      </c>
      <c r="X136" s="53">
        <v>335</v>
      </c>
      <c r="Y136" s="52">
        <f t="shared" si="75"/>
        <v>0.16334310850439882</v>
      </c>
      <c r="Z136" s="53">
        <f t="shared" si="87"/>
        <v>308</v>
      </c>
      <c r="AA136" s="55">
        <f t="shared" si="88"/>
        <v>0.95471043152226565</v>
      </c>
      <c r="AB136" s="56">
        <v>735</v>
      </c>
      <c r="AC136" s="58">
        <v>207</v>
      </c>
      <c r="AD136" s="57">
        <f t="shared" si="76"/>
        <v>7.1847507331378305E-2</v>
      </c>
      <c r="AE136" s="58">
        <f t="shared" si="89"/>
        <v>192</v>
      </c>
      <c r="AF136" s="60">
        <f t="shared" si="90"/>
        <v>1.0343894589841709</v>
      </c>
      <c r="AG136" s="51">
        <v>483</v>
      </c>
      <c r="AH136" s="53">
        <v>167</v>
      </c>
      <c r="AI136" s="52">
        <f t="shared" si="77"/>
        <v>4.7214076246334308E-2</v>
      </c>
      <c r="AJ136" s="53">
        <f t="shared" si="91"/>
        <v>292</v>
      </c>
      <c r="AK136" s="55">
        <f t="shared" si="92"/>
        <v>0.62761967828844789</v>
      </c>
      <c r="AL136" s="56">
        <v>2462</v>
      </c>
      <c r="AM136" s="58">
        <v>567</v>
      </c>
      <c r="AN136" s="57">
        <f t="shared" si="78"/>
        <v>0.24066471163245357</v>
      </c>
      <c r="AO136" s="58">
        <f t="shared" si="93"/>
        <v>218</v>
      </c>
      <c r="AP136" s="60">
        <f t="shared" si="94"/>
        <v>1.2804157541732557</v>
      </c>
      <c r="AQ136" s="51">
        <v>453</v>
      </c>
      <c r="AR136" s="53">
        <v>109</v>
      </c>
      <c r="AS136" s="52">
        <f t="shared" si="79"/>
        <v>4.4281524926686217E-2</v>
      </c>
      <c r="AT136" s="53">
        <f t="shared" si="95"/>
        <v>216</v>
      </c>
      <c r="AU136" s="55">
        <f t="shared" si="96"/>
        <v>0.76196057174606147</v>
      </c>
      <c r="AV136" s="56">
        <v>233</v>
      </c>
      <c r="AW136" s="58">
        <v>39</v>
      </c>
      <c r="AX136" s="57">
        <f t="shared" si="80"/>
        <v>2.2776148582600197E-2</v>
      </c>
      <c r="AY136" s="58">
        <f t="shared" si="97"/>
        <v>342</v>
      </c>
      <c r="AZ136" s="60">
        <f t="shared" si="98"/>
        <v>0.50158641564656736</v>
      </c>
      <c r="BA136" s="51">
        <v>2840</v>
      </c>
      <c r="BB136" s="53">
        <v>674</v>
      </c>
      <c r="BC136" s="52">
        <f t="shared" si="81"/>
        <v>0.27761485826001953</v>
      </c>
      <c r="BD136" s="53">
        <f t="shared" ref="BD136:BD199" si="110">RANK(BC136,BC$7:BC$664)</f>
        <v>280</v>
      </c>
      <c r="BE136" s="55">
        <f t="shared" si="99"/>
        <v>1.0786011896302761</v>
      </c>
      <c r="BF136" s="61">
        <v>10230</v>
      </c>
      <c r="BG136" s="64">
        <v>2446</v>
      </c>
    </row>
    <row r="137" spans="1:59">
      <c r="A137" s="47">
        <f t="shared" si="100"/>
        <v>1</v>
      </c>
      <c r="B137" s="48">
        <f t="shared" si="101"/>
        <v>0</v>
      </c>
      <c r="C137" s="48">
        <f t="shared" si="102"/>
        <v>0</v>
      </c>
      <c r="D137" s="48">
        <f t="shared" si="103"/>
        <v>0</v>
      </c>
      <c r="E137" s="48">
        <f t="shared" si="104"/>
        <v>0</v>
      </c>
      <c r="F137" s="48">
        <f t="shared" si="105"/>
        <v>0</v>
      </c>
      <c r="G137" s="48">
        <f t="shared" si="106"/>
        <v>1</v>
      </c>
      <c r="H137" s="48">
        <f t="shared" si="107"/>
        <v>0</v>
      </c>
      <c r="I137" s="48">
        <f t="shared" si="108"/>
        <v>0</v>
      </c>
      <c r="J137" s="48">
        <f t="shared" si="109"/>
        <v>0</v>
      </c>
      <c r="K137" s="70">
        <v>555</v>
      </c>
      <c r="L137" s="50" t="s">
        <v>515</v>
      </c>
      <c r="M137" s="51">
        <v>252</v>
      </c>
      <c r="N137" s="53">
        <v>54</v>
      </c>
      <c r="O137" s="52">
        <f t="shared" si="82"/>
        <v>2.4864331524420327E-2</v>
      </c>
      <c r="P137" s="53">
        <f t="shared" si="83"/>
        <v>410</v>
      </c>
      <c r="Q137" s="55">
        <f t="shared" si="84"/>
        <v>0.29957233390361232</v>
      </c>
      <c r="R137" s="56">
        <v>341</v>
      </c>
      <c r="S137" s="58">
        <v>46</v>
      </c>
      <c r="T137" s="57">
        <f t="shared" si="74"/>
        <v>3.3645781943759251E-2</v>
      </c>
      <c r="U137" s="58">
        <f t="shared" si="85"/>
        <v>255</v>
      </c>
      <c r="V137" s="60">
        <f t="shared" si="86"/>
        <v>0.64262428105332803</v>
      </c>
      <c r="W137" s="51">
        <v>1111</v>
      </c>
      <c r="X137" s="53">
        <v>193</v>
      </c>
      <c r="Y137" s="52">
        <f t="shared" si="75"/>
        <v>0.10962012826837692</v>
      </c>
      <c r="Z137" s="53">
        <f t="shared" si="87"/>
        <v>443</v>
      </c>
      <c r="AA137" s="55">
        <f t="shared" si="88"/>
        <v>0.64070949133314592</v>
      </c>
      <c r="AB137" s="56">
        <v>211</v>
      </c>
      <c r="AC137" s="58">
        <v>71</v>
      </c>
      <c r="AD137" s="57">
        <f t="shared" si="76"/>
        <v>2.0818944252590035E-2</v>
      </c>
      <c r="AE137" s="58">
        <f t="shared" si="89"/>
        <v>454</v>
      </c>
      <c r="AF137" s="60">
        <f t="shared" si="90"/>
        <v>0.29973060001558582</v>
      </c>
      <c r="AG137" s="51">
        <v>376</v>
      </c>
      <c r="AH137" s="53">
        <v>56</v>
      </c>
      <c r="AI137" s="52">
        <f t="shared" si="77"/>
        <v>3.7099161322150964E-2</v>
      </c>
      <c r="AJ137" s="53">
        <f t="shared" si="91"/>
        <v>364</v>
      </c>
      <c r="AK137" s="55">
        <f t="shared" si="92"/>
        <v>0.49316147947694716</v>
      </c>
      <c r="AL137" s="56">
        <v>4633</v>
      </c>
      <c r="AM137" s="58">
        <v>287</v>
      </c>
      <c r="AN137" s="57">
        <f t="shared" si="78"/>
        <v>0.45712876171682287</v>
      </c>
      <c r="AO137" s="58">
        <f t="shared" si="93"/>
        <v>54</v>
      </c>
      <c r="AP137" s="60">
        <f t="shared" si="94"/>
        <v>2.4320759957605795</v>
      </c>
      <c r="AQ137" s="51">
        <v>485</v>
      </c>
      <c r="AR137" s="53">
        <v>59</v>
      </c>
      <c r="AS137" s="52">
        <f t="shared" si="79"/>
        <v>4.7853971386285152E-2</v>
      </c>
      <c r="AT137" s="53">
        <f t="shared" si="95"/>
        <v>194</v>
      </c>
      <c r="AU137" s="55">
        <f t="shared" si="96"/>
        <v>0.82343233342082145</v>
      </c>
      <c r="AV137" s="56">
        <v>372</v>
      </c>
      <c r="AW137" s="58">
        <v>34</v>
      </c>
      <c r="AX137" s="57">
        <f t="shared" si="80"/>
        <v>3.6704489393191909E-2</v>
      </c>
      <c r="AY137" s="58">
        <f t="shared" si="97"/>
        <v>257</v>
      </c>
      <c r="AZ137" s="60">
        <f t="shared" si="98"/>
        <v>0.80832249605770634</v>
      </c>
      <c r="BA137" s="51">
        <v>2354</v>
      </c>
      <c r="BB137" s="53">
        <v>325</v>
      </c>
      <c r="BC137" s="52">
        <f t="shared" si="81"/>
        <v>0.23226443019240256</v>
      </c>
      <c r="BD137" s="53">
        <f t="shared" si="110"/>
        <v>377</v>
      </c>
      <c r="BE137" s="55">
        <f t="shared" si="99"/>
        <v>0.90240375563645436</v>
      </c>
      <c r="BF137" s="61">
        <v>10135</v>
      </c>
      <c r="BG137" s="64">
        <v>1125</v>
      </c>
    </row>
    <row r="138" spans="1:59">
      <c r="A138" s="47">
        <f t="shared" si="100"/>
        <v>2</v>
      </c>
      <c r="B138" s="48">
        <f t="shared" si="101"/>
        <v>0</v>
      </c>
      <c r="C138" s="48">
        <f t="shared" si="102"/>
        <v>0</v>
      </c>
      <c r="D138" s="48">
        <f t="shared" si="103"/>
        <v>0</v>
      </c>
      <c r="E138" s="48">
        <f t="shared" si="104"/>
        <v>0</v>
      </c>
      <c r="F138" s="48">
        <f t="shared" si="105"/>
        <v>0</v>
      </c>
      <c r="G138" s="48">
        <f t="shared" si="106"/>
        <v>1</v>
      </c>
      <c r="H138" s="48">
        <f t="shared" si="107"/>
        <v>0</v>
      </c>
      <c r="I138" s="48">
        <f t="shared" si="108"/>
        <v>0</v>
      </c>
      <c r="J138" s="48">
        <f t="shared" si="109"/>
        <v>1</v>
      </c>
      <c r="K138" s="70">
        <v>266</v>
      </c>
      <c r="L138" s="50" t="s">
        <v>238</v>
      </c>
      <c r="M138" s="51">
        <v>0</v>
      </c>
      <c r="N138" s="53">
        <v>0</v>
      </c>
      <c r="O138" s="52">
        <f t="shared" si="82"/>
        <v>0</v>
      </c>
      <c r="P138" s="53">
        <f t="shared" si="83"/>
        <v>537</v>
      </c>
      <c r="Q138" s="55">
        <f t="shared" si="84"/>
        <v>0</v>
      </c>
      <c r="R138" s="56">
        <v>0</v>
      </c>
      <c r="S138" s="58">
        <v>0</v>
      </c>
      <c r="T138" s="57">
        <f t="shared" si="74"/>
        <v>0</v>
      </c>
      <c r="U138" s="58">
        <f t="shared" si="85"/>
        <v>515</v>
      </c>
      <c r="V138" s="60">
        <f t="shared" si="86"/>
        <v>0</v>
      </c>
      <c r="W138" s="51">
        <v>483</v>
      </c>
      <c r="X138" s="53">
        <v>7</v>
      </c>
      <c r="Y138" s="52">
        <f t="shared" si="75"/>
        <v>4.805013927576602E-2</v>
      </c>
      <c r="Z138" s="53">
        <f t="shared" si="87"/>
        <v>533</v>
      </c>
      <c r="AA138" s="55">
        <f t="shared" si="88"/>
        <v>0.28084422797326741</v>
      </c>
      <c r="AB138" s="56">
        <v>14</v>
      </c>
      <c r="AC138" s="58">
        <v>1</v>
      </c>
      <c r="AD138" s="57">
        <f t="shared" si="76"/>
        <v>1.3927576601671309E-3</v>
      </c>
      <c r="AE138" s="58">
        <f t="shared" si="89"/>
        <v>546</v>
      </c>
      <c r="AF138" s="60">
        <f t="shared" si="90"/>
        <v>2.0051549401034749E-2</v>
      </c>
      <c r="AG138" s="51">
        <v>0</v>
      </c>
      <c r="AH138" s="53">
        <v>0</v>
      </c>
      <c r="AI138" s="52">
        <f t="shared" si="77"/>
        <v>0</v>
      </c>
      <c r="AJ138" s="53">
        <f t="shared" si="91"/>
        <v>548</v>
      </c>
      <c r="AK138" s="55">
        <f t="shared" si="92"/>
        <v>0</v>
      </c>
      <c r="AL138" s="56">
        <v>4674</v>
      </c>
      <c r="AM138" s="58">
        <v>6</v>
      </c>
      <c r="AN138" s="57">
        <f t="shared" si="78"/>
        <v>0.46498209311579786</v>
      </c>
      <c r="AO138" s="58">
        <f t="shared" si="93"/>
        <v>52</v>
      </c>
      <c r="AP138" s="60">
        <f t="shared" si="94"/>
        <v>2.4738583126519238</v>
      </c>
      <c r="AQ138" s="51">
        <v>0</v>
      </c>
      <c r="AR138" s="53">
        <v>0</v>
      </c>
      <c r="AS138" s="52">
        <f t="shared" si="79"/>
        <v>0</v>
      </c>
      <c r="AT138" s="53">
        <f t="shared" si="95"/>
        <v>512</v>
      </c>
      <c r="AU138" s="55">
        <f t="shared" si="96"/>
        <v>0</v>
      </c>
      <c r="AV138" s="56">
        <v>0</v>
      </c>
      <c r="AW138" s="58">
        <v>0</v>
      </c>
      <c r="AX138" s="57">
        <f t="shared" si="80"/>
        <v>0</v>
      </c>
      <c r="AY138" s="58">
        <f t="shared" si="97"/>
        <v>527</v>
      </c>
      <c r="AZ138" s="60">
        <f t="shared" si="98"/>
        <v>0</v>
      </c>
      <c r="BA138" s="51">
        <v>4881</v>
      </c>
      <c r="BB138" s="53">
        <v>2</v>
      </c>
      <c r="BC138" s="52">
        <f t="shared" si="81"/>
        <v>0.48557500994826902</v>
      </c>
      <c r="BD138" s="53">
        <f t="shared" si="110"/>
        <v>89</v>
      </c>
      <c r="BE138" s="55">
        <f t="shared" si="99"/>
        <v>1.8865769169112312</v>
      </c>
      <c r="BF138" s="61">
        <v>10052</v>
      </c>
      <c r="BG138" s="64">
        <v>16</v>
      </c>
    </row>
    <row r="139" spans="1:59">
      <c r="A139" s="47">
        <f t="shared" si="100"/>
        <v>5</v>
      </c>
      <c r="B139" s="48">
        <f t="shared" si="101"/>
        <v>0</v>
      </c>
      <c r="C139" s="48">
        <f t="shared" si="102"/>
        <v>0</v>
      </c>
      <c r="D139" s="48">
        <f t="shared" si="103"/>
        <v>1</v>
      </c>
      <c r="E139" s="48">
        <f t="shared" si="104"/>
        <v>0</v>
      </c>
      <c r="F139" s="48">
        <f t="shared" si="105"/>
        <v>1</v>
      </c>
      <c r="G139" s="48">
        <f t="shared" si="106"/>
        <v>1</v>
      </c>
      <c r="H139" s="48">
        <f t="shared" si="107"/>
        <v>0</v>
      </c>
      <c r="I139" s="48">
        <f t="shared" si="108"/>
        <v>1</v>
      </c>
      <c r="J139" s="48">
        <f t="shared" si="109"/>
        <v>1</v>
      </c>
      <c r="K139" s="70">
        <v>62</v>
      </c>
      <c r="L139" s="50" t="s">
        <v>36</v>
      </c>
      <c r="M139" s="51">
        <v>239</v>
      </c>
      <c r="N139" s="53">
        <v>26</v>
      </c>
      <c r="O139" s="52">
        <f t="shared" si="82"/>
        <v>2.3873738887224053E-2</v>
      </c>
      <c r="P139" s="53">
        <f t="shared" si="83"/>
        <v>413</v>
      </c>
      <c r="Q139" s="55">
        <f t="shared" si="84"/>
        <v>0.28763740020225109</v>
      </c>
      <c r="R139" s="56">
        <v>86</v>
      </c>
      <c r="S139" s="58">
        <v>9</v>
      </c>
      <c r="T139" s="57">
        <f t="shared" si="74"/>
        <v>8.5905503945659777E-3</v>
      </c>
      <c r="U139" s="58">
        <f t="shared" si="85"/>
        <v>443</v>
      </c>
      <c r="V139" s="60">
        <f t="shared" si="86"/>
        <v>0.16407691996542551</v>
      </c>
      <c r="W139" s="51">
        <v>1882</v>
      </c>
      <c r="X139" s="53">
        <v>57</v>
      </c>
      <c r="Y139" s="52">
        <f t="shared" si="75"/>
        <v>0.18799320747178105</v>
      </c>
      <c r="Z139" s="53">
        <f t="shared" si="87"/>
        <v>251</v>
      </c>
      <c r="AA139" s="55">
        <f t="shared" si="88"/>
        <v>1.0987857270011825</v>
      </c>
      <c r="AB139" s="56">
        <v>517</v>
      </c>
      <c r="AC139" s="58">
        <v>33</v>
      </c>
      <c r="AD139" s="57">
        <f t="shared" si="76"/>
        <v>5.1643192488262914E-2</v>
      </c>
      <c r="AE139" s="58">
        <f t="shared" si="89"/>
        <v>308</v>
      </c>
      <c r="AF139" s="60">
        <f t="shared" si="90"/>
        <v>0.74350768624118524</v>
      </c>
      <c r="AG139" s="51">
        <v>902</v>
      </c>
      <c r="AH139" s="53">
        <v>27</v>
      </c>
      <c r="AI139" s="52">
        <f t="shared" si="77"/>
        <v>9.010088902207572E-2</v>
      </c>
      <c r="AJ139" s="53">
        <f t="shared" si="91"/>
        <v>101</v>
      </c>
      <c r="AK139" s="55">
        <f t="shared" si="92"/>
        <v>1.1977167717207804</v>
      </c>
      <c r="AL139" s="56">
        <v>2053</v>
      </c>
      <c r="AM139" s="58">
        <v>91</v>
      </c>
      <c r="AN139" s="57">
        <f t="shared" si="78"/>
        <v>0.20507441814004596</v>
      </c>
      <c r="AO139" s="58">
        <f t="shared" si="93"/>
        <v>273</v>
      </c>
      <c r="AP139" s="60">
        <f t="shared" si="94"/>
        <v>1.0910636378026417</v>
      </c>
      <c r="AQ139" s="51">
        <v>538</v>
      </c>
      <c r="AR139" s="53">
        <v>27</v>
      </c>
      <c r="AS139" s="52">
        <f t="shared" si="79"/>
        <v>5.3740885026470883E-2</v>
      </c>
      <c r="AT139" s="53">
        <f t="shared" si="95"/>
        <v>155</v>
      </c>
      <c r="AU139" s="55">
        <f t="shared" si="96"/>
        <v>0.92472956946953677</v>
      </c>
      <c r="AV139" s="56">
        <v>685</v>
      </c>
      <c r="AW139" s="58">
        <v>26</v>
      </c>
      <c r="AX139" s="57">
        <f t="shared" si="80"/>
        <v>6.8424732793926676E-2</v>
      </c>
      <c r="AY139" s="58">
        <f t="shared" si="97"/>
        <v>86</v>
      </c>
      <c r="AZ139" s="60">
        <f t="shared" si="98"/>
        <v>1.5068797228474013</v>
      </c>
      <c r="BA139" s="51">
        <v>3109</v>
      </c>
      <c r="BB139" s="53">
        <v>146</v>
      </c>
      <c r="BC139" s="52">
        <f t="shared" si="81"/>
        <v>0.31055838577564676</v>
      </c>
      <c r="BD139" s="53">
        <f t="shared" si="110"/>
        <v>220</v>
      </c>
      <c r="BE139" s="55">
        <f t="shared" si="99"/>
        <v>1.2065947998847113</v>
      </c>
      <c r="BF139" s="61">
        <v>10011</v>
      </c>
      <c r="BG139" s="64">
        <v>442</v>
      </c>
    </row>
    <row r="140" spans="1:59">
      <c r="A140" s="47">
        <f t="shared" si="100"/>
        <v>2</v>
      </c>
      <c r="B140" s="48">
        <f t="shared" si="101"/>
        <v>0</v>
      </c>
      <c r="C140" s="48">
        <f t="shared" si="102"/>
        <v>0</v>
      </c>
      <c r="D140" s="48">
        <f t="shared" si="103"/>
        <v>0</v>
      </c>
      <c r="E140" s="48">
        <f t="shared" si="104"/>
        <v>1</v>
      </c>
      <c r="F140" s="48">
        <f t="shared" si="105"/>
        <v>0</v>
      </c>
      <c r="G140" s="48">
        <f t="shared" si="106"/>
        <v>0</v>
      </c>
      <c r="H140" s="48">
        <f t="shared" si="107"/>
        <v>0</v>
      </c>
      <c r="I140" s="48">
        <f t="shared" si="108"/>
        <v>0</v>
      </c>
      <c r="J140" s="48">
        <f t="shared" si="109"/>
        <v>1</v>
      </c>
      <c r="K140" s="70">
        <v>598</v>
      </c>
      <c r="L140" s="50" t="s">
        <v>558</v>
      </c>
      <c r="M140" s="51">
        <v>345</v>
      </c>
      <c r="N140" s="53">
        <v>63</v>
      </c>
      <c r="O140" s="52">
        <f t="shared" si="82"/>
        <v>3.4876668014557216E-2</v>
      </c>
      <c r="P140" s="53">
        <f t="shared" si="83"/>
        <v>377</v>
      </c>
      <c r="Q140" s="55">
        <f t="shared" si="84"/>
        <v>0.42020372941218459</v>
      </c>
      <c r="R140" s="56">
        <v>217</v>
      </c>
      <c r="S140" s="58">
        <v>65</v>
      </c>
      <c r="T140" s="57">
        <f t="shared" si="74"/>
        <v>2.1936918722199758E-2</v>
      </c>
      <c r="U140" s="58">
        <f t="shared" si="85"/>
        <v>343</v>
      </c>
      <c r="V140" s="60">
        <f t="shared" si="86"/>
        <v>0.41898852717832918</v>
      </c>
      <c r="W140" s="51">
        <v>1673</v>
      </c>
      <c r="X140" s="53">
        <v>294</v>
      </c>
      <c r="Y140" s="52">
        <f t="shared" si="75"/>
        <v>0.16912656692276587</v>
      </c>
      <c r="Z140" s="53">
        <f t="shared" si="87"/>
        <v>294</v>
      </c>
      <c r="AA140" s="55">
        <f t="shared" si="88"/>
        <v>0.98851368243897997</v>
      </c>
      <c r="AB140" s="56">
        <v>729</v>
      </c>
      <c r="AC140" s="58">
        <v>178</v>
      </c>
      <c r="AD140" s="57">
        <f t="shared" si="76"/>
        <v>7.3695915891629604E-2</v>
      </c>
      <c r="AE140" s="58">
        <f t="shared" si="89"/>
        <v>180</v>
      </c>
      <c r="AF140" s="60">
        <f t="shared" si="90"/>
        <v>1.0610010200756583</v>
      </c>
      <c r="AG140" s="51">
        <v>353</v>
      </c>
      <c r="AH140" s="53">
        <v>119</v>
      </c>
      <c r="AI140" s="52">
        <f t="shared" si="77"/>
        <v>3.5685402345329562E-2</v>
      </c>
      <c r="AJ140" s="53">
        <f t="shared" si="91"/>
        <v>376</v>
      </c>
      <c r="AK140" s="55">
        <f t="shared" si="92"/>
        <v>0.47436829268280878</v>
      </c>
      <c r="AL140" s="56">
        <v>1466</v>
      </c>
      <c r="AM140" s="58">
        <v>286</v>
      </c>
      <c r="AN140" s="57">
        <f t="shared" si="78"/>
        <v>0.14820056611403154</v>
      </c>
      <c r="AO140" s="58">
        <f t="shared" si="93"/>
        <v>421</v>
      </c>
      <c r="AP140" s="60">
        <f t="shared" si="94"/>
        <v>0.78847596036265866</v>
      </c>
      <c r="AQ140" s="51">
        <v>297</v>
      </c>
      <c r="AR140" s="53">
        <v>63</v>
      </c>
      <c r="AS140" s="52">
        <f t="shared" si="79"/>
        <v>3.0024262029923171E-2</v>
      </c>
      <c r="AT140" s="53">
        <f t="shared" si="95"/>
        <v>311</v>
      </c>
      <c r="AU140" s="55">
        <f t="shared" si="96"/>
        <v>0.51663315345282612</v>
      </c>
      <c r="AV140" s="56">
        <v>311</v>
      </c>
      <c r="AW140" s="58">
        <v>90</v>
      </c>
      <c r="AX140" s="57">
        <f t="shared" si="80"/>
        <v>3.1439547108774765E-2</v>
      </c>
      <c r="AY140" s="58">
        <f t="shared" si="97"/>
        <v>296</v>
      </c>
      <c r="AZ140" s="60">
        <f t="shared" si="98"/>
        <v>0.6923756089248968</v>
      </c>
      <c r="BA140" s="51">
        <v>4501</v>
      </c>
      <c r="BB140" s="53">
        <v>671</v>
      </c>
      <c r="BC140" s="52">
        <f t="shared" si="81"/>
        <v>0.4550141528507885</v>
      </c>
      <c r="BD140" s="53">
        <f t="shared" si="110"/>
        <v>98</v>
      </c>
      <c r="BE140" s="55">
        <f t="shared" si="99"/>
        <v>1.7678405602620866</v>
      </c>
      <c r="BF140" s="61">
        <v>9892</v>
      </c>
      <c r="BG140" s="64">
        <v>1829</v>
      </c>
    </row>
    <row r="141" spans="1:59">
      <c r="A141" s="47">
        <f t="shared" si="100"/>
        <v>4</v>
      </c>
      <c r="B141" s="48">
        <f t="shared" si="101"/>
        <v>0</v>
      </c>
      <c r="C141" s="48">
        <f t="shared" si="102"/>
        <v>0</v>
      </c>
      <c r="D141" s="48">
        <f t="shared" si="103"/>
        <v>1</v>
      </c>
      <c r="E141" s="48">
        <f t="shared" si="104"/>
        <v>1</v>
      </c>
      <c r="F141" s="48">
        <f t="shared" si="105"/>
        <v>1</v>
      </c>
      <c r="G141" s="48">
        <f t="shared" si="106"/>
        <v>0</v>
      </c>
      <c r="H141" s="48">
        <f t="shared" si="107"/>
        <v>0</v>
      </c>
      <c r="I141" s="48">
        <f t="shared" si="108"/>
        <v>1</v>
      </c>
      <c r="J141" s="48">
        <f t="shared" si="109"/>
        <v>0</v>
      </c>
      <c r="K141" s="70">
        <v>93</v>
      </c>
      <c r="L141" s="50" t="s">
        <v>67</v>
      </c>
      <c r="M141" s="51">
        <v>0</v>
      </c>
      <c r="N141" s="53">
        <v>0</v>
      </c>
      <c r="O141" s="52">
        <f t="shared" si="82"/>
        <v>0</v>
      </c>
      <c r="P141" s="53">
        <f t="shared" si="83"/>
        <v>537</v>
      </c>
      <c r="Q141" s="55">
        <f t="shared" si="84"/>
        <v>0</v>
      </c>
      <c r="R141" s="56">
        <v>0</v>
      </c>
      <c r="S141" s="58">
        <v>0</v>
      </c>
      <c r="T141" s="57">
        <f t="shared" si="74"/>
        <v>0</v>
      </c>
      <c r="U141" s="58">
        <f t="shared" si="85"/>
        <v>515</v>
      </c>
      <c r="V141" s="60">
        <f t="shared" si="86"/>
        <v>0</v>
      </c>
      <c r="W141" s="51">
        <v>3560</v>
      </c>
      <c r="X141" s="53">
        <v>10</v>
      </c>
      <c r="Y141" s="52">
        <f t="shared" si="75"/>
        <v>0.36182538875902021</v>
      </c>
      <c r="Z141" s="53">
        <f t="shared" si="87"/>
        <v>73</v>
      </c>
      <c r="AA141" s="55">
        <f t="shared" si="88"/>
        <v>2.1148028600700535</v>
      </c>
      <c r="AB141" s="56">
        <v>2375</v>
      </c>
      <c r="AC141" s="58">
        <v>9</v>
      </c>
      <c r="AD141" s="57">
        <f t="shared" si="76"/>
        <v>0.24138631974794186</v>
      </c>
      <c r="AE141" s="58">
        <f t="shared" si="89"/>
        <v>21</v>
      </c>
      <c r="AF141" s="60">
        <f t="shared" si="90"/>
        <v>3.4752418554847551</v>
      </c>
      <c r="AG141" s="51">
        <v>2039</v>
      </c>
      <c r="AH141" s="53">
        <v>21</v>
      </c>
      <c r="AI141" s="52">
        <f t="shared" si="77"/>
        <v>0.20723650777518041</v>
      </c>
      <c r="AJ141" s="53">
        <f t="shared" si="91"/>
        <v>22</v>
      </c>
      <c r="AK141" s="55">
        <f t="shared" si="92"/>
        <v>2.7548079022212879</v>
      </c>
      <c r="AL141" s="56">
        <v>185</v>
      </c>
      <c r="AM141" s="58">
        <v>4</v>
      </c>
      <c r="AN141" s="57">
        <f t="shared" si="78"/>
        <v>1.8802723854050209E-2</v>
      </c>
      <c r="AO141" s="58">
        <f t="shared" si="93"/>
        <v>584</v>
      </c>
      <c r="AP141" s="60">
        <f t="shared" si="94"/>
        <v>0.10003670118809649</v>
      </c>
      <c r="AQ141" s="51">
        <v>0</v>
      </c>
      <c r="AR141" s="53">
        <v>0</v>
      </c>
      <c r="AS141" s="52">
        <f t="shared" si="79"/>
        <v>0</v>
      </c>
      <c r="AT141" s="53">
        <f t="shared" si="95"/>
        <v>512</v>
      </c>
      <c r="AU141" s="55">
        <f t="shared" si="96"/>
        <v>0</v>
      </c>
      <c r="AV141" s="56">
        <v>910</v>
      </c>
      <c r="AW141" s="58">
        <v>6</v>
      </c>
      <c r="AX141" s="57">
        <f t="shared" si="80"/>
        <v>9.2489074092895626E-2</v>
      </c>
      <c r="AY141" s="58">
        <f t="shared" si="97"/>
        <v>53</v>
      </c>
      <c r="AZ141" s="60">
        <f t="shared" si="98"/>
        <v>2.0368352881296992</v>
      </c>
      <c r="BA141" s="51">
        <v>770</v>
      </c>
      <c r="BB141" s="53">
        <v>2</v>
      </c>
      <c r="BC141" s="52">
        <f t="shared" si="81"/>
        <v>7.8259985770911672E-2</v>
      </c>
      <c r="BD141" s="53">
        <f t="shared" si="110"/>
        <v>564</v>
      </c>
      <c r="BE141" s="55">
        <f t="shared" si="99"/>
        <v>0.3040590632720836</v>
      </c>
      <c r="BF141" s="61">
        <v>9839</v>
      </c>
      <c r="BG141" s="64">
        <v>52</v>
      </c>
    </row>
    <row r="142" spans="1:59">
      <c r="A142" s="47">
        <f t="shared" si="100"/>
        <v>2</v>
      </c>
      <c r="B142" s="48">
        <f t="shared" si="101"/>
        <v>1</v>
      </c>
      <c r="C142" s="48">
        <f t="shared" si="102"/>
        <v>0</v>
      </c>
      <c r="D142" s="48">
        <f t="shared" si="103"/>
        <v>0</v>
      </c>
      <c r="E142" s="48">
        <f t="shared" si="104"/>
        <v>0</v>
      </c>
      <c r="F142" s="48">
        <f t="shared" si="105"/>
        <v>0</v>
      </c>
      <c r="G142" s="48">
        <f t="shared" si="106"/>
        <v>1</v>
      </c>
      <c r="H142" s="48">
        <f t="shared" si="107"/>
        <v>0</v>
      </c>
      <c r="I142" s="48">
        <f t="shared" si="108"/>
        <v>0</v>
      </c>
      <c r="J142" s="48">
        <f t="shared" si="109"/>
        <v>0</v>
      </c>
      <c r="K142" s="70">
        <v>368</v>
      </c>
      <c r="L142" s="50" t="s">
        <v>339</v>
      </c>
      <c r="M142" s="51">
        <v>990</v>
      </c>
      <c r="N142" s="53">
        <v>34</v>
      </c>
      <c r="O142" s="52">
        <f t="shared" si="82"/>
        <v>0.10108229528282622</v>
      </c>
      <c r="P142" s="53">
        <f t="shared" si="83"/>
        <v>122</v>
      </c>
      <c r="Q142" s="55">
        <f t="shared" si="84"/>
        <v>1.2178674131846108</v>
      </c>
      <c r="R142" s="56">
        <v>195</v>
      </c>
      <c r="S142" s="58">
        <v>26</v>
      </c>
      <c r="T142" s="57">
        <f t="shared" si="74"/>
        <v>1.9910149070859709E-2</v>
      </c>
      <c r="U142" s="58">
        <f t="shared" si="85"/>
        <v>359</v>
      </c>
      <c r="V142" s="60">
        <f t="shared" si="86"/>
        <v>0.3802778385032905</v>
      </c>
      <c r="W142" s="51">
        <v>1009</v>
      </c>
      <c r="X142" s="53">
        <v>86</v>
      </c>
      <c r="Y142" s="52">
        <f t="shared" si="75"/>
        <v>0.10302225852562794</v>
      </c>
      <c r="Z142" s="53">
        <f t="shared" si="87"/>
        <v>458</v>
      </c>
      <c r="AA142" s="55">
        <f t="shared" si="88"/>
        <v>0.60214615599011889</v>
      </c>
      <c r="AB142" s="56">
        <v>454</v>
      </c>
      <c r="AC142" s="58">
        <v>54</v>
      </c>
      <c r="AD142" s="57">
        <f t="shared" si="76"/>
        <v>4.6354911170104145E-2</v>
      </c>
      <c r="AE142" s="58">
        <f t="shared" si="89"/>
        <v>335</v>
      </c>
      <c r="AF142" s="60">
        <f t="shared" si="90"/>
        <v>0.66737223415908709</v>
      </c>
      <c r="AG142" s="51">
        <v>616</v>
      </c>
      <c r="AH142" s="53">
        <v>27</v>
      </c>
      <c r="AI142" s="52">
        <f t="shared" si="77"/>
        <v>6.2895650398202982E-2</v>
      </c>
      <c r="AJ142" s="53">
        <f t="shared" si="91"/>
        <v>209</v>
      </c>
      <c r="AK142" s="55">
        <f t="shared" si="92"/>
        <v>0.83607582752882181</v>
      </c>
      <c r="AL142" s="56">
        <v>3922</v>
      </c>
      <c r="AM142" s="58">
        <v>104</v>
      </c>
      <c r="AN142" s="57">
        <f t="shared" si="78"/>
        <v>0.40044925464570147</v>
      </c>
      <c r="AO142" s="58">
        <f t="shared" si="93"/>
        <v>76</v>
      </c>
      <c r="AP142" s="60">
        <f t="shared" si="94"/>
        <v>2.130522297670129</v>
      </c>
      <c r="AQ142" s="51">
        <v>145</v>
      </c>
      <c r="AR142" s="53">
        <v>13</v>
      </c>
      <c r="AS142" s="52">
        <f t="shared" si="79"/>
        <v>1.4804982642434144E-2</v>
      </c>
      <c r="AT142" s="53">
        <f t="shared" si="95"/>
        <v>396</v>
      </c>
      <c r="AU142" s="55">
        <f t="shared" si="96"/>
        <v>0.25475213551467524</v>
      </c>
      <c r="AV142" s="56">
        <v>141</v>
      </c>
      <c r="AW142" s="58">
        <v>20</v>
      </c>
      <c r="AX142" s="57">
        <f t="shared" si="80"/>
        <v>1.4396569328160098E-2</v>
      </c>
      <c r="AY142" s="58">
        <f t="shared" si="97"/>
        <v>387</v>
      </c>
      <c r="AZ142" s="60">
        <f t="shared" si="98"/>
        <v>0.31704761587460406</v>
      </c>
      <c r="BA142" s="51">
        <v>2322</v>
      </c>
      <c r="BB142" s="53">
        <v>147</v>
      </c>
      <c r="BC142" s="52">
        <f t="shared" si="81"/>
        <v>0.23708392893608332</v>
      </c>
      <c r="BD142" s="53">
        <f t="shared" si="110"/>
        <v>362</v>
      </c>
      <c r="BE142" s="55">
        <f t="shared" si="99"/>
        <v>0.92112867947855959</v>
      </c>
      <c r="BF142" s="61">
        <v>9794</v>
      </c>
      <c r="BG142" s="64">
        <v>511</v>
      </c>
    </row>
    <row r="143" spans="1:59">
      <c r="A143" s="47">
        <f t="shared" si="100"/>
        <v>3</v>
      </c>
      <c r="B143" s="48">
        <f t="shared" si="101"/>
        <v>1</v>
      </c>
      <c r="C143" s="48">
        <f t="shared" si="102"/>
        <v>0</v>
      </c>
      <c r="D143" s="48">
        <f t="shared" si="103"/>
        <v>0</v>
      </c>
      <c r="E143" s="48">
        <f t="shared" si="104"/>
        <v>0</v>
      </c>
      <c r="F143" s="48">
        <f t="shared" si="105"/>
        <v>0</v>
      </c>
      <c r="G143" s="48">
        <f t="shared" si="106"/>
        <v>1</v>
      </c>
      <c r="H143" s="48">
        <f t="shared" si="107"/>
        <v>0</v>
      </c>
      <c r="I143" s="48">
        <f t="shared" si="108"/>
        <v>0</v>
      </c>
      <c r="J143" s="48">
        <f t="shared" si="109"/>
        <v>1</v>
      </c>
      <c r="K143" s="70">
        <v>334</v>
      </c>
      <c r="L143" s="50" t="s">
        <v>305</v>
      </c>
      <c r="M143" s="51">
        <v>1611</v>
      </c>
      <c r="N143" s="53">
        <v>41</v>
      </c>
      <c r="O143" s="52">
        <f t="shared" si="82"/>
        <v>0.16577485079234411</v>
      </c>
      <c r="P143" s="53">
        <f t="shared" si="83"/>
        <v>61</v>
      </c>
      <c r="Q143" s="55">
        <f t="shared" si="84"/>
        <v>1.9973011904868978</v>
      </c>
      <c r="R143" s="56">
        <v>144</v>
      </c>
      <c r="S143" s="58">
        <v>6</v>
      </c>
      <c r="T143" s="57">
        <f t="shared" si="74"/>
        <v>1.4817863757974892E-2</v>
      </c>
      <c r="U143" s="58">
        <f t="shared" si="85"/>
        <v>398</v>
      </c>
      <c r="V143" s="60">
        <f t="shared" si="86"/>
        <v>0.28301672584491727</v>
      </c>
      <c r="W143" s="51">
        <v>1011</v>
      </c>
      <c r="X143" s="53">
        <v>83</v>
      </c>
      <c r="Y143" s="52">
        <f t="shared" si="75"/>
        <v>0.10403375180078206</v>
      </c>
      <c r="Z143" s="53">
        <f t="shared" si="87"/>
        <v>455</v>
      </c>
      <c r="AA143" s="55">
        <f t="shared" si="88"/>
        <v>0.6080581481766657</v>
      </c>
      <c r="AB143" s="56">
        <v>442</v>
      </c>
      <c r="AC143" s="58">
        <v>28</v>
      </c>
      <c r="AD143" s="57">
        <f t="shared" si="76"/>
        <v>4.5482609590450709E-2</v>
      </c>
      <c r="AE143" s="58">
        <f t="shared" si="89"/>
        <v>340</v>
      </c>
      <c r="AF143" s="60">
        <f t="shared" si="90"/>
        <v>0.65481369743926565</v>
      </c>
      <c r="AG143" s="51">
        <v>155</v>
      </c>
      <c r="AH143" s="53">
        <v>24</v>
      </c>
      <c r="AI143" s="52">
        <f t="shared" si="77"/>
        <v>1.5949783906153529E-2</v>
      </c>
      <c r="AJ143" s="53">
        <f t="shared" si="91"/>
        <v>457</v>
      </c>
      <c r="AK143" s="55">
        <f t="shared" si="92"/>
        <v>0.21202147833460042</v>
      </c>
      <c r="AL143" s="56">
        <v>2172</v>
      </c>
      <c r="AM143" s="58">
        <v>84</v>
      </c>
      <c r="AN143" s="57">
        <f t="shared" si="78"/>
        <v>0.22350277834945462</v>
      </c>
      <c r="AO143" s="58">
        <f t="shared" si="93"/>
        <v>241</v>
      </c>
      <c r="AP143" s="60">
        <f t="shared" si="94"/>
        <v>1.1891086007540133</v>
      </c>
      <c r="AQ143" s="51">
        <v>342</v>
      </c>
      <c r="AR143" s="53">
        <v>24</v>
      </c>
      <c r="AS143" s="52">
        <f t="shared" si="79"/>
        <v>3.5192426425190368E-2</v>
      </c>
      <c r="AT143" s="53">
        <f t="shared" si="95"/>
        <v>275</v>
      </c>
      <c r="AU143" s="55">
        <f t="shared" si="96"/>
        <v>0.60556273534990834</v>
      </c>
      <c r="AV143" s="56">
        <v>138</v>
      </c>
      <c r="AW143" s="58">
        <v>18</v>
      </c>
      <c r="AX143" s="57">
        <f t="shared" si="80"/>
        <v>1.4200452768059271E-2</v>
      </c>
      <c r="AY143" s="58">
        <f t="shared" si="97"/>
        <v>390</v>
      </c>
      <c r="AZ143" s="60">
        <f t="shared" si="98"/>
        <v>0.31272865026577157</v>
      </c>
      <c r="BA143" s="51">
        <v>3703</v>
      </c>
      <c r="BB143" s="53">
        <v>173</v>
      </c>
      <c r="BC143" s="52">
        <f t="shared" si="81"/>
        <v>0.38104548260959042</v>
      </c>
      <c r="BD143" s="53">
        <f t="shared" si="110"/>
        <v>142</v>
      </c>
      <c r="BE143" s="55">
        <f t="shared" si="99"/>
        <v>1.4804543006880411</v>
      </c>
      <c r="BF143" s="61">
        <v>9718</v>
      </c>
      <c r="BG143" s="64">
        <v>481</v>
      </c>
    </row>
    <row r="144" spans="1:59">
      <c r="A144" s="47">
        <f t="shared" si="100"/>
        <v>5</v>
      </c>
      <c r="B144" s="48">
        <f t="shared" si="101"/>
        <v>1</v>
      </c>
      <c r="C144" s="48">
        <f t="shared" si="102"/>
        <v>0</v>
      </c>
      <c r="D144" s="48">
        <f t="shared" si="103"/>
        <v>0</v>
      </c>
      <c r="E144" s="48">
        <f t="shared" si="104"/>
        <v>1</v>
      </c>
      <c r="F144" s="48">
        <f t="shared" si="105"/>
        <v>1</v>
      </c>
      <c r="G144" s="48">
        <f t="shared" si="106"/>
        <v>1</v>
      </c>
      <c r="H144" s="48">
        <f t="shared" si="107"/>
        <v>0</v>
      </c>
      <c r="I144" s="48">
        <f t="shared" si="108"/>
        <v>0</v>
      </c>
      <c r="J144" s="48">
        <f t="shared" si="109"/>
        <v>1</v>
      </c>
      <c r="K144" s="49">
        <v>24</v>
      </c>
      <c r="L144" s="50" t="s">
        <v>655</v>
      </c>
      <c r="M144" s="51">
        <v>898</v>
      </c>
      <c r="N144" s="53">
        <v>116</v>
      </c>
      <c r="O144" s="52">
        <f t="shared" si="82"/>
        <v>9.2596411631264183E-2</v>
      </c>
      <c r="P144" s="53">
        <f t="shared" si="83"/>
        <v>139</v>
      </c>
      <c r="Q144" s="55">
        <f t="shared" si="84"/>
        <v>1.1156271430918392</v>
      </c>
      <c r="R144" s="56">
        <v>191</v>
      </c>
      <c r="S144" s="58">
        <v>56</v>
      </c>
      <c r="T144" s="57">
        <f t="shared" si="74"/>
        <v>1.969478242936688E-2</v>
      </c>
      <c r="U144" s="58">
        <f t="shared" si="85"/>
        <v>362</v>
      </c>
      <c r="V144" s="60">
        <f t="shared" si="86"/>
        <v>0.37616440064699275</v>
      </c>
      <c r="W144" s="51">
        <v>284</v>
      </c>
      <c r="X144" s="53">
        <v>56</v>
      </c>
      <c r="Y144" s="52">
        <f t="shared" si="75"/>
        <v>2.9284388533718293E-2</v>
      </c>
      <c r="Z144" s="53">
        <f t="shared" si="87"/>
        <v>567</v>
      </c>
      <c r="AA144" s="55">
        <f t="shared" si="88"/>
        <v>0.17116186577984077</v>
      </c>
      <c r="AB144" s="56">
        <v>733</v>
      </c>
      <c r="AC144" s="58">
        <v>112</v>
      </c>
      <c r="AD144" s="57">
        <f t="shared" si="76"/>
        <v>7.5582594349350385E-2</v>
      </c>
      <c r="AE144" s="58">
        <f t="shared" si="89"/>
        <v>166</v>
      </c>
      <c r="AF144" s="60">
        <f t="shared" si="90"/>
        <v>1.088163553358237</v>
      </c>
      <c r="AG144" s="51">
        <v>995</v>
      </c>
      <c r="AH144" s="53">
        <v>97</v>
      </c>
      <c r="AI144" s="52">
        <f t="shared" si="77"/>
        <v>0.10259847391214684</v>
      </c>
      <c r="AJ144" s="53">
        <f t="shared" si="91"/>
        <v>76</v>
      </c>
      <c r="AK144" s="55">
        <f t="shared" si="92"/>
        <v>1.3638479519045288</v>
      </c>
      <c r="AL144" s="56">
        <v>2354</v>
      </c>
      <c r="AM144" s="58">
        <v>179</v>
      </c>
      <c r="AN144" s="57">
        <f t="shared" si="78"/>
        <v>0.24273045988863684</v>
      </c>
      <c r="AO144" s="58">
        <f t="shared" si="93"/>
        <v>215</v>
      </c>
      <c r="AP144" s="60">
        <f t="shared" si="94"/>
        <v>1.2914062171847691</v>
      </c>
      <c r="AQ144" s="51">
        <v>334</v>
      </c>
      <c r="AR144" s="53">
        <v>80</v>
      </c>
      <c r="AS144" s="52">
        <f t="shared" si="79"/>
        <v>3.4440090740358836E-2</v>
      </c>
      <c r="AT144" s="53">
        <f t="shared" si="95"/>
        <v>278</v>
      </c>
      <c r="AU144" s="55">
        <f t="shared" si="96"/>
        <v>0.59261715297648543</v>
      </c>
      <c r="AV144" s="56">
        <v>253</v>
      </c>
      <c r="AW144" s="58">
        <v>150</v>
      </c>
      <c r="AX144" s="57">
        <f t="shared" si="80"/>
        <v>2.6087853165601155E-2</v>
      </c>
      <c r="AY144" s="58">
        <f t="shared" si="97"/>
        <v>332</v>
      </c>
      <c r="AZ144" s="60">
        <f t="shared" si="98"/>
        <v>0.57451823840156824</v>
      </c>
      <c r="BA144" s="51">
        <v>3656</v>
      </c>
      <c r="BB144" s="53">
        <v>733</v>
      </c>
      <c r="BC144" s="52">
        <f t="shared" si="81"/>
        <v>0.37698494534955662</v>
      </c>
      <c r="BD144" s="53">
        <f t="shared" si="110"/>
        <v>146</v>
      </c>
      <c r="BE144" s="55">
        <f t="shared" si="99"/>
        <v>1.4646781266508848</v>
      </c>
      <c r="BF144" s="61">
        <v>9698</v>
      </c>
      <c r="BG144" s="64">
        <v>1579</v>
      </c>
    </row>
    <row r="145" spans="1:59">
      <c r="A145" s="47">
        <f t="shared" si="100"/>
        <v>3</v>
      </c>
      <c r="B145" s="48">
        <f t="shared" si="101"/>
        <v>0</v>
      </c>
      <c r="C145" s="48">
        <f t="shared" si="102"/>
        <v>0</v>
      </c>
      <c r="D145" s="48">
        <f t="shared" si="103"/>
        <v>1</v>
      </c>
      <c r="E145" s="48">
        <f t="shared" si="104"/>
        <v>0</v>
      </c>
      <c r="F145" s="48">
        <f t="shared" si="105"/>
        <v>1</v>
      </c>
      <c r="G145" s="48">
        <f t="shared" si="106"/>
        <v>0</v>
      </c>
      <c r="H145" s="48">
        <f t="shared" si="107"/>
        <v>0</v>
      </c>
      <c r="I145" s="48">
        <f t="shared" si="108"/>
        <v>0</v>
      </c>
      <c r="J145" s="48">
        <f t="shared" si="109"/>
        <v>1</v>
      </c>
      <c r="K145" s="70">
        <v>495</v>
      </c>
      <c r="L145" s="50" t="s">
        <v>456</v>
      </c>
      <c r="M145" s="51">
        <v>435</v>
      </c>
      <c r="N145" s="53">
        <v>55</v>
      </c>
      <c r="O145" s="52">
        <f t="shared" si="82"/>
        <v>4.6148949713558242E-2</v>
      </c>
      <c r="P145" s="53">
        <f t="shared" si="83"/>
        <v>325</v>
      </c>
      <c r="Q145" s="55">
        <f t="shared" si="84"/>
        <v>0.55601529280258377</v>
      </c>
      <c r="R145" s="56">
        <v>211</v>
      </c>
      <c r="S145" s="58">
        <v>31</v>
      </c>
      <c r="T145" s="57">
        <f t="shared" si="74"/>
        <v>2.2384892849565033E-2</v>
      </c>
      <c r="U145" s="58">
        <f t="shared" si="85"/>
        <v>340</v>
      </c>
      <c r="V145" s="60">
        <f t="shared" si="86"/>
        <v>0.42754469781540361</v>
      </c>
      <c r="W145" s="51">
        <v>2848</v>
      </c>
      <c r="X145" s="53">
        <v>92</v>
      </c>
      <c r="Y145" s="52">
        <f t="shared" si="75"/>
        <v>0.30214300869934224</v>
      </c>
      <c r="Z145" s="53">
        <f t="shared" si="87"/>
        <v>106</v>
      </c>
      <c r="AA145" s="55">
        <f t="shared" si="88"/>
        <v>1.7659703238047322</v>
      </c>
      <c r="AB145" s="56">
        <v>333</v>
      </c>
      <c r="AC145" s="58">
        <v>48</v>
      </c>
      <c r="AD145" s="57">
        <f t="shared" si="76"/>
        <v>3.5327816677275622E-2</v>
      </c>
      <c r="AE145" s="58">
        <f t="shared" si="89"/>
        <v>389</v>
      </c>
      <c r="AF145" s="60">
        <f t="shared" si="90"/>
        <v>0.5086150172385957</v>
      </c>
      <c r="AG145" s="51">
        <v>772</v>
      </c>
      <c r="AH145" s="53">
        <v>60</v>
      </c>
      <c r="AI145" s="52">
        <f t="shared" si="77"/>
        <v>8.190112454911945E-2</v>
      </c>
      <c r="AJ145" s="53">
        <f t="shared" si="91"/>
        <v>132</v>
      </c>
      <c r="AK145" s="55">
        <f t="shared" si="92"/>
        <v>1.088716788035673</v>
      </c>
      <c r="AL145" s="56">
        <v>1592</v>
      </c>
      <c r="AM145" s="58">
        <v>143</v>
      </c>
      <c r="AN145" s="57">
        <f t="shared" si="78"/>
        <v>0.16889454699766604</v>
      </c>
      <c r="AO145" s="58">
        <f t="shared" si="93"/>
        <v>368</v>
      </c>
      <c r="AP145" s="60">
        <f t="shared" si="94"/>
        <v>0.89857477360467752</v>
      </c>
      <c r="AQ145" s="51">
        <v>421</v>
      </c>
      <c r="AR145" s="53">
        <v>36</v>
      </c>
      <c r="AS145" s="52">
        <f t="shared" si="79"/>
        <v>4.4663696159558668E-2</v>
      </c>
      <c r="AT145" s="53">
        <f t="shared" si="95"/>
        <v>213</v>
      </c>
      <c r="AU145" s="55">
        <f t="shared" si="96"/>
        <v>0.76853666440742552</v>
      </c>
      <c r="AV145" s="56">
        <v>343</v>
      </c>
      <c r="AW145" s="58">
        <v>35</v>
      </c>
      <c r="AX145" s="57">
        <f t="shared" si="80"/>
        <v>3.6388712072989604E-2</v>
      </c>
      <c r="AY145" s="58">
        <f t="shared" si="97"/>
        <v>260</v>
      </c>
      <c r="AZ145" s="60">
        <f t="shared" si="98"/>
        <v>0.80136830827620609</v>
      </c>
      <c r="BA145" s="51">
        <v>2471</v>
      </c>
      <c r="BB145" s="53">
        <v>185</v>
      </c>
      <c r="BC145" s="52">
        <f t="shared" si="81"/>
        <v>0.26214725228092511</v>
      </c>
      <c r="BD145" s="53">
        <f t="shared" si="110"/>
        <v>310</v>
      </c>
      <c r="BE145" s="55">
        <f t="shared" si="99"/>
        <v>1.0185057815013723</v>
      </c>
      <c r="BF145" s="61">
        <v>9426</v>
      </c>
      <c r="BG145" s="64">
        <v>685</v>
      </c>
    </row>
    <row r="146" spans="1:59">
      <c r="A146" s="47">
        <f t="shared" si="100"/>
        <v>2</v>
      </c>
      <c r="B146" s="48">
        <f t="shared" si="101"/>
        <v>0</v>
      </c>
      <c r="C146" s="48">
        <f t="shared" si="102"/>
        <v>0</v>
      </c>
      <c r="D146" s="48">
        <f t="shared" si="103"/>
        <v>1</v>
      </c>
      <c r="E146" s="48">
        <f t="shared" si="104"/>
        <v>0</v>
      </c>
      <c r="F146" s="48">
        <f t="shared" si="105"/>
        <v>0</v>
      </c>
      <c r="G146" s="48">
        <f t="shared" si="106"/>
        <v>0</v>
      </c>
      <c r="H146" s="48">
        <f t="shared" si="107"/>
        <v>0</v>
      </c>
      <c r="I146" s="48">
        <f t="shared" si="108"/>
        <v>0</v>
      </c>
      <c r="J146" s="48">
        <f t="shared" si="109"/>
        <v>1</v>
      </c>
      <c r="K146" s="70">
        <v>301</v>
      </c>
      <c r="L146" s="50" t="s">
        <v>273</v>
      </c>
      <c r="M146" s="51">
        <v>425</v>
      </c>
      <c r="N146" s="53">
        <v>90</v>
      </c>
      <c r="O146" s="52">
        <f t="shared" si="82"/>
        <v>4.5265736500159762E-2</v>
      </c>
      <c r="P146" s="53">
        <f t="shared" si="83"/>
        <v>328</v>
      </c>
      <c r="Q146" s="55">
        <f t="shared" si="84"/>
        <v>0.54537409605806531</v>
      </c>
      <c r="R146" s="56">
        <v>135</v>
      </c>
      <c r="S146" s="58">
        <v>39</v>
      </c>
      <c r="T146" s="57">
        <f t="shared" si="74"/>
        <v>1.437852806475663E-2</v>
      </c>
      <c r="U146" s="58">
        <f t="shared" si="85"/>
        <v>403</v>
      </c>
      <c r="V146" s="60">
        <f t="shared" si="86"/>
        <v>0.27462554669302902</v>
      </c>
      <c r="W146" s="51">
        <v>1934</v>
      </c>
      <c r="X146" s="53">
        <v>214</v>
      </c>
      <c r="Y146" s="52">
        <f t="shared" si="75"/>
        <v>0.20598572797955053</v>
      </c>
      <c r="Z146" s="53">
        <f t="shared" si="87"/>
        <v>206</v>
      </c>
      <c r="AA146" s="55">
        <f t="shared" si="88"/>
        <v>1.2039487006670304</v>
      </c>
      <c r="AB146" s="56">
        <v>362</v>
      </c>
      <c r="AC146" s="58">
        <v>100</v>
      </c>
      <c r="AD146" s="57">
        <f t="shared" si="76"/>
        <v>3.8555756736606668E-2</v>
      </c>
      <c r="AE146" s="58">
        <f t="shared" si="89"/>
        <v>375</v>
      </c>
      <c r="AF146" s="60">
        <f t="shared" si="90"/>
        <v>0.55508771052501304</v>
      </c>
      <c r="AG146" s="51">
        <v>268</v>
      </c>
      <c r="AH146" s="53">
        <v>67</v>
      </c>
      <c r="AI146" s="52">
        <f t="shared" si="77"/>
        <v>2.8544040898924272E-2</v>
      </c>
      <c r="AJ146" s="53">
        <f t="shared" si="91"/>
        <v>407</v>
      </c>
      <c r="AK146" s="55">
        <f t="shared" si="92"/>
        <v>0.37943772684583765</v>
      </c>
      <c r="AL146" s="56">
        <v>1759</v>
      </c>
      <c r="AM146" s="58">
        <v>240</v>
      </c>
      <c r="AN146" s="57">
        <f t="shared" si="78"/>
        <v>0.18734689530301415</v>
      </c>
      <c r="AO146" s="58">
        <f t="shared" si="93"/>
        <v>321</v>
      </c>
      <c r="AP146" s="60">
        <f t="shared" si="94"/>
        <v>0.99674736114938944</v>
      </c>
      <c r="AQ146" s="51">
        <v>512</v>
      </c>
      <c r="AR146" s="53">
        <v>79</v>
      </c>
      <c r="AS146" s="52">
        <f t="shared" si="79"/>
        <v>5.4531899030780699E-2</v>
      </c>
      <c r="AT146" s="53">
        <f t="shared" si="95"/>
        <v>149</v>
      </c>
      <c r="AU146" s="55">
        <f t="shared" si="96"/>
        <v>0.93834069699915401</v>
      </c>
      <c r="AV146" s="56">
        <v>252</v>
      </c>
      <c r="AW146" s="58">
        <v>56</v>
      </c>
      <c r="AX146" s="57">
        <f t="shared" si="80"/>
        <v>2.6839919054212374E-2</v>
      </c>
      <c r="AY146" s="58">
        <f t="shared" si="97"/>
        <v>327</v>
      </c>
      <c r="AZ146" s="60">
        <f t="shared" si="98"/>
        <v>0.59108056596237157</v>
      </c>
      <c r="BA146" s="51">
        <v>3742</v>
      </c>
      <c r="BB146" s="53">
        <v>426</v>
      </c>
      <c r="BC146" s="52">
        <f t="shared" si="81"/>
        <v>0.39855149643199489</v>
      </c>
      <c r="BD146" s="53">
        <f t="shared" si="110"/>
        <v>131</v>
      </c>
      <c r="BE146" s="55">
        <f t="shared" si="99"/>
        <v>1.5484694186571386</v>
      </c>
      <c r="BF146" s="61">
        <v>9389</v>
      </c>
      <c r="BG146" s="64">
        <v>1311</v>
      </c>
    </row>
    <row r="147" spans="1:59">
      <c r="A147" s="47">
        <f t="shared" si="100"/>
        <v>3</v>
      </c>
      <c r="B147" s="48">
        <f t="shared" si="101"/>
        <v>0</v>
      </c>
      <c r="C147" s="48">
        <f t="shared" si="102"/>
        <v>0</v>
      </c>
      <c r="D147" s="48">
        <f t="shared" si="103"/>
        <v>0</v>
      </c>
      <c r="E147" s="48">
        <f t="shared" si="104"/>
        <v>0</v>
      </c>
      <c r="F147" s="48">
        <f t="shared" si="105"/>
        <v>1</v>
      </c>
      <c r="G147" s="48">
        <f t="shared" si="106"/>
        <v>1</v>
      </c>
      <c r="H147" s="48">
        <f t="shared" si="107"/>
        <v>1</v>
      </c>
      <c r="I147" s="48">
        <f t="shared" si="108"/>
        <v>0</v>
      </c>
      <c r="J147" s="48">
        <f t="shared" si="109"/>
        <v>0</v>
      </c>
      <c r="K147" s="70">
        <v>393</v>
      </c>
      <c r="L147" s="50" t="s">
        <v>357</v>
      </c>
      <c r="M147" s="51">
        <v>697</v>
      </c>
      <c r="N147" s="53">
        <v>50</v>
      </c>
      <c r="O147" s="52">
        <f t="shared" si="82"/>
        <v>7.450561197220737E-2</v>
      </c>
      <c r="P147" s="53">
        <f t="shared" si="83"/>
        <v>200</v>
      </c>
      <c r="Q147" s="55">
        <f t="shared" si="84"/>
        <v>0.89766419199767455</v>
      </c>
      <c r="R147" s="56">
        <v>338</v>
      </c>
      <c r="S147" s="58">
        <v>48</v>
      </c>
      <c r="T147" s="57">
        <f t="shared" si="74"/>
        <v>3.6130411544628538E-2</v>
      </c>
      <c r="U147" s="58">
        <f t="shared" si="85"/>
        <v>238</v>
      </c>
      <c r="V147" s="60">
        <f t="shared" si="86"/>
        <v>0.69007995658529775</v>
      </c>
      <c r="W147" s="51">
        <v>1332</v>
      </c>
      <c r="X147" s="53">
        <v>127</v>
      </c>
      <c r="Y147" s="52">
        <f t="shared" si="75"/>
        <v>0.14238375200427578</v>
      </c>
      <c r="Z147" s="53">
        <f t="shared" si="87"/>
        <v>368</v>
      </c>
      <c r="AA147" s="55">
        <f t="shared" si="88"/>
        <v>0.83220684706205805</v>
      </c>
      <c r="AB147" s="56">
        <v>433</v>
      </c>
      <c r="AC147" s="58">
        <v>45</v>
      </c>
      <c r="AD147" s="57">
        <f t="shared" si="76"/>
        <v>4.6285408872260826E-2</v>
      </c>
      <c r="AE147" s="58">
        <f t="shared" si="89"/>
        <v>336</v>
      </c>
      <c r="AF147" s="60">
        <f t="shared" si="90"/>
        <v>0.66637160871034717</v>
      </c>
      <c r="AG147" s="51">
        <v>1520</v>
      </c>
      <c r="AH147" s="53">
        <v>78</v>
      </c>
      <c r="AI147" s="52">
        <f t="shared" si="77"/>
        <v>0.1624799572421165</v>
      </c>
      <c r="AJ147" s="53">
        <f t="shared" si="91"/>
        <v>33</v>
      </c>
      <c r="AK147" s="55">
        <f t="shared" si="92"/>
        <v>2.1598562674523425</v>
      </c>
      <c r="AL147" s="56">
        <v>2335</v>
      </c>
      <c r="AM147" s="58">
        <v>272</v>
      </c>
      <c r="AN147" s="57">
        <f t="shared" si="78"/>
        <v>0.24959914484233031</v>
      </c>
      <c r="AO147" s="58">
        <f t="shared" si="93"/>
        <v>200</v>
      </c>
      <c r="AP147" s="60">
        <f t="shared" si="94"/>
        <v>1.3279498897718554</v>
      </c>
      <c r="AQ147" s="51">
        <v>720</v>
      </c>
      <c r="AR147" s="53">
        <v>44</v>
      </c>
      <c r="AS147" s="52">
        <f t="shared" si="79"/>
        <v>7.6964190272581501E-2</v>
      </c>
      <c r="AT147" s="53">
        <f t="shared" si="95"/>
        <v>71</v>
      </c>
      <c r="AU147" s="55">
        <f t="shared" si="96"/>
        <v>1.3243373736826147</v>
      </c>
      <c r="AV147" s="56">
        <v>172</v>
      </c>
      <c r="AW147" s="58">
        <v>28</v>
      </c>
      <c r="AX147" s="57">
        <f t="shared" si="80"/>
        <v>1.8385889898450025E-2</v>
      </c>
      <c r="AY147" s="58">
        <f t="shared" si="97"/>
        <v>365</v>
      </c>
      <c r="AZ147" s="60">
        <f t="shared" si="98"/>
        <v>0.40490219754191442</v>
      </c>
      <c r="BA147" s="51">
        <v>1808</v>
      </c>
      <c r="BB147" s="53">
        <v>179</v>
      </c>
      <c r="BC147" s="52">
        <f t="shared" si="81"/>
        <v>0.19326563335114913</v>
      </c>
      <c r="BD147" s="53">
        <f t="shared" si="110"/>
        <v>444</v>
      </c>
      <c r="BE147" s="55">
        <f t="shared" si="99"/>
        <v>0.75088395251508366</v>
      </c>
      <c r="BF147" s="61">
        <v>9355</v>
      </c>
      <c r="BG147" s="64">
        <v>871</v>
      </c>
    </row>
    <row r="148" spans="1:59">
      <c r="A148" s="47">
        <f t="shared" si="100"/>
        <v>7</v>
      </c>
      <c r="B148" s="48">
        <f t="shared" si="101"/>
        <v>1</v>
      </c>
      <c r="C148" s="48">
        <f t="shared" si="102"/>
        <v>1</v>
      </c>
      <c r="D148" s="48">
        <f t="shared" si="103"/>
        <v>1</v>
      </c>
      <c r="E148" s="48">
        <f t="shared" si="104"/>
        <v>1</v>
      </c>
      <c r="F148" s="48">
        <f t="shared" si="105"/>
        <v>1</v>
      </c>
      <c r="G148" s="48">
        <f t="shared" si="106"/>
        <v>1</v>
      </c>
      <c r="H148" s="48">
        <f t="shared" si="107"/>
        <v>0</v>
      </c>
      <c r="I148" s="48">
        <f t="shared" si="108"/>
        <v>1</v>
      </c>
      <c r="J148" s="48">
        <f t="shared" si="109"/>
        <v>0</v>
      </c>
      <c r="K148" s="70">
        <v>553</v>
      </c>
      <c r="L148" s="50" t="s">
        <v>513</v>
      </c>
      <c r="M148" s="51">
        <v>1010</v>
      </c>
      <c r="N148" s="53">
        <v>201</v>
      </c>
      <c r="O148" s="52">
        <f t="shared" si="82"/>
        <v>0.10854379365932294</v>
      </c>
      <c r="P148" s="53">
        <f t="shared" si="83"/>
        <v>111</v>
      </c>
      <c r="Q148" s="55">
        <f t="shared" si="84"/>
        <v>1.3077656065412184</v>
      </c>
      <c r="R148" s="56">
        <v>588</v>
      </c>
      <c r="S148" s="58">
        <v>76</v>
      </c>
      <c r="T148" s="57">
        <f t="shared" si="74"/>
        <v>6.3191832348199889E-2</v>
      </c>
      <c r="U148" s="58">
        <f t="shared" si="85"/>
        <v>107</v>
      </c>
      <c r="V148" s="60">
        <f t="shared" si="86"/>
        <v>1.2069449269772918</v>
      </c>
      <c r="W148" s="51">
        <v>2129</v>
      </c>
      <c r="X148" s="53">
        <v>319</v>
      </c>
      <c r="Y148" s="52">
        <f t="shared" si="75"/>
        <v>0.22880171950564213</v>
      </c>
      <c r="Z148" s="53">
        <f t="shared" si="87"/>
        <v>171</v>
      </c>
      <c r="AA148" s="55">
        <f t="shared" si="88"/>
        <v>1.3373039754314791</v>
      </c>
      <c r="AB148" s="56">
        <v>732</v>
      </c>
      <c r="AC148" s="58">
        <v>134</v>
      </c>
      <c r="AD148" s="57">
        <f t="shared" si="76"/>
        <v>7.8667383127350887E-2</v>
      </c>
      <c r="AE148" s="58">
        <f t="shared" si="89"/>
        <v>146</v>
      </c>
      <c r="AF148" s="60">
        <f t="shared" si="90"/>
        <v>1.1325752958622504</v>
      </c>
      <c r="AG148" s="51">
        <v>706</v>
      </c>
      <c r="AH148" s="53">
        <v>135</v>
      </c>
      <c r="AI148" s="52">
        <f t="shared" si="77"/>
        <v>7.5873186458893072E-2</v>
      </c>
      <c r="AJ148" s="53">
        <f t="shared" si="91"/>
        <v>149</v>
      </c>
      <c r="AK148" s="55">
        <f t="shared" si="92"/>
        <v>1.0085870287411809</v>
      </c>
      <c r="AL148" s="56">
        <v>1840</v>
      </c>
      <c r="AM148" s="58">
        <v>304</v>
      </c>
      <c r="AN148" s="57">
        <f t="shared" si="78"/>
        <v>0.19774314884470715</v>
      </c>
      <c r="AO148" s="58">
        <f t="shared" si="93"/>
        <v>290</v>
      </c>
      <c r="AP148" s="60">
        <f t="shared" si="94"/>
        <v>1.0520588637326711</v>
      </c>
      <c r="AQ148" s="51">
        <v>457</v>
      </c>
      <c r="AR148" s="53">
        <v>96</v>
      </c>
      <c r="AS148" s="52">
        <f t="shared" si="79"/>
        <v>4.9113379903277805E-2</v>
      </c>
      <c r="AT148" s="53">
        <f t="shared" si="95"/>
        <v>183</v>
      </c>
      <c r="AU148" s="55">
        <f t="shared" si="96"/>
        <v>0.84510321388978349</v>
      </c>
      <c r="AV148" s="56">
        <v>462</v>
      </c>
      <c r="AW148" s="58">
        <v>129</v>
      </c>
      <c r="AX148" s="57">
        <f t="shared" si="80"/>
        <v>4.9650725416442776E-2</v>
      </c>
      <c r="AY148" s="58">
        <f t="shared" si="97"/>
        <v>166</v>
      </c>
      <c r="AZ148" s="60">
        <f t="shared" si="98"/>
        <v>1.0934302305575458</v>
      </c>
      <c r="BA148" s="51">
        <v>1381</v>
      </c>
      <c r="BB148" s="53">
        <v>216</v>
      </c>
      <c r="BC148" s="52">
        <f t="shared" si="81"/>
        <v>0.14841483073616335</v>
      </c>
      <c r="BD148" s="53">
        <f t="shared" si="110"/>
        <v>506</v>
      </c>
      <c r="BE148" s="55">
        <f t="shared" si="99"/>
        <v>0.57662768482250104</v>
      </c>
      <c r="BF148" s="61">
        <v>9305</v>
      </c>
      <c r="BG148" s="64">
        <v>1610</v>
      </c>
    </row>
    <row r="149" spans="1:59">
      <c r="A149" s="47">
        <f t="shared" si="100"/>
        <v>5</v>
      </c>
      <c r="B149" s="48">
        <f t="shared" si="101"/>
        <v>0</v>
      </c>
      <c r="C149" s="48">
        <f t="shared" si="102"/>
        <v>0</v>
      </c>
      <c r="D149" s="48">
        <f t="shared" si="103"/>
        <v>0</v>
      </c>
      <c r="E149" s="48">
        <f t="shared" si="104"/>
        <v>1</v>
      </c>
      <c r="F149" s="48">
        <f t="shared" si="105"/>
        <v>0</v>
      </c>
      <c r="G149" s="48">
        <f t="shared" si="106"/>
        <v>1</v>
      </c>
      <c r="H149" s="48">
        <f t="shared" si="107"/>
        <v>1</v>
      </c>
      <c r="I149" s="48">
        <f t="shared" si="108"/>
        <v>1</v>
      </c>
      <c r="J149" s="48">
        <f t="shared" si="109"/>
        <v>1</v>
      </c>
      <c r="K149" s="70">
        <v>584</v>
      </c>
      <c r="L149" s="50" t="s">
        <v>544</v>
      </c>
      <c r="M149" s="51">
        <v>642</v>
      </c>
      <c r="N149" s="53">
        <v>157</v>
      </c>
      <c r="O149" s="52">
        <f t="shared" si="82"/>
        <v>6.9002579535683575E-2</v>
      </c>
      <c r="P149" s="53">
        <f t="shared" si="83"/>
        <v>219</v>
      </c>
      <c r="Q149" s="55">
        <f t="shared" si="84"/>
        <v>0.83136213722746699</v>
      </c>
      <c r="R149" s="56">
        <v>287</v>
      </c>
      <c r="S149" s="58">
        <v>88</v>
      </c>
      <c r="T149" s="57">
        <f t="shared" si="74"/>
        <v>3.08469475494411E-2</v>
      </c>
      <c r="U149" s="58">
        <f t="shared" si="85"/>
        <v>277</v>
      </c>
      <c r="V149" s="60">
        <f t="shared" si="86"/>
        <v>0.58916738879139507</v>
      </c>
      <c r="W149" s="51">
        <v>1097</v>
      </c>
      <c r="X149" s="53">
        <v>273</v>
      </c>
      <c r="Y149" s="52">
        <f t="shared" si="75"/>
        <v>0.11790627687016338</v>
      </c>
      <c r="Z149" s="53">
        <f t="shared" si="87"/>
        <v>428</v>
      </c>
      <c r="AA149" s="55">
        <f t="shared" si="88"/>
        <v>0.68914050614425526</v>
      </c>
      <c r="AB149" s="56">
        <v>721</v>
      </c>
      <c r="AC149" s="58">
        <v>140</v>
      </c>
      <c r="AD149" s="57">
        <f t="shared" si="76"/>
        <v>7.7493551160791055E-2</v>
      </c>
      <c r="AE149" s="58">
        <f t="shared" si="89"/>
        <v>153</v>
      </c>
      <c r="AF149" s="60">
        <f t="shared" si="90"/>
        <v>1.1156756224020707</v>
      </c>
      <c r="AG149" s="51">
        <v>539</v>
      </c>
      <c r="AH149" s="53">
        <v>137</v>
      </c>
      <c r="AI149" s="52">
        <f t="shared" si="77"/>
        <v>5.7932072226999143E-2</v>
      </c>
      <c r="AJ149" s="53">
        <f t="shared" si="91"/>
        <v>241</v>
      </c>
      <c r="AK149" s="55">
        <f t="shared" si="92"/>
        <v>0.77009467142789345</v>
      </c>
      <c r="AL149" s="56">
        <v>2081</v>
      </c>
      <c r="AM149" s="58">
        <v>390</v>
      </c>
      <c r="AN149" s="57">
        <f t="shared" si="78"/>
        <v>0.22366723989681858</v>
      </c>
      <c r="AO149" s="58">
        <f t="shared" si="93"/>
        <v>240</v>
      </c>
      <c r="AP149" s="60">
        <f t="shared" si="94"/>
        <v>1.189983590505407</v>
      </c>
      <c r="AQ149" s="51">
        <v>695</v>
      </c>
      <c r="AR149" s="53">
        <v>113</v>
      </c>
      <c r="AS149" s="52">
        <f t="shared" si="79"/>
        <v>7.4699054170249357E-2</v>
      </c>
      <c r="AT149" s="53">
        <f t="shared" si="95"/>
        <v>78</v>
      </c>
      <c r="AU149" s="55">
        <f t="shared" si="96"/>
        <v>1.2853607484992415</v>
      </c>
      <c r="AV149" s="56">
        <v>480</v>
      </c>
      <c r="AW149" s="58">
        <v>94</v>
      </c>
      <c r="AX149" s="57">
        <f t="shared" si="80"/>
        <v>5.1590713671539126E-2</v>
      </c>
      <c r="AY149" s="58">
        <f t="shared" si="97"/>
        <v>153</v>
      </c>
      <c r="AZ149" s="60">
        <f t="shared" si="98"/>
        <v>1.1361535097696245</v>
      </c>
      <c r="BA149" s="51">
        <v>2762</v>
      </c>
      <c r="BB149" s="53">
        <v>686</v>
      </c>
      <c r="BC149" s="52">
        <f t="shared" si="81"/>
        <v>0.29686156491831472</v>
      </c>
      <c r="BD149" s="53">
        <f t="shared" si="110"/>
        <v>235</v>
      </c>
      <c r="BE149" s="55">
        <f t="shared" si="99"/>
        <v>1.1533793222857636</v>
      </c>
      <c r="BF149" s="61">
        <v>9304</v>
      </c>
      <c r="BG149" s="64">
        <v>2078</v>
      </c>
    </row>
    <row r="150" spans="1:59">
      <c r="A150" s="47">
        <f t="shared" si="100"/>
        <v>4</v>
      </c>
      <c r="B150" s="48">
        <f t="shared" si="101"/>
        <v>0</v>
      </c>
      <c r="C150" s="48">
        <f t="shared" si="102"/>
        <v>0</v>
      </c>
      <c r="D150" s="48">
        <f t="shared" si="103"/>
        <v>1</v>
      </c>
      <c r="E150" s="48">
        <f t="shared" si="104"/>
        <v>1</v>
      </c>
      <c r="F150" s="48">
        <f t="shared" si="105"/>
        <v>0</v>
      </c>
      <c r="G150" s="48">
        <f t="shared" si="106"/>
        <v>1</v>
      </c>
      <c r="H150" s="48">
        <f t="shared" si="107"/>
        <v>0</v>
      </c>
      <c r="I150" s="48">
        <f t="shared" si="108"/>
        <v>1</v>
      </c>
      <c r="J150" s="48">
        <f t="shared" si="109"/>
        <v>0</v>
      </c>
      <c r="K150" s="70">
        <v>577</v>
      </c>
      <c r="L150" s="50" t="s">
        <v>537</v>
      </c>
      <c r="M150" s="51">
        <v>537</v>
      </c>
      <c r="N150" s="53">
        <v>72</v>
      </c>
      <c r="O150" s="52">
        <f t="shared" si="82"/>
        <v>5.8079169370538614E-2</v>
      </c>
      <c r="P150" s="53">
        <f t="shared" si="83"/>
        <v>268</v>
      </c>
      <c r="Q150" s="55">
        <f t="shared" si="84"/>
        <v>0.69975387443765491</v>
      </c>
      <c r="R150" s="56">
        <v>244</v>
      </c>
      <c r="S150" s="58">
        <v>29</v>
      </c>
      <c r="T150" s="57">
        <f t="shared" si="74"/>
        <v>2.6389790179537097E-2</v>
      </c>
      <c r="U150" s="58">
        <f t="shared" si="85"/>
        <v>304</v>
      </c>
      <c r="V150" s="60">
        <f t="shared" si="86"/>
        <v>0.50403702816658036</v>
      </c>
      <c r="W150" s="51">
        <v>1988</v>
      </c>
      <c r="X150" s="53">
        <v>264</v>
      </c>
      <c r="Y150" s="52">
        <f t="shared" si="75"/>
        <v>0.21501189703655635</v>
      </c>
      <c r="Z150" s="53">
        <f t="shared" si="87"/>
        <v>191</v>
      </c>
      <c r="AA150" s="55">
        <f t="shared" si="88"/>
        <v>1.2567049989541716</v>
      </c>
      <c r="AB150" s="56">
        <v>729</v>
      </c>
      <c r="AC150" s="58">
        <v>107</v>
      </c>
      <c r="AD150" s="57">
        <f t="shared" si="76"/>
        <v>7.8844905905256321E-2</v>
      </c>
      <c r="AE150" s="58">
        <f t="shared" si="89"/>
        <v>144</v>
      </c>
      <c r="AF150" s="60">
        <f t="shared" si="90"/>
        <v>1.1351310935094538</v>
      </c>
      <c r="AG150" s="51">
        <v>460</v>
      </c>
      <c r="AH150" s="53">
        <v>77</v>
      </c>
      <c r="AI150" s="52">
        <f t="shared" si="77"/>
        <v>4.975124378109453E-2</v>
      </c>
      <c r="AJ150" s="53">
        <f t="shared" si="91"/>
        <v>284</v>
      </c>
      <c r="AK150" s="55">
        <f t="shared" si="92"/>
        <v>0.66134640553864454</v>
      </c>
      <c r="AL150" s="56">
        <v>2109</v>
      </c>
      <c r="AM150" s="58">
        <v>285</v>
      </c>
      <c r="AN150" s="57">
        <f t="shared" si="78"/>
        <v>0.2280986372485399</v>
      </c>
      <c r="AO150" s="58">
        <f t="shared" si="93"/>
        <v>236</v>
      </c>
      <c r="AP150" s="60">
        <f t="shared" si="94"/>
        <v>1.2135600880469788</v>
      </c>
      <c r="AQ150" s="51">
        <v>377</v>
      </c>
      <c r="AR150" s="53">
        <v>57</v>
      </c>
      <c r="AS150" s="52">
        <f t="shared" si="79"/>
        <v>4.0774388924940515E-2</v>
      </c>
      <c r="AT150" s="53">
        <f t="shared" si="95"/>
        <v>235</v>
      </c>
      <c r="AU150" s="55">
        <f t="shared" si="96"/>
        <v>0.70161261946786668</v>
      </c>
      <c r="AV150" s="56">
        <v>439</v>
      </c>
      <c r="AW150" s="58">
        <v>76</v>
      </c>
      <c r="AX150" s="57">
        <f t="shared" si="80"/>
        <v>4.747999134760978E-2</v>
      </c>
      <c r="AY150" s="58">
        <f t="shared" si="97"/>
        <v>179</v>
      </c>
      <c r="AZ150" s="60">
        <f t="shared" si="98"/>
        <v>1.0456253650000904</v>
      </c>
      <c r="BA150" s="51">
        <v>2363</v>
      </c>
      <c r="BB150" s="53">
        <v>425</v>
      </c>
      <c r="BC150" s="52">
        <f t="shared" si="81"/>
        <v>0.25556997620592686</v>
      </c>
      <c r="BD150" s="53">
        <f t="shared" si="110"/>
        <v>328</v>
      </c>
      <c r="BE150" s="55">
        <f t="shared" si="99"/>
        <v>0.99295146555631131</v>
      </c>
      <c r="BF150" s="61">
        <v>9246</v>
      </c>
      <c r="BG150" s="64">
        <v>1392</v>
      </c>
    </row>
    <row r="151" spans="1:59">
      <c r="A151" s="47">
        <f t="shared" si="100"/>
        <v>4</v>
      </c>
      <c r="B151" s="48">
        <f t="shared" si="101"/>
        <v>1</v>
      </c>
      <c r="C151" s="48">
        <f t="shared" si="102"/>
        <v>0</v>
      </c>
      <c r="D151" s="48">
        <f t="shared" si="103"/>
        <v>0</v>
      </c>
      <c r="E151" s="48">
        <f t="shared" si="104"/>
        <v>1</v>
      </c>
      <c r="F151" s="48">
        <f t="shared" si="105"/>
        <v>0</v>
      </c>
      <c r="G151" s="48">
        <f t="shared" si="106"/>
        <v>0</v>
      </c>
      <c r="H151" s="48">
        <f t="shared" si="107"/>
        <v>1</v>
      </c>
      <c r="I151" s="48">
        <f t="shared" si="108"/>
        <v>0</v>
      </c>
      <c r="J151" s="48">
        <f t="shared" si="109"/>
        <v>1</v>
      </c>
      <c r="K151" s="70">
        <v>338</v>
      </c>
      <c r="L151" s="50" t="s">
        <v>309</v>
      </c>
      <c r="M151" s="51">
        <v>1229</v>
      </c>
      <c r="N151" s="53">
        <v>120</v>
      </c>
      <c r="O151" s="52">
        <f t="shared" si="82"/>
        <v>0.13436099267519405</v>
      </c>
      <c r="P151" s="53">
        <f t="shared" si="83"/>
        <v>79</v>
      </c>
      <c r="Q151" s="55">
        <f t="shared" si="84"/>
        <v>1.6188183511703087</v>
      </c>
      <c r="R151" s="56">
        <v>342</v>
      </c>
      <c r="S151" s="58">
        <v>52</v>
      </c>
      <c r="T151" s="57">
        <f t="shared" si="74"/>
        <v>3.7389307969826174E-2</v>
      </c>
      <c r="U151" s="58">
        <f t="shared" si="85"/>
        <v>232</v>
      </c>
      <c r="V151" s="60">
        <f t="shared" si="86"/>
        <v>0.714124498380032</v>
      </c>
      <c r="W151" s="51">
        <v>1099</v>
      </c>
      <c r="X151" s="53">
        <v>235</v>
      </c>
      <c r="Y151" s="52">
        <f t="shared" si="75"/>
        <v>0.12014868262818411</v>
      </c>
      <c r="Z151" s="53">
        <f t="shared" si="87"/>
        <v>423</v>
      </c>
      <c r="AA151" s="55">
        <f t="shared" si="88"/>
        <v>0.70224695543672921</v>
      </c>
      <c r="AB151" s="56">
        <v>645</v>
      </c>
      <c r="AC151" s="58">
        <v>69</v>
      </c>
      <c r="AD151" s="57">
        <f t="shared" si="76"/>
        <v>7.0514922925549367E-2</v>
      </c>
      <c r="AE151" s="58">
        <f t="shared" si="89"/>
        <v>204</v>
      </c>
      <c r="AF151" s="60">
        <f t="shared" si="90"/>
        <v>1.0152042246762003</v>
      </c>
      <c r="AG151" s="51">
        <v>466</v>
      </c>
      <c r="AH151" s="53">
        <v>43</v>
      </c>
      <c r="AI151" s="52">
        <f t="shared" si="77"/>
        <v>5.0945665245435659E-2</v>
      </c>
      <c r="AJ151" s="53">
        <f t="shared" si="91"/>
        <v>274</v>
      </c>
      <c r="AK151" s="55">
        <f t="shared" si="92"/>
        <v>0.67722392501566275</v>
      </c>
      <c r="AL151" s="56">
        <v>1397</v>
      </c>
      <c r="AM151" s="58">
        <v>140</v>
      </c>
      <c r="AN151" s="57">
        <f t="shared" si="78"/>
        <v>0.1527276702744069</v>
      </c>
      <c r="AO151" s="58">
        <f t="shared" si="93"/>
        <v>409</v>
      </c>
      <c r="AP151" s="60">
        <f t="shared" si="94"/>
        <v>0.81256164973693024</v>
      </c>
      <c r="AQ151" s="51">
        <v>603</v>
      </c>
      <c r="AR151" s="53">
        <v>39</v>
      </c>
      <c r="AS151" s="52">
        <f t="shared" si="79"/>
        <v>6.5923253525746142E-2</v>
      </c>
      <c r="AT151" s="53">
        <f t="shared" si="95"/>
        <v>101</v>
      </c>
      <c r="AU151" s="55">
        <f t="shared" si="96"/>
        <v>1.1343538875637609</v>
      </c>
      <c r="AV151" s="56">
        <v>255</v>
      </c>
      <c r="AW151" s="58">
        <v>35</v>
      </c>
      <c r="AX151" s="57">
        <f t="shared" si="80"/>
        <v>2.7877992784519516E-2</v>
      </c>
      <c r="AY151" s="58">
        <f t="shared" si="97"/>
        <v>321</v>
      </c>
      <c r="AZ151" s="60">
        <f t="shared" si="98"/>
        <v>0.61394148468501275</v>
      </c>
      <c r="BA151" s="51">
        <v>3111</v>
      </c>
      <c r="BB151" s="53">
        <v>321</v>
      </c>
      <c r="BC151" s="52">
        <f t="shared" si="81"/>
        <v>0.34011151197113809</v>
      </c>
      <c r="BD151" s="53">
        <f t="shared" si="110"/>
        <v>188</v>
      </c>
      <c r="BE151" s="55">
        <f t="shared" si="99"/>
        <v>1.321415877083306</v>
      </c>
      <c r="BF151" s="61">
        <v>9147</v>
      </c>
      <c r="BG151" s="64">
        <v>1054</v>
      </c>
    </row>
    <row r="152" spans="1:59">
      <c r="A152" s="47">
        <f t="shared" si="100"/>
        <v>3</v>
      </c>
      <c r="B152" s="48">
        <f t="shared" si="101"/>
        <v>0</v>
      </c>
      <c r="C152" s="48">
        <f t="shared" si="102"/>
        <v>0</v>
      </c>
      <c r="D152" s="48">
        <f t="shared" si="103"/>
        <v>0</v>
      </c>
      <c r="E152" s="48">
        <f t="shared" si="104"/>
        <v>0</v>
      </c>
      <c r="F152" s="48">
        <f t="shared" si="105"/>
        <v>1</v>
      </c>
      <c r="G152" s="48">
        <f t="shared" si="106"/>
        <v>1</v>
      </c>
      <c r="H152" s="48">
        <f t="shared" si="107"/>
        <v>1</v>
      </c>
      <c r="I152" s="48">
        <f t="shared" si="108"/>
        <v>0</v>
      </c>
      <c r="J152" s="48">
        <f t="shared" si="109"/>
        <v>0</v>
      </c>
      <c r="K152" s="70">
        <v>378</v>
      </c>
      <c r="L152" s="50" t="s">
        <v>349</v>
      </c>
      <c r="M152" s="51">
        <v>373</v>
      </c>
      <c r="N152" s="53">
        <v>43</v>
      </c>
      <c r="O152" s="52">
        <f t="shared" si="82"/>
        <v>4.096200307489567E-2</v>
      </c>
      <c r="P152" s="53">
        <f t="shared" si="83"/>
        <v>344</v>
      </c>
      <c r="Q152" s="55">
        <f t="shared" si="84"/>
        <v>0.49352152703005436</v>
      </c>
      <c r="R152" s="56">
        <v>386</v>
      </c>
      <c r="S152" s="58">
        <v>32</v>
      </c>
      <c r="T152" s="57">
        <f t="shared" si="74"/>
        <v>4.2389633208873269E-2</v>
      </c>
      <c r="U152" s="58">
        <f t="shared" si="85"/>
        <v>206</v>
      </c>
      <c r="V152" s="60">
        <f t="shared" si="86"/>
        <v>0.80962920138104133</v>
      </c>
      <c r="W152" s="51">
        <v>1470</v>
      </c>
      <c r="X152" s="53">
        <v>85</v>
      </c>
      <c r="Y152" s="52">
        <f t="shared" si="75"/>
        <v>0.16143202284208213</v>
      </c>
      <c r="Z152" s="53">
        <f t="shared" si="87"/>
        <v>312</v>
      </c>
      <c r="AA152" s="55">
        <f t="shared" si="88"/>
        <v>0.94354048726167106</v>
      </c>
      <c r="AB152" s="56">
        <v>496</v>
      </c>
      <c r="AC152" s="58">
        <v>52</v>
      </c>
      <c r="AD152" s="57">
        <f t="shared" si="76"/>
        <v>5.4469580496376013E-2</v>
      </c>
      <c r="AE152" s="58">
        <f t="shared" si="89"/>
        <v>290</v>
      </c>
      <c r="AF152" s="60">
        <f t="shared" si="90"/>
        <v>0.78419922963888677</v>
      </c>
      <c r="AG152" s="51">
        <v>888</v>
      </c>
      <c r="AH152" s="53">
        <v>51</v>
      </c>
      <c r="AI152" s="52">
        <f t="shared" si="77"/>
        <v>9.7518119920931248E-2</v>
      </c>
      <c r="AJ152" s="53">
        <f t="shared" si="91"/>
        <v>83</v>
      </c>
      <c r="AK152" s="55">
        <f t="shared" si="92"/>
        <v>1.2963144875003467</v>
      </c>
      <c r="AL152" s="56">
        <v>2135</v>
      </c>
      <c r="AM152" s="58">
        <v>146</v>
      </c>
      <c r="AN152" s="57">
        <f t="shared" si="78"/>
        <v>0.23446079508016693</v>
      </c>
      <c r="AO152" s="58">
        <f t="shared" si="93"/>
        <v>224</v>
      </c>
      <c r="AP152" s="60">
        <f t="shared" si="94"/>
        <v>1.2474088690456364</v>
      </c>
      <c r="AQ152" s="51">
        <v>928</v>
      </c>
      <c r="AR152" s="53">
        <v>40</v>
      </c>
      <c r="AS152" s="52">
        <f t="shared" si="79"/>
        <v>0.10191082802547771</v>
      </c>
      <c r="AT152" s="53">
        <f t="shared" si="95"/>
        <v>41</v>
      </c>
      <c r="AU152" s="55">
        <f t="shared" si="96"/>
        <v>1.7535988861713889</v>
      </c>
      <c r="AV152" s="56">
        <v>279</v>
      </c>
      <c r="AW152" s="58">
        <v>30</v>
      </c>
      <c r="AX152" s="57">
        <f t="shared" si="80"/>
        <v>3.0639139029211507E-2</v>
      </c>
      <c r="AY152" s="58">
        <f t="shared" si="97"/>
        <v>302</v>
      </c>
      <c r="AZ152" s="60">
        <f t="shared" si="98"/>
        <v>0.67474866825814195</v>
      </c>
      <c r="BA152" s="51">
        <v>2151</v>
      </c>
      <c r="BB152" s="53">
        <v>165</v>
      </c>
      <c r="BC152" s="52">
        <f t="shared" si="81"/>
        <v>0.23621787832198551</v>
      </c>
      <c r="BD152" s="53">
        <f t="shared" si="110"/>
        <v>368</v>
      </c>
      <c r="BE152" s="55">
        <f t="shared" si="99"/>
        <v>0.91776386237726815</v>
      </c>
      <c r="BF152" s="61">
        <v>9106</v>
      </c>
      <c r="BG152" s="64">
        <v>644</v>
      </c>
    </row>
    <row r="153" spans="1:59">
      <c r="A153" s="47">
        <f t="shared" si="100"/>
        <v>4</v>
      </c>
      <c r="B153" s="48">
        <f t="shared" si="101"/>
        <v>0</v>
      </c>
      <c r="C153" s="48">
        <f t="shared" si="102"/>
        <v>1</v>
      </c>
      <c r="D153" s="48">
        <f t="shared" si="103"/>
        <v>0</v>
      </c>
      <c r="E153" s="48">
        <f t="shared" si="104"/>
        <v>0</v>
      </c>
      <c r="F153" s="48">
        <f t="shared" si="105"/>
        <v>0</v>
      </c>
      <c r="G153" s="48">
        <f t="shared" si="106"/>
        <v>1</v>
      </c>
      <c r="H153" s="48">
        <f t="shared" si="107"/>
        <v>0</v>
      </c>
      <c r="I153" s="48">
        <f t="shared" si="108"/>
        <v>1</v>
      </c>
      <c r="J153" s="48">
        <f t="shared" si="109"/>
        <v>1</v>
      </c>
      <c r="K153" s="70">
        <v>367</v>
      </c>
      <c r="L153" s="50" t="s">
        <v>338</v>
      </c>
      <c r="M153" s="51">
        <v>640</v>
      </c>
      <c r="N153" s="53">
        <v>51</v>
      </c>
      <c r="O153" s="52">
        <f t="shared" si="82"/>
        <v>7.1660508341731044E-2</v>
      </c>
      <c r="P153" s="53">
        <f t="shared" si="83"/>
        <v>210</v>
      </c>
      <c r="Q153" s="55">
        <f t="shared" si="84"/>
        <v>0.86338559762073186</v>
      </c>
      <c r="R153" s="56">
        <v>546</v>
      </c>
      <c r="S153" s="58">
        <v>31</v>
      </c>
      <c r="T153" s="57">
        <f t="shared" si="74"/>
        <v>6.1135371179039298E-2</v>
      </c>
      <c r="U153" s="58">
        <f t="shared" si="85"/>
        <v>116</v>
      </c>
      <c r="V153" s="60">
        <f t="shared" si="86"/>
        <v>1.1676671392725826</v>
      </c>
      <c r="W153" s="51">
        <v>927</v>
      </c>
      <c r="X153" s="53">
        <v>89</v>
      </c>
      <c r="Y153" s="52">
        <f t="shared" si="75"/>
        <v>0.10379576755122606</v>
      </c>
      <c r="Z153" s="53">
        <f t="shared" si="87"/>
        <v>456</v>
      </c>
      <c r="AA153" s="55">
        <f t="shared" si="88"/>
        <v>0.60666717400169468</v>
      </c>
      <c r="AB153" s="56">
        <v>611</v>
      </c>
      <c r="AC153" s="58">
        <v>68</v>
      </c>
      <c r="AD153" s="57">
        <f t="shared" si="76"/>
        <v>6.8413391557496359E-2</v>
      </c>
      <c r="AE153" s="58">
        <f t="shared" si="89"/>
        <v>213</v>
      </c>
      <c r="AF153" s="60">
        <f t="shared" si="90"/>
        <v>0.98494845136436482</v>
      </c>
      <c r="AG153" s="51">
        <v>380</v>
      </c>
      <c r="AH153" s="53">
        <v>41</v>
      </c>
      <c r="AI153" s="52">
        <f t="shared" si="77"/>
        <v>4.2548426827902809E-2</v>
      </c>
      <c r="AJ153" s="53">
        <f t="shared" si="91"/>
        <v>322</v>
      </c>
      <c r="AK153" s="55">
        <f t="shared" si="92"/>
        <v>0.56559890779354682</v>
      </c>
      <c r="AL153" s="56">
        <v>2179</v>
      </c>
      <c r="AM153" s="58">
        <v>165</v>
      </c>
      <c r="AN153" s="57">
        <f t="shared" si="78"/>
        <v>0.24398163699473743</v>
      </c>
      <c r="AO153" s="58">
        <f t="shared" si="93"/>
        <v>213</v>
      </c>
      <c r="AP153" s="60">
        <f t="shared" si="94"/>
        <v>1.2980628926360447</v>
      </c>
      <c r="AQ153" s="51">
        <v>155</v>
      </c>
      <c r="AR153" s="53">
        <v>33</v>
      </c>
      <c r="AS153" s="52">
        <f t="shared" si="79"/>
        <v>1.7355279364012988E-2</v>
      </c>
      <c r="AT153" s="53">
        <f t="shared" si="95"/>
        <v>383</v>
      </c>
      <c r="AU153" s="55">
        <f t="shared" si="96"/>
        <v>0.29863557338890345</v>
      </c>
      <c r="AV153" s="56">
        <v>411</v>
      </c>
      <c r="AW153" s="58">
        <v>54</v>
      </c>
      <c r="AX153" s="57">
        <f t="shared" si="80"/>
        <v>4.6019482700705411E-2</v>
      </c>
      <c r="AY153" s="58">
        <f t="shared" si="97"/>
        <v>193</v>
      </c>
      <c r="AZ153" s="60">
        <f t="shared" si="98"/>
        <v>1.0134613977443963</v>
      </c>
      <c r="BA153" s="51">
        <v>3082</v>
      </c>
      <c r="BB153" s="53">
        <v>296</v>
      </c>
      <c r="BC153" s="52">
        <f t="shared" si="81"/>
        <v>0.3450901354831486</v>
      </c>
      <c r="BD153" s="53">
        <f t="shared" si="110"/>
        <v>183</v>
      </c>
      <c r="BE153" s="55">
        <f t="shared" si="99"/>
        <v>1.3407590393204878</v>
      </c>
      <c r="BF153" s="61">
        <v>8931</v>
      </c>
      <c r="BG153" s="64">
        <v>828</v>
      </c>
    </row>
    <row r="154" spans="1:59">
      <c r="A154" s="47">
        <f t="shared" si="100"/>
        <v>3</v>
      </c>
      <c r="B154" s="48">
        <f t="shared" si="101"/>
        <v>0</v>
      </c>
      <c r="C154" s="48">
        <f t="shared" si="102"/>
        <v>0</v>
      </c>
      <c r="D154" s="48">
        <f t="shared" si="103"/>
        <v>1</v>
      </c>
      <c r="E154" s="48">
        <f t="shared" si="104"/>
        <v>0</v>
      </c>
      <c r="F154" s="48">
        <f t="shared" si="105"/>
        <v>0</v>
      </c>
      <c r="G154" s="48">
        <f t="shared" si="106"/>
        <v>1</v>
      </c>
      <c r="H154" s="48">
        <f t="shared" si="107"/>
        <v>1</v>
      </c>
      <c r="I154" s="48">
        <f t="shared" si="108"/>
        <v>0</v>
      </c>
      <c r="J154" s="48">
        <f t="shared" si="109"/>
        <v>0</v>
      </c>
      <c r="K154" s="70">
        <v>665</v>
      </c>
      <c r="L154" s="50" t="s">
        <v>624</v>
      </c>
      <c r="M154" s="51">
        <v>369</v>
      </c>
      <c r="N154" s="53">
        <v>48</v>
      </c>
      <c r="O154" s="52">
        <f t="shared" si="82"/>
        <v>4.1931818181818181E-2</v>
      </c>
      <c r="P154" s="53">
        <f t="shared" si="83"/>
        <v>341</v>
      </c>
      <c r="Q154" s="55">
        <f t="shared" si="84"/>
        <v>0.50520612730778214</v>
      </c>
      <c r="R154" s="56">
        <v>242</v>
      </c>
      <c r="S154" s="58">
        <v>46</v>
      </c>
      <c r="T154" s="57">
        <f t="shared" si="74"/>
        <v>2.75E-2</v>
      </c>
      <c r="U154" s="58">
        <f t="shared" si="85"/>
        <v>295</v>
      </c>
      <c r="V154" s="60">
        <f t="shared" si="86"/>
        <v>0.5252417006835064</v>
      </c>
      <c r="W154" s="51">
        <v>2265</v>
      </c>
      <c r="X154" s="53">
        <v>162</v>
      </c>
      <c r="Y154" s="52">
        <f t="shared" si="75"/>
        <v>0.25738636363636364</v>
      </c>
      <c r="Z154" s="53">
        <f t="shared" si="87"/>
        <v>145</v>
      </c>
      <c r="AA154" s="55">
        <f t="shared" si="88"/>
        <v>1.5043759638540368</v>
      </c>
      <c r="AB154" s="56">
        <v>561</v>
      </c>
      <c r="AC154" s="58">
        <v>107</v>
      </c>
      <c r="AD154" s="57">
        <f t="shared" si="76"/>
        <v>6.3750000000000001E-2</v>
      </c>
      <c r="AE154" s="58">
        <f t="shared" si="89"/>
        <v>238</v>
      </c>
      <c r="AF154" s="60">
        <f t="shared" si="90"/>
        <v>0.91780954495886313</v>
      </c>
      <c r="AG154" s="51">
        <v>346</v>
      </c>
      <c r="AH154" s="53">
        <v>52</v>
      </c>
      <c r="AI154" s="52">
        <f t="shared" si="77"/>
        <v>3.9318181818181822E-2</v>
      </c>
      <c r="AJ154" s="53">
        <f t="shared" si="91"/>
        <v>344</v>
      </c>
      <c r="AK154" s="55">
        <f t="shared" si="92"/>
        <v>0.52265905817716563</v>
      </c>
      <c r="AL154" s="56">
        <v>1938</v>
      </c>
      <c r="AM154" s="58">
        <v>190</v>
      </c>
      <c r="AN154" s="57">
        <f t="shared" si="78"/>
        <v>0.22022727272727272</v>
      </c>
      <c r="AO154" s="58">
        <f t="shared" si="93"/>
        <v>250</v>
      </c>
      <c r="AP154" s="60">
        <f t="shared" si="94"/>
        <v>1.1716818289889448</v>
      </c>
      <c r="AQ154" s="51">
        <v>670</v>
      </c>
      <c r="AR154" s="53">
        <v>63</v>
      </c>
      <c r="AS154" s="52">
        <f t="shared" si="79"/>
        <v>7.6136363636363641E-2</v>
      </c>
      <c r="AT154" s="53">
        <f t="shared" si="95"/>
        <v>73</v>
      </c>
      <c r="AU154" s="55">
        <f t="shared" si="96"/>
        <v>1.3100928042355711</v>
      </c>
      <c r="AV154" s="56">
        <v>298</v>
      </c>
      <c r="AW154" s="58">
        <v>29</v>
      </c>
      <c r="AX154" s="57">
        <f t="shared" si="80"/>
        <v>3.3863636363636367E-2</v>
      </c>
      <c r="AY154" s="58">
        <f t="shared" si="97"/>
        <v>279</v>
      </c>
      <c r="AZ154" s="60">
        <f t="shared" si="98"/>
        <v>0.74575997442215503</v>
      </c>
      <c r="BA154" s="51">
        <v>2111</v>
      </c>
      <c r="BB154" s="53">
        <v>261</v>
      </c>
      <c r="BC154" s="52">
        <f t="shared" si="81"/>
        <v>0.23988636363636365</v>
      </c>
      <c r="BD154" s="53">
        <f t="shared" si="110"/>
        <v>357</v>
      </c>
      <c r="BE154" s="55">
        <f t="shared" si="99"/>
        <v>0.93201681933003833</v>
      </c>
      <c r="BF154" s="61">
        <v>8800</v>
      </c>
      <c r="BG154" s="64">
        <v>958</v>
      </c>
    </row>
    <row r="155" spans="1:59">
      <c r="A155" s="47">
        <f t="shared" si="100"/>
        <v>3</v>
      </c>
      <c r="B155" s="48">
        <f t="shared" si="101"/>
        <v>0</v>
      </c>
      <c r="C155" s="48">
        <f t="shared" si="102"/>
        <v>0</v>
      </c>
      <c r="D155" s="48">
        <f t="shared" si="103"/>
        <v>0</v>
      </c>
      <c r="E155" s="48">
        <f t="shared" si="104"/>
        <v>0</v>
      </c>
      <c r="F155" s="48">
        <f t="shared" si="105"/>
        <v>0</v>
      </c>
      <c r="G155" s="48">
        <f t="shared" si="106"/>
        <v>1</v>
      </c>
      <c r="H155" s="48">
        <f t="shared" si="107"/>
        <v>0</v>
      </c>
      <c r="I155" s="48">
        <f t="shared" si="108"/>
        <v>1</v>
      </c>
      <c r="J155" s="48">
        <f t="shared" si="109"/>
        <v>1</v>
      </c>
      <c r="K155" s="70">
        <v>341</v>
      </c>
      <c r="L155" s="50" t="s">
        <v>312</v>
      </c>
      <c r="M155" s="51">
        <v>483</v>
      </c>
      <c r="N155" s="53">
        <v>89</v>
      </c>
      <c r="O155" s="52">
        <f t="shared" si="82"/>
        <v>5.5345479546235817E-2</v>
      </c>
      <c r="P155" s="53">
        <f t="shared" si="83"/>
        <v>280</v>
      </c>
      <c r="Q155" s="55">
        <f t="shared" si="84"/>
        <v>0.66681762437074155</v>
      </c>
      <c r="R155" s="56">
        <v>173</v>
      </c>
      <c r="S155" s="58">
        <v>54</v>
      </c>
      <c r="T155" s="57">
        <f t="shared" si="74"/>
        <v>1.9823536152171421E-2</v>
      </c>
      <c r="U155" s="58">
        <f t="shared" si="85"/>
        <v>360</v>
      </c>
      <c r="V155" s="60">
        <f t="shared" si="86"/>
        <v>0.37862355789554508</v>
      </c>
      <c r="W155" s="51">
        <v>1014</v>
      </c>
      <c r="X155" s="53">
        <v>204</v>
      </c>
      <c r="Y155" s="52">
        <f t="shared" si="75"/>
        <v>0.11619113097284291</v>
      </c>
      <c r="Z155" s="53">
        <f t="shared" si="87"/>
        <v>431</v>
      </c>
      <c r="AA155" s="55">
        <f t="shared" si="88"/>
        <v>0.67911579377807441</v>
      </c>
      <c r="AB155" s="56">
        <v>353</v>
      </c>
      <c r="AC155" s="58">
        <v>116</v>
      </c>
      <c r="AD155" s="57">
        <f t="shared" si="76"/>
        <v>4.0449180703563653E-2</v>
      </c>
      <c r="AE155" s="58">
        <f t="shared" si="89"/>
        <v>364</v>
      </c>
      <c r="AF155" s="60">
        <f t="shared" si="90"/>
        <v>0.58234735898818168</v>
      </c>
      <c r="AG155" s="51">
        <v>464</v>
      </c>
      <c r="AH155" s="53">
        <v>98</v>
      </c>
      <c r="AI155" s="52">
        <f t="shared" si="77"/>
        <v>5.3168328176922193E-2</v>
      </c>
      <c r="AJ155" s="53">
        <f t="shared" si="91"/>
        <v>262</v>
      </c>
      <c r="AK155" s="55">
        <f t="shared" si="92"/>
        <v>0.70676992283896112</v>
      </c>
      <c r="AL155" s="56">
        <v>2213</v>
      </c>
      <c r="AM155" s="58">
        <v>232</v>
      </c>
      <c r="AN155" s="57">
        <f t="shared" si="78"/>
        <v>0.25358084106795004</v>
      </c>
      <c r="AO155" s="58">
        <f t="shared" si="93"/>
        <v>194</v>
      </c>
      <c r="AP155" s="60">
        <f t="shared" si="94"/>
        <v>1.3491338287923869</v>
      </c>
      <c r="AQ155" s="51">
        <v>226</v>
      </c>
      <c r="AR155" s="53">
        <v>59</v>
      </c>
      <c r="AS155" s="52">
        <f t="shared" si="79"/>
        <v>2.5896642603414691E-2</v>
      </c>
      <c r="AT155" s="53">
        <f t="shared" si="95"/>
        <v>337</v>
      </c>
      <c r="AU155" s="55">
        <f t="shared" si="96"/>
        <v>0.44560842556959163</v>
      </c>
      <c r="AV155" s="56">
        <v>767</v>
      </c>
      <c r="AW155" s="58">
        <v>49</v>
      </c>
      <c r="AX155" s="57">
        <f t="shared" si="80"/>
        <v>8.7888163171765787E-2</v>
      </c>
      <c r="AY155" s="58">
        <f t="shared" si="97"/>
        <v>58</v>
      </c>
      <c r="AZ155" s="60">
        <f t="shared" si="98"/>
        <v>1.9355119933123452</v>
      </c>
      <c r="BA155" s="51">
        <v>3034</v>
      </c>
      <c r="BB155" s="53">
        <v>306</v>
      </c>
      <c r="BC155" s="52">
        <f t="shared" si="81"/>
        <v>0.34765669760513351</v>
      </c>
      <c r="BD155" s="53">
        <f t="shared" si="110"/>
        <v>177</v>
      </c>
      <c r="BE155" s="55">
        <f t="shared" si="99"/>
        <v>1.3507307568841065</v>
      </c>
      <c r="BF155" s="61">
        <v>8727</v>
      </c>
      <c r="BG155" s="64">
        <v>1207</v>
      </c>
    </row>
    <row r="156" spans="1:59">
      <c r="A156" s="47">
        <f t="shared" si="100"/>
        <v>2</v>
      </c>
      <c r="B156" s="48">
        <f t="shared" si="101"/>
        <v>0</v>
      </c>
      <c r="C156" s="48">
        <f t="shared" si="102"/>
        <v>0</v>
      </c>
      <c r="D156" s="48">
        <f t="shared" si="103"/>
        <v>1</v>
      </c>
      <c r="E156" s="48">
        <f t="shared" si="104"/>
        <v>0</v>
      </c>
      <c r="F156" s="48">
        <f t="shared" si="105"/>
        <v>0</v>
      </c>
      <c r="G156" s="48">
        <f t="shared" si="106"/>
        <v>0</v>
      </c>
      <c r="H156" s="48">
        <f t="shared" si="107"/>
        <v>0</v>
      </c>
      <c r="I156" s="48">
        <f t="shared" si="108"/>
        <v>1</v>
      </c>
      <c r="J156" s="48">
        <f t="shared" si="109"/>
        <v>0</v>
      </c>
      <c r="K156" s="70">
        <v>620</v>
      </c>
      <c r="L156" s="50" t="s">
        <v>580</v>
      </c>
      <c r="M156" s="51">
        <v>424</v>
      </c>
      <c r="N156" s="53">
        <v>49</v>
      </c>
      <c r="O156" s="52">
        <f t="shared" si="82"/>
        <v>4.9285133093107059E-2</v>
      </c>
      <c r="P156" s="53">
        <f t="shared" si="83"/>
        <v>306</v>
      </c>
      <c r="Q156" s="55">
        <f t="shared" si="84"/>
        <v>0.59380089639455735</v>
      </c>
      <c r="R156" s="56">
        <v>144</v>
      </c>
      <c r="S156" s="58">
        <v>24</v>
      </c>
      <c r="T156" s="57">
        <f t="shared" si="74"/>
        <v>1.6738347088225039E-2</v>
      </c>
      <c r="U156" s="58">
        <f t="shared" si="85"/>
        <v>384</v>
      </c>
      <c r="V156" s="60">
        <f t="shared" si="86"/>
        <v>0.31969737786364133</v>
      </c>
      <c r="W156" s="51">
        <v>3573</v>
      </c>
      <c r="X156" s="53">
        <v>87</v>
      </c>
      <c r="Y156" s="52">
        <f t="shared" si="75"/>
        <v>0.41532023712658372</v>
      </c>
      <c r="Z156" s="53">
        <f t="shared" si="87"/>
        <v>54</v>
      </c>
      <c r="AA156" s="55">
        <f t="shared" si="88"/>
        <v>2.4274704114399319</v>
      </c>
      <c r="AB156" s="56">
        <v>327</v>
      </c>
      <c r="AC156" s="58">
        <v>38</v>
      </c>
      <c r="AD156" s="57">
        <f t="shared" si="76"/>
        <v>3.8009996512844355E-2</v>
      </c>
      <c r="AE156" s="58">
        <f t="shared" si="89"/>
        <v>376</v>
      </c>
      <c r="AF156" s="60">
        <f t="shared" si="90"/>
        <v>0.54723039377790816</v>
      </c>
      <c r="AG156" s="51">
        <v>393</v>
      </c>
      <c r="AH156" s="53">
        <v>37</v>
      </c>
      <c r="AI156" s="52">
        <f t="shared" si="77"/>
        <v>4.5681738928280834E-2</v>
      </c>
      <c r="AJ156" s="53">
        <f t="shared" si="91"/>
        <v>302</v>
      </c>
      <c r="AK156" s="55">
        <f t="shared" si="92"/>
        <v>0.60725022216336333</v>
      </c>
      <c r="AL156" s="56">
        <v>1177</v>
      </c>
      <c r="AM156" s="58">
        <v>115</v>
      </c>
      <c r="AN156" s="57">
        <f t="shared" si="78"/>
        <v>0.13681273974195049</v>
      </c>
      <c r="AO156" s="58">
        <f t="shared" si="93"/>
        <v>448</v>
      </c>
      <c r="AP156" s="60">
        <f t="shared" si="94"/>
        <v>0.72788896281866156</v>
      </c>
      <c r="AQ156" s="51">
        <v>130</v>
      </c>
      <c r="AR156" s="53">
        <v>15</v>
      </c>
      <c r="AS156" s="52">
        <f t="shared" si="79"/>
        <v>1.5111007787980937E-2</v>
      </c>
      <c r="AT156" s="53">
        <f t="shared" si="95"/>
        <v>394</v>
      </c>
      <c r="AU156" s="55">
        <f t="shared" si="96"/>
        <v>0.26001796805444355</v>
      </c>
      <c r="AV156" s="56">
        <v>1209</v>
      </c>
      <c r="AW156" s="58">
        <v>14</v>
      </c>
      <c r="AX156" s="57">
        <f t="shared" si="80"/>
        <v>0.14053237242822272</v>
      </c>
      <c r="AY156" s="58">
        <f t="shared" si="97"/>
        <v>29</v>
      </c>
      <c r="AZ156" s="60">
        <f t="shared" si="98"/>
        <v>3.0948660487063555</v>
      </c>
      <c r="BA156" s="51">
        <v>1226</v>
      </c>
      <c r="BB156" s="53">
        <v>169</v>
      </c>
      <c r="BC156" s="52">
        <f t="shared" si="81"/>
        <v>0.14250842729280483</v>
      </c>
      <c r="BD156" s="53">
        <f t="shared" si="110"/>
        <v>511</v>
      </c>
      <c r="BE156" s="55">
        <f t="shared" si="99"/>
        <v>0.55367987208520153</v>
      </c>
      <c r="BF156" s="61">
        <v>8603</v>
      </c>
      <c r="BG156" s="64">
        <v>548</v>
      </c>
    </row>
    <row r="157" spans="1:59">
      <c r="A157" s="47">
        <f t="shared" si="100"/>
        <v>2</v>
      </c>
      <c r="B157" s="48">
        <f t="shared" si="101"/>
        <v>1</v>
      </c>
      <c r="C157" s="48">
        <f t="shared" si="102"/>
        <v>0</v>
      </c>
      <c r="D157" s="48">
        <f t="shared" si="103"/>
        <v>0</v>
      </c>
      <c r="E157" s="48">
        <f t="shared" si="104"/>
        <v>0</v>
      </c>
      <c r="F157" s="48">
        <f t="shared" si="105"/>
        <v>0</v>
      </c>
      <c r="G157" s="48">
        <f t="shared" si="106"/>
        <v>0</v>
      </c>
      <c r="H157" s="48">
        <f t="shared" si="107"/>
        <v>0</v>
      </c>
      <c r="I157" s="48">
        <f t="shared" si="108"/>
        <v>0</v>
      </c>
      <c r="J157" s="48">
        <f t="shared" si="109"/>
        <v>1</v>
      </c>
      <c r="K157" s="49">
        <v>30</v>
      </c>
      <c r="L157" s="50" t="s">
        <v>661</v>
      </c>
      <c r="M157" s="51">
        <v>3173</v>
      </c>
      <c r="N157" s="53">
        <v>31</v>
      </c>
      <c r="O157" s="52">
        <f t="shared" si="82"/>
        <v>0.36964119291705499</v>
      </c>
      <c r="P157" s="53">
        <f t="shared" si="83"/>
        <v>20</v>
      </c>
      <c r="Q157" s="55">
        <f t="shared" si="84"/>
        <v>4.4535391896750047</v>
      </c>
      <c r="R157" s="56">
        <v>39</v>
      </c>
      <c r="S157" s="58">
        <v>22</v>
      </c>
      <c r="T157" s="57">
        <f t="shared" si="74"/>
        <v>4.5433364398881643E-3</v>
      </c>
      <c r="U157" s="58">
        <f t="shared" si="85"/>
        <v>471</v>
      </c>
      <c r="V157" s="60">
        <f t="shared" si="86"/>
        <v>8.6776354853243878E-2</v>
      </c>
      <c r="W157" s="51">
        <v>5</v>
      </c>
      <c r="X157" s="53">
        <v>4</v>
      </c>
      <c r="Y157" s="52">
        <f t="shared" si="75"/>
        <v>5.8247903075489278E-4</v>
      </c>
      <c r="Z157" s="53">
        <f t="shared" si="87"/>
        <v>614</v>
      </c>
      <c r="AA157" s="55">
        <f t="shared" si="88"/>
        <v>3.404482820832928E-3</v>
      </c>
      <c r="AB157" s="56">
        <v>10</v>
      </c>
      <c r="AC157" s="58">
        <v>3</v>
      </c>
      <c r="AD157" s="57">
        <f t="shared" si="76"/>
        <v>1.1649580615097856E-3</v>
      </c>
      <c r="AE157" s="58">
        <f t="shared" si="89"/>
        <v>547</v>
      </c>
      <c r="AF157" s="60">
        <f t="shared" si="90"/>
        <v>1.6771915738516947E-2</v>
      </c>
      <c r="AG157" s="51">
        <v>32</v>
      </c>
      <c r="AH157" s="53">
        <v>4</v>
      </c>
      <c r="AI157" s="52">
        <f t="shared" si="77"/>
        <v>3.727865796831314E-3</v>
      </c>
      <c r="AJ157" s="53">
        <f t="shared" si="91"/>
        <v>520</v>
      </c>
      <c r="AK157" s="55">
        <f t="shared" si="92"/>
        <v>4.9554753965803368E-2</v>
      </c>
      <c r="AL157" s="56">
        <v>6</v>
      </c>
      <c r="AM157" s="58">
        <v>3</v>
      </c>
      <c r="AN157" s="57">
        <f t="shared" si="78"/>
        <v>6.9897483690587142E-4</v>
      </c>
      <c r="AO157" s="58">
        <f t="shared" si="93"/>
        <v>616</v>
      </c>
      <c r="AP157" s="60">
        <f t="shared" si="94"/>
        <v>3.7187769942432732E-3</v>
      </c>
      <c r="AQ157" s="51">
        <v>23</v>
      </c>
      <c r="AR157" s="53">
        <v>4</v>
      </c>
      <c r="AS157" s="52">
        <f t="shared" si="79"/>
        <v>2.6794035414725069E-3</v>
      </c>
      <c r="AT157" s="53">
        <f t="shared" si="95"/>
        <v>480</v>
      </c>
      <c r="AU157" s="55">
        <f t="shared" si="96"/>
        <v>4.6105003334436775E-2</v>
      </c>
      <c r="AV157" s="56">
        <v>2</v>
      </c>
      <c r="AW157" s="58">
        <v>1</v>
      </c>
      <c r="AX157" s="57">
        <f t="shared" si="80"/>
        <v>2.3299161230195712E-4</v>
      </c>
      <c r="AY157" s="58">
        <f t="shared" si="97"/>
        <v>522</v>
      </c>
      <c r="AZ157" s="60">
        <f t="shared" si="98"/>
        <v>5.1310443144690632E-3</v>
      </c>
      <c r="BA157" s="51">
        <v>5294</v>
      </c>
      <c r="BB157" s="53">
        <v>91</v>
      </c>
      <c r="BC157" s="52">
        <f t="shared" si="81"/>
        <v>0.61672879776328049</v>
      </c>
      <c r="BD157" s="53">
        <f t="shared" si="110"/>
        <v>53</v>
      </c>
      <c r="BE157" s="55">
        <f t="shared" si="99"/>
        <v>2.3961412552482355</v>
      </c>
      <c r="BF157" s="61">
        <v>8584</v>
      </c>
      <c r="BG157" s="64">
        <v>163</v>
      </c>
    </row>
    <row r="158" spans="1:59">
      <c r="A158" s="47">
        <f t="shared" si="100"/>
        <v>3</v>
      </c>
      <c r="B158" s="48">
        <f t="shared" si="101"/>
        <v>0</v>
      </c>
      <c r="C158" s="48">
        <f t="shared" si="102"/>
        <v>0</v>
      </c>
      <c r="D158" s="48">
        <f t="shared" si="103"/>
        <v>1</v>
      </c>
      <c r="E158" s="48">
        <f t="shared" si="104"/>
        <v>0</v>
      </c>
      <c r="F158" s="48">
        <f t="shared" si="105"/>
        <v>1</v>
      </c>
      <c r="G158" s="48">
        <f t="shared" si="106"/>
        <v>0</v>
      </c>
      <c r="H158" s="48">
        <f t="shared" si="107"/>
        <v>0</v>
      </c>
      <c r="I158" s="48">
        <f t="shared" si="108"/>
        <v>1</v>
      </c>
      <c r="J158" s="48">
        <f t="shared" si="109"/>
        <v>0</v>
      </c>
      <c r="K158" s="70">
        <v>89</v>
      </c>
      <c r="L158" s="50" t="s">
        <v>63</v>
      </c>
      <c r="M158" s="51">
        <v>1</v>
      </c>
      <c r="N158" s="53">
        <v>1</v>
      </c>
      <c r="O158" s="52">
        <f t="shared" si="82"/>
        <v>1.1730205278592375E-4</v>
      </c>
      <c r="P158" s="53">
        <f t="shared" si="83"/>
        <v>536</v>
      </c>
      <c r="Q158" s="55">
        <f t="shared" si="84"/>
        <v>1.413287531589215E-3</v>
      </c>
      <c r="R158" s="56">
        <v>18</v>
      </c>
      <c r="S158" s="58">
        <v>4</v>
      </c>
      <c r="T158" s="57">
        <f t="shared" si="74"/>
        <v>2.1114369501466276E-3</v>
      </c>
      <c r="U158" s="58">
        <f t="shared" si="85"/>
        <v>489</v>
      </c>
      <c r="V158" s="60">
        <f t="shared" si="86"/>
        <v>4.032780853021857E-2</v>
      </c>
      <c r="W158" s="51">
        <v>2859</v>
      </c>
      <c r="X158" s="53">
        <v>34</v>
      </c>
      <c r="Y158" s="52">
        <f t="shared" si="75"/>
        <v>0.33536656891495603</v>
      </c>
      <c r="Z158" s="53">
        <f t="shared" si="87"/>
        <v>84</v>
      </c>
      <c r="AA158" s="55">
        <f t="shared" si="88"/>
        <v>1.9601559236783896</v>
      </c>
      <c r="AB158" s="56">
        <v>71</v>
      </c>
      <c r="AC158" s="58">
        <v>8</v>
      </c>
      <c r="AD158" s="57">
        <f t="shared" si="76"/>
        <v>8.3284457478005874E-3</v>
      </c>
      <c r="AE158" s="58">
        <f t="shared" si="89"/>
        <v>503</v>
      </c>
      <c r="AF158" s="60">
        <f t="shared" si="90"/>
        <v>0.11990473728632839</v>
      </c>
      <c r="AG158" s="51">
        <v>4019</v>
      </c>
      <c r="AH158" s="53">
        <v>19</v>
      </c>
      <c r="AI158" s="52">
        <f t="shared" si="77"/>
        <v>0.47143695014662756</v>
      </c>
      <c r="AJ158" s="53">
        <f t="shared" si="91"/>
        <v>4</v>
      </c>
      <c r="AK158" s="55">
        <f t="shared" si="92"/>
        <v>6.266840961593223</v>
      </c>
      <c r="AL158" s="56">
        <v>390</v>
      </c>
      <c r="AM158" s="58">
        <v>17</v>
      </c>
      <c r="AN158" s="57">
        <f t="shared" si="78"/>
        <v>4.5747800586510262E-2</v>
      </c>
      <c r="AO158" s="58">
        <f t="shared" si="93"/>
        <v>557</v>
      </c>
      <c r="AP158" s="60">
        <f t="shared" si="94"/>
        <v>0.24339340899800313</v>
      </c>
      <c r="AQ158" s="51">
        <v>462</v>
      </c>
      <c r="AR158" s="53">
        <v>4</v>
      </c>
      <c r="AS158" s="52">
        <f t="shared" si="79"/>
        <v>5.4193548387096772E-2</v>
      </c>
      <c r="AT158" s="53">
        <f t="shared" si="95"/>
        <v>154</v>
      </c>
      <c r="AU158" s="55">
        <f t="shared" si="96"/>
        <v>0.93251863350114017</v>
      </c>
      <c r="AV158" s="56">
        <v>456</v>
      </c>
      <c r="AW158" s="58">
        <v>6</v>
      </c>
      <c r="AX158" s="57">
        <f t="shared" si="80"/>
        <v>5.3489736070381232E-2</v>
      </c>
      <c r="AY158" s="58">
        <f t="shared" si="97"/>
        <v>142</v>
      </c>
      <c r="AZ158" s="60">
        <f t="shared" si="98"/>
        <v>1.1779746207802646</v>
      </c>
      <c r="BA158" s="51">
        <v>249</v>
      </c>
      <c r="BB158" s="53">
        <v>24</v>
      </c>
      <c r="BC158" s="52">
        <f t="shared" si="81"/>
        <v>2.9208211143695016E-2</v>
      </c>
      <c r="BD158" s="53">
        <f t="shared" si="110"/>
        <v>612</v>
      </c>
      <c r="BE158" s="55">
        <f t="shared" si="99"/>
        <v>0.11348099840194595</v>
      </c>
      <c r="BF158" s="61">
        <v>8525</v>
      </c>
      <c r="BG158" s="64">
        <v>117</v>
      </c>
    </row>
    <row r="159" spans="1:59">
      <c r="A159" s="47">
        <f t="shared" si="100"/>
        <v>4</v>
      </c>
      <c r="B159" s="48">
        <f t="shared" si="101"/>
        <v>0</v>
      </c>
      <c r="C159" s="48">
        <f t="shared" si="102"/>
        <v>1</v>
      </c>
      <c r="D159" s="48">
        <f t="shared" si="103"/>
        <v>0</v>
      </c>
      <c r="E159" s="48">
        <f t="shared" si="104"/>
        <v>0</v>
      </c>
      <c r="F159" s="48">
        <f t="shared" si="105"/>
        <v>1</v>
      </c>
      <c r="G159" s="48">
        <f t="shared" si="106"/>
        <v>1</v>
      </c>
      <c r="H159" s="48">
        <f t="shared" si="107"/>
        <v>0</v>
      </c>
      <c r="I159" s="48">
        <f t="shared" si="108"/>
        <v>0</v>
      </c>
      <c r="J159" s="48">
        <f t="shared" si="109"/>
        <v>1</v>
      </c>
      <c r="K159" s="70">
        <v>52</v>
      </c>
      <c r="L159" s="50" t="s">
        <v>26</v>
      </c>
      <c r="M159" s="51">
        <v>120</v>
      </c>
      <c r="N159" s="53">
        <v>13</v>
      </c>
      <c r="O159" s="52">
        <f t="shared" si="82"/>
        <v>1.415929203539823E-2</v>
      </c>
      <c r="P159" s="53">
        <f t="shared" si="83"/>
        <v>450</v>
      </c>
      <c r="Q159" s="55">
        <f t="shared" si="84"/>
        <v>0.17059506133519373</v>
      </c>
      <c r="R159" s="56">
        <v>515</v>
      </c>
      <c r="S159" s="58">
        <v>10</v>
      </c>
      <c r="T159" s="57">
        <f t="shared" si="74"/>
        <v>6.0766961651917403E-2</v>
      </c>
      <c r="U159" s="58">
        <f t="shared" si="85"/>
        <v>117</v>
      </c>
      <c r="V159" s="60">
        <f t="shared" si="86"/>
        <v>1.1606306284880914</v>
      </c>
      <c r="W159" s="51">
        <v>631</v>
      </c>
      <c r="X159" s="53">
        <v>26</v>
      </c>
      <c r="Y159" s="52">
        <f t="shared" si="75"/>
        <v>7.4454277286135698E-2</v>
      </c>
      <c r="Z159" s="53">
        <f t="shared" si="87"/>
        <v>503</v>
      </c>
      <c r="AA159" s="55">
        <f t="shared" si="88"/>
        <v>0.43517155910260391</v>
      </c>
      <c r="AB159" s="56">
        <v>163</v>
      </c>
      <c r="AC159" s="58">
        <v>14</v>
      </c>
      <c r="AD159" s="57">
        <f t="shared" si="76"/>
        <v>1.9233038348082595E-2</v>
      </c>
      <c r="AE159" s="58">
        <f t="shared" si="89"/>
        <v>460</v>
      </c>
      <c r="AF159" s="60">
        <f t="shared" si="90"/>
        <v>0.27689829293223606</v>
      </c>
      <c r="AG159" s="51">
        <v>1024</v>
      </c>
      <c r="AH159" s="53">
        <v>27</v>
      </c>
      <c r="AI159" s="52">
        <f t="shared" si="77"/>
        <v>0.1208259587020649</v>
      </c>
      <c r="AJ159" s="53">
        <f t="shared" si="91"/>
        <v>53</v>
      </c>
      <c r="AK159" s="55">
        <f t="shared" si="92"/>
        <v>1.6061470510157636</v>
      </c>
      <c r="AL159" s="56">
        <v>2514</v>
      </c>
      <c r="AM159" s="58">
        <v>34</v>
      </c>
      <c r="AN159" s="57">
        <f t="shared" si="78"/>
        <v>0.29663716814159291</v>
      </c>
      <c r="AO159" s="58">
        <f t="shared" si="93"/>
        <v>150</v>
      </c>
      <c r="AP159" s="60">
        <f t="shared" si="94"/>
        <v>1.5782077097447555</v>
      </c>
      <c r="AQ159" s="51">
        <v>164</v>
      </c>
      <c r="AR159" s="53">
        <v>21</v>
      </c>
      <c r="AS159" s="52">
        <f t="shared" si="79"/>
        <v>1.9351032448377582E-2</v>
      </c>
      <c r="AT159" s="53">
        <f t="shared" si="95"/>
        <v>372</v>
      </c>
      <c r="AU159" s="55">
        <f t="shared" si="96"/>
        <v>0.33297687404971182</v>
      </c>
      <c r="AV159" s="56">
        <v>187</v>
      </c>
      <c r="AW159" s="58">
        <v>11</v>
      </c>
      <c r="AX159" s="57">
        <f t="shared" si="80"/>
        <v>2.2064896755162242E-2</v>
      </c>
      <c r="AY159" s="58">
        <f t="shared" si="97"/>
        <v>345</v>
      </c>
      <c r="AZ159" s="60">
        <f t="shared" si="98"/>
        <v>0.48592291338880567</v>
      </c>
      <c r="BA159" s="51">
        <v>3157</v>
      </c>
      <c r="BB159" s="53">
        <v>56</v>
      </c>
      <c r="BC159" s="52">
        <f t="shared" si="81"/>
        <v>0.37250737463126843</v>
      </c>
      <c r="BD159" s="53">
        <f t="shared" si="110"/>
        <v>152</v>
      </c>
      <c r="BE159" s="55">
        <f t="shared" si="99"/>
        <v>1.44728167628195</v>
      </c>
      <c r="BF159" s="61">
        <v>8475</v>
      </c>
      <c r="BG159" s="64">
        <v>212</v>
      </c>
    </row>
    <row r="160" spans="1:59">
      <c r="A160" s="47">
        <f t="shared" si="100"/>
        <v>5</v>
      </c>
      <c r="B160" s="48">
        <f t="shared" si="101"/>
        <v>1</v>
      </c>
      <c r="C160" s="48">
        <f t="shared" si="102"/>
        <v>1</v>
      </c>
      <c r="D160" s="48">
        <f t="shared" si="103"/>
        <v>0</v>
      </c>
      <c r="E160" s="48">
        <f t="shared" si="104"/>
        <v>0</v>
      </c>
      <c r="F160" s="48">
        <f t="shared" si="105"/>
        <v>0</v>
      </c>
      <c r="G160" s="48">
        <f t="shared" si="106"/>
        <v>1</v>
      </c>
      <c r="H160" s="48">
        <f t="shared" si="107"/>
        <v>0</v>
      </c>
      <c r="I160" s="48">
        <f t="shared" si="108"/>
        <v>1</v>
      </c>
      <c r="J160" s="48">
        <f t="shared" si="109"/>
        <v>1</v>
      </c>
      <c r="K160" s="70">
        <v>84</v>
      </c>
      <c r="L160" s="50" t="s">
        <v>58</v>
      </c>
      <c r="M160" s="51">
        <v>1208</v>
      </c>
      <c r="N160" s="53">
        <v>5</v>
      </c>
      <c r="O160" s="52">
        <f t="shared" si="82"/>
        <v>0.14507025339257837</v>
      </c>
      <c r="P160" s="53">
        <f t="shared" si="83"/>
        <v>69</v>
      </c>
      <c r="Q160" s="55">
        <f t="shared" si="84"/>
        <v>1.7478464822639672</v>
      </c>
      <c r="R160" s="56">
        <v>441</v>
      </c>
      <c r="S160" s="58">
        <v>1</v>
      </c>
      <c r="T160" s="57">
        <f t="shared" si="74"/>
        <v>5.2960249789840277E-2</v>
      </c>
      <c r="U160" s="58">
        <f t="shared" si="85"/>
        <v>150</v>
      </c>
      <c r="V160" s="60">
        <f t="shared" si="86"/>
        <v>1.0115247879359643</v>
      </c>
      <c r="W160" s="51">
        <v>901</v>
      </c>
      <c r="X160" s="53">
        <v>5</v>
      </c>
      <c r="Y160" s="52">
        <f t="shared" si="75"/>
        <v>0.10820223369761019</v>
      </c>
      <c r="Z160" s="53">
        <f t="shared" si="87"/>
        <v>445</v>
      </c>
      <c r="AA160" s="55">
        <f t="shared" si="88"/>
        <v>0.63242215830817583</v>
      </c>
      <c r="AB160" s="56">
        <v>197</v>
      </c>
      <c r="AC160" s="58">
        <v>1</v>
      </c>
      <c r="AD160" s="57">
        <f t="shared" si="76"/>
        <v>2.3657980064849284E-2</v>
      </c>
      <c r="AE160" s="58">
        <f t="shared" si="89"/>
        <v>438</v>
      </c>
      <c r="AF160" s="60">
        <f t="shared" si="90"/>
        <v>0.34060423400729689</v>
      </c>
      <c r="AG160" s="51">
        <v>501</v>
      </c>
      <c r="AH160" s="53">
        <v>1</v>
      </c>
      <c r="AI160" s="52">
        <f t="shared" si="77"/>
        <v>6.0165725951723308E-2</v>
      </c>
      <c r="AJ160" s="53">
        <f t="shared" si="91"/>
        <v>226</v>
      </c>
      <c r="AK160" s="55">
        <f t="shared" si="92"/>
        <v>0.79978677055538649</v>
      </c>
      <c r="AL160" s="56">
        <v>2359</v>
      </c>
      <c r="AM160" s="58">
        <v>8</v>
      </c>
      <c r="AN160" s="57">
        <f t="shared" si="78"/>
        <v>0.28329530443136786</v>
      </c>
      <c r="AO160" s="58">
        <f t="shared" si="93"/>
        <v>160</v>
      </c>
      <c r="AP160" s="60">
        <f t="shared" si="94"/>
        <v>1.5072245881698143</v>
      </c>
      <c r="AQ160" s="51">
        <v>6</v>
      </c>
      <c r="AR160" s="53">
        <v>2</v>
      </c>
      <c r="AS160" s="52">
        <f t="shared" si="79"/>
        <v>7.2054761618830306E-4</v>
      </c>
      <c r="AT160" s="53">
        <f t="shared" si="95"/>
        <v>500</v>
      </c>
      <c r="AU160" s="55">
        <f t="shared" si="96"/>
        <v>1.2398599066091091E-2</v>
      </c>
      <c r="AV160" s="56">
        <v>393</v>
      </c>
      <c r="AW160" s="58">
        <v>1</v>
      </c>
      <c r="AX160" s="57">
        <f t="shared" si="80"/>
        <v>4.7195868860333855E-2</v>
      </c>
      <c r="AY160" s="58">
        <f t="shared" si="97"/>
        <v>181</v>
      </c>
      <c r="AZ160" s="60">
        <f t="shared" si="98"/>
        <v>1.0393682939469893</v>
      </c>
      <c r="BA160" s="51">
        <v>2321</v>
      </c>
      <c r="BB160" s="53">
        <v>7</v>
      </c>
      <c r="BC160" s="52">
        <f t="shared" si="81"/>
        <v>0.27873183619550856</v>
      </c>
      <c r="BD160" s="53">
        <f t="shared" si="110"/>
        <v>276</v>
      </c>
      <c r="BE160" s="55">
        <f t="shared" si="99"/>
        <v>1.0829409203549221</v>
      </c>
      <c r="BF160" s="61">
        <v>8327</v>
      </c>
      <c r="BG160" s="64">
        <v>31</v>
      </c>
    </row>
    <row r="161" spans="1:59">
      <c r="A161" s="47">
        <f t="shared" si="100"/>
        <v>3</v>
      </c>
      <c r="B161" s="48">
        <f t="shared" si="101"/>
        <v>0</v>
      </c>
      <c r="C161" s="48">
        <f t="shared" si="102"/>
        <v>1</v>
      </c>
      <c r="D161" s="48">
        <f t="shared" si="103"/>
        <v>0</v>
      </c>
      <c r="E161" s="48">
        <f t="shared" si="104"/>
        <v>0</v>
      </c>
      <c r="F161" s="48">
        <f t="shared" si="105"/>
        <v>0</v>
      </c>
      <c r="G161" s="48">
        <f t="shared" si="106"/>
        <v>1</v>
      </c>
      <c r="H161" s="48">
        <f t="shared" si="107"/>
        <v>0</v>
      </c>
      <c r="I161" s="48">
        <f t="shared" si="108"/>
        <v>0</v>
      </c>
      <c r="J161" s="48">
        <f t="shared" si="109"/>
        <v>1</v>
      </c>
      <c r="K161" s="49">
        <v>1</v>
      </c>
      <c r="L161" s="50" t="s">
        <v>632</v>
      </c>
      <c r="M161" s="51">
        <v>612</v>
      </c>
      <c r="N161" s="53">
        <v>175</v>
      </c>
      <c r="O161" s="52">
        <f t="shared" si="82"/>
        <v>7.5341622553243878E-2</v>
      </c>
      <c r="P161" s="53">
        <f t="shared" si="83"/>
        <v>198</v>
      </c>
      <c r="Q161" s="55">
        <f t="shared" si="84"/>
        <v>0.9077366783898082</v>
      </c>
      <c r="R161" s="56">
        <v>724</v>
      </c>
      <c r="S161" s="58">
        <v>132</v>
      </c>
      <c r="T161" s="57">
        <f t="shared" si="74"/>
        <v>8.9129631909393076E-2</v>
      </c>
      <c r="U161" s="58">
        <f t="shared" si="85"/>
        <v>54</v>
      </c>
      <c r="V161" s="60">
        <f t="shared" si="86"/>
        <v>1.7023490707412561</v>
      </c>
      <c r="W161" s="51">
        <v>459</v>
      </c>
      <c r="X161" s="53">
        <v>85</v>
      </c>
      <c r="Y161" s="52">
        <f t="shared" si="75"/>
        <v>5.6506216914932905E-2</v>
      </c>
      <c r="Z161" s="53">
        <f t="shared" si="87"/>
        <v>524</v>
      </c>
      <c r="AA161" s="55">
        <f t="shared" si="88"/>
        <v>0.33026844675907185</v>
      </c>
      <c r="AB161" s="56">
        <v>201</v>
      </c>
      <c r="AC161" s="58">
        <v>70</v>
      </c>
      <c r="AD161" s="57">
        <f t="shared" si="76"/>
        <v>2.4744552505232057E-2</v>
      </c>
      <c r="AE161" s="58">
        <f t="shared" si="89"/>
        <v>433</v>
      </c>
      <c r="AF161" s="60">
        <f t="shared" si="90"/>
        <v>0.356247630980984</v>
      </c>
      <c r="AG161" s="51">
        <v>239</v>
      </c>
      <c r="AH161" s="53">
        <v>124</v>
      </c>
      <c r="AI161" s="52">
        <f t="shared" si="77"/>
        <v>2.9422627108211252E-2</v>
      </c>
      <c r="AJ161" s="53">
        <f t="shared" si="91"/>
        <v>402</v>
      </c>
      <c r="AK161" s="55">
        <f t="shared" si="92"/>
        <v>0.39111682845833978</v>
      </c>
      <c r="AL161" s="56">
        <v>1580</v>
      </c>
      <c r="AM161" s="58">
        <v>142</v>
      </c>
      <c r="AN161" s="57">
        <f t="shared" si="78"/>
        <v>0.19450941770281915</v>
      </c>
      <c r="AO161" s="58">
        <f t="shared" si="93"/>
        <v>300</v>
      </c>
      <c r="AP161" s="60">
        <f t="shared" si="94"/>
        <v>1.0348543460003103</v>
      </c>
      <c r="AQ161" s="51">
        <v>116</v>
      </c>
      <c r="AR161" s="53">
        <v>41</v>
      </c>
      <c r="AS161" s="52">
        <f t="shared" si="79"/>
        <v>1.4280438261725963E-2</v>
      </c>
      <c r="AT161" s="53">
        <f t="shared" si="95"/>
        <v>399</v>
      </c>
      <c r="AU161" s="55">
        <f t="shared" si="96"/>
        <v>0.24572620117993146</v>
      </c>
      <c r="AV161" s="56">
        <v>214</v>
      </c>
      <c r="AW161" s="58">
        <v>135</v>
      </c>
      <c r="AX161" s="57">
        <f t="shared" si="80"/>
        <v>2.634494644835652E-2</v>
      </c>
      <c r="AY161" s="58">
        <f t="shared" si="97"/>
        <v>329</v>
      </c>
      <c r="AZ161" s="60">
        <f t="shared" si="98"/>
        <v>0.58018006036046554</v>
      </c>
      <c r="BA161" s="51">
        <v>3978</v>
      </c>
      <c r="BB161" s="53">
        <v>676</v>
      </c>
      <c r="BC161" s="52">
        <f t="shared" si="81"/>
        <v>0.48972054659608522</v>
      </c>
      <c r="BD161" s="53">
        <f t="shared" si="110"/>
        <v>87</v>
      </c>
      <c r="BE161" s="55">
        <f t="shared" si="99"/>
        <v>1.9026833342262672</v>
      </c>
      <c r="BF161" s="61">
        <v>8123</v>
      </c>
      <c r="BG161" s="64">
        <v>1580</v>
      </c>
    </row>
    <row r="162" spans="1:59">
      <c r="A162" s="47">
        <f t="shared" si="100"/>
        <v>2</v>
      </c>
      <c r="B162" s="48">
        <f t="shared" si="101"/>
        <v>0</v>
      </c>
      <c r="C162" s="48">
        <f t="shared" si="102"/>
        <v>0</v>
      </c>
      <c r="D162" s="48">
        <f t="shared" si="103"/>
        <v>1</v>
      </c>
      <c r="E162" s="48">
        <f t="shared" si="104"/>
        <v>0</v>
      </c>
      <c r="F162" s="48">
        <f t="shared" si="105"/>
        <v>0</v>
      </c>
      <c r="G162" s="48">
        <f t="shared" si="106"/>
        <v>1</v>
      </c>
      <c r="H162" s="48">
        <f t="shared" si="107"/>
        <v>0</v>
      </c>
      <c r="I162" s="48">
        <f t="shared" si="108"/>
        <v>0</v>
      </c>
      <c r="J162" s="48">
        <f t="shared" si="109"/>
        <v>0</v>
      </c>
      <c r="K162" s="70">
        <v>661</v>
      </c>
      <c r="L162" s="50" t="s">
        <v>620</v>
      </c>
      <c r="M162" s="51">
        <v>291</v>
      </c>
      <c r="N162" s="53">
        <v>85</v>
      </c>
      <c r="O162" s="52">
        <f t="shared" si="82"/>
        <v>3.6288814066591846E-2</v>
      </c>
      <c r="P162" s="53">
        <f t="shared" si="83"/>
        <v>368</v>
      </c>
      <c r="Q162" s="55">
        <f t="shared" si="84"/>
        <v>0.43721765509143723</v>
      </c>
      <c r="R162" s="56">
        <v>212</v>
      </c>
      <c r="S162" s="58">
        <v>60</v>
      </c>
      <c r="T162" s="57">
        <f t="shared" si="74"/>
        <v>2.6437211622396806E-2</v>
      </c>
      <c r="U162" s="58">
        <f t="shared" si="85"/>
        <v>303</v>
      </c>
      <c r="V162" s="60">
        <f t="shared" si="86"/>
        <v>0.50494276341372579</v>
      </c>
      <c r="W162" s="51">
        <v>2252</v>
      </c>
      <c r="X162" s="53">
        <v>271</v>
      </c>
      <c r="Y162" s="52">
        <f t="shared" si="75"/>
        <v>0.28083302157376233</v>
      </c>
      <c r="Z162" s="53">
        <f t="shared" si="87"/>
        <v>123</v>
      </c>
      <c r="AA162" s="55">
        <f t="shared" si="88"/>
        <v>1.641417367817315</v>
      </c>
      <c r="AB162" s="56">
        <v>415</v>
      </c>
      <c r="AC162" s="58">
        <v>121</v>
      </c>
      <c r="AD162" s="57">
        <f t="shared" si="76"/>
        <v>5.1752088789125829E-2</v>
      </c>
      <c r="AE162" s="58">
        <f t="shared" si="89"/>
        <v>306</v>
      </c>
      <c r="AF162" s="60">
        <f t="shared" si="90"/>
        <v>0.74507546764263932</v>
      </c>
      <c r="AG162" s="51">
        <v>507</v>
      </c>
      <c r="AH162" s="53">
        <v>111</v>
      </c>
      <c r="AI162" s="52">
        <f t="shared" si="77"/>
        <v>6.3224841002618784E-2</v>
      </c>
      <c r="AJ162" s="53">
        <f t="shared" si="91"/>
        <v>206</v>
      </c>
      <c r="AK162" s="55">
        <f t="shared" si="92"/>
        <v>0.84045177889046818</v>
      </c>
      <c r="AL162" s="56">
        <v>1752</v>
      </c>
      <c r="AM162" s="58">
        <v>310</v>
      </c>
      <c r="AN162" s="57">
        <f t="shared" si="78"/>
        <v>0.21848110736999626</v>
      </c>
      <c r="AO162" s="58">
        <f t="shared" si="93"/>
        <v>252</v>
      </c>
      <c r="AP162" s="60">
        <f t="shared" si="94"/>
        <v>1.1623916525535107</v>
      </c>
      <c r="AQ162" s="51">
        <v>349</v>
      </c>
      <c r="AR162" s="53">
        <v>85</v>
      </c>
      <c r="AS162" s="52">
        <f t="shared" si="79"/>
        <v>4.3521636114228705E-2</v>
      </c>
      <c r="AT162" s="53">
        <f t="shared" si="95"/>
        <v>220</v>
      </c>
      <c r="AU162" s="55">
        <f t="shared" si="96"/>
        <v>0.74888502127750423</v>
      </c>
      <c r="AV162" s="56">
        <v>239</v>
      </c>
      <c r="AW162" s="58">
        <v>71</v>
      </c>
      <c r="AX162" s="57">
        <f t="shared" si="80"/>
        <v>2.9804214989400175E-2</v>
      </c>
      <c r="AY162" s="58">
        <f t="shared" si="97"/>
        <v>308</v>
      </c>
      <c r="AZ162" s="60">
        <f t="shared" si="98"/>
        <v>0.6563616018519256</v>
      </c>
      <c r="BA162" s="51">
        <v>2002</v>
      </c>
      <c r="BB162" s="53">
        <v>473</v>
      </c>
      <c r="BC162" s="52">
        <f t="shared" si="81"/>
        <v>0.2496570644718793</v>
      </c>
      <c r="BD162" s="53">
        <f t="shared" si="110"/>
        <v>342</v>
      </c>
      <c r="BE162" s="55">
        <f t="shared" si="99"/>
        <v>0.96997836652805591</v>
      </c>
      <c r="BF162" s="61">
        <v>8019</v>
      </c>
      <c r="BG162" s="64">
        <v>1587</v>
      </c>
    </row>
    <row r="163" spans="1:59">
      <c r="A163" s="47">
        <f t="shared" si="100"/>
        <v>3</v>
      </c>
      <c r="B163" s="48">
        <f t="shared" si="101"/>
        <v>0</v>
      </c>
      <c r="C163" s="48">
        <f t="shared" si="102"/>
        <v>0</v>
      </c>
      <c r="D163" s="48">
        <f t="shared" si="103"/>
        <v>1</v>
      </c>
      <c r="E163" s="48">
        <f t="shared" si="104"/>
        <v>1</v>
      </c>
      <c r="F163" s="48">
        <f t="shared" si="105"/>
        <v>1</v>
      </c>
      <c r="G163" s="48">
        <f t="shared" si="106"/>
        <v>0</v>
      </c>
      <c r="H163" s="48">
        <f t="shared" si="107"/>
        <v>0</v>
      </c>
      <c r="I163" s="48">
        <f t="shared" si="108"/>
        <v>0</v>
      </c>
      <c r="J163" s="48">
        <f t="shared" si="109"/>
        <v>0</v>
      </c>
      <c r="K163" s="70">
        <v>366</v>
      </c>
      <c r="L163" s="50" t="s">
        <v>337</v>
      </c>
      <c r="M163" s="51">
        <v>404</v>
      </c>
      <c r="N163" s="53">
        <v>51</v>
      </c>
      <c r="O163" s="52">
        <f t="shared" si="82"/>
        <v>5.0785669390320552E-2</v>
      </c>
      <c r="P163" s="53">
        <f t="shared" si="83"/>
        <v>302</v>
      </c>
      <c r="Q163" s="55">
        <f t="shared" si="84"/>
        <v>0.61187977216171152</v>
      </c>
      <c r="R163" s="56">
        <v>221</v>
      </c>
      <c r="S163" s="58">
        <v>26</v>
      </c>
      <c r="T163" s="57">
        <f t="shared" si="74"/>
        <v>2.7781269641734756E-2</v>
      </c>
      <c r="U163" s="58">
        <f t="shared" si="85"/>
        <v>293</v>
      </c>
      <c r="V163" s="60">
        <f t="shared" si="86"/>
        <v>0.53061386595533933</v>
      </c>
      <c r="W163" s="51">
        <v>1686</v>
      </c>
      <c r="X163" s="53">
        <v>115</v>
      </c>
      <c r="Y163" s="52">
        <f t="shared" si="75"/>
        <v>0.21194217473287241</v>
      </c>
      <c r="Z163" s="53">
        <f t="shared" si="87"/>
        <v>198</v>
      </c>
      <c r="AA163" s="55">
        <f t="shared" si="88"/>
        <v>1.2387630365901783</v>
      </c>
      <c r="AB163" s="56">
        <v>1237</v>
      </c>
      <c r="AC163" s="58">
        <v>73</v>
      </c>
      <c r="AD163" s="57">
        <f t="shared" si="76"/>
        <v>0.15549968573224388</v>
      </c>
      <c r="AE163" s="58">
        <f t="shared" si="89"/>
        <v>45</v>
      </c>
      <c r="AF163" s="60">
        <f t="shared" si="90"/>
        <v>2.238730914559325</v>
      </c>
      <c r="AG163" s="51">
        <v>734</v>
      </c>
      <c r="AH163" s="53">
        <v>47</v>
      </c>
      <c r="AI163" s="52">
        <f t="shared" si="77"/>
        <v>9.2269013199245756E-2</v>
      </c>
      <c r="AJ163" s="53">
        <f t="shared" si="91"/>
        <v>96</v>
      </c>
      <c r="AK163" s="55">
        <f t="shared" si="92"/>
        <v>1.2265377824605703</v>
      </c>
      <c r="AL163" s="56">
        <v>1440</v>
      </c>
      <c r="AM163" s="58">
        <v>91</v>
      </c>
      <c r="AN163" s="57">
        <f t="shared" si="78"/>
        <v>0.18101822752985544</v>
      </c>
      <c r="AO163" s="58">
        <f t="shared" si="93"/>
        <v>339</v>
      </c>
      <c r="AP163" s="60">
        <f t="shared" si="94"/>
        <v>0.96307675832309514</v>
      </c>
      <c r="AQ163" s="51">
        <v>201</v>
      </c>
      <c r="AR163" s="53">
        <v>34</v>
      </c>
      <c r="AS163" s="52">
        <f t="shared" si="79"/>
        <v>2.5267127592708986E-2</v>
      </c>
      <c r="AT163" s="53">
        <f t="shared" si="95"/>
        <v>343</v>
      </c>
      <c r="AU163" s="55">
        <f t="shared" si="96"/>
        <v>0.43477624175762503</v>
      </c>
      <c r="AV163" s="56">
        <v>213</v>
      </c>
      <c r="AW163" s="58">
        <v>34</v>
      </c>
      <c r="AX163" s="57">
        <f t="shared" si="80"/>
        <v>2.6775612822124449E-2</v>
      </c>
      <c r="AY163" s="58">
        <f t="shared" si="97"/>
        <v>328</v>
      </c>
      <c r="AZ163" s="60">
        <f t="shared" si="98"/>
        <v>0.58966438568326329</v>
      </c>
      <c r="BA163" s="51">
        <v>1819</v>
      </c>
      <c r="BB163" s="53">
        <v>182</v>
      </c>
      <c r="BC163" s="52">
        <f t="shared" si="81"/>
        <v>0.22866121935889377</v>
      </c>
      <c r="BD163" s="53">
        <f t="shared" si="110"/>
        <v>386</v>
      </c>
      <c r="BE163" s="55">
        <f t="shared" si="99"/>
        <v>0.88840440590470782</v>
      </c>
      <c r="BF163" s="61">
        <v>7955</v>
      </c>
      <c r="BG163" s="64">
        <v>653</v>
      </c>
    </row>
    <row r="164" spans="1:59">
      <c r="A164" s="47">
        <f t="shared" si="100"/>
        <v>2</v>
      </c>
      <c r="B164" s="48">
        <f t="shared" si="101"/>
        <v>0</v>
      </c>
      <c r="C164" s="48">
        <f t="shared" si="102"/>
        <v>0</v>
      </c>
      <c r="D164" s="48">
        <f t="shared" si="103"/>
        <v>1</v>
      </c>
      <c r="E164" s="48">
        <f t="shared" si="104"/>
        <v>0</v>
      </c>
      <c r="F164" s="48">
        <f t="shared" si="105"/>
        <v>0</v>
      </c>
      <c r="G164" s="48">
        <f t="shared" si="106"/>
        <v>0</v>
      </c>
      <c r="H164" s="48">
        <f t="shared" si="107"/>
        <v>1</v>
      </c>
      <c r="I164" s="48">
        <f t="shared" si="108"/>
        <v>0</v>
      </c>
      <c r="J164" s="48">
        <f t="shared" si="109"/>
        <v>0</v>
      </c>
      <c r="K164" s="70">
        <v>634</v>
      </c>
      <c r="L164" s="50" t="s">
        <v>594</v>
      </c>
      <c r="M164" s="51">
        <v>277</v>
      </c>
      <c r="N164" s="53">
        <v>65</v>
      </c>
      <c r="O164" s="52">
        <f t="shared" si="82"/>
        <v>3.5041113219481342E-2</v>
      </c>
      <c r="P164" s="53">
        <f t="shared" si="83"/>
        <v>375</v>
      </c>
      <c r="Q164" s="55">
        <f t="shared" si="84"/>
        <v>0.42218501066199393</v>
      </c>
      <c r="R164" s="56">
        <v>193</v>
      </c>
      <c r="S164" s="58">
        <v>44</v>
      </c>
      <c r="T164" s="57">
        <f t="shared" si="74"/>
        <v>2.4414927261227071E-2</v>
      </c>
      <c r="U164" s="58">
        <f t="shared" si="85"/>
        <v>319</v>
      </c>
      <c r="V164" s="60">
        <f t="shared" si="86"/>
        <v>0.46631774242730945</v>
      </c>
      <c r="W164" s="51">
        <v>2797</v>
      </c>
      <c r="X164" s="53">
        <v>190</v>
      </c>
      <c r="Y164" s="52">
        <f t="shared" si="75"/>
        <v>0.35382669196710942</v>
      </c>
      <c r="Z164" s="53">
        <f t="shared" si="87"/>
        <v>77</v>
      </c>
      <c r="AA164" s="55">
        <f t="shared" si="88"/>
        <v>2.0680519482272359</v>
      </c>
      <c r="AB164" s="56">
        <v>420</v>
      </c>
      <c r="AC164" s="58">
        <v>35</v>
      </c>
      <c r="AD164" s="57">
        <f t="shared" si="76"/>
        <v>5.3130929791271347E-2</v>
      </c>
      <c r="AE164" s="58">
        <f t="shared" si="89"/>
        <v>298</v>
      </c>
      <c r="AF164" s="60">
        <f t="shared" si="90"/>
        <v>0.76492665874459698</v>
      </c>
      <c r="AG164" s="51">
        <v>492</v>
      </c>
      <c r="AH164" s="53">
        <v>98</v>
      </c>
      <c r="AI164" s="52">
        <f t="shared" si="77"/>
        <v>6.2239089184060722E-2</v>
      </c>
      <c r="AJ164" s="53">
        <f t="shared" si="91"/>
        <v>212</v>
      </c>
      <c r="AK164" s="55">
        <f t="shared" si="92"/>
        <v>0.82734811810914144</v>
      </c>
      <c r="AL164" s="56">
        <v>1216</v>
      </c>
      <c r="AM164" s="58">
        <v>198</v>
      </c>
      <c r="AN164" s="57">
        <f t="shared" si="78"/>
        <v>0.15382669196710944</v>
      </c>
      <c r="AO164" s="58">
        <f t="shared" si="93"/>
        <v>406</v>
      </c>
      <c r="AP164" s="60">
        <f t="shared" si="94"/>
        <v>0.81840880813405981</v>
      </c>
      <c r="AQ164" s="51">
        <v>484</v>
      </c>
      <c r="AR164" s="53">
        <v>53</v>
      </c>
      <c r="AS164" s="52">
        <f t="shared" si="79"/>
        <v>6.122707147375079E-2</v>
      </c>
      <c r="AT164" s="53">
        <f t="shared" si="95"/>
        <v>118</v>
      </c>
      <c r="AU164" s="55">
        <f t="shared" si="96"/>
        <v>1.0535457950853218</v>
      </c>
      <c r="AV164" s="56">
        <v>353</v>
      </c>
      <c r="AW164" s="58">
        <v>60</v>
      </c>
      <c r="AX164" s="57">
        <f t="shared" si="80"/>
        <v>4.465528146742568E-2</v>
      </c>
      <c r="AY164" s="58">
        <f t="shared" si="97"/>
        <v>202</v>
      </c>
      <c r="AZ164" s="60">
        <f t="shared" si="98"/>
        <v>0.98341835493846053</v>
      </c>
      <c r="BA164" s="51">
        <v>1673</v>
      </c>
      <c r="BB164" s="53">
        <v>319</v>
      </c>
      <c r="BC164" s="52">
        <f t="shared" si="81"/>
        <v>0.2116382036685642</v>
      </c>
      <c r="BD164" s="53">
        <f t="shared" si="110"/>
        <v>413</v>
      </c>
      <c r="BE164" s="55">
        <f t="shared" si="99"/>
        <v>0.82226585305575683</v>
      </c>
      <c r="BF164" s="61">
        <v>7905</v>
      </c>
      <c r="BG164" s="64">
        <v>1062</v>
      </c>
    </row>
    <row r="165" spans="1:59">
      <c r="A165" s="47">
        <f t="shared" si="100"/>
        <v>2</v>
      </c>
      <c r="B165" s="48">
        <f t="shared" si="101"/>
        <v>0</v>
      </c>
      <c r="C165" s="48">
        <f t="shared" si="102"/>
        <v>0</v>
      </c>
      <c r="D165" s="48">
        <f t="shared" si="103"/>
        <v>1</v>
      </c>
      <c r="E165" s="48">
        <f t="shared" si="104"/>
        <v>0</v>
      </c>
      <c r="F165" s="48">
        <f t="shared" si="105"/>
        <v>0</v>
      </c>
      <c r="G165" s="48">
        <f t="shared" si="106"/>
        <v>1</v>
      </c>
      <c r="H165" s="48">
        <f t="shared" si="107"/>
        <v>0</v>
      </c>
      <c r="I165" s="48">
        <f t="shared" si="108"/>
        <v>0</v>
      </c>
      <c r="J165" s="48">
        <f t="shared" si="109"/>
        <v>0</v>
      </c>
      <c r="K165" s="70">
        <v>473</v>
      </c>
      <c r="L165" s="50" t="s">
        <v>434</v>
      </c>
      <c r="M165" s="51">
        <v>311</v>
      </c>
      <c r="N165" s="53">
        <v>30</v>
      </c>
      <c r="O165" s="52">
        <f t="shared" si="82"/>
        <v>3.9436976921126049E-2</v>
      </c>
      <c r="P165" s="53">
        <f t="shared" si="83"/>
        <v>352</v>
      </c>
      <c r="Q165" s="55">
        <f t="shared" si="84"/>
        <v>0.47514759070684709</v>
      </c>
      <c r="R165" s="56">
        <v>389</v>
      </c>
      <c r="S165" s="58">
        <v>26</v>
      </c>
      <c r="T165" s="57">
        <f t="shared" si="74"/>
        <v>4.9327922901344155E-2</v>
      </c>
      <c r="U165" s="58">
        <f t="shared" si="85"/>
        <v>167</v>
      </c>
      <c r="V165" s="60">
        <f t="shared" si="86"/>
        <v>0.94214844057770497</v>
      </c>
      <c r="W165" s="51">
        <v>2477</v>
      </c>
      <c r="X165" s="53">
        <v>168</v>
      </c>
      <c r="Y165" s="52">
        <f t="shared" si="75"/>
        <v>0.31410093837179814</v>
      </c>
      <c r="Z165" s="53">
        <f t="shared" si="87"/>
        <v>100</v>
      </c>
      <c r="AA165" s="55">
        <f t="shared" si="88"/>
        <v>1.8358622237583555</v>
      </c>
      <c r="AB165" s="56">
        <v>313</v>
      </c>
      <c r="AC165" s="58">
        <v>52</v>
      </c>
      <c r="AD165" s="57">
        <f t="shared" si="76"/>
        <v>3.9690590920618815E-2</v>
      </c>
      <c r="AE165" s="58">
        <f t="shared" si="89"/>
        <v>368</v>
      </c>
      <c r="AF165" s="60">
        <f t="shared" si="90"/>
        <v>0.57142593242355355</v>
      </c>
      <c r="AG165" s="51">
        <v>353</v>
      </c>
      <c r="AH165" s="53">
        <v>41</v>
      </c>
      <c r="AI165" s="52">
        <f t="shared" si="77"/>
        <v>4.4762870910474255E-2</v>
      </c>
      <c r="AJ165" s="53">
        <f t="shared" si="91"/>
        <v>307</v>
      </c>
      <c r="AK165" s="55">
        <f t="shared" si="92"/>
        <v>0.59503565194247321</v>
      </c>
      <c r="AL165" s="56">
        <v>2129</v>
      </c>
      <c r="AM165" s="58">
        <v>153</v>
      </c>
      <c r="AN165" s="57">
        <f t="shared" si="78"/>
        <v>0.26997210246005582</v>
      </c>
      <c r="AO165" s="58">
        <f t="shared" si="93"/>
        <v>172</v>
      </c>
      <c r="AP165" s="60">
        <f t="shared" si="94"/>
        <v>1.4363407532096095</v>
      </c>
      <c r="AQ165" s="51">
        <v>210</v>
      </c>
      <c r="AR165" s="53">
        <v>22</v>
      </c>
      <c r="AS165" s="52">
        <f t="shared" si="79"/>
        <v>2.662946994674106E-2</v>
      </c>
      <c r="AT165" s="53">
        <f t="shared" si="95"/>
        <v>331</v>
      </c>
      <c r="AU165" s="55">
        <f t="shared" si="96"/>
        <v>0.45821832422228226</v>
      </c>
      <c r="AV165" s="56">
        <v>197</v>
      </c>
      <c r="AW165" s="58">
        <v>30</v>
      </c>
      <c r="AX165" s="57">
        <f t="shared" si="80"/>
        <v>2.4980978950038042E-2</v>
      </c>
      <c r="AY165" s="58">
        <f t="shared" si="97"/>
        <v>333</v>
      </c>
      <c r="AZ165" s="60">
        <f t="shared" si="98"/>
        <v>0.55014216496920365</v>
      </c>
      <c r="BA165" s="51">
        <v>1507</v>
      </c>
      <c r="BB165" s="53">
        <v>159</v>
      </c>
      <c r="BC165" s="52">
        <f t="shared" si="81"/>
        <v>0.19109814861780369</v>
      </c>
      <c r="BD165" s="53">
        <f t="shared" si="110"/>
        <v>445</v>
      </c>
      <c r="BE165" s="55">
        <f t="shared" si="99"/>
        <v>0.74246274758914932</v>
      </c>
      <c r="BF165" s="61">
        <v>7886</v>
      </c>
      <c r="BG165" s="64">
        <v>681</v>
      </c>
    </row>
    <row r="166" spans="1:59">
      <c r="A166" s="47">
        <f t="shared" si="100"/>
        <v>2</v>
      </c>
      <c r="B166" s="48">
        <f t="shared" si="101"/>
        <v>1</v>
      </c>
      <c r="C166" s="48">
        <f t="shared" si="102"/>
        <v>0</v>
      </c>
      <c r="D166" s="48">
        <f t="shared" si="103"/>
        <v>0</v>
      </c>
      <c r="E166" s="48">
        <f t="shared" si="104"/>
        <v>0</v>
      </c>
      <c r="F166" s="48">
        <f t="shared" si="105"/>
        <v>0</v>
      </c>
      <c r="G166" s="48">
        <f t="shared" si="106"/>
        <v>1</v>
      </c>
      <c r="H166" s="48">
        <f t="shared" si="107"/>
        <v>0</v>
      </c>
      <c r="I166" s="48">
        <f t="shared" si="108"/>
        <v>0</v>
      </c>
      <c r="J166" s="48">
        <f t="shared" si="109"/>
        <v>0</v>
      </c>
      <c r="K166" s="70">
        <v>600</v>
      </c>
      <c r="L166" s="50" t="s">
        <v>560</v>
      </c>
      <c r="M166" s="51">
        <v>651</v>
      </c>
      <c r="N166" s="53">
        <v>98</v>
      </c>
      <c r="O166" s="52">
        <f t="shared" si="82"/>
        <v>8.3622350674373791E-2</v>
      </c>
      <c r="P166" s="53">
        <f t="shared" si="83"/>
        <v>164</v>
      </c>
      <c r="Q166" s="55">
        <f t="shared" si="84"/>
        <v>1.0075051779865813</v>
      </c>
      <c r="R166" s="56">
        <v>283</v>
      </c>
      <c r="S166" s="58">
        <v>76</v>
      </c>
      <c r="T166" s="57">
        <f t="shared" si="74"/>
        <v>3.6351958895311495E-2</v>
      </c>
      <c r="U166" s="58">
        <f t="shared" si="85"/>
        <v>237</v>
      </c>
      <c r="V166" s="60">
        <f t="shared" si="86"/>
        <v>0.6943114441218301</v>
      </c>
      <c r="W166" s="51">
        <v>1223</v>
      </c>
      <c r="X166" s="53">
        <v>259</v>
      </c>
      <c r="Y166" s="52">
        <f t="shared" si="75"/>
        <v>0.15709698137443803</v>
      </c>
      <c r="Z166" s="53">
        <f t="shared" si="87"/>
        <v>323</v>
      </c>
      <c r="AA166" s="55">
        <f t="shared" si="88"/>
        <v>0.91820296706791305</v>
      </c>
      <c r="AB166" s="56">
        <v>515</v>
      </c>
      <c r="AC166" s="58">
        <v>128</v>
      </c>
      <c r="AD166" s="57">
        <f t="shared" si="76"/>
        <v>6.6152858060372507E-2</v>
      </c>
      <c r="AE166" s="58">
        <f t="shared" si="89"/>
        <v>225</v>
      </c>
      <c r="AF166" s="60">
        <f t="shared" si="90"/>
        <v>0.952403522417549</v>
      </c>
      <c r="AG166" s="51">
        <v>425</v>
      </c>
      <c r="AH166" s="53">
        <v>93</v>
      </c>
      <c r="AI166" s="52">
        <f t="shared" si="77"/>
        <v>5.4592164418754016E-2</v>
      </c>
      <c r="AJ166" s="53">
        <f t="shared" si="91"/>
        <v>254</v>
      </c>
      <c r="AK166" s="55">
        <f t="shared" si="92"/>
        <v>0.72569706734924477</v>
      </c>
      <c r="AL166" s="56">
        <v>2429</v>
      </c>
      <c r="AM166" s="58">
        <v>272</v>
      </c>
      <c r="AN166" s="57">
        <f t="shared" si="78"/>
        <v>0.3120102761721259</v>
      </c>
      <c r="AO166" s="58">
        <f t="shared" si="93"/>
        <v>134</v>
      </c>
      <c r="AP166" s="60">
        <f t="shared" si="94"/>
        <v>1.6599977219961712</v>
      </c>
      <c r="AQ166" s="51">
        <v>390</v>
      </c>
      <c r="AR166" s="53">
        <v>82</v>
      </c>
      <c r="AS166" s="52">
        <f t="shared" si="79"/>
        <v>5.0096339113680152E-2</v>
      </c>
      <c r="AT166" s="53">
        <f t="shared" si="95"/>
        <v>175</v>
      </c>
      <c r="AU166" s="55">
        <f t="shared" si="96"/>
        <v>0.86201717887182183</v>
      </c>
      <c r="AV166" s="56">
        <v>269</v>
      </c>
      <c r="AW166" s="58">
        <v>72</v>
      </c>
      <c r="AX166" s="57">
        <f t="shared" si="80"/>
        <v>3.4553628773281955E-2</v>
      </c>
      <c r="AY166" s="58">
        <f t="shared" si="97"/>
        <v>272</v>
      </c>
      <c r="AZ166" s="60">
        <f t="shared" si="98"/>
        <v>0.76095529238042758</v>
      </c>
      <c r="BA166" s="51">
        <v>1600</v>
      </c>
      <c r="BB166" s="53">
        <v>453</v>
      </c>
      <c r="BC166" s="52">
        <f t="shared" si="81"/>
        <v>0.20552344251766216</v>
      </c>
      <c r="BD166" s="53">
        <f t="shared" si="110"/>
        <v>424</v>
      </c>
      <c r="BE166" s="55">
        <f t="shared" si="99"/>
        <v>0.79850851999006567</v>
      </c>
      <c r="BF166" s="61">
        <v>7785</v>
      </c>
      <c r="BG166" s="64">
        <v>1533</v>
      </c>
    </row>
    <row r="167" spans="1:59">
      <c r="A167" s="47">
        <f t="shared" si="100"/>
        <v>3</v>
      </c>
      <c r="B167" s="48">
        <f t="shared" si="101"/>
        <v>0</v>
      </c>
      <c r="C167" s="48">
        <f t="shared" si="102"/>
        <v>0</v>
      </c>
      <c r="D167" s="48">
        <f t="shared" si="103"/>
        <v>1</v>
      </c>
      <c r="E167" s="48">
        <f t="shared" si="104"/>
        <v>1</v>
      </c>
      <c r="F167" s="48">
        <f t="shared" si="105"/>
        <v>0</v>
      </c>
      <c r="G167" s="48">
        <f t="shared" si="106"/>
        <v>1</v>
      </c>
      <c r="H167" s="48">
        <f t="shared" si="107"/>
        <v>0</v>
      </c>
      <c r="I167" s="48">
        <f t="shared" si="108"/>
        <v>0</v>
      </c>
      <c r="J167" s="48">
        <f t="shared" si="109"/>
        <v>0</v>
      </c>
      <c r="K167" s="70">
        <v>505</v>
      </c>
      <c r="L167" s="50" t="s">
        <v>466</v>
      </c>
      <c r="M167" s="51">
        <v>75</v>
      </c>
      <c r="N167" s="53">
        <v>11</v>
      </c>
      <c r="O167" s="52">
        <f t="shared" si="82"/>
        <v>9.7251037344398342E-3</v>
      </c>
      <c r="P167" s="53">
        <f t="shared" si="83"/>
        <v>474</v>
      </c>
      <c r="Q167" s="55">
        <f t="shared" si="84"/>
        <v>0.11717073593229439</v>
      </c>
      <c r="R167" s="56">
        <v>38</v>
      </c>
      <c r="S167" s="58">
        <v>12</v>
      </c>
      <c r="T167" s="57">
        <f t="shared" si="74"/>
        <v>4.9273858921161824E-3</v>
      </c>
      <c r="U167" s="58">
        <f t="shared" si="85"/>
        <v>465</v>
      </c>
      <c r="V167" s="60">
        <f t="shared" si="86"/>
        <v>9.4111583487237097E-2</v>
      </c>
      <c r="W167" s="51">
        <v>2137</v>
      </c>
      <c r="X167" s="53">
        <v>39</v>
      </c>
      <c r="Y167" s="52">
        <f t="shared" si="75"/>
        <v>0.27710062240663902</v>
      </c>
      <c r="Z167" s="53">
        <f t="shared" si="87"/>
        <v>130</v>
      </c>
      <c r="AA167" s="55">
        <f t="shared" si="88"/>
        <v>1.6196021810482832</v>
      </c>
      <c r="AB167" s="56">
        <v>1016</v>
      </c>
      <c r="AC167" s="58">
        <v>15</v>
      </c>
      <c r="AD167" s="57">
        <f t="shared" si="76"/>
        <v>0.13174273858921162</v>
      </c>
      <c r="AE167" s="58">
        <f t="shared" si="89"/>
        <v>58</v>
      </c>
      <c r="AF167" s="60">
        <f t="shared" si="90"/>
        <v>1.896701850293314</v>
      </c>
      <c r="AG167" s="51">
        <v>164</v>
      </c>
      <c r="AH167" s="53">
        <v>8</v>
      </c>
      <c r="AI167" s="52">
        <f t="shared" si="77"/>
        <v>2.1265560165975105E-2</v>
      </c>
      <c r="AJ167" s="53">
        <f t="shared" si="91"/>
        <v>443</v>
      </c>
      <c r="AK167" s="55">
        <f t="shared" si="92"/>
        <v>0.28268442572842162</v>
      </c>
      <c r="AL167" s="56">
        <v>2494</v>
      </c>
      <c r="AM167" s="58">
        <v>75</v>
      </c>
      <c r="AN167" s="57">
        <f t="shared" si="78"/>
        <v>0.32339211618257263</v>
      </c>
      <c r="AO167" s="58">
        <f t="shared" si="93"/>
        <v>122</v>
      </c>
      <c r="AP167" s="60">
        <f t="shared" si="94"/>
        <v>1.72055287011906</v>
      </c>
      <c r="AQ167" s="51">
        <v>60</v>
      </c>
      <c r="AR167" s="53">
        <v>14</v>
      </c>
      <c r="AS167" s="52">
        <f t="shared" si="79"/>
        <v>7.7800829875518673E-3</v>
      </c>
      <c r="AT167" s="53">
        <f t="shared" si="95"/>
        <v>436</v>
      </c>
      <c r="AU167" s="55">
        <f t="shared" si="96"/>
        <v>0.13387335895142702</v>
      </c>
      <c r="AV167" s="56">
        <v>81</v>
      </c>
      <c r="AW167" s="58">
        <v>8</v>
      </c>
      <c r="AX167" s="57">
        <f t="shared" si="80"/>
        <v>1.0503112033195022E-2</v>
      </c>
      <c r="AY167" s="58">
        <f t="shared" si="97"/>
        <v>411</v>
      </c>
      <c r="AZ167" s="60">
        <f t="shared" si="98"/>
        <v>0.23130417764701749</v>
      </c>
      <c r="BA167" s="51">
        <v>1647</v>
      </c>
      <c r="BB167" s="53">
        <v>65</v>
      </c>
      <c r="BC167" s="52">
        <f t="shared" si="81"/>
        <v>0.21356327800829875</v>
      </c>
      <c r="BD167" s="53">
        <f t="shared" si="110"/>
        <v>412</v>
      </c>
      <c r="BE167" s="55">
        <f t="shared" si="99"/>
        <v>0.82974523469252648</v>
      </c>
      <c r="BF167" s="61">
        <v>7712</v>
      </c>
      <c r="BG167" s="64">
        <v>247</v>
      </c>
    </row>
    <row r="168" spans="1:59">
      <c r="A168" s="47">
        <f t="shared" si="100"/>
        <v>1</v>
      </c>
      <c r="B168" s="48">
        <f t="shared" si="101"/>
        <v>1</v>
      </c>
      <c r="C168" s="48">
        <f t="shared" si="102"/>
        <v>0</v>
      </c>
      <c r="D168" s="48">
        <f t="shared" si="103"/>
        <v>0</v>
      </c>
      <c r="E168" s="48">
        <f t="shared" si="104"/>
        <v>0</v>
      </c>
      <c r="F168" s="48">
        <f t="shared" si="105"/>
        <v>0</v>
      </c>
      <c r="G168" s="48">
        <f t="shared" si="106"/>
        <v>0</v>
      </c>
      <c r="H168" s="48">
        <f t="shared" si="107"/>
        <v>0</v>
      </c>
      <c r="I168" s="48">
        <f t="shared" si="108"/>
        <v>0</v>
      </c>
      <c r="J168" s="48">
        <f t="shared" si="109"/>
        <v>0</v>
      </c>
      <c r="K168" s="70">
        <v>440</v>
      </c>
      <c r="L168" s="50" t="s">
        <v>402</v>
      </c>
      <c r="M168" s="51">
        <v>5889</v>
      </c>
      <c r="N168" s="53">
        <v>5</v>
      </c>
      <c r="O168" s="52">
        <f t="shared" si="82"/>
        <v>0.77101335428122542</v>
      </c>
      <c r="P168" s="53">
        <f t="shared" si="83"/>
        <v>5</v>
      </c>
      <c r="Q168" s="55">
        <f t="shared" si="84"/>
        <v>9.2893818515100506</v>
      </c>
      <c r="R168" s="56">
        <v>189</v>
      </c>
      <c r="S168" s="58">
        <v>2</v>
      </c>
      <c r="T168" s="57">
        <f t="shared" si="74"/>
        <v>2.4744697564807541E-2</v>
      </c>
      <c r="U168" s="58">
        <f t="shared" si="85"/>
        <v>314</v>
      </c>
      <c r="V168" s="60">
        <f t="shared" si="86"/>
        <v>0.47261625570321936</v>
      </c>
      <c r="W168" s="51">
        <v>881</v>
      </c>
      <c r="X168" s="53">
        <v>4</v>
      </c>
      <c r="Y168" s="52">
        <f t="shared" si="75"/>
        <v>0.11534433097669547</v>
      </c>
      <c r="Z168" s="53">
        <f t="shared" si="87"/>
        <v>432</v>
      </c>
      <c r="AA168" s="55">
        <f t="shared" si="88"/>
        <v>0.6741664035213486</v>
      </c>
      <c r="AB168" s="56">
        <v>7</v>
      </c>
      <c r="AC168" s="58">
        <v>1</v>
      </c>
      <c r="AD168" s="57">
        <f t="shared" si="76"/>
        <v>9.1647028017805704E-4</v>
      </c>
      <c r="AE168" s="58">
        <f t="shared" si="89"/>
        <v>548</v>
      </c>
      <c r="AF168" s="60">
        <f t="shared" si="90"/>
        <v>1.3194434052055596E-2</v>
      </c>
      <c r="AG168" s="51">
        <v>25</v>
      </c>
      <c r="AH168" s="53">
        <v>1</v>
      </c>
      <c r="AI168" s="52">
        <f t="shared" si="77"/>
        <v>3.273108143493061E-3</v>
      </c>
      <c r="AJ168" s="53">
        <f t="shared" si="91"/>
        <v>526</v>
      </c>
      <c r="AK168" s="55">
        <f t="shared" si="92"/>
        <v>4.3509631943331871E-2</v>
      </c>
      <c r="AL168" s="56">
        <v>154</v>
      </c>
      <c r="AM168" s="58">
        <v>5</v>
      </c>
      <c r="AN168" s="57">
        <f t="shared" si="78"/>
        <v>2.0162346163917256E-2</v>
      </c>
      <c r="AO168" s="58">
        <f t="shared" si="93"/>
        <v>582</v>
      </c>
      <c r="AP168" s="60">
        <f t="shared" si="94"/>
        <v>0.10727034094138901</v>
      </c>
      <c r="AQ168" s="51">
        <v>13</v>
      </c>
      <c r="AR168" s="53">
        <v>1</v>
      </c>
      <c r="AS168" s="52">
        <f t="shared" si="79"/>
        <v>1.7020162346163916E-3</v>
      </c>
      <c r="AT168" s="53">
        <f t="shared" si="95"/>
        <v>491</v>
      </c>
      <c r="AU168" s="55">
        <f t="shared" si="96"/>
        <v>2.9286915150201331E-2</v>
      </c>
      <c r="AV168" s="56">
        <v>6</v>
      </c>
      <c r="AW168" s="58">
        <v>1</v>
      </c>
      <c r="AX168" s="57">
        <f t="shared" si="80"/>
        <v>7.855459544383347E-4</v>
      </c>
      <c r="AY168" s="58">
        <f t="shared" si="97"/>
        <v>512</v>
      </c>
      <c r="AZ168" s="60">
        <f t="shared" si="98"/>
        <v>1.7299640375256262E-2</v>
      </c>
      <c r="BA168" s="51">
        <v>474</v>
      </c>
      <c r="BB168" s="53">
        <v>10</v>
      </c>
      <c r="BC168" s="52">
        <f t="shared" si="81"/>
        <v>6.2058130400628436E-2</v>
      </c>
      <c r="BD168" s="53">
        <f t="shared" si="110"/>
        <v>578</v>
      </c>
      <c r="BE168" s="55">
        <f t="shared" si="99"/>
        <v>0.2411109178229037</v>
      </c>
      <c r="BF168" s="61">
        <v>7638</v>
      </c>
      <c r="BG168" s="64">
        <v>30</v>
      </c>
    </row>
    <row r="169" spans="1:59">
      <c r="A169" s="47">
        <f t="shared" si="100"/>
        <v>4</v>
      </c>
      <c r="B169" s="48">
        <f t="shared" si="101"/>
        <v>0</v>
      </c>
      <c r="C169" s="48">
        <f t="shared" si="102"/>
        <v>0</v>
      </c>
      <c r="D169" s="48">
        <f t="shared" si="103"/>
        <v>1</v>
      </c>
      <c r="E169" s="48">
        <f t="shared" si="104"/>
        <v>1</v>
      </c>
      <c r="F169" s="48">
        <f t="shared" si="105"/>
        <v>1</v>
      </c>
      <c r="G169" s="48">
        <f t="shared" si="106"/>
        <v>0</v>
      </c>
      <c r="H169" s="48">
        <f t="shared" si="107"/>
        <v>0</v>
      </c>
      <c r="I169" s="48">
        <f t="shared" si="108"/>
        <v>1</v>
      </c>
      <c r="J169" s="48">
        <f t="shared" si="109"/>
        <v>0</v>
      </c>
      <c r="K169" s="70">
        <v>613</v>
      </c>
      <c r="L169" s="50" t="s">
        <v>573</v>
      </c>
      <c r="M169" s="51">
        <v>477</v>
      </c>
      <c r="N169" s="53">
        <v>38</v>
      </c>
      <c r="O169" s="52">
        <f t="shared" si="82"/>
        <v>6.2655983186654413E-2</v>
      </c>
      <c r="P169" s="53">
        <f t="shared" si="83"/>
        <v>248</v>
      </c>
      <c r="Q169" s="55">
        <f t="shared" si="84"/>
        <v>0.7548965914413075</v>
      </c>
      <c r="R169" s="56">
        <v>306</v>
      </c>
      <c r="S169" s="58">
        <v>22</v>
      </c>
      <c r="T169" s="57">
        <f t="shared" si="74"/>
        <v>4.0194404308419807E-2</v>
      </c>
      <c r="U169" s="58">
        <f t="shared" si="85"/>
        <v>221</v>
      </c>
      <c r="V169" s="60">
        <f t="shared" si="86"/>
        <v>0.76770099188781371</v>
      </c>
      <c r="W169" s="51">
        <v>1487</v>
      </c>
      <c r="X169" s="53">
        <v>91</v>
      </c>
      <c r="Y169" s="52">
        <f t="shared" si="75"/>
        <v>0.19532378825692895</v>
      </c>
      <c r="Z169" s="53">
        <f t="shared" si="87"/>
        <v>230</v>
      </c>
      <c r="AA169" s="55">
        <f t="shared" si="88"/>
        <v>1.1416316236464574</v>
      </c>
      <c r="AB169" s="56">
        <v>750</v>
      </c>
      <c r="AC169" s="58">
        <v>71</v>
      </c>
      <c r="AD169" s="57">
        <f t="shared" si="76"/>
        <v>9.8515696834362274E-2</v>
      </c>
      <c r="AE169" s="58">
        <f t="shared" si="89"/>
        <v>97</v>
      </c>
      <c r="AF169" s="60">
        <f t="shared" si="90"/>
        <v>1.4183317158094328</v>
      </c>
      <c r="AG169" s="51">
        <v>666</v>
      </c>
      <c r="AH169" s="53">
        <v>44</v>
      </c>
      <c r="AI169" s="52">
        <f t="shared" si="77"/>
        <v>8.7481938788913693E-2</v>
      </c>
      <c r="AJ169" s="53">
        <f t="shared" si="91"/>
        <v>111</v>
      </c>
      <c r="AK169" s="55">
        <f t="shared" si="92"/>
        <v>1.1629029019287558</v>
      </c>
      <c r="AL169" s="56">
        <v>1073</v>
      </c>
      <c r="AM169" s="58">
        <v>109</v>
      </c>
      <c r="AN169" s="57">
        <f t="shared" si="78"/>
        <v>0.14094312360436095</v>
      </c>
      <c r="AO169" s="58">
        <f t="shared" si="93"/>
        <v>438</v>
      </c>
      <c r="AP169" s="60">
        <f t="shared" si="94"/>
        <v>0.74986396917642861</v>
      </c>
      <c r="AQ169" s="51">
        <v>344</v>
      </c>
      <c r="AR169" s="53">
        <v>37</v>
      </c>
      <c r="AS169" s="52">
        <f t="shared" si="79"/>
        <v>4.5185866281360829E-2</v>
      </c>
      <c r="AT169" s="53">
        <f t="shared" si="95"/>
        <v>209</v>
      </c>
      <c r="AU169" s="55">
        <f t="shared" si="96"/>
        <v>0.777521744420271</v>
      </c>
      <c r="AV169" s="56">
        <v>551</v>
      </c>
      <c r="AW169" s="58">
        <v>45</v>
      </c>
      <c r="AX169" s="57">
        <f t="shared" si="80"/>
        <v>7.2376198607644812E-2</v>
      </c>
      <c r="AY169" s="58">
        <f t="shared" si="97"/>
        <v>76</v>
      </c>
      <c r="AZ169" s="60">
        <f t="shared" si="98"/>
        <v>1.5939006503262014</v>
      </c>
      <c r="BA169" s="51">
        <v>1959</v>
      </c>
      <c r="BB169" s="53">
        <v>210</v>
      </c>
      <c r="BC169" s="52">
        <f t="shared" si="81"/>
        <v>0.25732300013135428</v>
      </c>
      <c r="BD169" s="53">
        <f t="shared" si="110"/>
        <v>323</v>
      </c>
      <c r="BE169" s="55">
        <f t="shared" si="99"/>
        <v>0.99976238952222307</v>
      </c>
      <c r="BF169" s="61">
        <v>7613</v>
      </c>
      <c r="BG169" s="64">
        <v>667</v>
      </c>
    </row>
    <row r="170" spans="1:59">
      <c r="A170" s="47">
        <f t="shared" si="100"/>
        <v>1</v>
      </c>
      <c r="B170" s="48">
        <f t="shared" si="101"/>
        <v>0</v>
      </c>
      <c r="C170" s="48">
        <f t="shared" si="102"/>
        <v>0</v>
      </c>
      <c r="D170" s="48">
        <f t="shared" si="103"/>
        <v>0</v>
      </c>
      <c r="E170" s="48">
        <f t="shared" si="104"/>
        <v>0</v>
      </c>
      <c r="F170" s="48">
        <f t="shared" si="105"/>
        <v>0</v>
      </c>
      <c r="G170" s="48">
        <f t="shared" si="106"/>
        <v>0</v>
      </c>
      <c r="H170" s="48">
        <f t="shared" si="107"/>
        <v>0</v>
      </c>
      <c r="I170" s="48">
        <f t="shared" si="108"/>
        <v>0</v>
      </c>
      <c r="J170" s="48">
        <f t="shared" si="109"/>
        <v>1</v>
      </c>
      <c r="K170" s="49">
        <v>14</v>
      </c>
      <c r="L170" s="50" t="s">
        <v>645</v>
      </c>
      <c r="M170" s="51">
        <v>0</v>
      </c>
      <c r="N170" s="53">
        <v>0</v>
      </c>
      <c r="O170" s="52">
        <f t="shared" si="82"/>
        <v>0</v>
      </c>
      <c r="P170" s="53">
        <f t="shared" si="83"/>
        <v>537</v>
      </c>
      <c r="Q170" s="55">
        <f t="shared" si="84"/>
        <v>0</v>
      </c>
      <c r="R170" s="56">
        <v>0</v>
      </c>
      <c r="S170" s="58">
        <v>0</v>
      </c>
      <c r="T170" s="57">
        <f t="shared" si="74"/>
        <v>0</v>
      </c>
      <c r="U170" s="58">
        <f t="shared" si="85"/>
        <v>515</v>
      </c>
      <c r="V170" s="60">
        <f t="shared" si="86"/>
        <v>0</v>
      </c>
      <c r="W170" s="51">
        <v>0</v>
      </c>
      <c r="X170" s="53">
        <v>0</v>
      </c>
      <c r="Y170" s="52">
        <f t="shared" si="75"/>
        <v>0</v>
      </c>
      <c r="Z170" s="53">
        <f t="shared" si="87"/>
        <v>619</v>
      </c>
      <c r="AA170" s="55">
        <f t="shared" si="88"/>
        <v>0</v>
      </c>
      <c r="AB170" s="56">
        <v>0</v>
      </c>
      <c r="AC170" s="58">
        <v>0</v>
      </c>
      <c r="AD170" s="57">
        <f t="shared" si="76"/>
        <v>0</v>
      </c>
      <c r="AE170" s="58">
        <f t="shared" si="89"/>
        <v>554</v>
      </c>
      <c r="AF170" s="60">
        <f t="shared" si="90"/>
        <v>0</v>
      </c>
      <c r="AG170" s="51">
        <v>0</v>
      </c>
      <c r="AH170" s="53">
        <v>0</v>
      </c>
      <c r="AI170" s="52">
        <f t="shared" si="77"/>
        <v>0</v>
      </c>
      <c r="AJ170" s="53">
        <f t="shared" si="91"/>
        <v>548</v>
      </c>
      <c r="AK170" s="55">
        <f t="shared" si="92"/>
        <v>0</v>
      </c>
      <c r="AL170" s="56">
        <v>3</v>
      </c>
      <c r="AM170" s="58">
        <v>1</v>
      </c>
      <c r="AN170" s="57">
        <f t="shared" si="78"/>
        <v>3.9703546850185283E-4</v>
      </c>
      <c r="AO170" s="58">
        <f t="shared" si="93"/>
        <v>617</v>
      </c>
      <c r="AP170" s="60">
        <f t="shared" si="94"/>
        <v>2.1123598278576135E-3</v>
      </c>
      <c r="AQ170" s="51">
        <v>0</v>
      </c>
      <c r="AR170" s="53">
        <v>0</v>
      </c>
      <c r="AS170" s="52">
        <f t="shared" si="79"/>
        <v>0</v>
      </c>
      <c r="AT170" s="53">
        <f t="shared" si="95"/>
        <v>512</v>
      </c>
      <c r="AU170" s="55">
        <f t="shared" si="96"/>
        <v>0</v>
      </c>
      <c r="AV170" s="56">
        <v>0</v>
      </c>
      <c r="AW170" s="58">
        <v>0</v>
      </c>
      <c r="AX170" s="57">
        <f t="shared" si="80"/>
        <v>0</v>
      </c>
      <c r="AY170" s="58">
        <f t="shared" si="97"/>
        <v>527</v>
      </c>
      <c r="AZ170" s="60">
        <f t="shared" si="98"/>
        <v>0</v>
      </c>
      <c r="BA170" s="51">
        <v>7553</v>
      </c>
      <c r="BB170" s="53">
        <v>2305</v>
      </c>
      <c r="BC170" s="52">
        <f t="shared" si="81"/>
        <v>0.99960296453149811</v>
      </c>
      <c r="BD170" s="53">
        <f t="shared" si="110"/>
        <v>7</v>
      </c>
      <c r="BE170" s="55">
        <f t="shared" si="99"/>
        <v>3.8837004382949361</v>
      </c>
      <c r="BF170" s="61">
        <v>7556</v>
      </c>
      <c r="BG170" s="64">
        <v>2306</v>
      </c>
    </row>
    <row r="171" spans="1:59">
      <c r="A171" s="47">
        <f t="shared" si="100"/>
        <v>2</v>
      </c>
      <c r="B171" s="48">
        <f t="shared" si="101"/>
        <v>0</v>
      </c>
      <c r="C171" s="48">
        <f t="shared" si="102"/>
        <v>0</v>
      </c>
      <c r="D171" s="48">
        <f t="shared" si="103"/>
        <v>1</v>
      </c>
      <c r="E171" s="48">
        <f t="shared" si="104"/>
        <v>0</v>
      </c>
      <c r="F171" s="48">
        <f t="shared" si="105"/>
        <v>1</v>
      </c>
      <c r="G171" s="48">
        <f t="shared" si="106"/>
        <v>0</v>
      </c>
      <c r="H171" s="48">
        <f t="shared" si="107"/>
        <v>0</v>
      </c>
      <c r="I171" s="48">
        <f t="shared" si="108"/>
        <v>0</v>
      </c>
      <c r="J171" s="48">
        <f t="shared" si="109"/>
        <v>0</v>
      </c>
      <c r="K171" s="70">
        <v>549</v>
      </c>
      <c r="L171" s="50" t="s">
        <v>509</v>
      </c>
      <c r="M171" s="51">
        <v>341</v>
      </c>
      <c r="N171" s="53">
        <v>94</v>
      </c>
      <c r="O171" s="52">
        <f t="shared" si="82"/>
        <v>4.5255474452554748E-2</v>
      </c>
      <c r="P171" s="53">
        <f t="shared" si="83"/>
        <v>329</v>
      </c>
      <c r="Q171" s="55">
        <f t="shared" si="84"/>
        <v>0.54525045607407274</v>
      </c>
      <c r="R171" s="56">
        <v>231</v>
      </c>
      <c r="S171" s="58">
        <v>47</v>
      </c>
      <c r="T171" s="57">
        <f t="shared" si="74"/>
        <v>3.0656934306569343E-2</v>
      </c>
      <c r="U171" s="58">
        <f t="shared" si="85"/>
        <v>279</v>
      </c>
      <c r="V171" s="60">
        <f t="shared" si="86"/>
        <v>0.58553819319727318</v>
      </c>
      <c r="W171" s="51">
        <v>2143</v>
      </c>
      <c r="X171" s="53">
        <v>388</v>
      </c>
      <c r="Y171" s="52">
        <f t="shared" si="75"/>
        <v>0.28440610484406104</v>
      </c>
      <c r="Z171" s="53">
        <f t="shared" si="87"/>
        <v>121</v>
      </c>
      <c r="AA171" s="55">
        <f t="shared" si="88"/>
        <v>1.6623013824665156</v>
      </c>
      <c r="AB171" s="56">
        <v>486</v>
      </c>
      <c r="AC171" s="58">
        <v>256</v>
      </c>
      <c r="AD171" s="57">
        <f t="shared" si="76"/>
        <v>6.4499004644990046E-2</v>
      </c>
      <c r="AE171" s="58">
        <f t="shared" si="89"/>
        <v>234</v>
      </c>
      <c r="AF171" s="60">
        <f t="shared" si="90"/>
        <v>0.92859297417282993</v>
      </c>
      <c r="AG171" s="51">
        <v>687</v>
      </c>
      <c r="AH171" s="53">
        <v>112</v>
      </c>
      <c r="AI171" s="52">
        <f t="shared" si="77"/>
        <v>9.1174518911745189E-2</v>
      </c>
      <c r="AJ171" s="53">
        <f t="shared" si="91"/>
        <v>99</v>
      </c>
      <c r="AK171" s="55">
        <f t="shared" si="92"/>
        <v>1.2119886012158567</v>
      </c>
      <c r="AL171" s="56">
        <v>1360</v>
      </c>
      <c r="AM171" s="58">
        <v>298</v>
      </c>
      <c r="AN171" s="57">
        <f t="shared" si="78"/>
        <v>0.18049104180491041</v>
      </c>
      <c r="AO171" s="58">
        <f t="shared" si="93"/>
        <v>341</v>
      </c>
      <c r="AP171" s="60">
        <f t="shared" si="94"/>
        <v>0.96027195614409611</v>
      </c>
      <c r="AQ171" s="51">
        <v>271</v>
      </c>
      <c r="AR171" s="53">
        <v>73</v>
      </c>
      <c r="AS171" s="52">
        <f t="shared" si="79"/>
        <v>3.5965494359654945E-2</v>
      </c>
      <c r="AT171" s="53">
        <f t="shared" si="95"/>
        <v>270</v>
      </c>
      <c r="AU171" s="55">
        <f t="shared" si="96"/>
        <v>0.6188650614626251</v>
      </c>
      <c r="AV171" s="56">
        <v>298</v>
      </c>
      <c r="AW171" s="58">
        <v>78</v>
      </c>
      <c r="AX171" s="57">
        <f t="shared" si="80"/>
        <v>3.9548772395487722E-2</v>
      </c>
      <c r="AY171" s="58">
        <f t="shared" si="97"/>
        <v>239</v>
      </c>
      <c r="AZ171" s="60">
        <f t="shared" si="98"/>
        <v>0.87096055406966999</v>
      </c>
      <c r="BA171" s="51">
        <v>1718</v>
      </c>
      <c r="BB171" s="53">
        <v>468</v>
      </c>
      <c r="BC171" s="52">
        <f t="shared" si="81"/>
        <v>0.22800265428002656</v>
      </c>
      <c r="BD171" s="53">
        <f t="shared" si="110"/>
        <v>387</v>
      </c>
      <c r="BE171" s="55">
        <f t="shared" si="99"/>
        <v>0.8858457205304191</v>
      </c>
      <c r="BF171" s="61">
        <v>7535</v>
      </c>
      <c r="BG171" s="64">
        <v>1814</v>
      </c>
    </row>
    <row r="172" spans="1:59">
      <c r="A172" s="47">
        <f t="shared" si="100"/>
        <v>3</v>
      </c>
      <c r="B172" s="48">
        <f t="shared" si="101"/>
        <v>0</v>
      </c>
      <c r="C172" s="48">
        <f t="shared" si="102"/>
        <v>0</v>
      </c>
      <c r="D172" s="48">
        <f t="shared" si="103"/>
        <v>0</v>
      </c>
      <c r="E172" s="48">
        <f t="shared" si="104"/>
        <v>0</v>
      </c>
      <c r="F172" s="48">
        <f t="shared" si="105"/>
        <v>1</v>
      </c>
      <c r="G172" s="48">
        <f t="shared" si="106"/>
        <v>1</v>
      </c>
      <c r="H172" s="48">
        <f t="shared" si="107"/>
        <v>0</v>
      </c>
      <c r="I172" s="48">
        <f t="shared" si="108"/>
        <v>1</v>
      </c>
      <c r="J172" s="48">
        <f t="shared" si="109"/>
        <v>0</v>
      </c>
      <c r="K172" s="70">
        <v>625</v>
      </c>
      <c r="L172" s="50" t="s">
        <v>585</v>
      </c>
      <c r="M172" s="51">
        <v>606</v>
      </c>
      <c r="N172" s="53">
        <v>62</v>
      </c>
      <c r="O172" s="52">
        <f t="shared" si="82"/>
        <v>8.1091930951425126E-2</v>
      </c>
      <c r="P172" s="53">
        <f t="shared" si="83"/>
        <v>175</v>
      </c>
      <c r="Q172" s="55">
        <f t="shared" si="84"/>
        <v>0.97701798224536629</v>
      </c>
      <c r="R172" s="56">
        <v>196</v>
      </c>
      <c r="S172" s="58">
        <v>27</v>
      </c>
      <c r="T172" s="57">
        <f t="shared" si="74"/>
        <v>2.6227753245015389E-2</v>
      </c>
      <c r="U172" s="58">
        <f t="shared" si="85"/>
        <v>306</v>
      </c>
      <c r="V172" s="60">
        <f t="shared" si="86"/>
        <v>0.50094217161888133</v>
      </c>
      <c r="W172" s="51">
        <v>1114</v>
      </c>
      <c r="X172" s="53">
        <v>107</v>
      </c>
      <c r="Y172" s="52">
        <f t="shared" si="75"/>
        <v>0.14906998528034257</v>
      </c>
      <c r="Z172" s="53">
        <f t="shared" si="87"/>
        <v>345</v>
      </c>
      <c r="AA172" s="55">
        <f t="shared" si="88"/>
        <v>0.87128665100787528</v>
      </c>
      <c r="AB172" s="56">
        <v>452</v>
      </c>
      <c r="AC172" s="58">
        <v>53</v>
      </c>
      <c r="AD172" s="57">
        <f t="shared" si="76"/>
        <v>6.0484410544627325E-2</v>
      </c>
      <c r="AE172" s="58">
        <f t="shared" si="89"/>
        <v>252</v>
      </c>
      <c r="AF172" s="60">
        <f t="shared" si="90"/>
        <v>0.87079481284814841</v>
      </c>
      <c r="AG172" s="51">
        <v>787</v>
      </c>
      <c r="AH172" s="53">
        <v>75</v>
      </c>
      <c r="AI172" s="52">
        <f t="shared" si="77"/>
        <v>0.10531245818279138</v>
      </c>
      <c r="AJ172" s="53">
        <f t="shared" si="91"/>
        <v>70</v>
      </c>
      <c r="AK172" s="55">
        <f t="shared" si="92"/>
        <v>1.3999251151203205</v>
      </c>
      <c r="AL172" s="56">
        <v>1729</v>
      </c>
      <c r="AM172" s="58">
        <v>165</v>
      </c>
      <c r="AN172" s="57">
        <f t="shared" si="78"/>
        <v>0.23136625183995718</v>
      </c>
      <c r="AO172" s="58">
        <f t="shared" si="93"/>
        <v>229</v>
      </c>
      <c r="AP172" s="60">
        <f t="shared" si="94"/>
        <v>1.230944876922079</v>
      </c>
      <c r="AQ172" s="51">
        <v>418</v>
      </c>
      <c r="AR172" s="53">
        <v>36</v>
      </c>
      <c r="AS172" s="52">
        <f t="shared" si="79"/>
        <v>5.5934698247022616E-2</v>
      </c>
      <c r="AT172" s="53">
        <f t="shared" si="95"/>
        <v>142</v>
      </c>
      <c r="AU172" s="55">
        <f t="shared" si="96"/>
        <v>0.96247892834105753</v>
      </c>
      <c r="AV172" s="56">
        <v>414</v>
      </c>
      <c r="AW172" s="58">
        <v>42</v>
      </c>
      <c r="AX172" s="57">
        <f t="shared" si="80"/>
        <v>5.5399437976716176E-2</v>
      </c>
      <c r="AY172" s="58">
        <f t="shared" si="97"/>
        <v>131</v>
      </c>
      <c r="AZ172" s="60">
        <f t="shared" si="98"/>
        <v>1.2200309206273658</v>
      </c>
      <c r="BA172" s="51">
        <v>1757</v>
      </c>
      <c r="BB172" s="53">
        <v>219</v>
      </c>
      <c r="BC172" s="52">
        <f t="shared" si="81"/>
        <v>0.23511307373210225</v>
      </c>
      <c r="BD172" s="53">
        <f t="shared" si="110"/>
        <v>370</v>
      </c>
      <c r="BE172" s="55">
        <f t="shared" si="99"/>
        <v>0.91347142805863746</v>
      </c>
      <c r="BF172" s="61">
        <v>7473</v>
      </c>
      <c r="BG172" s="64">
        <v>786</v>
      </c>
    </row>
    <row r="173" spans="1:59">
      <c r="A173" s="47">
        <f t="shared" si="100"/>
        <v>5</v>
      </c>
      <c r="B173" s="48">
        <f t="shared" si="101"/>
        <v>0</v>
      </c>
      <c r="C173" s="48">
        <f t="shared" si="102"/>
        <v>0</v>
      </c>
      <c r="D173" s="48">
        <f t="shared" si="103"/>
        <v>1</v>
      </c>
      <c r="E173" s="48">
        <f t="shared" si="104"/>
        <v>1</v>
      </c>
      <c r="F173" s="48">
        <f t="shared" si="105"/>
        <v>1</v>
      </c>
      <c r="G173" s="48">
        <f t="shared" si="106"/>
        <v>1</v>
      </c>
      <c r="H173" s="48">
        <f t="shared" si="107"/>
        <v>0</v>
      </c>
      <c r="I173" s="48">
        <f t="shared" si="108"/>
        <v>1</v>
      </c>
      <c r="J173" s="48">
        <f t="shared" si="109"/>
        <v>0</v>
      </c>
      <c r="K173" s="70">
        <v>85</v>
      </c>
      <c r="L173" s="50" t="s">
        <v>59</v>
      </c>
      <c r="M173" s="51">
        <v>364</v>
      </c>
      <c r="N173" s="53">
        <v>19</v>
      </c>
      <c r="O173" s="52">
        <f t="shared" si="82"/>
        <v>4.8760884125920965E-2</v>
      </c>
      <c r="P173" s="53">
        <f t="shared" si="83"/>
        <v>310</v>
      </c>
      <c r="Q173" s="55">
        <f t="shared" si="84"/>
        <v>0.58748460003677072</v>
      </c>
      <c r="R173" s="56">
        <v>183</v>
      </c>
      <c r="S173" s="58">
        <v>13</v>
      </c>
      <c r="T173" s="57">
        <f t="shared" si="74"/>
        <v>2.451440053583389E-2</v>
      </c>
      <c r="U173" s="58">
        <f t="shared" si="85"/>
        <v>318</v>
      </c>
      <c r="V173" s="60">
        <f t="shared" si="86"/>
        <v>0.46821765195192921</v>
      </c>
      <c r="W173" s="51">
        <v>2356</v>
      </c>
      <c r="X173" s="53">
        <v>102</v>
      </c>
      <c r="Y173" s="52">
        <f t="shared" si="75"/>
        <v>0.31560616208975217</v>
      </c>
      <c r="Z173" s="53">
        <f t="shared" si="87"/>
        <v>99</v>
      </c>
      <c r="AA173" s="55">
        <f t="shared" si="88"/>
        <v>1.8446599795893996</v>
      </c>
      <c r="AB173" s="56">
        <v>592</v>
      </c>
      <c r="AC173" s="58">
        <v>30</v>
      </c>
      <c r="AD173" s="57">
        <f t="shared" si="76"/>
        <v>7.9303415941058275E-2</v>
      </c>
      <c r="AE173" s="58">
        <f t="shared" si="89"/>
        <v>142</v>
      </c>
      <c r="AF173" s="60">
        <f t="shared" si="90"/>
        <v>1.1417322682124884</v>
      </c>
      <c r="AG173" s="51">
        <v>713</v>
      </c>
      <c r="AH173" s="53">
        <v>15</v>
      </c>
      <c r="AI173" s="52">
        <f t="shared" si="77"/>
        <v>9.5512391158740786E-2</v>
      </c>
      <c r="AJ173" s="53">
        <f t="shared" si="91"/>
        <v>91</v>
      </c>
      <c r="AK173" s="55">
        <f t="shared" si="92"/>
        <v>1.2696522092024078</v>
      </c>
      <c r="AL173" s="56">
        <v>1441</v>
      </c>
      <c r="AM173" s="58">
        <v>95</v>
      </c>
      <c r="AN173" s="57">
        <f t="shared" si="78"/>
        <v>0.19303415941058272</v>
      </c>
      <c r="AO173" s="58">
        <f t="shared" si="93"/>
        <v>302</v>
      </c>
      <c r="AP173" s="60">
        <f t="shared" si="94"/>
        <v>1.0270054846278167</v>
      </c>
      <c r="AQ173" s="51">
        <v>352</v>
      </c>
      <c r="AR173" s="53">
        <v>14</v>
      </c>
      <c r="AS173" s="52">
        <f t="shared" si="79"/>
        <v>4.7153382451440053E-2</v>
      </c>
      <c r="AT173" s="53">
        <f t="shared" si="95"/>
        <v>196</v>
      </c>
      <c r="AU173" s="55">
        <f t="shared" si="96"/>
        <v>0.81137716715820185</v>
      </c>
      <c r="AV173" s="56">
        <v>445</v>
      </c>
      <c r="AW173" s="58">
        <v>9</v>
      </c>
      <c r="AX173" s="57">
        <f t="shared" si="80"/>
        <v>5.961152042866711E-2</v>
      </c>
      <c r="AY173" s="58">
        <f t="shared" si="97"/>
        <v>114</v>
      </c>
      <c r="AZ173" s="60">
        <f t="shared" si="98"/>
        <v>1.3127912629574068</v>
      </c>
      <c r="BA173" s="51">
        <v>1019</v>
      </c>
      <c r="BB173" s="53">
        <v>14</v>
      </c>
      <c r="BC173" s="52">
        <f t="shared" si="81"/>
        <v>0.13650368385800402</v>
      </c>
      <c r="BD173" s="53">
        <f t="shared" si="110"/>
        <v>519</v>
      </c>
      <c r="BE173" s="55">
        <f t="shared" si="99"/>
        <v>0.53034998458280236</v>
      </c>
      <c r="BF173" s="61">
        <v>7465</v>
      </c>
      <c r="BG173" s="64">
        <v>311</v>
      </c>
    </row>
    <row r="174" spans="1:59">
      <c r="A174" s="47">
        <f t="shared" si="100"/>
        <v>4</v>
      </c>
      <c r="B174" s="48">
        <f t="shared" si="101"/>
        <v>0</v>
      </c>
      <c r="C174" s="48">
        <f t="shared" si="102"/>
        <v>0</v>
      </c>
      <c r="D174" s="48">
        <f t="shared" si="103"/>
        <v>1</v>
      </c>
      <c r="E174" s="48">
        <f t="shared" si="104"/>
        <v>1</v>
      </c>
      <c r="F174" s="48">
        <f t="shared" si="105"/>
        <v>0</v>
      </c>
      <c r="G174" s="48">
        <f t="shared" si="106"/>
        <v>1</v>
      </c>
      <c r="H174" s="48">
        <f t="shared" si="107"/>
        <v>0</v>
      </c>
      <c r="I174" s="48">
        <f t="shared" si="108"/>
        <v>0</v>
      </c>
      <c r="J174" s="48">
        <f t="shared" si="109"/>
        <v>1</v>
      </c>
      <c r="K174" s="70">
        <v>506</v>
      </c>
      <c r="L174" s="50" t="s">
        <v>467</v>
      </c>
      <c r="M174" s="51">
        <v>381</v>
      </c>
      <c r="N174" s="53">
        <v>52</v>
      </c>
      <c r="O174" s="52">
        <f t="shared" si="82"/>
        <v>5.1403130059363193E-2</v>
      </c>
      <c r="P174" s="53">
        <f t="shared" si="83"/>
        <v>299</v>
      </c>
      <c r="Q174" s="55">
        <f t="shared" si="84"/>
        <v>0.61931910884917163</v>
      </c>
      <c r="R174" s="56">
        <v>188</v>
      </c>
      <c r="S174" s="58">
        <v>40</v>
      </c>
      <c r="T174" s="57">
        <f t="shared" si="74"/>
        <v>2.5364274150026983E-2</v>
      </c>
      <c r="U174" s="58">
        <f t="shared" si="85"/>
        <v>312</v>
      </c>
      <c r="V174" s="60">
        <f t="shared" si="86"/>
        <v>0.48444998149683172</v>
      </c>
      <c r="W174" s="51">
        <v>1937</v>
      </c>
      <c r="X174" s="53">
        <v>141</v>
      </c>
      <c r="Y174" s="52">
        <f t="shared" si="75"/>
        <v>0.26133297355639501</v>
      </c>
      <c r="Z174" s="53">
        <f t="shared" si="87"/>
        <v>142</v>
      </c>
      <c r="AA174" s="55">
        <f t="shared" si="88"/>
        <v>1.5274431730819165</v>
      </c>
      <c r="AB174" s="56">
        <v>531</v>
      </c>
      <c r="AC174" s="58">
        <v>63</v>
      </c>
      <c r="AD174" s="57">
        <f t="shared" si="76"/>
        <v>7.1640582838640041E-2</v>
      </c>
      <c r="AE174" s="58">
        <f t="shared" si="89"/>
        <v>194</v>
      </c>
      <c r="AF174" s="60">
        <f t="shared" si="90"/>
        <v>1.0314103644818815</v>
      </c>
      <c r="AG174" s="51">
        <v>371</v>
      </c>
      <c r="AH174" s="53">
        <v>53</v>
      </c>
      <c r="AI174" s="52">
        <f t="shared" si="77"/>
        <v>5.0053966540744739E-2</v>
      </c>
      <c r="AJ174" s="53">
        <f t="shared" si="91"/>
        <v>280</v>
      </c>
      <c r="AK174" s="55">
        <f t="shared" si="92"/>
        <v>0.66537051817892956</v>
      </c>
      <c r="AL174" s="56">
        <v>1443</v>
      </c>
      <c r="AM174" s="58">
        <v>195</v>
      </c>
      <c r="AN174" s="57">
        <f t="shared" si="78"/>
        <v>0.19468429573664328</v>
      </c>
      <c r="AO174" s="58">
        <f t="shared" si="93"/>
        <v>299</v>
      </c>
      <c r="AP174" s="60">
        <f t="shared" si="94"/>
        <v>1.0357847549000962</v>
      </c>
      <c r="AQ174" s="51">
        <v>250</v>
      </c>
      <c r="AR174" s="53">
        <v>45</v>
      </c>
      <c r="AS174" s="52">
        <f t="shared" si="79"/>
        <v>3.3729087965461417E-2</v>
      </c>
      <c r="AT174" s="53">
        <f t="shared" si="95"/>
        <v>288</v>
      </c>
      <c r="AU174" s="55">
        <f t="shared" si="96"/>
        <v>0.58038279379913504</v>
      </c>
      <c r="AV174" s="56">
        <v>257</v>
      </c>
      <c r="AW174" s="58">
        <v>48</v>
      </c>
      <c r="AX174" s="57">
        <f t="shared" si="80"/>
        <v>3.4673502428494332E-2</v>
      </c>
      <c r="AY174" s="58">
        <f t="shared" si="97"/>
        <v>271</v>
      </c>
      <c r="AZ174" s="60">
        <f t="shared" si="98"/>
        <v>0.76359520302336936</v>
      </c>
      <c r="BA174" s="51">
        <v>2054</v>
      </c>
      <c r="BB174" s="53">
        <v>247</v>
      </c>
      <c r="BC174" s="52">
        <f t="shared" si="81"/>
        <v>0.277118186724231</v>
      </c>
      <c r="BD174" s="53">
        <f t="shared" si="110"/>
        <v>282</v>
      </c>
      <c r="BE174" s="55">
        <f t="shared" si="99"/>
        <v>1.0766715000138245</v>
      </c>
      <c r="BF174" s="61">
        <v>7412</v>
      </c>
      <c r="BG174" s="64">
        <v>884</v>
      </c>
    </row>
    <row r="175" spans="1:59">
      <c r="A175" s="47">
        <f t="shared" si="100"/>
        <v>3</v>
      </c>
      <c r="B175" s="48">
        <f t="shared" si="101"/>
        <v>0</v>
      </c>
      <c r="C175" s="48">
        <f t="shared" si="102"/>
        <v>0</v>
      </c>
      <c r="D175" s="48">
        <f t="shared" si="103"/>
        <v>1</v>
      </c>
      <c r="E175" s="48">
        <f t="shared" si="104"/>
        <v>0</v>
      </c>
      <c r="F175" s="48">
        <f t="shared" si="105"/>
        <v>0</v>
      </c>
      <c r="G175" s="48">
        <f t="shared" si="106"/>
        <v>1</v>
      </c>
      <c r="H175" s="48">
        <f t="shared" si="107"/>
        <v>0</v>
      </c>
      <c r="I175" s="48">
        <f t="shared" si="108"/>
        <v>0</v>
      </c>
      <c r="J175" s="48">
        <f t="shared" si="109"/>
        <v>1</v>
      </c>
      <c r="K175" s="70">
        <v>308</v>
      </c>
      <c r="L175" s="50" t="s">
        <v>280</v>
      </c>
      <c r="M175" s="51">
        <v>281</v>
      </c>
      <c r="N175" s="53">
        <v>8</v>
      </c>
      <c r="O175" s="52">
        <f t="shared" si="82"/>
        <v>3.7926845728168443E-2</v>
      </c>
      <c r="P175" s="53">
        <f t="shared" si="83"/>
        <v>358</v>
      </c>
      <c r="Q175" s="55">
        <f t="shared" si="84"/>
        <v>0.45695311298559244</v>
      </c>
      <c r="R175" s="56">
        <v>345</v>
      </c>
      <c r="S175" s="58">
        <v>20</v>
      </c>
      <c r="T175" s="57">
        <f t="shared" si="74"/>
        <v>4.6564988527466593E-2</v>
      </c>
      <c r="U175" s="58">
        <f t="shared" si="85"/>
        <v>188</v>
      </c>
      <c r="V175" s="60">
        <f t="shared" si="86"/>
        <v>0.88937722787180062</v>
      </c>
      <c r="W175" s="51">
        <v>1290</v>
      </c>
      <c r="X175" s="53">
        <v>74</v>
      </c>
      <c r="Y175" s="52">
        <f t="shared" si="75"/>
        <v>0.17411256579835335</v>
      </c>
      <c r="Z175" s="53">
        <f t="shared" si="87"/>
        <v>284</v>
      </c>
      <c r="AA175" s="55">
        <f t="shared" si="88"/>
        <v>1.01765592897553</v>
      </c>
      <c r="AB175" s="56">
        <v>301</v>
      </c>
      <c r="AC175" s="58">
        <v>36</v>
      </c>
      <c r="AD175" s="57">
        <f t="shared" si="76"/>
        <v>4.0626265352949116E-2</v>
      </c>
      <c r="AE175" s="58">
        <f t="shared" si="89"/>
        <v>363</v>
      </c>
      <c r="AF175" s="60">
        <f t="shared" si="90"/>
        <v>0.58489684889361959</v>
      </c>
      <c r="AG175" s="51">
        <v>281</v>
      </c>
      <c r="AH175" s="53">
        <v>9</v>
      </c>
      <c r="AI175" s="52">
        <f t="shared" si="77"/>
        <v>3.7926845728168443E-2</v>
      </c>
      <c r="AJ175" s="53">
        <f t="shared" si="91"/>
        <v>352</v>
      </c>
      <c r="AK175" s="55">
        <f t="shared" si="92"/>
        <v>0.50416394022443212</v>
      </c>
      <c r="AL175" s="56">
        <v>2431</v>
      </c>
      <c r="AM175" s="58">
        <v>57</v>
      </c>
      <c r="AN175" s="57">
        <f t="shared" si="78"/>
        <v>0.32811445539209072</v>
      </c>
      <c r="AO175" s="58">
        <f t="shared" si="93"/>
        <v>121</v>
      </c>
      <c r="AP175" s="60">
        <f t="shared" si="94"/>
        <v>1.7456772744382583</v>
      </c>
      <c r="AQ175" s="51">
        <v>193</v>
      </c>
      <c r="AR175" s="53">
        <v>10</v>
      </c>
      <c r="AS175" s="52">
        <f t="shared" si="79"/>
        <v>2.6049399379133486E-2</v>
      </c>
      <c r="AT175" s="53">
        <f t="shared" si="95"/>
        <v>336</v>
      </c>
      <c r="AU175" s="55">
        <f t="shared" si="96"/>
        <v>0.4482369402911936</v>
      </c>
      <c r="AV175" s="56">
        <v>162</v>
      </c>
      <c r="AW175" s="58">
        <v>4</v>
      </c>
      <c r="AX175" s="57">
        <f t="shared" si="80"/>
        <v>2.1865298960723444E-2</v>
      </c>
      <c r="AY175" s="58">
        <f t="shared" si="97"/>
        <v>346</v>
      </c>
      <c r="AZ175" s="60">
        <f t="shared" si="98"/>
        <v>0.4815272824979886</v>
      </c>
      <c r="BA175" s="51">
        <v>2125</v>
      </c>
      <c r="BB175" s="53">
        <v>65</v>
      </c>
      <c r="BC175" s="52">
        <f t="shared" si="81"/>
        <v>0.28681333513294643</v>
      </c>
      <c r="BD175" s="53">
        <f t="shared" si="110"/>
        <v>258</v>
      </c>
      <c r="BE175" s="55">
        <f t="shared" si="99"/>
        <v>1.1143395076731557</v>
      </c>
      <c r="BF175" s="61">
        <v>7409</v>
      </c>
      <c r="BG175" s="64">
        <v>283</v>
      </c>
    </row>
    <row r="176" spans="1:59">
      <c r="A176" s="47">
        <f t="shared" si="100"/>
        <v>5</v>
      </c>
      <c r="B176" s="48">
        <f t="shared" si="101"/>
        <v>0</v>
      </c>
      <c r="C176" s="48">
        <f t="shared" si="102"/>
        <v>1</v>
      </c>
      <c r="D176" s="48">
        <f t="shared" si="103"/>
        <v>1</v>
      </c>
      <c r="E176" s="48">
        <f t="shared" si="104"/>
        <v>0</v>
      </c>
      <c r="F176" s="48">
        <f t="shared" si="105"/>
        <v>1</v>
      </c>
      <c r="G176" s="48">
        <f t="shared" si="106"/>
        <v>1</v>
      </c>
      <c r="H176" s="48">
        <f t="shared" si="107"/>
        <v>0</v>
      </c>
      <c r="I176" s="48">
        <f t="shared" si="108"/>
        <v>1</v>
      </c>
      <c r="J176" s="48">
        <f t="shared" si="109"/>
        <v>0</v>
      </c>
      <c r="K176" s="70">
        <v>133</v>
      </c>
      <c r="L176" s="50" t="s">
        <v>107</v>
      </c>
      <c r="M176" s="51">
        <v>403</v>
      </c>
      <c r="N176" s="53">
        <v>109</v>
      </c>
      <c r="O176" s="52">
        <f t="shared" si="82"/>
        <v>5.4889675837646416E-2</v>
      </c>
      <c r="P176" s="53">
        <f t="shared" si="83"/>
        <v>285</v>
      </c>
      <c r="Q176" s="55">
        <f t="shared" si="84"/>
        <v>0.66132597539357363</v>
      </c>
      <c r="R176" s="56">
        <v>551</v>
      </c>
      <c r="S176" s="58">
        <v>96</v>
      </c>
      <c r="T176" s="57">
        <f t="shared" si="74"/>
        <v>7.5047670934350316E-2</v>
      </c>
      <c r="U176" s="58">
        <f t="shared" si="85"/>
        <v>73</v>
      </c>
      <c r="V176" s="60">
        <f t="shared" si="86"/>
        <v>1.4333878659597932</v>
      </c>
      <c r="W176" s="51">
        <v>1745</v>
      </c>
      <c r="X176" s="53">
        <v>307</v>
      </c>
      <c r="Y176" s="52">
        <f t="shared" si="75"/>
        <v>0.23767365840370472</v>
      </c>
      <c r="Z176" s="53">
        <f t="shared" si="87"/>
        <v>161</v>
      </c>
      <c r="AA176" s="55">
        <f t="shared" si="88"/>
        <v>1.3891588268014736</v>
      </c>
      <c r="AB176" s="56">
        <v>408</v>
      </c>
      <c r="AC176" s="58">
        <v>143</v>
      </c>
      <c r="AD176" s="57">
        <f t="shared" si="76"/>
        <v>5.5570689185508039E-2</v>
      </c>
      <c r="AE176" s="58">
        <f t="shared" si="89"/>
        <v>284</v>
      </c>
      <c r="AF176" s="60">
        <f t="shared" si="90"/>
        <v>0.80005190516708302</v>
      </c>
      <c r="AG176" s="51">
        <v>673</v>
      </c>
      <c r="AH176" s="53">
        <v>137</v>
      </c>
      <c r="AI176" s="52">
        <f t="shared" si="77"/>
        <v>9.1664396622173794E-2</v>
      </c>
      <c r="AJ176" s="53">
        <f t="shared" si="91"/>
        <v>98</v>
      </c>
      <c r="AK176" s="55">
        <f t="shared" si="92"/>
        <v>1.2185005763610604</v>
      </c>
      <c r="AL176" s="56">
        <v>1383</v>
      </c>
      <c r="AM176" s="58">
        <v>278</v>
      </c>
      <c r="AN176" s="57">
        <f t="shared" si="78"/>
        <v>0.18836829201852356</v>
      </c>
      <c r="AO176" s="58">
        <f t="shared" si="93"/>
        <v>316</v>
      </c>
      <c r="AP176" s="60">
        <f t="shared" si="94"/>
        <v>1.002181529029375</v>
      </c>
      <c r="AQ176" s="51">
        <v>317</v>
      </c>
      <c r="AR176" s="53">
        <v>88</v>
      </c>
      <c r="AS176" s="52">
        <f t="shared" si="79"/>
        <v>4.3176246254426585E-2</v>
      </c>
      <c r="AT176" s="53">
        <f t="shared" si="95"/>
        <v>221</v>
      </c>
      <c r="AU176" s="55">
        <f t="shared" si="96"/>
        <v>0.74294183265683611</v>
      </c>
      <c r="AV176" s="56">
        <v>351</v>
      </c>
      <c r="AW176" s="58">
        <v>93</v>
      </c>
      <c r="AX176" s="57">
        <f t="shared" si="80"/>
        <v>4.7807137019885593E-2</v>
      </c>
      <c r="AY176" s="58">
        <f t="shared" si="97"/>
        <v>178</v>
      </c>
      <c r="AZ176" s="60">
        <f t="shared" si="98"/>
        <v>1.0528299116580127</v>
      </c>
      <c r="BA176" s="51">
        <v>1511</v>
      </c>
      <c r="BB176" s="53">
        <v>408</v>
      </c>
      <c r="BC176" s="52">
        <f t="shared" si="81"/>
        <v>0.20580223372378098</v>
      </c>
      <c r="BD176" s="53">
        <f t="shared" si="110"/>
        <v>422</v>
      </c>
      <c r="BE176" s="55">
        <f t="shared" si="99"/>
        <v>0.79959169157700061</v>
      </c>
      <c r="BF176" s="61">
        <v>7342</v>
      </c>
      <c r="BG176" s="64">
        <v>1659</v>
      </c>
    </row>
    <row r="177" spans="1:59">
      <c r="A177" s="47">
        <f t="shared" si="100"/>
        <v>2</v>
      </c>
      <c r="B177" s="48">
        <f t="shared" si="101"/>
        <v>0</v>
      </c>
      <c r="C177" s="48">
        <f t="shared" si="102"/>
        <v>0</v>
      </c>
      <c r="D177" s="48">
        <f t="shared" si="103"/>
        <v>0</v>
      </c>
      <c r="E177" s="48">
        <f t="shared" si="104"/>
        <v>0</v>
      </c>
      <c r="F177" s="48">
        <f t="shared" si="105"/>
        <v>0</v>
      </c>
      <c r="G177" s="48">
        <f t="shared" si="106"/>
        <v>1</v>
      </c>
      <c r="H177" s="48">
        <f t="shared" si="107"/>
        <v>0</v>
      </c>
      <c r="I177" s="48">
        <f t="shared" si="108"/>
        <v>0</v>
      </c>
      <c r="J177" s="48">
        <f t="shared" si="109"/>
        <v>1</v>
      </c>
      <c r="K177" s="70">
        <v>274</v>
      </c>
      <c r="L177" s="50" t="s">
        <v>246</v>
      </c>
      <c r="M177" s="51">
        <v>3</v>
      </c>
      <c r="N177" s="53">
        <v>2</v>
      </c>
      <c r="O177" s="52">
        <f t="shared" si="82"/>
        <v>4.1248453183005636E-4</v>
      </c>
      <c r="P177" s="53">
        <f t="shared" si="83"/>
        <v>532</v>
      </c>
      <c r="Q177" s="55">
        <f t="shared" si="84"/>
        <v>4.9697275705203039E-3</v>
      </c>
      <c r="R177" s="56">
        <v>1</v>
      </c>
      <c r="S177" s="58">
        <v>1</v>
      </c>
      <c r="T177" s="57">
        <f t="shared" si="74"/>
        <v>1.3749484394335213E-4</v>
      </c>
      <c r="U177" s="58">
        <f t="shared" si="85"/>
        <v>513</v>
      </c>
      <c r="V177" s="60">
        <f t="shared" si="86"/>
        <v>2.6261100242916213E-3</v>
      </c>
      <c r="W177" s="51">
        <v>224</v>
      </c>
      <c r="X177" s="53">
        <v>14</v>
      </c>
      <c r="Y177" s="52">
        <f t="shared" si="75"/>
        <v>3.0798845043310877E-2</v>
      </c>
      <c r="Z177" s="53">
        <f t="shared" si="87"/>
        <v>564</v>
      </c>
      <c r="AA177" s="55">
        <f t="shared" si="88"/>
        <v>0.18001358558016467</v>
      </c>
      <c r="AB177" s="56">
        <v>45</v>
      </c>
      <c r="AC177" s="58">
        <v>16</v>
      </c>
      <c r="AD177" s="57">
        <f t="shared" si="76"/>
        <v>6.1872679774508457E-3</v>
      </c>
      <c r="AE177" s="58">
        <f t="shared" si="89"/>
        <v>520</v>
      </c>
      <c r="AF177" s="60">
        <f t="shared" si="90"/>
        <v>8.9078174226238524E-2</v>
      </c>
      <c r="AG177" s="51">
        <v>20</v>
      </c>
      <c r="AH177" s="53">
        <v>3</v>
      </c>
      <c r="AI177" s="52">
        <f t="shared" si="77"/>
        <v>2.7498968788670424E-3</v>
      </c>
      <c r="AJ177" s="53">
        <f t="shared" si="91"/>
        <v>533</v>
      </c>
      <c r="AK177" s="55">
        <f t="shared" si="92"/>
        <v>3.6554551770457182E-2</v>
      </c>
      <c r="AL177" s="56">
        <v>4658</v>
      </c>
      <c r="AM177" s="58">
        <v>22</v>
      </c>
      <c r="AN177" s="57">
        <f t="shared" si="78"/>
        <v>0.6404509830881342</v>
      </c>
      <c r="AO177" s="58">
        <f t="shared" si="93"/>
        <v>29</v>
      </c>
      <c r="AP177" s="60">
        <f t="shared" si="94"/>
        <v>3.4074107622981225</v>
      </c>
      <c r="AQ177" s="51">
        <v>0</v>
      </c>
      <c r="AR177" s="53">
        <v>0</v>
      </c>
      <c r="AS177" s="52">
        <f t="shared" si="79"/>
        <v>0</v>
      </c>
      <c r="AT177" s="53">
        <f t="shared" si="95"/>
        <v>512</v>
      </c>
      <c r="AU177" s="55">
        <f t="shared" si="96"/>
        <v>0</v>
      </c>
      <c r="AV177" s="56">
        <v>3</v>
      </c>
      <c r="AW177" s="58">
        <v>1</v>
      </c>
      <c r="AX177" s="57">
        <f t="shared" si="80"/>
        <v>4.1248453183005636E-4</v>
      </c>
      <c r="AY177" s="58">
        <f t="shared" si="97"/>
        <v>515</v>
      </c>
      <c r="AZ177" s="60">
        <f t="shared" si="98"/>
        <v>9.0839167596732644E-3</v>
      </c>
      <c r="BA177" s="51">
        <v>2319</v>
      </c>
      <c r="BB177" s="53">
        <v>37</v>
      </c>
      <c r="BC177" s="52">
        <f t="shared" si="81"/>
        <v>0.31885054310463357</v>
      </c>
      <c r="BD177" s="53">
        <f t="shared" si="110"/>
        <v>214</v>
      </c>
      <c r="BE177" s="55">
        <f t="shared" si="99"/>
        <v>1.2388118462478046</v>
      </c>
      <c r="BF177" s="61">
        <v>7273</v>
      </c>
      <c r="BG177" s="64">
        <v>96</v>
      </c>
    </row>
    <row r="178" spans="1:59">
      <c r="A178" s="47">
        <f t="shared" si="100"/>
        <v>3</v>
      </c>
      <c r="B178" s="48">
        <f t="shared" si="101"/>
        <v>0</v>
      </c>
      <c r="C178" s="48">
        <f t="shared" si="102"/>
        <v>0</v>
      </c>
      <c r="D178" s="48">
        <f t="shared" si="103"/>
        <v>0</v>
      </c>
      <c r="E178" s="48">
        <f t="shared" si="104"/>
        <v>1</v>
      </c>
      <c r="F178" s="48">
        <f t="shared" si="105"/>
        <v>0</v>
      </c>
      <c r="G178" s="48">
        <f t="shared" si="106"/>
        <v>0</v>
      </c>
      <c r="H178" s="48">
        <f t="shared" si="107"/>
        <v>0</v>
      </c>
      <c r="I178" s="48">
        <f t="shared" si="108"/>
        <v>1</v>
      </c>
      <c r="J178" s="48">
        <f t="shared" si="109"/>
        <v>1</v>
      </c>
      <c r="K178" s="70">
        <v>36</v>
      </c>
      <c r="L178" s="50" t="s">
        <v>10</v>
      </c>
      <c r="M178" s="51">
        <v>0</v>
      </c>
      <c r="N178" s="53">
        <v>0</v>
      </c>
      <c r="O178" s="52">
        <f t="shared" si="82"/>
        <v>0</v>
      </c>
      <c r="P178" s="53">
        <f t="shared" si="83"/>
        <v>537</v>
      </c>
      <c r="Q178" s="55">
        <f t="shared" si="84"/>
        <v>0</v>
      </c>
      <c r="R178" s="56">
        <v>6</v>
      </c>
      <c r="S178" s="58">
        <v>3</v>
      </c>
      <c r="T178" s="57">
        <f t="shared" si="74"/>
        <v>8.5215168299957388E-4</v>
      </c>
      <c r="U178" s="58">
        <f t="shared" si="85"/>
        <v>505</v>
      </c>
      <c r="V178" s="60">
        <f t="shared" si="86"/>
        <v>1.6275839971600307E-2</v>
      </c>
      <c r="W178" s="51">
        <v>171</v>
      </c>
      <c r="X178" s="53">
        <v>2</v>
      </c>
      <c r="Y178" s="52">
        <f t="shared" si="75"/>
        <v>2.4286322965487855E-2</v>
      </c>
      <c r="Z178" s="53">
        <f t="shared" si="87"/>
        <v>571</v>
      </c>
      <c r="AA178" s="55">
        <f t="shared" si="88"/>
        <v>0.14194909164377517</v>
      </c>
      <c r="AB178" s="56">
        <v>1859</v>
      </c>
      <c r="AC178" s="58">
        <v>12</v>
      </c>
      <c r="AD178" s="57">
        <f t="shared" si="76"/>
        <v>0.264024996449368</v>
      </c>
      <c r="AE178" s="58">
        <f t="shared" si="89"/>
        <v>14</v>
      </c>
      <c r="AF178" s="60">
        <f t="shared" si="90"/>
        <v>3.801171166258194</v>
      </c>
      <c r="AG178" s="51">
        <v>0</v>
      </c>
      <c r="AH178" s="53">
        <v>1</v>
      </c>
      <c r="AI178" s="52">
        <f t="shared" si="77"/>
        <v>0</v>
      </c>
      <c r="AJ178" s="53">
        <f t="shared" si="91"/>
        <v>548</v>
      </c>
      <c r="AK178" s="55">
        <f t="shared" si="92"/>
        <v>0</v>
      </c>
      <c r="AL178" s="56">
        <v>61</v>
      </c>
      <c r="AM178" s="58">
        <v>7</v>
      </c>
      <c r="AN178" s="57">
        <f t="shared" si="78"/>
        <v>8.6635421104956679E-3</v>
      </c>
      <c r="AO178" s="58">
        <f t="shared" si="93"/>
        <v>595</v>
      </c>
      <c r="AP178" s="60">
        <f t="shared" si="94"/>
        <v>4.6092905478237932E-2</v>
      </c>
      <c r="AQ178" s="51">
        <v>332</v>
      </c>
      <c r="AR178" s="53">
        <v>5</v>
      </c>
      <c r="AS178" s="52">
        <f t="shared" si="79"/>
        <v>4.7152393125976425E-2</v>
      </c>
      <c r="AT178" s="53">
        <f t="shared" si="95"/>
        <v>197</v>
      </c>
      <c r="AU178" s="55">
        <f t="shared" si="96"/>
        <v>0.81136014364789688</v>
      </c>
      <c r="AV178" s="56">
        <v>1578</v>
      </c>
      <c r="AW178" s="58">
        <v>4</v>
      </c>
      <c r="AX178" s="57">
        <f t="shared" si="80"/>
        <v>0.22411589262888795</v>
      </c>
      <c r="AY178" s="58">
        <f t="shared" si="97"/>
        <v>12</v>
      </c>
      <c r="AZ178" s="60">
        <f t="shared" si="98"/>
        <v>4.9355792910058982</v>
      </c>
      <c r="BA178" s="51">
        <v>3034</v>
      </c>
      <c r="BB178" s="53">
        <v>19</v>
      </c>
      <c r="BC178" s="52">
        <f t="shared" si="81"/>
        <v>0.43090470103678452</v>
      </c>
      <c r="BD178" s="53">
        <f t="shared" si="110"/>
        <v>112</v>
      </c>
      <c r="BE178" s="55">
        <f t="shared" si="99"/>
        <v>1.6741694809441268</v>
      </c>
      <c r="BF178" s="61">
        <v>7041</v>
      </c>
      <c r="BG178" s="64">
        <v>53</v>
      </c>
    </row>
    <row r="179" spans="1:59">
      <c r="A179" s="47">
        <f t="shared" si="100"/>
        <v>5</v>
      </c>
      <c r="B179" s="48">
        <f t="shared" si="101"/>
        <v>0</v>
      </c>
      <c r="C179" s="48">
        <f t="shared" si="102"/>
        <v>0</v>
      </c>
      <c r="D179" s="48">
        <f t="shared" si="103"/>
        <v>1</v>
      </c>
      <c r="E179" s="48">
        <f t="shared" si="104"/>
        <v>1</v>
      </c>
      <c r="F179" s="48">
        <f t="shared" si="105"/>
        <v>0</v>
      </c>
      <c r="G179" s="48">
        <f t="shared" si="106"/>
        <v>0</v>
      </c>
      <c r="H179" s="48">
        <f t="shared" si="107"/>
        <v>1</v>
      </c>
      <c r="I179" s="48">
        <f t="shared" si="108"/>
        <v>1</v>
      </c>
      <c r="J179" s="48">
        <f t="shared" si="109"/>
        <v>1</v>
      </c>
      <c r="K179" s="70">
        <v>444</v>
      </c>
      <c r="L179" s="50" t="s">
        <v>406</v>
      </c>
      <c r="M179" s="51">
        <v>464</v>
      </c>
      <c r="N179" s="53">
        <v>66</v>
      </c>
      <c r="O179" s="52">
        <f t="shared" si="82"/>
        <v>6.6040421292342721E-2</v>
      </c>
      <c r="P179" s="53">
        <f t="shared" si="83"/>
        <v>232</v>
      </c>
      <c r="Q179" s="55">
        <f t="shared" si="84"/>
        <v>0.79567323654345268</v>
      </c>
      <c r="R179" s="56">
        <v>209</v>
      </c>
      <c r="S179" s="58">
        <v>33</v>
      </c>
      <c r="T179" s="57">
        <f t="shared" si="74"/>
        <v>2.9746655280387134E-2</v>
      </c>
      <c r="U179" s="58">
        <f t="shared" si="85"/>
        <v>285</v>
      </c>
      <c r="V179" s="60">
        <f t="shared" si="86"/>
        <v>0.56815213851332891</v>
      </c>
      <c r="W179" s="51">
        <v>1410</v>
      </c>
      <c r="X179" s="53">
        <v>156</v>
      </c>
      <c r="Y179" s="52">
        <f t="shared" si="75"/>
        <v>0.20068317677198974</v>
      </c>
      <c r="Z179" s="53">
        <f t="shared" si="87"/>
        <v>215</v>
      </c>
      <c r="AA179" s="55">
        <f t="shared" si="88"/>
        <v>1.1729562639619155</v>
      </c>
      <c r="AB179" s="56">
        <v>619</v>
      </c>
      <c r="AC179" s="58">
        <v>74</v>
      </c>
      <c r="AD179" s="57">
        <f t="shared" si="76"/>
        <v>8.8101337887845146E-2</v>
      </c>
      <c r="AE179" s="58">
        <f t="shared" si="89"/>
        <v>120</v>
      </c>
      <c r="AF179" s="60">
        <f t="shared" si="90"/>
        <v>1.2683960601899638</v>
      </c>
      <c r="AG179" s="51">
        <v>219</v>
      </c>
      <c r="AH179" s="53">
        <v>33</v>
      </c>
      <c r="AI179" s="52">
        <f t="shared" si="77"/>
        <v>3.1169940222032452E-2</v>
      </c>
      <c r="AJ179" s="53">
        <f t="shared" si="91"/>
        <v>392</v>
      </c>
      <c r="AK179" s="55">
        <f t="shared" si="92"/>
        <v>0.41434397132658113</v>
      </c>
      <c r="AL179" s="56">
        <v>1051</v>
      </c>
      <c r="AM179" s="58">
        <v>189</v>
      </c>
      <c r="AN179" s="57">
        <f t="shared" si="78"/>
        <v>0.14958724736692286</v>
      </c>
      <c r="AO179" s="58">
        <f t="shared" si="93"/>
        <v>417</v>
      </c>
      <c r="AP179" s="60">
        <f t="shared" si="94"/>
        <v>0.79585356263004203</v>
      </c>
      <c r="AQ179" s="51">
        <v>488</v>
      </c>
      <c r="AR179" s="53">
        <v>127</v>
      </c>
      <c r="AS179" s="52">
        <f t="shared" si="79"/>
        <v>6.9456305152291495E-2</v>
      </c>
      <c r="AT179" s="53">
        <f t="shared" si="95"/>
        <v>86</v>
      </c>
      <c r="AU179" s="55">
        <f t="shared" si="96"/>
        <v>1.1951477748977648</v>
      </c>
      <c r="AV179" s="56">
        <v>591</v>
      </c>
      <c r="AW179" s="58">
        <v>114</v>
      </c>
      <c r="AX179" s="57">
        <f t="shared" si="80"/>
        <v>8.4116140051238256E-2</v>
      </c>
      <c r="AY179" s="58">
        <f t="shared" si="97"/>
        <v>63</v>
      </c>
      <c r="AZ179" s="60">
        <f t="shared" si="98"/>
        <v>1.8524428321721351</v>
      </c>
      <c r="BA179" s="51">
        <v>1975</v>
      </c>
      <c r="BB179" s="53">
        <v>351</v>
      </c>
      <c r="BC179" s="52">
        <f t="shared" si="81"/>
        <v>0.2810987759749502</v>
      </c>
      <c r="BD179" s="53">
        <f t="shared" si="110"/>
        <v>270</v>
      </c>
      <c r="BE179" s="55">
        <f t="shared" si="99"/>
        <v>1.092137056606022</v>
      </c>
      <c r="BF179" s="61">
        <v>7026</v>
      </c>
      <c r="BG179" s="64">
        <v>1143</v>
      </c>
    </row>
    <row r="180" spans="1:59">
      <c r="A180" s="47">
        <f t="shared" si="100"/>
        <v>2</v>
      </c>
      <c r="B180" s="48">
        <f t="shared" si="101"/>
        <v>0</v>
      </c>
      <c r="C180" s="48">
        <f t="shared" si="102"/>
        <v>0</v>
      </c>
      <c r="D180" s="48">
        <f t="shared" si="103"/>
        <v>0</v>
      </c>
      <c r="E180" s="48">
        <f t="shared" si="104"/>
        <v>0</v>
      </c>
      <c r="F180" s="48">
        <f t="shared" si="105"/>
        <v>1</v>
      </c>
      <c r="G180" s="48">
        <f t="shared" si="106"/>
        <v>0</v>
      </c>
      <c r="H180" s="48">
        <f t="shared" si="107"/>
        <v>0</v>
      </c>
      <c r="I180" s="48">
        <f t="shared" si="108"/>
        <v>0</v>
      </c>
      <c r="J180" s="48">
        <f t="shared" si="109"/>
        <v>1</v>
      </c>
      <c r="K180" s="70">
        <v>331</v>
      </c>
      <c r="L180" s="50" t="s">
        <v>302</v>
      </c>
      <c r="M180" s="51">
        <v>194</v>
      </c>
      <c r="N180" s="53">
        <v>7</v>
      </c>
      <c r="O180" s="52">
        <f t="shared" si="82"/>
        <v>2.7670803023819711E-2</v>
      </c>
      <c r="P180" s="53">
        <f t="shared" si="83"/>
        <v>400</v>
      </c>
      <c r="Q180" s="55">
        <f t="shared" si="84"/>
        <v>0.3333854776948828</v>
      </c>
      <c r="R180" s="56">
        <v>113</v>
      </c>
      <c r="S180" s="58">
        <v>24</v>
      </c>
      <c r="T180" s="57">
        <f t="shared" si="74"/>
        <v>1.6117529596348594E-2</v>
      </c>
      <c r="U180" s="58">
        <f t="shared" si="85"/>
        <v>393</v>
      </c>
      <c r="V180" s="60">
        <f t="shared" si="86"/>
        <v>0.30783995112737761</v>
      </c>
      <c r="W180" s="51">
        <v>856</v>
      </c>
      <c r="X180" s="53">
        <v>63</v>
      </c>
      <c r="Y180" s="52">
        <f t="shared" si="75"/>
        <v>0.12209385251747254</v>
      </c>
      <c r="Z180" s="53">
        <f t="shared" si="87"/>
        <v>419</v>
      </c>
      <c r="AA180" s="55">
        <f t="shared" si="88"/>
        <v>0.71361611573611627</v>
      </c>
      <c r="AB180" s="56">
        <v>51</v>
      </c>
      <c r="AC180" s="58">
        <v>32</v>
      </c>
      <c r="AD180" s="57">
        <f t="shared" si="76"/>
        <v>7.2742832691484807E-3</v>
      </c>
      <c r="AE180" s="58">
        <f t="shared" si="89"/>
        <v>514</v>
      </c>
      <c r="AF180" s="60">
        <f t="shared" si="90"/>
        <v>0.10472794693582804</v>
      </c>
      <c r="AG180" s="51">
        <v>620</v>
      </c>
      <c r="AH180" s="53">
        <v>41</v>
      </c>
      <c r="AI180" s="52">
        <f t="shared" si="77"/>
        <v>8.8432463272001147E-2</v>
      </c>
      <c r="AJ180" s="53">
        <f t="shared" si="91"/>
        <v>105</v>
      </c>
      <c r="AK180" s="55">
        <f t="shared" si="92"/>
        <v>1.1755382835291097</v>
      </c>
      <c r="AL180" s="56">
        <v>1036</v>
      </c>
      <c r="AM180" s="58">
        <v>72</v>
      </c>
      <c r="AN180" s="57">
        <f t="shared" si="78"/>
        <v>0.14776779346740837</v>
      </c>
      <c r="AO180" s="58">
        <f t="shared" si="93"/>
        <v>422</v>
      </c>
      <c r="AP180" s="60">
        <f t="shared" si="94"/>
        <v>0.78617346694369072</v>
      </c>
      <c r="AQ180" s="51">
        <v>238</v>
      </c>
      <c r="AR180" s="53">
        <v>23</v>
      </c>
      <c r="AS180" s="52">
        <f t="shared" si="79"/>
        <v>3.3946655256026241E-2</v>
      </c>
      <c r="AT180" s="53">
        <f t="shared" si="95"/>
        <v>283</v>
      </c>
      <c r="AU180" s="55">
        <f t="shared" si="96"/>
        <v>0.58412651530345272</v>
      </c>
      <c r="AV180" s="56">
        <v>18</v>
      </c>
      <c r="AW180" s="58">
        <v>6</v>
      </c>
      <c r="AX180" s="57">
        <f t="shared" si="80"/>
        <v>2.5673940949935813E-3</v>
      </c>
      <c r="AY180" s="58">
        <f t="shared" si="97"/>
        <v>496</v>
      </c>
      <c r="AZ180" s="60">
        <f t="shared" si="98"/>
        <v>5.6540288055715579E-2</v>
      </c>
      <c r="BA180" s="51">
        <v>3885</v>
      </c>
      <c r="BB180" s="53">
        <v>62</v>
      </c>
      <c r="BC180" s="52">
        <f t="shared" si="81"/>
        <v>0.55412922550278132</v>
      </c>
      <c r="BD180" s="53">
        <f t="shared" si="110"/>
        <v>69</v>
      </c>
      <c r="BE180" s="55">
        <f t="shared" si="99"/>
        <v>2.1529267042198454</v>
      </c>
      <c r="BF180" s="61">
        <v>7011</v>
      </c>
      <c r="BG180" s="64">
        <v>330</v>
      </c>
    </row>
    <row r="181" spans="1:59">
      <c r="A181" s="47">
        <f t="shared" si="100"/>
        <v>2</v>
      </c>
      <c r="B181" s="48">
        <f t="shared" si="101"/>
        <v>0</v>
      </c>
      <c r="C181" s="48">
        <f t="shared" si="102"/>
        <v>0</v>
      </c>
      <c r="D181" s="48">
        <f t="shared" si="103"/>
        <v>0</v>
      </c>
      <c r="E181" s="48">
        <f t="shared" si="104"/>
        <v>0</v>
      </c>
      <c r="F181" s="48">
        <f t="shared" si="105"/>
        <v>0</v>
      </c>
      <c r="G181" s="48">
        <f t="shared" si="106"/>
        <v>1</v>
      </c>
      <c r="H181" s="48">
        <f t="shared" si="107"/>
        <v>0</v>
      </c>
      <c r="I181" s="48">
        <f t="shared" si="108"/>
        <v>0</v>
      </c>
      <c r="J181" s="48">
        <f t="shared" si="109"/>
        <v>1</v>
      </c>
      <c r="K181" s="70">
        <v>461</v>
      </c>
      <c r="L181" s="50" t="s">
        <v>422</v>
      </c>
      <c r="M181" s="51">
        <v>507</v>
      </c>
      <c r="N181" s="53">
        <v>34</v>
      </c>
      <c r="O181" s="52">
        <f t="shared" si="82"/>
        <v>7.2740315638450501E-2</v>
      </c>
      <c r="P181" s="53">
        <f t="shared" si="83"/>
        <v>207</v>
      </c>
      <c r="Q181" s="55">
        <f t="shared" si="84"/>
        <v>0.87639541418172384</v>
      </c>
      <c r="R181" s="56">
        <v>324</v>
      </c>
      <c r="S181" s="58">
        <v>15</v>
      </c>
      <c r="T181" s="57">
        <f t="shared" si="74"/>
        <v>4.6484935437589671E-2</v>
      </c>
      <c r="U181" s="58">
        <f t="shared" si="85"/>
        <v>189</v>
      </c>
      <c r="V181" s="60">
        <f t="shared" si="86"/>
        <v>0.88784823801463975</v>
      </c>
      <c r="W181" s="51">
        <v>568</v>
      </c>
      <c r="X181" s="53">
        <v>42</v>
      </c>
      <c r="Y181" s="52">
        <f t="shared" si="75"/>
        <v>8.1492109038737451E-2</v>
      </c>
      <c r="Z181" s="53">
        <f t="shared" si="87"/>
        <v>489</v>
      </c>
      <c r="AA181" s="55">
        <f t="shared" si="88"/>
        <v>0.47630639148720111</v>
      </c>
      <c r="AB181" s="56">
        <v>317</v>
      </c>
      <c r="AC181" s="58">
        <v>29</v>
      </c>
      <c r="AD181" s="57">
        <f t="shared" si="76"/>
        <v>4.5480631276901003E-2</v>
      </c>
      <c r="AE181" s="58">
        <f t="shared" si="89"/>
        <v>341</v>
      </c>
      <c r="AF181" s="60">
        <f t="shared" si="90"/>
        <v>0.65478521563442105</v>
      </c>
      <c r="AG181" s="51">
        <v>277</v>
      </c>
      <c r="AH181" s="53">
        <v>22</v>
      </c>
      <c r="AI181" s="52">
        <f t="shared" si="77"/>
        <v>3.9741750358680057E-2</v>
      </c>
      <c r="AJ181" s="53">
        <f t="shared" si="91"/>
        <v>341</v>
      </c>
      <c r="AK181" s="55">
        <f t="shared" si="92"/>
        <v>0.52828958136549653</v>
      </c>
      <c r="AL181" s="56">
        <v>2334</v>
      </c>
      <c r="AM181" s="58">
        <v>121</v>
      </c>
      <c r="AN181" s="57">
        <f t="shared" si="78"/>
        <v>0.33486370157819223</v>
      </c>
      <c r="AO181" s="58">
        <f t="shared" si="93"/>
        <v>116</v>
      </c>
      <c r="AP181" s="60">
        <f t="shared" si="94"/>
        <v>1.7815854933327511</v>
      </c>
      <c r="AQ181" s="51">
        <v>298</v>
      </c>
      <c r="AR181" s="53">
        <v>16</v>
      </c>
      <c r="AS181" s="52">
        <f t="shared" si="79"/>
        <v>4.2754662840746055E-2</v>
      </c>
      <c r="AT181" s="53">
        <f t="shared" si="95"/>
        <v>224</v>
      </c>
      <c r="AU181" s="55">
        <f t="shared" si="96"/>
        <v>0.73568756714862449</v>
      </c>
      <c r="AV181" s="56">
        <v>32</v>
      </c>
      <c r="AW181" s="58">
        <v>10</v>
      </c>
      <c r="AX181" s="57">
        <f t="shared" si="80"/>
        <v>4.5911047345767574E-3</v>
      </c>
      <c r="AY181" s="58">
        <f t="shared" si="97"/>
        <v>471</v>
      </c>
      <c r="AZ181" s="60">
        <f t="shared" si="98"/>
        <v>0.10110733864080904</v>
      </c>
      <c r="BA181" s="51">
        <v>2313</v>
      </c>
      <c r="BB181" s="53">
        <v>109</v>
      </c>
      <c r="BC181" s="52">
        <f t="shared" si="81"/>
        <v>0.33185078909612625</v>
      </c>
      <c r="BD181" s="53">
        <f t="shared" si="110"/>
        <v>198</v>
      </c>
      <c r="BE181" s="55">
        <f t="shared" si="99"/>
        <v>1.2893209612130305</v>
      </c>
      <c r="BF181" s="61">
        <v>6970</v>
      </c>
      <c r="BG181" s="64">
        <v>398</v>
      </c>
    </row>
    <row r="182" spans="1:59">
      <c r="A182" s="47">
        <f t="shared" si="100"/>
        <v>3</v>
      </c>
      <c r="B182" s="48">
        <f t="shared" si="101"/>
        <v>0</v>
      </c>
      <c r="C182" s="48">
        <f t="shared" si="102"/>
        <v>0</v>
      </c>
      <c r="D182" s="48">
        <f t="shared" si="103"/>
        <v>0</v>
      </c>
      <c r="E182" s="48">
        <f t="shared" si="104"/>
        <v>0</v>
      </c>
      <c r="F182" s="48">
        <f t="shared" si="105"/>
        <v>0</v>
      </c>
      <c r="G182" s="48">
        <f t="shared" si="106"/>
        <v>1</v>
      </c>
      <c r="H182" s="48">
        <f t="shared" si="107"/>
        <v>0</v>
      </c>
      <c r="I182" s="48">
        <f t="shared" si="108"/>
        <v>1</v>
      </c>
      <c r="J182" s="48">
        <f t="shared" si="109"/>
        <v>1</v>
      </c>
      <c r="K182" s="70">
        <v>648</v>
      </c>
      <c r="L182" s="50" t="s">
        <v>607</v>
      </c>
      <c r="M182" s="51">
        <v>213</v>
      </c>
      <c r="N182" s="53">
        <v>42</v>
      </c>
      <c r="O182" s="52">
        <f t="shared" si="82"/>
        <v>3.1004366812227076E-2</v>
      </c>
      <c r="P182" s="53">
        <f t="shared" si="83"/>
        <v>392</v>
      </c>
      <c r="Q182" s="55">
        <f t="shared" si="84"/>
        <v>0.37354917497059481</v>
      </c>
      <c r="R182" s="56">
        <v>109</v>
      </c>
      <c r="S182" s="58">
        <v>33</v>
      </c>
      <c r="T182" s="57">
        <f t="shared" si="74"/>
        <v>1.5866084425036391E-2</v>
      </c>
      <c r="U182" s="58">
        <f t="shared" si="85"/>
        <v>395</v>
      </c>
      <c r="V182" s="60">
        <f t="shared" si="86"/>
        <v>0.30303742423978935</v>
      </c>
      <c r="W182" s="51">
        <v>1109</v>
      </c>
      <c r="X182" s="53">
        <v>78</v>
      </c>
      <c r="Y182" s="52">
        <f t="shared" si="75"/>
        <v>0.16142649199417758</v>
      </c>
      <c r="Z182" s="53">
        <f t="shared" si="87"/>
        <v>313</v>
      </c>
      <c r="AA182" s="55">
        <f t="shared" si="88"/>
        <v>0.94350816047275432</v>
      </c>
      <c r="AB182" s="56">
        <v>457</v>
      </c>
      <c r="AC182" s="58">
        <v>45</v>
      </c>
      <c r="AD182" s="57">
        <f t="shared" si="76"/>
        <v>6.6521106259097532E-2</v>
      </c>
      <c r="AE182" s="58">
        <f t="shared" si="89"/>
        <v>222</v>
      </c>
      <c r="AF182" s="60">
        <f t="shared" si="90"/>
        <v>0.95770519632662721</v>
      </c>
      <c r="AG182" s="51">
        <v>332</v>
      </c>
      <c r="AH182" s="53">
        <v>46</v>
      </c>
      <c r="AI182" s="52">
        <f t="shared" si="77"/>
        <v>4.8326055312954877E-2</v>
      </c>
      <c r="AJ182" s="53">
        <f t="shared" si="91"/>
        <v>288</v>
      </c>
      <c r="AK182" s="55">
        <f t="shared" si="92"/>
        <v>0.64240128579919686</v>
      </c>
      <c r="AL182" s="56">
        <v>1825</v>
      </c>
      <c r="AM182" s="58">
        <v>100</v>
      </c>
      <c r="AN182" s="57">
        <f t="shared" si="78"/>
        <v>0.26564774381368267</v>
      </c>
      <c r="AO182" s="58">
        <f t="shared" si="93"/>
        <v>183</v>
      </c>
      <c r="AP182" s="60">
        <f t="shared" si="94"/>
        <v>1.4133337369339221</v>
      </c>
      <c r="AQ182" s="51">
        <v>359</v>
      </c>
      <c r="AR182" s="53">
        <v>49</v>
      </c>
      <c r="AS182" s="52">
        <f t="shared" si="79"/>
        <v>5.2256186317321686E-2</v>
      </c>
      <c r="AT182" s="53">
        <f t="shared" si="95"/>
        <v>166</v>
      </c>
      <c r="AU182" s="55">
        <f t="shared" si="96"/>
        <v>0.89918207806839501</v>
      </c>
      <c r="AV182" s="56">
        <v>317</v>
      </c>
      <c r="AW182" s="58">
        <v>28</v>
      </c>
      <c r="AX182" s="57">
        <f t="shared" si="80"/>
        <v>4.6142649199417761E-2</v>
      </c>
      <c r="AY182" s="58">
        <f t="shared" si="97"/>
        <v>190</v>
      </c>
      <c r="AZ182" s="60">
        <f t="shared" si="98"/>
        <v>1.0161738248429821</v>
      </c>
      <c r="BA182" s="51">
        <v>2149</v>
      </c>
      <c r="BB182" s="53">
        <v>186</v>
      </c>
      <c r="BC182" s="52">
        <f t="shared" si="81"/>
        <v>0.3128093158660844</v>
      </c>
      <c r="BD182" s="53">
        <f t="shared" si="110"/>
        <v>216</v>
      </c>
      <c r="BE182" s="55">
        <f t="shared" si="99"/>
        <v>1.2153402103016375</v>
      </c>
      <c r="BF182" s="61">
        <v>6870</v>
      </c>
      <c r="BG182" s="64">
        <v>607</v>
      </c>
    </row>
    <row r="183" spans="1:59">
      <c r="A183" s="47">
        <f t="shared" si="100"/>
        <v>4</v>
      </c>
      <c r="B183" s="48">
        <f t="shared" si="101"/>
        <v>0</v>
      </c>
      <c r="C183" s="48">
        <f t="shared" si="102"/>
        <v>0</v>
      </c>
      <c r="D183" s="48">
        <f t="shared" si="103"/>
        <v>1</v>
      </c>
      <c r="E183" s="48">
        <f t="shared" si="104"/>
        <v>0</v>
      </c>
      <c r="F183" s="48">
        <f t="shared" si="105"/>
        <v>0</v>
      </c>
      <c r="G183" s="48">
        <f t="shared" si="106"/>
        <v>1</v>
      </c>
      <c r="H183" s="48">
        <f t="shared" si="107"/>
        <v>0</v>
      </c>
      <c r="I183" s="48">
        <f t="shared" si="108"/>
        <v>1</v>
      </c>
      <c r="J183" s="48">
        <f t="shared" si="109"/>
        <v>1</v>
      </c>
      <c r="K183" s="70">
        <v>579</v>
      </c>
      <c r="L183" s="50" t="s">
        <v>539</v>
      </c>
      <c r="M183" s="51">
        <v>464</v>
      </c>
      <c r="N183" s="53">
        <v>43</v>
      </c>
      <c r="O183" s="52">
        <f t="shared" si="82"/>
        <v>6.7707573325550857E-2</v>
      </c>
      <c r="P183" s="53">
        <f t="shared" si="83"/>
        <v>223</v>
      </c>
      <c r="Q183" s="55">
        <f t="shared" si="84"/>
        <v>0.81575954471826928</v>
      </c>
      <c r="R183" s="56">
        <v>115</v>
      </c>
      <c r="S183" s="58">
        <v>18</v>
      </c>
      <c r="T183" s="57">
        <f t="shared" si="74"/>
        <v>1.6780971837151614E-2</v>
      </c>
      <c r="U183" s="58">
        <f t="shared" si="85"/>
        <v>383</v>
      </c>
      <c r="V183" s="60">
        <f t="shared" si="86"/>
        <v>0.32051149770427412</v>
      </c>
      <c r="W183" s="51">
        <v>1324</v>
      </c>
      <c r="X183" s="53">
        <v>147</v>
      </c>
      <c r="Y183" s="52">
        <f t="shared" si="75"/>
        <v>0.19320005836859769</v>
      </c>
      <c r="Z183" s="53">
        <f t="shared" si="87"/>
        <v>238</v>
      </c>
      <c r="AA183" s="55">
        <f t="shared" si="88"/>
        <v>1.1292188129886336</v>
      </c>
      <c r="AB183" s="56">
        <v>385</v>
      </c>
      <c r="AC183" s="58">
        <v>93</v>
      </c>
      <c r="AD183" s="57">
        <f t="shared" si="76"/>
        <v>5.6179775280898875E-2</v>
      </c>
      <c r="AE183" s="58">
        <f t="shared" si="89"/>
        <v>278</v>
      </c>
      <c r="AF183" s="60">
        <f t="shared" si="90"/>
        <v>0.80882092527769378</v>
      </c>
      <c r="AG183" s="51">
        <v>289</v>
      </c>
      <c r="AH183" s="53">
        <v>49</v>
      </c>
      <c r="AI183" s="52">
        <f t="shared" si="77"/>
        <v>4.2171311834233186E-2</v>
      </c>
      <c r="AJ183" s="53">
        <f t="shared" si="91"/>
        <v>325</v>
      </c>
      <c r="AK183" s="55">
        <f t="shared" si="92"/>
        <v>0.56058589451823027</v>
      </c>
      <c r="AL183" s="56">
        <v>1465</v>
      </c>
      <c r="AM183" s="58">
        <v>203</v>
      </c>
      <c r="AN183" s="57">
        <f t="shared" si="78"/>
        <v>0.21377498905588793</v>
      </c>
      <c r="AO183" s="58">
        <f t="shared" si="93"/>
        <v>263</v>
      </c>
      <c r="AP183" s="60">
        <f t="shared" si="94"/>
        <v>1.137353548755434</v>
      </c>
      <c r="AQ183" s="51">
        <v>255</v>
      </c>
      <c r="AR183" s="53">
        <v>35</v>
      </c>
      <c r="AS183" s="52">
        <f t="shared" si="79"/>
        <v>3.7209981030205751E-2</v>
      </c>
      <c r="AT183" s="53">
        <f t="shared" si="95"/>
        <v>257</v>
      </c>
      <c r="AU183" s="55">
        <f t="shared" si="96"/>
        <v>0.64027917889858055</v>
      </c>
      <c r="AV183" s="56">
        <v>330</v>
      </c>
      <c r="AW183" s="58">
        <v>53</v>
      </c>
      <c r="AX183" s="57">
        <f t="shared" si="80"/>
        <v>4.8154093097913325E-2</v>
      </c>
      <c r="AY183" s="58">
        <f t="shared" si="97"/>
        <v>174</v>
      </c>
      <c r="AZ183" s="60">
        <f t="shared" si="98"/>
        <v>1.0604707318315194</v>
      </c>
      <c r="BA183" s="51">
        <v>2226</v>
      </c>
      <c r="BB183" s="53">
        <v>303</v>
      </c>
      <c r="BC183" s="52">
        <f t="shared" si="81"/>
        <v>0.32482124616956076</v>
      </c>
      <c r="BD183" s="53">
        <f t="shared" si="110"/>
        <v>203</v>
      </c>
      <c r="BE183" s="55">
        <f t="shared" si="99"/>
        <v>1.2620094786408365</v>
      </c>
      <c r="BF183" s="61">
        <v>6853</v>
      </c>
      <c r="BG183" s="64">
        <v>944</v>
      </c>
    </row>
    <row r="184" spans="1:59">
      <c r="A184" s="47">
        <f t="shared" si="100"/>
        <v>4</v>
      </c>
      <c r="B184" s="48">
        <f t="shared" si="101"/>
        <v>0</v>
      </c>
      <c r="C184" s="48">
        <f t="shared" si="102"/>
        <v>1</v>
      </c>
      <c r="D184" s="48">
        <f t="shared" si="103"/>
        <v>1</v>
      </c>
      <c r="E184" s="48">
        <f t="shared" si="104"/>
        <v>0</v>
      </c>
      <c r="F184" s="48">
        <f t="shared" si="105"/>
        <v>0</v>
      </c>
      <c r="G184" s="48">
        <f t="shared" si="106"/>
        <v>1</v>
      </c>
      <c r="H184" s="48">
        <f t="shared" si="107"/>
        <v>0</v>
      </c>
      <c r="I184" s="48">
        <f t="shared" si="108"/>
        <v>0</v>
      </c>
      <c r="J184" s="48">
        <f t="shared" si="109"/>
        <v>1</v>
      </c>
      <c r="K184" s="70">
        <v>204</v>
      </c>
      <c r="L184" s="50" t="s">
        <v>178</v>
      </c>
      <c r="M184" s="51">
        <v>200</v>
      </c>
      <c r="N184" s="53">
        <v>66</v>
      </c>
      <c r="O184" s="52">
        <f t="shared" si="82"/>
        <v>2.9248318221702253E-2</v>
      </c>
      <c r="P184" s="53">
        <f t="shared" si="83"/>
        <v>395</v>
      </c>
      <c r="Q184" s="55">
        <f t="shared" si="84"/>
        <v>0.35239181651939333</v>
      </c>
      <c r="R184" s="56">
        <v>510</v>
      </c>
      <c r="S184" s="58">
        <v>103</v>
      </c>
      <c r="T184" s="57">
        <f t="shared" si="74"/>
        <v>7.4583211465340749E-2</v>
      </c>
      <c r="U184" s="58">
        <f t="shared" si="85"/>
        <v>78</v>
      </c>
      <c r="V184" s="60">
        <f t="shared" si="86"/>
        <v>1.4245168302724789</v>
      </c>
      <c r="W184" s="51">
        <v>1629</v>
      </c>
      <c r="X184" s="53">
        <v>316</v>
      </c>
      <c r="Y184" s="52">
        <f t="shared" si="75"/>
        <v>0.23822755191576483</v>
      </c>
      <c r="Z184" s="53">
        <f t="shared" si="87"/>
        <v>160</v>
      </c>
      <c r="AA184" s="55">
        <f t="shared" si="88"/>
        <v>1.3923962325222179</v>
      </c>
      <c r="AB184" s="56">
        <v>294</v>
      </c>
      <c r="AC184" s="58">
        <v>80</v>
      </c>
      <c r="AD184" s="57">
        <f t="shared" si="76"/>
        <v>4.2995027785902314E-2</v>
      </c>
      <c r="AE184" s="58">
        <f t="shared" si="89"/>
        <v>354</v>
      </c>
      <c r="AF184" s="60">
        <f t="shared" si="90"/>
        <v>0.61899995117917928</v>
      </c>
      <c r="AG184" s="51">
        <v>507</v>
      </c>
      <c r="AH184" s="53">
        <v>82</v>
      </c>
      <c r="AI184" s="52">
        <f t="shared" si="77"/>
        <v>7.4144486692015205E-2</v>
      </c>
      <c r="AJ184" s="53">
        <f t="shared" si="91"/>
        <v>160</v>
      </c>
      <c r="AK184" s="55">
        <f t="shared" si="92"/>
        <v>0.98560731426186954</v>
      </c>
      <c r="AL184" s="56">
        <v>1314</v>
      </c>
      <c r="AM184" s="58">
        <v>197</v>
      </c>
      <c r="AN184" s="57">
        <f t="shared" si="78"/>
        <v>0.1921614507165838</v>
      </c>
      <c r="AO184" s="58">
        <f t="shared" si="93"/>
        <v>303</v>
      </c>
      <c r="AP184" s="60">
        <f t="shared" si="94"/>
        <v>1.0223623861319029</v>
      </c>
      <c r="AQ184" s="51">
        <v>130</v>
      </c>
      <c r="AR184" s="53">
        <v>34</v>
      </c>
      <c r="AS184" s="52">
        <f t="shared" si="79"/>
        <v>1.9011406844106463E-2</v>
      </c>
      <c r="AT184" s="53">
        <f t="shared" si="95"/>
        <v>373</v>
      </c>
      <c r="AU184" s="55">
        <f t="shared" si="96"/>
        <v>0.32713287206381658</v>
      </c>
      <c r="AV184" s="56">
        <v>309</v>
      </c>
      <c r="AW184" s="58">
        <v>78</v>
      </c>
      <c r="AX184" s="57">
        <f t="shared" si="80"/>
        <v>4.5188651652529978E-2</v>
      </c>
      <c r="AY184" s="58">
        <f t="shared" si="97"/>
        <v>197</v>
      </c>
      <c r="AZ184" s="60">
        <f t="shared" si="98"/>
        <v>0.99516446900989719</v>
      </c>
      <c r="BA184" s="51">
        <v>1945</v>
      </c>
      <c r="BB184" s="53">
        <v>304</v>
      </c>
      <c r="BC184" s="52">
        <f t="shared" si="81"/>
        <v>0.28443989470605441</v>
      </c>
      <c r="BD184" s="53">
        <f t="shared" si="110"/>
        <v>264</v>
      </c>
      <c r="BE184" s="55">
        <f t="shared" si="99"/>
        <v>1.1051181148269393</v>
      </c>
      <c r="BF184" s="61">
        <v>6838</v>
      </c>
      <c r="BG184" s="64">
        <v>1260</v>
      </c>
    </row>
    <row r="185" spans="1:59">
      <c r="A185" s="47">
        <f t="shared" si="100"/>
        <v>5</v>
      </c>
      <c r="B185" s="48">
        <f t="shared" si="101"/>
        <v>1</v>
      </c>
      <c r="C185" s="48">
        <f t="shared" si="102"/>
        <v>1</v>
      </c>
      <c r="D185" s="48">
        <f t="shared" si="103"/>
        <v>0</v>
      </c>
      <c r="E185" s="48">
        <f t="shared" si="104"/>
        <v>0</v>
      </c>
      <c r="F185" s="48">
        <f t="shared" si="105"/>
        <v>1</v>
      </c>
      <c r="G185" s="48">
        <f t="shared" si="106"/>
        <v>0</v>
      </c>
      <c r="H185" s="48">
        <f t="shared" si="107"/>
        <v>1</v>
      </c>
      <c r="I185" s="48">
        <f t="shared" si="108"/>
        <v>1</v>
      </c>
      <c r="J185" s="48">
        <f t="shared" si="109"/>
        <v>0</v>
      </c>
      <c r="K185" s="70">
        <v>493</v>
      </c>
      <c r="L185" s="50" t="s">
        <v>454</v>
      </c>
      <c r="M185" s="51">
        <v>876</v>
      </c>
      <c r="N185" s="53">
        <v>36</v>
      </c>
      <c r="O185" s="52">
        <f t="shared" si="82"/>
        <v>0.1285965942454492</v>
      </c>
      <c r="P185" s="53">
        <f t="shared" si="83"/>
        <v>86</v>
      </c>
      <c r="Q185" s="55">
        <f t="shared" si="84"/>
        <v>1.5493672867227095</v>
      </c>
      <c r="R185" s="56">
        <v>553</v>
      </c>
      <c r="S185" s="58">
        <v>10</v>
      </c>
      <c r="T185" s="57">
        <f t="shared" si="74"/>
        <v>8.1180270111567823E-2</v>
      </c>
      <c r="U185" s="58">
        <f t="shared" si="85"/>
        <v>62</v>
      </c>
      <c r="V185" s="60">
        <f t="shared" si="86"/>
        <v>1.5505186594671385</v>
      </c>
      <c r="W185" s="51">
        <v>1061</v>
      </c>
      <c r="X185" s="53">
        <v>23</v>
      </c>
      <c r="Y185" s="52">
        <f t="shared" si="75"/>
        <v>0.15575455079271874</v>
      </c>
      <c r="Z185" s="53">
        <f t="shared" si="87"/>
        <v>328</v>
      </c>
      <c r="AA185" s="55">
        <f t="shared" si="88"/>
        <v>0.91035670718161121</v>
      </c>
      <c r="AB185" s="56">
        <v>320</v>
      </c>
      <c r="AC185" s="58">
        <v>8</v>
      </c>
      <c r="AD185" s="57">
        <f t="shared" si="76"/>
        <v>4.6975924838520255E-2</v>
      </c>
      <c r="AE185" s="58">
        <f t="shared" si="89"/>
        <v>328</v>
      </c>
      <c r="AF185" s="60">
        <f t="shared" si="90"/>
        <v>0.67631297568727888</v>
      </c>
      <c r="AG185" s="51">
        <v>659</v>
      </c>
      <c r="AH185" s="53">
        <v>5</v>
      </c>
      <c r="AI185" s="52">
        <f t="shared" si="77"/>
        <v>9.6741045214327651E-2</v>
      </c>
      <c r="AJ185" s="53">
        <f t="shared" si="91"/>
        <v>86</v>
      </c>
      <c r="AK185" s="55">
        <f t="shared" si="92"/>
        <v>1.2859847846629961</v>
      </c>
      <c r="AL185" s="56">
        <v>902</v>
      </c>
      <c r="AM185" s="58">
        <v>13</v>
      </c>
      <c r="AN185" s="57">
        <f t="shared" si="78"/>
        <v>0.13241338813857897</v>
      </c>
      <c r="AO185" s="58">
        <f t="shared" si="93"/>
        <v>455</v>
      </c>
      <c r="AP185" s="60">
        <f t="shared" si="94"/>
        <v>0.70448295924258653</v>
      </c>
      <c r="AQ185" s="51">
        <v>443</v>
      </c>
      <c r="AR185" s="53">
        <v>3</v>
      </c>
      <c r="AS185" s="52">
        <f t="shared" si="79"/>
        <v>6.5032295948326477E-2</v>
      </c>
      <c r="AT185" s="53">
        <f t="shared" si="95"/>
        <v>106</v>
      </c>
      <c r="AU185" s="55">
        <f t="shared" si="96"/>
        <v>1.1190230120752556</v>
      </c>
      <c r="AV185" s="56">
        <v>336</v>
      </c>
      <c r="AW185" s="58">
        <v>3</v>
      </c>
      <c r="AX185" s="57">
        <f t="shared" si="80"/>
        <v>4.932472108044627E-2</v>
      </c>
      <c r="AY185" s="58">
        <f t="shared" si="97"/>
        <v>168</v>
      </c>
      <c r="AZ185" s="60">
        <f t="shared" si="98"/>
        <v>1.0862508189118629</v>
      </c>
      <c r="BA185" s="51">
        <v>1662</v>
      </c>
      <c r="BB185" s="53">
        <v>12</v>
      </c>
      <c r="BC185" s="52">
        <f t="shared" si="81"/>
        <v>0.24398120963006459</v>
      </c>
      <c r="BD185" s="53">
        <f t="shared" si="110"/>
        <v>351</v>
      </c>
      <c r="BE185" s="55">
        <f t="shared" si="99"/>
        <v>0.94792629113511662</v>
      </c>
      <c r="BF185" s="61">
        <v>6812</v>
      </c>
      <c r="BG185" s="64">
        <v>113</v>
      </c>
    </row>
    <row r="186" spans="1:59">
      <c r="A186" s="47">
        <f t="shared" si="100"/>
        <v>4</v>
      </c>
      <c r="B186" s="48">
        <f t="shared" si="101"/>
        <v>1</v>
      </c>
      <c r="C186" s="48">
        <f t="shared" si="102"/>
        <v>0</v>
      </c>
      <c r="D186" s="48">
        <f t="shared" si="103"/>
        <v>1</v>
      </c>
      <c r="E186" s="48">
        <f t="shared" si="104"/>
        <v>0</v>
      </c>
      <c r="F186" s="48">
        <f t="shared" si="105"/>
        <v>0</v>
      </c>
      <c r="G186" s="48">
        <f t="shared" si="106"/>
        <v>1</v>
      </c>
      <c r="H186" s="48">
        <f t="shared" si="107"/>
        <v>0</v>
      </c>
      <c r="I186" s="48">
        <f t="shared" si="108"/>
        <v>0</v>
      </c>
      <c r="J186" s="48">
        <f t="shared" si="109"/>
        <v>1</v>
      </c>
      <c r="K186" s="70">
        <v>342</v>
      </c>
      <c r="L186" s="50" t="s">
        <v>313</v>
      </c>
      <c r="M186" s="51">
        <v>751</v>
      </c>
      <c r="N186" s="53">
        <v>46</v>
      </c>
      <c r="O186" s="52">
        <f t="shared" si="82"/>
        <v>0.11215651135005973</v>
      </c>
      <c r="P186" s="53">
        <f t="shared" si="83"/>
        <v>108</v>
      </c>
      <c r="Q186" s="55">
        <f t="shared" si="84"/>
        <v>1.351292627136401</v>
      </c>
      <c r="R186" s="56">
        <v>181</v>
      </c>
      <c r="S186" s="58">
        <v>20</v>
      </c>
      <c r="T186" s="57">
        <f t="shared" si="74"/>
        <v>2.7031063321385902E-2</v>
      </c>
      <c r="U186" s="58">
        <f t="shared" si="85"/>
        <v>299</v>
      </c>
      <c r="V186" s="60">
        <f t="shared" si="86"/>
        <v>0.51628515164393751</v>
      </c>
      <c r="W186" s="51">
        <v>1360</v>
      </c>
      <c r="X186" s="53">
        <v>87</v>
      </c>
      <c r="Y186" s="52">
        <f t="shared" si="75"/>
        <v>0.2031063321385902</v>
      </c>
      <c r="Z186" s="53">
        <f t="shared" si="87"/>
        <v>208</v>
      </c>
      <c r="AA186" s="55">
        <f t="shared" si="88"/>
        <v>1.1871191614779153</v>
      </c>
      <c r="AB186" s="56">
        <v>247</v>
      </c>
      <c r="AC186" s="58">
        <v>45</v>
      </c>
      <c r="AD186" s="57">
        <f t="shared" si="76"/>
        <v>3.6887694145758661E-2</v>
      </c>
      <c r="AE186" s="58">
        <f t="shared" si="89"/>
        <v>381</v>
      </c>
      <c r="AF186" s="60">
        <f t="shared" si="90"/>
        <v>0.53107259260392903</v>
      </c>
      <c r="AG186" s="51">
        <v>290</v>
      </c>
      <c r="AH186" s="53">
        <v>61</v>
      </c>
      <c r="AI186" s="52">
        <f t="shared" si="77"/>
        <v>4.3309438470728795E-2</v>
      </c>
      <c r="AJ186" s="53">
        <f t="shared" si="91"/>
        <v>311</v>
      </c>
      <c r="AK186" s="55">
        <f t="shared" si="92"/>
        <v>0.57571508331612287</v>
      </c>
      <c r="AL186" s="56">
        <v>1489</v>
      </c>
      <c r="AM186" s="58">
        <v>142</v>
      </c>
      <c r="AN186" s="57">
        <f t="shared" si="78"/>
        <v>0.22237156511350059</v>
      </c>
      <c r="AO186" s="58">
        <f t="shared" si="93"/>
        <v>245</v>
      </c>
      <c r="AP186" s="60">
        <f t="shared" si="94"/>
        <v>1.1830901727143557</v>
      </c>
      <c r="AQ186" s="51">
        <v>197</v>
      </c>
      <c r="AR186" s="53">
        <v>29</v>
      </c>
      <c r="AS186" s="52">
        <f t="shared" si="79"/>
        <v>2.9420549581839903E-2</v>
      </c>
      <c r="AT186" s="53">
        <f t="shared" si="95"/>
        <v>314</v>
      </c>
      <c r="AU186" s="55">
        <f t="shared" si="96"/>
        <v>0.5062449592144086</v>
      </c>
      <c r="AV186" s="56">
        <v>213</v>
      </c>
      <c r="AW186" s="58">
        <v>27</v>
      </c>
      <c r="AX186" s="57">
        <f t="shared" si="80"/>
        <v>3.1810035842293909E-2</v>
      </c>
      <c r="AY186" s="58">
        <f t="shared" si="97"/>
        <v>293</v>
      </c>
      <c r="AZ186" s="60">
        <f t="shared" si="98"/>
        <v>0.70053467564372163</v>
      </c>
      <c r="BA186" s="51">
        <v>1968</v>
      </c>
      <c r="BB186" s="53">
        <v>171</v>
      </c>
      <c r="BC186" s="52">
        <f t="shared" si="81"/>
        <v>0.29390681003584229</v>
      </c>
      <c r="BD186" s="53">
        <f t="shared" si="110"/>
        <v>239</v>
      </c>
      <c r="BE186" s="55">
        <f t="shared" si="99"/>
        <v>1.1418993815099872</v>
      </c>
      <c r="BF186" s="61">
        <v>6696</v>
      </c>
      <c r="BG186" s="64">
        <v>628</v>
      </c>
    </row>
    <row r="187" spans="1:59">
      <c r="A187" s="47">
        <f t="shared" si="100"/>
        <v>3</v>
      </c>
      <c r="B187" s="48">
        <f t="shared" si="101"/>
        <v>1</v>
      </c>
      <c r="C187" s="48">
        <f t="shared" si="102"/>
        <v>0</v>
      </c>
      <c r="D187" s="48">
        <f t="shared" si="103"/>
        <v>0</v>
      </c>
      <c r="E187" s="48">
        <f t="shared" si="104"/>
        <v>0</v>
      </c>
      <c r="F187" s="48">
        <f t="shared" si="105"/>
        <v>0</v>
      </c>
      <c r="G187" s="48">
        <f t="shared" si="106"/>
        <v>0</v>
      </c>
      <c r="H187" s="48">
        <f t="shared" si="107"/>
        <v>1</v>
      </c>
      <c r="I187" s="48">
        <f t="shared" si="108"/>
        <v>0</v>
      </c>
      <c r="J187" s="48">
        <f t="shared" si="109"/>
        <v>1</v>
      </c>
      <c r="K187" s="70">
        <v>51</v>
      </c>
      <c r="L187" s="50" t="s">
        <v>25</v>
      </c>
      <c r="M187" s="51">
        <v>1666</v>
      </c>
      <c r="N187" s="53">
        <v>24</v>
      </c>
      <c r="O187" s="52">
        <f t="shared" si="82"/>
        <v>0.25147169811320752</v>
      </c>
      <c r="P187" s="53">
        <f t="shared" si="83"/>
        <v>32</v>
      </c>
      <c r="Q187" s="55">
        <f t="shared" si="84"/>
        <v>3.0298004770604621</v>
      </c>
      <c r="R187" s="56">
        <v>84</v>
      </c>
      <c r="S187" s="58">
        <v>13</v>
      </c>
      <c r="T187" s="57">
        <f t="shared" si="74"/>
        <v>1.2679245283018867E-2</v>
      </c>
      <c r="U187" s="58">
        <f t="shared" si="85"/>
        <v>412</v>
      </c>
      <c r="V187" s="60">
        <f t="shared" si="86"/>
        <v>0.24216975839404206</v>
      </c>
      <c r="W187" s="51">
        <v>113</v>
      </c>
      <c r="X187" s="53">
        <v>11</v>
      </c>
      <c r="Y187" s="52">
        <f t="shared" si="75"/>
        <v>1.7056603773584905E-2</v>
      </c>
      <c r="Z187" s="53">
        <f t="shared" si="87"/>
        <v>577</v>
      </c>
      <c r="AA187" s="55">
        <f t="shared" si="88"/>
        <v>9.9692712463256561E-2</v>
      </c>
      <c r="AB187" s="56">
        <v>245</v>
      </c>
      <c r="AC187" s="58">
        <v>4</v>
      </c>
      <c r="AD187" s="57">
        <f t="shared" si="76"/>
        <v>3.6981132075471698E-2</v>
      </c>
      <c r="AE187" s="58">
        <f t="shared" si="89"/>
        <v>380</v>
      </c>
      <c r="AF187" s="60">
        <f t="shared" si="90"/>
        <v>0.53241781964317325</v>
      </c>
      <c r="AG187" s="51">
        <v>165</v>
      </c>
      <c r="AH187" s="53">
        <v>8</v>
      </c>
      <c r="AI187" s="52">
        <f t="shared" si="77"/>
        <v>2.4905660377358491E-2</v>
      </c>
      <c r="AJ187" s="53">
        <f t="shared" si="91"/>
        <v>429</v>
      </c>
      <c r="AK187" s="55">
        <f t="shared" si="92"/>
        <v>0.33107250625945878</v>
      </c>
      <c r="AL187" s="56">
        <v>242</v>
      </c>
      <c r="AM187" s="58">
        <v>17</v>
      </c>
      <c r="AN187" s="57">
        <f t="shared" si="78"/>
        <v>3.6528301886792451E-2</v>
      </c>
      <c r="AO187" s="58">
        <f t="shared" si="93"/>
        <v>563</v>
      </c>
      <c r="AP187" s="60">
        <f t="shared" si="94"/>
        <v>0.19434263084018591</v>
      </c>
      <c r="AQ187" s="51">
        <v>388</v>
      </c>
      <c r="AR187" s="53">
        <v>4</v>
      </c>
      <c r="AS187" s="52">
        <f t="shared" si="79"/>
        <v>5.8566037735849057E-2</v>
      </c>
      <c r="AT187" s="53">
        <f t="shared" si="95"/>
        <v>131</v>
      </c>
      <c r="AU187" s="55">
        <f t="shared" si="96"/>
        <v>1.0077568844341163</v>
      </c>
      <c r="AV187" s="56">
        <v>256</v>
      </c>
      <c r="AW187" s="58">
        <v>3</v>
      </c>
      <c r="AX187" s="57">
        <f t="shared" si="80"/>
        <v>3.8641509433962266E-2</v>
      </c>
      <c r="AY187" s="58">
        <f t="shared" si="97"/>
        <v>244</v>
      </c>
      <c r="AZ187" s="60">
        <f t="shared" si="98"/>
        <v>0.85098040794136043</v>
      </c>
      <c r="BA187" s="51">
        <v>3466</v>
      </c>
      <c r="BB187" s="53">
        <v>57</v>
      </c>
      <c r="BC187" s="52">
        <f t="shared" si="81"/>
        <v>0.52316981132075469</v>
      </c>
      <c r="BD187" s="53">
        <f t="shared" si="110"/>
        <v>79</v>
      </c>
      <c r="BE187" s="55">
        <f t="shared" si="99"/>
        <v>2.0326418564408626</v>
      </c>
      <c r="BF187" s="61">
        <v>6625</v>
      </c>
      <c r="BG187" s="64">
        <v>141</v>
      </c>
    </row>
    <row r="188" spans="1:59">
      <c r="A188" s="47">
        <f t="shared" si="100"/>
        <v>3</v>
      </c>
      <c r="B188" s="48">
        <f t="shared" si="101"/>
        <v>0</v>
      </c>
      <c r="C188" s="48">
        <f t="shared" si="102"/>
        <v>1</v>
      </c>
      <c r="D188" s="48">
        <f t="shared" si="103"/>
        <v>0</v>
      </c>
      <c r="E188" s="48">
        <f t="shared" si="104"/>
        <v>0</v>
      </c>
      <c r="F188" s="48">
        <f t="shared" si="105"/>
        <v>0</v>
      </c>
      <c r="G188" s="48">
        <f t="shared" si="106"/>
        <v>1</v>
      </c>
      <c r="H188" s="48">
        <f t="shared" si="107"/>
        <v>0</v>
      </c>
      <c r="I188" s="48">
        <f t="shared" si="108"/>
        <v>1</v>
      </c>
      <c r="J188" s="48">
        <f t="shared" si="109"/>
        <v>0</v>
      </c>
      <c r="K188" s="70">
        <v>462</v>
      </c>
      <c r="L188" s="50" t="s">
        <v>423</v>
      </c>
      <c r="M188" s="51">
        <v>409</v>
      </c>
      <c r="N188" s="53">
        <v>19</v>
      </c>
      <c r="O188" s="52">
        <f t="shared" si="82"/>
        <v>6.1735849056603773E-2</v>
      </c>
      <c r="P188" s="53">
        <f t="shared" si="83"/>
        <v>254</v>
      </c>
      <c r="Q188" s="55">
        <f t="shared" si="84"/>
        <v>0.74381056129515555</v>
      </c>
      <c r="R188" s="56">
        <v>416</v>
      </c>
      <c r="S188" s="58">
        <v>11</v>
      </c>
      <c r="T188" s="57">
        <f t="shared" si="74"/>
        <v>6.279245283018868E-2</v>
      </c>
      <c r="U188" s="58">
        <f t="shared" si="85"/>
        <v>109</v>
      </c>
      <c r="V188" s="60">
        <f t="shared" si="86"/>
        <v>1.1993168987133511</v>
      </c>
      <c r="W188" s="51">
        <v>1075</v>
      </c>
      <c r="X188" s="53">
        <v>58</v>
      </c>
      <c r="Y188" s="52">
        <f t="shared" si="75"/>
        <v>0.16226415094339622</v>
      </c>
      <c r="Z188" s="53">
        <f t="shared" si="87"/>
        <v>310</v>
      </c>
      <c r="AA188" s="55">
        <f t="shared" si="88"/>
        <v>0.94840412299115751</v>
      </c>
      <c r="AB188" s="56">
        <v>259</v>
      </c>
      <c r="AC188" s="58">
        <v>14</v>
      </c>
      <c r="AD188" s="57">
        <f t="shared" si="76"/>
        <v>3.9094339622641507E-2</v>
      </c>
      <c r="AE188" s="58">
        <f t="shared" si="89"/>
        <v>371</v>
      </c>
      <c r="AF188" s="60">
        <f t="shared" si="90"/>
        <v>0.56284169505135451</v>
      </c>
      <c r="AG188" s="51">
        <v>331</v>
      </c>
      <c r="AH188" s="53">
        <v>24</v>
      </c>
      <c r="AI188" s="52">
        <f t="shared" si="77"/>
        <v>4.9962264150943396E-2</v>
      </c>
      <c r="AJ188" s="53">
        <f t="shared" si="91"/>
        <v>281</v>
      </c>
      <c r="AK188" s="55">
        <f t="shared" si="92"/>
        <v>0.66415151255685367</v>
      </c>
      <c r="AL188" s="56">
        <v>2258</v>
      </c>
      <c r="AM188" s="58">
        <v>81</v>
      </c>
      <c r="AN188" s="57">
        <f t="shared" si="78"/>
        <v>0.34083018867924531</v>
      </c>
      <c r="AO188" s="58">
        <f t="shared" si="93"/>
        <v>108</v>
      </c>
      <c r="AP188" s="60">
        <f t="shared" si="94"/>
        <v>1.813329175360082</v>
      </c>
      <c r="AQ188" s="51">
        <v>208</v>
      </c>
      <c r="AR188" s="53">
        <v>15</v>
      </c>
      <c r="AS188" s="52">
        <f t="shared" si="79"/>
        <v>3.139622641509434E-2</v>
      </c>
      <c r="AT188" s="53">
        <f t="shared" si="95"/>
        <v>301</v>
      </c>
      <c r="AU188" s="55">
        <f t="shared" si="96"/>
        <v>0.54024080402653651</v>
      </c>
      <c r="AV188" s="56">
        <v>451</v>
      </c>
      <c r="AW188" s="58">
        <v>17</v>
      </c>
      <c r="AX188" s="57">
        <f t="shared" si="80"/>
        <v>6.8075471698113205E-2</v>
      </c>
      <c r="AY188" s="58">
        <f t="shared" si="97"/>
        <v>91</v>
      </c>
      <c r="AZ188" s="60">
        <f t="shared" si="98"/>
        <v>1.4991881405529435</v>
      </c>
      <c r="BA188" s="51">
        <v>1218</v>
      </c>
      <c r="BB188" s="53">
        <v>87</v>
      </c>
      <c r="BC188" s="52">
        <f t="shared" si="81"/>
        <v>0.1838490566037736</v>
      </c>
      <c r="BD188" s="53">
        <f t="shared" si="110"/>
        <v>455</v>
      </c>
      <c r="BE188" s="55">
        <f t="shared" si="99"/>
        <v>0.71429826345786818</v>
      </c>
      <c r="BF188" s="61">
        <v>6625</v>
      </c>
      <c r="BG188" s="64">
        <v>326</v>
      </c>
    </row>
    <row r="189" spans="1:59">
      <c r="A189" s="47">
        <f t="shared" si="100"/>
        <v>3</v>
      </c>
      <c r="B189" s="48">
        <f t="shared" si="101"/>
        <v>0</v>
      </c>
      <c r="C189" s="48">
        <f t="shared" si="102"/>
        <v>0</v>
      </c>
      <c r="D189" s="48">
        <f t="shared" si="103"/>
        <v>1</v>
      </c>
      <c r="E189" s="48">
        <f t="shared" si="104"/>
        <v>0</v>
      </c>
      <c r="F189" s="48">
        <f t="shared" si="105"/>
        <v>0</v>
      </c>
      <c r="G189" s="48">
        <f t="shared" si="106"/>
        <v>1</v>
      </c>
      <c r="H189" s="48">
        <f t="shared" si="107"/>
        <v>0</v>
      </c>
      <c r="I189" s="48">
        <f t="shared" si="108"/>
        <v>0</v>
      </c>
      <c r="J189" s="48">
        <f t="shared" si="109"/>
        <v>1</v>
      </c>
      <c r="K189" s="70">
        <v>471</v>
      </c>
      <c r="L189" s="50" t="s">
        <v>432</v>
      </c>
      <c r="M189" s="51">
        <v>215</v>
      </c>
      <c r="N189" s="53">
        <v>15</v>
      </c>
      <c r="O189" s="52">
        <f t="shared" si="82"/>
        <v>3.2990639864968543E-2</v>
      </c>
      <c r="P189" s="53">
        <f t="shared" si="83"/>
        <v>385</v>
      </c>
      <c r="Q189" s="55">
        <f t="shared" si="84"/>
        <v>0.39748034133214399</v>
      </c>
      <c r="R189" s="56">
        <v>30</v>
      </c>
      <c r="S189" s="58">
        <v>6</v>
      </c>
      <c r="T189" s="57">
        <f t="shared" si="74"/>
        <v>4.6033450974374713E-3</v>
      </c>
      <c r="U189" s="58">
        <f t="shared" si="85"/>
        <v>470</v>
      </c>
      <c r="V189" s="60">
        <f t="shared" si="86"/>
        <v>8.7922502102223229E-2</v>
      </c>
      <c r="W189" s="51">
        <v>1213</v>
      </c>
      <c r="X189" s="53">
        <v>70</v>
      </c>
      <c r="Y189" s="52">
        <f t="shared" si="75"/>
        <v>0.18612858677305508</v>
      </c>
      <c r="Z189" s="53">
        <f t="shared" si="87"/>
        <v>255</v>
      </c>
      <c r="AA189" s="55">
        <f t="shared" si="88"/>
        <v>1.0878873619081852</v>
      </c>
      <c r="AB189" s="56">
        <v>143</v>
      </c>
      <c r="AC189" s="58">
        <v>15</v>
      </c>
      <c r="AD189" s="57">
        <f t="shared" si="76"/>
        <v>2.1942611631118613E-2</v>
      </c>
      <c r="AE189" s="58">
        <f t="shared" si="89"/>
        <v>451</v>
      </c>
      <c r="AF189" s="60">
        <f t="shared" si="90"/>
        <v>0.31590805327632987</v>
      </c>
      <c r="AG189" s="51">
        <v>36</v>
      </c>
      <c r="AH189" s="53">
        <v>4</v>
      </c>
      <c r="AI189" s="52">
        <f t="shared" si="77"/>
        <v>5.5240141169249652E-3</v>
      </c>
      <c r="AJ189" s="53">
        <f t="shared" si="91"/>
        <v>506</v>
      </c>
      <c r="AK189" s="55">
        <f t="shared" si="92"/>
        <v>7.3431066295498407E-2</v>
      </c>
      <c r="AL189" s="56">
        <v>2303</v>
      </c>
      <c r="AM189" s="58">
        <v>83</v>
      </c>
      <c r="AN189" s="57">
        <f t="shared" si="78"/>
        <v>0.35338345864661652</v>
      </c>
      <c r="AO189" s="58">
        <f t="shared" si="93"/>
        <v>101</v>
      </c>
      <c r="AP189" s="60">
        <f t="shared" si="94"/>
        <v>1.8801167177612281</v>
      </c>
      <c r="AQ189" s="51">
        <v>239</v>
      </c>
      <c r="AR189" s="53">
        <v>10</v>
      </c>
      <c r="AS189" s="52">
        <f t="shared" si="79"/>
        <v>3.6673315942918519E-2</v>
      </c>
      <c r="AT189" s="53">
        <f t="shared" si="95"/>
        <v>265</v>
      </c>
      <c r="AU189" s="55">
        <f t="shared" si="96"/>
        <v>0.63104468127406221</v>
      </c>
      <c r="AV189" s="56">
        <v>45</v>
      </c>
      <c r="AW189" s="58">
        <v>5</v>
      </c>
      <c r="AX189" s="57">
        <f t="shared" si="80"/>
        <v>6.9050176461562069E-3</v>
      </c>
      <c r="AY189" s="58">
        <f t="shared" si="97"/>
        <v>444</v>
      </c>
      <c r="AZ189" s="60">
        <f t="shared" si="98"/>
        <v>0.152065351986582</v>
      </c>
      <c r="BA189" s="51">
        <v>2293</v>
      </c>
      <c r="BB189" s="53">
        <v>96</v>
      </c>
      <c r="BC189" s="52">
        <f t="shared" si="81"/>
        <v>0.35184901028080406</v>
      </c>
      <c r="BD189" s="53">
        <f t="shared" si="110"/>
        <v>170</v>
      </c>
      <c r="BE189" s="55">
        <f t="shared" si="99"/>
        <v>1.3670189104347537</v>
      </c>
      <c r="BF189" s="61">
        <v>6517</v>
      </c>
      <c r="BG189" s="64">
        <v>304</v>
      </c>
    </row>
    <row r="190" spans="1:59">
      <c r="A190" s="47">
        <f t="shared" si="100"/>
        <v>4</v>
      </c>
      <c r="B190" s="48">
        <f t="shared" si="101"/>
        <v>0</v>
      </c>
      <c r="C190" s="48">
        <f t="shared" si="102"/>
        <v>1</v>
      </c>
      <c r="D190" s="48">
        <f t="shared" si="103"/>
        <v>0</v>
      </c>
      <c r="E190" s="48">
        <f t="shared" si="104"/>
        <v>1</v>
      </c>
      <c r="F190" s="48">
        <f t="shared" si="105"/>
        <v>0</v>
      </c>
      <c r="G190" s="48">
        <f t="shared" si="106"/>
        <v>1</v>
      </c>
      <c r="H190" s="48">
        <f t="shared" si="107"/>
        <v>1</v>
      </c>
      <c r="I190" s="48">
        <f t="shared" si="108"/>
        <v>0</v>
      </c>
      <c r="J190" s="48">
        <f t="shared" si="109"/>
        <v>0</v>
      </c>
      <c r="K190" s="70">
        <v>63</v>
      </c>
      <c r="L190" s="50" t="s">
        <v>37</v>
      </c>
      <c r="M190" s="51">
        <v>215</v>
      </c>
      <c r="N190" s="53">
        <v>37</v>
      </c>
      <c r="O190" s="52">
        <f t="shared" si="82"/>
        <v>3.348909657320872E-2</v>
      </c>
      <c r="P190" s="53">
        <f t="shared" si="83"/>
        <v>382</v>
      </c>
      <c r="Q190" s="55">
        <f t="shared" si="84"/>
        <v>0.40348588543015301</v>
      </c>
      <c r="R190" s="56">
        <v>402</v>
      </c>
      <c r="S190" s="58">
        <v>50</v>
      </c>
      <c r="T190" s="57">
        <f t="shared" si="74"/>
        <v>6.2616822429906543E-2</v>
      </c>
      <c r="U190" s="58">
        <f t="shared" si="85"/>
        <v>110</v>
      </c>
      <c r="V190" s="60">
        <f t="shared" si="86"/>
        <v>1.1959624110720453</v>
      </c>
      <c r="W190" s="51">
        <v>940</v>
      </c>
      <c r="X190" s="53">
        <v>116</v>
      </c>
      <c r="Y190" s="52">
        <f t="shared" si="75"/>
        <v>0.14641744548286603</v>
      </c>
      <c r="Z190" s="53">
        <f t="shared" si="87"/>
        <v>354</v>
      </c>
      <c r="AA190" s="55">
        <f t="shared" si="88"/>
        <v>0.85578304367564062</v>
      </c>
      <c r="AB190" s="56">
        <v>844</v>
      </c>
      <c r="AC190" s="58">
        <v>49</v>
      </c>
      <c r="AD190" s="57">
        <f t="shared" si="76"/>
        <v>0.13146417445482866</v>
      </c>
      <c r="AE190" s="58">
        <f t="shared" si="89"/>
        <v>60</v>
      </c>
      <c r="AF190" s="60">
        <f t="shared" si="90"/>
        <v>1.8926913589769236</v>
      </c>
      <c r="AG190" s="51">
        <v>377</v>
      </c>
      <c r="AH190" s="53">
        <v>45</v>
      </c>
      <c r="AI190" s="52">
        <f t="shared" si="77"/>
        <v>5.8722741433021808E-2</v>
      </c>
      <c r="AJ190" s="53">
        <f t="shared" si="91"/>
        <v>237</v>
      </c>
      <c r="AK190" s="55">
        <f t="shared" si="92"/>
        <v>0.78060508679909446</v>
      </c>
      <c r="AL190" s="56">
        <v>2001</v>
      </c>
      <c r="AM190" s="58">
        <v>88</v>
      </c>
      <c r="AN190" s="57">
        <f t="shared" si="78"/>
        <v>0.31168224299065422</v>
      </c>
      <c r="AO190" s="58">
        <f t="shared" si="93"/>
        <v>136</v>
      </c>
      <c r="AP190" s="60">
        <f t="shared" si="94"/>
        <v>1.6582524771258333</v>
      </c>
      <c r="AQ190" s="51">
        <v>451</v>
      </c>
      <c r="AR190" s="53">
        <v>23</v>
      </c>
      <c r="AS190" s="52">
        <f t="shared" si="79"/>
        <v>7.0249221183800628E-2</v>
      </c>
      <c r="AT190" s="53">
        <f t="shared" si="95"/>
        <v>85</v>
      </c>
      <c r="AU190" s="55">
        <f t="shared" si="96"/>
        <v>1.2087916309690181</v>
      </c>
      <c r="AV190" s="56">
        <v>238</v>
      </c>
      <c r="AW190" s="58">
        <v>32</v>
      </c>
      <c r="AX190" s="57">
        <f t="shared" si="80"/>
        <v>3.7071651090342682E-2</v>
      </c>
      <c r="AY190" s="58">
        <f t="shared" si="97"/>
        <v>254</v>
      </c>
      <c r="AZ190" s="60">
        <f t="shared" si="98"/>
        <v>0.81640829331041909</v>
      </c>
      <c r="BA190" s="51">
        <v>952</v>
      </c>
      <c r="BB190" s="53">
        <v>161</v>
      </c>
      <c r="BC190" s="52">
        <f t="shared" si="81"/>
        <v>0.14828660436137073</v>
      </c>
      <c r="BD190" s="53">
        <f t="shared" si="110"/>
        <v>507</v>
      </c>
      <c r="BE190" s="55">
        <f t="shared" si="99"/>
        <v>0.57612949419516879</v>
      </c>
      <c r="BF190" s="61">
        <v>6420</v>
      </c>
      <c r="BG190" s="64">
        <v>601</v>
      </c>
    </row>
    <row r="191" spans="1:59">
      <c r="A191" s="47">
        <f t="shared" si="100"/>
        <v>4</v>
      </c>
      <c r="B191" s="48">
        <f t="shared" si="101"/>
        <v>0</v>
      </c>
      <c r="C191" s="48">
        <f t="shared" si="102"/>
        <v>0</v>
      </c>
      <c r="D191" s="48">
        <f t="shared" si="103"/>
        <v>0</v>
      </c>
      <c r="E191" s="48">
        <f t="shared" si="104"/>
        <v>1</v>
      </c>
      <c r="F191" s="48">
        <f t="shared" si="105"/>
        <v>0</v>
      </c>
      <c r="G191" s="48">
        <f t="shared" si="106"/>
        <v>0</v>
      </c>
      <c r="H191" s="48">
        <f t="shared" si="107"/>
        <v>1</v>
      </c>
      <c r="I191" s="48">
        <f t="shared" si="108"/>
        <v>1</v>
      </c>
      <c r="J191" s="48">
        <f t="shared" si="109"/>
        <v>1</v>
      </c>
      <c r="K191" s="70">
        <v>65</v>
      </c>
      <c r="L191" s="50" t="s">
        <v>39</v>
      </c>
      <c r="M191" s="51">
        <v>212</v>
      </c>
      <c r="N191" s="53">
        <v>3</v>
      </c>
      <c r="O191" s="52">
        <f t="shared" si="82"/>
        <v>3.3192422107405667E-2</v>
      </c>
      <c r="P191" s="53">
        <f t="shared" si="83"/>
        <v>384</v>
      </c>
      <c r="Q191" s="55">
        <f t="shared" si="84"/>
        <v>0.39991146952265355</v>
      </c>
      <c r="R191" s="56">
        <v>87</v>
      </c>
      <c r="S191" s="58">
        <v>5</v>
      </c>
      <c r="T191" s="57">
        <f t="shared" si="74"/>
        <v>1.3621418506341005E-2</v>
      </c>
      <c r="U191" s="58">
        <f t="shared" si="85"/>
        <v>406</v>
      </c>
      <c r="V191" s="60">
        <f t="shared" si="86"/>
        <v>0.26016498261790316</v>
      </c>
      <c r="W191" s="51">
        <v>971</v>
      </c>
      <c r="X191" s="53">
        <v>11</v>
      </c>
      <c r="Y191" s="52">
        <f t="shared" si="75"/>
        <v>0.1520275559730703</v>
      </c>
      <c r="Z191" s="53">
        <f t="shared" si="87"/>
        <v>339</v>
      </c>
      <c r="AA191" s="55">
        <f t="shared" si="88"/>
        <v>0.88857310782974763</v>
      </c>
      <c r="AB191" s="56">
        <v>526</v>
      </c>
      <c r="AC191" s="58">
        <v>8</v>
      </c>
      <c r="AD191" s="57">
        <f t="shared" si="76"/>
        <v>8.2354783153280098E-2</v>
      </c>
      <c r="AE191" s="58">
        <f t="shared" si="89"/>
        <v>137</v>
      </c>
      <c r="AF191" s="60">
        <f t="shared" si="90"/>
        <v>1.1856628400172211</v>
      </c>
      <c r="AG191" s="51">
        <v>455</v>
      </c>
      <c r="AH191" s="53">
        <v>7</v>
      </c>
      <c r="AI191" s="52">
        <f t="shared" si="77"/>
        <v>7.1238453107875369E-2</v>
      </c>
      <c r="AJ191" s="53">
        <f t="shared" si="91"/>
        <v>173</v>
      </c>
      <c r="AK191" s="55">
        <f t="shared" si="92"/>
        <v>0.94697722747043567</v>
      </c>
      <c r="AL191" s="56">
        <v>517</v>
      </c>
      <c r="AM191" s="58">
        <v>11</v>
      </c>
      <c r="AN191" s="57">
        <f t="shared" si="78"/>
        <v>8.0945670894003438E-2</v>
      </c>
      <c r="AO191" s="58">
        <f t="shared" si="93"/>
        <v>522</v>
      </c>
      <c r="AP191" s="60">
        <f t="shared" si="94"/>
        <v>0.43065770441281925</v>
      </c>
      <c r="AQ191" s="51">
        <v>433</v>
      </c>
      <c r="AR191" s="53">
        <v>6</v>
      </c>
      <c r="AS191" s="52">
        <f t="shared" si="79"/>
        <v>6.7793956474087994E-2</v>
      </c>
      <c r="AT191" s="53">
        <f t="shared" si="95"/>
        <v>94</v>
      </c>
      <c r="AU191" s="55">
        <f t="shared" si="96"/>
        <v>1.1665434268907271</v>
      </c>
      <c r="AV191" s="56">
        <v>453</v>
      </c>
      <c r="AW191" s="58">
        <v>2</v>
      </c>
      <c r="AX191" s="57">
        <f t="shared" si="80"/>
        <v>7.0925317050258341E-2</v>
      </c>
      <c r="AY191" s="58">
        <f t="shared" si="97"/>
        <v>81</v>
      </c>
      <c r="AZ191" s="60">
        <f t="shared" si="98"/>
        <v>1.5619486950929471</v>
      </c>
      <c r="BA191" s="51">
        <v>2733</v>
      </c>
      <c r="BB191" s="53">
        <v>7</v>
      </c>
      <c r="BC191" s="52">
        <f t="shared" si="81"/>
        <v>0.42790042273367779</v>
      </c>
      <c r="BD191" s="53">
        <f t="shared" si="110"/>
        <v>117</v>
      </c>
      <c r="BE191" s="55">
        <f t="shared" si="99"/>
        <v>1.6624971296441242</v>
      </c>
      <c r="BF191" s="61">
        <v>6387</v>
      </c>
      <c r="BG191" s="64">
        <v>60</v>
      </c>
    </row>
    <row r="192" spans="1:59">
      <c r="A192" s="47">
        <f t="shared" si="100"/>
        <v>5</v>
      </c>
      <c r="B192" s="48">
        <f t="shared" si="101"/>
        <v>0</v>
      </c>
      <c r="C192" s="48">
        <f t="shared" si="102"/>
        <v>0</v>
      </c>
      <c r="D192" s="48">
        <f t="shared" si="103"/>
        <v>1</v>
      </c>
      <c r="E192" s="48">
        <f t="shared" si="104"/>
        <v>1</v>
      </c>
      <c r="F192" s="48">
        <f t="shared" si="105"/>
        <v>1</v>
      </c>
      <c r="G192" s="48">
        <f t="shared" si="106"/>
        <v>1</v>
      </c>
      <c r="H192" s="48">
        <f t="shared" si="107"/>
        <v>0</v>
      </c>
      <c r="I192" s="48">
        <f t="shared" si="108"/>
        <v>0</v>
      </c>
      <c r="J192" s="48">
        <f t="shared" si="109"/>
        <v>1</v>
      </c>
      <c r="K192" s="70">
        <v>564</v>
      </c>
      <c r="L192" s="50" t="s">
        <v>524</v>
      </c>
      <c r="M192" s="51">
        <v>154</v>
      </c>
      <c r="N192" s="53">
        <v>54</v>
      </c>
      <c r="O192" s="52">
        <f t="shared" si="82"/>
        <v>2.4164443747057899E-2</v>
      </c>
      <c r="P192" s="53">
        <f t="shared" si="83"/>
        <v>411</v>
      </c>
      <c r="Q192" s="55">
        <f t="shared" si="84"/>
        <v>0.29113989264818779</v>
      </c>
      <c r="R192" s="56">
        <v>164</v>
      </c>
      <c r="S192" s="58">
        <v>44</v>
      </c>
      <c r="T192" s="57">
        <f t="shared" si="74"/>
        <v>2.5733563470892829E-2</v>
      </c>
      <c r="U192" s="58">
        <f t="shared" si="85"/>
        <v>309</v>
      </c>
      <c r="V192" s="60">
        <f t="shared" si="86"/>
        <v>0.49150329607631654</v>
      </c>
      <c r="W192" s="51">
        <v>1214</v>
      </c>
      <c r="X192" s="53">
        <v>186</v>
      </c>
      <c r="Y192" s="52">
        <f t="shared" si="75"/>
        <v>0.19049113447356034</v>
      </c>
      <c r="Z192" s="53">
        <f t="shared" si="87"/>
        <v>246</v>
      </c>
      <c r="AA192" s="55">
        <f t="shared" si="88"/>
        <v>1.1133856509748077</v>
      </c>
      <c r="AB192" s="56">
        <v>455</v>
      </c>
      <c r="AC192" s="58">
        <v>97</v>
      </c>
      <c r="AD192" s="57">
        <f t="shared" si="76"/>
        <v>7.139494743448925E-2</v>
      </c>
      <c r="AE192" s="58">
        <f t="shared" si="89"/>
        <v>197</v>
      </c>
      <c r="AF192" s="60">
        <f t="shared" si="90"/>
        <v>1.0278739485052633</v>
      </c>
      <c r="AG192" s="51">
        <v>513</v>
      </c>
      <c r="AH192" s="53">
        <v>92</v>
      </c>
      <c r="AI192" s="52">
        <f t="shared" si="77"/>
        <v>8.049584183273184E-2</v>
      </c>
      <c r="AJ192" s="53">
        <f t="shared" si="91"/>
        <v>135</v>
      </c>
      <c r="AK192" s="55">
        <f t="shared" si="92"/>
        <v>1.0700362767033775</v>
      </c>
      <c r="AL192" s="56">
        <v>1375</v>
      </c>
      <c r="AM192" s="58">
        <v>198</v>
      </c>
      <c r="AN192" s="57">
        <f t="shared" si="78"/>
        <v>0.21575396202730268</v>
      </c>
      <c r="AO192" s="58">
        <f t="shared" si="93"/>
        <v>258</v>
      </c>
      <c r="AP192" s="60">
        <f t="shared" si="94"/>
        <v>1.1478823385912797</v>
      </c>
      <c r="AQ192" s="51">
        <v>162</v>
      </c>
      <c r="AR192" s="53">
        <v>59</v>
      </c>
      <c r="AS192" s="52">
        <f t="shared" si="79"/>
        <v>2.5419739526125845E-2</v>
      </c>
      <c r="AT192" s="53">
        <f t="shared" si="95"/>
        <v>342</v>
      </c>
      <c r="AU192" s="55">
        <f t="shared" si="96"/>
        <v>0.4374022641503521</v>
      </c>
      <c r="AV192" s="56">
        <v>253</v>
      </c>
      <c r="AW192" s="58">
        <v>74</v>
      </c>
      <c r="AX192" s="57">
        <f t="shared" si="80"/>
        <v>3.9698729013023695E-2</v>
      </c>
      <c r="AY192" s="58">
        <f t="shared" si="97"/>
        <v>237</v>
      </c>
      <c r="AZ192" s="60">
        <f t="shared" si="98"/>
        <v>0.87426296501151879</v>
      </c>
      <c r="BA192" s="51">
        <v>2083</v>
      </c>
      <c r="BB192" s="53">
        <v>301</v>
      </c>
      <c r="BC192" s="52">
        <f t="shared" si="81"/>
        <v>0.32684763847481563</v>
      </c>
      <c r="BD192" s="53">
        <f t="shared" si="110"/>
        <v>199</v>
      </c>
      <c r="BE192" s="55">
        <f t="shared" si="99"/>
        <v>1.269882505195699</v>
      </c>
      <c r="BF192" s="61">
        <v>6373</v>
      </c>
      <c r="BG192" s="64">
        <v>1105</v>
      </c>
    </row>
    <row r="193" spans="1:59">
      <c r="A193" s="47">
        <f t="shared" si="100"/>
        <v>3</v>
      </c>
      <c r="B193" s="48">
        <f t="shared" si="101"/>
        <v>0</v>
      </c>
      <c r="C193" s="48">
        <f t="shared" si="102"/>
        <v>0</v>
      </c>
      <c r="D193" s="48">
        <f t="shared" si="103"/>
        <v>1</v>
      </c>
      <c r="E193" s="48">
        <f t="shared" si="104"/>
        <v>1</v>
      </c>
      <c r="F193" s="48">
        <f t="shared" si="105"/>
        <v>0</v>
      </c>
      <c r="G193" s="48">
        <f t="shared" si="106"/>
        <v>0</v>
      </c>
      <c r="H193" s="48">
        <f t="shared" si="107"/>
        <v>1</v>
      </c>
      <c r="I193" s="48">
        <f t="shared" si="108"/>
        <v>0</v>
      </c>
      <c r="J193" s="48">
        <f t="shared" si="109"/>
        <v>0</v>
      </c>
      <c r="K193" s="71">
        <v>55</v>
      </c>
      <c r="L193" s="68" t="s">
        <v>29</v>
      </c>
      <c r="M193" s="51">
        <v>105</v>
      </c>
      <c r="N193" s="53">
        <v>20</v>
      </c>
      <c r="O193" s="52">
        <f t="shared" si="82"/>
        <v>1.6603415559772294E-2</v>
      </c>
      <c r="P193" s="53">
        <f t="shared" si="83"/>
        <v>440</v>
      </c>
      <c r="Q193" s="55">
        <f t="shared" si="84"/>
        <v>0.20004253664038518</v>
      </c>
      <c r="R193" s="56">
        <v>223</v>
      </c>
      <c r="S193" s="58">
        <v>16</v>
      </c>
      <c r="T193" s="57">
        <f t="shared" si="74"/>
        <v>3.5262492093611639E-2</v>
      </c>
      <c r="U193" s="58">
        <f t="shared" si="85"/>
        <v>244</v>
      </c>
      <c r="V193" s="60">
        <f t="shared" si="86"/>
        <v>0.67350295700317364</v>
      </c>
      <c r="W193" s="51">
        <v>2896</v>
      </c>
      <c r="X193" s="53">
        <v>101</v>
      </c>
      <c r="Y193" s="52">
        <f t="shared" si="75"/>
        <v>0.45793801391524352</v>
      </c>
      <c r="Z193" s="53">
        <f t="shared" si="87"/>
        <v>45</v>
      </c>
      <c r="AA193" s="55">
        <f t="shared" si="88"/>
        <v>2.6765634796505524</v>
      </c>
      <c r="AB193" s="56">
        <v>589</v>
      </c>
      <c r="AC193" s="58">
        <v>55</v>
      </c>
      <c r="AD193" s="57">
        <f t="shared" si="76"/>
        <v>9.3137254901960786E-2</v>
      </c>
      <c r="AE193" s="58">
        <f t="shared" si="89"/>
        <v>112</v>
      </c>
      <c r="AF193" s="60">
        <f t="shared" si="90"/>
        <v>1.3408982202397846</v>
      </c>
      <c r="AG193" s="51">
        <v>324</v>
      </c>
      <c r="AH193" s="53">
        <v>24</v>
      </c>
      <c r="AI193" s="52">
        <f t="shared" si="77"/>
        <v>5.1233396584440226E-2</v>
      </c>
      <c r="AJ193" s="53">
        <f t="shared" si="91"/>
        <v>273</v>
      </c>
      <c r="AK193" s="55">
        <f t="shared" si="92"/>
        <v>0.68104875576057367</v>
      </c>
      <c r="AL193" s="56">
        <v>1026</v>
      </c>
      <c r="AM193" s="58">
        <v>63</v>
      </c>
      <c r="AN193" s="57">
        <f t="shared" si="78"/>
        <v>0.16223908918406071</v>
      </c>
      <c r="AO193" s="58">
        <f t="shared" si="93"/>
        <v>385</v>
      </c>
      <c r="AP193" s="60">
        <f t="shared" si="94"/>
        <v>0.8631655398288911</v>
      </c>
      <c r="AQ193" s="51">
        <v>544</v>
      </c>
      <c r="AR193" s="53">
        <v>13</v>
      </c>
      <c r="AS193" s="52">
        <f t="shared" si="79"/>
        <v>8.6021505376344093E-2</v>
      </c>
      <c r="AT193" s="53">
        <f t="shared" si="95"/>
        <v>56</v>
      </c>
      <c r="AU193" s="55">
        <f t="shared" si="96"/>
        <v>1.4801883071446671</v>
      </c>
      <c r="AV193" s="56">
        <v>92</v>
      </c>
      <c r="AW193" s="58">
        <v>11</v>
      </c>
      <c r="AX193" s="57">
        <f t="shared" si="80"/>
        <v>1.4547754585705249E-2</v>
      </c>
      <c r="AY193" s="58">
        <f t="shared" si="97"/>
        <v>385</v>
      </c>
      <c r="AZ193" s="60">
        <f t="shared" si="98"/>
        <v>0.32037708447003671</v>
      </c>
      <c r="BA193" s="51">
        <v>525</v>
      </c>
      <c r="BB193" s="53">
        <v>64</v>
      </c>
      <c r="BC193" s="52">
        <f t="shared" si="81"/>
        <v>8.3017077798861486E-2</v>
      </c>
      <c r="BD193" s="53">
        <f t="shared" si="110"/>
        <v>559</v>
      </c>
      <c r="BE193" s="55">
        <f t="shared" si="99"/>
        <v>0.32254152185764523</v>
      </c>
      <c r="BF193" s="61">
        <v>6324</v>
      </c>
      <c r="BG193" s="64">
        <v>367</v>
      </c>
    </row>
    <row r="194" spans="1:59">
      <c r="A194" s="47">
        <f t="shared" si="100"/>
        <v>1</v>
      </c>
      <c r="B194" s="48">
        <f t="shared" si="101"/>
        <v>0</v>
      </c>
      <c r="C194" s="48">
        <f t="shared" si="102"/>
        <v>0</v>
      </c>
      <c r="D194" s="48">
        <f t="shared" si="103"/>
        <v>0</v>
      </c>
      <c r="E194" s="48">
        <f t="shared" si="104"/>
        <v>0</v>
      </c>
      <c r="F194" s="48">
        <f t="shared" si="105"/>
        <v>0</v>
      </c>
      <c r="G194" s="48">
        <f t="shared" si="106"/>
        <v>0</v>
      </c>
      <c r="H194" s="48">
        <f t="shared" si="107"/>
        <v>0</v>
      </c>
      <c r="I194" s="48">
        <f t="shared" si="108"/>
        <v>0</v>
      </c>
      <c r="J194" s="48">
        <f t="shared" si="109"/>
        <v>1</v>
      </c>
      <c r="K194" s="49">
        <v>13</v>
      </c>
      <c r="L194" s="50" t="s">
        <v>644</v>
      </c>
      <c r="M194" s="51">
        <v>0</v>
      </c>
      <c r="N194" s="53">
        <v>0</v>
      </c>
      <c r="O194" s="52">
        <f t="shared" si="82"/>
        <v>0</v>
      </c>
      <c r="P194" s="53">
        <f t="shared" si="83"/>
        <v>537</v>
      </c>
      <c r="Q194" s="55">
        <f t="shared" si="84"/>
        <v>0</v>
      </c>
      <c r="R194" s="56">
        <v>0</v>
      </c>
      <c r="S194" s="58">
        <v>0</v>
      </c>
      <c r="T194" s="57">
        <f t="shared" si="74"/>
        <v>0</v>
      </c>
      <c r="U194" s="58">
        <f t="shared" si="85"/>
        <v>515</v>
      </c>
      <c r="V194" s="60">
        <f t="shared" si="86"/>
        <v>0</v>
      </c>
      <c r="W194" s="51">
        <v>1</v>
      </c>
      <c r="X194" s="53">
        <v>1</v>
      </c>
      <c r="Y194" s="52">
        <f t="shared" si="75"/>
        <v>1.5895724050230488E-4</v>
      </c>
      <c r="Z194" s="53">
        <f t="shared" si="87"/>
        <v>618</v>
      </c>
      <c r="AA194" s="55">
        <f t="shared" si="88"/>
        <v>9.2907583958130207E-4</v>
      </c>
      <c r="AB194" s="56">
        <v>0</v>
      </c>
      <c r="AC194" s="58">
        <v>1</v>
      </c>
      <c r="AD194" s="57">
        <f t="shared" si="76"/>
        <v>0</v>
      </c>
      <c r="AE194" s="58">
        <f t="shared" si="89"/>
        <v>554</v>
      </c>
      <c r="AF194" s="60">
        <f t="shared" si="90"/>
        <v>0</v>
      </c>
      <c r="AG194" s="51">
        <v>1</v>
      </c>
      <c r="AH194" s="53">
        <v>1</v>
      </c>
      <c r="AI194" s="52">
        <f t="shared" si="77"/>
        <v>1.5895724050230488E-4</v>
      </c>
      <c r="AJ194" s="53">
        <f t="shared" si="91"/>
        <v>547</v>
      </c>
      <c r="AK194" s="55">
        <f t="shared" si="92"/>
        <v>2.1130285727748773E-3</v>
      </c>
      <c r="AL194" s="56">
        <v>25</v>
      </c>
      <c r="AM194" s="58">
        <v>11</v>
      </c>
      <c r="AN194" s="57">
        <f t="shared" si="78"/>
        <v>3.9739310125576216E-3</v>
      </c>
      <c r="AO194" s="58">
        <f t="shared" si="93"/>
        <v>606</v>
      </c>
      <c r="AP194" s="60">
        <f t="shared" si="94"/>
        <v>2.1142625522296569E-2</v>
      </c>
      <c r="AQ194" s="51">
        <v>3</v>
      </c>
      <c r="AR194" s="53">
        <v>1</v>
      </c>
      <c r="AS194" s="52">
        <f t="shared" si="79"/>
        <v>4.7687172150691462E-4</v>
      </c>
      <c r="AT194" s="53">
        <f t="shared" si="95"/>
        <v>507</v>
      </c>
      <c r="AU194" s="55">
        <f t="shared" si="96"/>
        <v>8.205621874371365E-3</v>
      </c>
      <c r="AV194" s="56">
        <v>0</v>
      </c>
      <c r="AW194" s="58">
        <v>0</v>
      </c>
      <c r="AX194" s="57">
        <f t="shared" si="80"/>
        <v>0</v>
      </c>
      <c r="AY194" s="58">
        <f t="shared" si="97"/>
        <v>527</v>
      </c>
      <c r="AZ194" s="60">
        <f t="shared" si="98"/>
        <v>0</v>
      </c>
      <c r="BA194" s="51">
        <v>6261</v>
      </c>
      <c r="BB194" s="53">
        <v>1000</v>
      </c>
      <c r="BC194" s="52">
        <f t="shared" si="81"/>
        <v>0.99523128278493089</v>
      </c>
      <c r="BD194" s="53">
        <f t="shared" si="110"/>
        <v>10</v>
      </c>
      <c r="BE194" s="55">
        <f t="shared" si="99"/>
        <v>3.8667153923140187</v>
      </c>
      <c r="BF194" s="61">
        <v>6291</v>
      </c>
      <c r="BG194" s="64">
        <v>1015</v>
      </c>
    </row>
    <row r="195" spans="1:59">
      <c r="A195" s="47">
        <f t="shared" si="100"/>
        <v>4</v>
      </c>
      <c r="B195" s="48">
        <f t="shared" si="101"/>
        <v>0</v>
      </c>
      <c r="C195" s="48">
        <f t="shared" si="102"/>
        <v>0</v>
      </c>
      <c r="D195" s="48">
        <f t="shared" si="103"/>
        <v>0</v>
      </c>
      <c r="E195" s="48">
        <f t="shared" si="104"/>
        <v>1</v>
      </c>
      <c r="F195" s="48">
        <f t="shared" si="105"/>
        <v>1</v>
      </c>
      <c r="G195" s="48">
        <f t="shared" si="106"/>
        <v>1</v>
      </c>
      <c r="H195" s="48">
        <f t="shared" si="107"/>
        <v>0</v>
      </c>
      <c r="I195" s="48">
        <f t="shared" si="108"/>
        <v>1</v>
      </c>
      <c r="J195" s="48">
        <f t="shared" si="109"/>
        <v>0</v>
      </c>
      <c r="K195" s="70">
        <v>492</v>
      </c>
      <c r="L195" s="50" t="s">
        <v>453</v>
      </c>
      <c r="M195" s="51">
        <v>378</v>
      </c>
      <c r="N195" s="53">
        <v>39</v>
      </c>
      <c r="O195" s="52">
        <f t="shared" si="82"/>
        <v>6.1115602263540826E-2</v>
      </c>
      <c r="P195" s="53">
        <f t="shared" si="83"/>
        <v>258</v>
      </c>
      <c r="Q195" s="55">
        <f t="shared" si="84"/>
        <v>0.73633765661595252</v>
      </c>
      <c r="R195" s="56">
        <v>206</v>
      </c>
      <c r="S195" s="58">
        <v>30</v>
      </c>
      <c r="T195" s="57">
        <f t="shared" si="74"/>
        <v>3.3306386418755052E-2</v>
      </c>
      <c r="U195" s="58">
        <f t="shared" si="85"/>
        <v>260</v>
      </c>
      <c r="V195" s="60">
        <f t="shared" si="86"/>
        <v>0.63614192895305255</v>
      </c>
      <c r="W195" s="51">
        <v>840</v>
      </c>
      <c r="X195" s="53">
        <v>114</v>
      </c>
      <c r="Y195" s="52">
        <f t="shared" si="75"/>
        <v>0.13581244947453516</v>
      </c>
      <c r="Z195" s="53">
        <f t="shared" si="87"/>
        <v>383</v>
      </c>
      <c r="AA195" s="55">
        <f t="shared" si="88"/>
        <v>0.79379879219353522</v>
      </c>
      <c r="AB195" s="56">
        <v>476</v>
      </c>
      <c r="AC195" s="58">
        <v>41</v>
      </c>
      <c r="AD195" s="57">
        <f t="shared" si="76"/>
        <v>7.6960388035569927E-2</v>
      </c>
      <c r="AE195" s="58">
        <f t="shared" si="89"/>
        <v>157</v>
      </c>
      <c r="AF195" s="60">
        <f t="shared" si="90"/>
        <v>1.1079996662397484</v>
      </c>
      <c r="AG195" s="51">
        <v>885</v>
      </c>
      <c r="AH195" s="53">
        <v>79</v>
      </c>
      <c r="AI195" s="52">
        <f t="shared" si="77"/>
        <v>0.14308811641067098</v>
      </c>
      <c r="AJ195" s="53">
        <f t="shared" si="91"/>
        <v>45</v>
      </c>
      <c r="AK195" s="55">
        <f t="shared" si="92"/>
        <v>1.9020793104161968</v>
      </c>
      <c r="AL195" s="56">
        <v>1218</v>
      </c>
      <c r="AM195" s="58">
        <v>84</v>
      </c>
      <c r="AN195" s="57">
        <f t="shared" si="78"/>
        <v>0.19692805173807598</v>
      </c>
      <c r="AO195" s="58">
        <f t="shared" si="93"/>
        <v>291</v>
      </c>
      <c r="AP195" s="60">
        <f t="shared" si="94"/>
        <v>1.0477222779098794</v>
      </c>
      <c r="AQ195" s="51">
        <v>344</v>
      </c>
      <c r="AR195" s="53">
        <v>36</v>
      </c>
      <c r="AS195" s="52">
        <f t="shared" si="79"/>
        <v>5.5618431689571542E-2</v>
      </c>
      <c r="AT195" s="53">
        <f t="shared" si="95"/>
        <v>146</v>
      </c>
      <c r="AU195" s="55">
        <f t="shared" si="96"/>
        <v>0.95703686989030279</v>
      </c>
      <c r="AV195" s="56">
        <v>335</v>
      </c>
      <c r="AW195" s="58">
        <v>34</v>
      </c>
      <c r="AX195" s="57">
        <f t="shared" si="80"/>
        <v>5.4163298302344384E-2</v>
      </c>
      <c r="AY195" s="58">
        <f t="shared" si="97"/>
        <v>136</v>
      </c>
      <c r="AZ195" s="60">
        <f t="shared" si="98"/>
        <v>1.1928081061002278</v>
      </c>
      <c r="BA195" s="51">
        <v>1503</v>
      </c>
      <c r="BB195" s="53">
        <v>176</v>
      </c>
      <c r="BC195" s="52">
        <f t="shared" si="81"/>
        <v>0.24300727566693614</v>
      </c>
      <c r="BD195" s="53">
        <f t="shared" si="110"/>
        <v>352</v>
      </c>
      <c r="BE195" s="55">
        <f t="shared" si="99"/>
        <v>0.94414232100529105</v>
      </c>
      <c r="BF195" s="61">
        <v>6185</v>
      </c>
      <c r="BG195" s="64">
        <v>633</v>
      </c>
    </row>
    <row r="196" spans="1:59">
      <c r="A196" s="47">
        <f t="shared" si="100"/>
        <v>1</v>
      </c>
      <c r="B196" s="48">
        <f t="shared" si="101"/>
        <v>0</v>
      </c>
      <c r="C196" s="48">
        <f t="shared" si="102"/>
        <v>0</v>
      </c>
      <c r="D196" s="48">
        <f t="shared" si="103"/>
        <v>0</v>
      </c>
      <c r="E196" s="48">
        <f t="shared" si="104"/>
        <v>0</v>
      </c>
      <c r="F196" s="48">
        <f t="shared" si="105"/>
        <v>0</v>
      </c>
      <c r="G196" s="48">
        <f t="shared" si="106"/>
        <v>1</v>
      </c>
      <c r="H196" s="48">
        <f t="shared" si="107"/>
        <v>0</v>
      </c>
      <c r="I196" s="48">
        <f t="shared" si="108"/>
        <v>0</v>
      </c>
      <c r="J196" s="48">
        <f t="shared" si="109"/>
        <v>0</v>
      </c>
      <c r="K196" s="70">
        <v>276</v>
      </c>
      <c r="L196" s="50" t="s">
        <v>248</v>
      </c>
      <c r="M196" s="51">
        <v>403</v>
      </c>
      <c r="N196" s="53">
        <v>1</v>
      </c>
      <c r="O196" s="52">
        <f t="shared" si="82"/>
        <v>6.5178715833737674E-2</v>
      </c>
      <c r="P196" s="53">
        <f t="shared" si="83"/>
        <v>235</v>
      </c>
      <c r="Q196" s="55">
        <f t="shared" si="84"/>
        <v>0.78529117116927349</v>
      </c>
      <c r="R196" s="56">
        <v>1</v>
      </c>
      <c r="S196" s="58">
        <v>1</v>
      </c>
      <c r="T196" s="57">
        <f t="shared" ref="T196:T259" si="111">R196/$BF196</f>
        <v>1.6173378618793466E-4</v>
      </c>
      <c r="U196" s="58">
        <f t="shared" si="85"/>
        <v>512</v>
      </c>
      <c r="V196" s="60">
        <f t="shared" si="86"/>
        <v>3.0890665060121238E-3</v>
      </c>
      <c r="W196" s="51">
        <v>628</v>
      </c>
      <c r="X196" s="53">
        <v>4</v>
      </c>
      <c r="Y196" s="52">
        <f t="shared" ref="Y196:Y259" si="112">W196/$BF196</f>
        <v>0.10156881772602297</v>
      </c>
      <c r="Z196" s="53">
        <f t="shared" si="87"/>
        <v>460</v>
      </c>
      <c r="AA196" s="55">
        <f t="shared" si="88"/>
        <v>0.59365106179429883</v>
      </c>
      <c r="AB196" s="56">
        <v>0</v>
      </c>
      <c r="AC196" s="58">
        <v>0</v>
      </c>
      <c r="AD196" s="57">
        <f t="shared" ref="AD196:AD259" si="113">AB196/$BF196</f>
        <v>0</v>
      </c>
      <c r="AE196" s="58">
        <f t="shared" si="89"/>
        <v>554</v>
      </c>
      <c r="AF196" s="60">
        <f t="shared" si="90"/>
        <v>0</v>
      </c>
      <c r="AG196" s="51">
        <v>2</v>
      </c>
      <c r="AH196" s="53">
        <v>1</v>
      </c>
      <c r="AI196" s="52">
        <f t="shared" ref="AI196:AI259" si="114">AG196/$BF196</f>
        <v>3.2346757237586933E-4</v>
      </c>
      <c r="AJ196" s="53">
        <f t="shared" si="91"/>
        <v>544</v>
      </c>
      <c r="AK196" s="55">
        <f t="shared" si="92"/>
        <v>4.2998747376117594E-3</v>
      </c>
      <c r="AL196" s="56">
        <v>4947</v>
      </c>
      <c r="AM196" s="58">
        <v>8</v>
      </c>
      <c r="AN196" s="57">
        <f t="shared" ref="AN196:AN259" si="115">AL196/$BF196</f>
        <v>0.8000970402717128</v>
      </c>
      <c r="AO196" s="58">
        <f t="shared" si="93"/>
        <v>16</v>
      </c>
      <c r="AP196" s="60">
        <f t="shared" si="94"/>
        <v>4.2567805154411644</v>
      </c>
      <c r="AQ196" s="51">
        <v>0</v>
      </c>
      <c r="AR196" s="53">
        <v>0</v>
      </c>
      <c r="AS196" s="52">
        <f t="shared" ref="AS196:AS259" si="116">AQ196/$BF196</f>
        <v>0</v>
      </c>
      <c r="AT196" s="53">
        <f t="shared" si="95"/>
        <v>512</v>
      </c>
      <c r="AU196" s="55">
        <f t="shared" si="96"/>
        <v>0</v>
      </c>
      <c r="AV196" s="56">
        <v>28</v>
      </c>
      <c r="AW196" s="58">
        <v>1</v>
      </c>
      <c r="AX196" s="57">
        <f t="shared" ref="AX196:AX259" si="117">AV196/$BF196</f>
        <v>4.5285460132621705E-3</v>
      </c>
      <c r="AY196" s="58">
        <f t="shared" si="97"/>
        <v>475</v>
      </c>
      <c r="AZ196" s="60">
        <f t="shared" si="98"/>
        <v>9.9729642816696454E-2</v>
      </c>
      <c r="BA196" s="51">
        <v>174</v>
      </c>
      <c r="BB196" s="53">
        <v>11</v>
      </c>
      <c r="BC196" s="52">
        <f t="shared" ref="BC196:BC259" si="118">BA196/$BF196</f>
        <v>2.8141678796700632E-2</v>
      </c>
      <c r="BD196" s="53">
        <f t="shared" si="110"/>
        <v>613</v>
      </c>
      <c r="BE196" s="55">
        <f t="shared" si="99"/>
        <v>0.10933726104776637</v>
      </c>
      <c r="BF196" s="61">
        <v>6183</v>
      </c>
      <c r="BG196" s="64">
        <v>27</v>
      </c>
    </row>
    <row r="197" spans="1:59">
      <c r="A197" s="47">
        <f t="shared" si="100"/>
        <v>5</v>
      </c>
      <c r="B197" s="48">
        <f t="shared" si="101"/>
        <v>1</v>
      </c>
      <c r="C197" s="48">
        <f t="shared" si="102"/>
        <v>0</v>
      </c>
      <c r="D197" s="48">
        <f t="shared" si="103"/>
        <v>1</v>
      </c>
      <c r="E197" s="48">
        <f t="shared" si="104"/>
        <v>1</v>
      </c>
      <c r="F197" s="48">
        <f t="shared" si="105"/>
        <v>0</v>
      </c>
      <c r="G197" s="48">
        <f t="shared" si="106"/>
        <v>0</v>
      </c>
      <c r="H197" s="48">
        <f t="shared" si="107"/>
        <v>0</v>
      </c>
      <c r="I197" s="48">
        <f t="shared" si="108"/>
        <v>1</v>
      </c>
      <c r="J197" s="48">
        <f t="shared" si="109"/>
        <v>1</v>
      </c>
      <c r="K197" s="70">
        <v>416</v>
      </c>
      <c r="L197" s="50" t="s">
        <v>379</v>
      </c>
      <c r="M197" s="51">
        <v>557</v>
      </c>
      <c r="N197" s="53">
        <v>106</v>
      </c>
      <c r="O197" s="52">
        <f t="shared" ref="O197:O260" si="119">M197/$BF197</f>
        <v>9.1431385423506234E-2</v>
      </c>
      <c r="P197" s="53">
        <f t="shared" si="83"/>
        <v>143</v>
      </c>
      <c r="Q197" s="55">
        <f t="shared" si="84"/>
        <v>1.1015905855526129</v>
      </c>
      <c r="R197" s="56">
        <v>194</v>
      </c>
      <c r="S197" s="58">
        <v>51</v>
      </c>
      <c r="T197" s="57">
        <f t="shared" si="111"/>
        <v>3.1845042678923179E-2</v>
      </c>
      <c r="U197" s="58">
        <f t="shared" si="85"/>
        <v>271</v>
      </c>
      <c r="V197" s="60">
        <f t="shared" si="86"/>
        <v>0.60823070454605288</v>
      </c>
      <c r="W197" s="51">
        <v>1145</v>
      </c>
      <c r="X197" s="53">
        <v>280</v>
      </c>
      <c r="Y197" s="52">
        <f t="shared" si="112"/>
        <v>0.18795141168745896</v>
      </c>
      <c r="Z197" s="53">
        <f t="shared" si="87"/>
        <v>252</v>
      </c>
      <c r="AA197" s="55">
        <f t="shared" si="88"/>
        <v>1.0985414383277803</v>
      </c>
      <c r="AB197" s="56">
        <v>746</v>
      </c>
      <c r="AC197" s="58">
        <v>122</v>
      </c>
      <c r="AD197" s="57">
        <f t="shared" si="113"/>
        <v>0.12245567957977675</v>
      </c>
      <c r="AE197" s="58">
        <f t="shared" si="89"/>
        <v>70</v>
      </c>
      <c r="AF197" s="60">
        <f t="shared" si="90"/>
        <v>1.7629959459253841</v>
      </c>
      <c r="AG197" s="51">
        <v>327</v>
      </c>
      <c r="AH197" s="53">
        <v>108</v>
      </c>
      <c r="AI197" s="52">
        <f t="shared" si="114"/>
        <v>5.3676953381483913E-2</v>
      </c>
      <c r="AJ197" s="53">
        <f t="shared" si="91"/>
        <v>261</v>
      </c>
      <c r="AK197" s="55">
        <f t="shared" si="92"/>
        <v>0.71353110960010646</v>
      </c>
      <c r="AL197" s="56">
        <v>678</v>
      </c>
      <c r="AM197" s="58">
        <v>163</v>
      </c>
      <c r="AN197" s="57">
        <f t="shared" si="115"/>
        <v>0.11129349967170059</v>
      </c>
      <c r="AO197" s="58">
        <f t="shared" si="93"/>
        <v>491</v>
      </c>
      <c r="AP197" s="60">
        <f t="shared" si="94"/>
        <v>0.59211817698621483</v>
      </c>
      <c r="AQ197" s="51">
        <v>270</v>
      </c>
      <c r="AR197" s="53">
        <v>59</v>
      </c>
      <c r="AS197" s="52">
        <f t="shared" si="116"/>
        <v>4.4320420223243596E-2</v>
      </c>
      <c r="AT197" s="53">
        <f t="shared" si="95"/>
        <v>215</v>
      </c>
      <c r="AU197" s="55">
        <f t="shared" si="96"/>
        <v>0.76262985046787968</v>
      </c>
      <c r="AV197" s="56">
        <v>343</v>
      </c>
      <c r="AW197" s="58">
        <v>41</v>
      </c>
      <c r="AX197" s="57">
        <f t="shared" si="117"/>
        <v>5.6303348653972421E-2</v>
      </c>
      <c r="AY197" s="58">
        <f t="shared" si="97"/>
        <v>125</v>
      </c>
      <c r="AZ197" s="60">
        <f t="shared" si="98"/>
        <v>1.2399372412691265</v>
      </c>
      <c r="BA197" s="51">
        <v>1832</v>
      </c>
      <c r="BB197" s="53">
        <v>489</v>
      </c>
      <c r="BC197" s="52">
        <f t="shared" si="118"/>
        <v>0.30072225869993435</v>
      </c>
      <c r="BD197" s="53">
        <f t="shared" si="110"/>
        <v>230</v>
      </c>
      <c r="BE197" s="55">
        <f t="shared" si="99"/>
        <v>1.168379055843803</v>
      </c>
      <c r="BF197" s="61">
        <v>6092</v>
      </c>
      <c r="BG197" s="64">
        <v>1419</v>
      </c>
    </row>
    <row r="198" spans="1:59">
      <c r="A198" s="47">
        <f t="shared" si="100"/>
        <v>3</v>
      </c>
      <c r="B198" s="48">
        <f t="shared" si="101"/>
        <v>0</v>
      </c>
      <c r="C198" s="48">
        <f t="shared" si="102"/>
        <v>1</v>
      </c>
      <c r="D198" s="48">
        <f t="shared" si="103"/>
        <v>1</v>
      </c>
      <c r="E198" s="48">
        <f t="shared" si="104"/>
        <v>0</v>
      </c>
      <c r="F198" s="48">
        <f t="shared" si="105"/>
        <v>0</v>
      </c>
      <c r="G198" s="48">
        <f t="shared" si="106"/>
        <v>1</v>
      </c>
      <c r="H198" s="48">
        <f t="shared" si="107"/>
        <v>0</v>
      </c>
      <c r="I198" s="48">
        <f t="shared" si="108"/>
        <v>0</v>
      </c>
      <c r="J198" s="48">
        <f t="shared" si="109"/>
        <v>0</v>
      </c>
      <c r="K198" s="70">
        <v>69</v>
      </c>
      <c r="L198" s="50" t="s">
        <v>43</v>
      </c>
      <c r="M198" s="51">
        <v>328</v>
      </c>
      <c r="N198" s="53">
        <v>24</v>
      </c>
      <c r="O198" s="52">
        <f t="shared" si="119"/>
        <v>5.3974000329109761E-2</v>
      </c>
      <c r="P198" s="53">
        <f t="shared" si="83"/>
        <v>287</v>
      </c>
      <c r="Q198" s="55">
        <f t="shared" si="84"/>
        <v>0.65029366395092369</v>
      </c>
      <c r="R198" s="56">
        <v>546</v>
      </c>
      <c r="S198" s="58">
        <v>22</v>
      </c>
      <c r="T198" s="57">
        <f t="shared" si="111"/>
        <v>8.9846963962481485E-2</v>
      </c>
      <c r="U198" s="58">
        <f t="shared" si="85"/>
        <v>52</v>
      </c>
      <c r="V198" s="60">
        <f t="shared" si="86"/>
        <v>1.7160498964692177</v>
      </c>
      <c r="W198" s="51">
        <v>1719</v>
      </c>
      <c r="X198" s="53">
        <v>55</v>
      </c>
      <c r="Y198" s="52">
        <f t="shared" si="112"/>
        <v>0.28286983709066976</v>
      </c>
      <c r="Z198" s="53">
        <f t="shared" si="87"/>
        <v>122</v>
      </c>
      <c r="AA198" s="55">
        <f t="shared" si="88"/>
        <v>1.6533221799571278</v>
      </c>
      <c r="AB198" s="56">
        <v>163</v>
      </c>
      <c r="AC198" s="58">
        <v>13</v>
      </c>
      <c r="AD198" s="57">
        <f t="shared" si="113"/>
        <v>2.6822445285502716E-2</v>
      </c>
      <c r="AE198" s="58">
        <f t="shared" si="89"/>
        <v>429</v>
      </c>
      <c r="AF198" s="60">
        <f t="shared" si="90"/>
        <v>0.38616307924974508</v>
      </c>
      <c r="AG198" s="51">
        <v>166</v>
      </c>
      <c r="AH198" s="53">
        <v>15</v>
      </c>
      <c r="AI198" s="52">
        <f t="shared" si="114"/>
        <v>2.7316109922659208E-2</v>
      </c>
      <c r="AJ198" s="53">
        <f t="shared" si="91"/>
        <v>413</v>
      </c>
      <c r="AK198" s="55">
        <f t="shared" si="92"/>
        <v>0.36311476332404824</v>
      </c>
      <c r="AL198" s="56">
        <v>1865</v>
      </c>
      <c r="AM198" s="58">
        <v>45</v>
      </c>
      <c r="AN198" s="57">
        <f t="shared" si="115"/>
        <v>0.30689484943228568</v>
      </c>
      <c r="AO198" s="58">
        <f t="shared" si="93"/>
        <v>143</v>
      </c>
      <c r="AP198" s="60">
        <f t="shared" si="94"/>
        <v>1.6327819621841819</v>
      </c>
      <c r="AQ198" s="51">
        <v>166</v>
      </c>
      <c r="AR198" s="53">
        <v>12</v>
      </c>
      <c r="AS198" s="52">
        <f t="shared" si="116"/>
        <v>2.7316109922659208E-2</v>
      </c>
      <c r="AT198" s="53">
        <f t="shared" si="95"/>
        <v>325</v>
      </c>
      <c r="AU198" s="55">
        <f t="shared" si="96"/>
        <v>0.47003346811130836</v>
      </c>
      <c r="AV198" s="56">
        <v>10</v>
      </c>
      <c r="AW198" s="58">
        <v>1</v>
      </c>
      <c r="AX198" s="57">
        <f t="shared" si="117"/>
        <v>1.645548790521639E-3</v>
      </c>
      <c r="AY198" s="58">
        <f t="shared" si="97"/>
        <v>509</v>
      </c>
      <c r="AZ198" s="60">
        <f t="shared" si="98"/>
        <v>3.6239003122759947E-2</v>
      </c>
      <c r="BA198" s="51">
        <v>1114</v>
      </c>
      <c r="BB198" s="53">
        <v>53</v>
      </c>
      <c r="BC198" s="52">
        <f t="shared" si="118"/>
        <v>0.18331413526411058</v>
      </c>
      <c r="BD198" s="53">
        <f t="shared" si="110"/>
        <v>456</v>
      </c>
      <c r="BE198" s="55">
        <f t="shared" si="99"/>
        <v>0.71221996405798971</v>
      </c>
      <c r="BF198" s="61">
        <v>6077</v>
      </c>
      <c r="BG198" s="64">
        <v>240</v>
      </c>
    </row>
    <row r="199" spans="1:59">
      <c r="A199" s="47">
        <f t="shared" si="100"/>
        <v>4</v>
      </c>
      <c r="B199" s="48">
        <f t="shared" si="101"/>
        <v>1</v>
      </c>
      <c r="C199" s="48">
        <f t="shared" si="102"/>
        <v>0</v>
      </c>
      <c r="D199" s="48">
        <f t="shared" si="103"/>
        <v>0</v>
      </c>
      <c r="E199" s="48">
        <f t="shared" si="104"/>
        <v>0</v>
      </c>
      <c r="F199" s="48">
        <f t="shared" si="105"/>
        <v>1</v>
      </c>
      <c r="G199" s="48">
        <f t="shared" si="106"/>
        <v>0</v>
      </c>
      <c r="H199" s="48">
        <f t="shared" si="107"/>
        <v>0</v>
      </c>
      <c r="I199" s="48">
        <f t="shared" si="108"/>
        <v>1</v>
      </c>
      <c r="J199" s="48">
        <f t="shared" si="109"/>
        <v>1</v>
      </c>
      <c r="K199" s="70">
        <v>417</v>
      </c>
      <c r="L199" s="50" t="s">
        <v>380</v>
      </c>
      <c r="M199" s="51">
        <v>567</v>
      </c>
      <c r="N199" s="53">
        <v>130</v>
      </c>
      <c r="O199" s="52">
        <f t="shared" si="119"/>
        <v>9.3641618497109821E-2</v>
      </c>
      <c r="P199" s="53">
        <f t="shared" ref="P199:P262" si="120">RANK(O199,O$7:O$664)</f>
        <v>136</v>
      </c>
      <c r="Q199" s="55">
        <f t="shared" ref="Q199:Q262" si="121">O199/O$4</f>
        <v>1.1282200841047891</v>
      </c>
      <c r="R199" s="56">
        <v>208</v>
      </c>
      <c r="S199" s="58">
        <v>66</v>
      </c>
      <c r="T199" s="57">
        <f t="shared" si="111"/>
        <v>3.435177539223782E-2</v>
      </c>
      <c r="U199" s="58">
        <f t="shared" ref="U199:U262" si="122">RANK(T199,T$7:T$664)</f>
        <v>249</v>
      </c>
      <c r="V199" s="60">
        <f t="shared" ref="V199:V262" si="123">T199/T$4</f>
        <v>0.65610854285515696</v>
      </c>
      <c r="W199" s="51">
        <v>817</v>
      </c>
      <c r="X199" s="53">
        <v>184</v>
      </c>
      <c r="Y199" s="52">
        <f t="shared" si="112"/>
        <v>0.13492981007431876</v>
      </c>
      <c r="Z199" s="53">
        <f t="shared" ref="Z199:Z262" si="124">RANK(Y199,Y$7:Y$664)</f>
        <v>385</v>
      </c>
      <c r="AA199" s="55">
        <f t="shared" ref="AA199:AA262" si="125">Y199/Y$4</f>
        <v>0.78863992721064891</v>
      </c>
      <c r="AB199" s="56">
        <v>373</v>
      </c>
      <c r="AC199" s="58">
        <v>110</v>
      </c>
      <c r="AD199" s="57">
        <f t="shared" si="113"/>
        <v>6.1601981833195707E-2</v>
      </c>
      <c r="AE199" s="58">
        <f t="shared" ref="AE199:AE262" si="126">RANK(AD199,AD$7:AD$664)</f>
        <v>247</v>
      </c>
      <c r="AF199" s="60">
        <f t="shared" ref="AF199:AF262" si="127">AD199/AD$4</f>
        <v>0.88688450062571766</v>
      </c>
      <c r="AG199" s="51">
        <v>461</v>
      </c>
      <c r="AH199" s="53">
        <v>129</v>
      </c>
      <c r="AI199" s="52">
        <f t="shared" si="114"/>
        <v>7.6135425268373247E-2</v>
      </c>
      <c r="AJ199" s="53">
        <f t="shared" ref="AJ199:AJ262" si="128">RANK(AI199,AI$7:AI$664)</f>
        <v>148</v>
      </c>
      <c r="AK199" s="55">
        <f t="shared" ref="AK199:AK262" si="129">AI199/AI$4</f>
        <v>1.0120729856914341</v>
      </c>
      <c r="AL199" s="56">
        <v>1017</v>
      </c>
      <c r="AM199" s="58">
        <v>275</v>
      </c>
      <c r="AN199" s="57">
        <f t="shared" si="115"/>
        <v>0.16796036333608588</v>
      </c>
      <c r="AO199" s="58">
        <f t="shared" ref="AO199:AO262" si="130">RANK(AN199,AN$7:AN$664)</f>
        <v>372</v>
      </c>
      <c r="AP199" s="60">
        <f t="shared" ref="AP199:AP262" si="131">AN199/AN$4</f>
        <v>0.89360460797688379</v>
      </c>
      <c r="AQ199" s="51">
        <v>346</v>
      </c>
      <c r="AR199" s="53">
        <v>78</v>
      </c>
      <c r="AS199" s="52">
        <f t="shared" si="116"/>
        <v>5.7142857142857141E-2</v>
      </c>
      <c r="AT199" s="53">
        <f t="shared" ref="AT199:AT262" si="132">RANK(AS199,AS$7:AS$664)</f>
        <v>134</v>
      </c>
      <c r="AU199" s="55">
        <f t="shared" ref="AU199:AU262" si="133">AS199/AS$4</f>
        <v>0.98326794688895724</v>
      </c>
      <c r="AV199" s="56">
        <v>303</v>
      </c>
      <c r="AW199" s="58">
        <v>102</v>
      </c>
      <c r="AX199" s="57">
        <f t="shared" si="117"/>
        <v>5.0041288191577209E-2</v>
      </c>
      <c r="AY199" s="58">
        <f t="shared" ref="AY199:AY262" si="134">RANK(AX199,AX$7:AX$664)</f>
        <v>163</v>
      </c>
      <c r="AZ199" s="60">
        <f t="shared" ref="AZ199:AZ262" si="135">AX199/AX$4</f>
        <v>1.1020313766975176</v>
      </c>
      <c r="BA199" s="51">
        <v>1963</v>
      </c>
      <c r="BB199" s="53">
        <v>560</v>
      </c>
      <c r="BC199" s="52">
        <f t="shared" si="118"/>
        <v>0.32419488026424442</v>
      </c>
      <c r="BD199" s="53">
        <f t="shared" si="110"/>
        <v>205</v>
      </c>
      <c r="BE199" s="55">
        <f t="shared" ref="BE199:BE262" si="136">BC199/BC$4</f>
        <v>1.2595758948807581</v>
      </c>
      <c r="BF199" s="61">
        <v>6055</v>
      </c>
      <c r="BG199" s="64">
        <v>1634</v>
      </c>
    </row>
    <row r="200" spans="1:59">
      <c r="A200" s="47">
        <f t="shared" ref="A200:A263" si="137">SUM(B200:J200)</f>
        <v>3</v>
      </c>
      <c r="B200" s="48">
        <f t="shared" ref="B200:B263" si="138">IF(Q200&gt;1,1,0)</f>
        <v>1</v>
      </c>
      <c r="C200" s="48">
        <f t="shared" ref="C200:C263" si="139">IF(V200&gt;1,1,0)</f>
        <v>0</v>
      </c>
      <c r="D200" s="48">
        <f t="shared" ref="D200:D263" si="140">IF(AA200&gt;1,1,0)</f>
        <v>0</v>
      </c>
      <c r="E200" s="48">
        <f t="shared" ref="E200:E263" si="141">IF(AF200&gt;1,1,0)</f>
        <v>1</v>
      </c>
      <c r="F200" s="48">
        <f t="shared" ref="F200:F263" si="142">IF(AK200&gt;1,1,0)</f>
        <v>1</v>
      </c>
      <c r="G200" s="48">
        <f t="shared" ref="G200:G263" si="143">IF(AP200&gt;1,1,0)</f>
        <v>0</v>
      </c>
      <c r="H200" s="48">
        <f t="shared" ref="H200:H263" si="144">IF(AU200&gt;1,1,0)</f>
        <v>0</v>
      </c>
      <c r="I200" s="48">
        <f t="shared" ref="I200:I263" si="145">IF(AZ200&gt;1,1,0)</f>
        <v>0</v>
      </c>
      <c r="J200" s="48">
        <f t="shared" ref="J200:J263" si="146">IF(BE200&gt;1,1,0)</f>
        <v>0</v>
      </c>
      <c r="K200" s="70">
        <v>401</v>
      </c>
      <c r="L200" s="50" t="s">
        <v>365</v>
      </c>
      <c r="M200" s="51">
        <v>2636</v>
      </c>
      <c r="N200" s="53">
        <v>18</v>
      </c>
      <c r="O200" s="52">
        <f t="shared" si="119"/>
        <v>0.43758300132802125</v>
      </c>
      <c r="P200" s="53">
        <f t="shared" si="120"/>
        <v>14</v>
      </c>
      <c r="Q200" s="55">
        <f t="shared" si="121"/>
        <v>5.2721208633996817</v>
      </c>
      <c r="R200" s="56">
        <v>66</v>
      </c>
      <c r="S200" s="58">
        <v>10</v>
      </c>
      <c r="T200" s="57">
        <f t="shared" si="111"/>
        <v>1.0956175298804782E-2</v>
      </c>
      <c r="U200" s="58">
        <f t="shared" si="122"/>
        <v>426</v>
      </c>
      <c r="V200" s="60">
        <f t="shared" si="123"/>
        <v>0.20925964170657627</v>
      </c>
      <c r="W200" s="51">
        <v>518</v>
      </c>
      <c r="X200" s="53">
        <v>40</v>
      </c>
      <c r="Y200" s="52">
        <f t="shared" si="112"/>
        <v>8.5989375830013287E-2</v>
      </c>
      <c r="Z200" s="53">
        <f t="shared" si="124"/>
        <v>477</v>
      </c>
      <c r="AA200" s="55">
        <f t="shared" si="125"/>
        <v>0.5025920888654537</v>
      </c>
      <c r="AB200" s="56">
        <v>437</v>
      </c>
      <c r="AC200" s="58">
        <v>54</v>
      </c>
      <c r="AD200" s="57">
        <f t="shared" si="113"/>
        <v>7.2543160690571054E-2</v>
      </c>
      <c r="AE200" s="58">
        <f t="shared" si="126"/>
        <v>187</v>
      </c>
      <c r="AF200" s="60">
        <f t="shared" si="127"/>
        <v>1.0444047890712267</v>
      </c>
      <c r="AG200" s="51">
        <v>525</v>
      </c>
      <c r="AH200" s="53">
        <v>34</v>
      </c>
      <c r="AI200" s="52">
        <f t="shared" si="114"/>
        <v>8.7151394422310763E-2</v>
      </c>
      <c r="AJ200" s="53">
        <f t="shared" si="128"/>
        <v>115</v>
      </c>
      <c r="AK200" s="55">
        <f t="shared" si="129"/>
        <v>1.1585089549214054</v>
      </c>
      <c r="AL200" s="56">
        <v>1044</v>
      </c>
      <c r="AM200" s="58">
        <v>104</v>
      </c>
      <c r="AN200" s="57">
        <f t="shared" si="115"/>
        <v>0.17330677290836655</v>
      </c>
      <c r="AO200" s="58">
        <f t="shared" si="130"/>
        <v>360</v>
      </c>
      <c r="AP200" s="60">
        <f t="shared" si="131"/>
        <v>0.92204927274795168</v>
      </c>
      <c r="AQ200" s="51">
        <v>29</v>
      </c>
      <c r="AR200" s="53">
        <v>11</v>
      </c>
      <c r="AS200" s="52">
        <f t="shared" si="116"/>
        <v>4.8140770252324038E-3</v>
      </c>
      <c r="AT200" s="53">
        <f t="shared" si="132"/>
        <v>454</v>
      </c>
      <c r="AU200" s="55">
        <f t="shared" si="133"/>
        <v>8.2836733573397381E-2</v>
      </c>
      <c r="AV200" s="56">
        <v>31</v>
      </c>
      <c r="AW200" s="58">
        <v>11</v>
      </c>
      <c r="AX200" s="57">
        <f t="shared" si="117"/>
        <v>5.1460823373173968E-3</v>
      </c>
      <c r="AY200" s="58">
        <f t="shared" si="134"/>
        <v>461</v>
      </c>
      <c r="AZ200" s="60">
        <f t="shared" si="135"/>
        <v>0.11332930081818357</v>
      </c>
      <c r="BA200" s="51">
        <v>738</v>
      </c>
      <c r="BB200" s="53">
        <v>79</v>
      </c>
      <c r="BC200" s="52">
        <f t="shared" si="118"/>
        <v>0.12250996015936255</v>
      </c>
      <c r="BD200" s="53">
        <f t="shared" ref="BD200:BD263" si="147">RANK(BC200,BC$7:BC$664)</f>
        <v>531</v>
      </c>
      <c r="BE200" s="55">
        <f t="shared" si="136"/>
        <v>0.47598096729275857</v>
      </c>
      <c r="BF200" s="61">
        <v>6024</v>
      </c>
      <c r="BG200" s="64">
        <v>361</v>
      </c>
    </row>
    <row r="201" spans="1:59">
      <c r="A201" s="47">
        <f t="shared" si="137"/>
        <v>3</v>
      </c>
      <c r="B201" s="48">
        <f t="shared" si="138"/>
        <v>0</v>
      </c>
      <c r="C201" s="48">
        <f t="shared" si="139"/>
        <v>0</v>
      </c>
      <c r="D201" s="48">
        <f t="shared" si="140"/>
        <v>1</v>
      </c>
      <c r="E201" s="48">
        <f t="shared" si="141"/>
        <v>0</v>
      </c>
      <c r="F201" s="48">
        <f t="shared" si="142"/>
        <v>0</v>
      </c>
      <c r="G201" s="48">
        <f t="shared" si="143"/>
        <v>1</v>
      </c>
      <c r="H201" s="48">
        <f t="shared" si="144"/>
        <v>0</v>
      </c>
      <c r="I201" s="48">
        <f t="shared" si="145"/>
        <v>0</v>
      </c>
      <c r="J201" s="48">
        <f t="shared" si="146"/>
        <v>1</v>
      </c>
      <c r="K201" s="70">
        <v>465</v>
      </c>
      <c r="L201" s="50" t="s">
        <v>426</v>
      </c>
      <c r="M201" s="51">
        <v>221</v>
      </c>
      <c r="N201" s="53">
        <v>29</v>
      </c>
      <c r="O201" s="52">
        <f t="shared" si="119"/>
        <v>3.7823036111586515E-2</v>
      </c>
      <c r="P201" s="53">
        <f t="shared" si="120"/>
        <v>359</v>
      </c>
      <c r="Q201" s="55">
        <f t="shared" si="121"/>
        <v>0.45570238605209157</v>
      </c>
      <c r="R201" s="56">
        <v>238</v>
      </c>
      <c r="S201" s="58">
        <v>57</v>
      </c>
      <c r="T201" s="57">
        <f t="shared" si="111"/>
        <v>4.0732500427862396E-2</v>
      </c>
      <c r="U201" s="58">
        <f t="shared" si="122"/>
        <v>217</v>
      </c>
      <c r="V201" s="60">
        <f t="shared" si="123"/>
        <v>0.77797846537534898</v>
      </c>
      <c r="W201" s="51">
        <v>1139</v>
      </c>
      <c r="X201" s="53">
        <v>256</v>
      </c>
      <c r="Y201" s="52">
        <f t="shared" si="112"/>
        <v>0.19493410919048434</v>
      </c>
      <c r="Z201" s="53">
        <f t="shared" si="124"/>
        <v>232</v>
      </c>
      <c r="AA201" s="55">
        <f t="shared" si="125"/>
        <v>1.1393540211624167</v>
      </c>
      <c r="AB201" s="56">
        <v>301</v>
      </c>
      <c r="AC201" s="58">
        <v>38</v>
      </c>
      <c r="AD201" s="57">
        <f t="shared" si="113"/>
        <v>5.1514632894061267E-2</v>
      </c>
      <c r="AE201" s="58">
        <f t="shared" si="126"/>
        <v>309</v>
      </c>
      <c r="AF201" s="60">
        <f t="shared" si="127"/>
        <v>0.7416568121603333</v>
      </c>
      <c r="AG201" s="51">
        <v>197</v>
      </c>
      <c r="AH201" s="53">
        <v>39</v>
      </c>
      <c r="AI201" s="52">
        <f t="shared" si="114"/>
        <v>3.3715557076844087E-2</v>
      </c>
      <c r="AJ201" s="53">
        <f t="shared" si="128"/>
        <v>386</v>
      </c>
      <c r="AK201" s="55">
        <f t="shared" si="129"/>
        <v>0.44818301591842724</v>
      </c>
      <c r="AL201" s="56">
        <v>1382</v>
      </c>
      <c r="AM201" s="58">
        <v>153</v>
      </c>
      <c r="AN201" s="57">
        <f t="shared" si="115"/>
        <v>0.2365223344172514</v>
      </c>
      <c r="AO201" s="58">
        <f t="shared" si="130"/>
        <v>221</v>
      </c>
      <c r="AP201" s="60">
        <f t="shared" si="131"/>
        <v>1.2583769392173951</v>
      </c>
      <c r="AQ201" s="51">
        <v>273</v>
      </c>
      <c r="AR201" s="53">
        <v>62</v>
      </c>
      <c r="AS201" s="52">
        <f t="shared" si="116"/>
        <v>4.6722574020195105E-2</v>
      </c>
      <c r="AT201" s="53">
        <f t="shared" si="132"/>
        <v>201</v>
      </c>
      <c r="AU201" s="55">
        <f t="shared" si="133"/>
        <v>0.80396416502858015</v>
      </c>
      <c r="AV201" s="56">
        <v>222</v>
      </c>
      <c r="AW201" s="58">
        <v>54</v>
      </c>
      <c r="AX201" s="57">
        <f t="shared" si="117"/>
        <v>3.7994181071367449E-2</v>
      </c>
      <c r="AY201" s="58">
        <f t="shared" si="134"/>
        <v>248</v>
      </c>
      <c r="AZ201" s="60">
        <f t="shared" si="135"/>
        <v>0.83672465649318339</v>
      </c>
      <c r="BA201" s="51">
        <v>1870</v>
      </c>
      <c r="BB201" s="53">
        <v>259</v>
      </c>
      <c r="BC201" s="52">
        <f t="shared" si="118"/>
        <v>0.32004107479034744</v>
      </c>
      <c r="BD201" s="53">
        <f t="shared" si="147"/>
        <v>213</v>
      </c>
      <c r="BE201" s="55">
        <f t="shared" si="136"/>
        <v>1.2434373511669281</v>
      </c>
      <c r="BF201" s="61">
        <v>5843</v>
      </c>
      <c r="BG201" s="64">
        <v>947</v>
      </c>
    </row>
    <row r="202" spans="1:59">
      <c r="A202" s="47">
        <f t="shared" si="137"/>
        <v>5</v>
      </c>
      <c r="B202" s="48">
        <f t="shared" si="138"/>
        <v>0</v>
      </c>
      <c r="C202" s="48">
        <f t="shared" si="139"/>
        <v>1</v>
      </c>
      <c r="D202" s="48">
        <f t="shared" si="140"/>
        <v>1</v>
      </c>
      <c r="E202" s="48">
        <f t="shared" si="141"/>
        <v>1</v>
      </c>
      <c r="F202" s="48">
        <f t="shared" si="142"/>
        <v>0</v>
      </c>
      <c r="G202" s="48">
        <f t="shared" si="143"/>
        <v>0</v>
      </c>
      <c r="H202" s="48">
        <f t="shared" si="144"/>
        <v>0</v>
      </c>
      <c r="I202" s="48">
        <f t="shared" si="145"/>
        <v>1</v>
      </c>
      <c r="J202" s="48">
        <f t="shared" si="146"/>
        <v>1</v>
      </c>
      <c r="K202" s="70">
        <v>550</v>
      </c>
      <c r="L202" s="50" t="s">
        <v>510</v>
      </c>
      <c r="M202" s="51">
        <v>321</v>
      </c>
      <c r="N202" s="53">
        <v>96</v>
      </c>
      <c r="O202" s="52">
        <f t="shared" si="119"/>
        <v>5.5221056253225528E-2</v>
      </c>
      <c r="P202" s="53">
        <f t="shared" si="120"/>
        <v>283</v>
      </c>
      <c r="Q202" s="55">
        <f t="shared" si="121"/>
        <v>0.6653185381699942</v>
      </c>
      <c r="R202" s="56">
        <v>682</v>
      </c>
      <c r="S202" s="58">
        <v>88</v>
      </c>
      <c r="T202" s="57">
        <f t="shared" si="111"/>
        <v>0.11732324101152589</v>
      </c>
      <c r="U202" s="58">
        <f t="shared" si="122"/>
        <v>34</v>
      </c>
      <c r="V202" s="60">
        <f t="shared" si="123"/>
        <v>2.2408384959489003</v>
      </c>
      <c r="W202" s="51">
        <v>1087</v>
      </c>
      <c r="X202" s="53">
        <v>300</v>
      </c>
      <c r="Y202" s="52">
        <f t="shared" si="112"/>
        <v>0.18699466712540858</v>
      </c>
      <c r="Z202" s="53">
        <f t="shared" si="124"/>
        <v>254</v>
      </c>
      <c r="AA202" s="55">
        <f t="shared" si="125"/>
        <v>1.092949442301409</v>
      </c>
      <c r="AB202" s="56">
        <v>527</v>
      </c>
      <c r="AC202" s="58">
        <v>146</v>
      </c>
      <c r="AD202" s="57">
        <f t="shared" si="113"/>
        <v>9.0658868054360922E-2</v>
      </c>
      <c r="AE202" s="58">
        <f t="shared" si="126"/>
        <v>117</v>
      </c>
      <c r="AF202" s="60">
        <f t="shared" si="127"/>
        <v>1.3052168538895468</v>
      </c>
      <c r="AG202" s="51">
        <v>395</v>
      </c>
      <c r="AH202" s="53">
        <v>130</v>
      </c>
      <c r="AI202" s="52">
        <f t="shared" si="114"/>
        <v>6.7951143987613968E-2</v>
      </c>
      <c r="AJ202" s="53">
        <f t="shared" si="128"/>
        <v>183</v>
      </c>
      <c r="AK202" s="55">
        <f t="shared" si="129"/>
        <v>0.90327882105179214</v>
      </c>
      <c r="AL202" s="56">
        <v>687</v>
      </c>
      <c r="AM202" s="58">
        <v>229</v>
      </c>
      <c r="AN202" s="57">
        <f t="shared" si="115"/>
        <v>0.11818338207466024</v>
      </c>
      <c r="AO202" s="58">
        <f t="shared" si="130"/>
        <v>475</v>
      </c>
      <c r="AP202" s="60">
        <f t="shared" si="131"/>
        <v>0.62877462700462705</v>
      </c>
      <c r="AQ202" s="51">
        <v>288</v>
      </c>
      <c r="AR202" s="53">
        <v>86</v>
      </c>
      <c r="AS202" s="52">
        <f t="shared" si="116"/>
        <v>4.954412523653879E-2</v>
      </c>
      <c r="AT202" s="53">
        <f t="shared" si="132"/>
        <v>182</v>
      </c>
      <c r="AU202" s="55">
        <f t="shared" si="133"/>
        <v>0.85251513028046522</v>
      </c>
      <c r="AV202" s="56">
        <v>305</v>
      </c>
      <c r="AW202" s="58">
        <v>81</v>
      </c>
      <c r="AX202" s="57">
        <f t="shared" si="117"/>
        <v>5.2468604851195595E-2</v>
      </c>
      <c r="AY202" s="58">
        <f t="shared" si="134"/>
        <v>151</v>
      </c>
      <c r="AZ202" s="60">
        <f t="shared" si="135"/>
        <v>1.1554868175294808</v>
      </c>
      <c r="BA202" s="51">
        <v>1521</v>
      </c>
      <c r="BB202" s="53">
        <v>282</v>
      </c>
      <c r="BC202" s="52">
        <f t="shared" si="118"/>
        <v>0.26165491140547048</v>
      </c>
      <c r="BD202" s="53">
        <f t="shared" si="147"/>
        <v>311</v>
      </c>
      <c r="BE202" s="55">
        <f t="shared" si="136"/>
        <v>1.0165929175527446</v>
      </c>
      <c r="BF202" s="61">
        <v>5813</v>
      </c>
      <c r="BG202" s="64">
        <v>1438</v>
      </c>
    </row>
    <row r="203" spans="1:59">
      <c r="A203" s="47">
        <f t="shared" si="137"/>
        <v>3</v>
      </c>
      <c r="B203" s="48">
        <f t="shared" si="138"/>
        <v>0</v>
      </c>
      <c r="C203" s="48">
        <f t="shared" si="139"/>
        <v>0</v>
      </c>
      <c r="D203" s="48">
        <f t="shared" si="140"/>
        <v>0</v>
      </c>
      <c r="E203" s="48">
        <f t="shared" si="141"/>
        <v>1</v>
      </c>
      <c r="F203" s="48">
        <f t="shared" si="142"/>
        <v>1</v>
      </c>
      <c r="G203" s="48">
        <f t="shared" si="143"/>
        <v>0</v>
      </c>
      <c r="H203" s="48">
        <f t="shared" si="144"/>
        <v>0</v>
      </c>
      <c r="I203" s="48">
        <f t="shared" si="145"/>
        <v>1</v>
      </c>
      <c r="J203" s="48">
        <f t="shared" si="146"/>
        <v>0</v>
      </c>
      <c r="K203" s="70">
        <v>98</v>
      </c>
      <c r="L203" s="50" t="s">
        <v>72</v>
      </c>
      <c r="M203" s="51">
        <v>23</v>
      </c>
      <c r="N203" s="53">
        <v>7</v>
      </c>
      <c r="O203" s="52">
        <f t="shared" si="119"/>
        <v>3.962101636520241E-3</v>
      </c>
      <c r="P203" s="53">
        <f t="shared" si="120"/>
        <v>513</v>
      </c>
      <c r="Q203" s="55">
        <f t="shared" si="121"/>
        <v>4.7736494876202469E-2</v>
      </c>
      <c r="R203" s="56">
        <v>28</v>
      </c>
      <c r="S203" s="58">
        <v>8</v>
      </c>
      <c r="T203" s="57">
        <f t="shared" si="111"/>
        <v>4.8234280792420325E-3</v>
      </c>
      <c r="U203" s="58">
        <f t="shared" si="122"/>
        <v>468</v>
      </c>
      <c r="V203" s="60">
        <f t="shared" si="123"/>
        <v>9.2126020635115047E-2</v>
      </c>
      <c r="W203" s="51">
        <v>365</v>
      </c>
      <c r="X203" s="53">
        <v>43</v>
      </c>
      <c r="Y203" s="52">
        <f t="shared" si="112"/>
        <v>6.2876830318690791E-2</v>
      </c>
      <c r="Z203" s="53">
        <f t="shared" si="124"/>
        <v>518</v>
      </c>
      <c r="AA203" s="55">
        <f t="shared" si="125"/>
        <v>0.36750351059158998</v>
      </c>
      <c r="AB203" s="56">
        <v>976</v>
      </c>
      <c r="AC203" s="58">
        <v>50</v>
      </c>
      <c r="AD203" s="57">
        <f t="shared" si="113"/>
        <v>0.16813092161929372</v>
      </c>
      <c r="AE203" s="58">
        <f t="shared" si="126"/>
        <v>38</v>
      </c>
      <c r="AF203" s="60">
        <f t="shared" si="127"/>
        <v>2.4205829751359724</v>
      </c>
      <c r="AG203" s="51">
        <v>889</v>
      </c>
      <c r="AH203" s="53">
        <v>51</v>
      </c>
      <c r="AI203" s="52">
        <f t="shared" si="114"/>
        <v>0.15314384151593455</v>
      </c>
      <c r="AJ203" s="53">
        <f t="shared" si="128"/>
        <v>41</v>
      </c>
      <c r="AK203" s="55">
        <f t="shared" si="129"/>
        <v>2.0357506952505573</v>
      </c>
      <c r="AL203" s="56">
        <v>917</v>
      </c>
      <c r="AM203" s="58">
        <v>71</v>
      </c>
      <c r="AN203" s="57">
        <f t="shared" si="115"/>
        <v>0.15796726959517657</v>
      </c>
      <c r="AO203" s="58">
        <f t="shared" si="130"/>
        <v>397</v>
      </c>
      <c r="AP203" s="60">
        <f t="shared" si="131"/>
        <v>0.8404380486919828</v>
      </c>
      <c r="AQ203" s="51">
        <v>38</v>
      </c>
      <c r="AR203" s="53">
        <v>10</v>
      </c>
      <c r="AS203" s="52">
        <f t="shared" si="116"/>
        <v>6.5460809646856162E-3</v>
      </c>
      <c r="AT203" s="53">
        <f t="shared" si="132"/>
        <v>443</v>
      </c>
      <c r="AU203" s="55">
        <f t="shared" si="133"/>
        <v>0.11263965283051794</v>
      </c>
      <c r="AV203" s="56">
        <v>1859</v>
      </c>
      <c r="AW203" s="58">
        <v>139</v>
      </c>
      <c r="AX203" s="57">
        <f t="shared" si="117"/>
        <v>0.32024117140396208</v>
      </c>
      <c r="AY203" s="58">
        <f t="shared" si="134"/>
        <v>8</v>
      </c>
      <c r="AZ203" s="60">
        <f t="shared" si="135"/>
        <v>7.0524926865678834</v>
      </c>
      <c r="BA203" s="51">
        <v>710</v>
      </c>
      <c r="BB203" s="53">
        <v>102</v>
      </c>
      <c r="BC203" s="52">
        <f t="shared" si="118"/>
        <v>0.1223083548664944</v>
      </c>
      <c r="BD203" s="53">
        <f t="shared" si="147"/>
        <v>532</v>
      </c>
      <c r="BE203" s="55">
        <f t="shared" si="136"/>
        <v>0.47519768173633609</v>
      </c>
      <c r="BF203" s="61">
        <v>5805</v>
      </c>
      <c r="BG203" s="64">
        <v>481</v>
      </c>
    </row>
    <row r="204" spans="1:59">
      <c r="A204" s="47">
        <f t="shared" si="137"/>
        <v>4</v>
      </c>
      <c r="B204" s="48">
        <f t="shared" si="138"/>
        <v>0</v>
      </c>
      <c r="C204" s="48">
        <f t="shared" si="139"/>
        <v>0</v>
      </c>
      <c r="D204" s="48">
        <f t="shared" si="140"/>
        <v>1</v>
      </c>
      <c r="E204" s="48">
        <f t="shared" si="141"/>
        <v>1</v>
      </c>
      <c r="F204" s="48">
        <f t="shared" si="142"/>
        <v>1</v>
      </c>
      <c r="G204" s="48">
        <f t="shared" si="143"/>
        <v>1</v>
      </c>
      <c r="H204" s="48">
        <f t="shared" si="144"/>
        <v>0</v>
      </c>
      <c r="I204" s="48">
        <f t="shared" si="145"/>
        <v>0</v>
      </c>
      <c r="J204" s="48">
        <f t="shared" si="146"/>
        <v>0</v>
      </c>
      <c r="K204" s="70">
        <v>589</v>
      </c>
      <c r="L204" s="50" t="s">
        <v>549</v>
      </c>
      <c r="M204" s="51">
        <v>123</v>
      </c>
      <c r="N204" s="53">
        <v>18</v>
      </c>
      <c r="O204" s="52">
        <f t="shared" si="119"/>
        <v>2.1221532091097308E-2</v>
      </c>
      <c r="P204" s="53">
        <f t="shared" si="120"/>
        <v>425</v>
      </c>
      <c r="Q204" s="55">
        <f t="shared" si="121"/>
        <v>0.25568288016496915</v>
      </c>
      <c r="R204" s="56">
        <v>61</v>
      </c>
      <c r="S204" s="58">
        <v>9</v>
      </c>
      <c r="T204" s="57">
        <f t="shared" si="111"/>
        <v>1.0524499654934438E-2</v>
      </c>
      <c r="U204" s="58">
        <f t="shared" si="122"/>
        <v>429</v>
      </c>
      <c r="V204" s="60">
        <f t="shared" si="123"/>
        <v>0.20101476718548147</v>
      </c>
      <c r="W204" s="51">
        <v>1456</v>
      </c>
      <c r="X204" s="53">
        <v>51</v>
      </c>
      <c r="Y204" s="52">
        <f t="shared" si="112"/>
        <v>0.25120772946859904</v>
      </c>
      <c r="Z204" s="53">
        <f t="shared" si="124"/>
        <v>152</v>
      </c>
      <c r="AA204" s="55">
        <f t="shared" si="125"/>
        <v>1.4682629833522247</v>
      </c>
      <c r="AB204" s="56">
        <v>483</v>
      </c>
      <c r="AC204" s="58">
        <v>49</v>
      </c>
      <c r="AD204" s="57">
        <f t="shared" si="113"/>
        <v>8.3333333333333329E-2</v>
      </c>
      <c r="AE204" s="58">
        <f t="shared" si="126"/>
        <v>133</v>
      </c>
      <c r="AF204" s="60">
        <f t="shared" si="127"/>
        <v>1.1997510391619124</v>
      </c>
      <c r="AG204" s="51">
        <v>643</v>
      </c>
      <c r="AH204" s="53">
        <v>40</v>
      </c>
      <c r="AI204" s="52">
        <f t="shared" si="114"/>
        <v>0.11093857832988267</v>
      </c>
      <c r="AJ204" s="53">
        <f t="shared" si="128"/>
        <v>62</v>
      </c>
      <c r="AK204" s="55">
        <f t="shared" si="129"/>
        <v>1.4747134832821087</v>
      </c>
      <c r="AL204" s="56">
        <v>1953</v>
      </c>
      <c r="AM204" s="58">
        <v>78</v>
      </c>
      <c r="AN204" s="57">
        <f t="shared" si="115"/>
        <v>0.33695652173913043</v>
      </c>
      <c r="AO204" s="58">
        <f t="shared" si="130"/>
        <v>113</v>
      </c>
      <c r="AP204" s="60">
        <f t="shared" si="131"/>
        <v>1.7927199878190434</v>
      </c>
      <c r="AQ204" s="51">
        <v>220</v>
      </c>
      <c r="AR204" s="53">
        <v>26</v>
      </c>
      <c r="AS204" s="52">
        <f t="shared" si="116"/>
        <v>3.7957211870255352E-2</v>
      </c>
      <c r="AT204" s="53">
        <f t="shared" si="132"/>
        <v>255</v>
      </c>
      <c r="AU204" s="55">
        <f t="shared" si="133"/>
        <v>0.65313692124266487</v>
      </c>
      <c r="AV204" s="56">
        <v>78</v>
      </c>
      <c r="AW204" s="58">
        <v>18</v>
      </c>
      <c r="AX204" s="57">
        <f t="shared" si="117"/>
        <v>1.3457556935817806E-2</v>
      </c>
      <c r="AY204" s="58">
        <f t="shared" si="134"/>
        <v>395</v>
      </c>
      <c r="AZ204" s="60">
        <f t="shared" si="135"/>
        <v>0.2963682697413208</v>
      </c>
      <c r="BA204" s="51">
        <v>779</v>
      </c>
      <c r="BB204" s="53">
        <v>105</v>
      </c>
      <c r="BC204" s="52">
        <f t="shared" si="118"/>
        <v>0.13440303657694963</v>
      </c>
      <c r="BD204" s="53">
        <f t="shared" si="147"/>
        <v>521</v>
      </c>
      <c r="BE204" s="55">
        <f t="shared" si="136"/>
        <v>0.52218845940169445</v>
      </c>
      <c r="BF204" s="61">
        <v>5796</v>
      </c>
      <c r="BG204" s="64">
        <v>394</v>
      </c>
    </row>
    <row r="205" spans="1:59">
      <c r="A205" s="47">
        <f t="shared" si="137"/>
        <v>4</v>
      </c>
      <c r="B205" s="48">
        <f t="shared" si="138"/>
        <v>0</v>
      </c>
      <c r="C205" s="48">
        <f t="shared" si="139"/>
        <v>1</v>
      </c>
      <c r="D205" s="48">
        <f t="shared" si="140"/>
        <v>0</v>
      </c>
      <c r="E205" s="48">
        <f t="shared" si="141"/>
        <v>1</v>
      </c>
      <c r="F205" s="48">
        <f t="shared" si="142"/>
        <v>0</v>
      </c>
      <c r="G205" s="48">
        <f t="shared" si="143"/>
        <v>0</v>
      </c>
      <c r="H205" s="48">
        <f t="shared" si="144"/>
        <v>0</v>
      </c>
      <c r="I205" s="48">
        <f t="shared" si="145"/>
        <v>1</v>
      </c>
      <c r="J205" s="48">
        <f t="shared" si="146"/>
        <v>1</v>
      </c>
      <c r="K205" s="70">
        <v>186</v>
      </c>
      <c r="L205" s="50" t="s">
        <v>160</v>
      </c>
      <c r="M205" s="51">
        <v>315</v>
      </c>
      <c r="N205" s="53">
        <v>59</v>
      </c>
      <c r="O205" s="52">
        <f t="shared" si="119"/>
        <v>5.5301966292134831E-2</v>
      </c>
      <c r="P205" s="53">
        <f t="shared" si="120"/>
        <v>281</v>
      </c>
      <c r="Q205" s="55">
        <f t="shared" si="121"/>
        <v>0.66629336466667632</v>
      </c>
      <c r="R205" s="56">
        <v>327</v>
      </c>
      <c r="S205" s="58">
        <v>80</v>
      </c>
      <c r="T205" s="57">
        <f t="shared" si="111"/>
        <v>5.7408707865168537E-2</v>
      </c>
      <c r="U205" s="58">
        <f t="shared" si="122"/>
        <v>131</v>
      </c>
      <c r="V205" s="60">
        <f t="shared" si="123"/>
        <v>1.0964889946597713</v>
      </c>
      <c r="W205" s="51">
        <v>961</v>
      </c>
      <c r="X205" s="53">
        <v>135</v>
      </c>
      <c r="Y205" s="52">
        <f t="shared" si="112"/>
        <v>0.16871488764044945</v>
      </c>
      <c r="Z205" s="53">
        <f t="shared" si="124"/>
        <v>295</v>
      </c>
      <c r="AA205" s="55">
        <f t="shared" si="125"/>
        <v>0.98610749273885867</v>
      </c>
      <c r="AB205" s="56">
        <v>460</v>
      </c>
      <c r="AC205" s="58">
        <v>51</v>
      </c>
      <c r="AD205" s="57">
        <f t="shared" si="113"/>
        <v>8.0758426966292138E-2</v>
      </c>
      <c r="AE205" s="58">
        <f t="shared" si="126"/>
        <v>139</v>
      </c>
      <c r="AF205" s="60">
        <f t="shared" si="127"/>
        <v>1.162680080086685</v>
      </c>
      <c r="AG205" s="51">
        <v>385</v>
      </c>
      <c r="AH205" s="53">
        <v>65</v>
      </c>
      <c r="AI205" s="52">
        <f t="shared" si="114"/>
        <v>6.7591292134831463E-2</v>
      </c>
      <c r="AJ205" s="53">
        <f t="shared" si="128"/>
        <v>187</v>
      </c>
      <c r="AK205" s="55">
        <f t="shared" si="129"/>
        <v>0.89849528779157306</v>
      </c>
      <c r="AL205" s="56">
        <v>713</v>
      </c>
      <c r="AM205" s="58">
        <v>104</v>
      </c>
      <c r="AN205" s="57">
        <f t="shared" si="115"/>
        <v>0.1251755617977528</v>
      </c>
      <c r="AO205" s="58">
        <f t="shared" si="130"/>
        <v>462</v>
      </c>
      <c r="AP205" s="60">
        <f t="shared" si="131"/>
        <v>0.66597533255356312</v>
      </c>
      <c r="AQ205" s="51">
        <v>136</v>
      </c>
      <c r="AR205" s="53">
        <v>16</v>
      </c>
      <c r="AS205" s="52">
        <f t="shared" si="116"/>
        <v>2.3876404494382022E-2</v>
      </c>
      <c r="AT205" s="53">
        <f t="shared" si="132"/>
        <v>349</v>
      </c>
      <c r="AU205" s="55">
        <f t="shared" si="133"/>
        <v>0.41084580645992247</v>
      </c>
      <c r="AV205" s="56">
        <v>399</v>
      </c>
      <c r="AW205" s="58">
        <v>56</v>
      </c>
      <c r="AX205" s="57">
        <f t="shared" si="117"/>
        <v>7.0049157303370788E-2</v>
      </c>
      <c r="AY205" s="58">
        <f t="shared" si="134"/>
        <v>85</v>
      </c>
      <c r="AZ205" s="60">
        <f t="shared" si="135"/>
        <v>1.5426535177111635</v>
      </c>
      <c r="BA205" s="51">
        <v>2000</v>
      </c>
      <c r="BB205" s="53">
        <v>309</v>
      </c>
      <c r="BC205" s="52">
        <f t="shared" si="118"/>
        <v>0.351123595505618</v>
      </c>
      <c r="BD205" s="53">
        <f t="shared" si="147"/>
        <v>171</v>
      </c>
      <c r="BE205" s="55">
        <f t="shared" si="136"/>
        <v>1.3642004977446152</v>
      </c>
      <c r="BF205" s="61">
        <v>5696</v>
      </c>
      <c r="BG205" s="64">
        <v>875</v>
      </c>
    </row>
    <row r="206" spans="1:59">
      <c r="A206" s="47">
        <f t="shared" si="137"/>
        <v>2</v>
      </c>
      <c r="B206" s="48">
        <f t="shared" si="138"/>
        <v>1</v>
      </c>
      <c r="C206" s="48">
        <f t="shared" si="139"/>
        <v>0</v>
      </c>
      <c r="D206" s="48">
        <f t="shared" si="140"/>
        <v>0</v>
      </c>
      <c r="E206" s="48">
        <f t="shared" si="141"/>
        <v>0</v>
      </c>
      <c r="F206" s="48">
        <f t="shared" si="142"/>
        <v>0</v>
      </c>
      <c r="G206" s="48">
        <f t="shared" si="143"/>
        <v>0</v>
      </c>
      <c r="H206" s="48">
        <f t="shared" si="144"/>
        <v>0</v>
      </c>
      <c r="I206" s="48">
        <f t="shared" si="145"/>
        <v>0</v>
      </c>
      <c r="J206" s="48">
        <f t="shared" si="146"/>
        <v>1</v>
      </c>
      <c r="K206" s="49">
        <v>28</v>
      </c>
      <c r="L206" s="69" t="s">
        <v>659</v>
      </c>
      <c r="M206" s="51">
        <v>2393</v>
      </c>
      <c r="N206" s="53">
        <v>78</v>
      </c>
      <c r="O206" s="52">
        <f t="shared" si="119"/>
        <v>0.42316534040671971</v>
      </c>
      <c r="P206" s="53">
        <f t="shared" si="120"/>
        <v>15</v>
      </c>
      <c r="Q206" s="55">
        <f t="shared" si="121"/>
        <v>5.098412902363882</v>
      </c>
      <c r="R206" s="56">
        <v>169</v>
      </c>
      <c r="S206" s="58">
        <v>23</v>
      </c>
      <c r="T206" s="57">
        <f t="shared" si="111"/>
        <v>2.9885057471264367E-2</v>
      </c>
      <c r="U206" s="58">
        <f t="shared" si="122"/>
        <v>284</v>
      </c>
      <c r="V206" s="60">
        <f t="shared" si="123"/>
        <v>0.57079557859022634</v>
      </c>
      <c r="W206" s="51">
        <v>22</v>
      </c>
      <c r="X206" s="53">
        <v>7</v>
      </c>
      <c r="Y206" s="52">
        <f t="shared" si="112"/>
        <v>3.8903625110521664E-3</v>
      </c>
      <c r="Z206" s="53">
        <f t="shared" si="124"/>
        <v>603</v>
      </c>
      <c r="AA206" s="55">
        <f t="shared" si="125"/>
        <v>2.2738453465911825E-2</v>
      </c>
      <c r="AB206" s="56">
        <v>21</v>
      </c>
      <c r="AC206" s="58">
        <v>4</v>
      </c>
      <c r="AD206" s="57">
        <f t="shared" si="113"/>
        <v>3.7135278514588859E-3</v>
      </c>
      <c r="AE206" s="58">
        <f t="shared" si="126"/>
        <v>534</v>
      </c>
      <c r="AF206" s="60">
        <f t="shared" si="127"/>
        <v>5.3463706784934034E-2</v>
      </c>
      <c r="AG206" s="51">
        <v>2</v>
      </c>
      <c r="AH206" s="53">
        <v>1</v>
      </c>
      <c r="AI206" s="52">
        <f t="shared" si="114"/>
        <v>3.5366931918656057E-4</v>
      </c>
      <c r="AJ206" s="53">
        <f t="shared" si="128"/>
        <v>543</v>
      </c>
      <c r="AK206" s="55">
        <f t="shared" si="129"/>
        <v>4.7013484531659606E-3</v>
      </c>
      <c r="AL206" s="56">
        <v>85</v>
      </c>
      <c r="AM206" s="58">
        <v>14</v>
      </c>
      <c r="AN206" s="57">
        <f t="shared" si="115"/>
        <v>1.5030946065428824E-2</v>
      </c>
      <c r="AO206" s="58">
        <f t="shared" si="130"/>
        <v>588</v>
      </c>
      <c r="AP206" s="60">
        <f t="shared" si="131"/>
        <v>7.9969597585607483E-2</v>
      </c>
      <c r="AQ206" s="51">
        <v>21</v>
      </c>
      <c r="AR206" s="53">
        <v>4</v>
      </c>
      <c r="AS206" s="52">
        <f t="shared" si="116"/>
        <v>3.7135278514588859E-3</v>
      </c>
      <c r="AT206" s="53">
        <f t="shared" si="132"/>
        <v>467</v>
      </c>
      <c r="AU206" s="55">
        <f t="shared" si="133"/>
        <v>6.3899375858831445E-2</v>
      </c>
      <c r="AV206" s="56">
        <v>53</v>
      </c>
      <c r="AW206" s="58">
        <v>9</v>
      </c>
      <c r="AX206" s="57">
        <f t="shared" si="117"/>
        <v>9.3722369584438546E-3</v>
      </c>
      <c r="AY206" s="58">
        <f t="shared" si="134"/>
        <v>423</v>
      </c>
      <c r="AZ206" s="60">
        <f t="shared" si="135"/>
        <v>0.20639954668048888</v>
      </c>
      <c r="BA206" s="51">
        <v>2889</v>
      </c>
      <c r="BB206" s="53">
        <v>194</v>
      </c>
      <c r="BC206" s="52">
        <f t="shared" si="118"/>
        <v>0.51087533156498677</v>
      </c>
      <c r="BD206" s="53">
        <f t="shared" si="147"/>
        <v>84</v>
      </c>
      <c r="BE206" s="55">
        <f t="shared" si="136"/>
        <v>1.9848748148150277</v>
      </c>
      <c r="BF206" s="61">
        <v>5655</v>
      </c>
      <c r="BG206" s="64">
        <v>334</v>
      </c>
    </row>
    <row r="207" spans="1:59">
      <c r="A207" s="47">
        <f t="shared" si="137"/>
        <v>4</v>
      </c>
      <c r="B207" s="48">
        <f t="shared" si="138"/>
        <v>1</v>
      </c>
      <c r="C207" s="48">
        <f t="shared" si="139"/>
        <v>1</v>
      </c>
      <c r="D207" s="48">
        <f t="shared" si="140"/>
        <v>0</v>
      </c>
      <c r="E207" s="48">
        <f t="shared" si="141"/>
        <v>0</v>
      </c>
      <c r="F207" s="48">
        <f t="shared" si="142"/>
        <v>1</v>
      </c>
      <c r="G207" s="48">
        <f t="shared" si="143"/>
        <v>1</v>
      </c>
      <c r="H207" s="48">
        <f t="shared" si="144"/>
        <v>0</v>
      </c>
      <c r="I207" s="48">
        <f t="shared" si="145"/>
        <v>0</v>
      </c>
      <c r="J207" s="48">
        <f t="shared" si="146"/>
        <v>0</v>
      </c>
      <c r="K207" s="70">
        <v>619</v>
      </c>
      <c r="L207" s="50" t="s">
        <v>579</v>
      </c>
      <c r="M207" s="51">
        <v>1323</v>
      </c>
      <c r="N207" s="53">
        <v>11</v>
      </c>
      <c r="O207" s="52">
        <f t="shared" si="119"/>
        <v>0.23633440514469453</v>
      </c>
      <c r="P207" s="53">
        <f t="shared" si="120"/>
        <v>39</v>
      </c>
      <c r="Q207" s="55">
        <f t="shared" si="121"/>
        <v>2.8474221903525958</v>
      </c>
      <c r="R207" s="56">
        <v>502</v>
      </c>
      <c r="S207" s="58">
        <v>11</v>
      </c>
      <c r="T207" s="57">
        <f t="shared" si="111"/>
        <v>8.9674883887102541E-2</v>
      </c>
      <c r="U207" s="58">
        <f t="shared" si="122"/>
        <v>53</v>
      </c>
      <c r="V207" s="60">
        <f t="shared" si="123"/>
        <v>1.7127632189620983</v>
      </c>
      <c r="W207" s="51">
        <v>133</v>
      </c>
      <c r="X207" s="53">
        <v>21</v>
      </c>
      <c r="Y207" s="52">
        <f t="shared" si="112"/>
        <v>2.3758485173276171E-2</v>
      </c>
      <c r="Z207" s="53">
        <f t="shared" si="124"/>
        <v>572</v>
      </c>
      <c r="AA207" s="55">
        <f t="shared" si="125"/>
        <v>0.13886397681407542</v>
      </c>
      <c r="AB207" s="56">
        <v>165</v>
      </c>
      <c r="AC207" s="58">
        <v>5</v>
      </c>
      <c r="AD207" s="57">
        <f t="shared" si="113"/>
        <v>2.9474812433011789E-2</v>
      </c>
      <c r="AE207" s="58">
        <f t="shared" si="126"/>
        <v>414</v>
      </c>
      <c r="AF207" s="60">
        <f t="shared" si="127"/>
        <v>0.42434924214730024</v>
      </c>
      <c r="AG207" s="51">
        <v>448</v>
      </c>
      <c r="AH207" s="53">
        <v>7</v>
      </c>
      <c r="AI207" s="52">
        <f t="shared" si="114"/>
        <v>8.0028581636298682E-2</v>
      </c>
      <c r="AJ207" s="53">
        <f t="shared" si="128"/>
        <v>137</v>
      </c>
      <c r="AK207" s="55">
        <f t="shared" si="129"/>
        <v>1.0638249575909944</v>
      </c>
      <c r="AL207" s="56">
        <v>2822</v>
      </c>
      <c r="AM207" s="58">
        <v>11</v>
      </c>
      <c r="AN207" s="57">
        <f t="shared" si="115"/>
        <v>0.50410861021793496</v>
      </c>
      <c r="AO207" s="58">
        <f t="shared" si="130"/>
        <v>45</v>
      </c>
      <c r="AP207" s="60">
        <f t="shared" si="131"/>
        <v>2.6820243065929725</v>
      </c>
      <c r="AQ207" s="51">
        <v>20</v>
      </c>
      <c r="AR207" s="53">
        <v>6</v>
      </c>
      <c r="AS207" s="52">
        <f t="shared" si="116"/>
        <v>3.5727045373347625E-3</v>
      </c>
      <c r="AT207" s="53">
        <f t="shared" si="132"/>
        <v>470</v>
      </c>
      <c r="AU207" s="55">
        <f t="shared" si="133"/>
        <v>6.1476202467155246E-2</v>
      </c>
      <c r="AV207" s="56">
        <v>158</v>
      </c>
      <c r="AW207" s="58">
        <v>2</v>
      </c>
      <c r="AX207" s="57">
        <f t="shared" si="117"/>
        <v>2.8224365844944622E-2</v>
      </c>
      <c r="AY207" s="58">
        <f t="shared" si="134"/>
        <v>316</v>
      </c>
      <c r="AZ207" s="60">
        <f t="shared" si="135"/>
        <v>0.62156946538706548</v>
      </c>
      <c r="BA207" s="51">
        <v>27</v>
      </c>
      <c r="BB207" s="53">
        <v>8</v>
      </c>
      <c r="BC207" s="52">
        <f t="shared" si="118"/>
        <v>4.8231511254019296E-3</v>
      </c>
      <c r="BD207" s="53">
        <f t="shared" si="147"/>
        <v>625</v>
      </c>
      <c r="BE207" s="55">
        <f t="shared" si="136"/>
        <v>1.8739114232684873E-2</v>
      </c>
      <c r="BF207" s="61">
        <v>5598</v>
      </c>
      <c r="BG207" s="64">
        <v>82</v>
      </c>
    </row>
    <row r="208" spans="1:59">
      <c r="A208" s="47">
        <f t="shared" si="137"/>
        <v>3</v>
      </c>
      <c r="B208" s="48">
        <f t="shared" si="138"/>
        <v>0</v>
      </c>
      <c r="C208" s="48">
        <f t="shared" si="139"/>
        <v>0</v>
      </c>
      <c r="D208" s="48">
        <f t="shared" si="140"/>
        <v>0</v>
      </c>
      <c r="E208" s="48">
        <f t="shared" si="141"/>
        <v>0</v>
      </c>
      <c r="F208" s="48">
        <f t="shared" si="142"/>
        <v>1</v>
      </c>
      <c r="G208" s="48">
        <f t="shared" si="143"/>
        <v>1</v>
      </c>
      <c r="H208" s="48">
        <f t="shared" si="144"/>
        <v>0</v>
      </c>
      <c r="I208" s="48">
        <f t="shared" si="145"/>
        <v>1</v>
      </c>
      <c r="J208" s="48">
        <f t="shared" si="146"/>
        <v>0</v>
      </c>
      <c r="K208" s="70">
        <v>377</v>
      </c>
      <c r="L208" s="50" t="s">
        <v>348</v>
      </c>
      <c r="M208" s="51">
        <v>316</v>
      </c>
      <c r="N208" s="53">
        <v>56</v>
      </c>
      <c r="O208" s="52">
        <f t="shared" si="119"/>
        <v>5.7215281549882313E-2</v>
      </c>
      <c r="P208" s="53">
        <f t="shared" si="120"/>
        <v>271</v>
      </c>
      <c r="Q208" s="55">
        <f t="shared" si="121"/>
        <v>0.68934551536269895</v>
      </c>
      <c r="R208" s="56">
        <v>261</v>
      </c>
      <c r="S208" s="58">
        <v>35</v>
      </c>
      <c r="T208" s="57">
        <f t="shared" si="111"/>
        <v>4.7256925583921784E-2</v>
      </c>
      <c r="U208" s="58">
        <f t="shared" si="122"/>
        <v>184</v>
      </c>
      <c r="V208" s="60">
        <f t="shared" si="123"/>
        <v>0.90259301682810844</v>
      </c>
      <c r="W208" s="51">
        <v>777</v>
      </c>
      <c r="X208" s="53">
        <v>93</v>
      </c>
      <c r="Y208" s="52">
        <f t="shared" si="112"/>
        <v>0.14068441064638784</v>
      </c>
      <c r="Z208" s="53">
        <f t="shared" si="124"/>
        <v>371</v>
      </c>
      <c r="AA208" s="55">
        <f t="shared" si="125"/>
        <v>0.82227450932251311</v>
      </c>
      <c r="AB208" s="56">
        <v>307</v>
      </c>
      <c r="AC208" s="58">
        <v>52</v>
      </c>
      <c r="AD208" s="57">
        <f t="shared" si="113"/>
        <v>5.5585732391816044E-2</v>
      </c>
      <c r="AE208" s="58">
        <f t="shared" si="126"/>
        <v>283</v>
      </c>
      <c r="AF208" s="60">
        <f t="shared" si="127"/>
        <v>0.80026848239588733</v>
      </c>
      <c r="AG208" s="51">
        <v>421</v>
      </c>
      <c r="AH208" s="53">
        <v>69</v>
      </c>
      <c r="AI208" s="52">
        <f t="shared" si="114"/>
        <v>7.6226688393988773E-2</v>
      </c>
      <c r="AJ208" s="53">
        <f t="shared" si="128"/>
        <v>146</v>
      </c>
      <c r="AK208" s="55">
        <f t="shared" si="129"/>
        <v>1.0132861521471235</v>
      </c>
      <c r="AL208" s="56">
        <v>1714</v>
      </c>
      <c r="AM208" s="58">
        <v>206</v>
      </c>
      <c r="AN208" s="57">
        <f t="shared" si="115"/>
        <v>0.31033858410284265</v>
      </c>
      <c r="AO208" s="58">
        <f t="shared" si="130"/>
        <v>140</v>
      </c>
      <c r="AP208" s="60">
        <f t="shared" si="131"/>
        <v>1.6511037680503777</v>
      </c>
      <c r="AQ208" s="51">
        <v>152</v>
      </c>
      <c r="AR208" s="53">
        <v>33</v>
      </c>
      <c r="AS208" s="52">
        <f t="shared" si="116"/>
        <v>2.7521274669563642E-2</v>
      </c>
      <c r="AT208" s="53">
        <f t="shared" si="132"/>
        <v>323</v>
      </c>
      <c r="AU208" s="55">
        <f t="shared" si="133"/>
        <v>0.47356377670190591</v>
      </c>
      <c r="AV208" s="56">
        <v>326</v>
      </c>
      <c r="AW208" s="58">
        <v>44</v>
      </c>
      <c r="AX208" s="57">
        <f t="shared" si="117"/>
        <v>5.9025891725511495E-2</v>
      </c>
      <c r="AY208" s="58">
        <f t="shared" si="134"/>
        <v>116</v>
      </c>
      <c r="AZ208" s="60">
        <f t="shared" si="135"/>
        <v>1.2998942886928477</v>
      </c>
      <c r="BA208" s="51">
        <v>1249</v>
      </c>
      <c r="BB208" s="53">
        <v>213</v>
      </c>
      <c r="BC208" s="52">
        <f t="shared" si="118"/>
        <v>0.22614521093608547</v>
      </c>
      <c r="BD208" s="53">
        <f t="shared" si="147"/>
        <v>390</v>
      </c>
      <c r="BE208" s="55">
        <f t="shared" si="136"/>
        <v>0.87862910174782782</v>
      </c>
      <c r="BF208" s="61">
        <v>5523</v>
      </c>
      <c r="BG208" s="64">
        <v>801</v>
      </c>
    </row>
    <row r="209" spans="1:59">
      <c r="A209" s="47">
        <f t="shared" si="137"/>
        <v>3</v>
      </c>
      <c r="B209" s="48">
        <f t="shared" si="138"/>
        <v>0</v>
      </c>
      <c r="C209" s="48">
        <f t="shared" si="139"/>
        <v>0</v>
      </c>
      <c r="D209" s="48">
        <f t="shared" si="140"/>
        <v>0</v>
      </c>
      <c r="E209" s="48">
        <f t="shared" si="141"/>
        <v>1</v>
      </c>
      <c r="F209" s="48">
        <f t="shared" si="142"/>
        <v>0</v>
      </c>
      <c r="G209" s="48">
        <f t="shared" si="143"/>
        <v>1</v>
      </c>
      <c r="H209" s="48">
        <f t="shared" si="144"/>
        <v>0</v>
      </c>
      <c r="I209" s="48">
        <f t="shared" si="145"/>
        <v>0</v>
      </c>
      <c r="J209" s="48">
        <f t="shared" si="146"/>
        <v>1</v>
      </c>
      <c r="K209" s="70">
        <v>394</v>
      </c>
      <c r="L209" s="50" t="s">
        <v>358</v>
      </c>
      <c r="M209" s="51">
        <v>358</v>
      </c>
      <c r="N209" s="53">
        <v>36</v>
      </c>
      <c r="O209" s="52">
        <f t="shared" si="119"/>
        <v>6.5126432599599784E-2</v>
      </c>
      <c r="P209" s="53">
        <f t="shared" si="120"/>
        <v>236</v>
      </c>
      <c r="Q209" s="55">
        <f t="shared" si="121"/>
        <v>0.78466124832339545</v>
      </c>
      <c r="R209" s="56">
        <v>187</v>
      </c>
      <c r="S209" s="58">
        <v>20</v>
      </c>
      <c r="T209" s="57">
        <f t="shared" si="111"/>
        <v>3.4018555575768598E-2</v>
      </c>
      <c r="U209" s="58">
        <f t="shared" si="122"/>
        <v>252</v>
      </c>
      <c r="V209" s="60">
        <f t="shared" si="123"/>
        <v>0.64974414492411192</v>
      </c>
      <c r="W209" s="51">
        <v>457</v>
      </c>
      <c r="X209" s="53">
        <v>27</v>
      </c>
      <c r="Y209" s="52">
        <f t="shared" si="112"/>
        <v>8.3136256139712567E-2</v>
      </c>
      <c r="Z209" s="53">
        <f t="shared" si="124"/>
        <v>485</v>
      </c>
      <c r="AA209" s="55">
        <f t="shared" si="125"/>
        <v>0.4859161289449388</v>
      </c>
      <c r="AB209" s="56">
        <v>631</v>
      </c>
      <c r="AC209" s="58">
        <v>27</v>
      </c>
      <c r="AD209" s="57">
        <f t="shared" si="113"/>
        <v>0.11478988539203201</v>
      </c>
      <c r="AE209" s="58">
        <f t="shared" si="126"/>
        <v>79</v>
      </c>
      <c r="AF209" s="60">
        <f t="shared" si="127"/>
        <v>1.652631411412407</v>
      </c>
      <c r="AG209" s="51">
        <v>167</v>
      </c>
      <c r="AH209" s="53">
        <v>27</v>
      </c>
      <c r="AI209" s="52">
        <f t="shared" si="114"/>
        <v>3.0380207385846826E-2</v>
      </c>
      <c r="AJ209" s="53">
        <f t="shared" si="128"/>
        <v>395</v>
      </c>
      <c r="AK209" s="55">
        <f t="shared" si="129"/>
        <v>0.40384600317838237</v>
      </c>
      <c r="AL209" s="56">
        <v>1948</v>
      </c>
      <c r="AM209" s="58">
        <v>64</v>
      </c>
      <c r="AN209" s="57">
        <f t="shared" si="115"/>
        <v>0.35437511369838093</v>
      </c>
      <c r="AO209" s="58">
        <f t="shared" si="130"/>
        <v>100</v>
      </c>
      <c r="AP209" s="60">
        <f t="shared" si="131"/>
        <v>1.8853926501668221</v>
      </c>
      <c r="AQ209" s="51">
        <v>183</v>
      </c>
      <c r="AR209" s="53">
        <v>24</v>
      </c>
      <c r="AS209" s="52">
        <f t="shared" si="116"/>
        <v>3.3290885937784245E-2</v>
      </c>
      <c r="AT209" s="53">
        <f t="shared" si="132"/>
        <v>290</v>
      </c>
      <c r="AU209" s="55">
        <f t="shared" si="133"/>
        <v>0.57284256865779259</v>
      </c>
      <c r="AV209" s="56">
        <v>133</v>
      </c>
      <c r="AW209" s="58">
        <v>16</v>
      </c>
      <c r="AX209" s="57">
        <f t="shared" si="117"/>
        <v>2.4195015462979808E-2</v>
      </c>
      <c r="AY209" s="58">
        <f t="shared" si="134"/>
        <v>335</v>
      </c>
      <c r="AZ209" s="60">
        <f t="shared" si="135"/>
        <v>0.53283332950596007</v>
      </c>
      <c r="BA209" s="51">
        <v>1433</v>
      </c>
      <c r="BB209" s="53">
        <v>124</v>
      </c>
      <c r="BC209" s="52">
        <f t="shared" si="118"/>
        <v>0.26068764780789522</v>
      </c>
      <c r="BD209" s="53">
        <f t="shared" si="147"/>
        <v>313</v>
      </c>
      <c r="BE209" s="55">
        <f t="shared" si="136"/>
        <v>1.0128348634141093</v>
      </c>
      <c r="BF209" s="61">
        <v>5497</v>
      </c>
      <c r="BG209" s="64">
        <v>365</v>
      </c>
    </row>
    <row r="210" spans="1:59">
      <c r="A210" s="47">
        <f t="shared" si="137"/>
        <v>4</v>
      </c>
      <c r="B210" s="48">
        <f t="shared" si="138"/>
        <v>0</v>
      </c>
      <c r="C210" s="48">
        <f t="shared" si="139"/>
        <v>0</v>
      </c>
      <c r="D210" s="48">
        <f t="shared" si="140"/>
        <v>1</v>
      </c>
      <c r="E210" s="48">
        <f t="shared" si="141"/>
        <v>0</v>
      </c>
      <c r="F210" s="48">
        <f t="shared" si="142"/>
        <v>0</v>
      </c>
      <c r="G210" s="48">
        <f t="shared" si="143"/>
        <v>1</v>
      </c>
      <c r="H210" s="48">
        <f t="shared" si="144"/>
        <v>0</v>
      </c>
      <c r="I210" s="48">
        <f t="shared" si="145"/>
        <v>1</v>
      </c>
      <c r="J210" s="48">
        <f t="shared" si="146"/>
        <v>1</v>
      </c>
      <c r="K210" s="70">
        <v>203</v>
      </c>
      <c r="L210" s="50" t="s">
        <v>177</v>
      </c>
      <c r="M210" s="51">
        <v>267</v>
      </c>
      <c r="N210" s="53">
        <v>50</v>
      </c>
      <c r="O210" s="52">
        <f t="shared" si="119"/>
        <v>4.8758217677136596E-2</v>
      </c>
      <c r="P210" s="53">
        <f t="shared" si="120"/>
        <v>311</v>
      </c>
      <c r="Q210" s="55">
        <f t="shared" si="121"/>
        <v>0.58745247392532529</v>
      </c>
      <c r="R210" s="56">
        <v>127</v>
      </c>
      <c r="S210" s="58">
        <v>20</v>
      </c>
      <c r="T210" s="57">
        <f t="shared" si="111"/>
        <v>2.3192111029948868E-2</v>
      </c>
      <c r="U210" s="58">
        <f t="shared" si="122"/>
        <v>333</v>
      </c>
      <c r="V210" s="60">
        <f t="shared" si="123"/>
        <v>0.44296232144767456</v>
      </c>
      <c r="W210" s="51">
        <v>1079</v>
      </c>
      <c r="X210" s="53">
        <v>109</v>
      </c>
      <c r="Y210" s="52">
        <f t="shared" si="112"/>
        <v>0.19704163623082541</v>
      </c>
      <c r="Z210" s="53">
        <f t="shared" si="124"/>
        <v>226</v>
      </c>
      <c r="AA210" s="55">
        <f t="shared" si="125"/>
        <v>1.1516721291533314</v>
      </c>
      <c r="AB210" s="56">
        <v>252</v>
      </c>
      <c r="AC210" s="58">
        <v>30</v>
      </c>
      <c r="AD210" s="57">
        <f t="shared" si="113"/>
        <v>4.601899196493791E-2</v>
      </c>
      <c r="AE210" s="58">
        <f t="shared" si="126"/>
        <v>337</v>
      </c>
      <c r="AF210" s="60">
        <f t="shared" si="127"/>
        <v>0.66253600117341549</v>
      </c>
      <c r="AG210" s="51">
        <v>237</v>
      </c>
      <c r="AH210" s="53">
        <v>30</v>
      </c>
      <c r="AI210" s="52">
        <f t="shared" si="114"/>
        <v>4.3279766252739223E-2</v>
      </c>
      <c r="AJ210" s="53">
        <f t="shared" si="128"/>
        <v>313</v>
      </c>
      <c r="AK210" s="55">
        <f t="shared" si="129"/>
        <v>0.57532064866041643</v>
      </c>
      <c r="AL210" s="56">
        <v>1536</v>
      </c>
      <c r="AM210" s="58">
        <v>93</v>
      </c>
      <c r="AN210" s="57">
        <f t="shared" si="115"/>
        <v>0.28049671292914535</v>
      </c>
      <c r="AO210" s="58">
        <f t="shared" si="130"/>
        <v>162</v>
      </c>
      <c r="AP210" s="60">
        <f t="shared" si="131"/>
        <v>1.4923351570411925</v>
      </c>
      <c r="AQ210" s="51">
        <v>93</v>
      </c>
      <c r="AR210" s="53">
        <v>11</v>
      </c>
      <c r="AS210" s="52">
        <f t="shared" si="116"/>
        <v>1.6983199415631849E-2</v>
      </c>
      <c r="AT210" s="53">
        <f t="shared" si="132"/>
        <v>386</v>
      </c>
      <c r="AU210" s="55">
        <f t="shared" si="133"/>
        <v>0.29223312336774621</v>
      </c>
      <c r="AV210" s="56">
        <v>280</v>
      </c>
      <c r="AW210" s="58">
        <v>16</v>
      </c>
      <c r="AX210" s="57">
        <f t="shared" si="117"/>
        <v>5.1132213294375457E-2</v>
      </c>
      <c r="AY210" s="58">
        <f t="shared" si="134"/>
        <v>156</v>
      </c>
      <c r="AZ210" s="60">
        <f t="shared" si="135"/>
        <v>1.1260562117159134</v>
      </c>
      <c r="BA210" s="51">
        <v>1605</v>
      </c>
      <c r="BB210" s="53">
        <v>120</v>
      </c>
      <c r="BC210" s="52">
        <f t="shared" si="118"/>
        <v>0.29309715120525931</v>
      </c>
      <c r="BD210" s="53">
        <f t="shared" si="147"/>
        <v>243</v>
      </c>
      <c r="BE210" s="55">
        <f t="shared" si="136"/>
        <v>1.1387536601918453</v>
      </c>
      <c r="BF210" s="61">
        <v>5476</v>
      </c>
      <c r="BG210" s="64">
        <v>479</v>
      </c>
    </row>
    <row r="211" spans="1:59">
      <c r="A211" s="47">
        <f t="shared" si="137"/>
        <v>6</v>
      </c>
      <c r="B211" s="48">
        <f t="shared" si="138"/>
        <v>1</v>
      </c>
      <c r="C211" s="48">
        <f t="shared" si="139"/>
        <v>1</v>
      </c>
      <c r="D211" s="48">
        <f t="shared" si="140"/>
        <v>1</v>
      </c>
      <c r="E211" s="48">
        <f t="shared" si="141"/>
        <v>1</v>
      </c>
      <c r="F211" s="48">
        <f t="shared" si="142"/>
        <v>0</v>
      </c>
      <c r="G211" s="48">
        <f t="shared" si="143"/>
        <v>1</v>
      </c>
      <c r="H211" s="48">
        <f t="shared" si="144"/>
        <v>0</v>
      </c>
      <c r="I211" s="48">
        <f t="shared" si="145"/>
        <v>1</v>
      </c>
      <c r="J211" s="48">
        <f t="shared" si="146"/>
        <v>0</v>
      </c>
      <c r="K211" s="70">
        <v>436</v>
      </c>
      <c r="L211" s="50" t="s">
        <v>398</v>
      </c>
      <c r="M211" s="51">
        <v>488</v>
      </c>
      <c r="N211" s="53">
        <v>127</v>
      </c>
      <c r="O211" s="52">
        <f t="shared" si="119"/>
        <v>9.0169992609016994E-2</v>
      </c>
      <c r="P211" s="53">
        <f t="shared" si="120"/>
        <v>148</v>
      </c>
      <c r="Q211" s="55">
        <f t="shared" si="121"/>
        <v>1.0863929765183762</v>
      </c>
      <c r="R211" s="56">
        <v>517</v>
      </c>
      <c r="S211" s="58">
        <v>136</v>
      </c>
      <c r="T211" s="57">
        <f t="shared" si="111"/>
        <v>9.5528455284552852E-2</v>
      </c>
      <c r="U211" s="58">
        <f t="shared" si="122"/>
        <v>49</v>
      </c>
      <c r="V211" s="60">
        <f t="shared" si="123"/>
        <v>1.8245646660846122</v>
      </c>
      <c r="W211" s="51">
        <v>973</v>
      </c>
      <c r="X211" s="53">
        <v>298</v>
      </c>
      <c r="Y211" s="52">
        <f t="shared" si="112"/>
        <v>0.17978566149297856</v>
      </c>
      <c r="Z211" s="53">
        <f t="shared" si="124"/>
        <v>271</v>
      </c>
      <c r="AA211" s="55">
        <f t="shared" si="125"/>
        <v>1.0508141300669271</v>
      </c>
      <c r="AB211" s="56">
        <v>407</v>
      </c>
      <c r="AC211" s="58">
        <v>135</v>
      </c>
      <c r="AD211" s="57">
        <f t="shared" si="113"/>
        <v>7.5203252032520332E-2</v>
      </c>
      <c r="AE211" s="58">
        <f t="shared" si="126"/>
        <v>172</v>
      </c>
      <c r="AF211" s="60">
        <f t="shared" si="127"/>
        <v>1.0827021572924578</v>
      </c>
      <c r="AG211" s="51">
        <v>397</v>
      </c>
      <c r="AH211" s="53">
        <v>124</v>
      </c>
      <c r="AI211" s="52">
        <f t="shared" si="114"/>
        <v>7.3355506282335545E-2</v>
      </c>
      <c r="AJ211" s="53">
        <f t="shared" si="128"/>
        <v>165</v>
      </c>
      <c r="AK211" s="55">
        <f t="shared" si="129"/>
        <v>0.97511934816643031</v>
      </c>
      <c r="AL211" s="56">
        <v>1064</v>
      </c>
      <c r="AM211" s="58">
        <v>294</v>
      </c>
      <c r="AN211" s="57">
        <f t="shared" si="115"/>
        <v>0.19660014781966001</v>
      </c>
      <c r="AO211" s="58">
        <f t="shared" si="130"/>
        <v>293</v>
      </c>
      <c r="AP211" s="60">
        <f t="shared" si="131"/>
        <v>1.0459777207616916</v>
      </c>
      <c r="AQ211" s="51">
        <v>199</v>
      </c>
      <c r="AR211" s="53">
        <v>74</v>
      </c>
      <c r="AS211" s="52">
        <f t="shared" si="116"/>
        <v>3.6770140428677017E-2</v>
      </c>
      <c r="AT211" s="53">
        <f t="shared" si="132"/>
        <v>262</v>
      </c>
      <c r="AU211" s="55">
        <f t="shared" si="133"/>
        <v>0.63271075850716818</v>
      </c>
      <c r="AV211" s="56">
        <v>367</v>
      </c>
      <c r="AW211" s="58">
        <v>88</v>
      </c>
      <c r="AX211" s="57">
        <f t="shared" si="117"/>
        <v>6.7812269031781225E-2</v>
      </c>
      <c r="AY211" s="58">
        <f t="shared" si="134"/>
        <v>94</v>
      </c>
      <c r="AZ211" s="60">
        <f t="shared" si="135"/>
        <v>1.4933917750473664</v>
      </c>
      <c r="BA211" s="51">
        <v>1000</v>
      </c>
      <c r="BB211" s="53">
        <v>353</v>
      </c>
      <c r="BC211" s="52">
        <f t="shared" si="118"/>
        <v>0.18477457501847747</v>
      </c>
      <c r="BD211" s="53">
        <f t="shared" si="147"/>
        <v>454</v>
      </c>
      <c r="BE211" s="55">
        <f t="shared" si="136"/>
        <v>0.71789412741623493</v>
      </c>
      <c r="BF211" s="61">
        <v>5412</v>
      </c>
      <c r="BG211" s="64">
        <v>1629</v>
      </c>
    </row>
    <row r="212" spans="1:59">
      <c r="A212" s="47">
        <f t="shared" si="137"/>
        <v>4</v>
      </c>
      <c r="B212" s="48">
        <f t="shared" si="138"/>
        <v>0</v>
      </c>
      <c r="C212" s="48">
        <f t="shared" si="139"/>
        <v>0</v>
      </c>
      <c r="D212" s="48">
        <f t="shared" si="140"/>
        <v>1</v>
      </c>
      <c r="E212" s="48">
        <f t="shared" si="141"/>
        <v>1</v>
      </c>
      <c r="F212" s="48">
        <f t="shared" si="142"/>
        <v>1</v>
      </c>
      <c r="G212" s="48">
        <f t="shared" si="143"/>
        <v>0</v>
      </c>
      <c r="H212" s="48">
        <f t="shared" si="144"/>
        <v>1</v>
      </c>
      <c r="I212" s="48">
        <f t="shared" si="145"/>
        <v>0</v>
      </c>
      <c r="J212" s="48">
        <f t="shared" si="146"/>
        <v>0</v>
      </c>
      <c r="K212" s="70">
        <v>70</v>
      </c>
      <c r="L212" s="50" t="s">
        <v>44</v>
      </c>
      <c r="M212" s="51">
        <v>252</v>
      </c>
      <c r="N212" s="53">
        <v>11</v>
      </c>
      <c r="O212" s="52">
        <f t="shared" si="119"/>
        <v>4.7359518887427177E-2</v>
      </c>
      <c r="P212" s="53">
        <f t="shared" si="120"/>
        <v>321</v>
      </c>
      <c r="Q212" s="55">
        <f t="shared" si="121"/>
        <v>0.57060056457679209</v>
      </c>
      <c r="R212" s="56">
        <v>147</v>
      </c>
      <c r="S212" s="58">
        <v>13</v>
      </c>
      <c r="T212" s="57">
        <f t="shared" si="111"/>
        <v>2.7626386017665851E-2</v>
      </c>
      <c r="U212" s="58">
        <f t="shared" si="122"/>
        <v>294</v>
      </c>
      <c r="V212" s="60">
        <f t="shared" si="123"/>
        <v>0.52765563547846739</v>
      </c>
      <c r="W212" s="51">
        <v>1351</v>
      </c>
      <c r="X212" s="53">
        <v>23</v>
      </c>
      <c r="Y212" s="52">
        <f t="shared" si="112"/>
        <v>0.25389964292426237</v>
      </c>
      <c r="Z212" s="53">
        <f t="shared" si="124"/>
        <v>149</v>
      </c>
      <c r="AA212" s="55">
        <f t="shared" si="125"/>
        <v>1.4839967224760133</v>
      </c>
      <c r="AB212" s="56">
        <v>892</v>
      </c>
      <c r="AC212" s="58">
        <v>7</v>
      </c>
      <c r="AD212" s="57">
        <f t="shared" si="113"/>
        <v>0.16763766209359143</v>
      </c>
      <c r="AE212" s="58">
        <f t="shared" si="126"/>
        <v>39</v>
      </c>
      <c r="AF212" s="60">
        <f t="shared" si="127"/>
        <v>2.4134815115935186</v>
      </c>
      <c r="AG212" s="51">
        <v>974</v>
      </c>
      <c r="AH212" s="53">
        <v>2</v>
      </c>
      <c r="AI212" s="52">
        <f t="shared" si="114"/>
        <v>0.18304829919188123</v>
      </c>
      <c r="AJ212" s="53">
        <f t="shared" si="128"/>
        <v>26</v>
      </c>
      <c r="AK212" s="55">
        <f t="shared" si="129"/>
        <v>2.4332725276813116</v>
      </c>
      <c r="AL212" s="56">
        <v>164</v>
      </c>
      <c r="AM212" s="58">
        <v>11</v>
      </c>
      <c r="AN212" s="57">
        <f t="shared" si="115"/>
        <v>3.0821274196579589E-2</v>
      </c>
      <c r="AO212" s="58">
        <f t="shared" si="130"/>
        <v>570</v>
      </c>
      <c r="AP212" s="60">
        <f t="shared" si="131"/>
        <v>0.1639793585744477</v>
      </c>
      <c r="AQ212" s="51">
        <v>1076</v>
      </c>
      <c r="AR212" s="53">
        <v>5</v>
      </c>
      <c r="AS212" s="52">
        <f t="shared" si="116"/>
        <v>0.20221762826536366</v>
      </c>
      <c r="AT212" s="53">
        <f t="shared" si="132"/>
        <v>13</v>
      </c>
      <c r="AU212" s="55">
        <f t="shared" si="133"/>
        <v>3.4795969629616739</v>
      </c>
      <c r="AV212" s="56">
        <v>1</v>
      </c>
      <c r="AW212" s="58">
        <v>1</v>
      </c>
      <c r="AX212" s="57">
        <f t="shared" si="117"/>
        <v>1.8793459875963165E-4</v>
      </c>
      <c r="AY212" s="58">
        <f t="shared" si="134"/>
        <v>524</v>
      </c>
      <c r="AZ212" s="60">
        <f t="shared" si="135"/>
        <v>4.1387788381321592E-3</v>
      </c>
      <c r="BA212" s="51">
        <v>464</v>
      </c>
      <c r="BB212" s="53">
        <v>28</v>
      </c>
      <c r="BC212" s="52">
        <f t="shared" si="118"/>
        <v>8.720165382446908E-2</v>
      </c>
      <c r="BD212" s="53">
        <f t="shared" si="147"/>
        <v>556</v>
      </c>
      <c r="BE212" s="55">
        <f t="shared" si="136"/>
        <v>0.33879961664265584</v>
      </c>
      <c r="BF212" s="61">
        <v>5321</v>
      </c>
      <c r="BG212" s="64">
        <v>101</v>
      </c>
    </row>
    <row r="213" spans="1:59">
      <c r="A213" s="47">
        <f t="shared" si="137"/>
        <v>3</v>
      </c>
      <c r="B213" s="48">
        <f t="shared" si="138"/>
        <v>0</v>
      </c>
      <c r="C213" s="48">
        <f t="shared" si="139"/>
        <v>1</v>
      </c>
      <c r="D213" s="48">
        <f t="shared" si="140"/>
        <v>1</v>
      </c>
      <c r="E213" s="48">
        <f t="shared" si="141"/>
        <v>0</v>
      </c>
      <c r="F213" s="48">
        <f t="shared" si="142"/>
        <v>0</v>
      </c>
      <c r="G213" s="48">
        <f t="shared" si="143"/>
        <v>1</v>
      </c>
      <c r="H213" s="48">
        <f t="shared" si="144"/>
        <v>0</v>
      </c>
      <c r="I213" s="48">
        <f t="shared" si="145"/>
        <v>0</v>
      </c>
      <c r="J213" s="48">
        <f t="shared" si="146"/>
        <v>0</v>
      </c>
      <c r="K213" s="70">
        <v>379</v>
      </c>
      <c r="L213" s="50" t="s">
        <v>685</v>
      </c>
      <c r="M213" s="51">
        <v>85</v>
      </c>
      <c r="N213" s="53">
        <v>21</v>
      </c>
      <c r="O213" s="52">
        <f t="shared" si="119"/>
        <v>1.5995483628152053E-2</v>
      </c>
      <c r="P213" s="53">
        <f t="shared" si="120"/>
        <v>442</v>
      </c>
      <c r="Q213" s="55">
        <f t="shared" si="121"/>
        <v>0.19271800481329224</v>
      </c>
      <c r="R213" s="56">
        <v>286</v>
      </c>
      <c r="S213" s="58">
        <v>22</v>
      </c>
      <c r="T213" s="57">
        <f t="shared" si="111"/>
        <v>5.3820097854723373E-2</v>
      </c>
      <c r="U213" s="58">
        <f t="shared" si="122"/>
        <v>146</v>
      </c>
      <c r="V213" s="60">
        <f t="shared" si="123"/>
        <v>1.0279476264788232</v>
      </c>
      <c r="W213" s="51">
        <v>1436</v>
      </c>
      <c r="X213" s="53">
        <v>91</v>
      </c>
      <c r="Y213" s="52">
        <f t="shared" si="112"/>
        <v>0.27022958223560406</v>
      </c>
      <c r="Z213" s="53">
        <f t="shared" si="124"/>
        <v>135</v>
      </c>
      <c r="AA213" s="55">
        <f t="shared" si="125"/>
        <v>1.5794422147861074</v>
      </c>
      <c r="AB213" s="56">
        <v>162</v>
      </c>
      <c r="AC213" s="58">
        <v>23</v>
      </c>
      <c r="AD213" s="57">
        <f t="shared" si="113"/>
        <v>3.0485509973654498E-2</v>
      </c>
      <c r="AE213" s="58">
        <f t="shared" si="126"/>
        <v>409</v>
      </c>
      <c r="AF213" s="60">
        <f t="shared" si="127"/>
        <v>0.43890026724327397</v>
      </c>
      <c r="AG213" s="51">
        <v>253</v>
      </c>
      <c r="AH213" s="53">
        <v>22</v>
      </c>
      <c r="AI213" s="52">
        <f t="shared" si="114"/>
        <v>4.7610086563793751E-2</v>
      </c>
      <c r="AJ213" s="53">
        <f t="shared" si="128"/>
        <v>290</v>
      </c>
      <c r="AK213" s="55">
        <f t="shared" si="129"/>
        <v>0.6328838682886091</v>
      </c>
      <c r="AL213" s="56">
        <v>1865</v>
      </c>
      <c r="AM213" s="58">
        <v>128</v>
      </c>
      <c r="AN213" s="57">
        <f t="shared" si="115"/>
        <v>0.35095972901768913</v>
      </c>
      <c r="AO213" s="58">
        <f t="shared" si="130"/>
        <v>105</v>
      </c>
      <c r="AP213" s="60">
        <f t="shared" si="131"/>
        <v>1.8672216756103261</v>
      </c>
      <c r="AQ213" s="51">
        <v>82</v>
      </c>
      <c r="AR213" s="53">
        <v>15</v>
      </c>
      <c r="AS213" s="52">
        <f t="shared" si="116"/>
        <v>1.5430937147158449E-2</v>
      </c>
      <c r="AT213" s="53">
        <f t="shared" si="132"/>
        <v>392</v>
      </c>
      <c r="AU213" s="55">
        <f t="shared" si="133"/>
        <v>0.26552305302703305</v>
      </c>
      <c r="AV213" s="56">
        <v>149</v>
      </c>
      <c r="AW213" s="58">
        <v>24</v>
      </c>
      <c r="AX213" s="57">
        <f t="shared" si="117"/>
        <v>2.803914188934889E-2</v>
      </c>
      <c r="AY213" s="58">
        <f t="shared" si="134"/>
        <v>318</v>
      </c>
      <c r="AZ213" s="60">
        <f t="shared" si="135"/>
        <v>0.61749038153132896</v>
      </c>
      <c r="BA213" s="51">
        <v>996</v>
      </c>
      <c r="BB213" s="53">
        <v>76</v>
      </c>
      <c r="BC213" s="52">
        <f t="shared" si="118"/>
        <v>0.1874294316898758</v>
      </c>
      <c r="BD213" s="53">
        <f t="shared" si="147"/>
        <v>451</v>
      </c>
      <c r="BE213" s="55">
        <f t="shared" si="136"/>
        <v>0.72820889076145212</v>
      </c>
      <c r="BF213" s="61">
        <v>5314</v>
      </c>
      <c r="BG213" s="64">
        <v>422</v>
      </c>
    </row>
    <row r="214" spans="1:59">
      <c r="A214" s="47">
        <f t="shared" si="137"/>
        <v>3</v>
      </c>
      <c r="B214" s="48">
        <f t="shared" si="138"/>
        <v>1</v>
      </c>
      <c r="C214" s="48">
        <f t="shared" si="139"/>
        <v>0</v>
      </c>
      <c r="D214" s="48">
        <f t="shared" si="140"/>
        <v>0</v>
      </c>
      <c r="E214" s="48">
        <f t="shared" si="141"/>
        <v>0</v>
      </c>
      <c r="F214" s="48">
        <f t="shared" si="142"/>
        <v>0</v>
      </c>
      <c r="G214" s="48">
        <f t="shared" si="143"/>
        <v>1</v>
      </c>
      <c r="H214" s="48">
        <f t="shared" si="144"/>
        <v>0</v>
      </c>
      <c r="I214" s="48">
        <f t="shared" si="145"/>
        <v>0</v>
      </c>
      <c r="J214" s="48">
        <f t="shared" si="146"/>
        <v>1</v>
      </c>
      <c r="K214" s="70">
        <v>156</v>
      </c>
      <c r="L214" s="50" t="s">
        <v>130</v>
      </c>
      <c r="M214" s="51">
        <v>1081</v>
      </c>
      <c r="N214" s="53">
        <v>20</v>
      </c>
      <c r="O214" s="52">
        <f t="shared" si="119"/>
        <v>0.20350150602409639</v>
      </c>
      <c r="P214" s="53">
        <f t="shared" si="120"/>
        <v>50</v>
      </c>
      <c r="Q214" s="55">
        <f t="shared" si="121"/>
        <v>2.451842353077692</v>
      </c>
      <c r="R214" s="56">
        <v>93</v>
      </c>
      <c r="S214" s="58">
        <v>4</v>
      </c>
      <c r="T214" s="57">
        <f t="shared" si="111"/>
        <v>1.7507530120481927E-2</v>
      </c>
      <c r="U214" s="58">
        <f t="shared" si="122"/>
        <v>377</v>
      </c>
      <c r="V214" s="60">
        <f t="shared" si="123"/>
        <v>0.33438854164544152</v>
      </c>
      <c r="W214" s="51">
        <v>370</v>
      </c>
      <c r="X214" s="53">
        <v>28</v>
      </c>
      <c r="Y214" s="52">
        <f t="shared" si="112"/>
        <v>6.9653614457831331E-2</v>
      </c>
      <c r="Z214" s="53">
        <f t="shared" si="124"/>
        <v>510</v>
      </c>
      <c r="AA214" s="55">
        <f t="shared" si="125"/>
        <v>0.40711256768038584</v>
      </c>
      <c r="AB214" s="56">
        <v>188</v>
      </c>
      <c r="AC214" s="58">
        <v>14</v>
      </c>
      <c r="AD214" s="57">
        <f t="shared" si="113"/>
        <v>3.5391566265060244E-2</v>
      </c>
      <c r="AE214" s="58">
        <f t="shared" si="126"/>
        <v>387</v>
      </c>
      <c r="AF214" s="60">
        <f t="shared" si="127"/>
        <v>0.50953282084888452</v>
      </c>
      <c r="AG214" s="51">
        <v>140</v>
      </c>
      <c r="AH214" s="53">
        <v>18</v>
      </c>
      <c r="AI214" s="52">
        <f t="shared" si="114"/>
        <v>2.635542168674699E-2</v>
      </c>
      <c r="AJ214" s="53">
        <f t="shared" si="128"/>
        <v>418</v>
      </c>
      <c r="AK214" s="55">
        <f t="shared" si="129"/>
        <v>0.35034427431960574</v>
      </c>
      <c r="AL214" s="56">
        <v>1876</v>
      </c>
      <c r="AM214" s="58">
        <v>17</v>
      </c>
      <c r="AN214" s="57">
        <f t="shared" si="115"/>
        <v>0.35316265060240964</v>
      </c>
      <c r="AO214" s="58">
        <f t="shared" si="130"/>
        <v>102</v>
      </c>
      <c r="AP214" s="60">
        <f t="shared" si="131"/>
        <v>1.8789419460361467</v>
      </c>
      <c r="AQ214" s="51">
        <v>140</v>
      </c>
      <c r="AR214" s="53">
        <v>6</v>
      </c>
      <c r="AS214" s="52">
        <f t="shared" si="116"/>
        <v>2.635542168674699E-2</v>
      </c>
      <c r="AT214" s="53">
        <f t="shared" si="132"/>
        <v>332</v>
      </c>
      <c r="AU214" s="55">
        <f t="shared" si="133"/>
        <v>0.4535027239981072</v>
      </c>
      <c r="AV214" s="56">
        <v>55</v>
      </c>
      <c r="AW214" s="58">
        <v>8</v>
      </c>
      <c r="AX214" s="57">
        <f t="shared" si="117"/>
        <v>1.0353915662650603E-2</v>
      </c>
      <c r="AY214" s="58">
        <f t="shared" si="134"/>
        <v>413</v>
      </c>
      <c r="AZ214" s="60">
        <f t="shared" si="135"/>
        <v>0.22801850920059621</v>
      </c>
      <c r="BA214" s="51">
        <v>1369</v>
      </c>
      <c r="BB214" s="53">
        <v>42</v>
      </c>
      <c r="BC214" s="52">
        <f t="shared" si="118"/>
        <v>0.25771837349397592</v>
      </c>
      <c r="BD214" s="53">
        <f t="shared" si="147"/>
        <v>322</v>
      </c>
      <c r="BE214" s="55">
        <f t="shared" si="136"/>
        <v>1.0012985111186845</v>
      </c>
      <c r="BF214" s="61">
        <v>5312</v>
      </c>
      <c r="BG214" s="64">
        <v>157</v>
      </c>
    </row>
    <row r="215" spans="1:59">
      <c r="A215" s="47">
        <f t="shared" si="137"/>
        <v>3</v>
      </c>
      <c r="B215" s="48">
        <f t="shared" si="138"/>
        <v>0</v>
      </c>
      <c r="C215" s="48">
        <f t="shared" si="139"/>
        <v>0</v>
      </c>
      <c r="D215" s="48">
        <f t="shared" si="140"/>
        <v>1</v>
      </c>
      <c r="E215" s="48">
        <f t="shared" si="141"/>
        <v>0</v>
      </c>
      <c r="F215" s="48">
        <f t="shared" si="142"/>
        <v>0</v>
      </c>
      <c r="G215" s="48">
        <f t="shared" si="143"/>
        <v>1</v>
      </c>
      <c r="H215" s="48">
        <f t="shared" si="144"/>
        <v>0</v>
      </c>
      <c r="I215" s="48">
        <f t="shared" si="145"/>
        <v>1</v>
      </c>
      <c r="J215" s="48">
        <f t="shared" si="146"/>
        <v>0</v>
      </c>
      <c r="K215" s="70">
        <v>57</v>
      </c>
      <c r="L215" s="50" t="s">
        <v>31</v>
      </c>
      <c r="M215" s="51">
        <v>35</v>
      </c>
      <c r="N215" s="53">
        <v>7</v>
      </c>
      <c r="O215" s="52">
        <f t="shared" si="119"/>
        <v>6.6162570888468808E-3</v>
      </c>
      <c r="P215" s="53">
        <f t="shared" si="120"/>
        <v>490</v>
      </c>
      <c r="Q215" s="55">
        <f t="shared" si="121"/>
        <v>7.9714492861612862E-2</v>
      </c>
      <c r="R215" s="56">
        <v>138</v>
      </c>
      <c r="S215" s="58">
        <v>21</v>
      </c>
      <c r="T215" s="57">
        <f t="shared" si="111"/>
        <v>2.6086956521739129E-2</v>
      </c>
      <c r="U215" s="58">
        <f t="shared" si="122"/>
        <v>307</v>
      </c>
      <c r="V215" s="60">
        <f t="shared" si="123"/>
        <v>0.49825299669581635</v>
      </c>
      <c r="W215" s="51">
        <v>1110</v>
      </c>
      <c r="X215" s="53">
        <v>50</v>
      </c>
      <c r="Y215" s="52">
        <f t="shared" si="112"/>
        <v>0.20982986767485823</v>
      </c>
      <c r="Z215" s="53">
        <f t="shared" si="124"/>
        <v>202</v>
      </c>
      <c r="AA215" s="55">
        <f t="shared" si="125"/>
        <v>1.2264169902749769</v>
      </c>
      <c r="AB215" s="56">
        <v>162</v>
      </c>
      <c r="AC215" s="58">
        <v>16</v>
      </c>
      <c r="AD215" s="57">
        <f t="shared" si="113"/>
        <v>3.062381852551985E-2</v>
      </c>
      <c r="AE215" s="58">
        <f t="shared" si="126"/>
        <v>407</v>
      </c>
      <c r="AF215" s="60">
        <f t="shared" si="127"/>
        <v>0.44089149718917919</v>
      </c>
      <c r="AG215" s="51">
        <v>345</v>
      </c>
      <c r="AH215" s="53">
        <v>12</v>
      </c>
      <c r="AI215" s="52">
        <f t="shared" si="114"/>
        <v>6.5217391304347824E-2</v>
      </c>
      <c r="AJ215" s="53">
        <f t="shared" si="128"/>
        <v>198</v>
      </c>
      <c r="AK215" s="55">
        <f t="shared" si="129"/>
        <v>0.86693887508652745</v>
      </c>
      <c r="AL215" s="56">
        <v>1064</v>
      </c>
      <c r="AM215" s="58">
        <v>42</v>
      </c>
      <c r="AN215" s="57">
        <f t="shared" si="115"/>
        <v>0.20113421550094518</v>
      </c>
      <c r="AO215" s="58">
        <f t="shared" si="130"/>
        <v>280</v>
      </c>
      <c r="AP215" s="60">
        <f t="shared" si="131"/>
        <v>1.0701004583671596</v>
      </c>
      <c r="AQ215" s="51">
        <v>75</v>
      </c>
      <c r="AR215" s="53">
        <v>9</v>
      </c>
      <c r="AS215" s="52">
        <f t="shared" si="116"/>
        <v>1.4177693761814745E-2</v>
      </c>
      <c r="AT215" s="53">
        <f t="shared" si="132"/>
        <v>400</v>
      </c>
      <c r="AU215" s="55">
        <f t="shared" si="133"/>
        <v>0.24395825714399932</v>
      </c>
      <c r="AV215" s="56">
        <v>1145</v>
      </c>
      <c r="AW215" s="58">
        <v>11</v>
      </c>
      <c r="AX215" s="57">
        <f t="shared" si="117"/>
        <v>0.21644612476370512</v>
      </c>
      <c r="AY215" s="58">
        <f t="shared" si="134"/>
        <v>17</v>
      </c>
      <c r="AZ215" s="60">
        <f t="shared" si="135"/>
        <v>4.7666722715251222</v>
      </c>
      <c r="BA215" s="51">
        <v>1216</v>
      </c>
      <c r="BB215" s="53">
        <v>62</v>
      </c>
      <c r="BC215" s="52">
        <f t="shared" si="118"/>
        <v>0.22986767485822307</v>
      </c>
      <c r="BD215" s="53">
        <f t="shared" si="147"/>
        <v>382</v>
      </c>
      <c r="BE215" s="55">
        <f t="shared" si="136"/>
        <v>0.89309177870949397</v>
      </c>
      <c r="BF215" s="61">
        <v>5290</v>
      </c>
      <c r="BG215" s="64">
        <v>230</v>
      </c>
    </row>
    <row r="216" spans="1:59">
      <c r="A216" s="47">
        <f t="shared" si="137"/>
        <v>3</v>
      </c>
      <c r="B216" s="48">
        <f t="shared" si="138"/>
        <v>0</v>
      </c>
      <c r="C216" s="48">
        <f t="shared" si="139"/>
        <v>1</v>
      </c>
      <c r="D216" s="48">
        <f t="shared" si="140"/>
        <v>1</v>
      </c>
      <c r="E216" s="48">
        <f t="shared" si="141"/>
        <v>1</v>
      </c>
      <c r="F216" s="48">
        <f t="shared" si="142"/>
        <v>0</v>
      </c>
      <c r="G216" s="48">
        <f t="shared" si="143"/>
        <v>0</v>
      </c>
      <c r="H216" s="48">
        <f t="shared" si="144"/>
        <v>0</v>
      </c>
      <c r="I216" s="48">
        <f t="shared" si="145"/>
        <v>0</v>
      </c>
      <c r="J216" s="48">
        <f t="shared" si="146"/>
        <v>0</v>
      </c>
      <c r="K216" s="49">
        <v>33</v>
      </c>
      <c r="L216" s="50" t="s">
        <v>664</v>
      </c>
      <c r="M216" s="51">
        <v>35</v>
      </c>
      <c r="N216" s="53">
        <v>8</v>
      </c>
      <c r="O216" s="52">
        <f t="shared" si="119"/>
        <v>6.688324097076247E-3</v>
      </c>
      <c r="P216" s="53">
        <f t="shared" si="120"/>
        <v>489</v>
      </c>
      <c r="Q216" s="55">
        <f t="shared" si="121"/>
        <v>8.0582776082157845E-2</v>
      </c>
      <c r="R216" s="56">
        <v>321</v>
      </c>
      <c r="S216" s="58">
        <v>20</v>
      </c>
      <c r="T216" s="57">
        <f t="shared" si="111"/>
        <v>6.1341486718899295E-2</v>
      </c>
      <c r="U216" s="58">
        <f t="shared" si="122"/>
        <v>113</v>
      </c>
      <c r="V216" s="60">
        <f t="shared" si="123"/>
        <v>1.1716038838796141</v>
      </c>
      <c r="W216" s="51">
        <v>1616</v>
      </c>
      <c r="X216" s="53">
        <v>175</v>
      </c>
      <c r="Y216" s="52">
        <f t="shared" si="112"/>
        <v>0.30880947831072042</v>
      </c>
      <c r="Z216" s="53">
        <f t="shared" si="124"/>
        <v>103</v>
      </c>
      <c r="AA216" s="55">
        <f t="shared" si="125"/>
        <v>1.804934612764848</v>
      </c>
      <c r="AB216" s="56">
        <v>2007</v>
      </c>
      <c r="AC216" s="58">
        <v>136</v>
      </c>
      <c r="AD216" s="57">
        <f t="shared" si="113"/>
        <v>0.38352761322377221</v>
      </c>
      <c r="AE216" s="58">
        <f t="shared" si="126"/>
        <v>9</v>
      </c>
      <c r="AF216" s="60">
        <f t="shared" si="127"/>
        <v>5.5216518301501054</v>
      </c>
      <c r="AG216" s="51">
        <v>155</v>
      </c>
      <c r="AH216" s="53">
        <v>14</v>
      </c>
      <c r="AI216" s="52">
        <f t="shared" si="114"/>
        <v>2.9619721001337664E-2</v>
      </c>
      <c r="AJ216" s="53">
        <f t="shared" si="128"/>
        <v>401</v>
      </c>
      <c r="AK216" s="55">
        <f t="shared" si="129"/>
        <v>0.39373680994757249</v>
      </c>
      <c r="AL216" s="56">
        <v>183</v>
      </c>
      <c r="AM216" s="58">
        <v>17</v>
      </c>
      <c r="AN216" s="57">
        <f t="shared" si="115"/>
        <v>3.497038027899866E-2</v>
      </c>
      <c r="AO216" s="58">
        <f t="shared" si="130"/>
        <v>566</v>
      </c>
      <c r="AP216" s="60">
        <f t="shared" si="131"/>
        <v>0.18605397332635576</v>
      </c>
      <c r="AQ216" s="51">
        <v>14</v>
      </c>
      <c r="AR216" s="53">
        <v>2</v>
      </c>
      <c r="AS216" s="52">
        <f t="shared" si="116"/>
        <v>2.6753296388304986E-3</v>
      </c>
      <c r="AT216" s="53">
        <f t="shared" si="132"/>
        <v>481</v>
      </c>
      <c r="AU216" s="55">
        <f t="shared" si="133"/>
        <v>4.6034902921420699E-2</v>
      </c>
      <c r="AV216" s="56">
        <v>92</v>
      </c>
      <c r="AW216" s="58">
        <v>16</v>
      </c>
      <c r="AX216" s="57">
        <f t="shared" si="117"/>
        <v>1.758073762660042E-2</v>
      </c>
      <c r="AY216" s="58">
        <f t="shared" si="134"/>
        <v>369</v>
      </c>
      <c r="AZ216" s="60">
        <f t="shared" si="135"/>
        <v>0.3871707781747587</v>
      </c>
      <c r="BA216" s="51">
        <v>810</v>
      </c>
      <c r="BB216" s="53">
        <v>24</v>
      </c>
      <c r="BC216" s="52">
        <f t="shared" si="118"/>
        <v>0.15478692910376457</v>
      </c>
      <c r="BD216" s="53">
        <f t="shared" si="147"/>
        <v>501</v>
      </c>
      <c r="BE216" s="55">
        <f t="shared" si="136"/>
        <v>0.6013848355125353</v>
      </c>
      <c r="BF216" s="61">
        <v>5233</v>
      </c>
      <c r="BG216" s="64">
        <v>412</v>
      </c>
    </row>
    <row r="217" spans="1:59">
      <c r="A217" s="47">
        <f t="shared" si="137"/>
        <v>4</v>
      </c>
      <c r="B217" s="48">
        <f t="shared" si="138"/>
        <v>0</v>
      </c>
      <c r="C217" s="48">
        <f t="shared" si="139"/>
        <v>0</v>
      </c>
      <c r="D217" s="48">
        <f t="shared" si="140"/>
        <v>1</v>
      </c>
      <c r="E217" s="48">
        <f t="shared" si="141"/>
        <v>1</v>
      </c>
      <c r="F217" s="48">
        <f t="shared" si="142"/>
        <v>1</v>
      </c>
      <c r="G217" s="48">
        <f t="shared" si="143"/>
        <v>0</v>
      </c>
      <c r="H217" s="48">
        <f t="shared" si="144"/>
        <v>0</v>
      </c>
      <c r="I217" s="48">
        <f t="shared" si="145"/>
        <v>1</v>
      </c>
      <c r="J217" s="48">
        <f t="shared" si="146"/>
        <v>0</v>
      </c>
      <c r="K217" s="70">
        <v>73</v>
      </c>
      <c r="L217" s="50" t="s">
        <v>47</v>
      </c>
      <c r="M217" s="51">
        <v>29</v>
      </c>
      <c r="N217" s="53">
        <v>3</v>
      </c>
      <c r="O217" s="52">
        <f t="shared" si="119"/>
        <v>5.6245151280062064E-3</v>
      </c>
      <c r="P217" s="53">
        <f t="shared" si="120"/>
        <v>498</v>
      </c>
      <c r="Q217" s="55">
        <f t="shared" si="121"/>
        <v>6.7765711791532915E-2</v>
      </c>
      <c r="R217" s="56">
        <v>10</v>
      </c>
      <c r="S217" s="58">
        <v>2</v>
      </c>
      <c r="T217" s="57">
        <f t="shared" si="111"/>
        <v>1.9394879751745539E-3</v>
      </c>
      <c r="U217" s="58">
        <f t="shared" si="122"/>
        <v>492</v>
      </c>
      <c r="V217" s="60">
        <f t="shared" si="123"/>
        <v>3.7043635001305197E-2</v>
      </c>
      <c r="W217" s="51">
        <v>1136</v>
      </c>
      <c r="X217" s="53">
        <v>9</v>
      </c>
      <c r="Y217" s="52">
        <f t="shared" si="112"/>
        <v>0.22032583397982933</v>
      </c>
      <c r="Z217" s="53">
        <f t="shared" si="124"/>
        <v>183</v>
      </c>
      <c r="AA217" s="55">
        <f t="shared" si="125"/>
        <v>1.2877639831907648</v>
      </c>
      <c r="AB217" s="56">
        <v>366</v>
      </c>
      <c r="AC217" s="58">
        <v>3</v>
      </c>
      <c r="AD217" s="57">
        <f t="shared" si="113"/>
        <v>7.098525989138868E-2</v>
      </c>
      <c r="AE217" s="58">
        <f t="shared" si="126"/>
        <v>200</v>
      </c>
      <c r="AF217" s="60">
        <f t="shared" si="127"/>
        <v>1.0219756718384641</v>
      </c>
      <c r="AG217" s="51">
        <v>1453</v>
      </c>
      <c r="AH217" s="53">
        <v>5</v>
      </c>
      <c r="AI217" s="52">
        <f t="shared" si="114"/>
        <v>0.28180760279286271</v>
      </c>
      <c r="AJ217" s="53">
        <f t="shared" si="128"/>
        <v>12</v>
      </c>
      <c r="AK217" s="55">
        <f t="shared" si="129"/>
        <v>3.7460861477264884</v>
      </c>
      <c r="AL217" s="56">
        <v>487</v>
      </c>
      <c r="AM217" s="58">
        <v>7</v>
      </c>
      <c r="AN217" s="57">
        <f t="shared" si="115"/>
        <v>9.4453064391000777E-2</v>
      </c>
      <c r="AO217" s="58">
        <f t="shared" si="130"/>
        <v>506</v>
      </c>
      <c r="AP217" s="60">
        <f t="shared" si="131"/>
        <v>0.50252149912563138</v>
      </c>
      <c r="AQ217" s="51">
        <v>3</v>
      </c>
      <c r="AR217" s="53">
        <v>2</v>
      </c>
      <c r="AS217" s="52">
        <f t="shared" si="116"/>
        <v>5.8184639255236617E-4</v>
      </c>
      <c r="AT217" s="53">
        <f t="shared" si="132"/>
        <v>504</v>
      </c>
      <c r="AU217" s="55">
        <f t="shared" si="133"/>
        <v>1.001194088666995E-2</v>
      </c>
      <c r="AV217" s="56">
        <v>958</v>
      </c>
      <c r="AW217" s="58">
        <v>2</v>
      </c>
      <c r="AX217" s="57">
        <f t="shared" si="117"/>
        <v>0.18580294802172226</v>
      </c>
      <c r="AY217" s="58">
        <f t="shared" si="134"/>
        <v>22</v>
      </c>
      <c r="AZ217" s="60">
        <f t="shared" si="135"/>
        <v>4.0918346829708625</v>
      </c>
      <c r="BA217" s="51">
        <v>714</v>
      </c>
      <c r="BB217" s="53">
        <v>97</v>
      </c>
      <c r="BC217" s="52">
        <f t="shared" si="118"/>
        <v>0.13847944142746316</v>
      </c>
      <c r="BD217" s="53">
        <f t="shared" si="147"/>
        <v>516</v>
      </c>
      <c r="BE217" s="55">
        <f t="shared" si="136"/>
        <v>0.53802628288396781</v>
      </c>
      <c r="BF217" s="61">
        <v>5156</v>
      </c>
      <c r="BG217" s="64">
        <v>130</v>
      </c>
    </row>
    <row r="218" spans="1:59">
      <c r="A218" s="47">
        <f t="shared" si="137"/>
        <v>2</v>
      </c>
      <c r="B218" s="48">
        <f t="shared" si="138"/>
        <v>0</v>
      </c>
      <c r="C218" s="48">
        <f t="shared" si="139"/>
        <v>0</v>
      </c>
      <c r="D218" s="48">
        <f t="shared" si="140"/>
        <v>0</v>
      </c>
      <c r="E218" s="48">
        <f t="shared" si="141"/>
        <v>1</v>
      </c>
      <c r="F218" s="48">
        <f t="shared" si="142"/>
        <v>0</v>
      </c>
      <c r="G218" s="48">
        <f t="shared" si="143"/>
        <v>1</v>
      </c>
      <c r="H218" s="48">
        <f t="shared" si="144"/>
        <v>0</v>
      </c>
      <c r="I218" s="48">
        <f t="shared" si="145"/>
        <v>0</v>
      </c>
      <c r="J218" s="48">
        <f t="shared" si="146"/>
        <v>0</v>
      </c>
      <c r="K218" s="70">
        <v>157</v>
      </c>
      <c r="L218" s="50" t="s">
        <v>131</v>
      </c>
      <c r="M218" s="51">
        <v>57</v>
      </c>
      <c r="N218" s="53">
        <v>7</v>
      </c>
      <c r="O218" s="52">
        <f t="shared" si="119"/>
        <v>1.1106780982073267E-2</v>
      </c>
      <c r="P218" s="53">
        <f t="shared" si="120"/>
        <v>468</v>
      </c>
      <c r="Q218" s="55">
        <f t="shared" si="121"/>
        <v>0.13381756504043049</v>
      </c>
      <c r="R218" s="56">
        <v>177</v>
      </c>
      <c r="S218" s="58">
        <v>9</v>
      </c>
      <c r="T218" s="57">
        <f t="shared" si="111"/>
        <v>3.4489477786438037E-2</v>
      </c>
      <c r="U218" s="58">
        <f t="shared" si="122"/>
        <v>247</v>
      </c>
      <c r="V218" s="60">
        <f t="shared" si="123"/>
        <v>0.65873861702671743</v>
      </c>
      <c r="W218" s="51">
        <v>427</v>
      </c>
      <c r="X218" s="53">
        <v>54</v>
      </c>
      <c r="Y218" s="52">
        <f t="shared" si="112"/>
        <v>8.320342946219797E-2</v>
      </c>
      <c r="Z218" s="53">
        <f t="shared" si="124"/>
        <v>483</v>
      </c>
      <c r="AA218" s="55">
        <f t="shared" si="125"/>
        <v>0.48630874466214918</v>
      </c>
      <c r="AB218" s="56">
        <v>503</v>
      </c>
      <c r="AC218" s="58">
        <v>21</v>
      </c>
      <c r="AD218" s="57">
        <f t="shared" si="113"/>
        <v>9.8012470771629001E-2</v>
      </c>
      <c r="AE218" s="58">
        <f t="shared" si="126"/>
        <v>102</v>
      </c>
      <c r="AF218" s="60">
        <f t="shared" si="127"/>
        <v>1.4110867639090616</v>
      </c>
      <c r="AG218" s="51">
        <v>148</v>
      </c>
      <c r="AH218" s="53">
        <v>29</v>
      </c>
      <c r="AI218" s="52">
        <f t="shared" si="114"/>
        <v>2.8838659392049885E-2</v>
      </c>
      <c r="AJ218" s="53">
        <f t="shared" si="128"/>
        <v>406</v>
      </c>
      <c r="AK218" s="55">
        <f t="shared" si="129"/>
        <v>0.38335410896265776</v>
      </c>
      <c r="AL218" s="56">
        <v>2565</v>
      </c>
      <c r="AM218" s="58">
        <v>42</v>
      </c>
      <c r="AN218" s="57">
        <f t="shared" si="115"/>
        <v>0.49980514419329697</v>
      </c>
      <c r="AO218" s="58">
        <f t="shared" si="130"/>
        <v>47</v>
      </c>
      <c r="AP218" s="60">
        <f t="shared" si="131"/>
        <v>2.6591284459654658</v>
      </c>
      <c r="AQ218" s="51">
        <v>204</v>
      </c>
      <c r="AR218" s="53">
        <v>8</v>
      </c>
      <c r="AS218" s="52">
        <f t="shared" si="116"/>
        <v>3.9750584567420109E-2</v>
      </c>
      <c r="AT218" s="53">
        <f t="shared" si="132"/>
        <v>242</v>
      </c>
      <c r="AU218" s="55">
        <f t="shared" si="133"/>
        <v>0.68399582431675321</v>
      </c>
      <c r="AV218" s="56">
        <v>52</v>
      </c>
      <c r="AW218" s="58">
        <v>9</v>
      </c>
      <c r="AX218" s="57">
        <f t="shared" si="117"/>
        <v>1.0132501948558068E-2</v>
      </c>
      <c r="AY218" s="58">
        <f t="shared" si="134"/>
        <v>417</v>
      </c>
      <c r="AZ218" s="60">
        <f t="shared" si="135"/>
        <v>0.22314243848021503</v>
      </c>
      <c r="BA218" s="51">
        <v>999</v>
      </c>
      <c r="BB218" s="53">
        <v>56</v>
      </c>
      <c r="BC218" s="52">
        <f t="shared" si="118"/>
        <v>0.1946609508963367</v>
      </c>
      <c r="BD218" s="53">
        <f t="shared" si="147"/>
        <v>441</v>
      </c>
      <c r="BE218" s="55">
        <f t="shared" si="136"/>
        <v>0.75630510026482589</v>
      </c>
      <c r="BF218" s="61">
        <v>5132</v>
      </c>
      <c r="BG218" s="64">
        <v>235</v>
      </c>
    </row>
    <row r="219" spans="1:59">
      <c r="A219" s="47">
        <f t="shared" si="137"/>
        <v>5</v>
      </c>
      <c r="B219" s="48">
        <f t="shared" si="138"/>
        <v>0</v>
      </c>
      <c r="C219" s="48">
        <f t="shared" si="139"/>
        <v>0</v>
      </c>
      <c r="D219" s="48">
        <f t="shared" si="140"/>
        <v>1</v>
      </c>
      <c r="E219" s="48">
        <f t="shared" si="141"/>
        <v>0</v>
      </c>
      <c r="F219" s="48">
        <f t="shared" si="142"/>
        <v>1</v>
      </c>
      <c r="G219" s="48">
        <f t="shared" si="143"/>
        <v>1</v>
      </c>
      <c r="H219" s="48">
        <f t="shared" si="144"/>
        <v>0</v>
      </c>
      <c r="I219" s="48">
        <f t="shared" si="145"/>
        <v>1</v>
      </c>
      <c r="J219" s="48">
        <f t="shared" si="146"/>
        <v>1</v>
      </c>
      <c r="K219" s="70">
        <v>546</v>
      </c>
      <c r="L219" s="50" t="s">
        <v>506</v>
      </c>
      <c r="M219" s="51">
        <v>226</v>
      </c>
      <c r="N219" s="53">
        <v>79</v>
      </c>
      <c r="O219" s="52">
        <f t="shared" si="119"/>
        <v>4.474361512571768E-2</v>
      </c>
      <c r="P219" s="53">
        <f t="shared" si="120"/>
        <v>331</v>
      </c>
      <c r="Q219" s="55">
        <f t="shared" si="121"/>
        <v>0.53908343352531407</v>
      </c>
      <c r="R219" s="56">
        <v>119</v>
      </c>
      <c r="S219" s="58">
        <v>42</v>
      </c>
      <c r="T219" s="57">
        <f t="shared" si="111"/>
        <v>2.3559691150267275E-2</v>
      </c>
      <c r="U219" s="58">
        <f t="shared" si="122"/>
        <v>330</v>
      </c>
      <c r="V219" s="60">
        <f t="shared" si="123"/>
        <v>0.44998299081252868</v>
      </c>
      <c r="W219" s="51">
        <v>1044</v>
      </c>
      <c r="X219" s="53">
        <v>231</v>
      </c>
      <c r="Y219" s="52">
        <f t="shared" si="112"/>
        <v>0.20669174420906752</v>
      </c>
      <c r="Z219" s="53">
        <f t="shared" si="124"/>
        <v>205</v>
      </c>
      <c r="AA219" s="55">
        <f t="shared" si="125"/>
        <v>1.2080752356969777</v>
      </c>
      <c r="AB219" s="56">
        <v>282</v>
      </c>
      <c r="AC219" s="58">
        <v>108</v>
      </c>
      <c r="AD219" s="57">
        <f t="shared" si="113"/>
        <v>5.5830528608196393E-2</v>
      </c>
      <c r="AE219" s="58">
        <f t="shared" si="126"/>
        <v>281</v>
      </c>
      <c r="AF219" s="60">
        <f t="shared" si="127"/>
        <v>0.80379281657571011</v>
      </c>
      <c r="AG219" s="51">
        <v>394</v>
      </c>
      <c r="AH219" s="53">
        <v>86</v>
      </c>
      <c r="AI219" s="52">
        <f t="shared" si="114"/>
        <v>7.8004355573153827E-2</v>
      </c>
      <c r="AJ219" s="53">
        <f t="shared" si="128"/>
        <v>142</v>
      </c>
      <c r="AK219" s="55">
        <f t="shared" si="129"/>
        <v>1.0369167935107386</v>
      </c>
      <c r="AL219" s="56">
        <v>960</v>
      </c>
      <c r="AM219" s="58">
        <v>247</v>
      </c>
      <c r="AN219" s="57">
        <f t="shared" si="115"/>
        <v>0.19006137398534945</v>
      </c>
      <c r="AO219" s="58">
        <f t="shared" si="130"/>
        <v>309</v>
      </c>
      <c r="AP219" s="60">
        <f t="shared" si="131"/>
        <v>1.0111892842948884</v>
      </c>
      <c r="AQ219" s="51">
        <v>220</v>
      </c>
      <c r="AR219" s="53">
        <v>68</v>
      </c>
      <c r="AS219" s="52">
        <f t="shared" si="116"/>
        <v>4.3555731538309245E-2</v>
      </c>
      <c r="AT219" s="53">
        <f t="shared" si="132"/>
        <v>219</v>
      </c>
      <c r="AU219" s="55">
        <f t="shared" si="133"/>
        <v>0.74947170768609894</v>
      </c>
      <c r="AV219" s="56">
        <v>246</v>
      </c>
      <c r="AW219" s="58">
        <v>63</v>
      </c>
      <c r="AX219" s="57">
        <f t="shared" si="117"/>
        <v>4.870322708374579E-2</v>
      </c>
      <c r="AY219" s="58">
        <f t="shared" si="134"/>
        <v>171</v>
      </c>
      <c r="AZ219" s="60">
        <f t="shared" si="135"/>
        <v>1.0725640032933081</v>
      </c>
      <c r="BA219" s="51">
        <v>1560</v>
      </c>
      <c r="BB219" s="53">
        <v>440</v>
      </c>
      <c r="BC219" s="52">
        <f t="shared" si="118"/>
        <v>0.30884973272619282</v>
      </c>
      <c r="BD219" s="53">
        <f t="shared" si="147"/>
        <v>221</v>
      </c>
      <c r="BE219" s="55">
        <f t="shared" si="136"/>
        <v>1.1999562675548594</v>
      </c>
      <c r="BF219" s="61">
        <v>5051</v>
      </c>
      <c r="BG219" s="64">
        <v>1364</v>
      </c>
    </row>
    <row r="220" spans="1:59">
      <c r="A220" s="47">
        <f t="shared" si="137"/>
        <v>2</v>
      </c>
      <c r="B220" s="48">
        <f t="shared" si="138"/>
        <v>0</v>
      </c>
      <c r="C220" s="48">
        <f t="shared" si="139"/>
        <v>1</v>
      </c>
      <c r="D220" s="48">
        <f t="shared" si="140"/>
        <v>0</v>
      </c>
      <c r="E220" s="48">
        <f t="shared" si="141"/>
        <v>0</v>
      </c>
      <c r="F220" s="48">
        <f t="shared" si="142"/>
        <v>0</v>
      </c>
      <c r="G220" s="48">
        <f t="shared" si="143"/>
        <v>0</v>
      </c>
      <c r="H220" s="48">
        <f t="shared" si="144"/>
        <v>0</v>
      </c>
      <c r="I220" s="48">
        <f t="shared" si="145"/>
        <v>0</v>
      </c>
      <c r="J220" s="48">
        <f t="shared" si="146"/>
        <v>1</v>
      </c>
      <c r="K220" s="70">
        <v>288</v>
      </c>
      <c r="L220" s="50" t="s">
        <v>260</v>
      </c>
      <c r="M220" s="51">
        <v>265</v>
      </c>
      <c r="N220" s="53">
        <v>7</v>
      </c>
      <c r="O220" s="52">
        <f t="shared" si="119"/>
        <v>5.2516845025762982E-2</v>
      </c>
      <c r="P220" s="53">
        <f t="shared" si="120"/>
        <v>294</v>
      </c>
      <c r="Q220" s="55">
        <f t="shared" si="121"/>
        <v>0.63273745438000106</v>
      </c>
      <c r="R220" s="56">
        <v>591</v>
      </c>
      <c r="S220" s="58">
        <v>2</v>
      </c>
      <c r="T220" s="57">
        <f t="shared" si="111"/>
        <v>0.11712247324613555</v>
      </c>
      <c r="U220" s="58">
        <f t="shared" si="122"/>
        <v>35</v>
      </c>
      <c r="V220" s="60">
        <f t="shared" si="123"/>
        <v>2.2370038922203168</v>
      </c>
      <c r="W220" s="51">
        <v>844</v>
      </c>
      <c r="X220" s="53">
        <v>9</v>
      </c>
      <c r="Y220" s="52">
        <f t="shared" si="112"/>
        <v>0.16726119698771305</v>
      </c>
      <c r="Z220" s="53">
        <f t="shared" si="124"/>
        <v>299</v>
      </c>
      <c r="AA220" s="55">
        <f t="shared" si="125"/>
        <v>0.97761093819743161</v>
      </c>
      <c r="AB220" s="56">
        <v>91</v>
      </c>
      <c r="AC220" s="58">
        <v>6</v>
      </c>
      <c r="AD220" s="57">
        <f t="shared" si="113"/>
        <v>1.8034086405073327E-2</v>
      </c>
      <c r="AE220" s="58">
        <f t="shared" si="126"/>
        <v>463</v>
      </c>
      <c r="AF220" s="60">
        <f t="shared" si="127"/>
        <v>0.2596369668578693</v>
      </c>
      <c r="AG220" s="51">
        <v>329</v>
      </c>
      <c r="AH220" s="53">
        <v>12</v>
      </c>
      <c r="AI220" s="52">
        <f t="shared" si="114"/>
        <v>6.5200158541418946E-2</v>
      </c>
      <c r="AJ220" s="53">
        <f t="shared" si="128"/>
        <v>199</v>
      </c>
      <c r="AK220" s="55">
        <f t="shared" si="129"/>
        <v>0.86670979888753508</v>
      </c>
      <c r="AL220" s="56">
        <v>798</v>
      </c>
      <c r="AM220" s="58">
        <v>13</v>
      </c>
      <c r="AN220" s="57">
        <f t="shared" si="115"/>
        <v>0.15814506539833531</v>
      </c>
      <c r="AO220" s="58">
        <f t="shared" si="130"/>
        <v>396</v>
      </c>
      <c r="AP220" s="60">
        <f t="shared" si="131"/>
        <v>0.84138398108832857</v>
      </c>
      <c r="AQ220" s="51">
        <v>181</v>
      </c>
      <c r="AR220" s="53">
        <v>6</v>
      </c>
      <c r="AS220" s="52">
        <f t="shared" si="116"/>
        <v>3.5869996036464527E-2</v>
      </c>
      <c r="AT220" s="53">
        <f t="shared" si="132"/>
        <v>272</v>
      </c>
      <c r="AU220" s="55">
        <f t="shared" si="133"/>
        <v>0.61722180375956648</v>
      </c>
      <c r="AV220" s="56">
        <v>114</v>
      </c>
      <c r="AW220" s="58">
        <v>13</v>
      </c>
      <c r="AX220" s="57">
        <f t="shared" si="117"/>
        <v>2.2592152199762187E-2</v>
      </c>
      <c r="AY220" s="58">
        <f t="shared" si="134"/>
        <v>344</v>
      </c>
      <c r="AZ220" s="60">
        <f t="shared" si="135"/>
        <v>0.4975343659409312</v>
      </c>
      <c r="BA220" s="51">
        <v>1833</v>
      </c>
      <c r="BB220" s="53">
        <v>31</v>
      </c>
      <c r="BC220" s="52">
        <f t="shared" si="118"/>
        <v>0.36325802615933411</v>
      </c>
      <c r="BD220" s="53">
        <f t="shared" si="147"/>
        <v>159</v>
      </c>
      <c r="BE220" s="55">
        <f t="shared" si="136"/>
        <v>1.4113457097142339</v>
      </c>
      <c r="BF220" s="61">
        <v>5046</v>
      </c>
      <c r="BG220" s="64">
        <v>99</v>
      </c>
    </row>
    <row r="221" spans="1:59">
      <c r="A221" s="47">
        <f t="shared" si="137"/>
        <v>3</v>
      </c>
      <c r="B221" s="48">
        <f t="shared" si="138"/>
        <v>0</v>
      </c>
      <c r="C221" s="48">
        <f t="shared" si="139"/>
        <v>0</v>
      </c>
      <c r="D221" s="48">
        <f t="shared" si="140"/>
        <v>1</v>
      </c>
      <c r="E221" s="48">
        <f t="shared" si="141"/>
        <v>1</v>
      </c>
      <c r="F221" s="48">
        <f t="shared" si="142"/>
        <v>0</v>
      </c>
      <c r="G221" s="48">
        <f t="shared" si="143"/>
        <v>1</v>
      </c>
      <c r="H221" s="48">
        <f t="shared" si="144"/>
        <v>0</v>
      </c>
      <c r="I221" s="48">
        <f t="shared" si="145"/>
        <v>0</v>
      </c>
      <c r="J221" s="48">
        <f t="shared" si="146"/>
        <v>0</v>
      </c>
      <c r="K221" s="70">
        <v>373</v>
      </c>
      <c r="L221" s="50" t="s">
        <v>344</v>
      </c>
      <c r="M221" s="51">
        <v>260</v>
      </c>
      <c r="N221" s="53">
        <v>27</v>
      </c>
      <c r="O221" s="52">
        <f t="shared" si="119"/>
        <v>5.1556613127106882E-2</v>
      </c>
      <c r="P221" s="53">
        <f t="shared" si="120"/>
        <v>297</v>
      </c>
      <c r="Q221" s="55">
        <f t="shared" si="121"/>
        <v>0.62116831524241423</v>
      </c>
      <c r="R221" s="56">
        <v>98</v>
      </c>
      <c r="S221" s="58">
        <v>13</v>
      </c>
      <c r="T221" s="57">
        <f t="shared" si="111"/>
        <v>1.9432877255601826E-2</v>
      </c>
      <c r="U221" s="58">
        <f t="shared" si="122"/>
        <v>366</v>
      </c>
      <c r="V221" s="60">
        <f t="shared" si="123"/>
        <v>0.37116209086931395</v>
      </c>
      <c r="W221" s="51">
        <v>1156</v>
      </c>
      <c r="X221" s="53">
        <v>88</v>
      </c>
      <c r="Y221" s="52">
        <f t="shared" si="112"/>
        <v>0.22922863374975214</v>
      </c>
      <c r="Z221" s="53">
        <f t="shared" si="124"/>
        <v>170</v>
      </c>
      <c r="AA221" s="55">
        <f t="shared" si="125"/>
        <v>1.3397992106816781</v>
      </c>
      <c r="AB221" s="56">
        <v>891</v>
      </c>
      <c r="AC221" s="58">
        <v>21</v>
      </c>
      <c r="AD221" s="57">
        <f t="shared" si="113"/>
        <v>0.17668054729327781</v>
      </c>
      <c r="AE221" s="58">
        <f t="shared" si="126"/>
        <v>35</v>
      </c>
      <c r="AF221" s="60">
        <f t="shared" si="127"/>
        <v>2.5436720425776658</v>
      </c>
      <c r="AG221" s="51">
        <v>280</v>
      </c>
      <c r="AH221" s="53">
        <v>31</v>
      </c>
      <c r="AI221" s="52">
        <f t="shared" si="114"/>
        <v>5.5522506444576639E-2</v>
      </c>
      <c r="AJ221" s="53">
        <f t="shared" si="128"/>
        <v>251</v>
      </c>
      <c r="AK221" s="55">
        <f t="shared" si="129"/>
        <v>0.73806416227870131</v>
      </c>
      <c r="AL221" s="56">
        <v>1967</v>
      </c>
      <c r="AM221" s="58">
        <v>312</v>
      </c>
      <c r="AN221" s="57">
        <f t="shared" si="115"/>
        <v>0.39004560777315089</v>
      </c>
      <c r="AO221" s="58">
        <f t="shared" si="130"/>
        <v>81</v>
      </c>
      <c r="AP221" s="60">
        <f t="shared" si="131"/>
        <v>2.0751714601247682</v>
      </c>
      <c r="AQ221" s="51">
        <v>89</v>
      </c>
      <c r="AR221" s="53">
        <v>22</v>
      </c>
      <c r="AS221" s="52">
        <f t="shared" si="116"/>
        <v>1.7648225262740434E-2</v>
      </c>
      <c r="AT221" s="53">
        <f t="shared" si="132"/>
        <v>380</v>
      </c>
      <c r="AU221" s="55">
        <f t="shared" si="133"/>
        <v>0.30367634885575079</v>
      </c>
      <c r="AV221" s="56">
        <v>79</v>
      </c>
      <c r="AW221" s="58">
        <v>13</v>
      </c>
      <c r="AX221" s="57">
        <f t="shared" si="117"/>
        <v>1.5665278604005552E-2</v>
      </c>
      <c r="AY221" s="58">
        <f t="shared" si="134"/>
        <v>379</v>
      </c>
      <c r="AZ221" s="60">
        <f t="shared" si="135"/>
        <v>0.34498769256759793</v>
      </c>
      <c r="BA221" s="51">
        <v>223</v>
      </c>
      <c r="BB221" s="53">
        <v>41</v>
      </c>
      <c r="BC221" s="52">
        <f t="shared" si="118"/>
        <v>4.4219710489787824E-2</v>
      </c>
      <c r="BD221" s="53">
        <f t="shared" si="147"/>
        <v>596</v>
      </c>
      <c r="BE221" s="55">
        <f t="shared" si="136"/>
        <v>0.17180432141970969</v>
      </c>
      <c r="BF221" s="61">
        <v>5043</v>
      </c>
      <c r="BG221" s="64">
        <v>568</v>
      </c>
    </row>
    <row r="222" spans="1:59">
      <c r="A222" s="47">
        <f t="shared" si="137"/>
        <v>3</v>
      </c>
      <c r="B222" s="48">
        <f t="shared" si="138"/>
        <v>0</v>
      </c>
      <c r="C222" s="48">
        <f t="shared" si="139"/>
        <v>0</v>
      </c>
      <c r="D222" s="48">
        <f t="shared" si="140"/>
        <v>0</v>
      </c>
      <c r="E222" s="48">
        <f t="shared" si="141"/>
        <v>1</v>
      </c>
      <c r="F222" s="48">
        <f t="shared" si="142"/>
        <v>0</v>
      </c>
      <c r="G222" s="48">
        <f t="shared" si="143"/>
        <v>1</v>
      </c>
      <c r="H222" s="48">
        <f t="shared" si="144"/>
        <v>0</v>
      </c>
      <c r="I222" s="48">
        <f t="shared" si="145"/>
        <v>0</v>
      </c>
      <c r="J222" s="48">
        <f t="shared" si="146"/>
        <v>1</v>
      </c>
      <c r="K222" s="70">
        <v>470</v>
      </c>
      <c r="L222" s="50" t="s">
        <v>431</v>
      </c>
      <c r="M222" s="51">
        <v>233</v>
      </c>
      <c r="N222" s="53">
        <v>11</v>
      </c>
      <c r="O222" s="52">
        <f t="shared" si="119"/>
        <v>4.6469884323893096E-2</v>
      </c>
      <c r="P222" s="53">
        <f t="shared" si="120"/>
        <v>323</v>
      </c>
      <c r="Q222" s="55">
        <f t="shared" si="121"/>
        <v>0.55988200163221924</v>
      </c>
      <c r="R222" s="56">
        <v>258</v>
      </c>
      <c r="S222" s="58">
        <v>12</v>
      </c>
      <c r="T222" s="57">
        <f t="shared" si="111"/>
        <v>5.1455923414439567E-2</v>
      </c>
      <c r="U222" s="58">
        <f t="shared" si="122"/>
        <v>157</v>
      </c>
      <c r="V222" s="60">
        <f t="shared" si="123"/>
        <v>0.98279260816147263</v>
      </c>
      <c r="W222" s="51">
        <v>786</v>
      </c>
      <c r="X222" s="53">
        <v>23</v>
      </c>
      <c r="Y222" s="52">
        <f t="shared" si="112"/>
        <v>0.15676106900678102</v>
      </c>
      <c r="Z222" s="53">
        <f t="shared" si="124"/>
        <v>325</v>
      </c>
      <c r="AA222" s="55">
        <f t="shared" si="125"/>
        <v>0.91623962105095602</v>
      </c>
      <c r="AB222" s="56">
        <v>414</v>
      </c>
      <c r="AC222" s="58">
        <v>8</v>
      </c>
      <c r="AD222" s="57">
        <f t="shared" si="113"/>
        <v>8.2568807339449546E-2</v>
      </c>
      <c r="AE222" s="58">
        <f t="shared" si="126"/>
        <v>135</v>
      </c>
      <c r="AF222" s="60">
        <f t="shared" si="127"/>
        <v>1.1887441488943722</v>
      </c>
      <c r="AG222" s="51">
        <v>341</v>
      </c>
      <c r="AH222" s="53">
        <v>10</v>
      </c>
      <c r="AI222" s="52">
        <f t="shared" si="114"/>
        <v>6.8009573195053852E-2</v>
      </c>
      <c r="AJ222" s="53">
        <f t="shared" si="128"/>
        <v>182</v>
      </c>
      <c r="AK222" s="55">
        <f t="shared" si="129"/>
        <v>0.90405552417280077</v>
      </c>
      <c r="AL222" s="56">
        <v>1312</v>
      </c>
      <c r="AM222" s="58">
        <v>30</v>
      </c>
      <c r="AN222" s="57">
        <f t="shared" si="115"/>
        <v>0.26166733147187876</v>
      </c>
      <c r="AO222" s="58">
        <f t="shared" si="130"/>
        <v>188</v>
      </c>
      <c r="AP222" s="60">
        <f t="shared" si="131"/>
        <v>1.3921566285993401</v>
      </c>
      <c r="AQ222" s="51">
        <v>168</v>
      </c>
      <c r="AR222" s="53">
        <v>6</v>
      </c>
      <c r="AS222" s="52">
        <f t="shared" si="116"/>
        <v>3.3506182688472275E-2</v>
      </c>
      <c r="AT222" s="53">
        <f t="shared" si="132"/>
        <v>289</v>
      </c>
      <c r="AU222" s="55">
        <f t="shared" si="133"/>
        <v>0.57654722055315799</v>
      </c>
      <c r="AV222" s="56">
        <v>170</v>
      </c>
      <c r="AW222" s="58">
        <v>4</v>
      </c>
      <c r="AX222" s="57">
        <f t="shared" si="117"/>
        <v>3.3905065815715993E-2</v>
      </c>
      <c r="AY222" s="58">
        <f t="shared" si="134"/>
        <v>277</v>
      </c>
      <c r="AZ222" s="60">
        <f t="shared" si="135"/>
        <v>0.74667235213586103</v>
      </c>
      <c r="BA222" s="51">
        <v>1332</v>
      </c>
      <c r="BB222" s="53">
        <v>36</v>
      </c>
      <c r="BC222" s="52">
        <f t="shared" si="118"/>
        <v>0.26565616274431592</v>
      </c>
      <c r="BD222" s="53">
        <f t="shared" si="147"/>
        <v>304</v>
      </c>
      <c r="BE222" s="55">
        <f t="shared" si="136"/>
        <v>1.0321387513785631</v>
      </c>
      <c r="BF222" s="61">
        <v>5014</v>
      </c>
      <c r="BG222" s="64">
        <v>140</v>
      </c>
    </row>
    <row r="223" spans="1:59">
      <c r="A223" s="47">
        <f t="shared" si="137"/>
        <v>2</v>
      </c>
      <c r="B223" s="48">
        <f t="shared" si="138"/>
        <v>0</v>
      </c>
      <c r="C223" s="48">
        <f t="shared" si="139"/>
        <v>1</v>
      </c>
      <c r="D223" s="48">
        <f t="shared" si="140"/>
        <v>0</v>
      </c>
      <c r="E223" s="48">
        <f t="shared" si="141"/>
        <v>0</v>
      </c>
      <c r="F223" s="48">
        <f t="shared" si="142"/>
        <v>0</v>
      </c>
      <c r="G223" s="48">
        <f t="shared" si="143"/>
        <v>1</v>
      </c>
      <c r="H223" s="48">
        <f t="shared" si="144"/>
        <v>0</v>
      </c>
      <c r="I223" s="48">
        <f t="shared" si="145"/>
        <v>0</v>
      </c>
      <c r="J223" s="48">
        <f t="shared" si="146"/>
        <v>0</v>
      </c>
      <c r="K223" s="70">
        <v>329</v>
      </c>
      <c r="L223" s="50" t="s">
        <v>300</v>
      </c>
      <c r="M223" s="51">
        <v>359</v>
      </c>
      <c r="N223" s="53">
        <v>48</v>
      </c>
      <c r="O223" s="52">
        <f t="shared" si="119"/>
        <v>7.1642386749151868E-2</v>
      </c>
      <c r="P223" s="53">
        <f t="shared" si="120"/>
        <v>211</v>
      </c>
      <c r="Q223" s="55">
        <f t="shared" si="121"/>
        <v>0.86316726366803087</v>
      </c>
      <c r="R223" s="56">
        <v>275</v>
      </c>
      <c r="S223" s="58">
        <v>71</v>
      </c>
      <c r="T223" s="57">
        <f t="shared" si="111"/>
        <v>5.487926561564558E-2</v>
      </c>
      <c r="U223" s="58">
        <f t="shared" si="122"/>
        <v>140</v>
      </c>
      <c r="V223" s="60">
        <f t="shared" si="123"/>
        <v>1.0481774110626749</v>
      </c>
      <c r="W223" s="51">
        <v>474</v>
      </c>
      <c r="X223" s="53">
        <v>76</v>
      </c>
      <c r="Y223" s="52">
        <f t="shared" si="112"/>
        <v>9.459189782478547E-2</v>
      </c>
      <c r="Z223" s="53">
        <f t="shared" si="124"/>
        <v>466</v>
      </c>
      <c r="AA223" s="55">
        <f t="shared" si="125"/>
        <v>0.55287224797965084</v>
      </c>
      <c r="AB223" s="56">
        <v>290</v>
      </c>
      <c r="AC223" s="58">
        <v>49</v>
      </c>
      <c r="AD223" s="57">
        <f t="shared" si="113"/>
        <v>5.7872680103771702E-2</v>
      </c>
      <c r="AE223" s="58">
        <f t="shared" si="126"/>
        <v>267</v>
      </c>
      <c r="AF223" s="60">
        <f t="shared" si="127"/>
        <v>0.83319369712302049</v>
      </c>
      <c r="AG223" s="51">
        <v>193</v>
      </c>
      <c r="AH223" s="53">
        <v>43</v>
      </c>
      <c r="AI223" s="52">
        <f t="shared" si="114"/>
        <v>3.8515266413889443E-2</v>
      </c>
      <c r="AJ223" s="53">
        <f t="shared" si="128"/>
        <v>349</v>
      </c>
      <c r="AK223" s="55">
        <f t="shared" si="129"/>
        <v>0.51198585332390012</v>
      </c>
      <c r="AL223" s="56">
        <v>2065</v>
      </c>
      <c r="AM223" s="58">
        <v>99</v>
      </c>
      <c r="AN223" s="57">
        <f t="shared" si="115"/>
        <v>0.41209339453202953</v>
      </c>
      <c r="AO223" s="58">
        <f t="shared" si="130"/>
        <v>73</v>
      </c>
      <c r="AP223" s="60">
        <f t="shared" si="131"/>
        <v>2.192472967766796</v>
      </c>
      <c r="AQ223" s="51">
        <v>128</v>
      </c>
      <c r="AR223" s="53">
        <v>20</v>
      </c>
      <c r="AS223" s="52">
        <f t="shared" si="116"/>
        <v>2.554380363200958E-2</v>
      </c>
      <c r="AT223" s="53">
        <f t="shared" si="132"/>
        <v>341</v>
      </c>
      <c r="AU223" s="55">
        <f t="shared" si="133"/>
        <v>0.43953705867716314</v>
      </c>
      <c r="AV223" s="56">
        <v>41</v>
      </c>
      <c r="AW223" s="58">
        <v>19</v>
      </c>
      <c r="AX223" s="57">
        <f t="shared" si="117"/>
        <v>8.1819996008780684E-3</v>
      </c>
      <c r="AY223" s="58">
        <f t="shared" si="134"/>
        <v>429</v>
      </c>
      <c r="AZ223" s="60">
        <f t="shared" si="135"/>
        <v>0.18018761327195171</v>
      </c>
      <c r="BA223" s="51">
        <v>1186</v>
      </c>
      <c r="BB223" s="53">
        <v>198</v>
      </c>
      <c r="BC223" s="52">
        <f t="shared" si="118"/>
        <v>0.23667930552783875</v>
      </c>
      <c r="BD223" s="53">
        <f t="shared" si="147"/>
        <v>367</v>
      </c>
      <c r="BE223" s="55">
        <f t="shared" si="136"/>
        <v>0.91955661920692933</v>
      </c>
      <c r="BF223" s="61">
        <v>5011</v>
      </c>
      <c r="BG223" s="64">
        <v>623</v>
      </c>
    </row>
    <row r="224" spans="1:59">
      <c r="A224" s="47">
        <f t="shared" si="137"/>
        <v>3</v>
      </c>
      <c r="B224" s="48">
        <f t="shared" si="138"/>
        <v>1</v>
      </c>
      <c r="C224" s="48">
        <f t="shared" si="139"/>
        <v>0</v>
      </c>
      <c r="D224" s="48">
        <f t="shared" si="140"/>
        <v>0</v>
      </c>
      <c r="E224" s="48">
        <f t="shared" si="141"/>
        <v>0</v>
      </c>
      <c r="F224" s="48">
        <f t="shared" si="142"/>
        <v>0</v>
      </c>
      <c r="G224" s="48">
        <f t="shared" si="143"/>
        <v>1</v>
      </c>
      <c r="H224" s="48">
        <f t="shared" si="144"/>
        <v>0</v>
      </c>
      <c r="I224" s="48">
        <f t="shared" si="145"/>
        <v>0</v>
      </c>
      <c r="J224" s="48">
        <f t="shared" si="146"/>
        <v>1</v>
      </c>
      <c r="K224" s="70">
        <v>467</v>
      </c>
      <c r="L224" s="50" t="s">
        <v>428</v>
      </c>
      <c r="M224" s="51">
        <v>739</v>
      </c>
      <c r="N224" s="53">
        <v>13</v>
      </c>
      <c r="O224" s="52">
        <f t="shared" si="119"/>
        <v>0.14845319405383689</v>
      </c>
      <c r="P224" s="53">
        <f t="shared" si="120"/>
        <v>68</v>
      </c>
      <c r="Q224" s="55">
        <f t="shared" si="121"/>
        <v>1.7886050857420179</v>
      </c>
      <c r="R224" s="56">
        <v>0</v>
      </c>
      <c r="S224" s="58">
        <v>0</v>
      </c>
      <c r="T224" s="57">
        <f t="shared" si="111"/>
        <v>0</v>
      </c>
      <c r="U224" s="58">
        <f t="shared" si="122"/>
        <v>515</v>
      </c>
      <c r="V224" s="60">
        <f t="shared" si="123"/>
        <v>0</v>
      </c>
      <c r="W224" s="51">
        <v>549</v>
      </c>
      <c r="X224" s="53">
        <v>7</v>
      </c>
      <c r="Y224" s="52">
        <f t="shared" si="112"/>
        <v>0.11028525512253917</v>
      </c>
      <c r="Z224" s="53">
        <f t="shared" si="124"/>
        <v>441</v>
      </c>
      <c r="AA224" s="55">
        <f t="shared" si="125"/>
        <v>0.64459703548342273</v>
      </c>
      <c r="AB224" s="56">
        <v>256</v>
      </c>
      <c r="AC224" s="58">
        <v>6</v>
      </c>
      <c r="AD224" s="57">
        <f t="shared" si="113"/>
        <v>5.142627561269586E-2</v>
      </c>
      <c r="AE224" s="58">
        <f t="shared" si="126"/>
        <v>310</v>
      </c>
      <c r="AF224" s="60">
        <f t="shared" si="127"/>
        <v>0.7403847312787053</v>
      </c>
      <c r="AG224" s="51">
        <v>26</v>
      </c>
      <c r="AH224" s="53">
        <v>2</v>
      </c>
      <c r="AI224" s="52">
        <f t="shared" si="114"/>
        <v>5.2229811169144233E-3</v>
      </c>
      <c r="AJ224" s="53">
        <f t="shared" si="128"/>
        <v>510</v>
      </c>
      <c r="AK224" s="55">
        <f t="shared" si="129"/>
        <v>6.9429415736138131E-2</v>
      </c>
      <c r="AL224" s="56">
        <v>1457</v>
      </c>
      <c r="AM224" s="58">
        <v>20</v>
      </c>
      <c r="AN224" s="57">
        <f t="shared" si="115"/>
        <v>0.2926878264363198</v>
      </c>
      <c r="AO224" s="58">
        <f t="shared" si="130"/>
        <v>154</v>
      </c>
      <c r="AP224" s="60">
        <f t="shared" si="131"/>
        <v>1.5571959074587272</v>
      </c>
      <c r="AQ224" s="51">
        <v>239</v>
      </c>
      <c r="AR224" s="53">
        <v>2</v>
      </c>
      <c r="AS224" s="52">
        <f t="shared" si="116"/>
        <v>4.801124949779028E-2</v>
      </c>
      <c r="AT224" s="53">
        <f t="shared" si="132"/>
        <v>190</v>
      </c>
      <c r="AU224" s="55">
        <f t="shared" si="133"/>
        <v>0.82613864762215028</v>
      </c>
      <c r="AV224" s="56">
        <v>92</v>
      </c>
      <c r="AW224" s="58">
        <v>3</v>
      </c>
      <c r="AX224" s="57">
        <f t="shared" si="117"/>
        <v>1.8481317798312576E-2</v>
      </c>
      <c r="AY224" s="58">
        <f t="shared" si="134"/>
        <v>362</v>
      </c>
      <c r="AZ224" s="60">
        <f t="shared" si="135"/>
        <v>0.40700375295068547</v>
      </c>
      <c r="BA224" s="51">
        <v>1620</v>
      </c>
      <c r="BB224" s="53">
        <v>21</v>
      </c>
      <c r="BC224" s="52">
        <f t="shared" si="118"/>
        <v>0.32543190036159098</v>
      </c>
      <c r="BD224" s="53">
        <f t="shared" si="147"/>
        <v>201</v>
      </c>
      <c r="BE224" s="55">
        <f t="shared" si="136"/>
        <v>1.2643820185765757</v>
      </c>
      <c r="BF224" s="61">
        <v>4978</v>
      </c>
      <c r="BG224" s="64">
        <v>74</v>
      </c>
    </row>
    <row r="225" spans="1:59">
      <c r="A225" s="47">
        <f t="shared" si="137"/>
        <v>4</v>
      </c>
      <c r="B225" s="48">
        <f t="shared" si="138"/>
        <v>0</v>
      </c>
      <c r="C225" s="48">
        <f t="shared" si="139"/>
        <v>0</v>
      </c>
      <c r="D225" s="48">
        <f t="shared" si="140"/>
        <v>0</v>
      </c>
      <c r="E225" s="48">
        <f t="shared" si="141"/>
        <v>1</v>
      </c>
      <c r="F225" s="48">
        <f t="shared" si="142"/>
        <v>0</v>
      </c>
      <c r="G225" s="48">
        <f t="shared" si="143"/>
        <v>1</v>
      </c>
      <c r="H225" s="48">
        <f t="shared" si="144"/>
        <v>1</v>
      </c>
      <c r="I225" s="48">
        <f t="shared" si="145"/>
        <v>0</v>
      </c>
      <c r="J225" s="48">
        <f t="shared" si="146"/>
        <v>1</v>
      </c>
      <c r="K225" s="70">
        <v>475</v>
      </c>
      <c r="L225" s="50" t="s">
        <v>436</v>
      </c>
      <c r="M225" s="51">
        <v>360</v>
      </c>
      <c r="N225" s="53">
        <v>39</v>
      </c>
      <c r="O225" s="52">
        <f t="shared" si="119"/>
        <v>7.2653884964682142E-2</v>
      </c>
      <c r="P225" s="53">
        <f t="shared" si="120"/>
        <v>209</v>
      </c>
      <c r="Q225" s="55">
        <f t="shared" si="121"/>
        <v>0.87535407355142303</v>
      </c>
      <c r="R225" s="56">
        <v>236</v>
      </c>
      <c r="S225" s="58">
        <v>54</v>
      </c>
      <c r="T225" s="57">
        <f t="shared" si="111"/>
        <v>4.7628657921291624E-2</v>
      </c>
      <c r="U225" s="58">
        <f t="shared" si="122"/>
        <v>180</v>
      </c>
      <c r="V225" s="60">
        <f t="shared" si="123"/>
        <v>0.90969299228553346</v>
      </c>
      <c r="W225" s="51">
        <v>662</v>
      </c>
      <c r="X225" s="53">
        <v>173</v>
      </c>
      <c r="Y225" s="52">
        <f t="shared" si="112"/>
        <v>0.13360242179616549</v>
      </c>
      <c r="Z225" s="53">
        <f t="shared" si="124"/>
        <v>390</v>
      </c>
      <c r="AA225" s="55">
        <f t="shared" si="125"/>
        <v>0.78088158682251319</v>
      </c>
      <c r="AB225" s="56">
        <v>467</v>
      </c>
      <c r="AC225" s="58">
        <v>99</v>
      </c>
      <c r="AD225" s="57">
        <f t="shared" si="113"/>
        <v>9.4248234106962661E-2</v>
      </c>
      <c r="AE225" s="58">
        <f t="shared" si="126"/>
        <v>110</v>
      </c>
      <c r="AF225" s="60">
        <f t="shared" si="127"/>
        <v>1.3568930017080438</v>
      </c>
      <c r="AG225" s="51">
        <v>228</v>
      </c>
      <c r="AH225" s="53">
        <v>57</v>
      </c>
      <c r="AI225" s="52">
        <f t="shared" si="114"/>
        <v>4.6014127144298686E-2</v>
      </c>
      <c r="AJ225" s="53">
        <f t="shared" si="128"/>
        <v>301</v>
      </c>
      <c r="AK225" s="55">
        <f t="shared" si="129"/>
        <v>0.61166867957669013</v>
      </c>
      <c r="AL225" s="56">
        <v>950</v>
      </c>
      <c r="AM225" s="58">
        <v>198</v>
      </c>
      <c r="AN225" s="57">
        <f t="shared" si="115"/>
        <v>0.19172552976791121</v>
      </c>
      <c r="AO225" s="58">
        <f t="shared" si="130"/>
        <v>304</v>
      </c>
      <c r="AP225" s="60">
        <f t="shared" si="131"/>
        <v>1.0200431427061905</v>
      </c>
      <c r="AQ225" s="51">
        <v>466</v>
      </c>
      <c r="AR225" s="53">
        <v>80</v>
      </c>
      <c r="AS225" s="52">
        <f t="shared" si="116"/>
        <v>9.4046417759838546E-2</v>
      </c>
      <c r="AT225" s="53">
        <f t="shared" si="132"/>
        <v>46</v>
      </c>
      <c r="AU225" s="55">
        <f t="shared" si="133"/>
        <v>1.6182744918021084</v>
      </c>
      <c r="AV225" s="56">
        <v>185</v>
      </c>
      <c r="AW225" s="58">
        <v>37</v>
      </c>
      <c r="AX225" s="57">
        <f t="shared" si="117"/>
        <v>3.7336024217961658E-2</v>
      </c>
      <c r="AY225" s="58">
        <f t="shared" si="134"/>
        <v>252</v>
      </c>
      <c r="AZ225" s="60">
        <f t="shared" si="135"/>
        <v>0.82223043523203354</v>
      </c>
      <c r="BA225" s="51">
        <v>1401</v>
      </c>
      <c r="BB225" s="53">
        <v>374</v>
      </c>
      <c r="BC225" s="52">
        <f t="shared" si="118"/>
        <v>0.282744702320888</v>
      </c>
      <c r="BD225" s="53">
        <f t="shared" si="147"/>
        <v>267</v>
      </c>
      <c r="BE225" s="55">
        <f t="shared" si="136"/>
        <v>1.0985318804490223</v>
      </c>
      <c r="BF225" s="61">
        <v>4955</v>
      </c>
      <c r="BG225" s="64">
        <v>1111</v>
      </c>
    </row>
    <row r="226" spans="1:59">
      <c r="A226" s="47">
        <f t="shared" si="137"/>
        <v>3</v>
      </c>
      <c r="B226" s="48">
        <f t="shared" si="138"/>
        <v>1</v>
      </c>
      <c r="C226" s="48">
        <f t="shared" si="139"/>
        <v>0</v>
      </c>
      <c r="D226" s="48">
        <f t="shared" si="140"/>
        <v>1</v>
      </c>
      <c r="E226" s="48">
        <f t="shared" si="141"/>
        <v>0</v>
      </c>
      <c r="F226" s="48">
        <f t="shared" si="142"/>
        <v>0</v>
      </c>
      <c r="G226" s="48">
        <f t="shared" si="143"/>
        <v>1</v>
      </c>
      <c r="H226" s="48">
        <f t="shared" si="144"/>
        <v>0</v>
      </c>
      <c r="I226" s="48">
        <f t="shared" si="145"/>
        <v>0</v>
      </c>
      <c r="J226" s="48">
        <f t="shared" si="146"/>
        <v>0</v>
      </c>
      <c r="K226" s="70">
        <v>374</v>
      </c>
      <c r="L226" s="50" t="s">
        <v>345</v>
      </c>
      <c r="M226" s="51">
        <v>619</v>
      </c>
      <c r="N226" s="53">
        <v>36</v>
      </c>
      <c r="O226" s="52">
        <f t="shared" si="119"/>
        <v>0.12548145144942227</v>
      </c>
      <c r="P226" s="53">
        <f t="shared" si="120"/>
        <v>92</v>
      </c>
      <c r="Q226" s="55">
        <f t="shared" si="121"/>
        <v>1.5118351858925601</v>
      </c>
      <c r="R226" s="56">
        <v>110</v>
      </c>
      <c r="S226" s="58">
        <v>27</v>
      </c>
      <c r="T226" s="57">
        <f t="shared" si="111"/>
        <v>2.2298803973241434E-2</v>
      </c>
      <c r="U226" s="58">
        <f t="shared" si="122"/>
        <v>341</v>
      </c>
      <c r="V226" s="60">
        <f t="shared" si="123"/>
        <v>0.42590042625867131</v>
      </c>
      <c r="W226" s="51">
        <v>2028</v>
      </c>
      <c r="X226" s="53">
        <v>373</v>
      </c>
      <c r="Y226" s="52">
        <f t="shared" si="112"/>
        <v>0.41110885870666936</v>
      </c>
      <c r="Z226" s="53">
        <f t="shared" si="124"/>
        <v>55</v>
      </c>
      <c r="AA226" s="55">
        <f t="shared" si="125"/>
        <v>2.4028556790193614</v>
      </c>
      <c r="AB226" s="56">
        <v>236</v>
      </c>
      <c r="AC226" s="58">
        <v>56</v>
      </c>
      <c r="AD226" s="57">
        <f t="shared" si="113"/>
        <v>4.7841070342590712E-2</v>
      </c>
      <c r="AE226" s="58">
        <f t="shared" si="126"/>
        <v>322</v>
      </c>
      <c r="AF226" s="60">
        <f t="shared" si="127"/>
        <v>0.68876848629769627</v>
      </c>
      <c r="AG226" s="51">
        <v>250</v>
      </c>
      <c r="AH226" s="53">
        <v>39</v>
      </c>
      <c r="AI226" s="52">
        <f t="shared" si="114"/>
        <v>5.0679099939185082E-2</v>
      </c>
      <c r="AJ226" s="53">
        <f t="shared" si="128"/>
        <v>278</v>
      </c>
      <c r="AK226" s="55">
        <f t="shared" si="129"/>
        <v>0.67368045567234713</v>
      </c>
      <c r="AL226" s="56">
        <v>1201</v>
      </c>
      <c r="AM226" s="58">
        <v>229</v>
      </c>
      <c r="AN226" s="57">
        <f t="shared" si="115"/>
        <v>0.24346239610784512</v>
      </c>
      <c r="AO226" s="58">
        <f t="shared" si="130"/>
        <v>214</v>
      </c>
      <c r="AP226" s="60">
        <f t="shared" si="131"/>
        <v>1.2953003596195585</v>
      </c>
      <c r="AQ226" s="51">
        <v>84</v>
      </c>
      <c r="AR226" s="53">
        <v>20</v>
      </c>
      <c r="AS226" s="52">
        <f t="shared" si="116"/>
        <v>1.7028177579566185E-2</v>
      </c>
      <c r="AT226" s="53">
        <f t="shared" si="132"/>
        <v>385</v>
      </c>
      <c r="AU226" s="55">
        <f t="shared" si="133"/>
        <v>0.2930070711386108</v>
      </c>
      <c r="AV226" s="56">
        <v>67</v>
      </c>
      <c r="AW226" s="58">
        <v>20</v>
      </c>
      <c r="AX226" s="57">
        <f t="shared" si="117"/>
        <v>1.3581998783701602E-2</v>
      </c>
      <c r="AY226" s="58">
        <f t="shared" si="134"/>
        <v>394</v>
      </c>
      <c r="AZ226" s="60">
        <f t="shared" si="135"/>
        <v>0.29910878314331679</v>
      </c>
      <c r="BA226" s="51">
        <v>338</v>
      </c>
      <c r="BB226" s="53">
        <v>79</v>
      </c>
      <c r="BC226" s="52">
        <f t="shared" si="118"/>
        <v>6.8518143117778235E-2</v>
      </c>
      <c r="BD226" s="53">
        <f t="shared" si="147"/>
        <v>571</v>
      </c>
      <c r="BE226" s="55">
        <f t="shared" si="136"/>
        <v>0.26620963712566642</v>
      </c>
      <c r="BF226" s="61">
        <v>4933</v>
      </c>
      <c r="BG226" s="64">
        <v>879</v>
      </c>
    </row>
    <row r="227" spans="1:59">
      <c r="A227" s="47">
        <f t="shared" si="137"/>
        <v>5</v>
      </c>
      <c r="B227" s="48">
        <f t="shared" si="138"/>
        <v>1</v>
      </c>
      <c r="C227" s="48">
        <f t="shared" si="139"/>
        <v>1</v>
      </c>
      <c r="D227" s="48">
        <f t="shared" si="140"/>
        <v>1</v>
      </c>
      <c r="E227" s="48">
        <f t="shared" si="141"/>
        <v>0</v>
      </c>
      <c r="F227" s="48">
        <f t="shared" si="142"/>
        <v>1</v>
      </c>
      <c r="G227" s="48">
        <f t="shared" si="143"/>
        <v>0</v>
      </c>
      <c r="H227" s="48">
        <f t="shared" si="144"/>
        <v>0</v>
      </c>
      <c r="I227" s="48">
        <f t="shared" si="145"/>
        <v>1</v>
      </c>
      <c r="J227" s="48">
        <f t="shared" si="146"/>
        <v>0</v>
      </c>
      <c r="K227" s="70">
        <v>181</v>
      </c>
      <c r="L227" s="50" t="s">
        <v>155</v>
      </c>
      <c r="M227" s="51">
        <v>683</v>
      </c>
      <c r="N227" s="53">
        <v>5</v>
      </c>
      <c r="O227" s="52">
        <f t="shared" si="119"/>
        <v>0.1412032251395493</v>
      </c>
      <c r="P227" s="53">
        <f t="shared" si="120"/>
        <v>72</v>
      </c>
      <c r="Q227" s="55">
        <f t="shared" si="121"/>
        <v>1.7012554577719812</v>
      </c>
      <c r="R227" s="56">
        <v>484</v>
      </c>
      <c r="S227" s="58">
        <v>1</v>
      </c>
      <c r="T227" s="57">
        <f t="shared" si="111"/>
        <v>0.10006202191440976</v>
      </c>
      <c r="U227" s="58">
        <f t="shared" si="122"/>
        <v>44</v>
      </c>
      <c r="V227" s="60">
        <f t="shared" si="123"/>
        <v>1.9111544205147224</v>
      </c>
      <c r="W227" s="51">
        <v>879</v>
      </c>
      <c r="X227" s="53">
        <v>11</v>
      </c>
      <c r="Y227" s="52">
        <f t="shared" si="112"/>
        <v>0.18172420922059127</v>
      </c>
      <c r="Z227" s="53">
        <f t="shared" si="124"/>
        <v>268</v>
      </c>
      <c r="AA227" s="55">
        <f t="shared" si="125"/>
        <v>1.06214458504909</v>
      </c>
      <c r="AB227" s="56">
        <v>316</v>
      </c>
      <c r="AC227" s="58">
        <v>2</v>
      </c>
      <c r="AD227" s="57">
        <f t="shared" si="113"/>
        <v>6.5329749844945217E-2</v>
      </c>
      <c r="AE227" s="58">
        <f t="shared" si="126"/>
        <v>231</v>
      </c>
      <c r="AF227" s="60">
        <f t="shared" si="127"/>
        <v>0.94055322317592982</v>
      </c>
      <c r="AG227" s="51">
        <v>759</v>
      </c>
      <c r="AH227" s="53">
        <v>5</v>
      </c>
      <c r="AI227" s="52">
        <f t="shared" si="114"/>
        <v>0.15691544345668804</v>
      </c>
      <c r="AJ227" s="53">
        <f t="shared" si="128"/>
        <v>37</v>
      </c>
      <c r="AK227" s="55">
        <f t="shared" si="129"/>
        <v>2.0858868365220191</v>
      </c>
      <c r="AL227" s="56">
        <v>808</v>
      </c>
      <c r="AM227" s="58">
        <v>15</v>
      </c>
      <c r="AN227" s="57">
        <f t="shared" si="115"/>
        <v>0.16704568947694853</v>
      </c>
      <c r="AO227" s="58">
        <f t="shared" si="130"/>
        <v>376</v>
      </c>
      <c r="AP227" s="60">
        <f t="shared" si="131"/>
        <v>0.8887382409419089</v>
      </c>
      <c r="AQ227" s="51">
        <v>179</v>
      </c>
      <c r="AR227" s="53">
        <v>2</v>
      </c>
      <c r="AS227" s="52">
        <f t="shared" si="116"/>
        <v>3.7006408931155678E-2</v>
      </c>
      <c r="AT227" s="53">
        <f t="shared" si="132"/>
        <v>259</v>
      </c>
      <c r="AU227" s="55">
        <f t="shared" si="133"/>
        <v>0.63677627530073577</v>
      </c>
      <c r="AV227" s="56">
        <v>412</v>
      </c>
      <c r="AW227" s="58">
        <v>3</v>
      </c>
      <c r="AX227" s="57">
        <f t="shared" si="117"/>
        <v>8.5176762456067812E-2</v>
      </c>
      <c r="AY227" s="58">
        <f t="shared" si="134"/>
        <v>60</v>
      </c>
      <c r="AZ227" s="60">
        <f t="shared" si="135"/>
        <v>1.8758003277760809</v>
      </c>
      <c r="BA227" s="51">
        <v>317</v>
      </c>
      <c r="BB227" s="53">
        <v>8</v>
      </c>
      <c r="BC227" s="52">
        <f t="shared" si="118"/>
        <v>6.5536489559644404E-2</v>
      </c>
      <c r="BD227" s="53">
        <f t="shared" si="147"/>
        <v>574</v>
      </c>
      <c r="BE227" s="55">
        <f t="shared" si="136"/>
        <v>0.25462518845809434</v>
      </c>
      <c r="BF227" s="61">
        <v>4837</v>
      </c>
      <c r="BG227" s="64">
        <v>52</v>
      </c>
    </row>
    <row r="228" spans="1:59">
      <c r="A228" s="47">
        <f t="shared" si="137"/>
        <v>3</v>
      </c>
      <c r="B228" s="48">
        <f t="shared" si="138"/>
        <v>0</v>
      </c>
      <c r="C228" s="48">
        <f t="shared" si="139"/>
        <v>1</v>
      </c>
      <c r="D228" s="48">
        <f t="shared" si="140"/>
        <v>1</v>
      </c>
      <c r="E228" s="48">
        <f t="shared" si="141"/>
        <v>0</v>
      </c>
      <c r="F228" s="48">
        <f t="shared" si="142"/>
        <v>0</v>
      </c>
      <c r="G228" s="48">
        <f t="shared" si="143"/>
        <v>1</v>
      </c>
      <c r="H228" s="48">
        <f t="shared" si="144"/>
        <v>0</v>
      </c>
      <c r="I228" s="48">
        <f t="shared" si="145"/>
        <v>0</v>
      </c>
      <c r="J228" s="48">
        <f t="shared" si="146"/>
        <v>0</v>
      </c>
      <c r="K228" s="70">
        <v>168</v>
      </c>
      <c r="L228" s="50" t="s">
        <v>142</v>
      </c>
      <c r="M228" s="51">
        <v>1</v>
      </c>
      <c r="N228" s="53">
        <v>1</v>
      </c>
      <c r="O228" s="52">
        <f t="shared" si="119"/>
        <v>2.0820320632937748E-4</v>
      </c>
      <c r="P228" s="53">
        <f t="shared" si="120"/>
        <v>533</v>
      </c>
      <c r="Q228" s="55">
        <f t="shared" si="121"/>
        <v>2.5084897369973057E-3</v>
      </c>
      <c r="R228" s="56">
        <v>320</v>
      </c>
      <c r="S228" s="58">
        <v>6</v>
      </c>
      <c r="T228" s="57">
        <f t="shared" si="111"/>
        <v>6.6625026025400796E-2</v>
      </c>
      <c r="U228" s="58">
        <f t="shared" si="122"/>
        <v>98</v>
      </c>
      <c r="V228" s="60">
        <f t="shared" si="123"/>
        <v>1.272517890096887</v>
      </c>
      <c r="W228" s="51">
        <v>2567</v>
      </c>
      <c r="X228" s="53">
        <v>13</v>
      </c>
      <c r="Y228" s="52">
        <f t="shared" si="112"/>
        <v>0.53445763064751195</v>
      </c>
      <c r="Z228" s="53">
        <f t="shared" si="124"/>
        <v>29</v>
      </c>
      <c r="AA228" s="55">
        <f t="shared" si="125"/>
        <v>3.1238065680139346</v>
      </c>
      <c r="AB228" s="56">
        <v>2</v>
      </c>
      <c r="AC228" s="58">
        <v>2</v>
      </c>
      <c r="AD228" s="57">
        <f t="shared" si="113"/>
        <v>4.1640641265875496E-4</v>
      </c>
      <c r="AE228" s="58">
        <f t="shared" si="126"/>
        <v>552</v>
      </c>
      <c r="AF228" s="60">
        <f t="shared" si="127"/>
        <v>5.995008315612305E-3</v>
      </c>
      <c r="AG228" s="51">
        <v>10</v>
      </c>
      <c r="AH228" s="53">
        <v>2</v>
      </c>
      <c r="AI228" s="52">
        <f t="shared" si="114"/>
        <v>2.0820320632937749E-3</v>
      </c>
      <c r="AJ228" s="53">
        <f t="shared" si="128"/>
        <v>537</v>
      </c>
      <c r="AK228" s="55">
        <f t="shared" si="129"/>
        <v>2.7676582867638466E-2</v>
      </c>
      <c r="AL228" s="56">
        <v>1051</v>
      </c>
      <c r="AM228" s="58">
        <v>16</v>
      </c>
      <c r="AN228" s="57">
        <f t="shared" si="115"/>
        <v>0.21882156985217571</v>
      </c>
      <c r="AO228" s="58">
        <f t="shared" si="130"/>
        <v>251</v>
      </c>
      <c r="AP228" s="60">
        <f t="shared" si="131"/>
        <v>1.1642030254088436</v>
      </c>
      <c r="AQ228" s="51">
        <v>0</v>
      </c>
      <c r="AR228" s="53">
        <v>0</v>
      </c>
      <c r="AS228" s="52">
        <f t="shared" si="116"/>
        <v>0</v>
      </c>
      <c r="AT228" s="53">
        <f t="shared" si="132"/>
        <v>512</v>
      </c>
      <c r="AU228" s="55">
        <f t="shared" si="133"/>
        <v>0</v>
      </c>
      <c r="AV228" s="56">
        <v>40</v>
      </c>
      <c r="AW228" s="58">
        <v>5</v>
      </c>
      <c r="AX228" s="57">
        <f t="shared" si="117"/>
        <v>8.3281282531750996E-3</v>
      </c>
      <c r="AY228" s="58">
        <f t="shared" si="134"/>
        <v>427</v>
      </c>
      <c r="AZ228" s="60">
        <f t="shared" si="135"/>
        <v>0.18340572307059105</v>
      </c>
      <c r="BA228" s="51">
        <v>812</v>
      </c>
      <c r="BB228" s="53">
        <v>7</v>
      </c>
      <c r="BC228" s="52">
        <f t="shared" si="118"/>
        <v>0.1690610035394545</v>
      </c>
      <c r="BD228" s="53">
        <f t="shared" si="147"/>
        <v>483</v>
      </c>
      <c r="BE228" s="55">
        <f t="shared" si="136"/>
        <v>0.65684308354616916</v>
      </c>
      <c r="BF228" s="61">
        <v>4803</v>
      </c>
      <c r="BG228" s="64">
        <v>52</v>
      </c>
    </row>
    <row r="229" spans="1:59">
      <c r="A229" s="47">
        <f t="shared" si="137"/>
        <v>2</v>
      </c>
      <c r="B229" s="48">
        <f t="shared" si="138"/>
        <v>0</v>
      </c>
      <c r="C229" s="48">
        <f t="shared" si="139"/>
        <v>0</v>
      </c>
      <c r="D229" s="48">
        <f t="shared" si="140"/>
        <v>1</v>
      </c>
      <c r="E229" s="48">
        <f t="shared" si="141"/>
        <v>1</v>
      </c>
      <c r="F229" s="48">
        <f t="shared" si="142"/>
        <v>0</v>
      </c>
      <c r="G229" s="48">
        <f t="shared" si="143"/>
        <v>0</v>
      </c>
      <c r="H229" s="48">
        <f t="shared" si="144"/>
        <v>0</v>
      </c>
      <c r="I229" s="48">
        <f t="shared" si="145"/>
        <v>0</v>
      </c>
      <c r="J229" s="48">
        <f t="shared" si="146"/>
        <v>0</v>
      </c>
      <c r="K229" s="70">
        <v>663</v>
      </c>
      <c r="L229" s="50" t="s">
        <v>622</v>
      </c>
      <c r="M229" s="51">
        <v>267</v>
      </c>
      <c r="N229" s="53">
        <v>74</v>
      </c>
      <c r="O229" s="52">
        <f t="shared" si="119"/>
        <v>5.5939660590823378E-2</v>
      </c>
      <c r="P229" s="53">
        <f t="shared" si="120"/>
        <v>275</v>
      </c>
      <c r="Q229" s="55">
        <f t="shared" si="121"/>
        <v>0.67397648171277635</v>
      </c>
      <c r="R229" s="56">
        <v>234</v>
      </c>
      <c r="S229" s="58">
        <v>73</v>
      </c>
      <c r="T229" s="57">
        <f t="shared" si="111"/>
        <v>4.9025769956002517E-2</v>
      </c>
      <c r="U229" s="58">
        <f t="shared" si="122"/>
        <v>171</v>
      </c>
      <c r="V229" s="60">
        <f t="shared" si="123"/>
        <v>0.93637741050942236</v>
      </c>
      <c r="W229" s="51">
        <v>1141</v>
      </c>
      <c r="X229" s="53">
        <v>240</v>
      </c>
      <c r="Y229" s="52">
        <f t="shared" si="112"/>
        <v>0.23905300649486697</v>
      </c>
      <c r="Z229" s="53">
        <f t="shared" si="124"/>
        <v>159</v>
      </c>
      <c r="AA229" s="55">
        <f t="shared" si="125"/>
        <v>1.397220862741591</v>
      </c>
      <c r="AB229" s="56">
        <v>469</v>
      </c>
      <c r="AC229" s="58">
        <v>119</v>
      </c>
      <c r="AD229" s="57">
        <f t="shared" si="113"/>
        <v>9.8261051749423844E-2</v>
      </c>
      <c r="AE229" s="58">
        <f t="shared" si="126"/>
        <v>99</v>
      </c>
      <c r="AF229" s="60">
        <f t="shared" si="127"/>
        <v>1.4146655873461647</v>
      </c>
      <c r="AG229" s="51">
        <v>270</v>
      </c>
      <c r="AH229" s="53">
        <v>72</v>
      </c>
      <c r="AI229" s="52">
        <f t="shared" si="114"/>
        <v>5.6568196103079824E-2</v>
      </c>
      <c r="AJ229" s="53">
        <f t="shared" si="128"/>
        <v>246</v>
      </c>
      <c r="AK229" s="55">
        <f t="shared" si="129"/>
        <v>0.75196458052759763</v>
      </c>
      <c r="AL229" s="56">
        <v>808</v>
      </c>
      <c r="AM229" s="58">
        <v>213</v>
      </c>
      <c r="AN229" s="57">
        <f t="shared" si="115"/>
        <v>0.16928556463440184</v>
      </c>
      <c r="AO229" s="58">
        <f t="shared" si="130"/>
        <v>367</v>
      </c>
      <c r="AP229" s="60">
        <f t="shared" si="131"/>
        <v>0.90065511657993147</v>
      </c>
      <c r="AQ229" s="51">
        <v>255</v>
      </c>
      <c r="AR229" s="53">
        <v>69</v>
      </c>
      <c r="AS229" s="52">
        <f t="shared" si="116"/>
        <v>5.3425518541797612E-2</v>
      </c>
      <c r="AT229" s="53">
        <f t="shared" si="132"/>
        <v>160</v>
      </c>
      <c r="AU229" s="55">
        <f t="shared" si="133"/>
        <v>0.91930299874124699</v>
      </c>
      <c r="AV229" s="56">
        <v>154</v>
      </c>
      <c r="AW229" s="58">
        <v>49</v>
      </c>
      <c r="AX229" s="57">
        <f t="shared" si="117"/>
        <v>3.2264822962497379E-2</v>
      </c>
      <c r="AY229" s="58">
        <f t="shared" si="134"/>
        <v>289</v>
      </c>
      <c r="AZ229" s="60">
        <f t="shared" si="135"/>
        <v>0.71055019871066161</v>
      </c>
      <c r="BA229" s="51">
        <v>1175</v>
      </c>
      <c r="BB229" s="53">
        <v>299</v>
      </c>
      <c r="BC229" s="52">
        <f t="shared" si="118"/>
        <v>0.24617640896710663</v>
      </c>
      <c r="BD229" s="53">
        <f t="shared" si="147"/>
        <v>349</v>
      </c>
      <c r="BE229" s="55">
        <f t="shared" si="136"/>
        <v>0.95645517403154812</v>
      </c>
      <c r="BF229" s="61">
        <v>4773</v>
      </c>
      <c r="BG229" s="64">
        <v>1208</v>
      </c>
    </row>
    <row r="230" spans="1:59">
      <c r="A230" s="47">
        <f t="shared" si="137"/>
        <v>3</v>
      </c>
      <c r="B230" s="48">
        <f t="shared" si="138"/>
        <v>0</v>
      </c>
      <c r="C230" s="48">
        <f t="shared" si="139"/>
        <v>0</v>
      </c>
      <c r="D230" s="48">
        <f t="shared" si="140"/>
        <v>0</v>
      </c>
      <c r="E230" s="48">
        <f t="shared" si="141"/>
        <v>1</v>
      </c>
      <c r="F230" s="48">
        <f t="shared" si="142"/>
        <v>0</v>
      </c>
      <c r="G230" s="48">
        <f t="shared" si="143"/>
        <v>1</v>
      </c>
      <c r="H230" s="48">
        <f t="shared" si="144"/>
        <v>0</v>
      </c>
      <c r="I230" s="48">
        <f t="shared" si="145"/>
        <v>1</v>
      </c>
      <c r="J230" s="48">
        <f t="shared" si="146"/>
        <v>0</v>
      </c>
      <c r="K230" s="70">
        <v>636</v>
      </c>
      <c r="L230" s="50" t="s">
        <v>595</v>
      </c>
      <c r="M230" s="51">
        <v>368</v>
      </c>
      <c r="N230" s="53">
        <v>10</v>
      </c>
      <c r="O230" s="52">
        <f t="shared" si="119"/>
        <v>7.7506318449873629E-2</v>
      </c>
      <c r="P230" s="53">
        <f t="shared" si="120"/>
        <v>194</v>
      </c>
      <c r="Q230" s="55">
        <f t="shared" si="121"/>
        <v>0.93381753245612575</v>
      </c>
      <c r="R230" s="56">
        <v>127</v>
      </c>
      <c r="S230" s="58">
        <v>5</v>
      </c>
      <c r="T230" s="57">
        <f t="shared" si="111"/>
        <v>2.6748104465037909E-2</v>
      </c>
      <c r="U230" s="58">
        <f t="shared" si="122"/>
        <v>301</v>
      </c>
      <c r="V230" s="60">
        <f t="shared" si="123"/>
        <v>0.51088072288278552</v>
      </c>
      <c r="W230" s="51">
        <v>356</v>
      </c>
      <c r="X230" s="53">
        <v>10</v>
      </c>
      <c r="Y230" s="52">
        <f t="shared" si="112"/>
        <v>7.4978938500421227E-2</v>
      </c>
      <c r="Z230" s="53">
        <f t="shared" si="124"/>
        <v>501</v>
      </c>
      <c r="AA230" s="55">
        <f t="shared" si="125"/>
        <v>0.43823810741847635</v>
      </c>
      <c r="AB230" s="56">
        <v>602</v>
      </c>
      <c r="AC230" s="58">
        <v>11</v>
      </c>
      <c r="AD230" s="57">
        <f t="shared" si="113"/>
        <v>0.12679022746419544</v>
      </c>
      <c r="AE230" s="58">
        <f t="shared" si="126"/>
        <v>65</v>
      </c>
      <c r="AF230" s="60">
        <f t="shared" si="127"/>
        <v>1.8254004858689248</v>
      </c>
      <c r="AG230" s="51">
        <v>157</v>
      </c>
      <c r="AH230" s="53">
        <v>7</v>
      </c>
      <c r="AI230" s="52">
        <f t="shared" si="114"/>
        <v>3.306655433866891E-2</v>
      </c>
      <c r="AJ230" s="53">
        <f t="shared" si="128"/>
        <v>389</v>
      </c>
      <c r="AK230" s="55">
        <f t="shared" si="129"/>
        <v>0.43955578179408178</v>
      </c>
      <c r="AL230" s="56">
        <v>2066</v>
      </c>
      <c r="AM230" s="58">
        <v>14</v>
      </c>
      <c r="AN230" s="57">
        <f t="shared" si="115"/>
        <v>0.43513058129738835</v>
      </c>
      <c r="AO230" s="58">
        <f t="shared" si="130"/>
        <v>66</v>
      </c>
      <c r="AP230" s="60">
        <f t="shared" si="131"/>
        <v>2.3150384102286954</v>
      </c>
      <c r="AQ230" s="51">
        <v>107</v>
      </c>
      <c r="AR230" s="53">
        <v>6</v>
      </c>
      <c r="AS230" s="52">
        <f t="shared" si="116"/>
        <v>2.253580454928391E-2</v>
      </c>
      <c r="AT230" s="53">
        <f t="shared" si="132"/>
        <v>357</v>
      </c>
      <c r="AU230" s="55">
        <f t="shared" si="133"/>
        <v>0.38777784973664126</v>
      </c>
      <c r="AV230" s="56">
        <v>219</v>
      </c>
      <c r="AW230" s="58">
        <v>4</v>
      </c>
      <c r="AX230" s="57">
        <f t="shared" si="117"/>
        <v>4.612468407750632E-2</v>
      </c>
      <c r="AY230" s="58">
        <f t="shared" si="134"/>
        <v>191</v>
      </c>
      <c r="AZ230" s="60">
        <f t="shared" si="135"/>
        <v>1.0157781889841127</v>
      </c>
      <c r="BA230" s="51">
        <v>746</v>
      </c>
      <c r="BB230" s="53">
        <v>36</v>
      </c>
      <c r="BC230" s="52">
        <f t="shared" si="118"/>
        <v>0.15711878685762426</v>
      </c>
      <c r="BD230" s="53">
        <f t="shared" si="147"/>
        <v>500</v>
      </c>
      <c r="BE230" s="55">
        <f t="shared" si="136"/>
        <v>0.61044466956870069</v>
      </c>
      <c r="BF230" s="61">
        <v>4748</v>
      </c>
      <c r="BG230" s="64">
        <v>103</v>
      </c>
    </row>
    <row r="231" spans="1:59">
      <c r="A231" s="47">
        <f t="shared" si="137"/>
        <v>4</v>
      </c>
      <c r="B231" s="48">
        <f t="shared" si="138"/>
        <v>0</v>
      </c>
      <c r="C231" s="48">
        <f t="shared" si="139"/>
        <v>1</v>
      </c>
      <c r="D231" s="48">
        <f t="shared" si="140"/>
        <v>1</v>
      </c>
      <c r="E231" s="48">
        <f t="shared" si="141"/>
        <v>0</v>
      </c>
      <c r="F231" s="48">
        <f t="shared" si="142"/>
        <v>0</v>
      </c>
      <c r="G231" s="48">
        <f t="shared" si="143"/>
        <v>0</v>
      </c>
      <c r="H231" s="48">
        <f t="shared" si="144"/>
        <v>0</v>
      </c>
      <c r="I231" s="48">
        <f t="shared" si="145"/>
        <v>1</v>
      </c>
      <c r="J231" s="48">
        <f t="shared" si="146"/>
        <v>1</v>
      </c>
      <c r="K231" s="70">
        <v>425</v>
      </c>
      <c r="L231" s="50" t="s">
        <v>693</v>
      </c>
      <c r="M231" s="51">
        <v>380</v>
      </c>
      <c r="N231" s="53">
        <v>111</v>
      </c>
      <c r="O231" s="52">
        <f t="shared" si="119"/>
        <v>8.1213934601410562E-2</v>
      </c>
      <c r="P231" s="53">
        <f t="shared" si="120"/>
        <v>174</v>
      </c>
      <c r="Q231" s="55">
        <f t="shared" si="121"/>
        <v>0.97848791591862838</v>
      </c>
      <c r="R231" s="56">
        <v>341</v>
      </c>
      <c r="S231" s="58">
        <v>89</v>
      </c>
      <c r="T231" s="57">
        <f t="shared" si="111"/>
        <v>7.2878820260739469E-2</v>
      </c>
      <c r="U231" s="58">
        <f t="shared" si="122"/>
        <v>80</v>
      </c>
      <c r="V231" s="60">
        <f t="shared" si="123"/>
        <v>1.3919634726384866</v>
      </c>
      <c r="W231" s="51">
        <v>1027</v>
      </c>
      <c r="X231" s="53">
        <v>263</v>
      </c>
      <c r="Y231" s="52">
        <f t="shared" si="112"/>
        <v>0.21949134430433853</v>
      </c>
      <c r="Z231" s="53">
        <f t="shared" si="124"/>
        <v>184</v>
      </c>
      <c r="AA231" s="55">
        <f t="shared" si="125"/>
        <v>1.2828865444944928</v>
      </c>
      <c r="AB231" s="56">
        <v>219</v>
      </c>
      <c r="AC231" s="58">
        <v>81</v>
      </c>
      <c r="AD231" s="57">
        <f t="shared" si="113"/>
        <v>4.6804872836076088E-2</v>
      </c>
      <c r="AE231" s="58">
        <f t="shared" si="126"/>
        <v>331</v>
      </c>
      <c r="AF231" s="60">
        <f t="shared" si="127"/>
        <v>0.67385033787508153</v>
      </c>
      <c r="AG231" s="51">
        <v>230</v>
      </c>
      <c r="AH231" s="53">
        <v>63</v>
      </c>
      <c r="AI231" s="52">
        <f t="shared" si="114"/>
        <v>4.9155802521906392E-2</v>
      </c>
      <c r="AJ231" s="53">
        <f t="shared" si="128"/>
        <v>285</v>
      </c>
      <c r="AK231" s="55">
        <f t="shared" si="129"/>
        <v>0.65343116751552754</v>
      </c>
      <c r="AL231" s="56">
        <v>684</v>
      </c>
      <c r="AM231" s="58">
        <v>196</v>
      </c>
      <c r="AN231" s="57">
        <f t="shared" si="115"/>
        <v>0.14618508228253901</v>
      </c>
      <c r="AO231" s="58">
        <f t="shared" si="130"/>
        <v>426</v>
      </c>
      <c r="AP231" s="60">
        <f t="shared" si="131"/>
        <v>0.77775292069215762</v>
      </c>
      <c r="AQ231" s="51">
        <v>234</v>
      </c>
      <c r="AR231" s="53">
        <v>64</v>
      </c>
      <c r="AS231" s="52">
        <f t="shared" si="116"/>
        <v>5.0010686044026503E-2</v>
      </c>
      <c r="AT231" s="53">
        <f t="shared" si="132"/>
        <v>176</v>
      </c>
      <c r="AU231" s="55">
        <f t="shared" si="133"/>
        <v>0.86054333030781793</v>
      </c>
      <c r="AV231" s="56">
        <v>221</v>
      </c>
      <c r="AW231" s="58">
        <v>56</v>
      </c>
      <c r="AX231" s="57">
        <f t="shared" si="117"/>
        <v>4.7232314597136144E-2</v>
      </c>
      <c r="AY231" s="58">
        <f t="shared" si="134"/>
        <v>180</v>
      </c>
      <c r="AZ231" s="60">
        <f t="shared" si="135"/>
        <v>1.0401709180790704</v>
      </c>
      <c r="BA231" s="51">
        <v>1343</v>
      </c>
      <c r="BB231" s="53">
        <v>378</v>
      </c>
      <c r="BC231" s="52">
        <f t="shared" si="118"/>
        <v>0.28702714255182732</v>
      </c>
      <c r="BD231" s="53">
        <f t="shared" si="147"/>
        <v>256</v>
      </c>
      <c r="BE231" s="55">
        <f t="shared" si="136"/>
        <v>1.1151702014544687</v>
      </c>
      <c r="BF231" s="61">
        <v>4679</v>
      </c>
      <c r="BG231" s="64">
        <v>1301</v>
      </c>
    </row>
    <row r="232" spans="1:59">
      <c r="A232" s="47">
        <f t="shared" si="137"/>
        <v>3</v>
      </c>
      <c r="B232" s="48">
        <f t="shared" si="138"/>
        <v>1</v>
      </c>
      <c r="C232" s="48">
        <f t="shared" si="139"/>
        <v>0</v>
      </c>
      <c r="D232" s="48">
        <f t="shared" si="140"/>
        <v>0</v>
      </c>
      <c r="E232" s="48">
        <f t="shared" si="141"/>
        <v>0</v>
      </c>
      <c r="F232" s="48">
        <f t="shared" si="142"/>
        <v>1</v>
      </c>
      <c r="G232" s="48">
        <f t="shared" si="143"/>
        <v>1</v>
      </c>
      <c r="H232" s="48">
        <f t="shared" si="144"/>
        <v>0</v>
      </c>
      <c r="I232" s="48">
        <f t="shared" si="145"/>
        <v>0</v>
      </c>
      <c r="J232" s="48">
        <f t="shared" si="146"/>
        <v>0</v>
      </c>
      <c r="K232" s="70">
        <v>185</v>
      </c>
      <c r="L232" s="50" t="s">
        <v>159</v>
      </c>
      <c r="M232" s="51">
        <v>408</v>
      </c>
      <c r="N232" s="53">
        <v>11</v>
      </c>
      <c r="O232" s="52">
        <f t="shared" si="119"/>
        <v>8.8792165397170844E-2</v>
      </c>
      <c r="P232" s="53">
        <f t="shared" si="120"/>
        <v>153</v>
      </c>
      <c r="Q232" s="55">
        <f t="shared" si="121"/>
        <v>1.0697925337048113</v>
      </c>
      <c r="R232" s="56">
        <v>202</v>
      </c>
      <c r="S232" s="58">
        <v>11</v>
      </c>
      <c r="T232" s="57">
        <f t="shared" si="111"/>
        <v>4.3960826985854191E-2</v>
      </c>
      <c r="U232" s="58">
        <f t="shared" si="122"/>
        <v>201</v>
      </c>
      <c r="V232" s="60">
        <f t="shared" si="123"/>
        <v>0.83963852834557962</v>
      </c>
      <c r="W232" s="51">
        <v>467</v>
      </c>
      <c r="X232" s="53">
        <v>13</v>
      </c>
      <c r="Y232" s="52">
        <f t="shared" si="112"/>
        <v>0.10163220892274211</v>
      </c>
      <c r="Z232" s="53">
        <f t="shared" si="124"/>
        <v>459</v>
      </c>
      <c r="AA232" s="55">
        <f t="shared" si="125"/>
        <v>0.59402157168191261</v>
      </c>
      <c r="AB232" s="56">
        <v>25</v>
      </c>
      <c r="AC232" s="58">
        <v>4</v>
      </c>
      <c r="AD232" s="57">
        <f t="shared" si="113"/>
        <v>5.4406964091403701E-3</v>
      </c>
      <c r="AE232" s="58">
        <f t="shared" si="126"/>
        <v>525</v>
      </c>
      <c r="AF232" s="60">
        <f t="shared" si="127"/>
        <v>7.8329774047567732E-2</v>
      </c>
      <c r="AG232" s="51">
        <v>541</v>
      </c>
      <c r="AH232" s="53">
        <v>7</v>
      </c>
      <c r="AI232" s="52">
        <f t="shared" si="114"/>
        <v>0.11773667029379761</v>
      </c>
      <c r="AJ232" s="53">
        <f t="shared" si="128"/>
        <v>56</v>
      </c>
      <c r="AK232" s="55">
        <f t="shared" si="129"/>
        <v>1.5650809463477202</v>
      </c>
      <c r="AL232" s="56">
        <v>2604</v>
      </c>
      <c r="AM232" s="58">
        <v>22</v>
      </c>
      <c r="AN232" s="57">
        <f t="shared" si="115"/>
        <v>0.56670293797606097</v>
      </c>
      <c r="AO232" s="58">
        <f t="shared" si="130"/>
        <v>35</v>
      </c>
      <c r="AP232" s="60">
        <f t="shared" si="131"/>
        <v>3.0150468043233012</v>
      </c>
      <c r="AQ232" s="51">
        <v>10</v>
      </c>
      <c r="AR232" s="53">
        <v>1</v>
      </c>
      <c r="AS232" s="52">
        <f t="shared" si="116"/>
        <v>2.176278563656148E-3</v>
      </c>
      <c r="AT232" s="53">
        <f t="shared" si="132"/>
        <v>485</v>
      </c>
      <c r="AU232" s="55">
        <f t="shared" si="133"/>
        <v>3.744763671503102E-2</v>
      </c>
      <c r="AV232" s="56">
        <v>11</v>
      </c>
      <c r="AW232" s="58">
        <v>1</v>
      </c>
      <c r="AX232" s="57">
        <f t="shared" si="117"/>
        <v>2.3939064200217629E-3</v>
      </c>
      <c r="AY232" s="58">
        <f t="shared" si="134"/>
        <v>501</v>
      </c>
      <c r="AZ232" s="60">
        <f t="shared" si="135"/>
        <v>5.2719665761635136E-2</v>
      </c>
      <c r="BA232" s="51">
        <v>327</v>
      </c>
      <c r="BB232" s="53">
        <v>25</v>
      </c>
      <c r="BC232" s="52">
        <f t="shared" si="118"/>
        <v>7.1164309031556044E-2</v>
      </c>
      <c r="BD232" s="53">
        <f t="shared" si="147"/>
        <v>570</v>
      </c>
      <c r="BE232" s="55">
        <f t="shared" si="136"/>
        <v>0.27649063476552099</v>
      </c>
      <c r="BF232" s="61">
        <v>4595</v>
      </c>
      <c r="BG232" s="64">
        <v>95</v>
      </c>
    </row>
    <row r="233" spans="1:59">
      <c r="A233" s="47">
        <f t="shared" si="137"/>
        <v>1</v>
      </c>
      <c r="B233" s="48">
        <f t="shared" si="138"/>
        <v>0</v>
      </c>
      <c r="C233" s="48">
        <f t="shared" si="139"/>
        <v>0</v>
      </c>
      <c r="D233" s="48">
        <f t="shared" si="140"/>
        <v>0</v>
      </c>
      <c r="E233" s="48">
        <f t="shared" si="141"/>
        <v>0</v>
      </c>
      <c r="F233" s="48">
        <f t="shared" si="142"/>
        <v>0</v>
      </c>
      <c r="G233" s="48">
        <f t="shared" si="143"/>
        <v>0</v>
      </c>
      <c r="H233" s="48">
        <f t="shared" si="144"/>
        <v>0</v>
      </c>
      <c r="I233" s="48">
        <f t="shared" si="145"/>
        <v>0</v>
      </c>
      <c r="J233" s="48">
        <f t="shared" si="146"/>
        <v>1</v>
      </c>
      <c r="K233" s="70">
        <v>171</v>
      </c>
      <c r="L233" s="50" t="s">
        <v>145</v>
      </c>
      <c r="M233" s="51">
        <v>0</v>
      </c>
      <c r="N233" s="53">
        <v>0</v>
      </c>
      <c r="O233" s="52">
        <f t="shared" si="119"/>
        <v>0</v>
      </c>
      <c r="P233" s="53">
        <f t="shared" si="120"/>
        <v>537</v>
      </c>
      <c r="Q233" s="55">
        <f t="shared" si="121"/>
        <v>0</v>
      </c>
      <c r="R233" s="56">
        <v>0</v>
      </c>
      <c r="S233" s="58">
        <v>0</v>
      </c>
      <c r="T233" s="57">
        <f t="shared" si="111"/>
        <v>0</v>
      </c>
      <c r="U233" s="58">
        <f t="shared" si="122"/>
        <v>515</v>
      </c>
      <c r="V233" s="60">
        <f t="shared" si="123"/>
        <v>0</v>
      </c>
      <c r="W233" s="51">
        <v>65</v>
      </c>
      <c r="X233" s="53">
        <v>4</v>
      </c>
      <c r="Y233" s="52">
        <f t="shared" si="112"/>
        <v>1.4148889856334348E-2</v>
      </c>
      <c r="Z233" s="53">
        <f t="shared" si="124"/>
        <v>583</v>
      </c>
      <c r="AA233" s="55">
        <f t="shared" si="125"/>
        <v>8.2697659325726619E-2</v>
      </c>
      <c r="AB233" s="56">
        <v>0</v>
      </c>
      <c r="AC233" s="58">
        <v>0</v>
      </c>
      <c r="AD233" s="57">
        <f t="shared" si="113"/>
        <v>0</v>
      </c>
      <c r="AE233" s="58">
        <f t="shared" si="126"/>
        <v>554</v>
      </c>
      <c r="AF233" s="60">
        <f t="shared" si="127"/>
        <v>0</v>
      </c>
      <c r="AG233" s="51">
        <v>31</v>
      </c>
      <c r="AH233" s="53">
        <v>2</v>
      </c>
      <c r="AI233" s="52">
        <f t="shared" si="114"/>
        <v>6.7479320853286893E-3</v>
      </c>
      <c r="AJ233" s="53">
        <f t="shared" si="128"/>
        <v>499</v>
      </c>
      <c r="AK233" s="55">
        <f t="shared" si="129"/>
        <v>8.970068465196547E-2</v>
      </c>
      <c r="AL233" s="56">
        <v>49</v>
      </c>
      <c r="AM233" s="58">
        <v>2</v>
      </c>
      <c r="AN233" s="57">
        <f t="shared" si="115"/>
        <v>1.0666086199390509E-2</v>
      </c>
      <c r="AO233" s="58">
        <f t="shared" si="130"/>
        <v>591</v>
      </c>
      <c r="AP233" s="60">
        <f t="shared" si="131"/>
        <v>5.6747101444297947E-2</v>
      </c>
      <c r="AQ233" s="51">
        <v>0</v>
      </c>
      <c r="AR233" s="53">
        <v>0</v>
      </c>
      <c r="AS233" s="52">
        <f t="shared" si="116"/>
        <v>0</v>
      </c>
      <c r="AT233" s="53">
        <f t="shared" si="132"/>
        <v>512</v>
      </c>
      <c r="AU233" s="55">
        <f t="shared" si="133"/>
        <v>0</v>
      </c>
      <c r="AV233" s="56">
        <v>0</v>
      </c>
      <c r="AW233" s="58">
        <v>0</v>
      </c>
      <c r="AX233" s="57">
        <f t="shared" si="117"/>
        <v>0</v>
      </c>
      <c r="AY233" s="58">
        <f t="shared" si="134"/>
        <v>527</v>
      </c>
      <c r="AZ233" s="60">
        <f t="shared" si="135"/>
        <v>0</v>
      </c>
      <c r="BA233" s="51">
        <v>4449</v>
      </c>
      <c r="BB233" s="53">
        <v>4</v>
      </c>
      <c r="BC233" s="52">
        <f t="shared" si="118"/>
        <v>0.96843709185894644</v>
      </c>
      <c r="BD233" s="53">
        <f t="shared" si="147"/>
        <v>12</v>
      </c>
      <c r="BE233" s="55">
        <f t="shared" si="136"/>
        <v>3.7626134491072216</v>
      </c>
      <c r="BF233" s="61">
        <v>4594</v>
      </c>
      <c r="BG233" s="64">
        <v>12</v>
      </c>
    </row>
    <row r="234" spans="1:59">
      <c r="A234" s="47">
        <f t="shared" si="137"/>
        <v>3</v>
      </c>
      <c r="B234" s="48">
        <f t="shared" si="138"/>
        <v>0</v>
      </c>
      <c r="C234" s="48">
        <f t="shared" si="139"/>
        <v>0</v>
      </c>
      <c r="D234" s="48">
        <f t="shared" si="140"/>
        <v>0</v>
      </c>
      <c r="E234" s="48">
        <f t="shared" si="141"/>
        <v>1</v>
      </c>
      <c r="F234" s="48">
        <f t="shared" si="142"/>
        <v>0</v>
      </c>
      <c r="G234" s="48">
        <f t="shared" si="143"/>
        <v>1</v>
      </c>
      <c r="H234" s="48">
        <f t="shared" si="144"/>
        <v>0</v>
      </c>
      <c r="I234" s="48">
        <f t="shared" si="145"/>
        <v>0</v>
      </c>
      <c r="J234" s="48">
        <f t="shared" si="146"/>
        <v>1</v>
      </c>
      <c r="K234" s="70">
        <v>457</v>
      </c>
      <c r="L234" s="50" t="s">
        <v>418</v>
      </c>
      <c r="M234" s="51">
        <v>311</v>
      </c>
      <c r="N234" s="53">
        <v>7</v>
      </c>
      <c r="O234" s="52">
        <f t="shared" si="119"/>
        <v>6.9326794471689698E-2</v>
      </c>
      <c r="P234" s="53">
        <f t="shared" si="120"/>
        <v>218</v>
      </c>
      <c r="Q234" s="55">
        <f t="shared" si="121"/>
        <v>0.83526836832683815</v>
      </c>
      <c r="R234" s="56">
        <v>148</v>
      </c>
      <c r="S234" s="58">
        <v>4</v>
      </c>
      <c r="T234" s="57">
        <f t="shared" si="111"/>
        <v>3.2991529201961661E-2</v>
      </c>
      <c r="U234" s="58">
        <f t="shared" si="122"/>
        <v>262</v>
      </c>
      <c r="V234" s="60">
        <f t="shared" si="123"/>
        <v>0.63012825113410575</v>
      </c>
      <c r="W234" s="51">
        <v>747</v>
      </c>
      <c r="X234" s="53">
        <v>10</v>
      </c>
      <c r="Y234" s="52">
        <f t="shared" si="112"/>
        <v>0.16651805617476595</v>
      </c>
      <c r="Z234" s="53">
        <f t="shared" si="124"/>
        <v>300</v>
      </c>
      <c r="AA234" s="55">
        <f t="shared" si="125"/>
        <v>0.97326741680429352</v>
      </c>
      <c r="AB234" s="56">
        <v>337</v>
      </c>
      <c r="AC234" s="58">
        <v>6</v>
      </c>
      <c r="AD234" s="57">
        <f t="shared" si="113"/>
        <v>7.5122603655818104E-2</v>
      </c>
      <c r="AE234" s="58">
        <f t="shared" si="126"/>
        <v>175</v>
      </c>
      <c r="AF234" s="60">
        <f t="shared" si="127"/>
        <v>1.081541061607395</v>
      </c>
      <c r="AG234" s="51">
        <v>228</v>
      </c>
      <c r="AH234" s="53">
        <v>6</v>
      </c>
      <c r="AI234" s="52">
        <f t="shared" si="114"/>
        <v>5.0824788230049038E-2</v>
      </c>
      <c r="AJ234" s="53">
        <f t="shared" si="128"/>
        <v>275</v>
      </c>
      <c r="AK234" s="55">
        <f t="shared" si="129"/>
        <v>0.67561709926493529</v>
      </c>
      <c r="AL234" s="56">
        <v>961</v>
      </c>
      <c r="AM234" s="58">
        <v>16</v>
      </c>
      <c r="AN234" s="57">
        <f t="shared" si="115"/>
        <v>0.21422202407489968</v>
      </c>
      <c r="AO234" s="58">
        <f t="shared" si="130"/>
        <v>261</v>
      </c>
      <c r="AP234" s="60">
        <f t="shared" si="131"/>
        <v>1.1397319227061773</v>
      </c>
      <c r="AQ234" s="51">
        <v>225</v>
      </c>
      <c r="AR234" s="53">
        <v>4</v>
      </c>
      <c r="AS234" s="52">
        <f t="shared" si="116"/>
        <v>5.0156041016495762E-2</v>
      </c>
      <c r="AT234" s="53">
        <f t="shared" si="132"/>
        <v>174</v>
      </c>
      <c r="AU234" s="55">
        <f t="shared" si="133"/>
        <v>0.86304448080144203</v>
      </c>
      <c r="AV234" s="56">
        <v>154</v>
      </c>
      <c r="AW234" s="58">
        <v>4</v>
      </c>
      <c r="AX234" s="57">
        <f t="shared" si="117"/>
        <v>3.4329023629068214E-2</v>
      </c>
      <c r="AY234" s="58">
        <f t="shared" si="134"/>
        <v>273</v>
      </c>
      <c r="AZ234" s="60">
        <f t="shared" si="135"/>
        <v>0.75600893857467411</v>
      </c>
      <c r="BA234" s="51">
        <v>1375</v>
      </c>
      <c r="BB234" s="53">
        <v>25</v>
      </c>
      <c r="BC234" s="52">
        <f t="shared" si="118"/>
        <v>0.30650913954525189</v>
      </c>
      <c r="BD234" s="53">
        <f t="shared" si="147"/>
        <v>225</v>
      </c>
      <c r="BE234" s="55">
        <f t="shared" si="136"/>
        <v>1.1908624942416211</v>
      </c>
      <c r="BF234" s="61">
        <v>4486</v>
      </c>
      <c r="BG234" s="64">
        <v>82</v>
      </c>
    </row>
    <row r="235" spans="1:59">
      <c r="A235" s="47">
        <f t="shared" si="137"/>
        <v>2</v>
      </c>
      <c r="B235" s="48">
        <f t="shared" si="138"/>
        <v>0</v>
      </c>
      <c r="C235" s="48">
        <f t="shared" si="139"/>
        <v>0</v>
      </c>
      <c r="D235" s="48">
        <f t="shared" si="140"/>
        <v>1</v>
      </c>
      <c r="E235" s="48">
        <f t="shared" si="141"/>
        <v>0</v>
      </c>
      <c r="F235" s="48">
        <f t="shared" si="142"/>
        <v>1</v>
      </c>
      <c r="G235" s="48">
        <f t="shared" si="143"/>
        <v>0</v>
      </c>
      <c r="H235" s="48">
        <f t="shared" si="144"/>
        <v>0</v>
      </c>
      <c r="I235" s="48">
        <f t="shared" si="145"/>
        <v>0</v>
      </c>
      <c r="J235" s="48">
        <f t="shared" si="146"/>
        <v>0</v>
      </c>
      <c r="K235" s="70">
        <v>113</v>
      </c>
      <c r="L235" s="50" t="s">
        <v>87</v>
      </c>
      <c r="M235" s="51">
        <v>0</v>
      </c>
      <c r="N235" s="53">
        <v>0</v>
      </c>
      <c r="O235" s="52">
        <f t="shared" si="119"/>
        <v>0</v>
      </c>
      <c r="P235" s="53">
        <f t="shared" si="120"/>
        <v>537</v>
      </c>
      <c r="Q235" s="55">
        <f t="shared" si="121"/>
        <v>0</v>
      </c>
      <c r="R235" s="56">
        <v>0</v>
      </c>
      <c r="S235" s="58">
        <v>0</v>
      </c>
      <c r="T235" s="57">
        <f t="shared" si="111"/>
        <v>0</v>
      </c>
      <c r="U235" s="58">
        <f t="shared" si="122"/>
        <v>515</v>
      </c>
      <c r="V235" s="60">
        <f t="shared" si="123"/>
        <v>0</v>
      </c>
      <c r="W235" s="51">
        <v>1320</v>
      </c>
      <c r="X235" s="53">
        <v>4</v>
      </c>
      <c r="Y235" s="52">
        <f t="shared" si="112"/>
        <v>0.29864253393665158</v>
      </c>
      <c r="Z235" s="53">
        <f t="shared" si="124"/>
        <v>111</v>
      </c>
      <c r="AA235" s="55">
        <f t="shared" si="125"/>
        <v>1.7455106925302899</v>
      </c>
      <c r="AB235" s="56">
        <v>0</v>
      </c>
      <c r="AC235" s="58">
        <v>0</v>
      </c>
      <c r="AD235" s="57">
        <f t="shared" si="113"/>
        <v>0</v>
      </c>
      <c r="AE235" s="58">
        <f t="shared" si="126"/>
        <v>554</v>
      </c>
      <c r="AF235" s="60">
        <f t="shared" si="127"/>
        <v>0</v>
      </c>
      <c r="AG235" s="51">
        <v>3100</v>
      </c>
      <c r="AH235" s="53">
        <v>5</v>
      </c>
      <c r="AI235" s="52">
        <f t="shared" si="114"/>
        <v>0.70135746606334837</v>
      </c>
      <c r="AJ235" s="53">
        <f t="shared" si="128"/>
        <v>1</v>
      </c>
      <c r="AK235" s="55">
        <f t="shared" si="129"/>
        <v>9.3231888074916132</v>
      </c>
      <c r="AL235" s="56">
        <v>0</v>
      </c>
      <c r="AM235" s="58">
        <v>0</v>
      </c>
      <c r="AN235" s="57">
        <f t="shared" si="115"/>
        <v>0</v>
      </c>
      <c r="AO235" s="58">
        <f t="shared" si="130"/>
        <v>618</v>
      </c>
      <c r="AP235" s="60">
        <f t="shared" si="131"/>
        <v>0</v>
      </c>
      <c r="AQ235" s="51">
        <v>0</v>
      </c>
      <c r="AR235" s="53">
        <v>0</v>
      </c>
      <c r="AS235" s="52">
        <f t="shared" si="116"/>
        <v>0</v>
      </c>
      <c r="AT235" s="53">
        <f t="shared" si="132"/>
        <v>512</v>
      </c>
      <c r="AU235" s="55">
        <f t="shared" si="133"/>
        <v>0</v>
      </c>
      <c r="AV235" s="56">
        <v>0</v>
      </c>
      <c r="AW235" s="58">
        <v>0</v>
      </c>
      <c r="AX235" s="57">
        <f t="shared" si="117"/>
        <v>0</v>
      </c>
      <c r="AY235" s="58">
        <f t="shared" si="134"/>
        <v>527</v>
      </c>
      <c r="AZ235" s="60">
        <f t="shared" si="135"/>
        <v>0</v>
      </c>
      <c r="BA235" s="51">
        <v>0</v>
      </c>
      <c r="BB235" s="53">
        <v>0</v>
      </c>
      <c r="BC235" s="52">
        <f t="shared" si="118"/>
        <v>0</v>
      </c>
      <c r="BD235" s="53">
        <f t="shared" si="147"/>
        <v>634</v>
      </c>
      <c r="BE235" s="55">
        <f t="shared" si="136"/>
        <v>0</v>
      </c>
      <c r="BF235" s="61">
        <v>4420</v>
      </c>
      <c r="BG235" s="64">
        <v>9</v>
      </c>
    </row>
    <row r="236" spans="1:59">
      <c r="A236" s="47">
        <f t="shared" si="137"/>
        <v>5</v>
      </c>
      <c r="B236" s="48">
        <f t="shared" si="138"/>
        <v>1</v>
      </c>
      <c r="C236" s="48">
        <f t="shared" si="139"/>
        <v>0</v>
      </c>
      <c r="D236" s="48">
        <f t="shared" si="140"/>
        <v>1</v>
      </c>
      <c r="E236" s="48">
        <f t="shared" si="141"/>
        <v>0</v>
      </c>
      <c r="F236" s="48">
        <f t="shared" si="142"/>
        <v>1</v>
      </c>
      <c r="G236" s="48">
        <f t="shared" si="143"/>
        <v>1</v>
      </c>
      <c r="H236" s="48">
        <f t="shared" si="144"/>
        <v>1</v>
      </c>
      <c r="I236" s="48">
        <f t="shared" si="145"/>
        <v>0</v>
      </c>
      <c r="J236" s="48">
        <f t="shared" si="146"/>
        <v>0</v>
      </c>
      <c r="K236" s="70">
        <v>390</v>
      </c>
      <c r="L236" s="50" t="s">
        <v>354</v>
      </c>
      <c r="M236" s="51">
        <v>746</v>
      </c>
      <c r="N236" s="53">
        <v>27</v>
      </c>
      <c r="O236" s="52">
        <f t="shared" si="119"/>
        <v>0.17000911577028258</v>
      </c>
      <c r="P236" s="53">
        <f t="shared" si="120"/>
        <v>58</v>
      </c>
      <c r="Q236" s="55">
        <f t="shared" si="121"/>
        <v>2.0483167844738719</v>
      </c>
      <c r="R236" s="56">
        <v>55</v>
      </c>
      <c r="S236" s="58">
        <v>9</v>
      </c>
      <c r="T236" s="57">
        <f t="shared" si="111"/>
        <v>1.2534184138559709E-2</v>
      </c>
      <c r="U236" s="58">
        <f t="shared" si="122"/>
        <v>413</v>
      </c>
      <c r="V236" s="60">
        <f t="shared" si="123"/>
        <v>0.23939913431335755</v>
      </c>
      <c r="W236" s="51">
        <v>945</v>
      </c>
      <c r="X236" s="53">
        <v>53</v>
      </c>
      <c r="Y236" s="52">
        <f t="shared" si="112"/>
        <v>0.21536007292616227</v>
      </c>
      <c r="Z236" s="53">
        <f t="shared" si="124"/>
        <v>189</v>
      </c>
      <c r="AA236" s="55">
        <f t="shared" si="125"/>
        <v>1.2587400230017418</v>
      </c>
      <c r="AB236" s="56">
        <v>231</v>
      </c>
      <c r="AC236" s="58">
        <v>21</v>
      </c>
      <c r="AD236" s="57">
        <f t="shared" si="113"/>
        <v>5.2643573381950776E-2</v>
      </c>
      <c r="AE236" s="58">
        <f t="shared" si="126"/>
        <v>301</v>
      </c>
      <c r="AF236" s="60">
        <f t="shared" si="127"/>
        <v>0.75791018244230213</v>
      </c>
      <c r="AG236" s="51">
        <v>460</v>
      </c>
      <c r="AH236" s="53">
        <v>24</v>
      </c>
      <c r="AI236" s="52">
        <f t="shared" si="114"/>
        <v>0.10483135824977211</v>
      </c>
      <c r="AJ236" s="53">
        <f t="shared" si="128"/>
        <v>72</v>
      </c>
      <c r="AK236" s="55">
        <f t="shared" si="129"/>
        <v>1.3935298235210363</v>
      </c>
      <c r="AL236" s="56">
        <v>828</v>
      </c>
      <c r="AM236" s="58">
        <v>94</v>
      </c>
      <c r="AN236" s="57">
        <f t="shared" si="115"/>
        <v>0.18869644484958978</v>
      </c>
      <c r="AO236" s="58">
        <f t="shared" si="130"/>
        <v>314</v>
      </c>
      <c r="AP236" s="60">
        <f t="shared" si="131"/>
        <v>1.0039274104750746</v>
      </c>
      <c r="AQ236" s="51">
        <v>263</v>
      </c>
      <c r="AR236" s="53">
        <v>16</v>
      </c>
      <c r="AS236" s="52">
        <f t="shared" si="116"/>
        <v>5.9936189608021877E-2</v>
      </c>
      <c r="AT236" s="53">
        <f t="shared" si="132"/>
        <v>125</v>
      </c>
      <c r="AU236" s="55">
        <f t="shared" si="133"/>
        <v>1.0313333467539714</v>
      </c>
      <c r="AV236" s="56">
        <v>86</v>
      </c>
      <c r="AW236" s="58">
        <v>13</v>
      </c>
      <c r="AX236" s="57">
        <f t="shared" si="117"/>
        <v>1.9598906107566091E-2</v>
      </c>
      <c r="AY236" s="58">
        <f t="shared" si="134"/>
        <v>356</v>
      </c>
      <c r="AZ236" s="60">
        <f t="shared" si="135"/>
        <v>0.43161577689204766</v>
      </c>
      <c r="BA236" s="51">
        <v>774</v>
      </c>
      <c r="BB236" s="53">
        <v>58</v>
      </c>
      <c r="BC236" s="52">
        <f t="shared" si="118"/>
        <v>0.17639015496809479</v>
      </c>
      <c r="BD236" s="53">
        <f t="shared" si="147"/>
        <v>466</v>
      </c>
      <c r="BE236" s="55">
        <f t="shared" si="136"/>
        <v>0.68531861795905591</v>
      </c>
      <c r="BF236" s="61">
        <v>4388</v>
      </c>
      <c r="BG236" s="64">
        <v>315</v>
      </c>
    </row>
    <row r="237" spans="1:59">
      <c r="A237" s="47">
        <f t="shared" si="137"/>
        <v>2</v>
      </c>
      <c r="B237" s="48">
        <f t="shared" si="138"/>
        <v>0</v>
      </c>
      <c r="C237" s="48">
        <f t="shared" si="139"/>
        <v>0</v>
      </c>
      <c r="D237" s="48">
        <f t="shared" si="140"/>
        <v>1</v>
      </c>
      <c r="E237" s="48">
        <f t="shared" si="141"/>
        <v>0</v>
      </c>
      <c r="F237" s="48">
        <f t="shared" si="142"/>
        <v>0</v>
      </c>
      <c r="G237" s="48">
        <f t="shared" si="143"/>
        <v>0</v>
      </c>
      <c r="H237" s="48">
        <f t="shared" si="144"/>
        <v>0</v>
      </c>
      <c r="I237" s="48">
        <f t="shared" si="145"/>
        <v>0</v>
      </c>
      <c r="J237" s="48">
        <f t="shared" si="146"/>
        <v>1</v>
      </c>
      <c r="K237" s="70">
        <v>466</v>
      </c>
      <c r="L237" s="50" t="s">
        <v>427</v>
      </c>
      <c r="M237" s="51">
        <v>147</v>
      </c>
      <c r="N237" s="53">
        <v>36</v>
      </c>
      <c r="O237" s="52">
        <f t="shared" si="119"/>
        <v>3.3988439306358378E-2</v>
      </c>
      <c r="P237" s="53">
        <f t="shared" si="120"/>
        <v>379</v>
      </c>
      <c r="Q237" s="55">
        <f t="shared" si="121"/>
        <v>0.40950210460099756</v>
      </c>
      <c r="R237" s="56">
        <v>132</v>
      </c>
      <c r="S237" s="58">
        <v>27</v>
      </c>
      <c r="T237" s="57">
        <f t="shared" si="111"/>
        <v>3.0520231213872831E-2</v>
      </c>
      <c r="U237" s="58">
        <f t="shared" si="122"/>
        <v>280</v>
      </c>
      <c r="V237" s="60">
        <f t="shared" si="123"/>
        <v>0.58292720538285103</v>
      </c>
      <c r="W237" s="51">
        <v>1444</v>
      </c>
      <c r="X237" s="53">
        <v>62</v>
      </c>
      <c r="Y237" s="52">
        <f t="shared" si="112"/>
        <v>0.3338728323699422</v>
      </c>
      <c r="Z237" s="53">
        <f t="shared" si="124"/>
        <v>86</v>
      </c>
      <c r="AA237" s="55">
        <f t="shared" si="125"/>
        <v>1.9514253082607682</v>
      </c>
      <c r="AB237" s="56">
        <v>170</v>
      </c>
      <c r="AC237" s="58">
        <v>36</v>
      </c>
      <c r="AD237" s="57">
        <f t="shared" si="113"/>
        <v>3.9306358381502891E-2</v>
      </c>
      <c r="AE237" s="58">
        <f t="shared" si="126"/>
        <v>370</v>
      </c>
      <c r="AF237" s="60">
        <f t="shared" si="127"/>
        <v>0.56589413176654368</v>
      </c>
      <c r="AG237" s="51">
        <v>167</v>
      </c>
      <c r="AH237" s="53">
        <v>43</v>
      </c>
      <c r="AI237" s="52">
        <f t="shared" si="114"/>
        <v>3.8612716763005782E-2</v>
      </c>
      <c r="AJ237" s="53">
        <f t="shared" si="128"/>
        <v>348</v>
      </c>
      <c r="AK237" s="55">
        <f t="shared" si="129"/>
        <v>0.51328126692984233</v>
      </c>
      <c r="AL237" s="56">
        <v>697</v>
      </c>
      <c r="AM237" s="58">
        <v>97</v>
      </c>
      <c r="AN237" s="57">
        <f t="shared" si="115"/>
        <v>0.16115606936416185</v>
      </c>
      <c r="AO237" s="58">
        <f t="shared" si="130"/>
        <v>388</v>
      </c>
      <c r="AP237" s="60">
        <f t="shared" si="131"/>
        <v>0.85740351668027848</v>
      </c>
      <c r="AQ237" s="51">
        <v>159</v>
      </c>
      <c r="AR237" s="53">
        <v>29</v>
      </c>
      <c r="AS237" s="52">
        <f t="shared" si="116"/>
        <v>3.6763005780346823E-2</v>
      </c>
      <c r="AT237" s="53">
        <f t="shared" si="132"/>
        <v>263</v>
      </c>
      <c r="AU237" s="55">
        <f t="shared" si="133"/>
        <v>0.63258799126439857</v>
      </c>
      <c r="AV237" s="56">
        <v>107</v>
      </c>
      <c r="AW237" s="58">
        <v>26</v>
      </c>
      <c r="AX237" s="57">
        <f t="shared" si="117"/>
        <v>2.4739884393063585E-2</v>
      </c>
      <c r="AY237" s="58">
        <f t="shared" si="134"/>
        <v>334</v>
      </c>
      <c r="AZ237" s="60">
        <f t="shared" si="135"/>
        <v>0.54483267402405333</v>
      </c>
      <c r="BA237" s="51">
        <v>1302</v>
      </c>
      <c r="BB237" s="53">
        <v>242</v>
      </c>
      <c r="BC237" s="52">
        <f t="shared" si="118"/>
        <v>0.30104046242774568</v>
      </c>
      <c r="BD237" s="53">
        <f t="shared" si="147"/>
        <v>229</v>
      </c>
      <c r="BE237" s="55">
        <f t="shared" si="136"/>
        <v>1.1696153546554489</v>
      </c>
      <c r="BF237" s="61">
        <v>4325</v>
      </c>
      <c r="BG237" s="64">
        <v>598</v>
      </c>
    </row>
    <row r="238" spans="1:59">
      <c r="A238" s="47">
        <f t="shared" si="137"/>
        <v>3</v>
      </c>
      <c r="B238" s="48">
        <f t="shared" si="138"/>
        <v>1</v>
      </c>
      <c r="C238" s="48">
        <f t="shared" si="139"/>
        <v>0</v>
      </c>
      <c r="D238" s="48">
        <f t="shared" si="140"/>
        <v>1</v>
      </c>
      <c r="E238" s="48">
        <f t="shared" si="141"/>
        <v>0</v>
      </c>
      <c r="F238" s="48">
        <f t="shared" si="142"/>
        <v>0</v>
      </c>
      <c r="G238" s="48">
        <f t="shared" si="143"/>
        <v>0</v>
      </c>
      <c r="H238" s="48">
        <f t="shared" si="144"/>
        <v>1</v>
      </c>
      <c r="I238" s="48">
        <f t="shared" si="145"/>
        <v>0</v>
      </c>
      <c r="J238" s="48">
        <f t="shared" si="146"/>
        <v>0</v>
      </c>
      <c r="K238" s="70">
        <v>415</v>
      </c>
      <c r="L238" s="50" t="s">
        <v>378</v>
      </c>
      <c r="M238" s="51">
        <v>532</v>
      </c>
      <c r="N238" s="53">
        <v>75</v>
      </c>
      <c r="O238" s="52">
        <f t="shared" si="119"/>
        <v>0.12573859607657764</v>
      </c>
      <c r="P238" s="53">
        <f t="shared" si="120"/>
        <v>90</v>
      </c>
      <c r="Q238" s="55">
        <f t="shared" si="121"/>
        <v>1.514933335385622</v>
      </c>
      <c r="R238" s="56">
        <v>200</v>
      </c>
      <c r="S238" s="58">
        <v>61</v>
      </c>
      <c r="T238" s="57">
        <f t="shared" si="111"/>
        <v>4.727014890096904E-2</v>
      </c>
      <c r="U238" s="58">
        <f t="shared" si="122"/>
        <v>183</v>
      </c>
      <c r="V238" s="60">
        <f t="shared" si="123"/>
        <v>0.90284557819300215</v>
      </c>
      <c r="W238" s="51">
        <v>892</v>
      </c>
      <c r="X238" s="53">
        <v>171</v>
      </c>
      <c r="Y238" s="52">
        <f t="shared" si="112"/>
        <v>0.21082486409832191</v>
      </c>
      <c r="Z238" s="53">
        <f t="shared" si="124"/>
        <v>200</v>
      </c>
      <c r="AA238" s="55">
        <f t="shared" si="125"/>
        <v>1.2322325613970517</v>
      </c>
      <c r="AB238" s="56">
        <v>293</v>
      </c>
      <c r="AC238" s="58">
        <v>67</v>
      </c>
      <c r="AD238" s="57">
        <f t="shared" si="113"/>
        <v>6.9250768139919636E-2</v>
      </c>
      <c r="AE238" s="58">
        <f t="shared" si="126"/>
        <v>210</v>
      </c>
      <c r="AF238" s="60">
        <f t="shared" si="127"/>
        <v>0.997004172463551</v>
      </c>
      <c r="AG238" s="51">
        <v>239</v>
      </c>
      <c r="AH238" s="53">
        <v>72</v>
      </c>
      <c r="AI238" s="52">
        <f t="shared" si="114"/>
        <v>5.6487827936657999E-2</v>
      </c>
      <c r="AJ238" s="53">
        <f t="shared" si="128"/>
        <v>247</v>
      </c>
      <c r="AK238" s="55">
        <f t="shared" si="129"/>
        <v>0.75089624144814326</v>
      </c>
      <c r="AL238" s="56">
        <v>534</v>
      </c>
      <c r="AM238" s="58">
        <v>152</v>
      </c>
      <c r="AN238" s="57">
        <f t="shared" si="115"/>
        <v>0.12621129756558733</v>
      </c>
      <c r="AO238" s="58">
        <f t="shared" si="130"/>
        <v>461</v>
      </c>
      <c r="AP238" s="60">
        <f t="shared" si="131"/>
        <v>0.67148578892791277</v>
      </c>
      <c r="AQ238" s="51">
        <v>265</v>
      </c>
      <c r="AR238" s="53">
        <v>52</v>
      </c>
      <c r="AS238" s="52">
        <f t="shared" si="116"/>
        <v>6.2632947293783978E-2</v>
      </c>
      <c r="AT238" s="53">
        <f t="shared" si="132"/>
        <v>114</v>
      </c>
      <c r="AU238" s="55">
        <f t="shared" si="133"/>
        <v>1.0777369661303569</v>
      </c>
      <c r="AV238" s="56">
        <v>192</v>
      </c>
      <c r="AW238" s="58">
        <v>39</v>
      </c>
      <c r="AX238" s="57">
        <f t="shared" si="117"/>
        <v>4.5379342944930276E-2</v>
      </c>
      <c r="AY238" s="58">
        <f t="shared" si="134"/>
        <v>196</v>
      </c>
      <c r="AZ238" s="60">
        <f t="shared" si="135"/>
        <v>0.99936395697438762</v>
      </c>
      <c r="BA238" s="51">
        <v>1084</v>
      </c>
      <c r="BB238" s="53">
        <v>254</v>
      </c>
      <c r="BC238" s="52">
        <f t="shared" si="118"/>
        <v>0.2562042070432522</v>
      </c>
      <c r="BD238" s="53">
        <f t="shared" si="147"/>
        <v>326</v>
      </c>
      <c r="BE238" s="55">
        <f t="shared" si="136"/>
        <v>0.99541560648856142</v>
      </c>
      <c r="BF238" s="61">
        <v>4231</v>
      </c>
      <c r="BG238" s="64">
        <v>943</v>
      </c>
    </row>
    <row r="239" spans="1:59">
      <c r="A239" s="47">
        <f t="shared" si="137"/>
        <v>4</v>
      </c>
      <c r="B239" s="48">
        <f t="shared" si="138"/>
        <v>0</v>
      </c>
      <c r="C239" s="48">
        <f t="shared" si="139"/>
        <v>0</v>
      </c>
      <c r="D239" s="48">
        <f t="shared" si="140"/>
        <v>1</v>
      </c>
      <c r="E239" s="48">
        <f t="shared" si="141"/>
        <v>1</v>
      </c>
      <c r="F239" s="48">
        <f t="shared" si="142"/>
        <v>0</v>
      </c>
      <c r="G239" s="48">
        <f t="shared" si="143"/>
        <v>1</v>
      </c>
      <c r="H239" s="48">
        <f t="shared" si="144"/>
        <v>0</v>
      </c>
      <c r="I239" s="48">
        <f t="shared" si="145"/>
        <v>1</v>
      </c>
      <c r="J239" s="48">
        <f t="shared" si="146"/>
        <v>0</v>
      </c>
      <c r="K239" s="70">
        <v>502</v>
      </c>
      <c r="L239" s="50" t="s">
        <v>463</v>
      </c>
      <c r="M239" s="51">
        <v>23</v>
      </c>
      <c r="N239" s="53">
        <v>6</v>
      </c>
      <c r="O239" s="52">
        <f t="shared" si="119"/>
        <v>5.4554079696394683E-3</v>
      </c>
      <c r="P239" s="53">
        <f t="shared" si="120"/>
        <v>500</v>
      </c>
      <c r="Q239" s="55">
        <f t="shared" si="121"/>
        <v>6.5728262038983715E-2</v>
      </c>
      <c r="R239" s="56">
        <v>68</v>
      </c>
      <c r="S239" s="58">
        <v>15</v>
      </c>
      <c r="T239" s="57">
        <f t="shared" si="111"/>
        <v>1.6129032258064516E-2</v>
      </c>
      <c r="U239" s="58">
        <f t="shared" si="122"/>
        <v>392</v>
      </c>
      <c r="V239" s="60">
        <f t="shared" si="123"/>
        <v>0.30805964849472517</v>
      </c>
      <c r="W239" s="51">
        <v>1180</v>
      </c>
      <c r="X239" s="53">
        <v>68</v>
      </c>
      <c r="Y239" s="52">
        <f t="shared" si="112"/>
        <v>0.27988614800759015</v>
      </c>
      <c r="Z239" s="53">
        <f t="shared" si="124"/>
        <v>126</v>
      </c>
      <c r="AA239" s="55">
        <f t="shared" si="125"/>
        <v>1.6358830659466428</v>
      </c>
      <c r="AB239" s="56">
        <v>302</v>
      </c>
      <c r="AC239" s="58">
        <v>33</v>
      </c>
      <c r="AD239" s="57">
        <f t="shared" si="113"/>
        <v>7.1631878557874756E-2</v>
      </c>
      <c r="AE239" s="58">
        <f t="shared" si="126"/>
        <v>195</v>
      </c>
      <c r="AF239" s="60">
        <f t="shared" si="127"/>
        <v>1.031285048843162</v>
      </c>
      <c r="AG239" s="51">
        <v>178</v>
      </c>
      <c r="AH239" s="53">
        <v>26</v>
      </c>
      <c r="AI239" s="52">
        <f t="shared" si="114"/>
        <v>4.2220113851992411E-2</v>
      </c>
      <c r="AJ239" s="53">
        <f t="shared" si="128"/>
        <v>324</v>
      </c>
      <c r="AK239" s="55">
        <f t="shared" si="129"/>
        <v>0.56123462280269498</v>
      </c>
      <c r="AL239" s="56">
        <v>1035</v>
      </c>
      <c r="AM239" s="58">
        <v>88</v>
      </c>
      <c r="AN239" s="57">
        <f t="shared" si="115"/>
        <v>0.24549335863377608</v>
      </c>
      <c r="AO239" s="58">
        <f t="shared" si="130"/>
        <v>211</v>
      </c>
      <c r="AP239" s="60">
        <f t="shared" si="131"/>
        <v>1.3061057510568748</v>
      </c>
      <c r="AQ239" s="51">
        <v>77</v>
      </c>
      <c r="AR239" s="53">
        <v>23</v>
      </c>
      <c r="AS239" s="52">
        <f t="shared" si="116"/>
        <v>1.8263757115749527E-2</v>
      </c>
      <c r="AT239" s="53">
        <f t="shared" si="132"/>
        <v>375</v>
      </c>
      <c r="AU239" s="55">
        <f t="shared" si="133"/>
        <v>0.31426792182942836</v>
      </c>
      <c r="AV239" s="56">
        <v>269</v>
      </c>
      <c r="AW239" s="58">
        <v>27</v>
      </c>
      <c r="AX239" s="57">
        <f t="shared" si="117"/>
        <v>6.3804554079696388E-2</v>
      </c>
      <c r="AY239" s="58">
        <f t="shared" si="134"/>
        <v>107</v>
      </c>
      <c r="AZ239" s="60">
        <f t="shared" si="135"/>
        <v>1.4051321041702152</v>
      </c>
      <c r="BA239" s="51">
        <v>1084</v>
      </c>
      <c r="BB239" s="53">
        <v>100</v>
      </c>
      <c r="BC239" s="52">
        <f t="shared" si="118"/>
        <v>0.25711574952561672</v>
      </c>
      <c r="BD239" s="53">
        <f t="shared" si="147"/>
        <v>325</v>
      </c>
      <c r="BE239" s="55">
        <f t="shared" si="136"/>
        <v>0.99895717055339273</v>
      </c>
      <c r="BF239" s="61">
        <v>4216</v>
      </c>
      <c r="BG239" s="64">
        <v>386</v>
      </c>
    </row>
    <row r="240" spans="1:59">
      <c r="A240" s="47">
        <f t="shared" si="137"/>
        <v>3</v>
      </c>
      <c r="B240" s="48">
        <f t="shared" si="138"/>
        <v>0</v>
      </c>
      <c r="C240" s="48">
        <f t="shared" si="139"/>
        <v>0</v>
      </c>
      <c r="D240" s="48">
        <f t="shared" si="140"/>
        <v>1</v>
      </c>
      <c r="E240" s="48">
        <f t="shared" si="141"/>
        <v>1</v>
      </c>
      <c r="F240" s="48">
        <f t="shared" si="142"/>
        <v>0</v>
      </c>
      <c r="G240" s="48">
        <f t="shared" si="143"/>
        <v>1</v>
      </c>
      <c r="H240" s="48">
        <f t="shared" si="144"/>
        <v>0</v>
      </c>
      <c r="I240" s="48">
        <f t="shared" si="145"/>
        <v>0</v>
      </c>
      <c r="J240" s="48">
        <f t="shared" si="146"/>
        <v>0</v>
      </c>
      <c r="K240" s="71">
        <v>53</v>
      </c>
      <c r="L240" s="68" t="s">
        <v>27</v>
      </c>
      <c r="M240" s="51">
        <v>59</v>
      </c>
      <c r="N240" s="53">
        <v>4</v>
      </c>
      <c r="O240" s="52">
        <f t="shared" si="119"/>
        <v>1.407442748091603E-2</v>
      </c>
      <c r="P240" s="53">
        <f t="shared" si="120"/>
        <v>452</v>
      </c>
      <c r="Q240" s="55">
        <f t="shared" si="121"/>
        <v>0.16957258974262532</v>
      </c>
      <c r="R240" s="56">
        <v>48</v>
      </c>
      <c r="S240" s="58">
        <v>4</v>
      </c>
      <c r="T240" s="57">
        <f t="shared" si="111"/>
        <v>1.1450381679389313E-2</v>
      </c>
      <c r="U240" s="58">
        <f t="shared" si="122"/>
        <v>423</v>
      </c>
      <c r="V240" s="60">
        <f t="shared" si="123"/>
        <v>0.21869883442755297</v>
      </c>
      <c r="W240" s="51">
        <v>1076</v>
      </c>
      <c r="X240" s="53">
        <v>15</v>
      </c>
      <c r="Y240" s="52">
        <f t="shared" si="112"/>
        <v>0.25667938931297712</v>
      </c>
      <c r="Z240" s="53">
        <f t="shared" si="124"/>
        <v>146</v>
      </c>
      <c r="AA240" s="55">
        <f t="shared" si="125"/>
        <v>1.5002438289416091</v>
      </c>
      <c r="AB240" s="56">
        <v>651</v>
      </c>
      <c r="AC240" s="58">
        <v>16</v>
      </c>
      <c r="AD240" s="57">
        <f t="shared" si="113"/>
        <v>0.15529580152671757</v>
      </c>
      <c r="AE240" s="58">
        <f t="shared" si="126"/>
        <v>46</v>
      </c>
      <c r="AF240" s="60">
        <f t="shared" si="127"/>
        <v>2.2357955911099383</v>
      </c>
      <c r="AG240" s="51">
        <v>59</v>
      </c>
      <c r="AH240" s="53">
        <v>9</v>
      </c>
      <c r="AI240" s="52">
        <f t="shared" si="114"/>
        <v>1.407442748091603E-2</v>
      </c>
      <c r="AJ240" s="53">
        <f t="shared" si="128"/>
        <v>464</v>
      </c>
      <c r="AK240" s="55">
        <f t="shared" si="129"/>
        <v>0.18709224769281452</v>
      </c>
      <c r="AL240" s="56">
        <v>1643</v>
      </c>
      <c r="AM240" s="58">
        <v>22</v>
      </c>
      <c r="AN240" s="57">
        <f t="shared" si="115"/>
        <v>0.39193702290076338</v>
      </c>
      <c r="AO240" s="58">
        <f t="shared" si="130"/>
        <v>80</v>
      </c>
      <c r="AP240" s="60">
        <f t="shared" si="131"/>
        <v>2.0852344133124179</v>
      </c>
      <c r="AQ240" s="51">
        <v>8</v>
      </c>
      <c r="AR240" s="53">
        <v>1</v>
      </c>
      <c r="AS240" s="52">
        <f t="shared" si="116"/>
        <v>1.9083969465648854E-3</v>
      </c>
      <c r="AT240" s="53">
        <f t="shared" si="132"/>
        <v>486</v>
      </c>
      <c r="AU240" s="55">
        <f t="shared" si="133"/>
        <v>3.2838147081215179E-2</v>
      </c>
      <c r="AV240" s="56">
        <v>10</v>
      </c>
      <c r="AW240" s="58">
        <v>2</v>
      </c>
      <c r="AX240" s="57">
        <f t="shared" si="117"/>
        <v>2.3854961832061069E-3</v>
      </c>
      <c r="AY240" s="58">
        <f t="shared" si="134"/>
        <v>502</v>
      </c>
      <c r="AZ240" s="60">
        <f t="shared" si="135"/>
        <v>5.2534451807493367E-2</v>
      </c>
      <c r="BA240" s="51">
        <v>638</v>
      </c>
      <c r="BB240" s="53">
        <v>33</v>
      </c>
      <c r="BC240" s="52">
        <f t="shared" si="118"/>
        <v>0.15219465648854963</v>
      </c>
      <c r="BD240" s="53">
        <f t="shared" si="147"/>
        <v>503</v>
      </c>
      <c r="BE240" s="55">
        <f t="shared" si="136"/>
        <v>0.59131322643461626</v>
      </c>
      <c r="BF240" s="61">
        <v>4192</v>
      </c>
      <c r="BG240" s="64">
        <v>106</v>
      </c>
    </row>
    <row r="241" spans="1:59">
      <c r="A241" s="47">
        <f t="shared" si="137"/>
        <v>2</v>
      </c>
      <c r="B241" s="48">
        <f t="shared" si="138"/>
        <v>0</v>
      </c>
      <c r="C241" s="48">
        <f t="shared" si="139"/>
        <v>0</v>
      </c>
      <c r="D241" s="48">
        <f t="shared" si="140"/>
        <v>0</v>
      </c>
      <c r="E241" s="48">
        <f t="shared" si="141"/>
        <v>0</v>
      </c>
      <c r="F241" s="48">
        <f t="shared" si="142"/>
        <v>0</v>
      </c>
      <c r="G241" s="48">
        <f t="shared" si="143"/>
        <v>1</v>
      </c>
      <c r="H241" s="48">
        <f t="shared" si="144"/>
        <v>1</v>
      </c>
      <c r="I241" s="48">
        <f t="shared" si="145"/>
        <v>0</v>
      </c>
      <c r="J241" s="48">
        <f t="shared" si="146"/>
        <v>0</v>
      </c>
      <c r="K241" s="70">
        <v>668</v>
      </c>
      <c r="L241" s="50" t="s">
        <v>627</v>
      </c>
      <c r="M241" s="51">
        <v>265</v>
      </c>
      <c r="N241" s="53">
        <v>81</v>
      </c>
      <c r="O241" s="52">
        <f t="shared" si="119"/>
        <v>6.4118074038228889E-2</v>
      </c>
      <c r="P241" s="53">
        <f t="shared" si="120"/>
        <v>243</v>
      </c>
      <c r="Q241" s="55">
        <f t="shared" si="121"/>
        <v>0.77251226586050936</v>
      </c>
      <c r="R241" s="56">
        <v>47</v>
      </c>
      <c r="S241" s="58">
        <v>21</v>
      </c>
      <c r="T241" s="57">
        <f t="shared" si="111"/>
        <v>1.1371884829421728E-2</v>
      </c>
      <c r="U241" s="58">
        <f t="shared" si="122"/>
        <v>424</v>
      </c>
      <c r="V241" s="60">
        <f t="shared" si="123"/>
        <v>0.21719956828299761</v>
      </c>
      <c r="W241" s="51">
        <v>415</v>
      </c>
      <c r="X241" s="53">
        <v>121</v>
      </c>
      <c r="Y241" s="52">
        <f t="shared" si="112"/>
        <v>0.10041132349383015</v>
      </c>
      <c r="Z241" s="53">
        <f t="shared" si="124"/>
        <v>461</v>
      </c>
      <c r="AA241" s="55">
        <f t="shared" si="125"/>
        <v>0.58688572086244328</v>
      </c>
      <c r="AB241" s="56">
        <v>200</v>
      </c>
      <c r="AC241" s="58">
        <v>55</v>
      </c>
      <c r="AD241" s="57">
        <f t="shared" si="113"/>
        <v>4.839099927413501E-2</v>
      </c>
      <c r="AE241" s="58">
        <f t="shared" si="126"/>
        <v>319</v>
      </c>
      <c r="AF241" s="60">
        <f t="shared" si="127"/>
        <v>0.69668581998272194</v>
      </c>
      <c r="AG241" s="51">
        <v>253</v>
      </c>
      <c r="AH241" s="53">
        <v>91</v>
      </c>
      <c r="AI241" s="52">
        <f t="shared" si="114"/>
        <v>6.1214614081780791E-2</v>
      </c>
      <c r="AJ241" s="53">
        <f t="shared" si="128"/>
        <v>219</v>
      </c>
      <c r="AK241" s="55">
        <f t="shared" si="129"/>
        <v>0.81372970628736241</v>
      </c>
      <c r="AL241" s="56">
        <v>1551</v>
      </c>
      <c r="AM241" s="58">
        <v>219</v>
      </c>
      <c r="AN241" s="57">
        <f t="shared" si="115"/>
        <v>0.37527219937091699</v>
      </c>
      <c r="AO241" s="58">
        <f t="shared" si="130"/>
        <v>90</v>
      </c>
      <c r="AP241" s="60">
        <f t="shared" si="131"/>
        <v>1.9965720479685531</v>
      </c>
      <c r="AQ241" s="51">
        <v>253</v>
      </c>
      <c r="AR241" s="53">
        <v>71</v>
      </c>
      <c r="AS241" s="52">
        <f t="shared" si="116"/>
        <v>6.1214614081780791E-2</v>
      </c>
      <c r="AT241" s="53">
        <f t="shared" si="132"/>
        <v>119</v>
      </c>
      <c r="AU241" s="55">
        <f t="shared" si="133"/>
        <v>1.0533314383863679</v>
      </c>
      <c r="AV241" s="56">
        <v>179</v>
      </c>
      <c r="AW241" s="58">
        <v>108</v>
      </c>
      <c r="AX241" s="57">
        <f t="shared" si="117"/>
        <v>4.3309944350350835E-2</v>
      </c>
      <c r="AY241" s="58">
        <f t="shared" si="134"/>
        <v>211</v>
      </c>
      <c r="AZ241" s="60">
        <f t="shared" si="135"/>
        <v>0.9537907460412578</v>
      </c>
      <c r="BA241" s="51">
        <v>970</v>
      </c>
      <c r="BB241" s="53">
        <v>374</v>
      </c>
      <c r="BC241" s="52">
        <f t="shared" si="118"/>
        <v>0.23469634647955481</v>
      </c>
      <c r="BD241" s="53">
        <f t="shared" si="147"/>
        <v>371</v>
      </c>
      <c r="BE241" s="55">
        <f t="shared" si="136"/>
        <v>0.91185234141044369</v>
      </c>
      <c r="BF241" s="61">
        <v>4133</v>
      </c>
      <c r="BG241" s="64">
        <v>1141</v>
      </c>
    </row>
    <row r="242" spans="1:59">
      <c r="A242" s="47">
        <f t="shared" si="137"/>
        <v>2</v>
      </c>
      <c r="B242" s="48">
        <f t="shared" si="138"/>
        <v>0</v>
      </c>
      <c r="C242" s="48">
        <f t="shared" si="139"/>
        <v>0</v>
      </c>
      <c r="D242" s="48">
        <f t="shared" si="140"/>
        <v>0</v>
      </c>
      <c r="E242" s="48">
        <f t="shared" si="141"/>
        <v>0</v>
      </c>
      <c r="F242" s="48">
        <f t="shared" si="142"/>
        <v>0</v>
      </c>
      <c r="G242" s="48">
        <f t="shared" si="143"/>
        <v>1</v>
      </c>
      <c r="H242" s="48">
        <f t="shared" si="144"/>
        <v>0</v>
      </c>
      <c r="I242" s="48">
        <f t="shared" si="145"/>
        <v>0</v>
      </c>
      <c r="J242" s="48">
        <f t="shared" si="146"/>
        <v>1</v>
      </c>
      <c r="K242" s="70">
        <v>441</v>
      </c>
      <c r="L242" s="50" t="s">
        <v>403</v>
      </c>
      <c r="M242" s="51">
        <v>3</v>
      </c>
      <c r="N242" s="53">
        <v>2</v>
      </c>
      <c r="O242" s="52">
        <f t="shared" si="119"/>
        <v>7.2957198443579768E-4</v>
      </c>
      <c r="P242" s="53">
        <f t="shared" si="120"/>
        <v>530</v>
      </c>
      <c r="Q242" s="55">
        <f t="shared" si="121"/>
        <v>8.7900847812242642E-3</v>
      </c>
      <c r="R242" s="56">
        <v>104</v>
      </c>
      <c r="S242" s="58">
        <v>3</v>
      </c>
      <c r="T242" s="57">
        <f t="shared" si="111"/>
        <v>2.5291828793774319E-2</v>
      </c>
      <c r="U242" s="58">
        <f t="shared" si="122"/>
        <v>313</v>
      </c>
      <c r="V242" s="60">
        <f t="shared" si="123"/>
        <v>0.4830662970559309</v>
      </c>
      <c r="W242" s="51">
        <v>290</v>
      </c>
      <c r="X242" s="53">
        <v>4</v>
      </c>
      <c r="Y242" s="52">
        <f t="shared" si="112"/>
        <v>7.0525291828793774E-2</v>
      </c>
      <c r="Z242" s="53">
        <f t="shared" si="124"/>
        <v>508</v>
      </c>
      <c r="AA242" s="55">
        <f t="shared" si="125"/>
        <v>0.41220736161812538</v>
      </c>
      <c r="AB242" s="56">
        <v>184</v>
      </c>
      <c r="AC242" s="58">
        <v>2</v>
      </c>
      <c r="AD242" s="57">
        <f t="shared" si="113"/>
        <v>4.4747081712062257E-2</v>
      </c>
      <c r="AE242" s="58">
        <f t="shared" si="126"/>
        <v>344</v>
      </c>
      <c r="AF242" s="60">
        <f t="shared" si="127"/>
        <v>0.6442242934021164</v>
      </c>
      <c r="AG242" s="51">
        <v>152</v>
      </c>
      <c r="AH242" s="53">
        <v>1</v>
      </c>
      <c r="AI242" s="52">
        <f t="shared" si="114"/>
        <v>3.6964980544747082E-2</v>
      </c>
      <c r="AJ242" s="53">
        <f t="shared" si="128"/>
        <v>366</v>
      </c>
      <c r="AK242" s="55">
        <f t="shared" si="129"/>
        <v>0.4913778059828956</v>
      </c>
      <c r="AL242" s="56">
        <v>1895</v>
      </c>
      <c r="AM242" s="58">
        <v>1</v>
      </c>
      <c r="AN242" s="57">
        <f t="shared" si="115"/>
        <v>0.4608463035019455</v>
      </c>
      <c r="AO242" s="58">
        <f t="shared" si="130"/>
        <v>53</v>
      </c>
      <c r="AP242" s="60">
        <f t="shared" si="131"/>
        <v>2.4518545459110395</v>
      </c>
      <c r="AQ242" s="51">
        <v>200</v>
      </c>
      <c r="AR242" s="53">
        <v>3</v>
      </c>
      <c r="AS242" s="52">
        <f t="shared" si="116"/>
        <v>4.8638132295719845E-2</v>
      </c>
      <c r="AT242" s="53">
        <f t="shared" si="132"/>
        <v>185</v>
      </c>
      <c r="AU242" s="55">
        <f t="shared" si="133"/>
        <v>0.83692553845120399</v>
      </c>
      <c r="AV242" s="56">
        <v>0</v>
      </c>
      <c r="AW242" s="58">
        <v>0</v>
      </c>
      <c r="AX242" s="57">
        <f t="shared" si="117"/>
        <v>0</v>
      </c>
      <c r="AY242" s="58">
        <f t="shared" si="134"/>
        <v>527</v>
      </c>
      <c r="AZ242" s="60">
        <f t="shared" si="135"/>
        <v>0</v>
      </c>
      <c r="BA242" s="51">
        <v>1284</v>
      </c>
      <c r="BB242" s="53">
        <v>9</v>
      </c>
      <c r="BC242" s="52">
        <f t="shared" si="118"/>
        <v>0.3122568093385214</v>
      </c>
      <c r="BD242" s="53">
        <f t="shared" si="147"/>
        <v>217</v>
      </c>
      <c r="BE242" s="55">
        <f t="shared" si="136"/>
        <v>1.2131935881732578</v>
      </c>
      <c r="BF242" s="61">
        <v>4112</v>
      </c>
      <c r="BG242" s="64">
        <v>25</v>
      </c>
    </row>
    <row r="243" spans="1:59">
      <c r="A243" s="47">
        <f t="shared" si="137"/>
        <v>2</v>
      </c>
      <c r="B243" s="48">
        <f t="shared" si="138"/>
        <v>0</v>
      </c>
      <c r="C243" s="48">
        <f t="shared" si="139"/>
        <v>0</v>
      </c>
      <c r="D243" s="48">
        <f t="shared" si="140"/>
        <v>1</v>
      </c>
      <c r="E243" s="48">
        <f t="shared" si="141"/>
        <v>0</v>
      </c>
      <c r="F243" s="48">
        <f t="shared" si="142"/>
        <v>0</v>
      </c>
      <c r="G243" s="48">
        <f t="shared" si="143"/>
        <v>1</v>
      </c>
      <c r="H243" s="48">
        <f t="shared" si="144"/>
        <v>0</v>
      </c>
      <c r="I243" s="48">
        <f t="shared" si="145"/>
        <v>0</v>
      </c>
      <c r="J243" s="48">
        <f t="shared" si="146"/>
        <v>0</v>
      </c>
      <c r="K243" s="70">
        <v>653</v>
      </c>
      <c r="L243" s="50" t="s">
        <v>612</v>
      </c>
      <c r="M243" s="51">
        <v>226</v>
      </c>
      <c r="N243" s="53">
        <v>33</v>
      </c>
      <c r="O243" s="52">
        <f t="shared" si="119"/>
        <v>5.5500982318271122E-2</v>
      </c>
      <c r="P243" s="53">
        <f t="shared" si="120"/>
        <v>278</v>
      </c>
      <c r="Q243" s="55">
        <f t="shared" si="121"/>
        <v>0.66869116471914569</v>
      </c>
      <c r="R243" s="56">
        <v>193</v>
      </c>
      <c r="S243" s="58">
        <v>24</v>
      </c>
      <c r="T243" s="57">
        <f t="shared" si="111"/>
        <v>4.7396856581532414E-2</v>
      </c>
      <c r="U243" s="58">
        <f t="shared" si="122"/>
        <v>181</v>
      </c>
      <c r="V243" s="60">
        <f t="shared" si="123"/>
        <v>0.90526565665223013</v>
      </c>
      <c r="W243" s="51">
        <v>817</v>
      </c>
      <c r="X243" s="53">
        <v>84</v>
      </c>
      <c r="Y243" s="52">
        <f t="shared" si="112"/>
        <v>0.20063850687622789</v>
      </c>
      <c r="Z243" s="53">
        <f t="shared" si="124"/>
        <v>216</v>
      </c>
      <c r="AA243" s="55">
        <f t="shared" si="125"/>
        <v>1.1726951766356775</v>
      </c>
      <c r="AB243" s="56">
        <v>262</v>
      </c>
      <c r="AC243" s="58">
        <v>53</v>
      </c>
      <c r="AD243" s="57">
        <f t="shared" si="113"/>
        <v>6.4341846758349711E-2</v>
      </c>
      <c r="AE243" s="58">
        <f t="shared" si="126"/>
        <v>235</v>
      </c>
      <c r="AF243" s="60">
        <f t="shared" si="127"/>
        <v>0.92633037011911912</v>
      </c>
      <c r="AG243" s="51">
        <v>152</v>
      </c>
      <c r="AH243" s="53">
        <v>42</v>
      </c>
      <c r="AI243" s="52">
        <f t="shared" si="114"/>
        <v>3.732809430255403E-2</v>
      </c>
      <c r="AJ243" s="53">
        <f t="shared" si="128"/>
        <v>361</v>
      </c>
      <c r="AK243" s="55">
        <f t="shared" si="129"/>
        <v>0.4962046999512934</v>
      </c>
      <c r="AL243" s="56">
        <v>1438</v>
      </c>
      <c r="AM243" s="58">
        <v>88</v>
      </c>
      <c r="AN243" s="57">
        <f t="shared" si="115"/>
        <v>0.35314341846758351</v>
      </c>
      <c r="AO243" s="58">
        <f t="shared" si="130"/>
        <v>103</v>
      </c>
      <c r="AP243" s="60">
        <f t="shared" si="131"/>
        <v>1.8788396247267585</v>
      </c>
      <c r="AQ243" s="51">
        <v>118</v>
      </c>
      <c r="AR243" s="53">
        <v>23</v>
      </c>
      <c r="AS243" s="52">
        <f t="shared" si="116"/>
        <v>2.8978388998035363E-2</v>
      </c>
      <c r="AT243" s="53">
        <f t="shared" si="132"/>
        <v>315</v>
      </c>
      <c r="AU243" s="55">
        <f t="shared" si="133"/>
        <v>0.49863661844933616</v>
      </c>
      <c r="AV243" s="56">
        <v>96</v>
      </c>
      <c r="AW243" s="58">
        <v>27</v>
      </c>
      <c r="AX243" s="57">
        <f t="shared" si="117"/>
        <v>2.3575638506876228E-2</v>
      </c>
      <c r="AY243" s="58">
        <f t="shared" si="134"/>
        <v>337</v>
      </c>
      <c r="AZ243" s="60">
        <f t="shared" si="135"/>
        <v>0.51919313629158081</v>
      </c>
      <c r="BA243" s="51">
        <v>770</v>
      </c>
      <c r="BB243" s="53">
        <v>151</v>
      </c>
      <c r="BC243" s="52">
        <f t="shared" si="118"/>
        <v>0.18909626719056974</v>
      </c>
      <c r="BD243" s="53">
        <f t="shared" si="147"/>
        <v>448</v>
      </c>
      <c r="BE243" s="55">
        <f t="shared" si="136"/>
        <v>0.73468495175197224</v>
      </c>
      <c r="BF243" s="61">
        <v>4072</v>
      </c>
      <c r="BG243" s="64">
        <v>525</v>
      </c>
    </row>
    <row r="244" spans="1:59">
      <c r="A244" s="47">
        <f t="shared" si="137"/>
        <v>3</v>
      </c>
      <c r="B244" s="48">
        <f t="shared" si="138"/>
        <v>1</v>
      </c>
      <c r="C244" s="48">
        <f t="shared" si="139"/>
        <v>1</v>
      </c>
      <c r="D244" s="48">
        <f t="shared" si="140"/>
        <v>1</v>
      </c>
      <c r="E244" s="48">
        <f t="shared" si="141"/>
        <v>0</v>
      </c>
      <c r="F244" s="48">
        <f t="shared" si="142"/>
        <v>0</v>
      </c>
      <c r="G244" s="48">
        <f t="shared" si="143"/>
        <v>0</v>
      </c>
      <c r="H244" s="48">
        <f t="shared" si="144"/>
        <v>0</v>
      </c>
      <c r="I244" s="48">
        <f t="shared" si="145"/>
        <v>0</v>
      </c>
      <c r="J244" s="48">
        <f t="shared" si="146"/>
        <v>0</v>
      </c>
      <c r="K244" s="70">
        <v>109</v>
      </c>
      <c r="L244" s="50" t="s">
        <v>83</v>
      </c>
      <c r="M244" s="51">
        <v>711</v>
      </c>
      <c r="N244" s="53">
        <v>8</v>
      </c>
      <c r="O244" s="52">
        <f t="shared" si="119"/>
        <v>0.17568569310600446</v>
      </c>
      <c r="P244" s="53">
        <f t="shared" si="120"/>
        <v>56</v>
      </c>
      <c r="Q244" s="55">
        <f t="shared" si="121"/>
        <v>2.1167097561238992</v>
      </c>
      <c r="R244" s="56">
        <v>251</v>
      </c>
      <c r="S244" s="58">
        <v>5</v>
      </c>
      <c r="T244" s="57">
        <f t="shared" si="111"/>
        <v>6.2021250308870769E-2</v>
      </c>
      <c r="U244" s="58">
        <f t="shared" si="122"/>
        <v>111</v>
      </c>
      <c r="V244" s="60">
        <f t="shared" si="123"/>
        <v>1.1845871632999538</v>
      </c>
      <c r="W244" s="51">
        <v>1601</v>
      </c>
      <c r="X244" s="53">
        <v>11</v>
      </c>
      <c r="Y244" s="52">
        <f t="shared" si="112"/>
        <v>0.3956016802569805</v>
      </c>
      <c r="Z244" s="53">
        <f t="shared" si="124"/>
        <v>60</v>
      </c>
      <c r="AA244" s="55">
        <f t="shared" si="125"/>
        <v>2.3122190726455054</v>
      </c>
      <c r="AB244" s="56">
        <v>19</v>
      </c>
      <c r="AC244" s="58">
        <v>4</v>
      </c>
      <c r="AD244" s="57">
        <f t="shared" si="113"/>
        <v>4.6948356807511738E-3</v>
      </c>
      <c r="AE244" s="58">
        <f t="shared" si="126"/>
        <v>527</v>
      </c>
      <c r="AF244" s="60">
        <f t="shared" si="127"/>
        <v>6.7591607840107745E-2</v>
      </c>
      <c r="AG244" s="51">
        <v>5</v>
      </c>
      <c r="AH244" s="53">
        <v>2</v>
      </c>
      <c r="AI244" s="52">
        <f t="shared" si="114"/>
        <v>1.2354830738818879E-3</v>
      </c>
      <c r="AJ244" s="53">
        <f t="shared" si="128"/>
        <v>541</v>
      </c>
      <c r="AK244" s="55">
        <f t="shared" si="129"/>
        <v>1.6423354029314004E-2</v>
      </c>
      <c r="AL244" s="56">
        <v>535</v>
      </c>
      <c r="AM244" s="58">
        <v>14</v>
      </c>
      <c r="AN244" s="57">
        <f t="shared" si="115"/>
        <v>0.13219668890536199</v>
      </c>
      <c r="AO244" s="58">
        <f t="shared" si="130"/>
        <v>456</v>
      </c>
      <c r="AP244" s="60">
        <f t="shared" si="131"/>
        <v>0.70333004774905594</v>
      </c>
      <c r="AQ244" s="51">
        <v>0</v>
      </c>
      <c r="AR244" s="53">
        <v>0</v>
      </c>
      <c r="AS244" s="52">
        <f t="shared" si="116"/>
        <v>0</v>
      </c>
      <c r="AT244" s="53">
        <f t="shared" si="132"/>
        <v>512</v>
      </c>
      <c r="AU244" s="55">
        <f t="shared" si="133"/>
        <v>0</v>
      </c>
      <c r="AV244" s="56">
        <v>70</v>
      </c>
      <c r="AW244" s="58">
        <v>2</v>
      </c>
      <c r="AX244" s="57">
        <f t="shared" si="117"/>
        <v>1.7296763034346428E-2</v>
      </c>
      <c r="AY244" s="58">
        <f t="shared" si="134"/>
        <v>370</v>
      </c>
      <c r="AZ244" s="60">
        <f t="shared" si="135"/>
        <v>0.38091696413122939</v>
      </c>
      <c r="BA244" s="51">
        <v>855</v>
      </c>
      <c r="BB244" s="53">
        <v>16</v>
      </c>
      <c r="BC244" s="52">
        <f t="shared" si="118"/>
        <v>0.21126760563380281</v>
      </c>
      <c r="BD244" s="53">
        <f t="shared" si="147"/>
        <v>414</v>
      </c>
      <c r="BE244" s="55">
        <f t="shared" si="136"/>
        <v>0.82082598962887254</v>
      </c>
      <c r="BF244" s="61">
        <v>4047</v>
      </c>
      <c r="BG244" s="64">
        <v>62</v>
      </c>
    </row>
    <row r="245" spans="1:59">
      <c r="A245" s="47">
        <f t="shared" si="137"/>
        <v>3</v>
      </c>
      <c r="B245" s="48">
        <f t="shared" si="138"/>
        <v>0</v>
      </c>
      <c r="C245" s="48">
        <f t="shared" si="139"/>
        <v>0</v>
      </c>
      <c r="D245" s="48">
        <f t="shared" si="140"/>
        <v>1</v>
      </c>
      <c r="E245" s="48">
        <f t="shared" si="141"/>
        <v>0</v>
      </c>
      <c r="F245" s="48">
        <f t="shared" si="142"/>
        <v>1</v>
      </c>
      <c r="G245" s="48">
        <f t="shared" si="143"/>
        <v>1</v>
      </c>
      <c r="H245" s="48">
        <f t="shared" si="144"/>
        <v>0</v>
      </c>
      <c r="I245" s="48">
        <f t="shared" si="145"/>
        <v>0</v>
      </c>
      <c r="J245" s="48">
        <f t="shared" si="146"/>
        <v>0</v>
      </c>
      <c r="K245" s="70">
        <v>82</v>
      </c>
      <c r="L245" s="50" t="s">
        <v>56</v>
      </c>
      <c r="M245" s="51">
        <v>198</v>
      </c>
      <c r="N245" s="53">
        <v>6</v>
      </c>
      <c r="O245" s="52">
        <f t="shared" si="119"/>
        <v>4.9265986563821848E-2</v>
      </c>
      <c r="P245" s="53">
        <f t="shared" si="120"/>
        <v>307</v>
      </c>
      <c r="Q245" s="55">
        <f t="shared" si="121"/>
        <v>0.59357021372132757</v>
      </c>
      <c r="R245" s="56">
        <v>35</v>
      </c>
      <c r="S245" s="58">
        <v>5</v>
      </c>
      <c r="T245" s="57">
        <f t="shared" si="111"/>
        <v>8.7086339885543672E-3</v>
      </c>
      <c r="U245" s="58">
        <f t="shared" si="122"/>
        <v>442</v>
      </c>
      <c r="V245" s="60">
        <f t="shared" si="123"/>
        <v>0.16633228097376304</v>
      </c>
      <c r="W245" s="51">
        <v>1674</v>
      </c>
      <c r="X245" s="53">
        <v>22</v>
      </c>
      <c r="Y245" s="52">
        <f t="shared" si="112"/>
        <v>0.41652152276685744</v>
      </c>
      <c r="Z245" s="53">
        <f t="shared" si="124"/>
        <v>53</v>
      </c>
      <c r="AA245" s="55">
        <f t="shared" si="125"/>
        <v>2.4344917050990782</v>
      </c>
      <c r="AB245" s="56">
        <v>23</v>
      </c>
      <c r="AC245" s="58">
        <v>7</v>
      </c>
      <c r="AD245" s="57">
        <f t="shared" si="113"/>
        <v>5.7228166210500121E-3</v>
      </c>
      <c r="AE245" s="58">
        <f t="shared" si="126"/>
        <v>523</v>
      </c>
      <c r="AF245" s="60">
        <f t="shared" si="127"/>
        <v>8.2391462256453801E-2</v>
      </c>
      <c r="AG245" s="51">
        <v>341</v>
      </c>
      <c r="AH245" s="53">
        <v>28</v>
      </c>
      <c r="AI245" s="52">
        <f t="shared" si="114"/>
        <v>8.4846976859915407E-2</v>
      </c>
      <c r="AJ245" s="53">
        <f t="shared" si="128"/>
        <v>122</v>
      </c>
      <c r="AK245" s="55">
        <f t="shared" si="129"/>
        <v>1.1278761876592245</v>
      </c>
      <c r="AL245" s="56">
        <v>1579</v>
      </c>
      <c r="AM245" s="58">
        <v>27</v>
      </c>
      <c r="AN245" s="57">
        <f t="shared" si="115"/>
        <v>0.39288380194078126</v>
      </c>
      <c r="AO245" s="58">
        <f t="shared" si="130"/>
        <v>79</v>
      </c>
      <c r="AP245" s="60">
        <f t="shared" si="131"/>
        <v>2.0902715905135829</v>
      </c>
      <c r="AQ245" s="51">
        <v>33</v>
      </c>
      <c r="AR245" s="53">
        <v>5</v>
      </c>
      <c r="AS245" s="52">
        <f t="shared" si="116"/>
        <v>8.2109977606369747E-3</v>
      </c>
      <c r="AT245" s="53">
        <f t="shared" si="132"/>
        <v>432</v>
      </c>
      <c r="AU245" s="55">
        <f t="shared" si="133"/>
        <v>0.14128819092519851</v>
      </c>
      <c r="AV245" s="56">
        <v>15</v>
      </c>
      <c r="AW245" s="58">
        <v>5</v>
      </c>
      <c r="AX245" s="57">
        <f t="shared" si="117"/>
        <v>3.732271709380443E-3</v>
      </c>
      <c r="AY245" s="58">
        <f t="shared" si="134"/>
        <v>484</v>
      </c>
      <c r="AZ245" s="60">
        <f t="shared" si="135"/>
        <v>8.2193737985946327E-2</v>
      </c>
      <c r="BA245" s="51">
        <v>121</v>
      </c>
      <c r="BB245" s="53">
        <v>21</v>
      </c>
      <c r="BC245" s="52">
        <f t="shared" si="118"/>
        <v>3.0106991789002238E-2</v>
      </c>
      <c r="BD245" s="53">
        <f t="shared" si="147"/>
        <v>610</v>
      </c>
      <c r="BE245" s="55">
        <f t="shared" si="136"/>
        <v>0.11697297962845889</v>
      </c>
      <c r="BF245" s="61">
        <v>4019</v>
      </c>
      <c r="BG245" s="64">
        <v>126</v>
      </c>
    </row>
    <row r="246" spans="1:59">
      <c r="A246" s="47">
        <f t="shared" si="137"/>
        <v>4</v>
      </c>
      <c r="B246" s="48">
        <f t="shared" si="138"/>
        <v>0</v>
      </c>
      <c r="C246" s="48">
        <f t="shared" si="139"/>
        <v>1</v>
      </c>
      <c r="D246" s="48">
        <f t="shared" si="140"/>
        <v>0</v>
      </c>
      <c r="E246" s="48">
        <f t="shared" si="141"/>
        <v>0</v>
      </c>
      <c r="F246" s="48">
        <f t="shared" si="142"/>
        <v>1</v>
      </c>
      <c r="G246" s="48">
        <f t="shared" si="143"/>
        <v>1</v>
      </c>
      <c r="H246" s="48">
        <f t="shared" si="144"/>
        <v>0</v>
      </c>
      <c r="I246" s="48">
        <f t="shared" si="145"/>
        <v>1</v>
      </c>
      <c r="J246" s="48">
        <f t="shared" si="146"/>
        <v>0</v>
      </c>
      <c r="K246" s="70">
        <v>560</v>
      </c>
      <c r="L246" s="50" t="s">
        <v>520</v>
      </c>
      <c r="M246" s="51">
        <v>117</v>
      </c>
      <c r="N246" s="53">
        <v>5</v>
      </c>
      <c r="O246" s="52">
        <f t="shared" si="119"/>
        <v>2.9111719333167453E-2</v>
      </c>
      <c r="P246" s="53">
        <f t="shared" si="120"/>
        <v>396</v>
      </c>
      <c r="Q246" s="55">
        <f t="shared" si="121"/>
        <v>0.35074603538078447</v>
      </c>
      <c r="R246" s="56">
        <v>374</v>
      </c>
      <c r="S246" s="58">
        <v>3</v>
      </c>
      <c r="T246" s="57">
        <f t="shared" si="111"/>
        <v>9.3057974620552375E-2</v>
      </c>
      <c r="U246" s="58">
        <f t="shared" si="122"/>
        <v>50</v>
      </c>
      <c r="V246" s="60">
        <f t="shared" si="123"/>
        <v>1.777379230976782</v>
      </c>
      <c r="W246" s="51">
        <v>600</v>
      </c>
      <c r="X246" s="53">
        <v>15</v>
      </c>
      <c r="Y246" s="52">
        <f t="shared" si="112"/>
        <v>0.14929086837521771</v>
      </c>
      <c r="Z246" s="53">
        <f t="shared" si="124"/>
        <v>344</v>
      </c>
      <c r="AA246" s="55">
        <f t="shared" si="125"/>
        <v>0.87257767207852266</v>
      </c>
      <c r="AB246" s="56">
        <v>178</v>
      </c>
      <c r="AC246" s="58">
        <v>5</v>
      </c>
      <c r="AD246" s="57">
        <f t="shared" si="113"/>
        <v>4.4289624284647923E-2</v>
      </c>
      <c r="AE246" s="58">
        <f t="shared" si="126"/>
        <v>347</v>
      </c>
      <c r="AF246" s="60">
        <f t="shared" si="127"/>
        <v>0.6376382731151643</v>
      </c>
      <c r="AG246" s="51">
        <v>529</v>
      </c>
      <c r="AH246" s="53">
        <v>4</v>
      </c>
      <c r="AI246" s="52">
        <f t="shared" si="114"/>
        <v>0.13162478228415028</v>
      </c>
      <c r="AJ246" s="53">
        <f t="shared" si="128"/>
        <v>47</v>
      </c>
      <c r="AK246" s="55">
        <f t="shared" si="129"/>
        <v>1.7496964905329317</v>
      </c>
      <c r="AL246" s="56">
        <v>1092</v>
      </c>
      <c r="AM246" s="58">
        <v>11</v>
      </c>
      <c r="AN246" s="57">
        <f t="shared" si="115"/>
        <v>0.27170938044289622</v>
      </c>
      <c r="AO246" s="58">
        <f t="shared" si="130"/>
        <v>169</v>
      </c>
      <c r="AP246" s="60">
        <f t="shared" si="131"/>
        <v>1.4455836458776647</v>
      </c>
      <c r="AQ246" s="51">
        <v>72</v>
      </c>
      <c r="AR246" s="53">
        <v>4</v>
      </c>
      <c r="AS246" s="52">
        <f t="shared" si="116"/>
        <v>1.7914904205026127E-2</v>
      </c>
      <c r="AT246" s="53">
        <f t="shared" si="132"/>
        <v>378</v>
      </c>
      <c r="AU246" s="55">
        <f t="shared" si="133"/>
        <v>0.30826514383679676</v>
      </c>
      <c r="AV246" s="56">
        <v>212</v>
      </c>
      <c r="AW246" s="58">
        <v>3</v>
      </c>
      <c r="AX246" s="57">
        <f t="shared" si="117"/>
        <v>5.2749440159243592E-2</v>
      </c>
      <c r="AY246" s="58">
        <f t="shared" si="134"/>
        <v>148</v>
      </c>
      <c r="AZ246" s="60">
        <f t="shared" si="135"/>
        <v>1.1616714968680415</v>
      </c>
      <c r="BA246" s="51">
        <v>845</v>
      </c>
      <c r="BB246" s="53">
        <v>21</v>
      </c>
      <c r="BC246" s="52">
        <f t="shared" si="118"/>
        <v>0.21025130629509828</v>
      </c>
      <c r="BD246" s="53">
        <f t="shared" si="147"/>
        <v>418</v>
      </c>
      <c r="BE246" s="55">
        <f t="shared" si="136"/>
        <v>0.81687741971940298</v>
      </c>
      <c r="BF246" s="61">
        <v>4019</v>
      </c>
      <c r="BG246" s="64">
        <v>71</v>
      </c>
    </row>
    <row r="247" spans="1:59">
      <c r="A247" s="47">
        <f t="shared" si="137"/>
        <v>3</v>
      </c>
      <c r="B247" s="48">
        <f t="shared" si="138"/>
        <v>0</v>
      </c>
      <c r="C247" s="48">
        <f t="shared" si="139"/>
        <v>0</v>
      </c>
      <c r="D247" s="48">
        <f t="shared" si="140"/>
        <v>0</v>
      </c>
      <c r="E247" s="48">
        <f t="shared" si="141"/>
        <v>1</v>
      </c>
      <c r="F247" s="48">
        <f t="shared" si="142"/>
        <v>0</v>
      </c>
      <c r="G247" s="48">
        <f t="shared" si="143"/>
        <v>1</v>
      </c>
      <c r="H247" s="48">
        <f t="shared" si="144"/>
        <v>0</v>
      </c>
      <c r="I247" s="48">
        <f t="shared" si="145"/>
        <v>0</v>
      </c>
      <c r="J247" s="48">
        <f t="shared" si="146"/>
        <v>1</v>
      </c>
      <c r="K247" s="70">
        <v>77</v>
      </c>
      <c r="L247" s="50" t="s">
        <v>51</v>
      </c>
      <c r="M247" s="51">
        <v>21</v>
      </c>
      <c r="N247" s="53">
        <v>5</v>
      </c>
      <c r="O247" s="52">
        <f t="shared" si="119"/>
        <v>5.272407732864675E-3</v>
      </c>
      <c r="P247" s="53">
        <f t="shared" si="120"/>
        <v>501</v>
      </c>
      <c r="Q247" s="55">
        <f t="shared" si="121"/>
        <v>6.3523424640411552E-2</v>
      </c>
      <c r="R247" s="56">
        <v>4</v>
      </c>
      <c r="S247" s="58">
        <v>2</v>
      </c>
      <c r="T247" s="57">
        <f t="shared" si="111"/>
        <v>1.0042681395932714E-3</v>
      </c>
      <c r="U247" s="58">
        <f t="shared" si="122"/>
        <v>501</v>
      </c>
      <c r="V247" s="60">
        <f t="shared" si="123"/>
        <v>1.9181218384808397E-2</v>
      </c>
      <c r="W247" s="51">
        <v>106</v>
      </c>
      <c r="X247" s="53">
        <v>24</v>
      </c>
      <c r="Y247" s="52">
        <f t="shared" si="112"/>
        <v>2.6613105699221692E-2</v>
      </c>
      <c r="Z247" s="53">
        <f t="shared" si="124"/>
        <v>568</v>
      </c>
      <c r="AA247" s="55">
        <f t="shared" si="125"/>
        <v>0.15554870884294072</v>
      </c>
      <c r="AB247" s="56">
        <v>713</v>
      </c>
      <c r="AC247" s="58">
        <v>8</v>
      </c>
      <c r="AD247" s="57">
        <f t="shared" si="113"/>
        <v>0.17901079588250063</v>
      </c>
      <c r="AE247" s="58">
        <f t="shared" si="126"/>
        <v>34</v>
      </c>
      <c r="AF247" s="60">
        <f t="shared" si="127"/>
        <v>2.5772206605747736</v>
      </c>
      <c r="AG247" s="51">
        <v>28</v>
      </c>
      <c r="AH247" s="53">
        <v>5</v>
      </c>
      <c r="AI247" s="52">
        <f t="shared" si="114"/>
        <v>7.0298769771528994E-3</v>
      </c>
      <c r="AJ247" s="53">
        <f t="shared" si="128"/>
        <v>497</v>
      </c>
      <c r="AK247" s="55">
        <f t="shared" si="129"/>
        <v>9.3448595791400718E-2</v>
      </c>
      <c r="AL247" s="56">
        <v>1575</v>
      </c>
      <c r="AM247" s="58">
        <v>26</v>
      </c>
      <c r="AN247" s="57">
        <f t="shared" si="115"/>
        <v>0.39543057996485059</v>
      </c>
      <c r="AO247" s="58">
        <f t="shared" si="130"/>
        <v>78</v>
      </c>
      <c r="AP247" s="60">
        <f t="shared" si="131"/>
        <v>2.1038212907678551</v>
      </c>
      <c r="AQ247" s="51">
        <v>1</v>
      </c>
      <c r="AR247" s="53">
        <v>1</v>
      </c>
      <c r="AS247" s="52">
        <f t="shared" si="116"/>
        <v>2.5106703489831785E-4</v>
      </c>
      <c r="AT247" s="53">
        <f t="shared" si="132"/>
        <v>510</v>
      </c>
      <c r="AU247" s="55">
        <f t="shared" si="133"/>
        <v>4.3201579388794254E-3</v>
      </c>
      <c r="AV247" s="56">
        <v>41</v>
      </c>
      <c r="AW247" s="58">
        <v>6</v>
      </c>
      <c r="AX247" s="57">
        <f t="shared" si="117"/>
        <v>1.0293748430831032E-2</v>
      </c>
      <c r="AY247" s="58">
        <f t="shared" si="134"/>
        <v>415</v>
      </c>
      <c r="AZ247" s="60">
        <f t="shared" si="135"/>
        <v>0.22669347981565405</v>
      </c>
      <c r="BA247" s="51">
        <v>1494</v>
      </c>
      <c r="BB247" s="53">
        <v>50</v>
      </c>
      <c r="BC247" s="52">
        <f t="shared" si="118"/>
        <v>0.37509415013808689</v>
      </c>
      <c r="BD247" s="53">
        <f t="shared" si="147"/>
        <v>148</v>
      </c>
      <c r="BE247" s="55">
        <f t="shared" si="136"/>
        <v>1.4573319277578547</v>
      </c>
      <c r="BF247" s="61">
        <v>3983</v>
      </c>
      <c r="BG247" s="64">
        <v>127</v>
      </c>
    </row>
    <row r="248" spans="1:59">
      <c r="A248" s="47">
        <f t="shared" si="137"/>
        <v>4</v>
      </c>
      <c r="B248" s="48">
        <f t="shared" si="138"/>
        <v>0</v>
      </c>
      <c r="C248" s="48">
        <f t="shared" si="139"/>
        <v>1</v>
      </c>
      <c r="D248" s="48">
        <f t="shared" si="140"/>
        <v>0</v>
      </c>
      <c r="E248" s="48">
        <f t="shared" si="141"/>
        <v>1</v>
      </c>
      <c r="F248" s="48">
        <f t="shared" si="142"/>
        <v>0</v>
      </c>
      <c r="G248" s="48">
        <f t="shared" si="143"/>
        <v>0</v>
      </c>
      <c r="H248" s="48">
        <f t="shared" si="144"/>
        <v>0</v>
      </c>
      <c r="I248" s="48">
        <f t="shared" si="145"/>
        <v>1</v>
      </c>
      <c r="J248" s="48">
        <f t="shared" si="146"/>
        <v>1</v>
      </c>
      <c r="K248" s="70">
        <v>364</v>
      </c>
      <c r="L248" s="50" t="s">
        <v>335</v>
      </c>
      <c r="M248" s="51">
        <v>291</v>
      </c>
      <c r="N248" s="53">
        <v>64</v>
      </c>
      <c r="O248" s="52">
        <f t="shared" si="119"/>
        <v>7.3318216175359038E-2</v>
      </c>
      <c r="P248" s="53">
        <f t="shared" si="120"/>
        <v>205</v>
      </c>
      <c r="Q248" s="55">
        <f t="shared" si="121"/>
        <v>0.88335811947045484</v>
      </c>
      <c r="R248" s="56">
        <v>251</v>
      </c>
      <c r="S248" s="58">
        <v>31</v>
      </c>
      <c r="T248" s="57">
        <f t="shared" si="111"/>
        <v>6.3240110859158483E-2</v>
      </c>
      <c r="U248" s="58">
        <f t="shared" si="122"/>
        <v>106</v>
      </c>
      <c r="V248" s="60">
        <f t="shared" si="123"/>
        <v>1.2078670319664684</v>
      </c>
      <c r="W248" s="51">
        <v>285</v>
      </c>
      <c r="X248" s="53">
        <v>55</v>
      </c>
      <c r="Y248" s="52">
        <f t="shared" si="112"/>
        <v>7.1806500377928947E-2</v>
      </c>
      <c r="Z248" s="53">
        <f t="shared" si="124"/>
        <v>506</v>
      </c>
      <c r="AA248" s="55">
        <f t="shared" si="125"/>
        <v>0.41969578998228818</v>
      </c>
      <c r="AB248" s="56">
        <v>371</v>
      </c>
      <c r="AC248" s="58">
        <v>57</v>
      </c>
      <c r="AD248" s="57">
        <f t="shared" si="113"/>
        <v>9.3474426807760136E-2</v>
      </c>
      <c r="AE248" s="58">
        <f t="shared" si="126"/>
        <v>111</v>
      </c>
      <c r="AF248" s="60">
        <f t="shared" si="127"/>
        <v>1.3457524883720922</v>
      </c>
      <c r="AG248" s="51">
        <v>167</v>
      </c>
      <c r="AH248" s="53">
        <v>29</v>
      </c>
      <c r="AI248" s="52">
        <f t="shared" si="114"/>
        <v>4.2076089695137313E-2</v>
      </c>
      <c r="AJ248" s="53">
        <f t="shared" si="128"/>
        <v>328</v>
      </c>
      <c r="AK248" s="55">
        <f t="shared" si="129"/>
        <v>0.55932010064791327</v>
      </c>
      <c r="AL248" s="56">
        <v>649</v>
      </c>
      <c r="AM248" s="58">
        <v>73</v>
      </c>
      <c r="AN248" s="57">
        <f t="shared" si="115"/>
        <v>0.163517258755354</v>
      </c>
      <c r="AO248" s="58">
        <f t="shared" si="130"/>
        <v>382</v>
      </c>
      <c r="AP248" s="60">
        <f t="shared" si="131"/>
        <v>0.86996582411023693</v>
      </c>
      <c r="AQ248" s="51">
        <v>130</v>
      </c>
      <c r="AR248" s="53">
        <v>29</v>
      </c>
      <c r="AS248" s="52">
        <f t="shared" si="116"/>
        <v>3.2753842277651803E-2</v>
      </c>
      <c r="AT248" s="53">
        <f t="shared" si="132"/>
        <v>295</v>
      </c>
      <c r="AU248" s="55">
        <f t="shared" si="133"/>
        <v>0.5636015568587498</v>
      </c>
      <c r="AV248" s="56">
        <v>265</v>
      </c>
      <c r="AW248" s="58">
        <v>54</v>
      </c>
      <c r="AX248" s="57">
        <f t="shared" si="117"/>
        <v>6.6767447719828676E-2</v>
      </c>
      <c r="AY248" s="58">
        <f t="shared" si="134"/>
        <v>98</v>
      </c>
      <c r="AZ248" s="60">
        <f t="shared" si="135"/>
        <v>1.4703822580979651</v>
      </c>
      <c r="BA248" s="51">
        <v>1560</v>
      </c>
      <c r="BB248" s="53">
        <v>280</v>
      </c>
      <c r="BC248" s="52">
        <f t="shared" si="118"/>
        <v>0.3930461073318216</v>
      </c>
      <c r="BD248" s="53">
        <f t="shared" si="147"/>
        <v>136</v>
      </c>
      <c r="BE248" s="55">
        <f t="shared" si="136"/>
        <v>1.5270796440966476</v>
      </c>
      <c r="BF248" s="61">
        <v>3969</v>
      </c>
      <c r="BG248" s="64">
        <v>672</v>
      </c>
    </row>
    <row r="249" spans="1:59">
      <c r="A249" s="47">
        <f t="shared" si="137"/>
        <v>3</v>
      </c>
      <c r="B249" s="48">
        <f t="shared" si="138"/>
        <v>0</v>
      </c>
      <c r="C249" s="48">
        <f t="shared" si="139"/>
        <v>0</v>
      </c>
      <c r="D249" s="48">
        <f t="shared" si="140"/>
        <v>0</v>
      </c>
      <c r="E249" s="48">
        <f t="shared" si="141"/>
        <v>1</v>
      </c>
      <c r="F249" s="48">
        <f t="shared" si="142"/>
        <v>0</v>
      </c>
      <c r="G249" s="48">
        <f t="shared" si="143"/>
        <v>1</v>
      </c>
      <c r="H249" s="48">
        <f t="shared" si="144"/>
        <v>0</v>
      </c>
      <c r="I249" s="48">
        <f t="shared" si="145"/>
        <v>0</v>
      </c>
      <c r="J249" s="48">
        <f t="shared" si="146"/>
        <v>1</v>
      </c>
      <c r="K249" s="70">
        <v>400</v>
      </c>
      <c r="L249" s="50" t="s">
        <v>364</v>
      </c>
      <c r="M249" s="51">
        <v>165</v>
      </c>
      <c r="N249" s="53">
        <v>30</v>
      </c>
      <c r="O249" s="52">
        <f t="shared" si="119"/>
        <v>4.1984732824427481E-2</v>
      </c>
      <c r="P249" s="53">
        <f t="shared" si="120"/>
        <v>340</v>
      </c>
      <c r="Q249" s="55">
        <f t="shared" si="121"/>
        <v>0.50584365753732308</v>
      </c>
      <c r="R249" s="56">
        <v>41</v>
      </c>
      <c r="S249" s="58">
        <v>10</v>
      </c>
      <c r="T249" s="57">
        <f t="shared" si="111"/>
        <v>1.0432569974554707E-2</v>
      </c>
      <c r="U249" s="58">
        <f t="shared" si="122"/>
        <v>430</v>
      </c>
      <c r="V249" s="60">
        <f t="shared" si="123"/>
        <v>0.19925893803399269</v>
      </c>
      <c r="W249" s="51">
        <v>407</v>
      </c>
      <c r="X249" s="53">
        <v>58</v>
      </c>
      <c r="Y249" s="52">
        <f t="shared" si="112"/>
        <v>0.10356234096692112</v>
      </c>
      <c r="Z249" s="53">
        <f t="shared" si="124"/>
        <v>457</v>
      </c>
      <c r="AA249" s="55">
        <f t="shared" si="125"/>
        <v>0.60530283854199241</v>
      </c>
      <c r="AB249" s="56">
        <v>448</v>
      </c>
      <c r="AC249" s="58">
        <v>40</v>
      </c>
      <c r="AD249" s="57">
        <f t="shared" si="113"/>
        <v>0.11399491094147583</v>
      </c>
      <c r="AE249" s="58">
        <f t="shared" si="126"/>
        <v>81</v>
      </c>
      <c r="AF249" s="60">
        <f t="shared" si="127"/>
        <v>1.6411861543344637</v>
      </c>
      <c r="AG249" s="51">
        <v>247</v>
      </c>
      <c r="AH249" s="53">
        <v>42</v>
      </c>
      <c r="AI249" s="52">
        <f t="shared" si="114"/>
        <v>6.2849872773536902E-2</v>
      </c>
      <c r="AJ249" s="53">
        <f t="shared" si="128"/>
        <v>210</v>
      </c>
      <c r="AK249" s="55">
        <f t="shared" si="129"/>
        <v>0.83546730269152891</v>
      </c>
      <c r="AL249" s="56">
        <v>1026</v>
      </c>
      <c r="AM249" s="58">
        <v>158</v>
      </c>
      <c r="AN249" s="57">
        <f t="shared" si="115"/>
        <v>0.26106870229007634</v>
      </c>
      <c r="AO249" s="58">
        <f t="shared" si="130"/>
        <v>189</v>
      </c>
      <c r="AP249" s="60">
        <f t="shared" si="131"/>
        <v>1.3889717236330554</v>
      </c>
      <c r="AQ249" s="51">
        <v>157</v>
      </c>
      <c r="AR249" s="53">
        <v>24</v>
      </c>
      <c r="AS249" s="52">
        <f t="shared" si="116"/>
        <v>3.9949109414758273E-2</v>
      </c>
      <c r="AT249" s="53">
        <f t="shared" si="132"/>
        <v>240</v>
      </c>
      <c r="AU249" s="55">
        <f t="shared" si="133"/>
        <v>0.68741187890010447</v>
      </c>
      <c r="AV249" s="56">
        <v>171</v>
      </c>
      <c r="AW249" s="58">
        <v>26</v>
      </c>
      <c r="AX249" s="57">
        <f t="shared" si="117"/>
        <v>4.351145038167939E-2</v>
      </c>
      <c r="AY249" s="58">
        <f t="shared" si="134"/>
        <v>209</v>
      </c>
      <c r="AZ249" s="60">
        <f t="shared" si="135"/>
        <v>0.95822840096867901</v>
      </c>
      <c r="BA249" s="51">
        <v>1268</v>
      </c>
      <c r="BB249" s="53">
        <v>152</v>
      </c>
      <c r="BC249" s="52">
        <f t="shared" si="118"/>
        <v>0.32264631043256997</v>
      </c>
      <c r="BD249" s="53">
        <f t="shared" si="147"/>
        <v>207</v>
      </c>
      <c r="BE249" s="55">
        <f t="shared" si="136"/>
        <v>1.253559324755015</v>
      </c>
      <c r="BF249" s="61">
        <v>3930</v>
      </c>
      <c r="BG249" s="64">
        <v>540</v>
      </c>
    </row>
    <row r="250" spans="1:59">
      <c r="A250" s="47">
        <f t="shared" si="137"/>
        <v>3</v>
      </c>
      <c r="B250" s="48">
        <f t="shared" si="138"/>
        <v>0</v>
      </c>
      <c r="C250" s="48">
        <f t="shared" si="139"/>
        <v>0</v>
      </c>
      <c r="D250" s="48">
        <f t="shared" si="140"/>
        <v>1</v>
      </c>
      <c r="E250" s="48">
        <f t="shared" si="141"/>
        <v>0</v>
      </c>
      <c r="F250" s="48">
        <f t="shared" si="142"/>
        <v>0</v>
      </c>
      <c r="G250" s="48">
        <f t="shared" si="143"/>
        <v>0</v>
      </c>
      <c r="H250" s="48">
        <f t="shared" si="144"/>
        <v>0</v>
      </c>
      <c r="I250" s="48">
        <f t="shared" si="145"/>
        <v>1</v>
      </c>
      <c r="J250" s="48">
        <f t="shared" si="146"/>
        <v>1</v>
      </c>
      <c r="K250" s="70">
        <v>238</v>
      </c>
      <c r="L250" s="50" t="s">
        <v>210</v>
      </c>
      <c r="M250" s="51">
        <v>0</v>
      </c>
      <c r="N250" s="53">
        <v>0</v>
      </c>
      <c r="O250" s="52">
        <f t="shared" si="119"/>
        <v>0</v>
      </c>
      <c r="P250" s="53">
        <f t="shared" si="120"/>
        <v>537</v>
      </c>
      <c r="Q250" s="55">
        <f t="shared" si="121"/>
        <v>0</v>
      </c>
      <c r="R250" s="56">
        <v>3</v>
      </c>
      <c r="S250" s="58">
        <v>1</v>
      </c>
      <c r="T250" s="57">
        <f t="shared" si="111"/>
        <v>7.6394194041252863E-4</v>
      </c>
      <c r="U250" s="58">
        <f t="shared" si="122"/>
        <v>506</v>
      </c>
      <c r="V250" s="60">
        <f t="shared" si="123"/>
        <v>1.4591060509299435E-2</v>
      </c>
      <c r="W250" s="51">
        <v>687</v>
      </c>
      <c r="X250" s="53">
        <v>8</v>
      </c>
      <c r="Y250" s="52">
        <f t="shared" si="112"/>
        <v>0.17494270435446907</v>
      </c>
      <c r="Z250" s="53">
        <f t="shared" si="124"/>
        <v>280</v>
      </c>
      <c r="AA250" s="55">
        <f t="shared" si="125"/>
        <v>1.022507936179196</v>
      </c>
      <c r="AB250" s="56">
        <v>0</v>
      </c>
      <c r="AC250" s="58">
        <v>0</v>
      </c>
      <c r="AD250" s="57">
        <f t="shared" si="113"/>
        <v>0</v>
      </c>
      <c r="AE250" s="58">
        <f t="shared" si="126"/>
        <v>554</v>
      </c>
      <c r="AF250" s="60">
        <f t="shared" si="127"/>
        <v>0</v>
      </c>
      <c r="AG250" s="51">
        <v>19</v>
      </c>
      <c r="AH250" s="53">
        <v>3</v>
      </c>
      <c r="AI250" s="52">
        <f t="shared" si="114"/>
        <v>4.8382989559460146E-3</v>
      </c>
      <c r="AJ250" s="53">
        <f t="shared" si="128"/>
        <v>514</v>
      </c>
      <c r="AK250" s="55">
        <f t="shared" si="129"/>
        <v>6.4315811631069086E-2</v>
      </c>
      <c r="AL250" s="56">
        <v>209</v>
      </c>
      <c r="AM250" s="58">
        <v>7</v>
      </c>
      <c r="AN250" s="57">
        <f t="shared" si="115"/>
        <v>5.3221288515406161E-2</v>
      </c>
      <c r="AO250" s="58">
        <f t="shared" si="130"/>
        <v>551</v>
      </c>
      <c r="AP250" s="60">
        <f t="shared" si="131"/>
        <v>0.28315483317138229</v>
      </c>
      <c r="AQ250" s="51">
        <v>0</v>
      </c>
      <c r="AR250" s="53">
        <v>0</v>
      </c>
      <c r="AS250" s="52">
        <f t="shared" si="116"/>
        <v>0</v>
      </c>
      <c r="AT250" s="53">
        <f t="shared" si="132"/>
        <v>512</v>
      </c>
      <c r="AU250" s="55">
        <f t="shared" si="133"/>
        <v>0</v>
      </c>
      <c r="AV250" s="56">
        <v>781</v>
      </c>
      <c r="AW250" s="58">
        <v>1</v>
      </c>
      <c r="AX250" s="57">
        <f t="shared" si="117"/>
        <v>0.19887955182072828</v>
      </c>
      <c r="AY250" s="58">
        <f t="shared" si="134"/>
        <v>21</v>
      </c>
      <c r="AZ250" s="60">
        <f t="shared" si="135"/>
        <v>4.3798134342767128</v>
      </c>
      <c r="BA250" s="51">
        <v>2228</v>
      </c>
      <c r="BB250" s="53">
        <v>11</v>
      </c>
      <c r="BC250" s="52">
        <f t="shared" si="118"/>
        <v>0.56735421441303791</v>
      </c>
      <c r="BD250" s="53">
        <f t="shared" si="147"/>
        <v>66</v>
      </c>
      <c r="BE250" s="55">
        <f t="shared" si="136"/>
        <v>2.2043090000409489</v>
      </c>
      <c r="BF250" s="61">
        <v>3927</v>
      </c>
      <c r="BG250" s="64">
        <v>31</v>
      </c>
    </row>
    <row r="251" spans="1:59">
      <c r="A251" s="47">
        <f t="shared" si="137"/>
        <v>2</v>
      </c>
      <c r="B251" s="48">
        <f t="shared" si="138"/>
        <v>0</v>
      </c>
      <c r="C251" s="48">
        <f t="shared" si="139"/>
        <v>0</v>
      </c>
      <c r="D251" s="48">
        <f t="shared" si="140"/>
        <v>0</v>
      </c>
      <c r="E251" s="48">
        <f t="shared" si="141"/>
        <v>0</v>
      </c>
      <c r="F251" s="48">
        <f t="shared" si="142"/>
        <v>0</v>
      </c>
      <c r="G251" s="48">
        <f t="shared" si="143"/>
        <v>1</v>
      </c>
      <c r="H251" s="48">
        <f t="shared" si="144"/>
        <v>0</v>
      </c>
      <c r="I251" s="48">
        <f t="shared" si="145"/>
        <v>1</v>
      </c>
      <c r="J251" s="48">
        <f t="shared" si="146"/>
        <v>0</v>
      </c>
      <c r="K251" s="70">
        <v>123</v>
      </c>
      <c r="L251" s="50" t="s">
        <v>97</v>
      </c>
      <c r="M251" s="51">
        <v>29</v>
      </c>
      <c r="N251" s="53">
        <v>2</v>
      </c>
      <c r="O251" s="52">
        <f t="shared" si="119"/>
        <v>7.470376094796497E-3</v>
      </c>
      <c r="P251" s="53">
        <f t="shared" si="120"/>
        <v>484</v>
      </c>
      <c r="Q251" s="55">
        <f t="shared" si="121"/>
        <v>9.0005154558769632E-2</v>
      </c>
      <c r="R251" s="56">
        <v>0</v>
      </c>
      <c r="S251" s="58">
        <v>0</v>
      </c>
      <c r="T251" s="57">
        <f t="shared" si="111"/>
        <v>0</v>
      </c>
      <c r="U251" s="58">
        <f t="shared" si="122"/>
        <v>515</v>
      </c>
      <c r="V251" s="60">
        <f t="shared" si="123"/>
        <v>0</v>
      </c>
      <c r="W251" s="51">
        <v>129</v>
      </c>
      <c r="X251" s="53">
        <v>10</v>
      </c>
      <c r="Y251" s="52">
        <f t="shared" si="112"/>
        <v>3.3230293663060281E-2</v>
      </c>
      <c r="Z251" s="53">
        <f t="shared" si="124"/>
        <v>560</v>
      </c>
      <c r="AA251" s="55">
        <f t="shared" si="125"/>
        <v>0.19422495563574713</v>
      </c>
      <c r="AB251" s="56">
        <v>109</v>
      </c>
      <c r="AC251" s="58">
        <v>2</v>
      </c>
      <c r="AD251" s="57">
        <f t="shared" si="113"/>
        <v>2.8078310149407523E-2</v>
      </c>
      <c r="AE251" s="58">
        <f t="shared" si="126"/>
        <v>421</v>
      </c>
      <c r="AF251" s="60">
        <f t="shared" si="127"/>
        <v>0.4042437813559458</v>
      </c>
      <c r="AG251" s="51">
        <v>0</v>
      </c>
      <c r="AH251" s="53">
        <v>0</v>
      </c>
      <c r="AI251" s="52">
        <f t="shared" si="114"/>
        <v>0</v>
      </c>
      <c r="AJ251" s="53">
        <f t="shared" si="128"/>
        <v>548</v>
      </c>
      <c r="AK251" s="55">
        <f t="shared" si="129"/>
        <v>0</v>
      </c>
      <c r="AL251" s="56">
        <v>2745</v>
      </c>
      <c r="AM251" s="58">
        <v>10</v>
      </c>
      <c r="AN251" s="57">
        <f t="shared" si="115"/>
        <v>0.70710973724884085</v>
      </c>
      <c r="AO251" s="58">
        <f t="shared" si="130"/>
        <v>24</v>
      </c>
      <c r="AP251" s="60">
        <f t="shared" si="131"/>
        <v>3.762057350915069</v>
      </c>
      <c r="AQ251" s="51">
        <v>0</v>
      </c>
      <c r="AR251" s="53">
        <v>0</v>
      </c>
      <c r="AS251" s="52">
        <f t="shared" si="116"/>
        <v>0</v>
      </c>
      <c r="AT251" s="53">
        <f t="shared" si="132"/>
        <v>512</v>
      </c>
      <c r="AU251" s="55">
        <f t="shared" si="133"/>
        <v>0</v>
      </c>
      <c r="AV251" s="56">
        <v>197</v>
      </c>
      <c r="AW251" s="58">
        <v>1</v>
      </c>
      <c r="AX251" s="57">
        <f t="shared" si="117"/>
        <v>5.0747037609479649E-2</v>
      </c>
      <c r="AY251" s="58">
        <f t="shared" si="134"/>
        <v>158</v>
      </c>
      <c r="AZ251" s="60">
        <f t="shared" si="135"/>
        <v>1.1175737024593355</v>
      </c>
      <c r="BA251" s="51">
        <v>673</v>
      </c>
      <c r="BB251" s="53">
        <v>12</v>
      </c>
      <c r="BC251" s="52">
        <f t="shared" si="118"/>
        <v>0.17336424523441524</v>
      </c>
      <c r="BD251" s="53">
        <f t="shared" si="147"/>
        <v>474</v>
      </c>
      <c r="BE251" s="55">
        <f t="shared" si="136"/>
        <v>0.67356222329446014</v>
      </c>
      <c r="BF251" s="61">
        <v>3882</v>
      </c>
      <c r="BG251" s="64">
        <v>37</v>
      </c>
    </row>
    <row r="252" spans="1:59">
      <c r="A252" s="47">
        <f t="shared" si="137"/>
        <v>3</v>
      </c>
      <c r="B252" s="48">
        <f t="shared" si="138"/>
        <v>0</v>
      </c>
      <c r="C252" s="48">
        <f t="shared" si="139"/>
        <v>0</v>
      </c>
      <c r="D252" s="48">
        <f t="shared" si="140"/>
        <v>1</v>
      </c>
      <c r="E252" s="48">
        <f t="shared" si="141"/>
        <v>0</v>
      </c>
      <c r="F252" s="48">
        <f t="shared" si="142"/>
        <v>0</v>
      </c>
      <c r="G252" s="48">
        <f t="shared" si="143"/>
        <v>0</v>
      </c>
      <c r="H252" s="48">
        <f t="shared" si="144"/>
        <v>1</v>
      </c>
      <c r="I252" s="48">
        <f t="shared" si="145"/>
        <v>1</v>
      </c>
      <c r="J252" s="48">
        <f t="shared" si="146"/>
        <v>0</v>
      </c>
      <c r="K252" s="70">
        <v>651</v>
      </c>
      <c r="L252" s="50" t="s">
        <v>610</v>
      </c>
      <c r="M252" s="51">
        <v>148</v>
      </c>
      <c r="N252" s="53">
        <v>10</v>
      </c>
      <c r="O252" s="52">
        <f t="shared" si="119"/>
        <v>3.8421599169262723E-2</v>
      </c>
      <c r="P252" s="53">
        <f t="shared" si="120"/>
        <v>355</v>
      </c>
      <c r="Q252" s="55">
        <f t="shared" si="121"/>
        <v>0.46291403909816009</v>
      </c>
      <c r="R252" s="56">
        <v>79</v>
      </c>
      <c r="S252" s="58">
        <v>8</v>
      </c>
      <c r="T252" s="57">
        <f t="shared" si="111"/>
        <v>2.0508826583592939E-2</v>
      </c>
      <c r="U252" s="58">
        <f t="shared" si="122"/>
        <v>353</v>
      </c>
      <c r="V252" s="60">
        <f t="shared" si="123"/>
        <v>0.39171239831961679</v>
      </c>
      <c r="W252" s="51">
        <v>2078</v>
      </c>
      <c r="X252" s="53">
        <v>28</v>
      </c>
      <c r="Y252" s="52">
        <f t="shared" si="112"/>
        <v>0.53946002076843202</v>
      </c>
      <c r="Z252" s="53">
        <f t="shared" si="124"/>
        <v>28</v>
      </c>
      <c r="AA252" s="55">
        <f t="shared" si="125"/>
        <v>3.153044618365215</v>
      </c>
      <c r="AB252" s="56">
        <v>159</v>
      </c>
      <c r="AC252" s="58">
        <v>16</v>
      </c>
      <c r="AD252" s="57">
        <f t="shared" si="113"/>
        <v>4.1277258566978191E-2</v>
      </c>
      <c r="AE252" s="58">
        <f t="shared" si="126"/>
        <v>360</v>
      </c>
      <c r="AF252" s="60">
        <f t="shared" si="127"/>
        <v>0.5942692063138445</v>
      </c>
      <c r="AG252" s="51">
        <v>96</v>
      </c>
      <c r="AH252" s="53">
        <v>9</v>
      </c>
      <c r="AI252" s="52">
        <f t="shared" si="114"/>
        <v>2.4922118380062305E-2</v>
      </c>
      <c r="AJ252" s="53">
        <f t="shared" si="128"/>
        <v>428</v>
      </c>
      <c r="AK252" s="55">
        <f t="shared" si="129"/>
        <v>0.33129128352216208</v>
      </c>
      <c r="AL252" s="56">
        <v>513</v>
      </c>
      <c r="AM252" s="58">
        <v>28</v>
      </c>
      <c r="AN252" s="57">
        <f t="shared" si="115"/>
        <v>0.13317757009345793</v>
      </c>
      <c r="AO252" s="58">
        <f t="shared" si="130"/>
        <v>454</v>
      </c>
      <c r="AP252" s="60">
        <f t="shared" si="131"/>
        <v>0.70854865964147296</v>
      </c>
      <c r="AQ252" s="51">
        <v>323</v>
      </c>
      <c r="AR252" s="53">
        <v>11</v>
      </c>
      <c r="AS252" s="52">
        <f t="shared" si="116"/>
        <v>8.3852544132917969E-2</v>
      </c>
      <c r="AT252" s="53">
        <f t="shared" si="132"/>
        <v>60</v>
      </c>
      <c r="AU252" s="55">
        <f t="shared" si="133"/>
        <v>1.4428665809423238</v>
      </c>
      <c r="AV252" s="56">
        <v>246</v>
      </c>
      <c r="AW252" s="58">
        <v>10</v>
      </c>
      <c r="AX252" s="57">
        <f t="shared" si="117"/>
        <v>6.3862928348909651E-2</v>
      </c>
      <c r="AY252" s="58">
        <f t="shared" si="134"/>
        <v>106</v>
      </c>
      <c r="AZ252" s="60">
        <f t="shared" si="135"/>
        <v>1.4064176481397974</v>
      </c>
      <c r="BA252" s="51">
        <v>210</v>
      </c>
      <c r="BB252" s="53">
        <v>21</v>
      </c>
      <c r="BC252" s="52">
        <f t="shared" si="118"/>
        <v>5.4517133956386292E-2</v>
      </c>
      <c r="BD252" s="53">
        <f t="shared" si="147"/>
        <v>582</v>
      </c>
      <c r="BE252" s="55">
        <f t="shared" si="136"/>
        <v>0.21181231404234147</v>
      </c>
      <c r="BF252" s="61">
        <v>3852</v>
      </c>
      <c r="BG252" s="64">
        <v>141</v>
      </c>
    </row>
    <row r="253" spans="1:59">
      <c r="A253" s="47">
        <f t="shared" si="137"/>
        <v>4</v>
      </c>
      <c r="B253" s="48">
        <f t="shared" si="138"/>
        <v>0</v>
      </c>
      <c r="C253" s="48">
        <f t="shared" si="139"/>
        <v>0</v>
      </c>
      <c r="D253" s="48">
        <f t="shared" si="140"/>
        <v>0</v>
      </c>
      <c r="E253" s="48">
        <f t="shared" si="141"/>
        <v>0</v>
      </c>
      <c r="F253" s="48">
        <f t="shared" si="142"/>
        <v>1</v>
      </c>
      <c r="G253" s="48">
        <f t="shared" si="143"/>
        <v>1</v>
      </c>
      <c r="H253" s="48">
        <f t="shared" si="144"/>
        <v>1</v>
      </c>
      <c r="I253" s="48">
        <f t="shared" si="145"/>
        <v>1</v>
      </c>
      <c r="J253" s="48">
        <f t="shared" si="146"/>
        <v>0</v>
      </c>
      <c r="K253" s="70">
        <v>67</v>
      </c>
      <c r="L253" s="50" t="s">
        <v>41</v>
      </c>
      <c r="M253" s="51">
        <v>24</v>
      </c>
      <c r="N253" s="53">
        <v>3</v>
      </c>
      <c r="O253" s="52">
        <f t="shared" si="119"/>
        <v>6.2745098039215684E-3</v>
      </c>
      <c r="P253" s="53">
        <f t="shared" si="120"/>
        <v>494</v>
      </c>
      <c r="Q253" s="55">
        <f t="shared" si="121"/>
        <v>7.5597027179909376E-2</v>
      </c>
      <c r="R253" s="56">
        <v>23</v>
      </c>
      <c r="S253" s="58">
        <v>4</v>
      </c>
      <c r="T253" s="57">
        <f t="shared" si="111"/>
        <v>6.0130718954248367E-3</v>
      </c>
      <c r="U253" s="58">
        <f t="shared" si="122"/>
        <v>459</v>
      </c>
      <c r="V253" s="60">
        <f t="shared" si="123"/>
        <v>0.11484785849764133</v>
      </c>
      <c r="W253" s="51">
        <v>279</v>
      </c>
      <c r="X253" s="53">
        <v>14</v>
      </c>
      <c r="Y253" s="52">
        <f t="shared" si="112"/>
        <v>7.2941176470588232E-2</v>
      </c>
      <c r="Z253" s="53">
        <f t="shared" si="124"/>
        <v>504</v>
      </c>
      <c r="AA253" s="55">
        <f t="shared" si="125"/>
        <v>0.4263277630846708</v>
      </c>
      <c r="AB253" s="56">
        <v>115</v>
      </c>
      <c r="AC253" s="58">
        <v>6</v>
      </c>
      <c r="AD253" s="57">
        <f t="shared" si="113"/>
        <v>3.0065359477124184E-2</v>
      </c>
      <c r="AE253" s="58">
        <f t="shared" si="126"/>
        <v>413</v>
      </c>
      <c r="AF253" s="60">
        <f t="shared" si="127"/>
        <v>0.43285135530547431</v>
      </c>
      <c r="AG253" s="51">
        <v>657</v>
      </c>
      <c r="AH253" s="53">
        <v>10</v>
      </c>
      <c r="AI253" s="52">
        <f t="shared" si="114"/>
        <v>0.17176470588235293</v>
      </c>
      <c r="AJ253" s="53">
        <f t="shared" si="128"/>
        <v>28</v>
      </c>
      <c r="AK253" s="55">
        <f t="shared" si="129"/>
        <v>2.2832790137573009</v>
      </c>
      <c r="AL253" s="56">
        <v>885</v>
      </c>
      <c r="AM253" s="58">
        <v>46</v>
      </c>
      <c r="AN253" s="57">
        <f t="shared" si="115"/>
        <v>0.23137254901960785</v>
      </c>
      <c r="AO253" s="58">
        <f t="shared" si="130"/>
        <v>228</v>
      </c>
      <c r="AP253" s="60">
        <f t="shared" si="131"/>
        <v>1.2309783799976937</v>
      </c>
      <c r="AQ253" s="51">
        <v>790</v>
      </c>
      <c r="AR253" s="53">
        <v>6</v>
      </c>
      <c r="AS253" s="52">
        <f t="shared" si="116"/>
        <v>0.20653594771241829</v>
      </c>
      <c r="AT253" s="53">
        <f t="shared" si="132"/>
        <v>12</v>
      </c>
      <c r="AU253" s="55">
        <f t="shared" si="133"/>
        <v>3.5539031021542051</v>
      </c>
      <c r="AV253" s="56">
        <v>658</v>
      </c>
      <c r="AW253" s="58">
        <v>4</v>
      </c>
      <c r="AX253" s="57">
        <f t="shared" si="117"/>
        <v>0.17202614379084968</v>
      </c>
      <c r="AY253" s="58">
        <f t="shared" si="134"/>
        <v>24</v>
      </c>
      <c r="AZ253" s="60">
        <f t="shared" si="135"/>
        <v>3.7884358081274256</v>
      </c>
      <c r="BA253" s="51">
        <v>394</v>
      </c>
      <c r="BB253" s="53">
        <v>27</v>
      </c>
      <c r="BC253" s="52">
        <f t="shared" si="118"/>
        <v>0.10300653594771242</v>
      </c>
      <c r="BD253" s="53">
        <f t="shared" si="147"/>
        <v>546</v>
      </c>
      <c r="BE253" s="55">
        <f t="shared" si="136"/>
        <v>0.40020542455560926</v>
      </c>
      <c r="BF253" s="61">
        <v>3825</v>
      </c>
      <c r="BG253" s="64">
        <v>120</v>
      </c>
    </row>
    <row r="254" spans="1:59">
      <c r="A254" s="47">
        <f t="shared" si="137"/>
        <v>2</v>
      </c>
      <c r="B254" s="48">
        <f t="shared" si="138"/>
        <v>0</v>
      </c>
      <c r="C254" s="48">
        <f t="shared" si="139"/>
        <v>0</v>
      </c>
      <c r="D254" s="48">
        <f t="shared" si="140"/>
        <v>0</v>
      </c>
      <c r="E254" s="48">
        <f t="shared" si="141"/>
        <v>0</v>
      </c>
      <c r="F254" s="48">
        <f t="shared" si="142"/>
        <v>1</v>
      </c>
      <c r="G254" s="48">
        <f t="shared" si="143"/>
        <v>0</v>
      </c>
      <c r="H254" s="48">
        <f t="shared" si="144"/>
        <v>0</v>
      </c>
      <c r="I254" s="48">
        <f t="shared" si="145"/>
        <v>0</v>
      </c>
      <c r="J254" s="48">
        <f t="shared" si="146"/>
        <v>1</v>
      </c>
      <c r="K254" s="70">
        <v>361</v>
      </c>
      <c r="L254" s="50" t="s">
        <v>332</v>
      </c>
      <c r="M254" s="51">
        <v>167</v>
      </c>
      <c r="N254" s="53">
        <v>76</v>
      </c>
      <c r="O254" s="52">
        <f t="shared" si="119"/>
        <v>4.3970510795155342E-2</v>
      </c>
      <c r="P254" s="53">
        <f t="shared" si="120"/>
        <v>334</v>
      </c>
      <c r="Q254" s="55">
        <f t="shared" si="121"/>
        <v>0.52976885901402726</v>
      </c>
      <c r="R254" s="56">
        <v>167</v>
      </c>
      <c r="S254" s="58">
        <v>60</v>
      </c>
      <c r="T254" s="57">
        <f t="shared" si="111"/>
        <v>4.3970510795155342E-2</v>
      </c>
      <c r="U254" s="58">
        <f t="shared" si="122"/>
        <v>200</v>
      </c>
      <c r="V254" s="60">
        <f t="shared" si="123"/>
        <v>0.83982348618072256</v>
      </c>
      <c r="W254" s="51">
        <v>492</v>
      </c>
      <c r="X254" s="53">
        <v>212</v>
      </c>
      <c r="Y254" s="52">
        <f t="shared" si="112"/>
        <v>0.12954186413902052</v>
      </c>
      <c r="Z254" s="53">
        <f t="shared" si="124"/>
        <v>403</v>
      </c>
      <c r="AA254" s="55">
        <f t="shared" si="125"/>
        <v>0.75714837402541801</v>
      </c>
      <c r="AB254" s="56">
        <v>74</v>
      </c>
      <c r="AC254" s="58">
        <v>50</v>
      </c>
      <c r="AD254" s="57">
        <f t="shared" si="113"/>
        <v>1.9483938915218536E-2</v>
      </c>
      <c r="AE254" s="58">
        <f t="shared" si="126"/>
        <v>458</v>
      </c>
      <c r="AF254" s="60">
        <f t="shared" si="127"/>
        <v>0.28051051152600798</v>
      </c>
      <c r="AG254" s="51">
        <v>590</v>
      </c>
      <c r="AH254" s="53">
        <v>55</v>
      </c>
      <c r="AI254" s="52">
        <f t="shared" si="114"/>
        <v>0.15534491837809372</v>
      </c>
      <c r="AJ254" s="53">
        <f t="shared" si="128"/>
        <v>40</v>
      </c>
      <c r="AK254" s="55">
        <f t="shared" si="129"/>
        <v>2.0650097480997327</v>
      </c>
      <c r="AL254" s="56">
        <v>265</v>
      </c>
      <c r="AM254" s="58">
        <v>111</v>
      </c>
      <c r="AN254" s="57">
        <f t="shared" si="115"/>
        <v>6.9773565034228546E-2</v>
      </c>
      <c r="AO254" s="58">
        <f t="shared" si="130"/>
        <v>535</v>
      </c>
      <c r="AP254" s="60">
        <f t="shared" si="131"/>
        <v>0.37121841124384891</v>
      </c>
      <c r="AQ254" s="51">
        <v>80</v>
      </c>
      <c r="AR254" s="53">
        <v>36</v>
      </c>
      <c r="AS254" s="52">
        <f t="shared" si="116"/>
        <v>2.1063717746182202E-2</v>
      </c>
      <c r="AT254" s="53">
        <f t="shared" si="132"/>
        <v>363</v>
      </c>
      <c r="AU254" s="55">
        <f t="shared" si="133"/>
        <v>0.36244737378739872</v>
      </c>
      <c r="AV254" s="56">
        <v>70</v>
      </c>
      <c r="AW254" s="58">
        <v>45</v>
      </c>
      <c r="AX254" s="57">
        <f t="shared" si="117"/>
        <v>1.8430753027909426E-2</v>
      </c>
      <c r="AY254" s="58">
        <f t="shared" si="134"/>
        <v>363</v>
      </c>
      <c r="AZ254" s="60">
        <f t="shared" si="135"/>
        <v>0.40589019321724207</v>
      </c>
      <c r="BA254" s="51">
        <v>1893</v>
      </c>
      <c r="BB254" s="53">
        <v>328</v>
      </c>
      <c r="BC254" s="52">
        <f t="shared" si="118"/>
        <v>0.49842022116903634</v>
      </c>
      <c r="BD254" s="53">
        <f t="shared" si="147"/>
        <v>86</v>
      </c>
      <c r="BE254" s="55">
        <f t="shared" si="136"/>
        <v>1.9364836841160147</v>
      </c>
      <c r="BF254" s="61">
        <v>3798</v>
      </c>
      <c r="BG254" s="64">
        <v>973</v>
      </c>
    </row>
    <row r="255" spans="1:59">
      <c r="A255" s="47">
        <f t="shared" si="137"/>
        <v>4</v>
      </c>
      <c r="B255" s="48">
        <f t="shared" si="138"/>
        <v>1</v>
      </c>
      <c r="C255" s="48">
        <f t="shared" si="139"/>
        <v>0</v>
      </c>
      <c r="D255" s="48">
        <f t="shared" si="140"/>
        <v>0</v>
      </c>
      <c r="E255" s="48">
        <f t="shared" si="141"/>
        <v>0</v>
      </c>
      <c r="F255" s="48">
        <f t="shared" si="142"/>
        <v>0</v>
      </c>
      <c r="G255" s="48">
        <f t="shared" si="143"/>
        <v>0</v>
      </c>
      <c r="H255" s="48">
        <f t="shared" si="144"/>
        <v>1</v>
      </c>
      <c r="I255" s="48">
        <f t="shared" si="145"/>
        <v>1</v>
      </c>
      <c r="J255" s="48">
        <f t="shared" si="146"/>
        <v>1</v>
      </c>
      <c r="K255" s="70">
        <v>144</v>
      </c>
      <c r="L255" s="50" t="s">
        <v>118</v>
      </c>
      <c r="M255" s="51">
        <v>457</v>
      </c>
      <c r="N255" s="53">
        <v>7</v>
      </c>
      <c r="O255" s="52">
        <f t="shared" si="119"/>
        <v>0.12118801378944577</v>
      </c>
      <c r="P255" s="53">
        <f t="shared" si="120"/>
        <v>96</v>
      </c>
      <c r="Q255" s="55">
        <f t="shared" si="121"/>
        <v>1.4601066630884945</v>
      </c>
      <c r="R255" s="56">
        <v>82</v>
      </c>
      <c r="S255" s="58">
        <v>2</v>
      </c>
      <c r="T255" s="57">
        <f t="shared" si="111"/>
        <v>2.1744895253248474E-2</v>
      </c>
      <c r="U255" s="58">
        <f t="shared" si="122"/>
        <v>346</v>
      </c>
      <c r="V255" s="60">
        <f t="shared" si="123"/>
        <v>0.41532093687276123</v>
      </c>
      <c r="W255" s="51">
        <v>40</v>
      </c>
      <c r="X255" s="53">
        <v>5</v>
      </c>
      <c r="Y255" s="52">
        <f t="shared" si="112"/>
        <v>1.0607265977194379E-2</v>
      </c>
      <c r="Z255" s="53">
        <f t="shared" si="124"/>
        <v>586</v>
      </c>
      <c r="AA255" s="55">
        <f t="shared" si="125"/>
        <v>6.1997519032680685E-2</v>
      </c>
      <c r="AB255" s="56">
        <v>105</v>
      </c>
      <c r="AC255" s="58">
        <v>6</v>
      </c>
      <c r="AD255" s="57">
        <f t="shared" si="113"/>
        <v>2.7844073190135241E-2</v>
      </c>
      <c r="AE255" s="58">
        <f t="shared" si="126"/>
        <v>424</v>
      </c>
      <c r="AF255" s="60">
        <f t="shared" si="127"/>
        <v>0.40087146893238124</v>
      </c>
      <c r="AG255" s="51">
        <v>1</v>
      </c>
      <c r="AH255" s="53">
        <v>1</v>
      </c>
      <c r="AI255" s="52">
        <f t="shared" si="114"/>
        <v>2.6518164942985947E-4</v>
      </c>
      <c r="AJ255" s="53">
        <f t="shared" si="128"/>
        <v>546</v>
      </c>
      <c r="AK255" s="55">
        <f t="shared" si="129"/>
        <v>3.5250763063714545E-3</v>
      </c>
      <c r="AL255" s="56">
        <v>132</v>
      </c>
      <c r="AM255" s="58">
        <v>7</v>
      </c>
      <c r="AN255" s="57">
        <f t="shared" si="115"/>
        <v>3.5003977724741446E-2</v>
      </c>
      <c r="AO255" s="58">
        <f t="shared" si="130"/>
        <v>565</v>
      </c>
      <c r="AP255" s="60">
        <f t="shared" si="131"/>
        <v>0.18623272283448783</v>
      </c>
      <c r="AQ255" s="51">
        <v>345</v>
      </c>
      <c r="AR255" s="53">
        <v>6</v>
      </c>
      <c r="AS255" s="52">
        <f t="shared" si="116"/>
        <v>9.148766905330151E-2</v>
      </c>
      <c r="AT255" s="53">
        <f t="shared" si="132"/>
        <v>49</v>
      </c>
      <c r="AU255" s="55">
        <f t="shared" si="133"/>
        <v>1.574245619024683</v>
      </c>
      <c r="AV255" s="56">
        <v>834</v>
      </c>
      <c r="AW255" s="58">
        <v>8</v>
      </c>
      <c r="AX255" s="57">
        <f t="shared" si="117"/>
        <v>0.2211614956245028</v>
      </c>
      <c r="AY255" s="58">
        <f t="shared" si="134"/>
        <v>15</v>
      </c>
      <c r="AZ255" s="60">
        <f t="shared" si="135"/>
        <v>4.8705162537477644</v>
      </c>
      <c r="BA255" s="51">
        <v>1775</v>
      </c>
      <c r="BB255" s="53">
        <v>30</v>
      </c>
      <c r="BC255" s="52">
        <f t="shared" si="118"/>
        <v>0.47069742773800055</v>
      </c>
      <c r="BD255" s="53">
        <f t="shared" si="147"/>
        <v>93</v>
      </c>
      <c r="BE255" s="55">
        <f t="shared" si="136"/>
        <v>1.8287738945103627</v>
      </c>
      <c r="BF255" s="61">
        <v>3771</v>
      </c>
      <c r="BG255" s="64">
        <v>72</v>
      </c>
    </row>
    <row r="256" spans="1:59">
      <c r="A256" s="47">
        <f t="shared" si="137"/>
        <v>4</v>
      </c>
      <c r="B256" s="48">
        <f t="shared" si="138"/>
        <v>0</v>
      </c>
      <c r="C256" s="48">
        <f t="shared" si="139"/>
        <v>0</v>
      </c>
      <c r="D256" s="48">
        <f t="shared" si="140"/>
        <v>1</v>
      </c>
      <c r="E256" s="48">
        <f t="shared" si="141"/>
        <v>0</v>
      </c>
      <c r="F256" s="48">
        <f t="shared" si="142"/>
        <v>1</v>
      </c>
      <c r="G256" s="48">
        <f t="shared" si="143"/>
        <v>0</v>
      </c>
      <c r="H256" s="48">
        <f t="shared" si="144"/>
        <v>1</v>
      </c>
      <c r="I256" s="48">
        <f t="shared" si="145"/>
        <v>1</v>
      </c>
      <c r="J256" s="48">
        <f t="shared" si="146"/>
        <v>0</v>
      </c>
      <c r="K256" s="70">
        <v>654</v>
      </c>
      <c r="L256" s="50" t="s">
        <v>613</v>
      </c>
      <c r="M256" s="51">
        <v>288</v>
      </c>
      <c r="N256" s="53">
        <v>28</v>
      </c>
      <c r="O256" s="52">
        <f t="shared" si="119"/>
        <v>7.6759061833688705E-2</v>
      </c>
      <c r="P256" s="53">
        <f t="shared" si="120"/>
        <v>197</v>
      </c>
      <c r="Q256" s="55">
        <f t="shared" si="121"/>
        <v>0.92481437834697255</v>
      </c>
      <c r="R256" s="56">
        <v>84</v>
      </c>
      <c r="S256" s="58">
        <v>19</v>
      </c>
      <c r="T256" s="57">
        <f t="shared" si="111"/>
        <v>2.2388059701492536E-2</v>
      </c>
      <c r="U256" s="58">
        <f t="shared" si="122"/>
        <v>338</v>
      </c>
      <c r="V256" s="60">
        <f t="shared" si="123"/>
        <v>0.42760518373148415</v>
      </c>
      <c r="W256" s="51">
        <v>811</v>
      </c>
      <c r="X256" s="53">
        <v>62</v>
      </c>
      <c r="Y256" s="52">
        <f t="shared" si="112"/>
        <v>0.21615138592750532</v>
      </c>
      <c r="Z256" s="53">
        <f t="shared" si="124"/>
        <v>188</v>
      </c>
      <c r="AA256" s="55">
        <f t="shared" si="125"/>
        <v>1.2633651019775167</v>
      </c>
      <c r="AB256" s="56">
        <v>185</v>
      </c>
      <c r="AC256" s="58">
        <v>27</v>
      </c>
      <c r="AD256" s="57">
        <f t="shared" si="113"/>
        <v>4.9307036247334755E-2</v>
      </c>
      <c r="AE256" s="58">
        <f t="shared" si="126"/>
        <v>316</v>
      </c>
      <c r="AF256" s="60">
        <f t="shared" si="127"/>
        <v>0.70987401570880748</v>
      </c>
      <c r="AG256" s="51">
        <v>346</v>
      </c>
      <c r="AH256" s="53">
        <v>26</v>
      </c>
      <c r="AI256" s="52">
        <f t="shared" si="114"/>
        <v>9.2217484008528791E-2</v>
      </c>
      <c r="AJ256" s="53">
        <f t="shared" si="128"/>
        <v>97</v>
      </c>
      <c r="AK256" s="55">
        <f t="shared" si="129"/>
        <v>1.2258528016948447</v>
      </c>
      <c r="AL256" s="56">
        <v>642</v>
      </c>
      <c r="AM256" s="58">
        <v>48</v>
      </c>
      <c r="AN256" s="57">
        <f t="shared" si="115"/>
        <v>0.1711087420042644</v>
      </c>
      <c r="AO256" s="58">
        <f t="shared" si="130"/>
        <v>365</v>
      </c>
      <c r="AP256" s="60">
        <f t="shared" si="131"/>
        <v>0.91035502235834642</v>
      </c>
      <c r="AQ256" s="51">
        <v>267</v>
      </c>
      <c r="AR256" s="53">
        <v>28</v>
      </c>
      <c r="AS256" s="52">
        <f t="shared" si="116"/>
        <v>7.1162046908315568E-2</v>
      </c>
      <c r="AT256" s="53">
        <f t="shared" si="132"/>
        <v>83</v>
      </c>
      <c r="AU256" s="55">
        <f t="shared" si="133"/>
        <v>1.2244987957992146</v>
      </c>
      <c r="AV256" s="56">
        <v>174</v>
      </c>
      <c r="AW256" s="58">
        <v>27</v>
      </c>
      <c r="AX256" s="57">
        <f t="shared" si="117"/>
        <v>4.6375266524520259E-2</v>
      </c>
      <c r="AY256" s="58">
        <f t="shared" si="134"/>
        <v>187</v>
      </c>
      <c r="AZ256" s="60">
        <f t="shared" si="135"/>
        <v>1.0212966264392358</v>
      </c>
      <c r="BA256" s="51">
        <v>955</v>
      </c>
      <c r="BB256" s="53">
        <v>135</v>
      </c>
      <c r="BC256" s="52">
        <f t="shared" si="118"/>
        <v>0.2545309168443497</v>
      </c>
      <c r="BD256" s="53">
        <f t="shared" si="147"/>
        <v>332</v>
      </c>
      <c r="BE256" s="55">
        <f t="shared" si="136"/>
        <v>0.98891446742689604</v>
      </c>
      <c r="BF256" s="61">
        <v>3752</v>
      </c>
      <c r="BG256" s="64">
        <v>400</v>
      </c>
    </row>
    <row r="257" spans="1:59">
      <c r="A257" s="47">
        <f t="shared" si="137"/>
        <v>5</v>
      </c>
      <c r="B257" s="48">
        <f t="shared" si="138"/>
        <v>0</v>
      </c>
      <c r="C257" s="48">
        <f t="shared" si="139"/>
        <v>0</v>
      </c>
      <c r="D257" s="48">
        <f t="shared" si="140"/>
        <v>1</v>
      </c>
      <c r="E257" s="48">
        <f t="shared" si="141"/>
        <v>0</v>
      </c>
      <c r="F257" s="48">
        <f t="shared" si="142"/>
        <v>1</v>
      </c>
      <c r="G257" s="48">
        <f t="shared" si="143"/>
        <v>1</v>
      </c>
      <c r="H257" s="48">
        <f t="shared" si="144"/>
        <v>0</v>
      </c>
      <c r="I257" s="48">
        <f t="shared" si="145"/>
        <v>1</v>
      </c>
      <c r="J257" s="48">
        <f t="shared" si="146"/>
        <v>1</v>
      </c>
      <c r="K257" s="70">
        <v>640</v>
      </c>
      <c r="L257" s="50" t="s">
        <v>599</v>
      </c>
      <c r="M257" s="51">
        <v>90</v>
      </c>
      <c r="N257" s="53">
        <v>32</v>
      </c>
      <c r="O257" s="52">
        <f t="shared" si="119"/>
        <v>2.4012806830309499E-2</v>
      </c>
      <c r="P257" s="53">
        <f t="shared" si="120"/>
        <v>412</v>
      </c>
      <c r="Q257" s="55">
        <f t="shared" si="121"/>
        <v>0.28931292919205581</v>
      </c>
      <c r="R257" s="56">
        <v>126</v>
      </c>
      <c r="S257" s="58">
        <v>19</v>
      </c>
      <c r="T257" s="57">
        <f t="shared" si="111"/>
        <v>3.3617929562433299E-2</v>
      </c>
      <c r="U257" s="58">
        <f t="shared" si="122"/>
        <v>256</v>
      </c>
      <c r="V257" s="60">
        <f t="shared" si="123"/>
        <v>0.64209230897566516</v>
      </c>
      <c r="W257" s="51">
        <v>661</v>
      </c>
      <c r="X257" s="53">
        <v>117</v>
      </c>
      <c r="Y257" s="52">
        <f t="shared" si="112"/>
        <v>0.17636072572038419</v>
      </c>
      <c r="Z257" s="53">
        <f t="shared" si="124"/>
        <v>279</v>
      </c>
      <c r="AA257" s="55">
        <f t="shared" si="125"/>
        <v>1.0307960102984917</v>
      </c>
      <c r="AB257" s="56">
        <v>224</v>
      </c>
      <c r="AC257" s="58">
        <v>65</v>
      </c>
      <c r="AD257" s="57">
        <f t="shared" si="113"/>
        <v>5.9765208110992528E-2</v>
      </c>
      <c r="AE257" s="58">
        <f t="shared" si="126"/>
        <v>255</v>
      </c>
      <c r="AF257" s="60">
        <f t="shared" si="127"/>
        <v>0.86044044644269502</v>
      </c>
      <c r="AG257" s="51">
        <v>399</v>
      </c>
      <c r="AH257" s="53">
        <v>49</v>
      </c>
      <c r="AI257" s="52">
        <f t="shared" si="114"/>
        <v>0.10645677694770544</v>
      </c>
      <c r="AJ257" s="53">
        <f t="shared" si="128"/>
        <v>68</v>
      </c>
      <c r="AK257" s="55">
        <f t="shared" si="129"/>
        <v>1.4151366162698438</v>
      </c>
      <c r="AL257" s="56">
        <v>706</v>
      </c>
      <c r="AM257" s="58">
        <v>155</v>
      </c>
      <c r="AN257" s="57">
        <f t="shared" si="115"/>
        <v>0.18836712913553896</v>
      </c>
      <c r="AO257" s="58">
        <f t="shared" si="130"/>
        <v>317</v>
      </c>
      <c r="AP257" s="60">
        <f t="shared" si="131"/>
        <v>1.0021753421078123</v>
      </c>
      <c r="AQ257" s="51">
        <v>77</v>
      </c>
      <c r="AR257" s="53">
        <v>33</v>
      </c>
      <c r="AS257" s="52">
        <f t="shared" si="116"/>
        <v>2.0544290288153681E-2</v>
      </c>
      <c r="AT257" s="53">
        <f t="shared" si="132"/>
        <v>365</v>
      </c>
      <c r="AU257" s="55">
        <f t="shared" si="133"/>
        <v>0.35350948730866327</v>
      </c>
      <c r="AV257" s="56">
        <v>196</v>
      </c>
      <c r="AW257" s="58">
        <v>38</v>
      </c>
      <c r="AX257" s="57">
        <f t="shared" si="117"/>
        <v>5.2294557097118465E-2</v>
      </c>
      <c r="AY257" s="58">
        <f t="shared" si="134"/>
        <v>152</v>
      </c>
      <c r="AZ257" s="60">
        <f t="shared" si="135"/>
        <v>1.1516538609256775</v>
      </c>
      <c r="BA257" s="51">
        <v>1269</v>
      </c>
      <c r="BB257" s="53">
        <v>239</v>
      </c>
      <c r="BC257" s="52">
        <f t="shared" si="118"/>
        <v>0.33858057630736393</v>
      </c>
      <c r="BD257" s="53">
        <f t="shared" si="147"/>
        <v>190</v>
      </c>
      <c r="BE257" s="55">
        <f t="shared" si="136"/>
        <v>1.3154678199852685</v>
      </c>
      <c r="BF257" s="61">
        <v>3748</v>
      </c>
      <c r="BG257" s="64">
        <v>747</v>
      </c>
    </row>
    <row r="258" spans="1:59">
      <c r="A258" s="47">
        <f t="shared" si="137"/>
        <v>1</v>
      </c>
      <c r="B258" s="48">
        <f t="shared" si="138"/>
        <v>0</v>
      </c>
      <c r="C258" s="48">
        <f t="shared" si="139"/>
        <v>0</v>
      </c>
      <c r="D258" s="48">
        <f t="shared" si="140"/>
        <v>0</v>
      </c>
      <c r="E258" s="48">
        <f t="shared" si="141"/>
        <v>1</v>
      </c>
      <c r="F258" s="48">
        <f t="shared" si="142"/>
        <v>0</v>
      </c>
      <c r="G258" s="48">
        <f t="shared" si="143"/>
        <v>0</v>
      </c>
      <c r="H258" s="48">
        <f t="shared" si="144"/>
        <v>0</v>
      </c>
      <c r="I258" s="48">
        <f t="shared" si="145"/>
        <v>0</v>
      </c>
      <c r="J258" s="48">
        <f t="shared" si="146"/>
        <v>0</v>
      </c>
      <c r="K258" s="70">
        <v>46</v>
      </c>
      <c r="L258" s="50" t="s">
        <v>20</v>
      </c>
      <c r="M258" s="51">
        <v>0</v>
      </c>
      <c r="N258" s="53">
        <v>0</v>
      </c>
      <c r="O258" s="52">
        <f t="shared" si="119"/>
        <v>0</v>
      </c>
      <c r="P258" s="53">
        <f t="shared" si="120"/>
        <v>537</v>
      </c>
      <c r="Q258" s="55">
        <f t="shared" si="121"/>
        <v>0</v>
      </c>
      <c r="R258" s="56">
        <v>28</v>
      </c>
      <c r="S258" s="58">
        <v>7</v>
      </c>
      <c r="T258" s="57">
        <f t="shared" si="111"/>
        <v>7.5107296137339056E-3</v>
      </c>
      <c r="U258" s="58">
        <f t="shared" si="122"/>
        <v>450</v>
      </c>
      <c r="V258" s="60">
        <f t="shared" si="123"/>
        <v>0.14345266893423897</v>
      </c>
      <c r="W258" s="51">
        <v>142</v>
      </c>
      <c r="X258" s="53">
        <v>13</v>
      </c>
      <c r="Y258" s="52">
        <f t="shared" si="112"/>
        <v>3.8090128755364806E-2</v>
      </c>
      <c r="Z258" s="53">
        <f t="shared" si="124"/>
        <v>552</v>
      </c>
      <c r="AA258" s="55">
        <f t="shared" si="125"/>
        <v>0.22262979805966951</v>
      </c>
      <c r="AB258" s="56">
        <v>3530</v>
      </c>
      <c r="AC258" s="58">
        <v>88</v>
      </c>
      <c r="AD258" s="57">
        <f t="shared" si="113"/>
        <v>0.94688841201716734</v>
      </c>
      <c r="AE258" s="58">
        <f t="shared" si="126"/>
        <v>1</v>
      </c>
      <c r="AF258" s="60">
        <f t="shared" si="127"/>
        <v>13.632364275455636</v>
      </c>
      <c r="AG258" s="51">
        <v>1</v>
      </c>
      <c r="AH258" s="53">
        <v>1</v>
      </c>
      <c r="AI258" s="52">
        <f t="shared" si="114"/>
        <v>2.6824034334763948E-4</v>
      </c>
      <c r="AJ258" s="53">
        <f t="shared" si="128"/>
        <v>545</v>
      </c>
      <c r="AK258" s="55">
        <f t="shared" si="129"/>
        <v>3.5657357165576058E-3</v>
      </c>
      <c r="AL258" s="56">
        <v>18</v>
      </c>
      <c r="AM258" s="58">
        <v>1</v>
      </c>
      <c r="AN258" s="57">
        <f t="shared" si="115"/>
        <v>4.8283261802575111E-3</v>
      </c>
      <c r="AO258" s="58">
        <f t="shared" si="130"/>
        <v>604</v>
      </c>
      <c r="AP258" s="60">
        <f t="shared" si="131"/>
        <v>2.5688290009590338E-2</v>
      </c>
      <c r="AQ258" s="51">
        <v>7</v>
      </c>
      <c r="AR258" s="53">
        <v>1</v>
      </c>
      <c r="AS258" s="52">
        <f t="shared" si="116"/>
        <v>1.8776824034334764E-3</v>
      </c>
      <c r="AT258" s="53">
        <f t="shared" si="132"/>
        <v>488</v>
      </c>
      <c r="AU258" s="55">
        <f t="shared" si="133"/>
        <v>3.2309636130337251E-2</v>
      </c>
      <c r="AV258" s="56">
        <v>2</v>
      </c>
      <c r="AW258" s="58">
        <v>1</v>
      </c>
      <c r="AX258" s="57">
        <f t="shared" si="117"/>
        <v>5.3648068669527897E-4</v>
      </c>
      <c r="AY258" s="58">
        <f t="shared" si="134"/>
        <v>513</v>
      </c>
      <c r="AZ258" s="60">
        <f t="shared" si="135"/>
        <v>1.1814614912929839E-2</v>
      </c>
      <c r="BA258" s="51">
        <v>0</v>
      </c>
      <c r="BB258" s="53">
        <v>0</v>
      </c>
      <c r="BC258" s="52">
        <f t="shared" si="118"/>
        <v>0</v>
      </c>
      <c r="BD258" s="53">
        <f t="shared" si="147"/>
        <v>634</v>
      </c>
      <c r="BE258" s="55">
        <f t="shared" si="136"/>
        <v>0</v>
      </c>
      <c r="BF258" s="61">
        <v>3728</v>
      </c>
      <c r="BG258" s="64">
        <v>112</v>
      </c>
    </row>
    <row r="259" spans="1:59">
      <c r="A259" s="47">
        <f t="shared" si="137"/>
        <v>1</v>
      </c>
      <c r="B259" s="48">
        <f t="shared" si="138"/>
        <v>0</v>
      </c>
      <c r="C259" s="48">
        <f t="shared" si="139"/>
        <v>0</v>
      </c>
      <c r="D259" s="48">
        <f t="shared" si="140"/>
        <v>1</v>
      </c>
      <c r="E259" s="48">
        <f t="shared" si="141"/>
        <v>0</v>
      </c>
      <c r="F259" s="48">
        <f t="shared" si="142"/>
        <v>0</v>
      </c>
      <c r="G259" s="48">
        <f t="shared" si="143"/>
        <v>0</v>
      </c>
      <c r="H259" s="48">
        <f t="shared" si="144"/>
        <v>0</v>
      </c>
      <c r="I259" s="48">
        <f t="shared" si="145"/>
        <v>0</v>
      </c>
      <c r="J259" s="48">
        <f t="shared" si="146"/>
        <v>0</v>
      </c>
      <c r="K259" s="70">
        <v>230</v>
      </c>
      <c r="L259" s="50" t="s">
        <v>202</v>
      </c>
      <c r="M259" s="51">
        <v>0</v>
      </c>
      <c r="N259" s="53">
        <v>1</v>
      </c>
      <c r="O259" s="52">
        <f t="shared" si="119"/>
        <v>0</v>
      </c>
      <c r="P259" s="53">
        <f t="shared" si="120"/>
        <v>537</v>
      </c>
      <c r="Q259" s="55">
        <f t="shared" si="121"/>
        <v>0</v>
      </c>
      <c r="R259" s="56">
        <v>0</v>
      </c>
      <c r="S259" s="58">
        <v>0</v>
      </c>
      <c r="T259" s="57">
        <f t="shared" si="111"/>
        <v>0</v>
      </c>
      <c r="U259" s="58">
        <f t="shared" si="122"/>
        <v>515</v>
      </c>
      <c r="V259" s="60">
        <f t="shared" si="123"/>
        <v>0</v>
      </c>
      <c r="W259" s="51">
        <v>2809</v>
      </c>
      <c r="X259" s="53">
        <v>8</v>
      </c>
      <c r="Y259" s="52">
        <f t="shared" si="112"/>
        <v>0.75449905989793176</v>
      </c>
      <c r="Z259" s="53">
        <f t="shared" si="124"/>
        <v>13</v>
      </c>
      <c r="AA259" s="55">
        <f t="shared" si="125"/>
        <v>4.4099082578613951</v>
      </c>
      <c r="AB259" s="56">
        <v>0</v>
      </c>
      <c r="AC259" s="58">
        <v>1</v>
      </c>
      <c r="AD259" s="57">
        <f t="shared" si="113"/>
        <v>0</v>
      </c>
      <c r="AE259" s="58">
        <f t="shared" si="126"/>
        <v>554</v>
      </c>
      <c r="AF259" s="60">
        <f t="shared" si="127"/>
        <v>0</v>
      </c>
      <c r="AG259" s="51">
        <v>11</v>
      </c>
      <c r="AH259" s="53">
        <v>2</v>
      </c>
      <c r="AI259" s="52">
        <f t="shared" si="114"/>
        <v>2.9546065001343001E-3</v>
      </c>
      <c r="AJ259" s="53">
        <f t="shared" si="128"/>
        <v>531</v>
      </c>
      <c r="AK259" s="55">
        <f t="shared" si="129"/>
        <v>3.927576961176317E-2</v>
      </c>
      <c r="AL259" s="56">
        <v>461</v>
      </c>
      <c r="AM259" s="58">
        <v>14</v>
      </c>
      <c r="AN259" s="57">
        <f t="shared" si="115"/>
        <v>0.12382487241471932</v>
      </c>
      <c r="AO259" s="58">
        <f t="shared" si="130"/>
        <v>466</v>
      </c>
      <c r="AP259" s="60">
        <f t="shared" si="131"/>
        <v>0.6587892189214497</v>
      </c>
      <c r="AQ259" s="51">
        <v>11</v>
      </c>
      <c r="AR259" s="53">
        <v>2</v>
      </c>
      <c r="AS259" s="52">
        <f t="shared" si="116"/>
        <v>2.9546065001343001E-3</v>
      </c>
      <c r="AT259" s="53">
        <f t="shared" si="132"/>
        <v>476</v>
      </c>
      <c r="AU259" s="55">
        <f t="shared" si="133"/>
        <v>5.0840472676906868E-2</v>
      </c>
      <c r="AV259" s="56">
        <v>8</v>
      </c>
      <c r="AW259" s="58">
        <v>1</v>
      </c>
      <c r="AX259" s="57">
        <f t="shared" si="117"/>
        <v>2.1488047273704003E-3</v>
      </c>
      <c r="AY259" s="58">
        <f t="shared" si="134"/>
        <v>506</v>
      </c>
      <c r="AZ259" s="60">
        <f t="shared" si="135"/>
        <v>4.7321927902661771E-2</v>
      </c>
      <c r="BA259" s="51">
        <v>423</v>
      </c>
      <c r="BB259" s="53">
        <v>7</v>
      </c>
      <c r="BC259" s="52">
        <f t="shared" si="118"/>
        <v>0.11361804995970991</v>
      </c>
      <c r="BD259" s="53">
        <f t="shared" si="147"/>
        <v>536</v>
      </c>
      <c r="BE259" s="55">
        <f t="shared" si="136"/>
        <v>0.44143373527663943</v>
      </c>
      <c r="BF259" s="61">
        <v>3723</v>
      </c>
      <c r="BG259" s="64">
        <v>36</v>
      </c>
    </row>
    <row r="260" spans="1:59">
      <c r="A260" s="47">
        <f t="shared" si="137"/>
        <v>2</v>
      </c>
      <c r="B260" s="48">
        <f t="shared" si="138"/>
        <v>1</v>
      </c>
      <c r="C260" s="48">
        <f t="shared" si="139"/>
        <v>0</v>
      </c>
      <c r="D260" s="48">
        <f t="shared" si="140"/>
        <v>0</v>
      </c>
      <c r="E260" s="48">
        <f t="shared" si="141"/>
        <v>0</v>
      </c>
      <c r="F260" s="48">
        <f t="shared" si="142"/>
        <v>0</v>
      </c>
      <c r="G260" s="48">
        <f t="shared" si="143"/>
        <v>0</v>
      </c>
      <c r="H260" s="48">
        <f t="shared" si="144"/>
        <v>0</v>
      </c>
      <c r="I260" s="48">
        <f t="shared" si="145"/>
        <v>0</v>
      </c>
      <c r="J260" s="48">
        <f t="shared" si="146"/>
        <v>1</v>
      </c>
      <c r="K260" s="70">
        <v>122</v>
      </c>
      <c r="L260" s="50" t="s">
        <v>96</v>
      </c>
      <c r="M260" s="51">
        <v>712</v>
      </c>
      <c r="N260" s="53">
        <v>1</v>
      </c>
      <c r="O260" s="52">
        <f t="shared" si="119"/>
        <v>0.19295392953929538</v>
      </c>
      <c r="P260" s="53">
        <f t="shared" si="120"/>
        <v>52</v>
      </c>
      <c r="Q260" s="55">
        <f t="shared" si="121"/>
        <v>2.3247622382764814</v>
      </c>
      <c r="R260" s="56">
        <v>0</v>
      </c>
      <c r="S260" s="58">
        <v>0</v>
      </c>
      <c r="T260" s="57">
        <f t="shared" ref="T260:T323" si="148">R260/$BF260</f>
        <v>0</v>
      </c>
      <c r="U260" s="58">
        <f t="shared" si="122"/>
        <v>515</v>
      </c>
      <c r="V260" s="60">
        <f t="shared" si="123"/>
        <v>0</v>
      </c>
      <c r="W260" s="51">
        <v>0</v>
      </c>
      <c r="X260" s="53">
        <v>0</v>
      </c>
      <c r="Y260" s="52">
        <f t="shared" ref="Y260:Y323" si="149">W260/$BF260</f>
        <v>0</v>
      </c>
      <c r="Z260" s="53">
        <f t="shared" si="124"/>
        <v>619</v>
      </c>
      <c r="AA260" s="55">
        <f t="shared" si="125"/>
        <v>0</v>
      </c>
      <c r="AB260" s="56">
        <v>0</v>
      </c>
      <c r="AC260" s="58">
        <v>0</v>
      </c>
      <c r="AD260" s="57">
        <f t="shared" ref="AD260:AD323" si="150">AB260/$BF260</f>
        <v>0</v>
      </c>
      <c r="AE260" s="58">
        <f t="shared" si="126"/>
        <v>554</v>
      </c>
      <c r="AF260" s="60">
        <f t="shared" si="127"/>
        <v>0</v>
      </c>
      <c r="AG260" s="51">
        <v>0</v>
      </c>
      <c r="AH260" s="53">
        <v>0</v>
      </c>
      <c r="AI260" s="52">
        <f t="shared" ref="AI260:AI323" si="151">AG260/$BF260</f>
        <v>0</v>
      </c>
      <c r="AJ260" s="53">
        <f t="shared" si="128"/>
        <v>548</v>
      </c>
      <c r="AK260" s="55">
        <f t="shared" si="129"/>
        <v>0</v>
      </c>
      <c r="AL260" s="56">
        <v>55</v>
      </c>
      <c r="AM260" s="58">
        <v>2</v>
      </c>
      <c r="AN260" s="57">
        <f t="shared" ref="AN260:AN323" si="152">AL260/$BF260</f>
        <v>1.4905149051490514E-2</v>
      </c>
      <c r="AO260" s="58">
        <f t="shared" si="130"/>
        <v>589</v>
      </c>
      <c r="AP260" s="60">
        <f t="shared" si="131"/>
        <v>7.9300315922408951E-2</v>
      </c>
      <c r="AQ260" s="51">
        <v>0</v>
      </c>
      <c r="AR260" s="53">
        <v>0</v>
      </c>
      <c r="AS260" s="52">
        <f t="shared" ref="AS260:AS323" si="153">AQ260/$BF260</f>
        <v>0</v>
      </c>
      <c r="AT260" s="53">
        <f t="shared" si="132"/>
        <v>512</v>
      </c>
      <c r="AU260" s="55">
        <f t="shared" si="133"/>
        <v>0</v>
      </c>
      <c r="AV260" s="56">
        <v>0</v>
      </c>
      <c r="AW260" s="58">
        <v>0</v>
      </c>
      <c r="AX260" s="57">
        <f t="shared" ref="AX260:AX323" si="154">AV260/$BF260</f>
        <v>0</v>
      </c>
      <c r="AY260" s="58">
        <f t="shared" si="134"/>
        <v>527</v>
      </c>
      <c r="AZ260" s="60">
        <f t="shared" si="135"/>
        <v>0</v>
      </c>
      <c r="BA260" s="51">
        <v>2923</v>
      </c>
      <c r="BB260" s="53">
        <v>4</v>
      </c>
      <c r="BC260" s="52">
        <f t="shared" ref="BC260:BC323" si="155">BA260/$BF260</f>
        <v>0.7921409214092141</v>
      </c>
      <c r="BD260" s="53">
        <f t="shared" si="147"/>
        <v>32</v>
      </c>
      <c r="BE260" s="55">
        <f t="shared" si="136"/>
        <v>3.0776599838418934</v>
      </c>
      <c r="BF260" s="61">
        <v>3690</v>
      </c>
      <c r="BG260" s="64">
        <v>7</v>
      </c>
    </row>
    <row r="261" spans="1:59">
      <c r="A261" s="47">
        <f t="shared" si="137"/>
        <v>3</v>
      </c>
      <c r="B261" s="48">
        <f t="shared" si="138"/>
        <v>0</v>
      </c>
      <c r="C261" s="48">
        <f t="shared" si="139"/>
        <v>0</v>
      </c>
      <c r="D261" s="48">
        <f t="shared" si="140"/>
        <v>1</v>
      </c>
      <c r="E261" s="48">
        <f t="shared" si="141"/>
        <v>0</v>
      </c>
      <c r="F261" s="48">
        <f t="shared" si="142"/>
        <v>0</v>
      </c>
      <c r="G261" s="48">
        <f t="shared" si="143"/>
        <v>1</v>
      </c>
      <c r="H261" s="48">
        <f t="shared" si="144"/>
        <v>1</v>
      </c>
      <c r="I261" s="48">
        <f t="shared" si="145"/>
        <v>0</v>
      </c>
      <c r="J261" s="48">
        <f t="shared" si="146"/>
        <v>0</v>
      </c>
      <c r="K261" s="70">
        <v>504</v>
      </c>
      <c r="L261" s="50" t="s">
        <v>465</v>
      </c>
      <c r="M261" s="51">
        <v>31</v>
      </c>
      <c r="N261" s="53">
        <v>7</v>
      </c>
      <c r="O261" s="52">
        <f t="shared" ref="O261:O324" si="156">M261/$BF261</f>
        <v>8.4033613445378148E-3</v>
      </c>
      <c r="P261" s="53">
        <f t="shared" si="120"/>
        <v>480</v>
      </c>
      <c r="Q261" s="55">
        <f t="shared" si="121"/>
        <v>0.10124601854452149</v>
      </c>
      <c r="R261" s="56">
        <v>50</v>
      </c>
      <c r="S261" s="58">
        <v>5</v>
      </c>
      <c r="T261" s="57">
        <f t="shared" si="148"/>
        <v>1.3553808620222282E-2</v>
      </c>
      <c r="U261" s="58">
        <f t="shared" si="122"/>
        <v>407</v>
      </c>
      <c r="V261" s="60">
        <f t="shared" si="123"/>
        <v>0.258873654197248</v>
      </c>
      <c r="W261" s="51">
        <v>851</v>
      </c>
      <c r="X261" s="53">
        <v>39</v>
      </c>
      <c r="Y261" s="52">
        <f t="shared" si="149"/>
        <v>0.23068582271618324</v>
      </c>
      <c r="Z261" s="53">
        <f t="shared" si="124"/>
        <v>169</v>
      </c>
      <c r="AA261" s="55">
        <f t="shared" si="125"/>
        <v>1.3483162122233345</v>
      </c>
      <c r="AB261" s="56">
        <v>64</v>
      </c>
      <c r="AC261" s="58">
        <v>12</v>
      </c>
      <c r="AD261" s="57">
        <f t="shared" si="150"/>
        <v>1.734887503388452E-2</v>
      </c>
      <c r="AE261" s="58">
        <f t="shared" si="126"/>
        <v>467</v>
      </c>
      <c r="AF261" s="60">
        <f t="shared" si="127"/>
        <v>0.24977197020231734</v>
      </c>
      <c r="AG261" s="51">
        <v>263</v>
      </c>
      <c r="AH261" s="53">
        <v>19</v>
      </c>
      <c r="AI261" s="52">
        <f t="shared" si="151"/>
        <v>7.1293033342369208E-2</v>
      </c>
      <c r="AJ261" s="53">
        <f t="shared" si="128"/>
        <v>172</v>
      </c>
      <c r="AK261" s="55">
        <f t="shared" si="129"/>
        <v>0.94770276595254443</v>
      </c>
      <c r="AL261" s="56">
        <v>1246</v>
      </c>
      <c r="AM261" s="58">
        <v>47</v>
      </c>
      <c r="AN261" s="57">
        <f t="shared" si="152"/>
        <v>0.33776091081593929</v>
      </c>
      <c r="AO261" s="58">
        <f t="shared" si="130"/>
        <v>112</v>
      </c>
      <c r="AP261" s="60">
        <f t="shared" si="131"/>
        <v>1.7969996033864635</v>
      </c>
      <c r="AQ261" s="51">
        <v>252</v>
      </c>
      <c r="AR261" s="53">
        <v>11</v>
      </c>
      <c r="AS261" s="52">
        <f t="shared" si="153"/>
        <v>6.8311195445920306E-2</v>
      </c>
      <c r="AT261" s="53">
        <f t="shared" si="132"/>
        <v>91</v>
      </c>
      <c r="AU261" s="55">
        <f t="shared" si="133"/>
        <v>1.175443655673706</v>
      </c>
      <c r="AV261" s="56">
        <v>16</v>
      </c>
      <c r="AW261" s="58">
        <v>5</v>
      </c>
      <c r="AX261" s="57">
        <f t="shared" si="154"/>
        <v>4.33721875847113E-3</v>
      </c>
      <c r="AY261" s="58">
        <f t="shared" si="134"/>
        <v>477</v>
      </c>
      <c r="AZ261" s="60">
        <f t="shared" si="135"/>
        <v>9.5516149407215908E-2</v>
      </c>
      <c r="BA261" s="51">
        <v>916</v>
      </c>
      <c r="BB261" s="53">
        <v>34</v>
      </c>
      <c r="BC261" s="52">
        <f t="shared" si="155"/>
        <v>0.24830577392247222</v>
      </c>
      <c r="BD261" s="53">
        <f t="shared" si="147"/>
        <v>345</v>
      </c>
      <c r="BE261" s="55">
        <f t="shared" si="136"/>
        <v>0.96472827435625474</v>
      </c>
      <c r="BF261" s="61">
        <v>3689</v>
      </c>
      <c r="BG261" s="64">
        <v>179</v>
      </c>
    </row>
    <row r="262" spans="1:59">
      <c r="A262" s="47">
        <f t="shared" si="137"/>
        <v>3</v>
      </c>
      <c r="B262" s="48">
        <f t="shared" si="138"/>
        <v>0</v>
      </c>
      <c r="C262" s="48">
        <f t="shared" si="139"/>
        <v>0</v>
      </c>
      <c r="D262" s="48">
        <f t="shared" si="140"/>
        <v>0</v>
      </c>
      <c r="E262" s="48">
        <f t="shared" si="141"/>
        <v>0</v>
      </c>
      <c r="F262" s="48">
        <f t="shared" si="142"/>
        <v>1</v>
      </c>
      <c r="G262" s="48">
        <f t="shared" si="143"/>
        <v>1</v>
      </c>
      <c r="H262" s="48">
        <f t="shared" si="144"/>
        <v>1</v>
      </c>
      <c r="I262" s="48">
        <f t="shared" si="145"/>
        <v>0</v>
      </c>
      <c r="J262" s="48">
        <f t="shared" si="146"/>
        <v>0</v>
      </c>
      <c r="K262" s="70">
        <v>496</v>
      </c>
      <c r="L262" s="50" t="s">
        <v>457</v>
      </c>
      <c r="M262" s="51">
        <v>295</v>
      </c>
      <c r="N262" s="53">
        <v>21</v>
      </c>
      <c r="O262" s="52">
        <f t="shared" si="156"/>
        <v>8.2035595105672973E-2</v>
      </c>
      <c r="P262" s="53">
        <f t="shared" si="120"/>
        <v>169</v>
      </c>
      <c r="Q262" s="55">
        <f t="shared" si="121"/>
        <v>0.98838750862219893</v>
      </c>
      <c r="R262" s="56">
        <v>150</v>
      </c>
      <c r="S262" s="58">
        <v>11</v>
      </c>
      <c r="T262" s="57">
        <f t="shared" si="148"/>
        <v>4.1713014460511677E-2</v>
      </c>
      <c r="U262" s="58">
        <f t="shared" si="122"/>
        <v>211</v>
      </c>
      <c r="V262" s="60">
        <f t="shared" si="123"/>
        <v>0.79670598748635812</v>
      </c>
      <c r="W262" s="51">
        <v>519</v>
      </c>
      <c r="X262" s="53">
        <v>36</v>
      </c>
      <c r="Y262" s="52">
        <f t="shared" si="149"/>
        <v>0.14432703003337041</v>
      </c>
      <c r="Z262" s="53">
        <f t="shared" si="124"/>
        <v>363</v>
      </c>
      <c r="AA262" s="55">
        <f t="shared" si="125"/>
        <v>0.84356494978651253</v>
      </c>
      <c r="AB262" s="56">
        <v>212</v>
      </c>
      <c r="AC262" s="58">
        <v>19</v>
      </c>
      <c r="AD262" s="57">
        <f t="shared" si="150"/>
        <v>5.8954393770856504E-2</v>
      </c>
      <c r="AE262" s="58">
        <f t="shared" si="126"/>
        <v>263</v>
      </c>
      <c r="AF262" s="60">
        <f t="shared" si="127"/>
        <v>0.84876714227694805</v>
      </c>
      <c r="AG262" s="51">
        <v>274</v>
      </c>
      <c r="AH262" s="53">
        <v>12</v>
      </c>
      <c r="AI262" s="52">
        <f t="shared" si="151"/>
        <v>7.6195773081201332E-2</v>
      </c>
      <c r="AJ262" s="53">
        <f t="shared" si="128"/>
        <v>147</v>
      </c>
      <c r="AK262" s="55">
        <f t="shared" si="129"/>
        <v>1.0128751929542632</v>
      </c>
      <c r="AL262" s="56">
        <v>959</v>
      </c>
      <c r="AM262" s="58">
        <v>39</v>
      </c>
      <c r="AN262" s="57">
        <f t="shared" si="152"/>
        <v>0.26668520578420468</v>
      </c>
      <c r="AO262" s="58">
        <f t="shared" si="130"/>
        <v>181</v>
      </c>
      <c r="AP262" s="60">
        <f t="shared" si="131"/>
        <v>1.4188533772767105</v>
      </c>
      <c r="AQ262" s="51">
        <v>248</v>
      </c>
      <c r="AR262" s="53">
        <v>15</v>
      </c>
      <c r="AS262" s="52">
        <f t="shared" si="153"/>
        <v>6.8965517241379309E-2</v>
      </c>
      <c r="AT262" s="53">
        <f t="shared" si="132"/>
        <v>90</v>
      </c>
      <c r="AU262" s="55">
        <f t="shared" si="133"/>
        <v>1.1867026945211554</v>
      </c>
      <c r="AV262" s="56">
        <v>116</v>
      </c>
      <c r="AW262" s="58">
        <v>14</v>
      </c>
      <c r="AX262" s="57">
        <f t="shared" si="154"/>
        <v>3.2258064516129031E-2</v>
      </c>
      <c r="AY262" s="58">
        <f t="shared" si="134"/>
        <v>290</v>
      </c>
      <c r="AZ262" s="60">
        <f t="shared" si="135"/>
        <v>0.71040136121616837</v>
      </c>
      <c r="BA262" s="51">
        <v>823</v>
      </c>
      <c r="BB262" s="53">
        <v>54</v>
      </c>
      <c r="BC262" s="52">
        <f t="shared" si="155"/>
        <v>0.22886540600667407</v>
      </c>
      <c r="BD262" s="53">
        <f t="shared" si="147"/>
        <v>385</v>
      </c>
      <c r="BE262" s="55">
        <f t="shared" si="136"/>
        <v>0.88919772065227864</v>
      </c>
      <c r="BF262" s="61">
        <v>3596</v>
      </c>
      <c r="BG262" s="64">
        <v>221</v>
      </c>
    </row>
    <row r="263" spans="1:59">
      <c r="A263" s="47">
        <f t="shared" si="137"/>
        <v>3</v>
      </c>
      <c r="B263" s="48">
        <f t="shared" si="138"/>
        <v>0</v>
      </c>
      <c r="C263" s="48">
        <f t="shared" si="139"/>
        <v>0</v>
      </c>
      <c r="D263" s="48">
        <f t="shared" si="140"/>
        <v>0</v>
      </c>
      <c r="E263" s="48">
        <f t="shared" si="141"/>
        <v>0</v>
      </c>
      <c r="F263" s="48">
        <f t="shared" si="142"/>
        <v>0</v>
      </c>
      <c r="G263" s="48">
        <f t="shared" si="143"/>
        <v>1</v>
      </c>
      <c r="H263" s="48">
        <f t="shared" si="144"/>
        <v>1</v>
      </c>
      <c r="I263" s="48">
        <f t="shared" si="145"/>
        <v>1</v>
      </c>
      <c r="J263" s="48">
        <f t="shared" si="146"/>
        <v>0</v>
      </c>
      <c r="K263" s="70">
        <v>562</v>
      </c>
      <c r="L263" s="50" t="s">
        <v>522</v>
      </c>
      <c r="M263" s="51">
        <v>216</v>
      </c>
      <c r="N263" s="53">
        <v>47</v>
      </c>
      <c r="O263" s="52">
        <f t="shared" si="156"/>
        <v>6.0352053646269908E-2</v>
      </c>
      <c r="P263" s="53">
        <f t="shared" ref="P263:P326" si="157">RANK(O263,O$7:O$664)</f>
        <v>260</v>
      </c>
      <c r="Q263" s="55">
        <f t="shared" ref="Q263:Q326" si="158">O263/O$4</f>
        <v>0.72713821197775375</v>
      </c>
      <c r="R263" s="56">
        <v>164</v>
      </c>
      <c r="S263" s="58">
        <v>27</v>
      </c>
      <c r="T263" s="57">
        <f t="shared" si="148"/>
        <v>4.5822855546241964E-2</v>
      </c>
      <c r="U263" s="58">
        <f t="shared" ref="U263:U326" si="159">RANK(T263,T$7:T$664)</f>
        <v>191</v>
      </c>
      <c r="V263" s="60">
        <f t="shared" ref="V263:V326" si="160">T263/T$4</f>
        <v>0.8752027119011917</v>
      </c>
      <c r="W263" s="51">
        <v>549</v>
      </c>
      <c r="X263" s="53">
        <v>93</v>
      </c>
      <c r="Y263" s="52">
        <f t="shared" si="149"/>
        <v>0.15339480301760269</v>
      </c>
      <c r="Z263" s="53">
        <f t="shared" ref="Z263:Z326" si="161">RANK(Y263,Y$7:Y$664)</f>
        <v>334</v>
      </c>
      <c r="AA263" s="55">
        <f t="shared" ref="AA263:AA326" si="162">Y263/Y$4</f>
        <v>0.89656441537761344</v>
      </c>
      <c r="AB263" s="56">
        <v>196</v>
      </c>
      <c r="AC263" s="58">
        <v>37</v>
      </c>
      <c r="AD263" s="57">
        <f t="shared" si="150"/>
        <v>5.4763900530874543E-2</v>
      </c>
      <c r="AE263" s="58">
        <f t="shared" ref="AE263:AE326" si="163">RANK(AD263,AD$7:AD$664)</f>
        <v>287</v>
      </c>
      <c r="AF263" s="60">
        <f t="shared" ref="AF263:AF326" si="164">AD263/AD$4</f>
        <v>0.78843655884571617</v>
      </c>
      <c r="AG263" s="51">
        <v>266</v>
      </c>
      <c r="AH263" s="53">
        <v>55</v>
      </c>
      <c r="AI263" s="52">
        <f t="shared" si="151"/>
        <v>7.4322436434758318E-2</v>
      </c>
      <c r="AJ263" s="53">
        <f t="shared" ref="AJ263:AJ326" si="165">RANK(AI263,AI$7:AI$664)</f>
        <v>159</v>
      </c>
      <c r="AK263" s="55">
        <f t="shared" ref="AK263:AK326" si="166">AI263/AI$4</f>
        <v>0.98797281135873616</v>
      </c>
      <c r="AL263" s="56">
        <v>749</v>
      </c>
      <c r="AM263" s="58">
        <v>123</v>
      </c>
      <c r="AN263" s="57">
        <f t="shared" si="152"/>
        <v>0.20927633417155631</v>
      </c>
      <c r="AO263" s="58">
        <f t="shared" ref="AO263:AO326" si="167">RANK(AN263,AN$7:AN$664)</f>
        <v>268</v>
      </c>
      <c r="AP263" s="60">
        <f t="shared" ref="AP263:AP326" si="168">AN263/AN$4</f>
        <v>1.1134192189261249</v>
      </c>
      <c r="AQ263" s="51">
        <v>218</v>
      </c>
      <c r="AR263" s="53">
        <v>24</v>
      </c>
      <c r="AS263" s="52">
        <f t="shared" si="153"/>
        <v>6.0910868957809443E-2</v>
      </c>
      <c r="AT263" s="53">
        <f t="shared" ref="AT263:AT326" si="169">RANK(AS263,AS$7:AS$664)</f>
        <v>121</v>
      </c>
      <c r="AU263" s="55">
        <f t="shared" ref="AU263:AU326" si="170">AS263/AS$4</f>
        <v>1.0481048386089333</v>
      </c>
      <c r="AV263" s="56">
        <v>329</v>
      </c>
      <c r="AW263" s="58">
        <v>35</v>
      </c>
      <c r="AX263" s="57">
        <f t="shared" si="154"/>
        <v>9.1925118748253695E-2</v>
      </c>
      <c r="AY263" s="58">
        <f t="shared" ref="AY263:AY326" si="171">RANK(AX263,AX$7:AX$664)</f>
        <v>55</v>
      </c>
      <c r="AZ263" s="60">
        <f t="shared" ref="AZ263:AZ326" si="172">AX263/AX$4</f>
        <v>2.0244156141502376</v>
      </c>
      <c r="BA263" s="51">
        <v>892</v>
      </c>
      <c r="BB263" s="53">
        <v>146</v>
      </c>
      <c r="BC263" s="52">
        <f t="shared" si="155"/>
        <v>0.24923162894663314</v>
      </c>
      <c r="BD263" s="53">
        <f t="shared" si="147"/>
        <v>344</v>
      </c>
      <c r="BE263" s="55">
        <f t="shared" ref="BE263:BE326" si="173">BC263/BC$4</f>
        <v>0.96832544612416427</v>
      </c>
      <c r="BF263" s="61">
        <v>3579</v>
      </c>
      <c r="BG263" s="64">
        <v>587</v>
      </c>
    </row>
    <row r="264" spans="1:59">
      <c r="A264" s="47">
        <f t="shared" ref="A264:A327" si="174">SUM(B264:J264)</f>
        <v>2</v>
      </c>
      <c r="B264" s="48">
        <f t="shared" ref="B264:B327" si="175">IF(Q264&gt;1,1,0)</f>
        <v>0</v>
      </c>
      <c r="C264" s="48">
        <f t="shared" ref="C264:C327" si="176">IF(V264&gt;1,1,0)</f>
        <v>0</v>
      </c>
      <c r="D264" s="48">
        <f t="shared" ref="D264:D327" si="177">IF(AA264&gt;1,1,0)</f>
        <v>0</v>
      </c>
      <c r="E264" s="48">
        <f t="shared" ref="E264:E327" si="178">IF(AF264&gt;1,1,0)</f>
        <v>0</v>
      </c>
      <c r="F264" s="48">
        <f t="shared" ref="F264:F327" si="179">IF(AK264&gt;1,1,0)</f>
        <v>0</v>
      </c>
      <c r="G264" s="48">
        <f t="shared" ref="G264:G327" si="180">IF(AP264&gt;1,1,0)</f>
        <v>1</v>
      </c>
      <c r="H264" s="48">
        <f t="shared" ref="H264:H327" si="181">IF(AU264&gt;1,1,0)</f>
        <v>0</v>
      </c>
      <c r="I264" s="48">
        <f t="shared" ref="I264:I327" si="182">IF(AZ264&gt;1,1,0)</f>
        <v>0</v>
      </c>
      <c r="J264" s="48">
        <f t="shared" ref="J264:J327" si="183">IF(BE264&gt;1,1,0)</f>
        <v>1</v>
      </c>
      <c r="K264" s="70">
        <v>105</v>
      </c>
      <c r="L264" s="50" t="s">
        <v>79</v>
      </c>
      <c r="M264" s="51">
        <v>279</v>
      </c>
      <c r="N264" s="53">
        <v>30</v>
      </c>
      <c r="O264" s="52">
        <f t="shared" si="156"/>
        <v>7.8020134228187918E-2</v>
      </c>
      <c r="P264" s="53">
        <f t="shared" si="157"/>
        <v>189</v>
      </c>
      <c r="Q264" s="55">
        <f t="shared" si="158"/>
        <v>0.94000812687266722</v>
      </c>
      <c r="R264" s="56">
        <v>142</v>
      </c>
      <c r="S264" s="58">
        <v>29</v>
      </c>
      <c r="T264" s="57">
        <f t="shared" si="148"/>
        <v>3.9709172259507833E-2</v>
      </c>
      <c r="U264" s="58">
        <f t="shared" si="159"/>
        <v>224</v>
      </c>
      <c r="V264" s="60">
        <f t="shared" si="160"/>
        <v>0.75843320619338939</v>
      </c>
      <c r="W264" s="51">
        <v>556</v>
      </c>
      <c r="X264" s="53">
        <v>107</v>
      </c>
      <c r="Y264" s="52">
        <f t="shared" si="149"/>
        <v>0.15548098434004473</v>
      </c>
      <c r="Z264" s="53">
        <f t="shared" si="161"/>
        <v>331</v>
      </c>
      <c r="AA264" s="55">
        <f t="shared" si="162"/>
        <v>0.90875776157274046</v>
      </c>
      <c r="AB264" s="56">
        <v>178</v>
      </c>
      <c r="AC264" s="58">
        <v>29</v>
      </c>
      <c r="AD264" s="57">
        <f t="shared" si="150"/>
        <v>4.9776286353467564E-2</v>
      </c>
      <c r="AE264" s="58">
        <f t="shared" si="163"/>
        <v>314</v>
      </c>
      <c r="AF264" s="60">
        <f t="shared" si="164"/>
        <v>0.71662981533832359</v>
      </c>
      <c r="AG264" s="51">
        <v>129</v>
      </c>
      <c r="AH264" s="53">
        <v>26</v>
      </c>
      <c r="AI264" s="52">
        <f t="shared" si="151"/>
        <v>3.6073825503355708E-2</v>
      </c>
      <c r="AJ264" s="53">
        <f t="shared" si="165"/>
        <v>372</v>
      </c>
      <c r="AK264" s="55">
        <f t="shared" si="166"/>
        <v>0.47953162609651884</v>
      </c>
      <c r="AL264" s="56">
        <v>855</v>
      </c>
      <c r="AM264" s="58">
        <v>130</v>
      </c>
      <c r="AN264" s="57">
        <f t="shared" si="152"/>
        <v>0.23909395973154363</v>
      </c>
      <c r="AO264" s="58">
        <f t="shared" si="167"/>
        <v>220</v>
      </c>
      <c r="AP264" s="60">
        <f t="shared" si="168"/>
        <v>1.2720588352623761</v>
      </c>
      <c r="AQ264" s="51">
        <v>136</v>
      </c>
      <c r="AR264" s="53">
        <v>24</v>
      </c>
      <c r="AS264" s="52">
        <f t="shared" si="153"/>
        <v>3.803131991051454E-2</v>
      </c>
      <c r="AT264" s="53">
        <f t="shared" si="169"/>
        <v>254</v>
      </c>
      <c r="AU264" s="55">
        <f t="shared" si="170"/>
        <v>0.65441211230305318</v>
      </c>
      <c r="AV264" s="56">
        <v>148</v>
      </c>
      <c r="AW264" s="58">
        <v>33</v>
      </c>
      <c r="AX264" s="57">
        <f t="shared" si="154"/>
        <v>4.1387024608501119E-2</v>
      </c>
      <c r="AY264" s="58">
        <f t="shared" si="171"/>
        <v>225</v>
      </c>
      <c r="AZ264" s="60">
        <f t="shared" si="172"/>
        <v>0.91144335717555391</v>
      </c>
      <c r="BA264" s="51">
        <v>1153</v>
      </c>
      <c r="BB264" s="53">
        <v>165</v>
      </c>
      <c r="BC264" s="52">
        <f t="shared" si="155"/>
        <v>0.32242729306487694</v>
      </c>
      <c r="BD264" s="53">
        <f t="shared" ref="BD264:BD327" si="184">RANK(BC264,BC$7:BC$664)</f>
        <v>208</v>
      </c>
      <c r="BE264" s="55">
        <f t="shared" si="173"/>
        <v>1.2527083890564576</v>
      </c>
      <c r="BF264" s="61">
        <v>3576</v>
      </c>
      <c r="BG264" s="64">
        <v>573</v>
      </c>
    </row>
    <row r="265" spans="1:59">
      <c r="A265" s="47">
        <f t="shared" si="174"/>
        <v>2</v>
      </c>
      <c r="B265" s="48">
        <f t="shared" si="175"/>
        <v>1</v>
      </c>
      <c r="C265" s="48">
        <f t="shared" si="176"/>
        <v>0</v>
      </c>
      <c r="D265" s="48">
        <f t="shared" si="177"/>
        <v>0</v>
      </c>
      <c r="E265" s="48">
        <f t="shared" si="178"/>
        <v>0</v>
      </c>
      <c r="F265" s="48">
        <f t="shared" si="179"/>
        <v>0</v>
      </c>
      <c r="G265" s="48">
        <f t="shared" si="180"/>
        <v>0</v>
      </c>
      <c r="H265" s="48">
        <f t="shared" si="181"/>
        <v>0</v>
      </c>
      <c r="I265" s="48">
        <f t="shared" si="182"/>
        <v>0</v>
      </c>
      <c r="J265" s="48">
        <f t="shared" si="183"/>
        <v>1</v>
      </c>
      <c r="K265" s="67">
        <v>2</v>
      </c>
      <c r="L265" s="68" t="s">
        <v>633</v>
      </c>
      <c r="M265" s="51">
        <v>336</v>
      </c>
      <c r="N265" s="53">
        <v>7</v>
      </c>
      <c r="O265" s="52">
        <f t="shared" si="156"/>
        <v>9.6054888507718691E-2</v>
      </c>
      <c r="P265" s="53">
        <f t="shared" si="157"/>
        <v>130</v>
      </c>
      <c r="Q265" s="55">
        <f t="shared" si="158"/>
        <v>1.1572958277541874</v>
      </c>
      <c r="R265" s="56">
        <v>2</v>
      </c>
      <c r="S265" s="58">
        <v>2</v>
      </c>
      <c r="T265" s="57">
        <f t="shared" si="148"/>
        <v>5.717552887364208E-4</v>
      </c>
      <c r="U265" s="58">
        <f t="shared" si="159"/>
        <v>510</v>
      </c>
      <c r="V265" s="60">
        <f t="shared" si="160"/>
        <v>1.0920353462934797E-2</v>
      </c>
      <c r="W265" s="51">
        <v>11</v>
      </c>
      <c r="X265" s="53">
        <v>8</v>
      </c>
      <c r="Y265" s="52">
        <f t="shared" si="149"/>
        <v>3.1446540880503146E-3</v>
      </c>
      <c r="Z265" s="53">
        <f t="shared" si="161"/>
        <v>605</v>
      </c>
      <c r="AA265" s="55">
        <f t="shared" si="162"/>
        <v>1.8379924864169721E-2</v>
      </c>
      <c r="AB265" s="56">
        <v>67</v>
      </c>
      <c r="AC265" s="58">
        <v>8</v>
      </c>
      <c r="AD265" s="57">
        <f t="shared" si="150"/>
        <v>1.9153802172670098E-2</v>
      </c>
      <c r="AE265" s="58">
        <f t="shared" si="163"/>
        <v>461</v>
      </c>
      <c r="AF265" s="60">
        <f t="shared" si="164"/>
        <v>0.27575752872675174</v>
      </c>
      <c r="AG265" s="51">
        <v>6</v>
      </c>
      <c r="AH265" s="53">
        <v>6</v>
      </c>
      <c r="AI265" s="52">
        <f t="shared" si="151"/>
        <v>1.7152658662092624E-3</v>
      </c>
      <c r="AJ265" s="53">
        <f t="shared" si="165"/>
        <v>540</v>
      </c>
      <c r="AK265" s="55">
        <f t="shared" si="166"/>
        <v>2.2801136794728564E-2</v>
      </c>
      <c r="AL265" s="56">
        <v>37</v>
      </c>
      <c r="AM265" s="58">
        <v>20</v>
      </c>
      <c r="AN265" s="57">
        <f t="shared" si="152"/>
        <v>1.0577472841623786E-2</v>
      </c>
      <c r="AO265" s="58">
        <f t="shared" si="167"/>
        <v>592</v>
      </c>
      <c r="AP265" s="60">
        <f t="shared" si="168"/>
        <v>5.6275649113189323E-2</v>
      </c>
      <c r="AQ265" s="51">
        <v>30</v>
      </c>
      <c r="AR265" s="53">
        <v>6</v>
      </c>
      <c r="AS265" s="52">
        <f t="shared" si="153"/>
        <v>8.5763293310463125E-3</v>
      </c>
      <c r="AT265" s="53">
        <f t="shared" si="169"/>
        <v>427</v>
      </c>
      <c r="AU265" s="55">
        <f t="shared" si="170"/>
        <v>0.14757452033067542</v>
      </c>
      <c r="AV265" s="56">
        <v>16</v>
      </c>
      <c r="AW265" s="58">
        <v>13</v>
      </c>
      <c r="AX265" s="57">
        <f t="shared" si="154"/>
        <v>4.5740423098913664E-3</v>
      </c>
      <c r="AY265" s="58">
        <f t="shared" si="171"/>
        <v>473</v>
      </c>
      <c r="AZ265" s="60">
        <f t="shared" si="172"/>
        <v>0.10073158237942238</v>
      </c>
      <c r="BA265" s="51">
        <v>2993</v>
      </c>
      <c r="BB265" s="53">
        <v>201</v>
      </c>
      <c r="BC265" s="52">
        <f t="shared" si="155"/>
        <v>0.85563178959405373</v>
      </c>
      <c r="BD265" s="53">
        <f t="shared" si="184"/>
        <v>22</v>
      </c>
      <c r="BE265" s="55">
        <f t="shared" si="173"/>
        <v>3.324337436136922</v>
      </c>
      <c r="BF265" s="61">
        <v>3498</v>
      </c>
      <c r="BG265" s="64">
        <v>271</v>
      </c>
    </row>
    <row r="266" spans="1:59">
      <c r="A266" s="47">
        <f t="shared" si="174"/>
        <v>4</v>
      </c>
      <c r="B266" s="48">
        <f t="shared" si="175"/>
        <v>0</v>
      </c>
      <c r="C266" s="48">
        <f t="shared" si="176"/>
        <v>1</v>
      </c>
      <c r="D266" s="48">
        <f t="shared" si="177"/>
        <v>0</v>
      </c>
      <c r="E266" s="48">
        <f t="shared" si="178"/>
        <v>1</v>
      </c>
      <c r="F266" s="48">
        <f t="shared" si="179"/>
        <v>0</v>
      </c>
      <c r="G266" s="48">
        <f t="shared" si="180"/>
        <v>1</v>
      </c>
      <c r="H266" s="48">
        <f t="shared" si="181"/>
        <v>0</v>
      </c>
      <c r="I266" s="48">
        <f t="shared" si="182"/>
        <v>1</v>
      </c>
      <c r="J266" s="48">
        <f t="shared" si="183"/>
        <v>0</v>
      </c>
      <c r="K266" s="70">
        <v>297</v>
      </c>
      <c r="L266" s="50" t="s">
        <v>269</v>
      </c>
      <c r="M266" s="51">
        <v>153</v>
      </c>
      <c r="N266" s="53">
        <v>26</v>
      </c>
      <c r="O266" s="52">
        <f t="shared" si="156"/>
        <v>4.386467889908257E-2</v>
      </c>
      <c r="P266" s="53">
        <f t="shared" si="157"/>
        <v>336</v>
      </c>
      <c r="Q266" s="55">
        <f t="shared" si="158"/>
        <v>0.52849376709865337</v>
      </c>
      <c r="R266" s="56">
        <v>210</v>
      </c>
      <c r="S266" s="58">
        <v>56</v>
      </c>
      <c r="T266" s="57">
        <f t="shared" si="148"/>
        <v>6.0206422018348624E-2</v>
      </c>
      <c r="U266" s="58">
        <f t="shared" si="159"/>
        <v>120</v>
      </c>
      <c r="V266" s="60">
        <f t="shared" si="160"/>
        <v>1.1499244906540487</v>
      </c>
      <c r="W266" s="51">
        <v>517</v>
      </c>
      <c r="X266" s="53">
        <v>100</v>
      </c>
      <c r="Y266" s="52">
        <f t="shared" si="149"/>
        <v>0.14822247706422018</v>
      </c>
      <c r="Z266" s="53">
        <f t="shared" si="161"/>
        <v>349</v>
      </c>
      <c r="AA266" s="55">
        <f t="shared" si="162"/>
        <v>0.86633312133563267</v>
      </c>
      <c r="AB266" s="56">
        <v>573</v>
      </c>
      <c r="AC266" s="58">
        <v>63</v>
      </c>
      <c r="AD266" s="57">
        <f t="shared" si="150"/>
        <v>0.16427752293577982</v>
      </c>
      <c r="AE266" s="58">
        <f t="shared" si="163"/>
        <v>41</v>
      </c>
      <c r="AF266" s="60">
        <f t="shared" si="164"/>
        <v>2.365105546237761</v>
      </c>
      <c r="AG266" s="51">
        <v>130</v>
      </c>
      <c r="AH266" s="53">
        <v>53</v>
      </c>
      <c r="AI266" s="52">
        <f t="shared" si="151"/>
        <v>3.7270642201834861E-2</v>
      </c>
      <c r="AJ266" s="53">
        <f t="shared" si="165"/>
        <v>362</v>
      </c>
      <c r="AK266" s="55">
        <f t="shared" si="166"/>
        <v>0.49544098557123795</v>
      </c>
      <c r="AL266" s="56">
        <v>805</v>
      </c>
      <c r="AM266" s="58">
        <v>148</v>
      </c>
      <c r="AN266" s="57">
        <f t="shared" si="152"/>
        <v>0.23079128440366972</v>
      </c>
      <c r="AO266" s="58">
        <f t="shared" si="167"/>
        <v>231</v>
      </c>
      <c r="AP266" s="60">
        <f t="shared" si="168"/>
        <v>1.2278858602570875</v>
      </c>
      <c r="AQ266" s="51">
        <v>80</v>
      </c>
      <c r="AR266" s="53">
        <v>30</v>
      </c>
      <c r="AS266" s="52">
        <f t="shared" si="153"/>
        <v>2.2935779816513763E-2</v>
      </c>
      <c r="AT266" s="53">
        <f t="shared" si="169"/>
        <v>354</v>
      </c>
      <c r="AU266" s="55">
        <f t="shared" si="170"/>
        <v>0.39466029978341177</v>
      </c>
      <c r="AV266" s="56">
        <v>184</v>
      </c>
      <c r="AW266" s="58">
        <v>34</v>
      </c>
      <c r="AX266" s="57">
        <f t="shared" si="154"/>
        <v>5.2752293577981654E-2</v>
      </c>
      <c r="AY266" s="58">
        <f t="shared" si="171"/>
        <v>147</v>
      </c>
      <c r="AZ266" s="60">
        <f t="shared" si="172"/>
        <v>1.1617343361172663</v>
      </c>
      <c r="BA266" s="51">
        <v>836</v>
      </c>
      <c r="BB266" s="53">
        <v>208</v>
      </c>
      <c r="BC266" s="52">
        <f t="shared" si="155"/>
        <v>0.23967889908256881</v>
      </c>
      <c r="BD266" s="53">
        <f t="shared" si="184"/>
        <v>358</v>
      </c>
      <c r="BE266" s="55">
        <f t="shared" si="173"/>
        <v>0.93121076912101219</v>
      </c>
      <c r="BF266" s="61">
        <v>3488</v>
      </c>
      <c r="BG266" s="64">
        <v>718</v>
      </c>
    </row>
    <row r="267" spans="1:59">
      <c r="A267" s="47">
        <f t="shared" si="174"/>
        <v>5</v>
      </c>
      <c r="B267" s="48">
        <f t="shared" si="175"/>
        <v>0</v>
      </c>
      <c r="C267" s="48">
        <f t="shared" si="176"/>
        <v>1</v>
      </c>
      <c r="D267" s="48">
        <f t="shared" si="177"/>
        <v>1</v>
      </c>
      <c r="E267" s="48">
        <f t="shared" si="178"/>
        <v>0</v>
      </c>
      <c r="F267" s="48">
        <f t="shared" si="179"/>
        <v>1</v>
      </c>
      <c r="G267" s="48">
        <f t="shared" si="180"/>
        <v>0</v>
      </c>
      <c r="H267" s="48">
        <f t="shared" si="181"/>
        <v>1</v>
      </c>
      <c r="I267" s="48">
        <f t="shared" si="182"/>
        <v>0</v>
      </c>
      <c r="J267" s="48">
        <f t="shared" si="183"/>
        <v>1</v>
      </c>
      <c r="K267" s="70">
        <v>432</v>
      </c>
      <c r="L267" s="50" t="s">
        <v>394</v>
      </c>
      <c r="M267" s="51">
        <v>219</v>
      </c>
      <c r="N267" s="53">
        <v>68</v>
      </c>
      <c r="O267" s="52">
        <f t="shared" si="156"/>
        <v>6.3607319198373508E-2</v>
      </c>
      <c r="P267" s="53">
        <f t="shared" si="157"/>
        <v>246</v>
      </c>
      <c r="Q267" s="55">
        <f t="shared" si="158"/>
        <v>0.7663585504759729</v>
      </c>
      <c r="R267" s="56">
        <v>209</v>
      </c>
      <c r="S267" s="58">
        <v>62</v>
      </c>
      <c r="T267" s="57">
        <f t="shared" si="148"/>
        <v>6.070287539936102E-2</v>
      </c>
      <c r="U267" s="58">
        <f t="shared" si="159"/>
        <v>118</v>
      </c>
      <c r="V267" s="60">
        <f t="shared" si="160"/>
        <v>1.1594066004050678</v>
      </c>
      <c r="W267" s="51">
        <v>600</v>
      </c>
      <c r="X267" s="53">
        <v>151</v>
      </c>
      <c r="Y267" s="52">
        <f t="shared" si="149"/>
        <v>0.17426662794074935</v>
      </c>
      <c r="Z267" s="53">
        <f t="shared" si="161"/>
        <v>283</v>
      </c>
      <c r="AA267" s="55">
        <f t="shared" si="162"/>
        <v>1.0185563938668554</v>
      </c>
      <c r="AB267" s="56">
        <v>237</v>
      </c>
      <c r="AC267" s="58">
        <v>66</v>
      </c>
      <c r="AD267" s="57">
        <f t="shared" si="150"/>
        <v>6.8835318036595997E-2</v>
      </c>
      <c r="AE267" s="58">
        <f t="shared" si="163"/>
        <v>211</v>
      </c>
      <c r="AF267" s="60">
        <f t="shared" si="164"/>
        <v>0.99102293214536141</v>
      </c>
      <c r="AG267" s="51">
        <v>273</v>
      </c>
      <c r="AH267" s="53">
        <v>61</v>
      </c>
      <c r="AI267" s="52">
        <f t="shared" si="151"/>
        <v>7.9291315713040947E-2</v>
      </c>
      <c r="AJ267" s="53">
        <f t="shared" si="165"/>
        <v>138</v>
      </c>
      <c r="AK267" s="55">
        <f t="shared" si="166"/>
        <v>1.0540244354087143</v>
      </c>
      <c r="AL267" s="56">
        <v>418</v>
      </c>
      <c r="AM267" s="58">
        <v>118</v>
      </c>
      <c r="AN267" s="57">
        <f t="shared" si="152"/>
        <v>0.12140575079872204</v>
      </c>
      <c r="AO267" s="58">
        <f t="shared" si="167"/>
        <v>470</v>
      </c>
      <c r="AP267" s="60">
        <f t="shared" si="168"/>
        <v>0.64591869292130011</v>
      </c>
      <c r="AQ267" s="51">
        <v>225</v>
      </c>
      <c r="AR267" s="53">
        <v>64</v>
      </c>
      <c r="AS267" s="52">
        <f t="shared" si="153"/>
        <v>6.5349985477781009E-2</v>
      </c>
      <c r="AT267" s="53">
        <f t="shared" si="169"/>
        <v>105</v>
      </c>
      <c r="AU267" s="55">
        <f t="shared" si="170"/>
        <v>1.124489555874316</v>
      </c>
      <c r="AV267" s="56">
        <v>141</v>
      </c>
      <c r="AW267" s="58">
        <v>26</v>
      </c>
      <c r="AX267" s="57">
        <f t="shared" si="154"/>
        <v>4.0952657566076099E-2</v>
      </c>
      <c r="AY267" s="58">
        <f t="shared" si="171"/>
        <v>231</v>
      </c>
      <c r="AZ267" s="60">
        <f t="shared" si="172"/>
        <v>0.90187753409116245</v>
      </c>
      <c r="BA267" s="51">
        <v>1121</v>
      </c>
      <c r="BB267" s="53">
        <v>301</v>
      </c>
      <c r="BC267" s="52">
        <f t="shared" si="155"/>
        <v>0.32558814986930001</v>
      </c>
      <c r="BD267" s="53">
        <f t="shared" si="184"/>
        <v>200</v>
      </c>
      <c r="BE267" s="55">
        <f t="shared" si="173"/>
        <v>1.264989085885402</v>
      </c>
      <c r="BF267" s="61">
        <v>3443</v>
      </c>
      <c r="BG267" s="64">
        <v>917</v>
      </c>
    </row>
    <row r="268" spans="1:59">
      <c r="A268" s="47">
        <f t="shared" si="174"/>
        <v>5</v>
      </c>
      <c r="B268" s="48">
        <f t="shared" si="175"/>
        <v>0</v>
      </c>
      <c r="C268" s="48">
        <f t="shared" si="176"/>
        <v>1</v>
      </c>
      <c r="D268" s="48">
        <f t="shared" si="177"/>
        <v>1</v>
      </c>
      <c r="E268" s="48">
        <f t="shared" si="178"/>
        <v>1</v>
      </c>
      <c r="F268" s="48">
        <f t="shared" si="179"/>
        <v>0</v>
      </c>
      <c r="G268" s="48">
        <f t="shared" si="180"/>
        <v>1</v>
      </c>
      <c r="H268" s="48">
        <f t="shared" si="181"/>
        <v>0</v>
      </c>
      <c r="I268" s="48">
        <f t="shared" si="182"/>
        <v>0</v>
      </c>
      <c r="J268" s="48">
        <f t="shared" si="183"/>
        <v>1</v>
      </c>
      <c r="K268" s="70">
        <v>664</v>
      </c>
      <c r="L268" s="50" t="s">
        <v>623</v>
      </c>
      <c r="M268" s="51">
        <v>204</v>
      </c>
      <c r="N268" s="53">
        <v>54</v>
      </c>
      <c r="O268" s="52">
        <f t="shared" si="156"/>
        <v>5.9319569642337887E-2</v>
      </c>
      <c r="P268" s="53">
        <f t="shared" si="157"/>
        <v>265</v>
      </c>
      <c r="Q268" s="55">
        <f t="shared" si="158"/>
        <v>0.71469855951927996</v>
      </c>
      <c r="R268" s="56">
        <v>270</v>
      </c>
      <c r="S268" s="58">
        <v>69</v>
      </c>
      <c r="T268" s="57">
        <f t="shared" si="148"/>
        <v>7.8511195114858975E-2</v>
      </c>
      <c r="U268" s="58">
        <f t="shared" si="159"/>
        <v>63</v>
      </c>
      <c r="V268" s="60">
        <f t="shared" si="160"/>
        <v>1.4995401325390227</v>
      </c>
      <c r="W268" s="51">
        <v>639</v>
      </c>
      <c r="X268" s="53">
        <v>196</v>
      </c>
      <c r="Y268" s="52">
        <f t="shared" si="149"/>
        <v>0.18580982843849955</v>
      </c>
      <c r="Z268" s="53">
        <f t="shared" si="161"/>
        <v>256</v>
      </c>
      <c r="AA268" s="55">
        <f t="shared" si="162"/>
        <v>1.0860242780601963</v>
      </c>
      <c r="AB268" s="56">
        <v>260</v>
      </c>
      <c r="AC268" s="58">
        <v>96</v>
      </c>
      <c r="AD268" s="57">
        <f t="shared" si="150"/>
        <v>7.5603373073567903E-2</v>
      </c>
      <c r="AE268" s="58">
        <f t="shared" si="163"/>
        <v>165</v>
      </c>
      <c r="AF268" s="60">
        <f t="shared" si="164"/>
        <v>1.0884627049099063</v>
      </c>
      <c r="AG268" s="51">
        <v>205</v>
      </c>
      <c r="AH268" s="53">
        <v>84</v>
      </c>
      <c r="AI268" s="52">
        <f t="shared" si="151"/>
        <v>5.9610351846467E-2</v>
      </c>
      <c r="AJ268" s="53">
        <f t="shared" si="165"/>
        <v>230</v>
      </c>
      <c r="AK268" s="55">
        <f t="shared" si="166"/>
        <v>0.79240414772375245</v>
      </c>
      <c r="AL268" s="56">
        <v>696</v>
      </c>
      <c r="AM268" s="58">
        <v>177</v>
      </c>
      <c r="AN268" s="57">
        <f t="shared" si="152"/>
        <v>0.20238441407385868</v>
      </c>
      <c r="AO268" s="58">
        <f t="shared" si="167"/>
        <v>277</v>
      </c>
      <c r="AP268" s="60">
        <f t="shared" si="168"/>
        <v>1.0767519276986839</v>
      </c>
      <c r="AQ268" s="51">
        <v>157</v>
      </c>
      <c r="AR268" s="53">
        <v>49</v>
      </c>
      <c r="AS268" s="52">
        <f t="shared" si="153"/>
        <v>4.5652806048269844E-2</v>
      </c>
      <c r="AT268" s="53">
        <f t="shared" si="169"/>
        <v>205</v>
      </c>
      <c r="AU268" s="55">
        <f t="shared" si="170"/>
        <v>0.78555646527403611</v>
      </c>
      <c r="AV268" s="56">
        <v>113</v>
      </c>
      <c r="AW268" s="58">
        <v>48</v>
      </c>
      <c r="AX268" s="57">
        <f t="shared" si="154"/>
        <v>3.2858389066589125E-2</v>
      </c>
      <c r="AY268" s="58">
        <f t="shared" si="171"/>
        <v>284</v>
      </c>
      <c r="AZ268" s="60">
        <f t="shared" si="172"/>
        <v>0.72362197392853678</v>
      </c>
      <c r="BA268" s="51">
        <v>895</v>
      </c>
      <c r="BB268" s="53">
        <v>262</v>
      </c>
      <c r="BC268" s="52">
        <f t="shared" si="155"/>
        <v>0.260250072695551</v>
      </c>
      <c r="BD268" s="53">
        <f t="shared" si="184"/>
        <v>317</v>
      </c>
      <c r="BE268" s="55">
        <f t="shared" si="173"/>
        <v>1.0111347777642086</v>
      </c>
      <c r="BF268" s="61">
        <v>3439</v>
      </c>
      <c r="BG268" s="64">
        <v>1035</v>
      </c>
    </row>
    <row r="269" spans="1:59">
      <c r="A269" s="47">
        <f t="shared" si="174"/>
        <v>4</v>
      </c>
      <c r="B269" s="48">
        <f t="shared" si="175"/>
        <v>0</v>
      </c>
      <c r="C269" s="48">
        <f t="shared" si="176"/>
        <v>1</v>
      </c>
      <c r="D269" s="48">
        <f t="shared" si="177"/>
        <v>0</v>
      </c>
      <c r="E269" s="48">
        <f t="shared" si="178"/>
        <v>1</v>
      </c>
      <c r="F269" s="48">
        <f t="shared" si="179"/>
        <v>0</v>
      </c>
      <c r="G269" s="48">
        <f t="shared" si="180"/>
        <v>1</v>
      </c>
      <c r="H269" s="48">
        <f t="shared" si="181"/>
        <v>1</v>
      </c>
      <c r="I269" s="48">
        <f t="shared" si="182"/>
        <v>0</v>
      </c>
      <c r="J269" s="48">
        <f t="shared" si="183"/>
        <v>0</v>
      </c>
      <c r="K269" s="70">
        <v>638</v>
      </c>
      <c r="L269" s="50" t="s">
        <v>597</v>
      </c>
      <c r="M269" s="51">
        <v>61</v>
      </c>
      <c r="N269" s="53">
        <v>6</v>
      </c>
      <c r="O269" s="52">
        <f t="shared" si="156"/>
        <v>1.7878077373974208E-2</v>
      </c>
      <c r="P269" s="53">
        <f t="shared" si="157"/>
        <v>438</v>
      </c>
      <c r="Q269" s="55">
        <f t="shared" si="158"/>
        <v>0.21540001424814817</v>
      </c>
      <c r="R269" s="56">
        <v>489</v>
      </c>
      <c r="S269" s="58">
        <v>10</v>
      </c>
      <c r="T269" s="57">
        <f t="shared" si="148"/>
        <v>0.14331770222743259</v>
      </c>
      <c r="U269" s="58">
        <f t="shared" si="159"/>
        <v>24</v>
      </c>
      <c r="V269" s="60">
        <f t="shared" si="160"/>
        <v>2.7373248602177838</v>
      </c>
      <c r="W269" s="51">
        <v>360</v>
      </c>
      <c r="X269" s="53">
        <v>26</v>
      </c>
      <c r="Y269" s="52">
        <f t="shared" si="149"/>
        <v>0.10550996483001172</v>
      </c>
      <c r="Z269" s="53">
        <f t="shared" si="161"/>
        <v>452</v>
      </c>
      <c r="AA269" s="55">
        <f t="shared" si="162"/>
        <v>0.61668634186698401</v>
      </c>
      <c r="AB269" s="56">
        <v>449</v>
      </c>
      <c r="AC269" s="58">
        <v>16</v>
      </c>
      <c r="AD269" s="57">
        <f t="shared" si="150"/>
        <v>0.13159437280187572</v>
      </c>
      <c r="AE269" s="58">
        <f t="shared" si="163"/>
        <v>59</v>
      </c>
      <c r="AF269" s="60">
        <f t="shared" si="164"/>
        <v>1.8945658262029261</v>
      </c>
      <c r="AG269" s="51">
        <v>94</v>
      </c>
      <c r="AH269" s="53">
        <v>11</v>
      </c>
      <c r="AI269" s="52">
        <f t="shared" si="151"/>
        <v>2.7549824150058615E-2</v>
      </c>
      <c r="AJ269" s="53">
        <f t="shared" si="165"/>
        <v>410</v>
      </c>
      <c r="AK269" s="55">
        <f t="shared" si="166"/>
        <v>0.36622154121474643</v>
      </c>
      <c r="AL269" s="56">
        <v>1041</v>
      </c>
      <c r="AM269" s="58">
        <v>37</v>
      </c>
      <c r="AN269" s="57">
        <f t="shared" si="152"/>
        <v>0.30509964830011721</v>
      </c>
      <c r="AO269" s="58">
        <f t="shared" si="167"/>
        <v>145</v>
      </c>
      <c r="AP269" s="60">
        <f t="shared" si="168"/>
        <v>1.6232308992304714</v>
      </c>
      <c r="AQ269" s="51">
        <v>423</v>
      </c>
      <c r="AR269" s="53">
        <v>13</v>
      </c>
      <c r="AS269" s="52">
        <f t="shared" si="153"/>
        <v>0.12397420867526378</v>
      </c>
      <c r="AT269" s="53">
        <f t="shared" si="169"/>
        <v>32</v>
      </c>
      <c r="AU269" s="55">
        <f t="shared" si="170"/>
        <v>2.133247648547921</v>
      </c>
      <c r="AV269" s="56">
        <v>25</v>
      </c>
      <c r="AW269" s="58">
        <v>7</v>
      </c>
      <c r="AX269" s="57">
        <f t="shared" si="154"/>
        <v>7.3270808909730364E-3</v>
      </c>
      <c r="AY269" s="58">
        <f t="shared" si="171"/>
        <v>440</v>
      </c>
      <c r="AZ269" s="60">
        <f t="shared" si="172"/>
        <v>0.16136021539933484</v>
      </c>
      <c r="BA269" s="51">
        <v>470</v>
      </c>
      <c r="BB269" s="53">
        <v>48</v>
      </c>
      <c r="BC269" s="52">
        <f t="shared" si="155"/>
        <v>0.13774912075029308</v>
      </c>
      <c r="BD269" s="53">
        <f t="shared" si="184"/>
        <v>518</v>
      </c>
      <c r="BE269" s="55">
        <f t="shared" si="173"/>
        <v>0.53518880957240089</v>
      </c>
      <c r="BF269" s="61">
        <v>3412</v>
      </c>
      <c r="BG269" s="64">
        <v>174</v>
      </c>
    </row>
    <row r="270" spans="1:59">
      <c r="A270" s="47">
        <f t="shared" si="174"/>
        <v>2</v>
      </c>
      <c r="B270" s="48">
        <f t="shared" si="175"/>
        <v>0</v>
      </c>
      <c r="C270" s="48">
        <f t="shared" si="176"/>
        <v>0</v>
      </c>
      <c r="D270" s="48">
        <f t="shared" si="177"/>
        <v>0</v>
      </c>
      <c r="E270" s="48">
        <f t="shared" si="178"/>
        <v>1</v>
      </c>
      <c r="F270" s="48">
        <f t="shared" si="179"/>
        <v>0</v>
      </c>
      <c r="G270" s="48">
        <f t="shared" si="180"/>
        <v>0</v>
      </c>
      <c r="H270" s="48">
        <f t="shared" si="181"/>
        <v>0</v>
      </c>
      <c r="I270" s="48">
        <f t="shared" si="182"/>
        <v>0</v>
      </c>
      <c r="J270" s="48">
        <f t="shared" si="183"/>
        <v>1</v>
      </c>
      <c r="K270" s="70">
        <v>43</v>
      </c>
      <c r="L270" s="50" t="s">
        <v>17</v>
      </c>
      <c r="M270" s="51">
        <v>0</v>
      </c>
      <c r="N270" s="53">
        <v>0</v>
      </c>
      <c r="O270" s="52">
        <f t="shared" si="156"/>
        <v>0</v>
      </c>
      <c r="P270" s="53">
        <f t="shared" si="157"/>
        <v>537</v>
      </c>
      <c r="Q270" s="55">
        <f t="shared" si="158"/>
        <v>0</v>
      </c>
      <c r="R270" s="56">
        <v>60</v>
      </c>
      <c r="S270" s="58">
        <v>1</v>
      </c>
      <c r="T270" s="57">
        <f t="shared" si="148"/>
        <v>1.7605633802816902E-2</v>
      </c>
      <c r="U270" s="58">
        <f t="shared" si="159"/>
        <v>376</v>
      </c>
      <c r="V270" s="60">
        <f t="shared" si="160"/>
        <v>0.33626229237100286</v>
      </c>
      <c r="W270" s="51">
        <v>24</v>
      </c>
      <c r="X270" s="53">
        <v>3</v>
      </c>
      <c r="Y270" s="52">
        <f t="shared" si="149"/>
        <v>7.0422535211267607E-3</v>
      </c>
      <c r="Z270" s="53">
        <f t="shared" si="161"/>
        <v>593</v>
      </c>
      <c r="AA270" s="55">
        <f t="shared" si="162"/>
        <v>4.1160676808492752E-2</v>
      </c>
      <c r="AB270" s="56">
        <v>432</v>
      </c>
      <c r="AC270" s="58">
        <v>5</v>
      </c>
      <c r="AD270" s="57">
        <f t="shared" si="150"/>
        <v>0.12676056338028169</v>
      </c>
      <c r="AE270" s="58">
        <f t="shared" si="163"/>
        <v>66</v>
      </c>
      <c r="AF270" s="60">
        <f t="shared" si="164"/>
        <v>1.8249734116829091</v>
      </c>
      <c r="AG270" s="51">
        <v>165</v>
      </c>
      <c r="AH270" s="53">
        <v>3</v>
      </c>
      <c r="AI270" s="52">
        <f t="shared" si="151"/>
        <v>4.8415492957746477E-2</v>
      </c>
      <c r="AJ270" s="53">
        <f t="shared" si="165"/>
        <v>287</v>
      </c>
      <c r="AK270" s="55">
        <f t="shared" si="166"/>
        <v>0.64359018602374241</v>
      </c>
      <c r="AL270" s="56">
        <v>0</v>
      </c>
      <c r="AM270" s="58">
        <v>0</v>
      </c>
      <c r="AN270" s="57">
        <f t="shared" si="152"/>
        <v>0</v>
      </c>
      <c r="AO270" s="58">
        <f t="shared" si="167"/>
        <v>618</v>
      </c>
      <c r="AP270" s="60">
        <f t="shared" si="168"/>
        <v>0</v>
      </c>
      <c r="AQ270" s="51">
        <v>0</v>
      </c>
      <c r="AR270" s="53">
        <v>0</v>
      </c>
      <c r="AS270" s="52">
        <f t="shared" si="153"/>
        <v>0</v>
      </c>
      <c r="AT270" s="53">
        <f t="shared" si="169"/>
        <v>512</v>
      </c>
      <c r="AU270" s="55">
        <f t="shared" si="170"/>
        <v>0</v>
      </c>
      <c r="AV270" s="56">
        <v>0</v>
      </c>
      <c r="AW270" s="58">
        <v>0</v>
      </c>
      <c r="AX270" s="57">
        <f t="shared" si="154"/>
        <v>0</v>
      </c>
      <c r="AY270" s="58">
        <f t="shared" si="171"/>
        <v>527</v>
      </c>
      <c r="AZ270" s="60">
        <f t="shared" si="172"/>
        <v>0</v>
      </c>
      <c r="BA270" s="51">
        <v>2727</v>
      </c>
      <c r="BB270" s="53">
        <v>19</v>
      </c>
      <c r="BC270" s="52">
        <f t="shared" si="155"/>
        <v>0.80017605633802813</v>
      </c>
      <c r="BD270" s="53">
        <f t="shared" si="184"/>
        <v>30</v>
      </c>
      <c r="BE270" s="55">
        <f t="shared" si="173"/>
        <v>3.1088784357193546</v>
      </c>
      <c r="BF270" s="61">
        <v>3408</v>
      </c>
      <c r="BG270" s="64">
        <v>31</v>
      </c>
    </row>
    <row r="271" spans="1:59">
      <c r="A271" s="47">
        <f t="shared" si="174"/>
        <v>4</v>
      </c>
      <c r="B271" s="48">
        <f t="shared" si="175"/>
        <v>1</v>
      </c>
      <c r="C271" s="48">
        <f t="shared" si="176"/>
        <v>0</v>
      </c>
      <c r="D271" s="48">
        <f t="shared" si="177"/>
        <v>0</v>
      </c>
      <c r="E271" s="48">
        <f t="shared" si="178"/>
        <v>1</v>
      </c>
      <c r="F271" s="48">
        <f t="shared" si="179"/>
        <v>0</v>
      </c>
      <c r="G271" s="48">
        <f t="shared" si="180"/>
        <v>0</v>
      </c>
      <c r="H271" s="48">
        <f t="shared" si="181"/>
        <v>1</v>
      </c>
      <c r="I271" s="48">
        <f t="shared" si="182"/>
        <v>0</v>
      </c>
      <c r="J271" s="48">
        <f t="shared" si="183"/>
        <v>1</v>
      </c>
      <c r="K271" s="70">
        <v>558</v>
      </c>
      <c r="L271" s="50" t="s">
        <v>518</v>
      </c>
      <c r="M271" s="51">
        <v>400</v>
      </c>
      <c r="N271" s="53">
        <v>45</v>
      </c>
      <c r="O271" s="52">
        <f t="shared" si="156"/>
        <v>0.1188707280832095</v>
      </c>
      <c r="P271" s="53">
        <f t="shared" si="157"/>
        <v>100</v>
      </c>
      <c r="Q271" s="55">
        <f t="shared" si="158"/>
        <v>1.4321873648496948</v>
      </c>
      <c r="R271" s="56">
        <v>107</v>
      </c>
      <c r="S271" s="58">
        <v>26</v>
      </c>
      <c r="T271" s="57">
        <f t="shared" si="148"/>
        <v>3.1797919762258542E-2</v>
      </c>
      <c r="U271" s="58">
        <f t="shared" si="159"/>
        <v>272</v>
      </c>
      <c r="V271" s="60">
        <f t="shared" si="160"/>
        <v>0.60733067105914018</v>
      </c>
      <c r="W271" s="51">
        <v>398</v>
      </c>
      <c r="X271" s="53">
        <v>89</v>
      </c>
      <c r="Y271" s="52">
        <f t="shared" si="149"/>
        <v>0.11827637444279346</v>
      </c>
      <c r="Z271" s="53">
        <f t="shared" si="161"/>
        <v>427</v>
      </c>
      <c r="AA271" s="55">
        <f t="shared" si="162"/>
        <v>0.69130365839785335</v>
      </c>
      <c r="AB271" s="56">
        <v>375</v>
      </c>
      <c r="AC271" s="58">
        <v>55</v>
      </c>
      <c r="AD271" s="57">
        <f t="shared" si="150"/>
        <v>0.11144130757800892</v>
      </c>
      <c r="AE271" s="58">
        <f t="shared" si="163"/>
        <v>83</v>
      </c>
      <c r="AF271" s="60">
        <f t="shared" si="164"/>
        <v>1.6044218948673423</v>
      </c>
      <c r="AG271" s="51">
        <v>212</v>
      </c>
      <c r="AH271" s="53">
        <v>33</v>
      </c>
      <c r="AI271" s="52">
        <f t="shared" si="151"/>
        <v>6.3001485884101038E-2</v>
      </c>
      <c r="AJ271" s="53">
        <f t="shared" si="165"/>
        <v>207</v>
      </c>
      <c r="AK271" s="55">
        <f t="shared" si="166"/>
        <v>0.83748270528418178</v>
      </c>
      <c r="AL271" s="56">
        <v>523</v>
      </c>
      <c r="AM271" s="58">
        <v>88</v>
      </c>
      <c r="AN271" s="57">
        <f t="shared" si="152"/>
        <v>0.15542347696879644</v>
      </c>
      <c r="AO271" s="58">
        <f t="shared" si="167"/>
        <v>402</v>
      </c>
      <c r="AP271" s="60">
        <f t="shared" si="168"/>
        <v>0.82690423173945349</v>
      </c>
      <c r="AQ271" s="51">
        <v>253</v>
      </c>
      <c r="AR271" s="53">
        <v>22</v>
      </c>
      <c r="AS271" s="52">
        <f t="shared" si="153"/>
        <v>7.5185735512630011E-2</v>
      </c>
      <c r="AT271" s="53">
        <f t="shared" si="169"/>
        <v>77</v>
      </c>
      <c r="AU271" s="55">
        <f t="shared" si="170"/>
        <v>1.2937351663746979</v>
      </c>
      <c r="AV271" s="56">
        <v>110</v>
      </c>
      <c r="AW271" s="58">
        <v>26</v>
      </c>
      <c r="AX271" s="57">
        <f t="shared" si="154"/>
        <v>3.2689450222882617E-2</v>
      </c>
      <c r="AY271" s="58">
        <f t="shared" si="171"/>
        <v>286</v>
      </c>
      <c r="AZ271" s="60">
        <f t="shared" si="172"/>
        <v>0.71990152800806373</v>
      </c>
      <c r="BA271" s="51">
        <v>987</v>
      </c>
      <c r="BB271" s="53">
        <v>181</v>
      </c>
      <c r="BC271" s="52">
        <f t="shared" si="155"/>
        <v>0.29331352154531948</v>
      </c>
      <c r="BD271" s="53">
        <f t="shared" si="184"/>
        <v>242</v>
      </c>
      <c r="BE271" s="55">
        <f t="shared" si="173"/>
        <v>1.1395943115447746</v>
      </c>
      <c r="BF271" s="61">
        <v>3365</v>
      </c>
      <c r="BG271" s="64">
        <v>565</v>
      </c>
    </row>
    <row r="272" spans="1:59">
      <c r="A272" s="47">
        <f t="shared" si="174"/>
        <v>3</v>
      </c>
      <c r="B272" s="48">
        <f t="shared" si="175"/>
        <v>1</v>
      </c>
      <c r="C272" s="48">
        <f t="shared" si="176"/>
        <v>0</v>
      </c>
      <c r="D272" s="48">
        <f t="shared" si="177"/>
        <v>0</v>
      </c>
      <c r="E272" s="48">
        <f t="shared" si="178"/>
        <v>0</v>
      </c>
      <c r="F272" s="48">
        <f t="shared" si="179"/>
        <v>1</v>
      </c>
      <c r="G272" s="48">
        <f t="shared" si="180"/>
        <v>0</v>
      </c>
      <c r="H272" s="48">
        <f t="shared" si="181"/>
        <v>0</v>
      </c>
      <c r="I272" s="48">
        <f t="shared" si="182"/>
        <v>0</v>
      </c>
      <c r="J272" s="48">
        <f t="shared" si="183"/>
        <v>1</v>
      </c>
      <c r="K272" s="70">
        <v>131</v>
      </c>
      <c r="L272" s="50" t="s">
        <v>105</v>
      </c>
      <c r="M272" s="51">
        <v>384</v>
      </c>
      <c r="N272" s="53">
        <v>34</v>
      </c>
      <c r="O272" s="52">
        <f t="shared" si="156"/>
        <v>0.11524609843937575</v>
      </c>
      <c r="P272" s="53">
        <f t="shared" si="157"/>
        <v>104</v>
      </c>
      <c r="Q272" s="55">
        <f t="shared" si="158"/>
        <v>1.3885168257534377</v>
      </c>
      <c r="R272" s="56">
        <v>119</v>
      </c>
      <c r="S272" s="58">
        <v>23</v>
      </c>
      <c r="T272" s="57">
        <f t="shared" si="148"/>
        <v>3.5714285714285712E-2</v>
      </c>
      <c r="U272" s="58">
        <f t="shared" si="159"/>
        <v>242</v>
      </c>
      <c r="V272" s="60">
        <f t="shared" si="160"/>
        <v>0.68213207880974858</v>
      </c>
      <c r="W272" s="51">
        <v>446</v>
      </c>
      <c r="X272" s="53">
        <v>34</v>
      </c>
      <c r="Y272" s="52">
        <f t="shared" si="149"/>
        <v>0.13385354141656663</v>
      </c>
      <c r="Z272" s="53">
        <f t="shared" si="161"/>
        <v>389</v>
      </c>
      <c r="AA272" s="55">
        <f t="shared" si="162"/>
        <v>0.78234933482456881</v>
      </c>
      <c r="AB272" s="56">
        <v>155</v>
      </c>
      <c r="AC272" s="58">
        <v>20</v>
      </c>
      <c r="AD272" s="57">
        <f t="shared" si="150"/>
        <v>4.6518607442977193E-2</v>
      </c>
      <c r="AE272" s="58">
        <f t="shared" si="163"/>
        <v>334</v>
      </c>
      <c r="AF272" s="60">
        <f t="shared" si="164"/>
        <v>0.66972897144092358</v>
      </c>
      <c r="AG272" s="51">
        <v>420</v>
      </c>
      <c r="AH272" s="53">
        <v>10</v>
      </c>
      <c r="AI272" s="52">
        <f t="shared" si="151"/>
        <v>0.12605042016806722</v>
      </c>
      <c r="AJ272" s="53">
        <f t="shared" si="165"/>
        <v>50</v>
      </c>
      <c r="AK272" s="55">
        <f t="shared" si="166"/>
        <v>1.675596145125221</v>
      </c>
      <c r="AL272" s="56">
        <v>591</v>
      </c>
      <c r="AM272" s="58">
        <v>34</v>
      </c>
      <c r="AN272" s="57">
        <f t="shared" si="152"/>
        <v>0.17737094837935174</v>
      </c>
      <c r="AO272" s="58">
        <f t="shared" si="167"/>
        <v>348</v>
      </c>
      <c r="AP272" s="60">
        <f t="shared" si="168"/>
        <v>0.94367202859560306</v>
      </c>
      <c r="AQ272" s="51">
        <v>106</v>
      </c>
      <c r="AR272" s="53">
        <v>12</v>
      </c>
      <c r="AS272" s="52">
        <f t="shared" si="153"/>
        <v>3.1812725090036013E-2</v>
      </c>
      <c r="AT272" s="53">
        <f t="shared" si="169"/>
        <v>299</v>
      </c>
      <c r="AU272" s="55">
        <f t="shared" si="170"/>
        <v>0.54740757547389429</v>
      </c>
      <c r="AV272" s="56">
        <v>27</v>
      </c>
      <c r="AW272" s="58">
        <v>7</v>
      </c>
      <c r="AX272" s="57">
        <f t="shared" si="154"/>
        <v>8.1032412965186072E-3</v>
      </c>
      <c r="AY272" s="58">
        <f t="shared" si="171"/>
        <v>431</v>
      </c>
      <c r="AZ272" s="60">
        <f t="shared" si="172"/>
        <v>0.17845316306660652</v>
      </c>
      <c r="BA272" s="51">
        <v>1084</v>
      </c>
      <c r="BB272" s="53">
        <v>53</v>
      </c>
      <c r="BC272" s="52">
        <f t="shared" si="155"/>
        <v>0.32533013205282113</v>
      </c>
      <c r="BD272" s="53">
        <f t="shared" si="184"/>
        <v>202</v>
      </c>
      <c r="BE272" s="55">
        <f t="shared" si="173"/>
        <v>1.2639866239655171</v>
      </c>
      <c r="BF272" s="61">
        <v>3332</v>
      </c>
      <c r="BG272" s="64">
        <v>227</v>
      </c>
    </row>
    <row r="273" spans="1:59">
      <c r="A273" s="47">
        <f t="shared" si="174"/>
        <v>3</v>
      </c>
      <c r="B273" s="48">
        <f t="shared" si="175"/>
        <v>1</v>
      </c>
      <c r="C273" s="48">
        <f t="shared" si="176"/>
        <v>0</v>
      </c>
      <c r="D273" s="48">
        <f t="shared" si="177"/>
        <v>0</v>
      </c>
      <c r="E273" s="48">
        <f t="shared" si="178"/>
        <v>1</v>
      </c>
      <c r="F273" s="48">
        <f t="shared" si="179"/>
        <v>0</v>
      </c>
      <c r="G273" s="48">
        <f t="shared" si="180"/>
        <v>0</v>
      </c>
      <c r="H273" s="48">
        <f t="shared" si="181"/>
        <v>1</v>
      </c>
      <c r="I273" s="48">
        <f t="shared" si="182"/>
        <v>0</v>
      </c>
      <c r="J273" s="48">
        <f t="shared" si="183"/>
        <v>0</v>
      </c>
      <c r="K273" s="70">
        <v>328</v>
      </c>
      <c r="L273" s="50" t="s">
        <v>299</v>
      </c>
      <c r="M273" s="51">
        <v>854</v>
      </c>
      <c r="N273" s="53">
        <v>11</v>
      </c>
      <c r="O273" s="52">
        <f t="shared" si="156"/>
        <v>0.2565334935416041</v>
      </c>
      <c r="P273" s="53">
        <f t="shared" si="157"/>
        <v>29</v>
      </c>
      <c r="Q273" s="55">
        <f t="shared" si="158"/>
        <v>3.0907863864840919</v>
      </c>
      <c r="R273" s="56">
        <v>2</v>
      </c>
      <c r="S273" s="58">
        <v>2</v>
      </c>
      <c r="T273" s="57">
        <f t="shared" si="148"/>
        <v>6.007810153199159E-4</v>
      </c>
      <c r="U273" s="58">
        <f t="shared" si="159"/>
        <v>509</v>
      </c>
      <c r="V273" s="60">
        <f t="shared" si="160"/>
        <v>1.1474736080908958E-2</v>
      </c>
      <c r="W273" s="51">
        <v>242</v>
      </c>
      <c r="X273" s="53">
        <v>16</v>
      </c>
      <c r="Y273" s="52">
        <f t="shared" si="149"/>
        <v>7.2694502853709819E-2</v>
      </c>
      <c r="Z273" s="53">
        <f t="shared" si="161"/>
        <v>505</v>
      </c>
      <c r="AA273" s="55">
        <f t="shared" si="162"/>
        <v>0.42488600115561581</v>
      </c>
      <c r="AB273" s="56">
        <v>865</v>
      </c>
      <c r="AC273" s="58">
        <v>20</v>
      </c>
      <c r="AD273" s="57">
        <f t="shared" si="150"/>
        <v>0.25983778912586364</v>
      </c>
      <c r="AE273" s="58">
        <f t="shared" si="163"/>
        <v>15</v>
      </c>
      <c r="AF273" s="60">
        <f t="shared" si="164"/>
        <v>3.7408878902074654</v>
      </c>
      <c r="AG273" s="51">
        <v>42</v>
      </c>
      <c r="AH273" s="53">
        <v>4</v>
      </c>
      <c r="AI273" s="52">
        <f t="shared" si="151"/>
        <v>1.2616401321718233E-2</v>
      </c>
      <c r="AJ273" s="53">
        <f t="shared" si="165"/>
        <v>472</v>
      </c>
      <c r="AK273" s="55">
        <f t="shared" si="166"/>
        <v>0.16771061446552227</v>
      </c>
      <c r="AL273" s="56">
        <v>253</v>
      </c>
      <c r="AM273" s="58">
        <v>7</v>
      </c>
      <c r="AN273" s="57">
        <f t="shared" si="152"/>
        <v>7.5998798437969362E-2</v>
      </c>
      <c r="AO273" s="58">
        <f t="shared" si="167"/>
        <v>528</v>
      </c>
      <c r="AP273" s="60">
        <f t="shared" si="168"/>
        <v>0.4043387090618713</v>
      </c>
      <c r="AQ273" s="51">
        <v>307</v>
      </c>
      <c r="AR273" s="53">
        <v>2</v>
      </c>
      <c r="AS273" s="52">
        <f t="shared" si="153"/>
        <v>9.2219885851607092E-2</v>
      </c>
      <c r="AT273" s="53">
        <f t="shared" si="169"/>
        <v>48</v>
      </c>
      <c r="AU273" s="55">
        <f t="shared" si="170"/>
        <v>1.5868450119137649</v>
      </c>
      <c r="AV273" s="56">
        <v>1</v>
      </c>
      <c r="AW273" s="58">
        <v>1</v>
      </c>
      <c r="AX273" s="57">
        <f t="shared" si="154"/>
        <v>3.0039050765995795E-4</v>
      </c>
      <c r="AY273" s="58">
        <f t="shared" si="171"/>
        <v>519</v>
      </c>
      <c r="AZ273" s="60">
        <f t="shared" si="172"/>
        <v>6.6153325916795498E-3</v>
      </c>
      <c r="BA273" s="51">
        <v>763</v>
      </c>
      <c r="BB273" s="53">
        <v>15</v>
      </c>
      <c r="BC273" s="52">
        <f t="shared" si="155"/>
        <v>0.22919795734454793</v>
      </c>
      <c r="BD273" s="53">
        <f t="shared" si="184"/>
        <v>384</v>
      </c>
      <c r="BE273" s="55">
        <f t="shared" si="173"/>
        <v>0.89048976341573882</v>
      </c>
      <c r="BF273" s="61">
        <v>3329</v>
      </c>
      <c r="BG273" s="64">
        <v>78</v>
      </c>
    </row>
    <row r="274" spans="1:59">
      <c r="A274" s="47">
        <f t="shared" si="174"/>
        <v>4</v>
      </c>
      <c r="B274" s="48">
        <f t="shared" si="175"/>
        <v>1</v>
      </c>
      <c r="C274" s="48">
        <f t="shared" si="176"/>
        <v>0</v>
      </c>
      <c r="D274" s="48">
        <f t="shared" si="177"/>
        <v>0</v>
      </c>
      <c r="E274" s="48">
        <f t="shared" si="178"/>
        <v>1</v>
      </c>
      <c r="F274" s="48">
        <f t="shared" si="179"/>
        <v>0</v>
      </c>
      <c r="G274" s="48">
        <f t="shared" si="180"/>
        <v>0</v>
      </c>
      <c r="H274" s="48">
        <f t="shared" si="181"/>
        <v>1</v>
      </c>
      <c r="I274" s="48">
        <f t="shared" si="182"/>
        <v>0</v>
      </c>
      <c r="J274" s="48">
        <f t="shared" si="183"/>
        <v>1</v>
      </c>
      <c r="K274" s="70">
        <v>365</v>
      </c>
      <c r="L274" s="50" t="s">
        <v>336</v>
      </c>
      <c r="M274" s="51">
        <v>408</v>
      </c>
      <c r="N274" s="53">
        <v>14</v>
      </c>
      <c r="O274" s="52">
        <f t="shared" si="156"/>
        <v>0.12730109204368176</v>
      </c>
      <c r="P274" s="53">
        <f t="shared" si="157"/>
        <v>87</v>
      </c>
      <c r="Q274" s="55">
        <f t="shared" si="158"/>
        <v>1.5337587183693004</v>
      </c>
      <c r="R274" s="56">
        <v>43</v>
      </c>
      <c r="S274" s="58">
        <v>4</v>
      </c>
      <c r="T274" s="57">
        <f t="shared" si="148"/>
        <v>1.3416536661466459E-2</v>
      </c>
      <c r="U274" s="58">
        <f t="shared" si="159"/>
        <v>408</v>
      </c>
      <c r="V274" s="60">
        <f t="shared" si="160"/>
        <v>0.25625180121277297</v>
      </c>
      <c r="W274" s="51">
        <v>261</v>
      </c>
      <c r="X274" s="53">
        <v>22</v>
      </c>
      <c r="Y274" s="52">
        <f t="shared" si="149"/>
        <v>8.1435257410296405E-2</v>
      </c>
      <c r="Z274" s="53">
        <f t="shared" si="161"/>
        <v>490</v>
      </c>
      <c r="AA274" s="55">
        <f t="shared" si="162"/>
        <v>0.47597410417359076</v>
      </c>
      <c r="AB274" s="56">
        <v>513</v>
      </c>
      <c r="AC274" s="58">
        <v>31</v>
      </c>
      <c r="AD274" s="57">
        <f t="shared" si="150"/>
        <v>0.16006240249609985</v>
      </c>
      <c r="AE274" s="58">
        <f t="shared" si="163"/>
        <v>42</v>
      </c>
      <c r="AF274" s="60">
        <f t="shared" si="164"/>
        <v>2.3044204047053771</v>
      </c>
      <c r="AG274" s="51">
        <v>60</v>
      </c>
      <c r="AH274" s="53">
        <v>4</v>
      </c>
      <c r="AI274" s="52">
        <f t="shared" si="151"/>
        <v>1.8720748829953199E-2</v>
      </c>
      <c r="AJ274" s="53">
        <f t="shared" si="165"/>
        <v>447</v>
      </c>
      <c r="AK274" s="55">
        <f t="shared" si="166"/>
        <v>0.24885608894839478</v>
      </c>
      <c r="AL274" s="56">
        <v>577</v>
      </c>
      <c r="AM274" s="58">
        <v>29</v>
      </c>
      <c r="AN274" s="57">
        <f t="shared" si="152"/>
        <v>0.18003120124804992</v>
      </c>
      <c r="AO274" s="58">
        <f t="shared" si="167"/>
        <v>343</v>
      </c>
      <c r="AP274" s="60">
        <f t="shared" si="168"/>
        <v>0.95782545250250206</v>
      </c>
      <c r="AQ274" s="51">
        <v>188</v>
      </c>
      <c r="AR274" s="53">
        <v>12</v>
      </c>
      <c r="AS274" s="52">
        <f t="shared" si="153"/>
        <v>5.8658346333853355E-2</v>
      </c>
      <c r="AT274" s="53">
        <f t="shared" si="169"/>
        <v>130</v>
      </c>
      <c r="AU274" s="55">
        <f t="shared" si="170"/>
        <v>1.0093452559328142</v>
      </c>
      <c r="AV274" s="56">
        <v>50</v>
      </c>
      <c r="AW274" s="58">
        <v>3</v>
      </c>
      <c r="AX274" s="57">
        <f t="shared" si="154"/>
        <v>1.5600624024960999E-2</v>
      </c>
      <c r="AY274" s="58">
        <f t="shared" si="171"/>
        <v>381</v>
      </c>
      <c r="AZ274" s="60">
        <f t="shared" si="172"/>
        <v>0.34356384083777258</v>
      </c>
      <c r="BA274" s="51">
        <v>1105</v>
      </c>
      <c r="BB274" s="53">
        <v>45</v>
      </c>
      <c r="BC274" s="52">
        <f t="shared" si="155"/>
        <v>0.34477379095163807</v>
      </c>
      <c r="BD274" s="53">
        <f t="shared" si="184"/>
        <v>184</v>
      </c>
      <c r="BE274" s="55">
        <f t="shared" si="173"/>
        <v>1.339529963938288</v>
      </c>
      <c r="BF274" s="61">
        <v>3205</v>
      </c>
      <c r="BG274" s="64">
        <v>164</v>
      </c>
    </row>
    <row r="275" spans="1:59">
      <c r="A275" s="47">
        <f t="shared" si="174"/>
        <v>3</v>
      </c>
      <c r="B275" s="48">
        <f t="shared" si="175"/>
        <v>0</v>
      </c>
      <c r="C275" s="48">
        <f t="shared" si="176"/>
        <v>1</v>
      </c>
      <c r="D275" s="48">
        <f t="shared" si="177"/>
        <v>0</v>
      </c>
      <c r="E275" s="48">
        <f t="shared" si="178"/>
        <v>0</v>
      </c>
      <c r="F275" s="48">
        <f t="shared" si="179"/>
        <v>0</v>
      </c>
      <c r="G275" s="48">
        <f t="shared" si="180"/>
        <v>1</v>
      </c>
      <c r="H275" s="48">
        <f t="shared" si="181"/>
        <v>0</v>
      </c>
      <c r="I275" s="48">
        <f t="shared" si="182"/>
        <v>0</v>
      </c>
      <c r="J275" s="48">
        <f t="shared" si="183"/>
        <v>1</v>
      </c>
      <c r="K275" s="70">
        <v>218</v>
      </c>
      <c r="L275" s="50" t="s">
        <v>190</v>
      </c>
      <c r="M275" s="51">
        <v>187</v>
      </c>
      <c r="N275" s="53">
        <v>17</v>
      </c>
      <c r="O275" s="52">
        <f t="shared" si="156"/>
        <v>5.8492336565530184E-2</v>
      </c>
      <c r="P275" s="53">
        <f t="shared" si="157"/>
        <v>267</v>
      </c>
      <c r="Q275" s="55">
        <f t="shared" si="158"/>
        <v>0.70473182692250136</v>
      </c>
      <c r="R275" s="56">
        <v>219</v>
      </c>
      <c r="S275" s="58">
        <v>22</v>
      </c>
      <c r="T275" s="57">
        <f t="shared" si="148"/>
        <v>6.8501720362840163E-2</v>
      </c>
      <c r="U275" s="58">
        <f t="shared" si="159"/>
        <v>92</v>
      </c>
      <c r="V275" s="60">
        <f t="shared" si="160"/>
        <v>1.3083621855681509</v>
      </c>
      <c r="W275" s="51">
        <v>383</v>
      </c>
      <c r="X275" s="53">
        <v>58</v>
      </c>
      <c r="Y275" s="52">
        <f t="shared" si="149"/>
        <v>0.1197998123240538</v>
      </c>
      <c r="Z275" s="53">
        <f t="shared" si="161"/>
        <v>424</v>
      </c>
      <c r="AA275" s="55">
        <f t="shared" si="162"/>
        <v>0.70020787266396212</v>
      </c>
      <c r="AB275" s="56">
        <v>103</v>
      </c>
      <c r="AC275" s="58">
        <v>23</v>
      </c>
      <c r="AD275" s="57">
        <f t="shared" si="150"/>
        <v>3.221770409759149E-2</v>
      </c>
      <c r="AE275" s="58">
        <f t="shared" si="163"/>
        <v>401</v>
      </c>
      <c r="AF275" s="60">
        <f t="shared" si="164"/>
        <v>0.46383868764595676</v>
      </c>
      <c r="AG275" s="51">
        <v>220</v>
      </c>
      <c r="AH275" s="53">
        <v>32</v>
      </c>
      <c r="AI275" s="52">
        <f t="shared" si="151"/>
        <v>6.8814513606506103E-2</v>
      </c>
      <c r="AJ275" s="53">
        <f t="shared" si="165"/>
        <v>176</v>
      </c>
      <c r="AK275" s="55">
        <f t="shared" si="166"/>
        <v>0.9147556475733144</v>
      </c>
      <c r="AL275" s="56">
        <v>749</v>
      </c>
      <c r="AM275" s="58">
        <v>77</v>
      </c>
      <c r="AN275" s="57">
        <f t="shared" si="152"/>
        <v>0.23428213950578666</v>
      </c>
      <c r="AO275" s="58">
        <f t="shared" si="167"/>
        <v>225</v>
      </c>
      <c r="AP275" s="60">
        <f t="shared" si="168"/>
        <v>1.2464583623824215</v>
      </c>
      <c r="AQ275" s="51">
        <v>169</v>
      </c>
      <c r="AR275" s="53">
        <v>24</v>
      </c>
      <c r="AS275" s="52">
        <f t="shared" si="153"/>
        <v>5.2862058179543321E-2</v>
      </c>
      <c r="AT275" s="53">
        <f t="shared" si="169"/>
        <v>164</v>
      </c>
      <c r="AU275" s="55">
        <f t="shared" si="170"/>
        <v>0.90960742975417308</v>
      </c>
      <c r="AV275" s="56">
        <v>55</v>
      </c>
      <c r="AW275" s="58">
        <v>9</v>
      </c>
      <c r="AX275" s="57">
        <f t="shared" si="154"/>
        <v>1.7203628401626526E-2</v>
      </c>
      <c r="AY275" s="58">
        <f t="shared" si="171"/>
        <v>373</v>
      </c>
      <c r="AZ275" s="60">
        <f t="shared" si="172"/>
        <v>0.3788659120655512</v>
      </c>
      <c r="BA275" s="51">
        <v>1112</v>
      </c>
      <c r="BB275" s="53">
        <v>99</v>
      </c>
      <c r="BC275" s="52">
        <f t="shared" si="155"/>
        <v>0.34782608695652173</v>
      </c>
      <c r="BD275" s="53">
        <f t="shared" si="184"/>
        <v>176</v>
      </c>
      <c r="BE275" s="55">
        <f t="shared" si="173"/>
        <v>1.3513888756788395</v>
      </c>
      <c r="BF275" s="61">
        <v>3197</v>
      </c>
      <c r="BG275" s="64">
        <v>361</v>
      </c>
    </row>
    <row r="276" spans="1:59">
      <c r="A276" s="47">
        <f t="shared" si="174"/>
        <v>3</v>
      </c>
      <c r="B276" s="48">
        <f t="shared" si="175"/>
        <v>0</v>
      </c>
      <c r="C276" s="48">
        <f t="shared" si="176"/>
        <v>0</v>
      </c>
      <c r="D276" s="48">
        <f t="shared" si="177"/>
        <v>1</v>
      </c>
      <c r="E276" s="48">
        <f t="shared" si="178"/>
        <v>1</v>
      </c>
      <c r="F276" s="48">
        <f t="shared" si="179"/>
        <v>0</v>
      </c>
      <c r="G276" s="48">
        <f t="shared" si="180"/>
        <v>1</v>
      </c>
      <c r="H276" s="48">
        <f t="shared" si="181"/>
        <v>0</v>
      </c>
      <c r="I276" s="48">
        <f t="shared" si="182"/>
        <v>0</v>
      </c>
      <c r="J276" s="48">
        <f t="shared" si="183"/>
        <v>0</v>
      </c>
      <c r="K276" s="70">
        <v>102</v>
      </c>
      <c r="L276" s="50" t="s">
        <v>76</v>
      </c>
      <c r="M276" s="51">
        <v>19</v>
      </c>
      <c r="N276" s="53">
        <v>6</v>
      </c>
      <c r="O276" s="52">
        <f t="shared" si="156"/>
        <v>5.9598494353826853E-3</v>
      </c>
      <c r="P276" s="53">
        <f t="shared" si="157"/>
        <v>496</v>
      </c>
      <c r="Q276" s="55">
        <f t="shared" si="158"/>
        <v>7.1805912148420054E-2</v>
      </c>
      <c r="R276" s="56">
        <v>11</v>
      </c>
      <c r="S276" s="58">
        <v>3</v>
      </c>
      <c r="T276" s="57">
        <f t="shared" si="148"/>
        <v>3.4504391468005019E-3</v>
      </c>
      <c r="U276" s="58">
        <f t="shared" si="159"/>
        <v>473</v>
      </c>
      <c r="V276" s="60">
        <f t="shared" si="160"/>
        <v>6.5902346384379723E-2</v>
      </c>
      <c r="W276" s="51">
        <v>1219</v>
      </c>
      <c r="X276" s="53">
        <v>45</v>
      </c>
      <c r="Y276" s="52">
        <f t="shared" si="149"/>
        <v>0.38237139272271015</v>
      </c>
      <c r="Z276" s="53">
        <f t="shared" si="161"/>
        <v>64</v>
      </c>
      <c r="AA276" s="55">
        <f t="shared" si="162"/>
        <v>2.2348904749675276</v>
      </c>
      <c r="AB276" s="56">
        <v>271</v>
      </c>
      <c r="AC276" s="58">
        <v>32</v>
      </c>
      <c r="AD276" s="57">
        <f t="shared" si="150"/>
        <v>8.500627352572146E-2</v>
      </c>
      <c r="AE276" s="58">
        <f t="shared" si="163"/>
        <v>128</v>
      </c>
      <c r="AF276" s="60">
        <f t="shared" si="164"/>
        <v>1.2238363799731931</v>
      </c>
      <c r="AG276" s="51">
        <v>211</v>
      </c>
      <c r="AH276" s="53">
        <v>28</v>
      </c>
      <c r="AI276" s="52">
        <f t="shared" si="151"/>
        <v>6.6185696361355087E-2</v>
      </c>
      <c r="AJ276" s="53">
        <f t="shared" si="165"/>
        <v>192</v>
      </c>
      <c r="AK276" s="55">
        <f t="shared" si="166"/>
        <v>0.87981061497175195</v>
      </c>
      <c r="AL276" s="56">
        <v>741</v>
      </c>
      <c r="AM276" s="58">
        <v>56</v>
      </c>
      <c r="AN276" s="57">
        <f t="shared" si="152"/>
        <v>0.23243412797992472</v>
      </c>
      <c r="AO276" s="58">
        <f t="shared" si="167"/>
        <v>227</v>
      </c>
      <c r="AP276" s="60">
        <f t="shared" si="168"/>
        <v>1.2366263306917051</v>
      </c>
      <c r="AQ276" s="51">
        <v>9</v>
      </c>
      <c r="AR276" s="53">
        <v>1</v>
      </c>
      <c r="AS276" s="52">
        <f t="shared" si="153"/>
        <v>2.8230865746549563E-3</v>
      </c>
      <c r="AT276" s="53">
        <f t="shared" si="169"/>
        <v>477</v>
      </c>
      <c r="AU276" s="55">
        <f t="shared" si="170"/>
        <v>4.8577384452638261E-2</v>
      </c>
      <c r="AV276" s="56">
        <v>22</v>
      </c>
      <c r="AW276" s="58">
        <v>4</v>
      </c>
      <c r="AX276" s="57">
        <f t="shared" si="154"/>
        <v>6.9008782936010038E-3</v>
      </c>
      <c r="AY276" s="58">
        <f t="shared" si="171"/>
        <v>445</v>
      </c>
      <c r="AZ276" s="60">
        <f t="shared" si="172"/>
        <v>0.15197419333419915</v>
      </c>
      <c r="BA276" s="51">
        <v>685</v>
      </c>
      <c r="BB276" s="53">
        <v>43</v>
      </c>
      <c r="BC276" s="52">
        <f t="shared" si="155"/>
        <v>0.21486825595984943</v>
      </c>
      <c r="BD276" s="53">
        <f t="shared" si="184"/>
        <v>407</v>
      </c>
      <c r="BE276" s="55">
        <f t="shared" si="173"/>
        <v>0.83481539116688031</v>
      </c>
      <c r="BF276" s="61">
        <v>3188</v>
      </c>
      <c r="BG276" s="64">
        <v>218</v>
      </c>
    </row>
    <row r="277" spans="1:59">
      <c r="A277" s="47">
        <f t="shared" si="174"/>
        <v>3</v>
      </c>
      <c r="B277" s="48">
        <f t="shared" si="175"/>
        <v>0</v>
      </c>
      <c r="C277" s="48">
        <f t="shared" si="176"/>
        <v>0</v>
      </c>
      <c r="D277" s="48">
        <f t="shared" si="177"/>
        <v>0</v>
      </c>
      <c r="E277" s="48">
        <f t="shared" si="178"/>
        <v>1</v>
      </c>
      <c r="F277" s="48">
        <f t="shared" si="179"/>
        <v>1</v>
      </c>
      <c r="G277" s="48">
        <f t="shared" si="180"/>
        <v>0</v>
      </c>
      <c r="H277" s="48">
        <f t="shared" si="181"/>
        <v>0</v>
      </c>
      <c r="I277" s="48">
        <f t="shared" si="182"/>
        <v>0</v>
      </c>
      <c r="J277" s="48">
        <f t="shared" si="183"/>
        <v>1</v>
      </c>
      <c r="K277" s="71">
        <v>48</v>
      </c>
      <c r="L277" s="68" t="s">
        <v>22</v>
      </c>
      <c r="M277" s="51">
        <v>195</v>
      </c>
      <c r="N277" s="53">
        <v>3</v>
      </c>
      <c r="O277" s="52">
        <f t="shared" si="156"/>
        <v>6.1262959472196045E-2</v>
      </c>
      <c r="P277" s="53">
        <f t="shared" si="157"/>
        <v>257</v>
      </c>
      <c r="Q277" s="55">
        <f t="shared" si="158"/>
        <v>0.73811305696689333</v>
      </c>
      <c r="R277" s="56">
        <v>9</v>
      </c>
      <c r="S277" s="58">
        <v>2</v>
      </c>
      <c r="T277" s="57">
        <f t="shared" si="148"/>
        <v>2.8275212064090482E-3</v>
      </c>
      <c r="U277" s="58">
        <f t="shared" si="159"/>
        <v>478</v>
      </c>
      <c r="V277" s="60">
        <f t="shared" si="160"/>
        <v>5.4004801715380663E-2</v>
      </c>
      <c r="W277" s="51">
        <v>257</v>
      </c>
      <c r="X277" s="53">
        <v>17</v>
      </c>
      <c r="Y277" s="52">
        <f t="shared" si="149"/>
        <v>8.0741438894125037E-2</v>
      </c>
      <c r="Z277" s="53">
        <f t="shared" si="161"/>
        <v>491</v>
      </c>
      <c r="AA277" s="55">
        <f t="shared" si="162"/>
        <v>0.47191886253507209</v>
      </c>
      <c r="AB277" s="56">
        <v>407</v>
      </c>
      <c r="AC277" s="58">
        <v>23</v>
      </c>
      <c r="AD277" s="57">
        <f t="shared" si="150"/>
        <v>0.12786679233427584</v>
      </c>
      <c r="AE277" s="58">
        <f t="shared" si="163"/>
        <v>64</v>
      </c>
      <c r="AF277" s="60">
        <f t="shared" si="164"/>
        <v>1.8408998037281747</v>
      </c>
      <c r="AG277" s="51">
        <v>372</v>
      </c>
      <c r="AH277" s="53">
        <v>25</v>
      </c>
      <c r="AI277" s="52">
        <f t="shared" si="151"/>
        <v>0.11687087653157399</v>
      </c>
      <c r="AJ277" s="53">
        <f t="shared" si="165"/>
        <v>59</v>
      </c>
      <c r="AK277" s="55">
        <f t="shared" si="166"/>
        <v>1.5535718955367743</v>
      </c>
      <c r="AL277" s="56">
        <v>292</v>
      </c>
      <c r="AM277" s="58">
        <v>16</v>
      </c>
      <c r="AN277" s="57">
        <f t="shared" si="152"/>
        <v>9.1737354696826895E-2</v>
      </c>
      <c r="AO277" s="58">
        <f t="shared" si="167"/>
        <v>511</v>
      </c>
      <c r="AP277" s="60">
        <f t="shared" si="168"/>
        <v>0.48807302659056462</v>
      </c>
      <c r="AQ277" s="51">
        <v>40</v>
      </c>
      <c r="AR277" s="53">
        <v>1</v>
      </c>
      <c r="AS277" s="52">
        <f t="shared" si="153"/>
        <v>1.2566760917373547E-2</v>
      </c>
      <c r="AT277" s="53">
        <f t="shared" si="169"/>
        <v>407</v>
      </c>
      <c r="AU277" s="55">
        <f t="shared" si="170"/>
        <v>0.21623863110972985</v>
      </c>
      <c r="AV277" s="56">
        <v>7</v>
      </c>
      <c r="AW277" s="58">
        <v>1</v>
      </c>
      <c r="AX277" s="57">
        <f t="shared" si="154"/>
        <v>2.1991831605403709E-3</v>
      </c>
      <c r="AY277" s="58">
        <f t="shared" si="171"/>
        <v>505</v>
      </c>
      <c r="AZ277" s="60">
        <f t="shared" si="172"/>
        <v>4.8431384035158204E-2</v>
      </c>
      <c r="BA277" s="51">
        <v>1604</v>
      </c>
      <c r="BB277" s="53">
        <v>44</v>
      </c>
      <c r="BC277" s="52">
        <f t="shared" si="155"/>
        <v>0.50392711278667923</v>
      </c>
      <c r="BD277" s="53">
        <f t="shared" si="184"/>
        <v>85</v>
      </c>
      <c r="BE277" s="55">
        <f t="shared" si="173"/>
        <v>1.9578792963220133</v>
      </c>
      <c r="BF277" s="61">
        <v>3183</v>
      </c>
      <c r="BG277" s="64">
        <v>132</v>
      </c>
    </row>
    <row r="278" spans="1:59">
      <c r="A278" s="47">
        <f t="shared" si="174"/>
        <v>3</v>
      </c>
      <c r="B278" s="48">
        <f t="shared" si="175"/>
        <v>0</v>
      </c>
      <c r="C278" s="48">
        <f t="shared" si="176"/>
        <v>0</v>
      </c>
      <c r="D278" s="48">
        <f t="shared" si="177"/>
        <v>1</v>
      </c>
      <c r="E278" s="48">
        <f t="shared" si="178"/>
        <v>0</v>
      </c>
      <c r="F278" s="48">
        <f t="shared" si="179"/>
        <v>1</v>
      </c>
      <c r="G278" s="48">
        <f t="shared" si="180"/>
        <v>0</v>
      </c>
      <c r="H278" s="48">
        <f t="shared" si="181"/>
        <v>0</v>
      </c>
      <c r="I278" s="48">
        <f t="shared" si="182"/>
        <v>1</v>
      </c>
      <c r="J278" s="48">
        <f t="shared" si="183"/>
        <v>0</v>
      </c>
      <c r="K278" s="70">
        <v>286</v>
      </c>
      <c r="L278" s="50" t="s">
        <v>258</v>
      </c>
      <c r="M278" s="51">
        <v>126</v>
      </c>
      <c r="N278" s="53">
        <v>22</v>
      </c>
      <c r="O278" s="52">
        <f t="shared" si="156"/>
        <v>3.962264150943396E-2</v>
      </c>
      <c r="P278" s="53">
        <f t="shared" si="157"/>
        <v>351</v>
      </c>
      <c r="Q278" s="55">
        <f t="shared" si="158"/>
        <v>0.47738452894860228</v>
      </c>
      <c r="R278" s="56">
        <v>122</v>
      </c>
      <c r="S278" s="58">
        <v>21</v>
      </c>
      <c r="T278" s="57">
        <f t="shared" si="148"/>
        <v>3.8364779874213835E-2</v>
      </c>
      <c r="U278" s="58">
        <f t="shared" si="159"/>
        <v>228</v>
      </c>
      <c r="V278" s="60">
        <f t="shared" si="160"/>
        <v>0.73275571736292489</v>
      </c>
      <c r="W278" s="51">
        <v>1024</v>
      </c>
      <c r="X278" s="53">
        <v>99</v>
      </c>
      <c r="Y278" s="52">
        <f t="shared" si="149"/>
        <v>0.32201257861635219</v>
      </c>
      <c r="Z278" s="53">
        <f t="shared" si="161"/>
        <v>94</v>
      </c>
      <c r="AA278" s="55">
        <f t="shared" si="162"/>
        <v>1.8821043060909792</v>
      </c>
      <c r="AB278" s="56">
        <v>162</v>
      </c>
      <c r="AC278" s="58">
        <v>17</v>
      </c>
      <c r="AD278" s="57">
        <f t="shared" si="150"/>
        <v>5.0943396226415097E-2</v>
      </c>
      <c r="AE278" s="58">
        <f t="shared" si="163"/>
        <v>311</v>
      </c>
      <c r="AF278" s="60">
        <f t="shared" si="164"/>
        <v>0.73343271073294281</v>
      </c>
      <c r="AG278" s="51">
        <v>384</v>
      </c>
      <c r="AH278" s="53">
        <v>40</v>
      </c>
      <c r="AI278" s="52">
        <f t="shared" si="151"/>
        <v>0.12075471698113208</v>
      </c>
      <c r="AJ278" s="53">
        <f t="shared" si="165"/>
        <v>54</v>
      </c>
      <c r="AK278" s="55">
        <f t="shared" si="166"/>
        <v>1.6052000303488911</v>
      </c>
      <c r="AL278" s="56">
        <v>531</v>
      </c>
      <c r="AM278" s="58">
        <v>53</v>
      </c>
      <c r="AN278" s="57">
        <f t="shared" si="152"/>
        <v>0.16698113207547169</v>
      </c>
      <c r="AO278" s="58">
        <f t="shared" si="167"/>
        <v>377</v>
      </c>
      <c r="AP278" s="60">
        <f t="shared" si="168"/>
        <v>0.88839477424361846</v>
      </c>
      <c r="AQ278" s="51">
        <v>30</v>
      </c>
      <c r="AR278" s="53">
        <v>5</v>
      </c>
      <c r="AS278" s="52">
        <f t="shared" si="153"/>
        <v>9.433962264150943E-3</v>
      </c>
      <c r="AT278" s="53">
        <f t="shared" si="169"/>
        <v>421</v>
      </c>
      <c r="AU278" s="55">
        <f t="shared" si="170"/>
        <v>0.16233197236374294</v>
      </c>
      <c r="AV278" s="56">
        <v>161</v>
      </c>
      <c r="AW278" s="58">
        <v>9</v>
      </c>
      <c r="AX278" s="57">
        <f t="shared" si="154"/>
        <v>5.0628930817610066E-2</v>
      </c>
      <c r="AY278" s="58">
        <f t="shared" si="171"/>
        <v>159</v>
      </c>
      <c r="AZ278" s="60">
        <f t="shared" si="172"/>
        <v>1.1149727024622316</v>
      </c>
      <c r="BA278" s="51">
        <v>640</v>
      </c>
      <c r="BB278" s="53">
        <v>44</v>
      </c>
      <c r="BC278" s="52">
        <f t="shared" si="155"/>
        <v>0.20125786163522014</v>
      </c>
      <c r="BD278" s="53">
        <f t="shared" si="184"/>
        <v>428</v>
      </c>
      <c r="BE278" s="55">
        <f t="shared" si="173"/>
        <v>0.7819357016506493</v>
      </c>
      <c r="BF278" s="61">
        <v>3180</v>
      </c>
      <c r="BG278" s="64">
        <v>310</v>
      </c>
    </row>
    <row r="279" spans="1:59">
      <c r="A279" s="47">
        <f t="shared" si="174"/>
        <v>5</v>
      </c>
      <c r="B279" s="48">
        <f t="shared" si="175"/>
        <v>0</v>
      </c>
      <c r="C279" s="48">
        <f t="shared" si="176"/>
        <v>0</v>
      </c>
      <c r="D279" s="48">
        <f t="shared" si="177"/>
        <v>1</v>
      </c>
      <c r="E279" s="48">
        <f t="shared" si="178"/>
        <v>1</v>
      </c>
      <c r="F279" s="48">
        <f t="shared" si="179"/>
        <v>1</v>
      </c>
      <c r="G279" s="48">
        <f t="shared" si="180"/>
        <v>1</v>
      </c>
      <c r="H279" s="48">
        <f t="shared" si="181"/>
        <v>0</v>
      </c>
      <c r="I279" s="48">
        <f t="shared" si="182"/>
        <v>1</v>
      </c>
      <c r="J279" s="48">
        <f t="shared" si="183"/>
        <v>0</v>
      </c>
      <c r="K279" s="70">
        <v>294</v>
      </c>
      <c r="L279" s="50" t="s">
        <v>266</v>
      </c>
      <c r="M279" s="51">
        <v>161</v>
      </c>
      <c r="N279" s="53">
        <v>44</v>
      </c>
      <c r="O279" s="52">
        <f t="shared" si="156"/>
        <v>5.0820707070707072E-2</v>
      </c>
      <c r="P279" s="53">
        <f t="shared" si="157"/>
        <v>301</v>
      </c>
      <c r="Q279" s="55">
        <f t="shared" si="158"/>
        <v>0.61230191581265381</v>
      </c>
      <c r="R279" s="56">
        <v>135</v>
      </c>
      <c r="S279" s="58">
        <v>41</v>
      </c>
      <c r="T279" s="57">
        <f t="shared" si="148"/>
        <v>4.261363636363636E-2</v>
      </c>
      <c r="U279" s="58">
        <f t="shared" si="159"/>
        <v>205</v>
      </c>
      <c r="V279" s="60">
        <f t="shared" si="160"/>
        <v>0.81390759403435908</v>
      </c>
      <c r="W279" s="51">
        <v>616</v>
      </c>
      <c r="X279" s="53">
        <v>97</v>
      </c>
      <c r="Y279" s="52">
        <f t="shared" si="149"/>
        <v>0.19444444444444445</v>
      </c>
      <c r="Z279" s="53">
        <f t="shared" si="161"/>
        <v>233</v>
      </c>
      <c r="AA279" s="55">
        <f t="shared" si="162"/>
        <v>1.1364920207678277</v>
      </c>
      <c r="AB279" s="56">
        <v>238</v>
      </c>
      <c r="AC279" s="58">
        <v>54</v>
      </c>
      <c r="AD279" s="57">
        <f t="shared" si="150"/>
        <v>7.5126262626262624E-2</v>
      </c>
      <c r="AE279" s="58">
        <f t="shared" si="163"/>
        <v>174</v>
      </c>
      <c r="AF279" s="60">
        <f t="shared" si="164"/>
        <v>1.081593739850512</v>
      </c>
      <c r="AG279" s="51">
        <v>275</v>
      </c>
      <c r="AH279" s="53">
        <v>47</v>
      </c>
      <c r="AI279" s="52">
        <f t="shared" si="151"/>
        <v>8.6805555555555552E-2</v>
      </c>
      <c r="AJ279" s="53">
        <f t="shared" si="165"/>
        <v>118</v>
      </c>
      <c r="AK279" s="55">
        <f t="shared" si="166"/>
        <v>1.1539116971637806</v>
      </c>
      <c r="AL279" s="56">
        <v>841</v>
      </c>
      <c r="AM279" s="58">
        <v>117</v>
      </c>
      <c r="AN279" s="57">
        <f t="shared" si="152"/>
        <v>0.26546717171717171</v>
      </c>
      <c r="AO279" s="58">
        <f t="shared" si="167"/>
        <v>184</v>
      </c>
      <c r="AP279" s="60">
        <f t="shared" si="168"/>
        <v>1.4123730337399705</v>
      </c>
      <c r="AQ279" s="51">
        <v>29</v>
      </c>
      <c r="AR279" s="53">
        <v>14</v>
      </c>
      <c r="AS279" s="52">
        <f t="shared" si="153"/>
        <v>9.154040404040404E-3</v>
      </c>
      <c r="AT279" s="53">
        <f t="shared" si="169"/>
        <v>423</v>
      </c>
      <c r="AU279" s="55">
        <f t="shared" si="170"/>
        <v>0.15751530399183897</v>
      </c>
      <c r="AV279" s="56">
        <v>173</v>
      </c>
      <c r="AW279" s="58">
        <v>28</v>
      </c>
      <c r="AX279" s="57">
        <f t="shared" si="154"/>
        <v>5.4608585858585856E-2</v>
      </c>
      <c r="AY279" s="58">
        <f t="shared" si="171"/>
        <v>134</v>
      </c>
      <c r="AZ279" s="60">
        <f t="shared" si="172"/>
        <v>1.2026144255689113</v>
      </c>
      <c r="BA279" s="51">
        <v>700</v>
      </c>
      <c r="BB279" s="53">
        <v>119</v>
      </c>
      <c r="BC279" s="52">
        <f t="shared" si="155"/>
        <v>0.22095959595959597</v>
      </c>
      <c r="BD279" s="53">
        <f t="shared" si="184"/>
        <v>401</v>
      </c>
      <c r="BE279" s="55">
        <f t="shared" si="173"/>
        <v>0.85848172736858097</v>
      </c>
      <c r="BF279" s="61">
        <v>3168</v>
      </c>
      <c r="BG279" s="64">
        <v>561</v>
      </c>
    </row>
    <row r="280" spans="1:59">
      <c r="A280" s="47">
        <f t="shared" si="174"/>
        <v>1</v>
      </c>
      <c r="B280" s="48">
        <f t="shared" si="175"/>
        <v>0</v>
      </c>
      <c r="C280" s="48">
        <f t="shared" si="176"/>
        <v>0</v>
      </c>
      <c r="D280" s="48">
        <f t="shared" si="177"/>
        <v>1</v>
      </c>
      <c r="E280" s="48">
        <f t="shared" si="178"/>
        <v>0</v>
      </c>
      <c r="F280" s="48">
        <f t="shared" si="179"/>
        <v>0</v>
      </c>
      <c r="G280" s="48">
        <f t="shared" si="180"/>
        <v>0</v>
      </c>
      <c r="H280" s="48">
        <f t="shared" si="181"/>
        <v>0</v>
      </c>
      <c r="I280" s="48">
        <f t="shared" si="182"/>
        <v>0</v>
      </c>
      <c r="J280" s="48">
        <f t="shared" si="183"/>
        <v>0</v>
      </c>
      <c r="K280" s="70">
        <v>237</v>
      </c>
      <c r="L280" s="50" t="s">
        <v>209</v>
      </c>
      <c r="M280" s="51">
        <v>0</v>
      </c>
      <c r="N280" s="53">
        <v>0</v>
      </c>
      <c r="O280" s="52">
        <f t="shared" si="156"/>
        <v>0</v>
      </c>
      <c r="P280" s="53">
        <f t="shared" si="157"/>
        <v>537</v>
      </c>
      <c r="Q280" s="55">
        <f t="shared" si="158"/>
        <v>0</v>
      </c>
      <c r="R280" s="56">
        <v>38</v>
      </c>
      <c r="S280" s="58">
        <v>1</v>
      </c>
      <c r="T280" s="57">
        <f t="shared" si="148"/>
        <v>1.2044374009508717E-2</v>
      </c>
      <c r="U280" s="58">
        <f t="shared" si="159"/>
        <v>418</v>
      </c>
      <c r="V280" s="60">
        <f t="shared" si="160"/>
        <v>0.23004390866991206</v>
      </c>
      <c r="W280" s="51">
        <v>2860</v>
      </c>
      <c r="X280" s="53">
        <v>3</v>
      </c>
      <c r="Y280" s="52">
        <f t="shared" si="149"/>
        <v>0.90649762282091917</v>
      </c>
      <c r="Z280" s="53">
        <f t="shared" si="161"/>
        <v>4</v>
      </c>
      <c r="AA280" s="55">
        <f t="shared" si="162"/>
        <v>5.2983119066450328</v>
      </c>
      <c r="AB280" s="56">
        <v>0</v>
      </c>
      <c r="AC280" s="58">
        <v>0</v>
      </c>
      <c r="AD280" s="57">
        <f t="shared" si="150"/>
        <v>0</v>
      </c>
      <c r="AE280" s="58">
        <f t="shared" si="163"/>
        <v>554</v>
      </c>
      <c r="AF280" s="60">
        <f t="shared" si="164"/>
        <v>0</v>
      </c>
      <c r="AG280" s="51">
        <v>0</v>
      </c>
      <c r="AH280" s="53">
        <v>0</v>
      </c>
      <c r="AI280" s="52">
        <f t="shared" si="151"/>
        <v>0</v>
      </c>
      <c r="AJ280" s="53">
        <f t="shared" si="165"/>
        <v>548</v>
      </c>
      <c r="AK280" s="55">
        <f t="shared" si="166"/>
        <v>0</v>
      </c>
      <c r="AL280" s="56">
        <v>24</v>
      </c>
      <c r="AM280" s="58">
        <v>2</v>
      </c>
      <c r="AN280" s="57">
        <f t="shared" si="152"/>
        <v>7.6069730586370843E-3</v>
      </c>
      <c r="AO280" s="58">
        <f t="shared" si="167"/>
        <v>598</v>
      </c>
      <c r="AP280" s="60">
        <f t="shared" si="168"/>
        <v>4.0471609151929329E-2</v>
      </c>
      <c r="AQ280" s="51">
        <v>0</v>
      </c>
      <c r="AR280" s="53">
        <v>0</v>
      </c>
      <c r="AS280" s="52">
        <f t="shared" si="153"/>
        <v>0</v>
      </c>
      <c r="AT280" s="53">
        <f t="shared" si="169"/>
        <v>512</v>
      </c>
      <c r="AU280" s="55">
        <f t="shared" si="170"/>
        <v>0</v>
      </c>
      <c r="AV280" s="56">
        <v>0</v>
      </c>
      <c r="AW280" s="58">
        <v>0</v>
      </c>
      <c r="AX280" s="57">
        <f t="shared" si="154"/>
        <v>0</v>
      </c>
      <c r="AY280" s="58">
        <f t="shared" si="171"/>
        <v>527</v>
      </c>
      <c r="AZ280" s="60">
        <f t="shared" si="172"/>
        <v>0</v>
      </c>
      <c r="BA280" s="51">
        <v>233</v>
      </c>
      <c r="BB280" s="53">
        <v>4</v>
      </c>
      <c r="BC280" s="52">
        <f t="shared" si="155"/>
        <v>7.3851030110935023E-2</v>
      </c>
      <c r="BD280" s="53">
        <f t="shared" si="184"/>
        <v>568</v>
      </c>
      <c r="BE280" s="55">
        <f t="shared" si="173"/>
        <v>0.28692919907935421</v>
      </c>
      <c r="BF280" s="61">
        <v>3155</v>
      </c>
      <c r="BG280" s="64">
        <v>10</v>
      </c>
    </row>
    <row r="281" spans="1:59">
      <c r="A281" s="47">
        <f t="shared" si="174"/>
        <v>3</v>
      </c>
      <c r="B281" s="48">
        <f t="shared" si="175"/>
        <v>0</v>
      </c>
      <c r="C281" s="48">
        <f t="shared" si="176"/>
        <v>1</v>
      </c>
      <c r="D281" s="48">
        <f t="shared" si="177"/>
        <v>1</v>
      </c>
      <c r="E281" s="48">
        <f t="shared" si="178"/>
        <v>0</v>
      </c>
      <c r="F281" s="48">
        <f t="shared" si="179"/>
        <v>0</v>
      </c>
      <c r="G281" s="48">
        <f t="shared" si="180"/>
        <v>1</v>
      </c>
      <c r="H281" s="48">
        <f t="shared" si="181"/>
        <v>0</v>
      </c>
      <c r="I281" s="48">
        <f t="shared" si="182"/>
        <v>0</v>
      </c>
      <c r="J281" s="48">
        <f t="shared" si="183"/>
        <v>0</v>
      </c>
      <c r="K281" s="70">
        <v>159</v>
      </c>
      <c r="L281" s="50" t="s">
        <v>133</v>
      </c>
      <c r="M281" s="51">
        <v>33</v>
      </c>
      <c r="N281" s="53">
        <v>8</v>
      </c>
      <c r="O281" s="52">
        <f t="shared" si="156"/>
        <v>1.0492845786963434E-2</v>
      </c>
      <c r="P281" s="53">
        <f t="shared" si="157"/>
        <v>470</v>
      </c>
      <c r="Q281" s="55">
        <f t="shared" si="158"/>
        <v>0.12642070423667279</v>
      </c>
      <c r="R281" s="56">
        <v>227</v>
      </c>
      <c r="S281" s="58">
        <v>7</v>
      </c>
      <c r="T281" s="57">
        <f t="shared" si="148"/>
        <v>7.2178060413354533E-2</v>
      </c>
      <c r="U281" s="58">
        <f t="shared" si="159"/>
        <v>83</v>
      </c>
      <c r="V281" s="60">
        <f t="shared" si="160"/>
        <v>1.3785791710380801</v>
      </c>
      <c r="W281" s="51">
        <v>1126</v>
      </c>
      <c r="X281" s="53">
        <v>36</v>
      </c>
      <c r="Y281" s="52">
        <f t="shared" si="149"/>
        <v>0.35802861685214626</v>
      </c>
      <c r="Z281" s="53">
        <f t="shared" si="161"/>
        <v>75</v>
      </c>
      <c r="AA281" s="55">
        <f t="shared" si="162"/>
        <v>2.0926114264748881</v>
      </c>
      <c r="AB281" s="56">
        <v>105</v>
      </c>
      <c r="AC281" s="58">
        <v>11</v>
      </c>
      <c r="AD281" s="57">
        <f t="shared" si="150"/>
        <v>3.3386327503974564E-2</v>
      </c>
      <c r="AE281" s="58">
        <f t="shared" si="163"/>
        <v>397</v>
      </c>
      <c r="AF281" s="60">
        <f t="shared" si="164"/>
        <v>0.48066337340032106</v>
      </c>
      <c r="AG281" s="51">
        <v>170</v>
      </c>
      <c r="AH281" s="53">
        <v>13</v>
      </c>
      <c r="AI281" s="52">
        <f t="shared" si="151"/>
        <v>5.4054054054054057E-2</v>
      </c>
      <c r="AJ281" s="53">
        <f t="shared" si="165"/>
        <v>255</v>
      </c>
      <c r="AK281" s="55">
        <f t="shared" si="166"/>
        <v>0.71854393250414894</v>
      </c>
      <c r="AL281" s="56">
        <v>1057</v>
      </c>
      <c r="AM281" s="58">
        <v>23</v>
      </c>
      <c r="AN281" s="57">
        <f t="shared" si="152"/>
        <v>0.33608903020667724</v>
      </c>
      <c r="AO281" s="58">
        <f t="shared" si="167"/>
        <v>114</v>
      </c>
      <c r="AP281" s="60">
        <f t="shared" si="168"/>
        <v>1.7881046463457104</v>
      </c>
      <c r="AQ281" s="51">
        <v>90</v>
      </c>
      <c r="AR281" s="53">
        <v>4</v>
      </c>
      <c r="AS281" s="52">
        <f t="shared" si="153"/>
        <v>2.8616852146263912E-2</v>
      </c>
      <c r="AT281" s="53">
        <f t="shared" si="169"/>
        <v>317</v>
      </c>
      <c r="AU281" s="55">
        <f t="shared" si="170"/>
        <v>0.49241558548493092</v>
      </c>
      <c r="AV281" s="56">
        <v>8</v>
      </c>
      <c r="AW281" s="58">
        <v>2</v>
      </c>
      <c r="AX281" s="57">
        <f t="shared" si="154"/>
        <v>2.5437201907790143E-3</v>
      </c>
      <c r="AY281" s="58">
        <f t="shared" si="171"/>
        <v>497</v>
      </c>
      <c r="AZ281" s="60">
        <f t="shared" si="172"/>
        <v>5.601893086855636E-2</v>
      </c>
      <c r="BA281" s="51">
        <v>329</v>
      </c>
      <c r="BB281" s="53">
        <v>29</v>
      </c>
      <c r="BC281" s="52">
        <f t="shared" si="155"/>
        <v>0.10461049284578697</v>
      </c>
      <c r="BD281" s="53">
        <f t="shared" si="184"/>
        <v>545</v>
      </c>
      <c r="BE281" s="55">
        <f t="shared" si="173"/>
        <v>0.40643718689434732</v>
      </c>
      <c r="BF281" s="61">
        <v>3145</v>
      </c>
      <c r="BG281" s="64">
        <v>133</v>
      </c>
    </row>
    <row r="282" spans="1:59">
      <c r="A282" s="47">
        <f t="shared" si="174"/>
        <v>3</v>
      </c>
      <c r="B282" s="48">
        <f t="shared" si="175"/>
        <v>0</v>
      </c>
      <c r="C282" s="48">
        <f t="shared" si="176"/>
        <v>0</v>
      </c>
      <c r="D282" s="48">
        <f t="shared" si="177"/>
        <v>1</v>
      </c>
      <c r="E282" s="48">
        <f t="shared" si="178"/>
        <v>1</v>
      </c>
      <c r="F282" s="48">
        <f t="shared" si="179"/>
        <v>1</v>
      </c>
      <c r="G282" s="48">
        <f t="shared" si="180"/>
        <v>0</v>
      </c>
      <c r="H282" s="48">
        <f t="shared" si="181"/>
        <v>0</v>
      </c>
      <c r="I282" s="48">
        <f t="shared" si="182"/>
        <v>0</v>
      </c>
      <c r="J282" s="48">
        <f t="shared" si="183"/>
        <v>0</v>
      </c>
      <c r="K282" s="70">
        <v>106</v>
      </c>
      <c r="L282" s="50" t="s">
        <v>80</v>
      </c>
      <c r="M282" s="51">
        <v>18</v>
      </c>
      <c r="N282" s="53">
        <v>7</v>
      </c>
      <c r="O282" s="52">
        <f t="shared" si="156"/>
        <v>5.7840616966580976E-3</v>
      </c>
      <c r="P282" s="53">
        <f t="shared" si="157"/>
        <v>497</v>
      </c>
      <c r="Q282" s="55">
        <f t="shared" si="158"/>
        <v>6.9687972918497765E-2</v>
      </c>
      <c r="R282" s="56">
        <v>74</v>
      </c>
      <c r="S282" s="58">
        <v>10</v>
      </c>
      <c r="T282" s="57">
        <f t="shared" si="148"/>
        <v>2.377892030848329E-2</v>
      </c>
      <c r="U282" s="58">
        <f t="shared" si="159"/>
        <v>323</v>
      </c>
      <c r="V282" s="60">
        <f t="shared" si="160"/>
        <v>0.4541702015725575</v>
      </c>
      <c r="W282" s="51">
        <v>697</v>
      </c>
      <c r="X282" s="53">
        <v>75</v>
      </c>
      <c r="Y282" s="52">
        <f t="shared" si="149"/>
        <v>0.22397172236503857</v>
      </c>
      <c r="Z282" s="53">
        <f t="shared" si="161"/>
        <v>177</v>
      </c>
      <c r="AA282" s="55">
        <f t="shared" si="162"/>
        <v>1.3090735303482526</v>
      </c>
      <c r="AB282" s="56">
        <v>1102</v>
      </c>
      <c r="AC282" s="58">
        <v>69</v>
      </c>
      <c r="AD282" s="57">
        <f t="shared" si="150"/>
        <v>0.35411311053984573</v>
      </c>
      <c r="AE282" s="58">
        <f t="shared" si="163"/>
        <v>10</v>
      </c>
      <c r="AF282" s="60">
        <f t="shared" si="164"/>
        <v>5.0981708682124456</v>
      </c>
      <c r="AG282" s="51">
        <v>516</v>
      </c>
      <c r="AH282" s="53">
        <v>20</v>
      </c>
      <c r="AI282" s="52">
        <f t="shared" si="151"/>
        <v>0.16580976863753213</v>
      </c>
      <c r="AJ282" s="53">
        <f t="shared" si="165"/>
        <v>32</v>
      </c>
      <c r="AK282" s="55">
        <f t="shared" si="166"/>
        <v>2.2041196592816852</v>
      </c>
      <c r="AL282" s="56">
        <v>364</v>
      </c>
      <c r="AM282" s="58">
        <v>44</v>
      </c>
      <c r="AN282" s="57">
        <f t="shared" si="152"/>
        <v>0.11696658097686376</v>
      </c>
      <c r="AO282" s="58">
        <f t="shared" si="167"/>
        <v>479</v>
      </c>
      <c r="AP282" s="60">
        <f t="shared" si="168"/>
        <v>0.62230084327145829</v>
      </c>
      <c r="AQ282" s="51">
        <v>26</v>
      </c>
      <c r="AR282" s="53">
        <v>5</v>
      </c>
      <c r="AS282" s="52">
        <f t="shared" si="153"/>
        <v>8.3547557840616959E-3</v>
      </c>
      <c r="AT282" s="53">
        <f t="shared" si="169"/>
        <v>430</v>
      </c>
      <c r="AU282" s="55">
        <f t="shared" si="170"/>
        <v>0.14376186241467723</v>
      </c>
      <c r="AV282" s="56">
        <v>16</v>
      </c>
      <c r="AW282" s="58">
        <v>4</v>
      </c>
      <c r="AX282" s="57">
        <f t="shared" si="154"/>
        <v>5.1413881748071976E-3</v>
      </c>
      <c r="AY282" s="58">
        <f t="shared" si="171"/>
        <v>462</v>
      </c>
      <c r="AZ282" s="60">
        <f t="shared" si="172"/>
        <v>0.11322592389563609</v>
      </c>
      <c r="BA282" s="51">
        <v>299</v>
      </c>
      <c r="BB282" s="53">
        <v>57</v>
      </c>
      <c r="BC282" s="52">
        <f t="shared" si="155"/>
        <v>9.6079691516709517E-2</v>
      </c>
      <c r="BD282" s="53">
        <f t="shared" si="184"/>
        <v>550</v>
      </c>
      <c r="BE282" s="55">
        <f t="shared" si="173"/>
        <v>0.37329295059621542</v>
      </c>
      <c r="BF282" s="61">
        <v>3112</v>
      </c>
      <c r="BG282" s="64">
        <v>291</v>
      </c>
    </row>
    <row r="283" spans="1:59">
      <c r="A283" s="47">
        <f t="shared" si="174"/>
        <v>3</v>
      </c>
      <c r="B283" s="48">
        <f t="shared" si="175"/>
        <v>0</v>
      </c>
      <c r="C283" s="48">
        <f t="shared" si="176"/>
        <v>0</v>
      </c>
      <c r="D283" s="48">
        <f t="shared" si="177"/>
        <v>0</v>
      </c>
      <c r="E283" s="48">
        <f t="shared" si="178"/>
        <v>0</v>
      </c>
      <c r="F283" s="48">
        <f t="shared" si="179"/>
        <v>1</v>
      </c>
      <c r="G283" s="48">
        <f t="shared" si="180"/>
        <v>1</v>
      </c>
      <c r="H283" s="48">
        <f t="shared" si="181"/>
        <v>0</v>
      </c>
      <c r="I283" s="48">
        <f t="shared" si="182"/>
        <v>0</v>
      </c>
      <c r="J283" s="48">
        <f t="shared" si="183"/>
        <v>1</v>
      </c>
      <c r="K283" s="70">
        <v>212</v>
      </c>
      <c r="L283" s="50" t="s">
        <v>185</v>
      </c>
      <c r="M283" s="51">
        <v>144</v>
      </c>
      <c r="N283" s="53">
        <v>32</v>
      </c>
      <c r="O283" s="52">
        <f t="shared" si="156"/>
        <v>4.633204633204633E-2</v>
      </c>
      <c r="P283" s="53">
        <f t="shared" si="157"/>
        <v>324</v>
      </c>
      <c r="Q283" s="55">
        <f t="shared" si="158"/>
        <v>0.55822129143465904</v>
      </c>
      <c r="R283" s="56">
        <v>79</v>
      </c>
      <c r="S283" s="58">
        <v>33</v>
      </c>
      <c r="T283" s="57">
        <f t="shared" si="148"/>
        <v>2.5418275418275418E-2</v>
      </c>
      <c r="U283" s="58">
        <f t="shared" si="159"/>
        <v>310</v>
      </c>
      <c r="V283" s="60">
        <f t="shared" si="160"/>
        <v>0.48548138942315439</v>
      </c>
      <c r="W283" s="51">
        <v>250</v>
      </c>
      <c r="X283" s="53">
        <v>51</v>
      </c>
      <c r="Y283" s="52">
        <f t="shared" si="149"/>
        <v>8.0437580437580439E-2</v>
      </c>
      <c r="Z283" s="53">
        <f t="shared" si="161"/>
        <v>492</v>
      </c>
      <c r="AA283" s="55">
        <f t="shared" si="162"/>
        <v>0.47014286573407105</v>
      </c>
      <c r="AB283" s="56">
        <v>134</v>
      </c>
      <c r="AC283" s="58">
        <v>23</v>
      </c>
      <c r="AD283" s="57">
        <f t="shared" si="150"/>
        <v>4.3114543114543116E-2</v>
      </c>
      <c r="AE283" s="58">
        <f t="shared" si="163"/>
        <v>353</v>
      </c>
      <c r="AF283" s="60">
        <f t="shared" si="164"/>
        <v>0.62072061485597019</v>
      </c>
      <c r="AG283" s="51">
        <v>599</v>
      </c>
      <c r="AH283" s="53">
        <v>76</v>
      </c>
      <c r="AI283" s="52">
        <f t="shared" si="151"/>
        <v>0.19272844272844272</v>
      </c>
      <c r="AJ283" s="53">
        <f t="shared" si="165"/>
        <v>25</v>
      </c>
      <c r="AK283" s="55">
        <f t="shared" si="166"/>
        <v>2.5619512831546736</v>
      </c>
      <c r="AL283" s="56">
        <v>622</v>
      </c>
      <c r="AM283" s="58">
        <v>168</v>
      </c>
      <c r="AN283" s="57">
        <f t="shared" si="152"/>
        <v>0.20012870012870013</v>
      </c>
      <c r="AO283" s="58">
        <f t="shared" si="167"/>
        <v>281</v>
      </c>
      <c r="AP283" s="60">
        <f t="shared" si="168"/>
        <v>1.0647507844787327</v>
      </c>
      <c r="AQ283" s="51">
        <v>67</v>
      </c>
      <c r="AR283" s="53">
        <v>38</v>
      </c>
      <c r="AS283" s="52">
        <f t="shared" si="153"/>
        <v>2.1557271557271558E-2</v>
      </c>
      <c r="AT283" s="53">
        <f t="shared" si="169"/>
        <v>361</v>
      </c>
      <c r="AU283" s="55">
        <f t="shared" si="170"/>
        <v>0.3709400475313071</v>
      </c>
      <c r="AV283" s="56">
        <v>50</v>
      </c>
      <c r="AW283" s="58">
        <v>20</v>
      </c>
      <c r="AX283" s="57">
        <f t="shared" si="154"/>
        <v>1.6087516087516088E-2</v>
      </c>
      <c r="AY283" s="58">
        <f t="shared" si="171"/>
        <v>378</v>
      </c>
      <c r="AZ283" s="60">
        <f t="shared" si="172"/>
        <v>0.35428639314191152</v>
      </c>
      <c r="BA283" s="51">
        <v>1163</v>
      </c>
      <c r="BB283" s="53">
        <v>267</v>
      </c>
      <c r="BC283" s="52">
        <f t="shared" si="155"/>
        <v>0.37419562419562419</v>
      </c>
      <c r="BD283" s="53">
        <f t="shared" si="184"/>
        <v>150</v>
      </c>
      <c r="BE283" s="55">
        <f t="shared" si="173"/>
        <v>1.4538409361137901</v>
      </c>
      <c r="BF283" s="61">
        <v>3108</v>
      </c>
      <c r="BG283" s="64">
        <v>708</v>
      </c>
    </row>
    <row r="284" spans="1:59">
      <c r="A284" s="47">
        <f t="shared" si="174"/>
        <v>4</v>
      </c>
      <c r="B284" s="48">
        <f t="shared" si="175"/>
        <v>0</v>
      </c>
      <c r="C284" s="48">
        <f t="shared" si="176"/>
        <v>0</v>
      </c>
      <c r="D284" s="48">
        <f t="shared" si="177"/>
        <v>0</v>
      </c>
      <c r="E284" s="48">
        <f t="shared" si="178"/>
        <v>1</v>
      </c>
      <c r="F284" s="48">
        <f t="shared" si="179"/>
        <v>0</v>
      </c>
      <c r="G284" s="48">
        <f t="shared" si="180"/>
        <v>0</v>
      </c>
      <c r="H284" s="48">
        <f t="shared" si="181"/>
        <v>1</v>
      </c>
      <c r="I284" s="48">
        <f t="shared" si="182"/>
        <v>1</v>
      </c>
      <c r="J284" s="48">
        <f t="shared" si="183"/>
        <v>1</v>
      </c>
      <c r="K284" s="70">
        <v>49</v>
      </c>
      <c r="L284" s="50" t="s">
        <v>23</v>
      </c>
      <c r="M284" s="51">
        <v>63</v>
      </c>
      <c r="N284" s="53">
        <v>3</v>
      </c>
      <c r="O284" s="52">
        <f t="shared" si="156"/>
        <v>2.0461188697629102E-2</v>
      </c>
      <c r="P284" s="53">
        <f t="shared" si="157"/>
        <v>428</v>
      </c>
      <c r="Q284" s="55">
        <f t="shared" si="158"/>
        <v>0.24652205294845006</v>
      </c>
      <c r="R284" s="56">
        <v>0</v>
      </c>
      <c r="S284" s="58">
        <v>0</v>
      </c>
      <c r="T284" s="57">
        <f t="shared" si="148"/>
        <v>0</v>
      </c>
      <c r="U284" s="58">
        <f t="shared" si="159"/>
        <v>515</v>
      </c>
      <c r="V284" s="60">
        <f t="shared" si="160"/>
        <v>0</v>
      </c>
      <c r="W284" s="51">
        <v>11</v>
      </c>
      <c r="X284" s="53">
        <v>1</v>
      </c>
      <c r="Y284" s="52">
        <f t="shared" si="149"/>
        <v>3.5725885027606367E-3</v>
      </c>
      <c r="Z284" s="53">
        <f t="shared" si="161"/>
        <v>604</v>
      </c>
      <c r="AA284" s="55">
        <f t="shared" si="162"/>
        <v>2.0881122823925197E-2</v>
      </c>
      <c r="AB284" s="56">
        <v>762</v>
      </c>
      <c r="AC284" s="58">
        <v>20</v>
      </c>
      <c r="AD284" s="57">
        <f t="shared" si="150"/>
        <v>0.24748294900941864</v>
      </c>
      <c r="AE284" s="58">
        <f t="shared" si="163"/>
        <v>19</v>
      </c>
      <c r="AF284" s="60">
        <f t="shared" si="164"/>
        <v>3.5630151029868555</v>
      </c>
      <c r="AG284" s="51">
        <v>18</v>
      </c>
      <c r="AH284" s="53">
        <v>2</v>
      </c>
      <c r="AI284" s="52">
        <f t="shared" si="151"/>
        <v>5.8460539136083144E-3</v>
      </c>
      <c r="AJ284" s="53">
        <f t="shared" si="165"/>
        <v>505</v>
      </c>
      <c r="AK284" s="55">
        <f t="shared" si="166"/>
        <v>7.7711961521234676E-2</v>
      </c>
      <c r="AL284" s="56">
        <v>9</v>
      </c>
      <c r="AM284" s="58">
        <v>2</v>
      </c>
      <c r="AN284" s="57">
        <f t="shared" si="152"/>
        <v>2.9230269568041572E-3</v>
      </c>
      <c r="AO284" s="58">
        <f t="shared" si="167"/>
        <v>610</v>
      </c>
      <c r="AP284" s="60">
        <f t="shared" si="168"/>
        <v>1.5551468846338547E-2</v>
      </c>
      <c r="AQ284" s="51">
        <v>234</v>
      </c>
      <c r="AR284" s="53">
        <v>2</v>
      </c>
      <c r="AS284" s="52">
        <f t="shared" si="153"/>
        <v>7.599870087690809E-2</v>
      </c>
      <c r="AT284" s="53">
        <f t="shared" si="169"/>
        <v>74</v>
      </c>
      <c r="AU284" s="55">
        <f t="shared" si="170"/>
        <v>1.3077240151056448</v>
      </c>
      <c r="AV284" s="56">
        <v>337</v>
      </c>
      <c r="AW284" s="58">
        <v>16</v>
      </c>
      <c r="AX284" s="57">
        <f t="shared" si="154"/>
        <v>0.10945112049366677</v>
      </c>
      <c r="AY284" s="58">
        <f t="shared" si="171"/>
        <v>41</v>
      </c>
      <c r="AZ284" s="60">
        <f t="shared" si="172"/>
        <v>2.4103809745454079</v>
      </c>
      <c r="BA284" s="51">
        <v>1645</v>
      </c>
      <c r="BB284" s="53">
        <v>35</v>
      </c>
      <c r="BC284" s="52">
        <f t="shared" si="155"/>
        <v>0.53426437154920425</v>
      </c>
      <c r="BD284" s="53">
        <f t="shared" si="184"/>
        <v>74</v>
      </c>
      <c r="BE284" s="55">
        <f t="shared" si="173"/>
        <v>2.0757469191015301</v>
      </c>
      <c r="BF284" s="61">
        <v>3079</v>
      </c>
      <c r="BG284" s="64">
        <v>81</v>
      </c>
    </row>
    <row r="285" spans="1:59">
      <c r="A285" s="47">
        <f t="shared" si="174"/>
        <v>4</v>
      </c>
      <c r="B285" s="48">
        <f t="shared" si="175"/>
        <v>1</v>
      </c>
      <c r="C285" s="48">
        <f t="shared" si="176"/>
        <v>1</v>
      </c>
      <c r="D285" s="48">
        <f t="shared" si="177"/>
        <v>1</v>
      </c>
      <c r="E285" s="48">
        <f t="shared" si="178"/>
        <v>0</v>
      </c>
      <c r="F285" s="48">
        <f t="shared" si="179"/>
        <v>1</v>
      </c>
      <c r="G285" s="48">
        <f t="shared" si="180"/>
        <v>0</v>
      </c>
      <c r="H285" s="48">
        <f t="shared" si="181"/>
        <v>0</v>
      </c>
      <c r="I285" s="48">
        <f t="shared" si="182"/>
        <v>0</v>
      </c>
      <c r="J285" s="48">
        <f t="shared" si="183"/>
        <v>0</v>
      </c>
      <c r="K285" s="70">
        <v>414</v>
      </c>
      <c r="L285" s="50" t="s">
        <v>377</v>
      </c>
      <c r="M285" s="51">
        <v>309</v>
      </c>
      <c r="N285" s="53">
        <v>58</v>
      </c>
      <c r="O285" s="52">
        <f t="shared" si="156"/>
        <v>0.10131147540983607</v>
      </c>
      <c r="P285" s="53">
        <f t="shared" si="157"/>
        <v>121</v>
      </c>
      <c r="Q285" s="55">
        <f t="shared" si="158"/>
        <v>1.2206286386559344</v>
      </c>
      <c r="R285" s="56">
        <v>404</v>
      </c>
      <c r="S285" s="58">
        <v>85</v>
      </c>
      <c r="T285" s="57">
        <f t="shared" si="148"/>
        <v>0.13245901639344262</v>
      </c>
      <c r="U285" s="58">
        <f t="shared" si="159"/>
        <v>28</v>
      </c>
      <c r="V285" s="60">
        <f t="shared" si="160"/>
        <v>2.5299272378675002</v>
      </c>
      <c r="W285" s="51">
        <v>901</v>
      </c>
      <c r="X285" s="53">
        <v>196</v>
      </c>
      <c r="Y285" s="52">
        <f t="shared" si="149"/>
        <v>0.29540983606557375</v>
      </c>
      <c r="Z285" s="53">
        <f t="shared" si="161"/>
        <v>115</v>
      </c>
      <c r="AA285" s="55">
        <f t="shared" si="162"/>
        <v>1.726616167944977</v>
      </c>
      <c r="AB285" s="56">
        <v>143</v>
      </c>
      <c r="AC285" s="58">
        <v>43</v>
      </c>
      <c r="AD285" s="57">
        <f t="shared" si="150"/>
        <v>4.6885245901639346E-2</v>
      </c>
      <c r="AE285" s="58">
        <f t="shared" si="163"/>
        <v>330</v>
      </c>
      <c r="AF285" s="60">
        <f t="shared" si="164"/>
        <v>0.67500746990224325</v>
      </c>
      <c r="AG285" s="51">
        <v>257</v>
      </c>
      <c r="AH285" s="53">
        <v>47</v>
      </c>
      <c r="AI285" s="52">
        <f t="shared" si="151"/>
        <v>8.4262295081967212E-2</v>
      </c>
      <c r="AJ285" s="53">
        <f t="shared" si="165"/>
        <v>124</v>
      </c>
      <c r="AK285" s="55">
        <f t="shared" si="166"/>
        <v>1.1201039760954019</v>
      </c>
      <c r="AL285" s="56">
        <v>356</v>
      </c>
      <c r="AM285" s="58">
        <v>67</v>
      </c>
      <c r="AN285" s="57">
        <f t="shared" si="152"/>
        <v>0.11672131147540983</v>
      </c>
      <c r="AO285" s="58">
        <f t="shared" si="167"/>
        <v>480</v>
      </c>
      <c r="AP285" s="60">
        <f t="shared" si="168"/>
        <v>0.62099592851453522</v>
      </c>
      <c r="AQ285" s="51">
        <v>52</v>
      </c>
      <c r="AR285" s="53">
        <v>14</v>
      </c>
      <c r="AS285" s="52">
        <f t="shared" si="153"/>
        <v>1.7049180327868854E-2</v>
      </c>
      <c r="AT285" s="53">
        <f t="shared" si="169"/>
        <v>384</v>
      </c>
      <c r="AU285" s="55">
        <f t="shared" si="170"/>
        <v>0.29336846939965616</v>
      </c>
      <c r="AV285" s="56">
        <v>102</v>
      </c>
      <c r="AW285" s="58">
        <v>21</v>
      </c>
      <c r="AX285" s="57">
        <f t="shared" si="154"/>
        <v>3.3442622950819671E-2</v>
      </c>
      <c r="AY285" s="58">
        <f t="shared" si="171"/>
        <v>281</v>
      </c>
      <c r="AZ285" s="60">
        <f t="shared" si="172"/>
        <v>0.73648823087394244</v>
      </c>
      <c r="BA285" s="51">
        <v>526</v>
      </c>
      <c r="BB285" s="53">
        <v>99</v>
      </c>
      <c r="BC285" s="52">
        <f t="shared" si="155"/>
        <v>0.17245901639344263</v>
      </c>
      <c r="BD285" s="53">
        <f t="shared" si="184"/>
        <v>476</v>
      </c>
      <c r="BE285" s="55">
        <f t="shared" si="173"/>
        <v>0.67004518926076229</v>
      </c>
      <c r="BF285" s="61">
        <v>3050</v>
      </c>
      <c r="BG285" s="64">
        <v>630</v>
      </c>
    </row>
    <row r="286" spans="1:59">
      <c r="A286" s="47">
        <f t="shared" si="174"/>
        <v>2</v>
      </c>
      <c r="B286" s="48">
        <f t="shared" si="175"/>
        <v>0</v>
      </c>
      <c r="C286" s="48">
        <f t="shared" si="176"/>
        <v>0</v>
      </c>
      <c r="D286" s="48">
        <f t="shared" si="177"/>
        <v>0</v>
      </c>
      <c r="E286" s="48">
        <f t="shared" si="178"/>
        <v>0</v>
      </c>
      <c r="F286" s="48">
        <f t="shared" si="179"/>
        <v>0</v>
      </c>
      <c r="G286" s="48">
        <f t="shared" si="180"/>
        <v>0</v>
      </c>
      <c r="H286" s="48">
        <f t="shared" si="181"/>
        <v>0</v>
      </c>
      <c r="I286" s="48">
        <f t="shared" si="182"/>
        <v>1</v>
      </c>
      <c r="J286" s="48">
        <f t="shared" si="183"/>
        <v>1</v>
      </c>
      <c r="K286" s="70">
        <v>158</v>
      </c>
      <c r="L286" s="50" t="s">
        <v>132</v>
      </c>
      <c r="M286" s="51">
        <v>20</v>
      </c>
      <c r="N286" s="53">
        <v>4</v>
      </c>
      <c r="O286" s="52">
        <f t="shared" si="156"/>
        <v>6.5746219592373442E-3</v>
      </c>
      <c r="P286" s="53">
        <f t="shared" si="157"/>
        <v>491</v>
      </c>
      <c r="Q286" s="55">
        <f t="shared" si="158"/>
        <v>7.9212861320171329E-2</v>
      </c>
      <c r="R286" s="56">
        <v>66</v>
      </c>
      <c r="S286" s="58">
        <v>7</v>
      </c>
      <c r="T286" s="57">
        <f t="shared" si="148"/>
        <v>2.1696252465483234E-2</v>
      </c>
      <c r="U286" s="58">
        <f t="shared" si="159"/>
        <v>347</v>
      </c>
      <c r="V286" s="60">
        <f t="shared" si="160"/>
        <v>0.41439187430651392</v>
      </c>
      <c r="W286" s="51">
        <v>477</v>
      </c>
      <c r="X286" s="53">
        <v>38</v>
      </c>
      <c r="Y286" s="52">
        <f t="shared" si="149"/>
        <v>0.15680473372781065</v>
      </c>
      <c r="Z286" s="53">
        <f t="shared" si="161"/>
        <v>324</v>
      </c>
      <c r="AA286" s="55">
        <f t="shared" si="162"/>
        <v>0.91649483331572923</v>
      </c>
      <c r="AB286" s="56">
        <v>31</v>
      </c>
      <c r="AC286" s="58">
        <v>7</v>
      </c>
      <c r="AD286" s="57">
        <f t="shared" si="150"/>
        <v>1.0190664036817882E-2</v>
      </c>
      <c r="AE286" s="58">
        <f t="shared" si="163"/>
        <v>493</v>
      </c>
      <c r="AF286" s="60">
        <f t="shared" si="164"/>
        <v>0.14671511721506622</v>
      </c>
      <c r="AG286" s="51">
        <v>48</v>
      </c>
      <c r="AH286" s="53">
        <v>7</v>
      </c>
      <c r="AI286" s="52">
        <f t="shared" si="151"/>
        <v>1.5779092702169626E-2</v>
      </c>
      <c r="AJ286" s="53">
        <f t="shared" si="165"/>
        <v>458</v>
      </c>
      <c r="AK286" s="55">
        <f t="shared" si="166"/>
        <v>0.20975246944894288</v>
      </c>
      <c r="AL286" s="56">
        <v>467</v>
      </c>
      <c r="AM286" s="58">
        <v>32</v>
      </c>
      <c r="AN286" s="57">
        <f t="shared" si="152"/>
        <v>0.15351742274819197</v>
      </c>
      <c r="AO286" s="58">
        <f t="shared" si="167"/>
        <v>407</v>
      </c>
      <c r="AP286" s="60">
        <f t="shared" si="168"/>
        <v>0.81676339374199247</v>
      </c>
      <c r="AQ286" s="51">
        <v>14</v>
      </c>
      <c r="AR286" s="53">
        <v>4</v>
      </c>
      <c r="AS286" s="52">
        <f t="shared" si="153"/>
        <v>4.6022353714661405E-3</v>
      </c>
      <c r="AT286" s="53">
        <f t="shared" si="169"/>
        <v>458</v>
      </c>
      <c r="AU286" s="55">
        <f t="shared" si="170"/>
        <v>7.9191534184021875E-2</v>
      </c>
      <c r="AV286" s="56">
        <v>435</v>
      </c>
      <c r="AW286" s="58">
        <v>7</v>
      </c>
      <c r="AX286" s="57">
        <f t="shared" si="154"/>
        <v>0.14299802761341224</v>
      </c>
      <c r="AY286" s="58">
        <f t="shared" si="171"/>
        <v>28</v>
      </c>
      <c r="AZ286" s="60">
        <f t="shared" si="172"/>
        <v>3.149165797501654</v>
      </c>
      <c r="BA286" s="51">
        <v>1484</v>
      </c>
      <c r="BB286" s="53">
        <v>83</v>
      </c>
      <c r="BC286" s="52">
        <f t="shared" si="155"/>
        <v>0.48783694937541089</v>
      </c>
      <c r="BD286" s="53">
        <f t="shared" si="184"/>
        <v>88</v>
      </c>
      <c r="BE286" s="55">
        <f t="shared" si="173"/>
        <v>1.8953651012767154</v>
      </c>
      <c r="BF286" s="61">
        <v>3042</v>
      </c>
      <c r="BG286" s="64">
        <v>189</v>
      </c>
    </row>
    <row r="287" spans="1:59">
      <c r="A287" s="47">
        <f t="shared" si="174"/>
        <v>4</v>
      </c>
      <c r="B287" s="48">
        <f t="shared" si="175"/>
        <v>0</v>
      </c>
      <c r="C287" s="48">
        <f t="shared" si="176"/>
        <v>0</v>
      </c>
      <c r="D287" s="48">
        <f t="shared" si="177"/>
        <v>1</v>
      </c>
      <c r="E287" s="48">
        <f t="shared" si="178"/>
        <v>1</v>
      </c>
      <c r="F287" s="48">
        <f t="shared" si="179"/>
        <v>0</v>
      </c>
      <c r="G287" s="48">
        <f t="shared" si="180"/>
        <v>0</v>
      </c>
      <c r="H287" s="48">
        <f t="shared" si="181"/>
        <v>0</v>
      </c>
      <c r="I287" s="48">
        <f t="shared" si="182"/>
        <v>1</v>
      </c>
      <c r="J287" s="48">
        <f t="shared" si="183"/>
        <v>1</v>
      </c>
      <c r="K287" s="70">
        <v>119</v>
      </c>
      <c r="L287" s="50" t="s">
        <v>93</v>
      </c>
      <c r="M287" s="51">
        <v>42</v>
      </c>
      <c r="N287" s="53">
        <v>19</v>
      </c>
      <c r="O287" s="52">
        <f t="shared" si="156"/>
        <v>1.4213197969543147E-2</v>
      </c>
      <c r="P287" s="53">
        <f t="shared" si="157"/>
        <v>449</v>
      </c>
      <c r="Q287" s="55">
        <f t="shared" si="158"/>
        <v>0.17124453491895716</v>
      </c>
      <c r="R287" s="56">
        <v>140</v>
      </c>
      <c r="S287" s="58">
        <v>34</v>
      </c>
      <c r="T287" s="57">
        <f t="shared" si="148"/>
        <v>4.7377326565143825E-2</v>
      </c>
      <c r="U287" s="58">
        <f t="shared" si="159"/>
        <v>182</v>
      </c>
      <c r="V287" s="60">
        <f t="shared" si="160"/>
        <v>0.90489263923323671</v>
      </c>
      <c r="W287" s="51">
        <v>594</v>
      </c>
      <c r="X287" s="53">
        <v>84</v>
      </c>
      <c r="Y287" s="52">
        <f t="shared" si="149"/>
        <v>0.20101522842639594</v>
      </c>
      <c r="Z287" s="53">
        <f t="shared" si="161"/>
        <v>213</v>
      </c>
      <c r="AA287" s="55">
        <f t="shared" si="162"/>
        <v>1.1748970448198806</v>
      </c>
      <c r="AB287" s="56">
        <v>252</v>
      </c>
      <c r="AC287" s="58">
        <v>70</v>
      </c>
      <c r="AD287" s="57">
        <f t="shared" si="150"/>
        <v>8.5279187817258878E-2</v>
      </c>
      <c r="AE287" s="58">
        <f t="shared" si="163"/>
        <v>126</v>
      </c>
      <c r="AF287" s="60">
        <f t="shared" si="164"/>
        <v>1.227765530431683</v>
      </c>
      <c r="AG287" s="51">
        <v>127</v>
      </c>
      <c r="AH287" s="53">
        <v>23</v>
      </c>
      <c r="AI287" s="52">
        <f t="shared" si="151"/>
        <v>4.2978003384094757E-2</v>
      </c>
      <c r="AJ287" s="53">
        <f t="shared" si="165"/>
        <v>315</v>
      </c>
      <c r="AK287" s="55">
        <f t="shared" si="166"/>
        <v>0.57130929591150514</v>
      </c>
      <c r="AL287" s="56">
        <v>344</v>
      </c>
      <c r="AM287" s="58">
        <v>54</v>
      </c>
      <c r="AN287" s="57">
        <f t="shared" si="152"/>
        <v>0.11641285956006768</v>
      </c>
      <c r="AO287" s="58">
        <f t="shared" si="167"/>
        <v>481</v>
      </c>
      <c r="AP287" s="60">
        <f t="shared" si="168"/>
        <v>0.61935486244743287</v>
      </c>
      <c r="AQ287" s="51">
        <v>143</v>
      </c>
      <c r="AR287" s="53">
        <v>22</v>
      </c>
      <c r="AS287" s="52">
        <f t="shared" si="153"/>
        <v>4.8392554991539764E-2</v>
      </c>
      <c r="AT287" s="53">
        <f t="shared" si="169"/>
        <v>186</v>
      </c>
      <c r="AU287" s="55">
        <f t="shared" si="170"/>
        <v>0.83269984334673963</v>
      </c>
      <c r="AV287" s="56">
        <v>478</v>
      </c>
      <c r="AW287" s="58">
        <v>41</v>
      </c>
      <c r="AX287" s="57">
        <f t="shared" si="154"/>
        <v>0.16175972927241963</v>
      </c>
      <c r="AY287" s="58">
        <f t="shared" si="171"/>
        <v>26</v>
      </c>
      <c r="AZ287" s="60">
        <f t="shared" si="172"/>
        <v>3.5623442878176594</v>
      </c>
      <c r="BA287" s="51">
        <v>835</v>
      </c>
      <c r="BB287" s="53">
        <v>156</v>
      </c>
      <c r="BC287" s="52">
        <f t="shared" si="155"/>
        <v>0.28257191201353637</v>
      </c>
      <c r="BD287" s="53">
        <f t="shared" si="184"/>
        <v>268</v>
      </c>
      <c r="BE287" s="55">
        <f t="shared" si="173"/>
        <v>1.0978605481138795</v>
      </c>
      <c r="BF287" s="61">
        <v>2955</v>
      </c>
      <c r="BG287" s="64">
        <v>503</v>
      </c>
    </row>
    <row r="288" spans="1:59">
      <c r="A288" s="47">
        <f t="shared" si="174"/>
        <v>3</v>
      </c>
      <c r="B288" s="48">
        <f t="shared" si="175"/>
        <v>0</v>
      </c>
      <c r="C288" s="48">
        <f t="shared" si="176"/>
        <v>0</v>
      </c>
      <c r="D288" s="48">
        <f t="shared" si="177"/>
        <v>1</v>
      </c>
      <c r="E288" s="48">
        <f t="shared" si="178"/>
        <v>1</v>
      </c>
      <c r="F288" s="48">
        <f t="shared" si="179"/>
        <v>0</v>
      </c>
      <c r="G288" s="48">
        <f t="shared" si="180"/>
        <v>1</v>
      </c>
      <c r="H288" s="48">
        <f t="shared" si="181"/>
        <v>0</v>
      </c>
      <c r="I288" s="48">
        <f t="shared" si="182"/>
        <v>0</v>
      </c>
      <c r="J288" s="48">
        <f t="shared" si="183"/>
        <v>0</v>
      </c>
      <c r="K288" s="70">
        <v>652</v>
      </c>
      <c r="L288" s="50" t="s">
        <v>611</v>
      </c>
      <c r="M288" s="51">
        <v>124</v>
      </c>
      <c r="N288" s="53">
        <v>28</v>
      </c>
      <c r="O288" s="52">
        <f t="shared" si="156"/>
        <v>4.2033898305084749E-2</v>
      </c>
      <c r="P288" s="53">
        <f t="shared" si="157"/>
        <v>339</v>
      </c>
      <c r="Q288" s="55">
        <f t="shared" si="158"/>
        <v>0.50643601682812178</v>
      </c>
      <c r="R288" s="56">
        <v>92</v>
      </c>
      <c r="S288" s="58">
        <v>21</v>
      </c>
      <c r="T288" s="57">
        <f t="shared" si="148"/>
        <v>3.1186440677966103E-2</v>
      </c>
      <c r="U288" s="58">
        <f t="shared" si="159"/>
        <v>275</v>
      </c>
      <c r="V288" s="60">
        <f t="shared" si="160"/>
        <v>0.5956516050894618</v>
      </c>
      <c r="W288" s="51">
        <v>562</v>
      </c>
      <c r="X288" s="53">
        <v>96</v>
      </c>
      <c r="Y288" s="52">
        <f t="shared" si="149"/>
        <v>0.19050847457627118</v>
      </c>
      <c r="Z288" s="53">
        <f t="shared" si="161"/>
        <v>245</v>
      </c>
      <c r="AA288" s="55">
        <f t="shared" si="162"/>
        <v>1.1134870006864257</v>
      </c>
      <c r="AB288" s="56">
        <v>314</v>
      </c>
      <c r="AC288" s="58">
        <v>48</v>
      </c>
      <c r="AD288" s="57">
        <f t="shared" si="150"/>
        <v>0.1064406779661017</v>
      </c>
      <c r="AE288" s="58">
        <f t="shared" si="163"/>
        <v>89</v>
      </c>
      <c r="AF288" s="60">
        <f t="shared" si="164"/>
        <v>1.5324277679871479</v>
      </c>
      <c r="AG288" s="51">
        <v>214</v>
      </c>
      <c r="AH288" s="53">
        <v>44</v>
      </c>
      <c r="AI288" s="52">
        <f t="shared" si="151"/>
        <v>7.2542372881355927E-2</v>
      </c>
      <c r="AJ288" s="53">
        <f t="shared" si="165"/>
        <v>169</v>
      </c>
      <c r="AK288" s="55">
        <f t="shared" si="166"/>
        <v>0.96431031484200846</v>
      </c>
      <c r="AL288" s="56">
        <v>773</v>
      </c>
      <c r="AM288" s="58">
        <v>113</v>
      </c>
      <c r="AN288" s="57">
        <f t="shared" si="152"/>
        <v>0.26203389830508472</v>
      </c>
      <c r="AO288" s="58">
        <f t="shared" si="167"/>
        <v>187</v>
      </c>
      <c r="AP288" s="60">
        <f t="shared" si="168"/>
        <v>1.3941068852240468</v>
      </c>
      <c r="AQ288" s="51">
        <v>139</v>
      </c>
      <c r="AR288" s="53">
        <v>30</v>
      </c>
      <c r="AS288" s="52">
        <f t="shared" si="153"/>
        <v>4.711864406779661E-2</v>
      </c>
      <c r="AT288" s="53">
        <f t="shared" si="169"/>
        <v>198</v>
      </c>
      <c r="AU288" s="55">
        <f t="shared" si="170"/>
        <v>0.81077941722284363</v>
      </c>
      <c r="AV288" s="56">
        <v>53</v>
      </c>
      <c r="AW288" s="58">
        <v>20</v>
      </c>
      <c r="AX288" s="57">
        <f t="shared" si="154"/>
        <v>1.7966101694915255E-2</v>
      </c>
      <c r="AY288" s="58">
        <f t="shared" si="171"/>
        <v>366</v>
      </c>
      <c r="AZ288" s="60">
        <f t="shared" si="172"/>
        <v>0.39565743609429316</v>
      </c>
      <c r="BA288" s="51">
        <v>679</v>
      </c>
      <c r="BB288" s="53">
        <v>148</v>
      </c>
      <c r="BC288" s="52">
        <f t="shared" si="155"/>
        <v>0.23016949152542374</v>
      </c>
      <c r="BD288" s="53">
        <f t="shared" si="184"/>
        <v>381</v>
      </c>
      <c r="BE288" s="55">
        <f t="shared" si="173"/>
        <v>0.89426440980832356</v>
      </c>
      <c r="BF288" s="61">
        <v>2950</v>
      </c>
      <c r="BG288" s="64">
        <v>548</v>
      </c>
    </row>
    <row r="289" spans="1:59">
      <c r="A289" s="47">
        <f t="shared" si="174"/>
        <v>4</v>
      </c>
      <c r="B289" s="48">
        <f t="shared" si="175"/>
        <v>0</v>
      </c>
      <c r="C289" s="48">
        <f t="shared" si="176"/>
        <v>1</v>
      </c>
      <c r="D289" s="48">
        <f t="shared" si="177"/>
        <v>1</v>
      </c>
      <c r="E289" s="48">
        <f t="shared" si="178"/>
        <v>1</v>
      </c>
      <c r="F289" s="48">
        <f t="shared" si="179"/>
        <v>0</v>
      </c>
      <c r="G289" s="48">
        <f t="shared" si="180"/>
        <v>0</v>
      </c>
      <c r="H289" s="48">
        <f t="shared" si="181"/>
        <v>0</v>
      </c>
      <c r="I289" s="48">
        <f t="shared" si="182"/>
        <v>1</v>
      </c>
      <c r="J289" s="48">
        <f t="shared" si="183"/>
        <v>0</v>
      </c>
      <c r="K289" s="70">
        <v>359</v>
      </c>
      <c r="L289" s="50" t="s">
        <v>330</v>
      </c>
      <c r="M289" s="51">
        <v>120</v>
      </c>
      <c r="N289" s="53">
        <v>30</v>
      </c>
      <c r="O289" s="52">
        <f t="shared" si="156"/>
        <v>4.0691759918616482E-2</v>
      </c>
      <c r="P289" s="53">
        <f t="shared" si="157"/>
        <v>346</v>
      </c>
      <c r="Q289" s="55">
        <f t="shared" si="158"/>
        <v>0.49026556284020584</v>
      </c>
      <c r="R289" s="56">
        <v>173</v>
      </c>
      <c r="S289" s="58">
        <v>9</v>
      </c>
      <c r="T289" s="57">
        <f t="shared" si="148"/>
        <v>5.8663953882672093E-2</v>
      </c>
      <c r="U289" s="58">
        <f t="shared" si="159"/>
        <v>125</v>
      </c>
      <c r="V289" s="60">
        <f t="shared" si="160"/>
        <v>1.1204638147692174</v>
      </c>
      <c r="W289" s="51">
        <v>919</v>
      </c>
      <c r="X289" s="53">
        <v>51</v>
      </c>
      <c r="Y289" s="52">
        <f t="shared" si="149"/>
        <v>0.31163106137673785</v>
      </c>
      <c r="Z289" s="53">
        <f t="shared" si="161"/>
        <v>102</v>
      </c>
      <c r="AA289" s="55">
        <f t="shared" si="162"/>
        <v>1.8214262469157976</v>
      </c>
      <c r="AB289" s="56">
        <v>212</v>
      </c>
      <c r="AC289" s="58">
        <v>26</v>
      </c>
      <c r="AD289" s="57">
        <f t="shared" si="150"/>
        <v>7.1888775856222442E-2</v>
      </c>
      <c r="AE289" s="58">
        <f t="shared" si="163"/>
        <v>191</v>
      </c>
      <c r="AF289" s="60">
        <f t="shared" si="164"/>
        <v>1.0349836024509682</v>
      </c>
      <c r="AG289" s="51">
        <v>121</v>
      </c>
      <c r="AH289" s="53">
        <v>29</v>
      </c>
      <c r="AI289" s="52">
        <f t="shared" si="151"/>
        <v>4.1030857917938285E-2</v>
      </c>
      <c r="AJ289" s="53">
        <f t="shared" si="165"/>
        <v>335</v>
      </c>
      <c r="AK289" s="55">
        <f t="shared" si="166"/>
        <v>0.54542576904392581</v>
      </c>
      <c r="AL289" s="56">
        <v>476</v>
      </c>
      <c r="AM289" s="58">
        <v>74</v>
      </c>
      <c r="AN289" s="57">
        <f t="shared" si="152"/>
        <v>0.16141064767717869</v>
      </c>
      <c r="AO289" s="58">
        <f t="shared" si="167"/>
        <v>387</v>
      </c>
      <c r="AP289" s="60">
        <f t="shared" si="168"/>
        <v>0.85875795738929039</v>
      </c>
      <c r="AQ289" s="51">
        <v>100</v>
      </c>
      <c r="AR289" s="53">
        <v>30</v>
      </c>
      <c r="AS289" s="52">
        <f t="shared" si="153"/>
        <v>3.39097999321804E-2</v>
      </c>
      <c r="AT289" s="53">
        <f t="shared" si="169"/>
        <v>285</v>
      </c>
      <c r="AU289" s="55">
        <f t="shared" si="170"/>
        <v>0.58349233877778073</v>
      </c>
      <c r="AV289" s="56">
        <v>196</v>
      </c>
      <c r="AW289" s="58">
        <v>14</v>
      </c>
      <c r="AX289" s="57">
        <f t="shared" si="154"/>
        <v>6.646320786707359E-2</v>
      </c>
      <c r="AY289" s="58">
        <f t="shared" si="171"/>
        <v>99</v>
      </c>
      <c r="AZ289" s="60">
        <f t="shared" si="172"/>
        <v>1.4636821535264291</v>
      </c>
      <c r="BA289" s="51">
        <v>632</v>
      </c>
      <c r="BB289" s="53">
        <v>98</v>
      </c>
      <c r="BC289" s="52">
        <f t="shared" si="155"/>
        <v>0.21430993557138012</v>
      </c>
      <c r="BD289" s="53">
        <f t="shared" si="184"/>
        <v>411</v>
      </c>
      <c r="BE289" s="55">
        <f t="shared" si="173"/>
        <v>0.83264618077600916</v>
      </c>
      <c r="BF289" s="61">
        <v>2949</v>
      </c>
      <c r="BG289" s="64">
        <v>361</v>
      </c>
    </row>
    <row r="290" spans="1:59">
      <c r="A290" s="47">
        <f t="shared" si="174"/>
        <v>2</v>
      </c>
      <c r="B290" s="48">
        <f t="shared" si="175"/>
        <v>0</v>
      </c>
      <c r="C290" s="48">
        <f t="shared" si="176"/>
        <v>0</v>
      </c>
      <c r="D290" s="48">
        <f t="shared" si="177"/>
        <v>1</v>
      </c>
      <c r="E290" s="48">
        <f t="shared" si="178"/>
        <v>0</v>
      </c>
      <c r="F290" s="48">
        <f t="shared" si="179"/>
        <v>0</v>
      </c>
      <c r="G290" s="48">
        <f t="shared" si="180"/>
        <v>1</v>
      </c>
      <c r="H290" s="48">
        <f t="shared" si="181"/>
        <v>0</v>
      </c>
      <c r="I290" s="48">
        <f t="shared" si="182"/>
        <v>0</v>
      </c>
      <c r="J290" s="48">
        <f t="shared" si="183"/>
        <v>0</v>
      </c>
      <c r="K290" s="70">
        <v>527</v>
      </c>
      <c r="L290" s="50" t="s">
        <v>487</v>
      </c>
      <c r="M290" s="51">
        <v>111</v>
      </c>
      <c r="N290" s="53">
        <v>10</v>
      </c>
      <c r="O290" s="52">
        <f t="shared" si="156"/>
        <v>3.8355217691776092E-2</v>
      </c>
      <c r="P290" s="53">
        <f t="shared" si="157"/>
        <v>356</v>
      </c>
      <c r="Q290" s="55">
        <f t="shared" si="158"/>
        <v>0.46211425672238582</v>
      </c>
      <c r="R290" s="56">
        <v>8</v>
      </c>
      <c r="S290" s="58">
        <v>1</v>
      </c>
      <c r="T290" s="57">
        <f t="shared" si="148"/>
        <v>2.7643400138217E-3</v>
      </c>
      <c r="U290" s="58">
        <f t="shared" si="159"/>
        <v>479</v>
      </c>
      <c r="V290" s="60">
        <f t="shared" si="160"/>
        <v>5.2798060004624628E-2</v>
      </c>
      <c r="W290" s="51">
        <v>904</v>
      </c>
      <c r="X290" s="53">
        <v>78</v>
      </c>
      <c r="Y290" s="52">
        <f t="shared" si="149"/>
        <v>0.31237042156185213</v>
      </c>
      <c r="Z290" s="53">
        <f t="shared" si="161"/>
        <v>101</v>
      </c>
      <c r="AA290" s="55">
        <f t="shared" si="162"/>
        <v>1.8257476712344844</v>
      </c>
      <c r="AB290" s="56">
        <v>171</v>
      </c>
      <c r="AC290" s="58">
        <v>14</v>
      </c>
      <c r="AD290" s="57">
        <f t="shared" si="150"/>
        <v>5.9087767795438839E-2</v>
      </c>
      <c r="AE290" s="58">
        <f t="shared" si="163"/>
        <v>259</v>
      </c>
      <c r="AF290" s="60">
        <f t="shared" si="164"/>
        <v>0.85068732977202643</v>
      </c>
      <c r="AG290" s="51">
        <v>39</v>
      </c>
      <c r="AH290" s="53">
        <v>13</v>
      </c>
      <c r="AI290" s="52">
        <f t="shared" si="151"/>
        <v>1.3476157567380787E-2</v>
      </c>
      <c r="AJ290" s="53">
        <f t="shared" si="165"/>
        <v>467</v>
      </c>
      <c r="AK290" s="55">
        <f t="shared" si="166"/>
        <v>0.17913940818995969</v>
      </c>
      <c r="AL290" s="56">
        <v>934</v>
      </c>
      <c r="AM290" s="58">
        <v>62</v>
      </c>
      <c r="AN290" s="57">
        <f t="shared" si="152"/>
        <v>0.32273669661368348</v>
      </c>
      <c r="AO290" s="58">
        <f t="shared" si="167"/>
        <v>124</v>
      </c>
      <c r="AP290" s="60">
        <f t="shared" si="168"/>
        <v>1.7170658215363797</v>
      </c>
      <c r="AQ290" s="51">
        <v>30</v>
      </c>
      <c r="AR290" s="53">
        <v>17</v>
      </c>
      <c r="AS290" s="52">
        <f t="shared" si="153"/>
        <v>1.0366275051831375E-2</v>
      </c>
      <c r="AT290" s="53">
        <f t="shared" si="169"/>
        <v>415</v>
      </c>
      <c r="AU290" s="55">
        <f t="shared" si="170"/>
        <v>0.17837445477425798</v>
      </c>
      <c r="AV290" s="56">
        <v>50</v>
      </c>
      <c r="AW290" s="58">
        <v>6</v>
      </c>
      <c r="AX290" s="57">
        <f t="shared" si="154"/>
        <v>1.7277125086385625E-2</v>
      </c>
      <c r="AY290" s="58">
        <f t="shared" si="171"/>
        <v>371</v>
      </c>
      <c r="AZ290" s="60">
        <f t="shared" si="172"/>
        <v>0.38048448855738115</v>
      </c>
      <c r="BA290" s="51">
        <v>647</v>
      </c>
      <c r="BB290" s="53">
        <v>62</v>
      </c>
      <c r="BC290" s="52">
        <f t="shared" si="155"/>
        <v>0.22356599861783</v>
      </c>
      <c r="BD290" s="53">
        <f t="shared" si="184"/>
        <v>397</v>
      </c>
      <c r="BE290" s="55">
        <f t="shared" si="173"/>
        <v>0.86860823509747798</v>
      </c>
      <c r="BF290" s="61">
        <v>2894</v>
      </c>
      <c r="BG290" s="64">
        <v>263</v>
      </c>
    </row>
    <row r="291" spans="1:59">
      <c r="A291" s="47">
        <f t="shared" si="174"/>
        <v>3</v>
      </c>
      <c r="B291" s="48">
        <f t="shared" si="175"/>
        <v>0</v>
      </c>
      <c r="C291" s="48">
        <f t="shared" si="176"/>
        <v>0</v>
      </c>
      <c r="D291" s="48">
        <f t="shared" si="177"/>
        <v>0</v>
      </c>
      <c r="E291" s="48">
        <f t="shared" si="178"/>
        <v>1</v>
      </c>
      <c r="F291" s="48">
        <f t="shared" si="179"/>
        <v>0</v>
      </c>
      <c r="G291" s="48">
        <f t="shared" si="180"/>
        <v>0</v>
      </c>
      <c r="H291" s="48">
        <f t="shared" si="181"/>
        <v>0</v>
      </c>
      <c r="I291" s="48">
        <f t="shared" si="182"/>
        <v>1</v>
      </c>
      <c r="J291" s="48">
        <f t="shared" si="183"/>
        <v>1</v>
      </c>
      <c r="K291" s="71">
        <v>138</v>
      </c>
      <c r="L291" s="68" t="s">
        <v>112</v>
      </c>
      <c r="M291" s="51">
        <v>23</v>
      </c>
      <c r="N291" s="53">
        <v>2</v>
      </c>
      <c r="O291" s="52">
        <f t="shared" si="156"/>
        <v>7.9502246802627026E-3</v>
      </c>
      <c r="P291" s="53">
        <f t="shared" si="157"/>
        <v>481</v>
      </c>
      <c r="Q291" s="55">
        <f t="shared" si="158"/>
        <v>9.5786502853907815E-2</v>
      </c>
      <c r="R291" s="56">
        <v>0</v>
      </c>
      <c r="S291" s="58">
        <v>1</v>
      </c>
      <c r="T291" s="57">
        <f t="shared" si="148"/>
        <v>0</v>
      </c>
      <c r="U291" s="58">
        <f t="shared" si="159"/>
        <v>515</v>
      </c>
      <c r="V291" s="60">
        <f t="shared" si="160"/>
        <v>0</v>
      </c>
      <c r="W291" s="51">
        <v>301</v>
      </c>
      <c r="X291" s="53">
        <v>3</v>
      </c>
      <c r="Y291" s="52">
        <f t="shared" si="149"/>
        <v>0.10404424472865538</v>
      </c>
      <c r="Z291" s="53">
        <f t="shared" si="161"/>
        <v>454</v>
      </c>
      <c r="AA291" s="55">
        <f t="shared" si="162"/>
        <v>0.6081194774105072</v>
      </c>
      <c r="AB291" s="56">
        <v>407</v>
      </c>
      <c r="AC291" s="58">
        <v>2</v>
      </c>
      <c r="AD291" s="57">
        <f t="shared" si="150"/>
        <v>0.14068441064638784</v>
      </c>
      <c r="AE291" s="58">
        <f t="shared" si="163"/>
        <v>52</v>
      </c>
      <c r="AF291" s="60">
        <f t="shared" si="164"/>
        <v>2.0254352144026204</v>
      </c>
      <c r="AG291" s="51">
        <v>0</v>
      </c>
      <c r="AH291" s="53">
        <v>0</v>
      </c>
      <c r="AI291" s="52">
        <f t="shared" si="151"/>
        <v>0</v>
      </c>
      <c r="AJ291" s="53">
        <f t="shared" si="165"/>
        <v>548</v>
      </c>
      <c r="AK291" s="55">
        <f t="shared" si="166"/>
        <v>0</v>
      </c>
      <c r="AL291" s="56">
        <v>16</v>
      </c>
      <c r="AM291" s="58">
        <v>2</v>
      </c>
      <c r="AN291" s="57">
        <f t="shared" si="152"/>
        <v>5.5305910819218804E-3</v>
      </c>
      <c r="AO291" s="58">
        <f t="shared" si="167"/>
        <v>602</v>
      </c>
      <c r="AP291" s="60">
        <f t="shared" si="168"/>
        <v>2.9424571235012565E-2</v>
      </c>
      <c r="AQ291" s="51">
        <v>1</v>
      </c>
      <c r="AR291" s="53">
        <v>1</v>
      </c>
      <c r="AS291" s="52">
        <f t="shared" si="153"/>
        <v>3.4566194262011752E-4</v>
      </c>
      <c r="AT291" s="53">
        <f t="shared" si="169"/>
        <v>509</v>
      </c>
      <c r="AU291" s="55">
        <f t="shared" si="170"/>
        <v>5.9478704011603012E-3</v>
      </c>
      <c r="AV291" s="56">
        <v>387</v>
      </c>
      <c r="AW291" s="58">
        <v>1</v>
      </c>
      <c r="AX291" s="57">
        <f t="shared" si="154"/>
        <v>0.13377117179398548</v>
      </c>
      <c r="AY291" s="58">
        <f t="shared" si="171"/>
        <v>31</v>
      </c>
      <c r="AZ291" s="60">
        <f t="shared" si="172"/>
        <v>2.945967898551805</v>
      </c>
      <c r="BA291" s="51">
        <v>1758</v>
      </c>
      <c r="BB291" s="53">
        <v>8</v>
      </c>
      <c r="BC291" s="52">
        <f t="shared" si="155"/>
        <v>0.60767369512616665</v>
      </c>
      <c r="BD291" s="53">
        <f t="shared" si="184"/>
        <v>56</v>
      </c>
      <c r="BE291" s="55">
        <f t="shared" si="173"/>
        <v>2.360959980953949</v>
      </c>
      <c r="BF291" s="61">
        <v>2893</v>
      </c>
      <c r="BG291" s="64">
        <v>20</v>
      </c>
    </row>
    <row r="292" spans="1:59">
      <c r="A292" s="47">
        <f t="shared" si="174"/>
        <v>3</v>
      </c>
      <c r="B292" s="48">
        <f t="shared" si="175"/>
        <v>0</v>
      </c>
      <c r="C292" s="48">
        <f t="shared" si="176"/>
        <v>0</v>
      </c>
      <c r="D292" s="48">
        <f t="shared" si="177"/>
        <v>1</v>
      </c>
      <c r="E292" s="48">
        <f t="shared" si="178"/>
        <v>0</v>
      </c>
      <c r="F292" s="48">
        <f t="shared" si="179"/>
        <v>1</v>
      </c>
      <c r="G292" s="48">
        <f t="shared" si="180"/>
        <v>0</v>
      </c>
      <c r="H292" s="48">
        <f t="shared" si="181"/>
        <v>0</v>
      </c>
      <c r="I292" s="48">
        <f t="shared" si="182"/>
        <v>1</v>
      </c>
      <c r="J292" s="48">
        <f t="shared" si="183"/>
        <v>0</v>
      </c>
      <c r="K292" s="70">
        <v>96</v>
      </c>
      <c r="L292" s="50" t="s">
        <v>70</v>
      </c>
      <c r="M292" s="51">
        <v>13</v>
      </c>
      <c r="N292" s="53">
        <v>2</v>
      </c>
      <c r="O292" s="52">
        <f t="shared" si="156"/>
        <v>4.5138888888888885E-3</v>
      </c>
      <c r="P292" s="53">
        <f t="shared" si="157"/>
        <v>507</v>
      </c>
      <c r="Q292" s="55">
        <f t="shared" si="158"/>
        <v>5.4384580100130114E-2</v>
      </c>
      <c r="R292" s="56">
        <v>0</v>
      </c>
      <c r="S292" s="58">
        <v>2</v>
      </c>
      <c r="T292" s="57">
        <f t="shared" si="148"/>
        <v>0</v>
      </c>
      <c r="U292" s="58">
        <f t="shared" si="159"/>
        <v>515</v>
      </c>
      <c r="V292" s="60">
        <f t="shared" si="160"/>
        <v>0</v>
      </c>
      <c r="W292" s="51">
        <v>2034</v>
      </c>
      <c r="X292" s="53">
        <v>14</v>
      </c>
      <c r="Y292" s="52">
        <f t="shared" si="149"/>
        <v>0.70625000000000004</v>
      </c>
      <c r="Z292" s="53">
        <f t="shared" si="161"/>
        <v>15</v>
      </c>
      <c r="AA292" s="55">
        <f t="shared" si="162"/>
        <v>4.1279013754317173</v>
      </c>
      <c r="AB292" s="56">
        <v>16</v>
      </c>
      <c r="AC292" s="58">
        <v>3</v>
      </c>
      <c r="AD292" s="57">
        <f t="shared" si="150"/>
        <v>5.5555555555555558E-3</v>
      </c>
      <c r="AE292" s="58">
        <f t="shared" si="163"/>
        <v>524</v>
      </c>
      <c r="AF292" s="60">
        <f t="shared" si="164"/>
        <v>7.9983402610794174E-2</v>
      </c>
      <c r="AG292" s="51">
        <v>220</v>
      </c>
      <c r="AH292" s="53">
        <v>5</v>
      </c>
      <c r="AI292" s="52">
        <f t="shared" si="151"/>
        <v>7.6388888888888895E-2</v>
      </c>
      <c r="AJ292" s="53">
        <f t="shared" si="165"/>
        <v>145</v>
      </c>
      <c r="AK292" s="55">
        <f t="shared" si="166"/>
        <v>1.0154422935041272</v>
      </c>
      <c r="AL292" s="56">
        <v>246</v>
      </c>
      <c r="AM292" s="58">
        <v>18</v>
      </c>
      <c r="AN292" s="57">
        <f t="shared" si="152"/>
        <v>8.5416666666666669E-2</v>
      </c>
      <c r="AO292" s="58">
        <f t="shared" si="167"/>
        <v>516</v>
      </c>
      <c r="AP292" s="60">
        <f t="shared" si="168"/>
        <v>0.45444487863262312</v>
      </c>
      <c r="AQ292" s="51">
        <v>0</v>
      </c>
      <c r="AR292" s="53">
        <v>0</v>
      </c>
      <c r="AS292" s="52">
        <f t="shared" si="153"/>
        <v>0</v>
      </c>
      <c r="AT292" s="53">
        <f t="shared" si="169"/>
        <v>512</v>
      </c>
      <c r="AU292" s="55">
        <f t="shared" si="170"/>
        <v>0</v>
      </c>
      <c r="AV292" s="56">
        <v>166</v>
      </c>
      <c r="AW292" s="58">
        <v>6</v>
      </c>
      <c r="AX292" s="57">
        <f t="shared" si="154"/>
        <v>5.7638888888888892E-2</v>
      </c>
      <c r="AY292" s="58">
        <f t="shared" si="171"/>
        <v>121</v>
      </c>
      <c r="AZ292" s="60">
        <f t="shared" si="172"/>
        <v>1.2693490988952787</v>
      </c>
      <c r="BA292" s="51">
        <v>185</v>
      </c>
      <c r="BB292" s="53">
        <v>7</v>
      </c>
      <c r="BC292" s="52">
        <f t="shared" si="155"/>
        <v>6.4236111111111105E-2</v>
      </c>
      <c r="BD292" s="53">
        <f t="shared" si="184"/>
        <v>575</v>
      </c>
      <c r="BE292" s="55">
        <f t="shared" si="173"/>
        <v>0.24957290217072314</v>
      </c>
      <c r="BF292" s="61">
        <v>2880</v>
      </c>
      <c r="BG292" s="64">
        <v>57</v>
      </c>
    </row>
    <row r="293" spans="1:59">
      <c r="A293" s="47">
        <f t="shared" si="174"/>
        <v>4</v>
      </c>
      <c r="B293" s="48">
        <f t="shared" si="175"/>
        <v>1</v>
      </c>
      <c r="C293" s="48">
        <f t="shared" si="176"/>
        <v>0</v>
      </c>
      <c r="D293" s="48">
        <f t="shared" si="177"/>
        <v>1</v>
      </c>
      <c r="E293" s="48">
        <f t="shared" si="178"/>
        <v>0</v>
      </c>
      <c r="F293" s="48">
        <f t="shared" si="179"/>
        <v>0</v>
      </c>
      <c r="G293" s="48">
        <f t="shared" si="180"/>
        <v>1</v>
      </c>
      <c r="H293" s="48">
        <f t="shared" si="181"/>
        <v>0</v>
      </c>
      <c r="I293" s="48">
        <f t="shared" si="182"/>
        <v>0</v>
      </c>
      <c r="J293" s="48">
        <f t="shared" si="183"/>
        <v>1</v>
      </c>
      <c r="K293" s="70">
        <v>395</v>
      </c>
      <c r="L293" s="50" t="s">
        <v>359</v>
      </c>
      <c r="M293" s="51">
        <v>246</v>
      </c>
      <c r="N293" s="53">
        <v>10</v>
      </c>
      <c r="O293" s="52">
        <f t="shared" si="156"/>
        <v>8.8077336197636955E-2</v>
      </c>
      <c r="P293" s="53">
        <f t="shared" si="157"/>
        <v>154</v>
      </c>
      <c r="Q293" s="55">
        <f t="shared" si="158"/>
        <v>1.0611800740681427</v>
      </c>
      <c r="R293" s="56">
        <v>139</v>
      </c>
      <c r="S293" s="58">
        <v>16</v>
      </c>
      <c r="T293" s="57">
        <f t="shared" si="148"/>
        <v>4.9767275331185107E-2</v>
      </c>
      <c r="U293" s="58">
        <f t="shared" si="159"/>
        <v>166</v>
      </c>
      <c r="V293" s="60">
        <f t="shared" si="160"/>
        <v>0.95053993939403558</v>
      </c>
      <c r="W293" s="51">
        <v>533</v>
      </c>
      <c r="X293" s="53">
        <v>18</v>
      </c>
      <c r="Y293" s="52">
        <f t="shared" si="149"/>
        <v>0.1908342284282134</v>
      </c>
      <c r="Z293" s="53">
        <f t="shared" si="161"/>
        <v>244</v>
      </c>
      <c r="AA293" s="55">
        <f t="shared" si="162"/>
        <v>1.1153909720471116</v>
      </c>
      <c r="AB293" s="56">
        <v>190</v>
      </c>
      <c r="AC293" s="58">
        <v>8</v>
      </c>
      <c r="AD293" s="57">
        <f t="shared" si="150"/>
        <v>6.8027210884353748E-2</v>
      </c>
      <c r="AE293" s="58">
        <f t="shared" si="163"/>
        <v>218</v>
      </c>
      <c r="AF293" s="60">
        <f t="shared" si="164"/>
        <v>0.97938860339747968</v>
      </c>
      <c r="AG293" s="51">
        <v>115</v>
      </c>
      <c r="AH293" s="53">
        <v>4</v>
      </c>
      <c r="AI293" s="52">
        <f t="shared" si="151"/>
        <v>4.1174364482635159E-2</v>
      </c>
      <c r="AJ293" s="53">
        <f t="shared" si="165"/>
        <v>334</v>
      </c>
      <c r="AK293" s="55">
        <f t="shared" si="166"/>
        <v>0.54733341081366871</v>
      </c>
      <c r="AL293" s="56">
        <v>554</v>
      </c>
      <c r="AM293" s="58">
        <v>10</v>
      </c>
      <c r="AN293" s="57">
        <f t="shared" si="152"/>
        <v>0.19835302542069461</v>
      </c>
      <c r="AO293" s="58">
        <f t="shared" si="167"/>
        <v>286</v>
      </c>
      <c r="AP293" s="60">
        <f t="shared" si="168"/>
        <v>1.055303608550882</v>
      </c>
      <c r="AQ293" s="51">
        <v>100</v>
      </c>
      <c r="AR293" s="53">
        <v>3</v>
      </c>
      <c r="AS293" s="52">
        <f t="shared" si="153"/>
        <v>3.580379520229144E-2</v>
      </c>
      <c r="AT293" s="53">
        <f t="shared" si="169"/>
        <v>273</v>
      </c>
      <c r="AU293" s="55">
        <f t="shared" si="170"/>
        <v>0.61608267348932155</v>
      </c>
      <c r="AV293" s="56">
        <v>107</v>
      </c>
      <c r="AW293" s="58">
        <v>3</v>
      </c>
      <c r="AX293" s="57">
        <f t="shared" si="154"/>
        <v>3.8310060866451841E-2</v>
      </c>
      <c r="AY293" s="58">
        <f t="shared" si="171"/>
        <v>247</v>
      </c>
      <c r="AZ293" s="60">
        <f t="shared" si="172"/>
        <v>0.84368110102185123</v>
      </c>
      <c r="BA293" s="51">
        <v>809</v>
      </c>
      <c r="BB293" s="53">
        <v>22</v>
      </c>
      <c r="BC293" s="52">
        <f t="shared" si="155"/>
        <v>0.2896527031865378</v>
      </c>
      <c r="BD293" s="53">
        <f t="shared" si="184"/>
        <v>250</v>
      </c>
      <c r="BE293" s="55">
        <f t="shared" si="173"/>
        <v>1.1253711425777018</v>
      </c>
      <c r="BF293" s="61">
        <v>2793</v>
      </c>
      <c r="BG293" s="64">
        <v>94</v>
      </c>
    </row>
    <row r="294" spans="1:59">
      <c r="A294" s="47">
        <f t="shared" si="174"/>
        <v>3</v>
      </c>
      <c r="B294" s="48">
        <f t="shared" si="175"/>
        <v>0</v>
      </c>
      <c r="C294" s="48">
        <f t="shared" si="176"/>
        <v>0</v>
      </c>
      <c r="D294" s="48">
        <f t="shared" si="177"/>
        <v>0</v>
      </c>
      <c r="E294" s="48">
        <f t="shared" si="178"/>
        <v>0</v>
      </c>
      <c r="F294" s="48">
        <f t="shared" si="179"/>
        <v>1</v>
      </c>
      <c r="G294" s="48">
        <f t="shared" si="180"/>
        <v>0</v>
      </c>
      <c r="H294" s="48">
        <f t="shared" si="181"/>
        <v>1</v>
      </c>
      <c r="I294" s="48">
        <f t="shared" si="182"/>
        <v>0</v>
      </c>
      <c r="J294" s="48">
        <f t="shared" si="183"/>
        <v>1</v>
      </c>
      <c r="K294" s="70">
        <v>515</v>
      </c>
      <c r="L294" s="50" t="s">
        <v>476</v>
      </c>
      <c r="M294" s="51">
        <v>124</v>
      </c>
      <c r="N294" s="53">
        <v>12</v>
      </c>
      <c r="O294" s="52">
        <f t="shared" si="156"/>
        <v>4.4976423648893725E-2</v>
      </c>
      <c r="P294" s="53">
        <f t="shared" si="157"/>
        <v>330</v>
      </c>
      <c r="Q294" s="55">
        <f t="shared" si="158"/>
        <v>0.54188837491583575</v>
      </c>
      <c r="R294" s="56">
        <v>45</v>
      </c>
      <c r="S294" s="58">
        <v>4</v>
      </c>
      <c r="T294" s="57">
        <f t="shared" si="148"/>
        <v>1.6322089227421111E-2</v>
      </c>
      <c r="U294" s="58">
        <f t="shared" si="159"/>
        <v>388</v>
      </c>
      <c r="V294" s="60">
        <f t="shared" si="160"/>
        <v>0.31174697834613102</v>
      </c>
      <c r="W294" s="51">
        <v>217</v>
      </c>
      <c r="X294" s="53">
        <v>15</v>
      </c>
      <c r="Y294" s="52">
        <f t="shared" si="149"/>
        <v>7.8708741385564024E-2</v>
      </c>
      <c r="Z294" s="53">
        <f t="shared" si="161"/>
        <v>494</v>
      </c>
      <c r="AA294" s="55">
        <f t="shared" si="162"/>
        <v>0.46003811939677036</v>
      </c>
      <c r="AB294" s="56">
        <v>170</v>
      </c>
      <c r="AC294" s="58">
        <v>9</v>
      </c>
      <c r="AD294" s="57">
        <f t="shared" si="150"/>
        <v>6.1661225970257527E-2</v>
      </c>
      <c r="AE294" s="58">
        <f t="shared" si="163"/>
        <v>246</v>
      </c>
      <c r="AF294" s="60">
        <f t="shared" si="164"/>
        <v>0.88773743920576764</v>
      </c>
      <c r="AG294" s="51">
        <v>574</v>
      </c>
      <c r="AH294" s="53">
        <v>28</v>
      </c>
      <c r="AI294" s="52">
        <f t="shared" si="151"/>
        <v>0.20819731592310484</v>
      </c>
      <c r="AJ294" s="53">
        <f t="shared" si="165"/>
        <v>21</v>
      </c>
      <c r="AK294" s="55">
        <f t="shared" si="166"/>
        <v>2.7675799852236334</v>
      </c>
      <c r="AL294" s="56">
        <v>325</v>
      </c>
      <c r="AM294" s="58">
        <v>12</v>
      </c>
      <c r="AN294" s="57">
        <f t="shared" si="152"/>
        <v>0.11788175553137469</v>
      </c>
      <c r="AO294" s="58">
        <f t="shared" si="167"/>
        <v>477</v>
      </c>
      <c r="AP294" s="60">
        <f t="shared" si="168"/>
        <v>0.62716987417119352</v>
      </c>
      <c r="AQ294" s="51">
        <v>191</v>
      </c>
      <c r="AR294" s="53">
        <v>8</v>
      </c>
      <c r="AS294" s="52">
        <f t="shared" si="153"/>
        <v>6.927820094305405E-2</v>
      </c>
      <c r="AT294" s="53">
        <f t="shared" si="169"/>
        <v>88</v>
      </c>
      <c r="AU294" s="55">
        <f t="shared" si="170"/>
        <v>1.1920831020951541</v>
      </c>
      <c r="AV294" s="56">
        <v>42</v>
      </c>
      <c r="AW294" s="58">
        <v>6</v>
      </c>
      <c r="AX294" s="57">
        <f t="shared" si="154"/>
        <v>1.5233949945593036E-2</v>
      </c>
      <c r="AY294" s="58">
        <f t="shared" si="171"/>
        <v>383</v>
      </c>
      <c r="AZ294" s="60">
        <f t="shared" si="172"/>
        <v>0.33548878211949629</v>
      </c>
      <c r="BA294" s="51">
        <v>1069</v>
      </c>
      <c r="BB294" s="53">
        <v>50</v>
      </c>
      <c r="BC294" s="52">
        <f t="shared" si="155"/>
        <v>0.38774029742473703</v>
      </c>
      <c r="BD294" s="53">
        <f t="shared" si="184"/>
        <v>137</v>
      </c>
      <c r="BE294" s="55">
        <f t="shared" si="173"/>
        <v>1.5064652832025582</v>
      </c>
      <c r="BF294" s="61">
        <v>2757</v>
      </c>
      <c r="BG294" s="64">
        <v>144</v>
      </c>
    </row>
    <row r="295" spans="1:59">
      <c r="A295" s="47">
        <f t="shared" si="174"/>
        <v>3</v>
      </c>
      <c r="B295" s="48">
        <f t="shared" si="175"/>
        <v>1</v>
      </c>
      <c r="C295" s="48">
        <f t="shared" si="176"/>
        <v>0</v>
      </c>
      <c r="D295" s="48">
        <f t="shared" si="177"/>
        <v>0</v>
      </c>
      <c r="E295" s="48">
        <f t="shared" si="178"/>
        <v>0</v>
      </c>
      <c r="F295" s="48">
        <f t="shared" si="179"/>
        <v>0</v>
      </c>
      <c r="G295" s="48">
        <f t="shared" si="180"/>
        <v>1</v>
      </c>
      <c r="H295" s="48">
        <f t="shared" si="181"/>
        <v>0</v>
      </c>
      <c r="I295" s="48">
        <f t="shared" si="182"/>
        <v>0</v>
      </c>
      <c r="J295" s="48">
        <f t="shared" si="183"/>
        <v>1</v>
      </c>
      <c r="K295" s="70">
        <v>622</v>
      </c>
      <c r="L295" s="50" t="s">
        <v>582</v>
      </c>
      <c r="M295" s="51">
        <v>514</v>
      </c>
      <c r="N295" s="53">
        <v>16</v>
      </c>
      <c r="O295" s="52">
        <f t="shared" si="156"/>
        <v>0.18656987295825772</v>
      </c>
      <c r="P295" s="53">
        <f t="shared" si="157"/>
        <v>53</v>
      </c>
      <c r="Q295" s="55">
        <f t="shared" si="158"/>
        <v>2.2478453612683129</v>
      </c>
      <c r="R295" s="56">
        <v>2</v>
      </c>
      <c r="S295" s="58">
        <v>6</v>
      </c>
      <c r="T295" s="57">
        <f t="shared" si="148"/>
        <v>7.2595281306715059E-4</v>
      </c>
      <c r="U295" s="58">
        <f t="shared" si="159"/>
        <v>508</v>
      </c>
      <c r="V295" s="60">
        <f t="shared" si="160"/>
        <v>1.3865479641867847E-2</v>
      </c>
      <c r="W295" s="51">
        <v>364</v>
      </c>
      <c r="X295" s="53">
        <v>31</v>
      </c>
      <c r="Y295" s="52">
        <f t="shared" si="149"/>
        <v>0.13212341197822142</v>
      </c>
      <c r="Z295" s="53">
        <f t="shared" si="161"/>
        <v>400</v>
      </c>
      <c r="AA295" s="55">
        <f t="shared" si="162"/>
        <v>0.77223704641646951</v>
      </c>
      <c r="AB295" s="56">
        <v>188</v>
      </c>
      <c r="AC295" s="58">
        <v>8</v>
      </c>
      <c r="AD295" s="57">
        <f t="shared" si="150"/>
        <v>6.8239564428312166E-2</v>
      </c>
      <c r="AE295" s="58">
        <f t="shared" si="163"/>
        <v>216</v>
      </c>
      <c r="AF295" s="60">
        <f t="shared" si="164"/>
        <v>0.98244586001788559</v>
      </c>
      <c r="AG295" s="51">
        <v>110</v>
      </c>
      <c r="AH295" s="53">
        <v>11</v>
      </c>
      <c r="AI295" s="52">
        <f t="shared" si="151"/>
        <v>3.9927404718693285E-2</v>
      </c>
      <c r="AJ295" s="53">
        <f t="shared" si="165"/>
        <v>339</v>
      </c>
      <c r="AK295" s="55">
        <f t="shared" si="166"/>
        <v>0.5307574964232098</v>
      </c>
      <c r="AL295" s="56">
        <v>733</v>
      </c>
      <c r="AM295" s="58">
        <v>26</v>
      </c>
      <c r="AN295" s="57">
        <f t="shared" si="152"/>
        <v>0.26606170598911072</v>
      </c>
      <c r="AO295" s="58">
        <f t="shared" si="167"/>
        <v>182</v>
      </c>
      <c r="AP295" s="60">
        <f t="shared" si="168"/>
        <v>1.4155361524332886</v>
      </c>
      <c r="AQ295" s="51">
        <v>15</v>
      </c>
      <c r="AR295" s="53">
        <v>7</v>
      </c>
      <c r="AS295" s="52">
        <f t="shared" si="153"/>
        <v>5.4446460980036296E-3</v>
      </c>
      <c r="AT295" s="53">
        <f t="shared" si="169"/>
        <v>447</v>
      </c>
      <c r="AU295" s="55">
        <f t="shared" si="170"/>
        <v>9.3687054830617525E-2</v>
      </c>
      <c r="AV295" s="56">
        <v>97</v>
      </c>
      <c r="AW295" s="58">
        <v>5</v>
      </c>
      <c r="AX295" s="57">
        <f t="shared" si="154"/>
        <v>3.5208711433756805E-2</v>
      </c>
      <c r="AY295" s="58">
        <f t="shared" si="171"/>
        <v>263</v>
      </c>
      <c r="AZ295" s="60">
        <f t="shared" si="172"/>
        <v>0.77538181240545123</v>
      </c>
      <c r="BA295" s="51">
        <v>732</v>
      </c>
      <c r="BB295" s="53">
        <v>60</v>
      </c>
      <c r="BC295" s="52">
        <f t="shared" si="155"/>
        <v>0.26569872958257712</v>
      </c>
      <c r="BD295" s="53">
        <f t="shared" si="184"/>
        <v>303</v>
      </c>
      <c r="BE295" s="55">
        <f t="shared" si="173"/>
        <v>1.0323041338896979</v>
      </c>
      <c r="BF295" s="61">
        <v>2755</v>
      </c>
      <c r="BG295" s="64">
        <v>170</v>
      </c>
    </row>
    <row r="296" spans="1:59">
      <c r="A296" s="47">
        <f t="shared" si="174"/>
        <v>3</v>
      </c>
      <c r="B296" s="48">
        <f t="shared" si="175"/>
        <v>0</v>
      </c>
      <c r="C296" s="48">
        <f t="shared" si="176"/>
        <v>0</v>
      </c>
      <c r="D296" s="48">
        <f t="shared" si="177"/>
        <v>1</v>
      </c>
      <c r="E296" s="48">
        <f t="shared" si="178"/>
        <v>1</v>
      </c>
      <c r="F296" s="48">
        <f t="shared" si="179"/>
        <v>0</v>
      </c>
      <c r="G296" s="48">
        <f t="shared" si="180"/>
        <v>1</v>
      </c>
      <c r="H296" s="48">
        <f t="shared" si="181"/>
        <v>0</v>
      </c>
      <c r="I296" s="48">
        <f t="shared" si="182"/>
        <v>0</v>
      </c>
      <c r="J296" s="48">
        <f t="shared" si="183"/>
        <v>0</v>
      </c>
      <c r="K296" s="70">
        <v>54</v>
      </c>
      <c r="L296" s="50" t="s">
        <v>28</v>
      </c>
      <c r="M296" s="51">
        <v>10</v>
      </c>
      <c r="N296" s="53">
        <v>4</v>
      </c>
      <c r="O296" s="52">
        <f t="shared" si="156"/>
        <v>3.6616623947272062E-3</v>
      </c>
      <c r="P296" s="53">
        <f t="shared" si="157"/>
        <v>515</v>
      </c>
      <c r="Q296" s="55">
        <f t="shared" si="158"/>
        <v>4.4116719907718996E-2</v>
      </c>
      <c r="R296" s="56">
        <v>5</v>
      </c>
      <c r="S296" s="58">
        <v>2</v>
      </c>
      <c r="T296" s="57">
        <f t="shared" si="148"/>
        <v>1.8308311973636031E-3</v>
      </c>
      <c r="U296" s="58">
        <f t="shared" si="159"/>
        <v>494</v>
      </c>
      <c r="V296" s="60">
        <f t="shared" si="160"/>
        <v>3.4968323337006516E-2</v>
      </c>
      <c r="W296" s="51">
        <v>940</v>
      </c>
      <c r="X296" s="53">
        <v>42</v>
      </c>
      <c r="Y296" s="52">
        <f t="shared" si="149"/>
        <v>0.34419626510435736</v>
      </c>
      <c r="Z296" s="53">
        <f t="shared" si="161"/>
        <v>81</v>
      </c>
      <c r="AA296" s="55">
        <f t="shared" si="162"/>
        <v>2.0117638741844059</v>
      </c>
      <c r="AB296" s="56">
        <v>633</v>
      </c>
      <c r="AC296" s="58">
        <v>15</v>
      </c>
      <c r="AD296" s="57">
        <f t="shared" si="150"/>
        <v>0.23178322958623215</v>
      </c>
      <c r="AE296" s="58">
        <f t="shared" si="163"/>
        <v>24</v>
      </c>
      <c r="AF296" s="60">
        <f t="shared" si="164"/>
        <v>3.3369860466766341</v>
      </c>
      <c r="AG296" s="51">
        <v>127</v>
      </c>
      <c r="AH296" s="53">
        <v>4</v>
      </c>
      <c r="AI296" s="52">
        <f t="shared" si="151"/>
        <v>4.6503112413035515E-2</v>
      </c>
      <c r="AJ296" s="53">
        <f t="shared" si="165"/>
        <v>297</v>
      </c>
      <c r="AK296" s="55">
        <f t="shared" si="166"/>
        <v>0.61816879143848324</v>
      </c>
      <c r="AL296" s="56">
        <v>515</v>
      </c>
      <c r="AM296" s="58">
        <v>15</v>
      </c>
      <c r="AN296" s="57">
        <f t="shared" si="152"/>
        <v>0.18857561332845113</v>
      </c>
      <c r="AO296" s="58">
        <f t="shared" si="167"/>
        <v>315</v>
      </c>
      <c r="AP296" s="60">
        <f t="shared" si="168"/>
        <v>1.0032845468736051</v>
      </c>
      <c r="AQ296" s="51">
        <v>41</v>
      </c>
      <c r="AR296" s="53">
        <v>2</v>
      </c>
      <c r="AS296" s="52">
        <f t="shared" si="153"/>
        <v>1.5012815818381545E-2</v>
      </c>
      <c r="AT296" s="53">
        <f t="shared" si="169"/>
        <v>395</v>
      </c>
      <c r="AU296" s="55">
        <f t="shared" si="170"/>
        <v>0.25832836026833644</v>
      </c>
      <c r="AV296" s="56">
        <v>9</v>
      </c>
      <c r="AW296" s="58">
        <v>4</v>
      </c>
      <c r="AX296" s="57">
        <f t="shared" si="154"/>
        <v>3.2954961552544857E-3</v>
      </c>
      <c r="AY296" s="58">
        <f t="shared" si="171"/>
        <v>487</v>
      </c>
      <c r="AZ296" s="60">
        <f t="shared" si="172"/>
        <v>7.2574873591838521E-2</v>
      </c>
      <c r="BA296" s="51">
        <v>451</v>
      </c>
      <c r="BB296" s="53">
        <v>12</v>
      </c>
      <c r="BC296" s="52">
        <f t="shared" si="155"/>
        <v>0.16514097400219699</v>
      </c>
      <c r="BD296" s="53">
        <f t="shared" si="184"/>
        <v>491</v>
      </c>
      <c r="BE296" s="55">
        <f t="shared" si="173"/>
        <v>0.64161281615784516</v>
      </c>
      <c r="BF296" s="61">
        <v>2731</v>
      </c>
      <c r="BG296" s="64">
        <v>100</v>
      </c>
    </row>
    <row r="297" spans="1:59">
      <c r="A297" s="47">
        <f t="shared" si="174"/>
        <v>2</v>
      </c>
      <c r="B297" s="48">
        <f t="shared" si="175"/>
        <v>0</v>
      </c>
      <c r="C297" s="48">
        <f t="shared" si="176"/>
        <v>0</v>
      </c>
      <c r="D297" s="48">
        <f t="shared" si="177"/>
        <v>1</v>
      </c>
      <c r="E297" s="48">
        <f t="shared" si="178"/>
        <v>1</v>
      </c>
      <c r="F297" s="48">
        <f t="shared" si="179"/>
        <v>0</v>
      </c>
      <c r="G297" s="48">
        <f t="shared" si="180"/>
        <v>0</v>
      </c>
      <c r="H297" s="48">
        <f t="shared" si="181"/>
        <v>0</v>
      </c>
      <c r="I297" s="48">
        <f t="shared" si="182"/>
        <v>0</v>
      </c>
      <c r="J297" s="48">
        <f t="shared" si="183"/>
        <v>0</v>
      </c>
      <c r="K297" s="70">
        <v>300</v>
      </c>
      <c r="L297" s="50" t="s">
        <v>272</v>
      </c>
      <c r="M297" s="51">
        <v>194</v>
      </c>
      <c r="N297" s="53">
        <v>32</v>
      </c>
      <c r="O297" s="52">
        <f t="shared" si="156"/>
        <v>7.1192660550458711E-2</v>
      </c>
      <c r="P297" s="53">
        <f t="shared" si="157"/>
        <v>213</v>
      </c>
      <c r="Q297" s="55">
        <f t="shared" si="158"/>
        <v>0.85774883820874237</v>
      </c>
      <c r="R297" s="56">
        <v>40</v>
      </c>
      <c r="S297" s="58">
        <v>10</v>
      </c>
      <c r="T297" s="57">
        <f t="shared" si="148"/>
        <v>1.4678899082568808E-2</v>
      </c>
      <c r="U297" s="58">
        <f t="shared" si="159"/>
        <v>399</v>
      </c>
      <c r="V297" s="60">
        <f t="shared" si="160"/>
        <v>0.2803625424832728</v>
      </c>
      <c r="W297" s="51">
        <v>1111</v>
      </c>
      <c r="X297" s="53">
        <v>66</v>
      </c>
      <c r="Y297" s="52">
        <f t="shared" si="149"/>
        <v>0.40770642201834861</v>
      </c>
      <c r="Z297" s="53">
        <f t="shared" si="161"/>
        <v>57</v>
      </c>
      <c r="AA297" s="55">
        <f t="shared" si="162"/>
        <v>2.3829690622610764</v>
      </c>
      <c r="AB297" s="56">
        <v>236</v>
      </c>
      <c r="AC297" s="58">
        <v>33</v>
      </c>
      <c r="AD297" s="57">
        <f t="shared" si="150"/>
        <v>8.6605504587155963E-2</v>
      </c>
      <c r="AE297" s="58">
        <f t="shared" si="163"/>
        <v>122</v>
      </c>
      <c r="AF297" s="60">
        <f t="shared" si="164"/>
        <v>1.2468605295069857</v>
      </c>
      <c r="AG297" s="51">
        <v>57</v>
      </c>
      <c r="AH297" s="53">
        <v>16</v>
      </c>
      <c r="AI297" s="52">
        <f t="shared" si="151"/>
        <v>2.0917431192660551E-2</v>
      </c>
      <c r="AJ297" s="53">
        <f t="shared" si="165"/>
        <v>444</v>
      </c>
      <c r="AK297" s="55">
        <f t="shared" si="166"/>
        <v>0.27805672544059634</v>
      </c>
      <c r="AL297" s="56">
        <v>383</v>
      </c>
      <c r="AM297" s="58">
        <v>68</v>
      </c>
      <c r="AN297" s="57">
        <f t="shared" si="152"/>
        <v>0.14055045871559632</v>
      </c>
      <c r="AO297" s="58">
        <f t="shared" si="167"/>
        <v>441</v>
      </c>
      <c r="AP297" s="60">
        <f t="shared" si="168"/>
        <v>0.74777486227631618</v>
      </c>
      <c r="AQ297" s="51">
        <v>38</v>
      </c>
      <c r="AR297" s="53">
        <v>14</v>
      </c>
      <c r="AS297" s="52">
        <f t="shared" si="153"/>
        <v>1.3944954128440367E-2</v>
      </c>
      <c r="AT297" s="53">
        <f t="shared" si="169"/>
        <v>402</v>
      </c>
      <c r="AU297" s="55">
        <f t="shared" si="170"/>
        <v>0.23995346226831435</v>
      </c>
      <c r="AV297" s="56">
        <v>31</v>
      </c>
      <c r="AW297" s="58">
        <v>7</v>
      </c>
      <c r="AX297" s="57">
        <f t="shared" si="154"/>
        <v>1.1376146788990826E-2</v>
      </c>
      <c r="AY297" s="58">
        <f t="shared" si="171"/>
        <v>402</v>
      </c>
      <c r="AZ297" s="60">
        <f t="shared" si="172"/>
        <v>0.25053053509311479</v>
      </c>
      <c r="BA297" s="51">
        <v>635</v>
      </c>
      <c r="BB297" s="53">
        <v>128</v>
      </c>
      <c r="BC297" s="52">
        <f t="shared" si="155"/>
        <v>0.23302752293577983</v>
      </c>
      <c r="BD297" s="53">
        <f t="shared" si="184"/>
        <v>375</v>
      </c>
      <c r="BE297" s="55">
        <f t="shared" si="173"/>
        <v>0.90536855638942437</v>
      </c>
      <c r="BF297" s="61">
        <v>2725</v>
      </c>
      <c r="BG297" s="64">
        <v>374</v>
      </c>
    </row>
    <row r="298" spans="1:59">
      <c r="A298" s="47">
        <f t="shared" si="174"/>
        <v>4</v>
      </c>
      <c r="B298" s="48">
        <f t="shared" si="175"/>
        <v>1</v>
      </c>
      <c r="C298" s="48">
        <f t="shared" si="176"/>
        <v>0</v>
      </c>
      <c r="D298" s="48">
        <f t="shared" si="177"/>
        <v>0</v>
      </c>
      <c r="E298" s="48">
        <f t="shared" si="178"/>
        <v>0</v>
      </c>
      <c r="F298" s="48">
        <f t="shared" si="179"/>
        <v>0</v>
      </c>
      <c r="G298" s="48">
        <f t="shared" si="180"/>
        <v>1</v>
      </c>
      <c r="H298" s="48">
        <f t="shared" si="181"/>
        <v>0</v>
      </c>
      <c r="I298" s="48">
        <f t="shared" si="182"/>
        <v>1</v>
      </c>
      <c r="J298" s="48">
        <f t="shared" si="183"/>
        <v>1</v>
      </c>
      <c r="K298" s="70">
        <v>596</v>
      </c>
      <c r="L298" s="50" t="s">
        <v>556</v>
      </c>
      <c r="M298" s="51">
        <v>299</v>
      </c>
      <c r="N298" s="53">
        <v>24</v>
      </c>
      <c r="O298" s="52">
        <f t="shared" si="156"/>
        <v>0.1098053617333823</v>
      </c>
      <c r="P298" s="53">
        <f t="shared" si="157"/>
        <v>109</v>
      </c>
      <c r="Q298" s="55">
        <f t="shared" si="158"/>
        <v>1.3229653271511639</v>
      </c>
      <c r="R298" s="56">
        <v>17</v>
      </c>
      <c r="S298" s="58">
        <v>7</v>
      </c>
      <c r="T298" s="57">
        <f t="shared" si="148"/>
        <v>6.243114212265883E-3</v>
      </c>
      <c r="U298" s="58">
        <f t="shared" si="159"/>
        <v>457</v>
      </c>
      <c r="V298" s="60">
        <f t="shared" si="160"/>
        <v>0.11924159732406915</v>
      </c>
      <c r="W298" s="51">
        <v>208</v>
      </c>
      <c r="X298" s="53">
        <v>42</v>
      </c>
      <c r="Y298" s="52">
        <f t="shared" si="149"/>
        <v>7.6386338597135506E-2</v>
      </c>
      <c r="Z298" s="53">
        <f t="shared" si="161"/>
        <v>498</v>
      </c>
      <c r="AA298" s="55">
        <f t="shared" si="162"/>
        <v>0.44646410217247223</v>
      </c>
      <c r="AB298" s="56">
        <v>65</v>
      </c>
      <c r="AC298" s="58">
        <v>39</v>
      </c>
      <c r="AD298" s="57">
        <f t="shared" si="150"/>
        <v>2.3870730811604849E-2</v>
      </c>
      <c r="AE298" s="58">
        <f t="shared" si="163"/>
        <v>437</v>
      </c>
      <c r="AF298" s="60">
        <f t="shared" si="164"/>
        <v>0.34366720916132643</v>
      </c>
      <c r="AG298" s="51">
        <v>82</v>
      </c>
      <c r="AH298" s="53">
        <v>21</v>
      </c>
      <c r="AI298" s="52">
        <f t="shared" si="151"/>
        <v>3.0113845023870732E-2</v>
      </c>
      <c r="AJ298" s="53">
        <f t="shared" si="165"/>
        <v>397</v>
      </c>
      <c r="AK298" s="55">
        <f t="shared" si="166"/>
        <v>0.40030523158604253</v>
      </c>
      <c r="AL298" s="56">
        <v>689</v>
      </c>
      <c r="AM298" s="58">
        <v>56</v>
      </c>
      <c r="AN298" s="57">
        <f t="shared" si="152"/>
        <v>0.25302974660301136</v>
      </c>
      <c r="AO298" s="58">
        <f t="shared" si="167"/>
        <v>195</v>
      </c>
      <c r="AP298" s="60">
        <f t="shared" si="168"/>
        <v>1.3462018242198892</v>
      </c>
      <c r="AQ298" s="51">
        <v>128</v>
      </c>
      <c r="AR298" s="53">
        <v>20</v>
      </c>
      <c r="AS298" s="52">
        <f t="shared" si="153"/>
        <v>4.7006977598237236E-2</v>
      </c>
      <c r="AT298" s="53">
        <f t="shared" si="169"/>
        <v>200</v>
      </c>
      <c r="AU298" s="55">
        <f t="shared" si="170"/>
        <v>0.80885795116829384</v>
      </c>
      <c r="AV298" s="56">
        <v>183</v>
      </c>
      <c r="AW298" s="58">
        <v>22</v>
      </c>
      <c r="AX298" s="57">
        <f t="shared" si="154"/>
        <v>6.7205288284979806E-2</v>
      </c>
      <c r="AY298" s="58">
        <f t="shared" si="171"/>
        <v>97</v>
      </c>
      <c r="AZ298" s="60">
        <f t="shared" si="172"/>
        <v>1.4800245766358147</v>
      </c>
      <c r="BA298" s="51">
        <v>1052</v>
      </c>
      <c r="BB298" s="53">
        <v>147</v>
      </c>
      <c r="BC298" s="52">
        <f t="shared" si="155"/>
        <v>0.38633859713551233</v>
      </c>
      <c r="BD298" s="53">
        <f t="shared" si="184"/>
        <v>139</v>
      </c>
      <c r="BE298" s="55">
        <f t="shared" si="173"/>
        <v>1.5010193369411129</v>
      </c>
      <c r="BF298" s="61">
        <v>2723</v>
      </c>
      <c r="BG298" s="64">
        <v>378</v>
      </c>
    </row>
    <row r="299" spans="1:59">
      <c r="A299" s="47">
        <f t="shared" si="174"/>
        <v>2</v>
      </c>
      <c r="B299" s="48">
        <f t="shared" si="175"/>
        <v>0</v>
      </c>
      <c r="C299" s="48">
        <f t="shared" si="176"/>
        <v>1</v>
      </c>
      <c r="D299" s="48">
        <f t="shared" si="177"/>
        <v>1</v>
      </c>
      <c r="E299" s="48">
        <f t="shared" si="178"/>
        <v>0</v>
      </c>
      <c r="F299" s="48">
        <f t="shared" si="179"/>
        <v>0</v>
      </c>
      <c r="G299" s="48">
        <f t="shared" si="180"/>
        <v>0</v>
      </c>
      <c r="H299" s="48">
        <f t="shared" si="181"/>
        <v>0</v>
      </c>
      <c r="I299" s="48">
        <f t="shared" si="182"/>
        <v>0</v>
      </c>
      <c r="J299" s="48">
        <f t="shared" si="183"/>
        <v>0</v>
      </c>
      <c r="K299" s="70">
        <v>659</v>
      </c>
      <c r="L299" s="50" t="s">
        <v>618</v>
      </c>
      <c r="M299" s="51">
        <v>75</v>
      </c>
      <c r="N299" s="53">
        <v>21</v>
      </c>
      <c r="O299" s="52">
        <f t="shared" si="156"/>
        <v>2.7654867256637169E-2</v>
      </c>
      <c r="P299" s="53">
        <f t="shared" si="157"/>
        <v>401</v>
      </c>
      <c r="Q299" s="55">
        <f t="shared" si="158"/>
        <v>0.33319347917030029</v>
      </c>
      <c r="R299" s="56">
        <v>446</v>
      </c>
      <c r="S299" s="58">
        <v>22</v>
      </c>
      <c r="T299" s="57">
        <f t="shared" si="148"/>
        <v>0.16445427728613568</v>
      </c>
      <c r="U299" s="58">
        <f t="shared" si="159"/>
        <v>17</v>
      </c>
      <c r="V299" s="60">
        <f t="shared" si="160"/>
        <v>3.1410270649617034</v>
      </c>
      <c r="W299" s="51">
        <v>1337</v>
      </c>
      <c r="X299" s="53">
        <v>91</v>
      </c>
      <c r="Y299" s="52">
        <f t="shared" si="149"/>
        <v>0.49299410029498525</v>
      </c>
      <c r="Z299" s="53">
        <f t="shared" si="161"/>
        <v>37</v>
      </c>
      <c r="AA299" s="55">
        <f t="shared" si="162"/>
        <v>2.8814598579644484</v>
      </c>
      <c r="AB299" s="56">
        <v>108</v>
      </c>
      <c r="AC299" s="58">
        <v>18</v>
      </c>
      <c r="AD299" s="57">
        <f t="shared" si="150"/>
        <v>3.9823008849557522E-2</v>
      </c>
      <c r="AE299" s="58">
        <f t="shared" si="163"/>
        <v>365</v>
      </c>
      <c r="AF299" s="60">
        <f t="shared" si="164"/>
        <v>0.57333235499772806</v>
      </c>
      <c r="AG299" s="51">
        <v>100</v>
      </c>
      <c r="AH299" s="53">
        <v>15</v>
      </c>
      <c r="AI299" s="52">
        <f t="shared" si="151"/>
        <v>3.687315634218289E-2</v>
      </c>
      <c r="AJ299" s="53">
        <f t="shared" si="165"/>
        <v>368</v>
      </c>
      <c r="AK299" s="55">
        <f t="shared" si="166"/>
        <v>0.49015718109611922</v>
      </c>
      <c r="AL299" s="56">
        <v>251</v>
      </c>
      <c r="AM299" s="58">
        <v>42</v>
      </c>
      <c r="AN299" s="57">
        <f t="shared" si="152"/>
        <v>9.2551622418879056E-2</v>
      </c>
      <c r="AO299" s="58">
        <f t="shared" si="167"/>
        <v>509</v>
      </c>
      <c r="AP299" s="60">
        <f t="shared" si="168"/>
        <v>0.4924051998134617</v>
      </c>
      <c r="AQ299" s="51">
        <v>31</v>
      </c>
      <c r="AR299" s="53">
        <v>9</v>
      </c>
      <c r="AS299" s="52">
        <f t="shared" si="153"/>
        <v>1.1430678466076696E-2</v>
      </c>
      <c r="AT299" s="53">
        <f t="shared" si="169"/>
        <v>412</v>
      </c>
      <c r="AU299" s="55">
        <f t="shared" si="170"/>
        <v>0.19668984557052335</v>
      </c>
      <c r="AV299" s="56">
        <v>22</v>
      </c>
      <c r="AW299" s="58">
        <v>9</v>
      </c>
      <c r="AX299" s="57">
        <f t="shared" si="154"/>
        <v>8.1120943952802359E-3</v>
      </c>
      <c r="AY299" s="58">
        <f t="shared" si="171"/>
        <v>430</v>
      </c>
      <c r="AZ299" s="60">
        <f t="shared" si="172"/>
        <v>0.17864812992235501</v>
      </c>
      <c r="BA299" s="51">
        <v>342</v>
      </c>
      <c r="BB299" s="53">
        <v>63</v>
      </c>
      <c r="BC299" s="52">
        <f t="shared" si="155"/>
        <v>0.12610619469026549</v>
      </c>
      <c r="BD299" s="53">
        <f t="shared" si="184"/>
        <v>528</v>
      </c>
      <c r="BE299" s="55">
        <f t="shared" si="173"/>
        <v>0.4899532123935173</v>
      </c>
      <c r="BF299" s="61">
        <v>2712</v>
      </c>
      <c r="BG299" s="64">
        <v>290</v>
      </c>
    </row>
    <row r="300" spans="1:59">
      <c r="A300" s="47">
        <f t="shared" si="174"/>
        <v>3</v>
      </c>
      <c r="B300" s="48">
        <f t="shared" si="175"/>
        <v>0</v>
      </c>
      <c r="C300" s="48">
        <f t="shared" si="176"/>
        <v>0</v>
      </c>
      <c r="D300" s="48">
        <f t="shared" si="177"/>
        <v>1</v>
      </c>
      <c r="E300" s="48">
        <f t="shared" si="178"/>
        <v>0</v>
      </c>
      <c r="F300" s="48">
        <f t="shared" si="179"/>
        <v>1</v>
      </c>
      <c r="G300" s="48">
        <f t="shared" si="180"/>
        <v>0</v>
      </c>
      <c r="H300" s="48">
        <f t="shared" si="181"/>
        <v>0</v>
      </c>
      <c r="I300" s="48">
        <f t="shared" si="182"/>
        <v>0</v>
      </c>
      <c r="J300" s="48">
        <f t="shared" si="183"/>
        <v>1</v>
      </c>
      <c r="K300" s="70">
        <v>173</v>
      </c>
      <c r="L300" s="50" t="s">
        <v>147</v>
      </c>
      <c r="M300" s="51">
        <v>76</v>
      </c>
      <c r="N300" s="53">
        <v>1</v>
      </c>
      <c r="O300" s="52">
        <f t="shared" si="156"/>
        <v>2.8189910979228485E-2</v>
      </c>
      <c r="P300" s="53">
        <f t="shared" si="157"/>
        <v>398</v>
      </c>
      <c r="Q300" s="55">
        <f t="shared" si="158"/>
        <v>0.33963983372279388</v>
      </c>
      <c r="R300" s="56">
        <v>6</v>
      </c>
      <c r="S300" s="58">
        <v>6</v>
      </c>
      <c r="T300" s="57">
        <f t="shared" si="148"/>
        <v>2.225519287833828E-3</v>
      </c>
      <c r="U300" s="58">
        <f t="shared" si="159"/>
        <v>487</v>
      </c>
      <c r="V300" s="60">
        <f t="shared" si="160"/>
        <v>4.2506746750755844E-2</v>
      </c>
      <c r="W300" s="51">
        <v>537</v>
      </c>
      <c r="X300" s="53">
        <v>26</v>
      </c>
      <c r="Y300" s="52">
        <f t="shared" si="149"/>
        <v>0.1991839762611276</v>
      </c>
      <c r="Z300" s="53">
        <f t="shared" si="161"/>
        <v>223</v>
      </c>
      <c r="AA300" s="55">
        <f t="shared" si="162"/>
        <v>1.1641937126686968</v>
      </c>
      <c r="AB300" s="56">
        <v>7</v>
      </c>
      <c r="AC300" s="58">
        <v>2</v>
      </c>
      <c r="AD300" s="57">
        <f t="shared" si="150"/>
        <v>2.5964391691394658E-3</v>
      </c>
      <c r="AE300" s="58">
        <f t="shared" si="163"/>
        <v>539</v>
      </c>
      <c r="AF300" s="60">
        <f t="shared" si="164"/>
        <v>3.7380967095549202E-2</v>
      </c>
      <c r="AG300" s="51">
        <v>398</v>
      </c>
      <c r="AH300" s="53">
        <v>11</v>
      </c>
      <c r="AI300" s="52">
        <f t="shared" si="151"/>
        <v>0.14762611275964391</v>
      </c>
      <c r="AJ300" s="53">
        <f t="shared" si="165"/>
        <v>42</v>
      </c>
      <c r="AK300" s="55">
        <f t="shared" si="166"/>
        <v>1.9624031806483857</v>
      </c>
      <c r="AL300" s="56">
        <v>96</v>
      </c>
      <c r="AM300" s="58">
        <v>13</v>
      </c>
      <c r="AN300" s="57">
        <f t="shared" si="152"/>
        <v>3.5608308605341248E-2</v>
      </c>
      <c r="AO300" s="58">
        <f t="shared" si="167"/>
        <v>564</v>
      </c>
      <c r="AP300" s="60">
        <f t="shared" si="168"/>
        <v>0.1894479627215683</v>
      </c>
      <c r="AQ300" s="51">
        <v>0</v>
      </c>
      <c r="AR300" s="53">
        <v>0</v>
      </c>
      <c r="AS300" s="52">
        <f t="shared" si="153"/>
        <v>0</v>
      </c>
      <c r="AT300" s="53">
        <f t="shared" si="169"/>
        <v>512</v>
      </c>
      <c r="AU300" s="55">
        <f t="shared" si="170"/>
        <v>0</v>
      </c>
      <c r="AV300" s="56">
        <v>8</v>
      </c>
      <c r="AW300" s="58">
        <v>3</v>
      </c>
      <c r="AX300" s="57">
        <f t="shared" si="154"/>
        <v>2.967359050445104E-3</v>
      </c>
      <c r="AY300" s="58">
        <f t="shared" si="171"/>
        <v>491</v>
      </c>
      <c r="AZ300" s="60">
        <f t="shared" si="172"/>
        <v>6.5348493168252877E-2</v>
      </c>
      <c r="BA300" s="51">
        <v>1568</v>
      </c>
      <c r="BB300" s="53">
        <v>30</v>
      </c>
      <c r="BC300" s="52">
        <f t="shared" si="155"/>
        <v>0.58160237388724034</v>
      </c>
      <c r="BD300" s="53">
        <f t="shared" si="184"/>
        <v>61</v>
      </c>
      <c r="BE300" s="55">
        <f t="shared" si="173"/>
        <v>2.2596665621514127</v>
      </c>
      <c r="BF300" s="61">
        <v>2696</v>
      </c>
      <c r="BG300" s="64">
        <v>92</v>
      </c>
    </row>
    <row r="301" spans="1:59">
      <c r="A301" s="47">
        <f t="shared" si="174"/>
        <v>2</v>
      </c>
      <c r="B301" s="48">
        <f t="shared" si="175"/>
        <v>0</v>
      </c>
      <c r="C301" s="48">
        <f t="shared" si="176"/>
        <v>0</v>
      </c>
      <c r="D301" s="48">
        <f t="shared" si="177"/>
        <v>0</v>
      </c>
      <c r="E301" s="48">
        <f t="shared" si="178"/>
        <v>0</v>
      </c>
      <c r="F301" s="48">
        <f t="shared" si="179"/>
        <v>0</v>
      </c>
      <c r="G301" s="48">
        <f t="shared" si="180"/>
        <v>1</v>
      </c>
      <c r="H301" s="48">
        <f t="shared" si="181"/>
        <v>0</v>
      </c>
      <c r="I301" s="48">
        <f t="shared" si="182"/>
        <v>0</v>
      </c>
      <c r="J301" s="48">
        <f t="shared" si="183"/>
        <v>1</v>
      </c>
      <c r="K301" s="70">
        <v>635</v>
      </c>
      <c r="L301" s="50" t="s">
        <v>696</v>
      </c>
      <c r="M301" s="51">
        <v>94</v>
      </c>
      <c r="N301" s="53">
        <v>14</v>
      </c>
      <c r="O301" s="52">
        <f t="shared" si="156"/>
        <v>3.4931252322556672E-2</v>
      </c>
      <c r="P301" s="53">
        <f t="shared" si="157"/>
        <v>376</v>
      </c>
      <c r="Q301" s="55">
        <f t="shared" si="158"/>
        <v>0.42086137623151892</v>
      </c>
      <c r="R301" s="56">
        <v>140</v>
      </c>
      <c r="S301" s="58">
        <v>14</v>
      </c>
      <c r="T301" s="57">
        <f t="shared" si="148"/>
        <v>5.2025269416573768E-2</v>
      </c>
      <c r="U301" s="58">
        <f t="shared" si="159"/>
        <v>154</v>
      </c>
      <c r="V301" s="60">
        <f t="shared" si="160"/>
        <v>0.99366694497741159</v>
      </c>
      <c r="W301" s="51">
        <v>354</v>
      </c>
      <c r="X301" s="53">
        <v>53</v>
      </c>
      <c r="Y301" s="52">
        <f t="shared" si="149"/>
        <v>0.13154960981047936</v>
      </c>
      <c r="Z301" s="53">
        <f t="shared" si="161"/>
        <v>402</v>
      </c>
      <c r="AA301" s="55">
        <f t="shared" si="162"/>
        <v>0.76888327826433056</v>
      </c>
      <c r="AB301" s="56">
        <v>176</v>
      </c>
      <c r="AC301" s="58">
        <v>26</v>
      </c>
      <c r="AD301" s="57">
        <f t="shared" si="150"/>
        <v>6.5403195837978448E-2</v>
      </c>
      <c r="AE301" s="58">
        <f t="shared" si="163"/>
        <v>230</v>
      </c>
      <c r="AF301" s="60">
        <f t="shared" si="164"/>
        <v>0.94161062605349655</v>
      </c>
      <c r="AG301" s="51">
        <v>81</v>
      </c>
      <c r="AH301" s="53">
        <v>20</v>
      </c>
      <c r="AI301" s="52">
        <f t="shared" si="151"/>
        <v>3.0100334448160536E-2</v>
      </c>
      <c r="AJ301" s="53">
        <f t="shared" si="165"/>
        <v>398</v>
      </c>
      <c r="AK301" s="55">
        <f t="shared" si="166"/>
        <v>0.40012563465532036</v>
      </c>
      <c r="AL301" s="56">
        <v>712</v>
      </c>
      <c r="AM301" s="58">
        <v>53</v>
      </c>
      <c r="AN301" s="57">
        <f t="shared" si="152"/>
        <v>0.26458565589000371</v>
      </c>
      <c r="AO301" s="58">
        <f t="shared" si="167"/>
        <v>185</v>
      </c>
      <c r="AP301" s="60">
        <f t="shared" si="168"/>
        <v>1.4076830783867205</v>
      </c>
      <c r="AQ301" s="51">
        <v>93</v>
      </c>
      <c r="AR301" s="53">
        <v>9</v>
      </c>
      <c r="AS301" s="52">
        <f t="shared" si="153"/>
        <v>3.4559643255295432E-2</v>
      </c>
      <c r="AT301" s="53">
        <f t="shared" si="169"/>
        <v>277</v>
      </c>
      <c r="AU301" s="55">
        <f t="shared" si="170"/>
        <v>0.59467431570485996</v>
      </c>
      <c r="AV301" s="56">
        <v>111</v>
      </c>
      <c r="AW301" s="58">
        <v>9</v>
      </c>
      <c r="AX301" s="57">
        <f t="shared" si="154"/>
        <v>4.1248606465997768E-2</v>
      </c>
      <c r="AY301" s="58">
        <f t="shared" si="171"/>
        <v>227</v>
      </c>
      <c r="AZ301" s="60">
        <f t="shared" si="172"/>
        <v>0.9083950516331607</v>
      </c>
      <c r="BA301" s="51">
        <v>930</v>
      </c>
      <c r="BB301" s="53">
        <v>75</v>
      </c>
      <c r="BC301" s="52">
        <f t="shared" si="155"/>
        <v>0.3455964325529543</v>
      </c>
      <c r="BD301" s="53">
        <f t="shared" si="184"/>
        <v>181</v>
      </c>
      <c r="BE301" s="55">
        <f t="shared" si="173"/>
        <v>1.3427261264757699</v>
      </c>
      <c r="BF301" s="61">
        <v>2691</v>
      </c>
      <c r="BG301" s="64">
        <v>273</v>
      </c>
    </row>
    <row r="302" spans="1:59">
      <c r="A302" s="47">
        <f t="shared" si="174"/>
        <v>4</v>
      </c>
      <c r="B302" s="48">
        <f t="shared" si="175"/>
        <v>1</v>
      </c>
      <c r="C302" s="48">
        <f t="shared" si="176"/>
        <v>1</v>
      </c>
      <c r="D302" s="48">
        <f t="shared" si="177"/>
        <v>0</v>
      </c>
      <c r="E302" s="48">
        <f t="shared" si="178"/>
        <v>1</v>
      </c>
      <c r="F302" s="48">
        <f t="shared" si="179"/>
        <v>0</v>
      </c>
      <c r="G302" s="48">
        <f t="shared" si="180"/>
        <v>1</v>
      </c>
      <c r="H302" s="48">
        <f t="shared" si="181"/>
        <v>0</v>
      </c>
      <c r="I302" s="48">
        <f t="shared" si="182"/>
        <v>0</v>
      </c>
      <c r="J302" s="48">
        <f t="shared" si="183"/>
        <v>0</v>
      </c>
      <c r="K302" s="70">
        <v>574</v>
      </c>
      <c r="L302" s="50" t="s">
        <v>534</v>
      </c>
      <c r="M302" s="51">
        <v>353</v>
      </c>
      <c r="N302" s="53">
        <v>25</v>
      </c>
      <c r="O302" s="52">
        <f t="shared" si="156"/>
        <v>0.13156913902348119</v>
      </c>
      <c r="P302" s="53">
        <f t="shared" si="157"/>
        <v>82</v>
      </c>
      <c r="Q302" s="55">
        <f t="shared" si="158"/>
        <v>1.5851813272455142</v>
      </c>
      <c r="R302" s="56">
        <v>185</v>
      </c>
      <c r="S302" s="58">
        <v>33</v>
      </c>
      <c r="T302" s="57">
        <f t="shared" si="148"/>
        <v>6.8952664927320162E-2</v>
      </c>
      <c r="U302" s="58">
        <f t="shared" si="159"/>
        <v>90</v>
      </c>
      <c r="V302" s="60">
        <f t="shared" si="160"/>
        <v>1.3169750906576585</v>
      </c>
      <c r="W302" s="51">
        <v>356</v>
      </c>
      <c r="X302" s="53">
        <v>100</v>
      </c>
      <c r="Y302" s="52">
        <f t="shared" si="149"/>
        <v>0.13268729034662691</v>
      </c>
      <c r="Z302" s="53">
        <f t="shared" si="161"/>
        <v>395</v>
      </c>
      <c r="AA302" s="55">
        <f t="shared" si="162"/>
        <v>0.77553281178640543</v>
      </c>
      <c r="AB302" s="56">
        <v>202</v>
      </c>
      <c r="AC302" s="58">
        <v>42</v>
      </c>
      <c r="AD302" s="57">
        <f t="shared" si="150"/>
        <v>7.5288855758479309E-2</v>
      </c>
      <c r="AE302" s="58">
        <f t="shared" si="163"/>
        <v>170</v>
      </c>
      <c r="AF302" s="60">
        <f t="shared" si="164"/>
        <v>1.0839345952025627</v>
      </c>
      <c r="AG302" s="51">
        <v>95</v>
      </c>
      <c r="AH302" s="53">
        <v>32</v>
      </c>
      <c r="AI302" s="52">
        <f t="shared" si="151"/>
        <v>3.5408125232948194E-2</v>
      </c>
      <c r="AJ302" s="53">
        <f t="shared" si="165"/>
        <v>378</v>
      </c>
      <c r="AK302" s="55">
        <f t="shared" si="166"/>
        <v>0.47068243062841658</v>
      </c>
      <c r="AL302" s="56">
        <v>771</v>
      </c>
      <c r="AM302" s="58">
        <v>95</v>
      </c>
      <c r="AN302" s="57">
        <f t="shared" si="152"/>
        <v>0.28736489004845323</v>
      </c>
      <c r="AO302" s="58">
        <f t="shared" si="167"/>
        <v>157</v>
      </c>
      <c r="AP302" s="60">
        <f t="shared" si="168"/>
        <v>1.5288761277816165</v>
      </c>
      <c r="AQ302" s="51">
        <v>155</v>
      </c>
      <c r="AR302" s="53">
        <v>27</v>
      </c>
      <c r="AS302" s="52">
        <f t="shared" si="153"/>
        <v>5.7771151695862839E-2</v>
      </c>
      <c r="AT302" s="53">
        <f t="shared" si="169"/>
        <v>133</v>
      </c>
      <c r="AU302" s="55">
        <f t="shared" si="170"/>
        <v>0.9940791300545273</v>
      </c>
      <c r="AV302" s="56">
        <v>115</v>
      </c>
      <c r="AW302" s="58">
        <v>34</v>
      </c>
      <c r="AX302" s="57">
        <f t="shared" si="154"/>
        <v>4.2862467387253078E-2</v>
      </c>
      <c r="AY302" s="58">
        <f t="shared" si="171"/>
        <v>217</v>
      </c>
      <c r="AZ302" s="60">
        <f t="shared" si="172"/>
        <v>0.94393621048663456</v>
      </c>
      <c r="BA302" s="51">
        <v>451</v>
      </c>
      <c r="BB302" s="53">
        <v>160</v>
      </c>
      <c r="BC302" s="52">
        <f t="shared" si="155"/>
        <v>0.16809541557957511</v>
      </c>
      <c r="BD302" s="53">
        <f t="shared" si="184"/>
        <v>487</v>
      </c>
      <c r="BE302" s="55">
        <f t="shared" si="173"/>
        <v>0.65309153966719169</v>
      </c>
      <c r="BF302" s="61">
        <v>2683</v>
      </c>
      <c r="BG302" s="64">
        <v>548</v>
      </c>
    </row>
    <row r="303" spans="1:59">
      <c r="A303" s="47">
        <f t="shared" si="174"/>
        <v>1</v>
      </c>
      <c r="B303" s="48">
        <f t="shared" si="175"/>
        <v>0</v>
      </c>
      <c r="C303" s="48">
        <f t="shared" si="176"/>
        <v>0</v>
      </c>
      <c r="D303" s="48">
        <f t="shared" si="177"/>
        <v>1</v>
      </c>
      <c r="E303" s="48">
        <f t="shared" si="178"/>
        <v>0</v>
      </c>
      <c r="F303" s="48">
        <f t="shared" si="179"/>
        <v>0</v>
      </c>
      <c r="G303" s="48">
        <f t="shared" si="180"/>
        <v>0</v>
      </c>
      <c r="H303" s="48">
        <f t="shared" si="181"/>
        <v>0</v>
      </c>
      <c r="I303" s="48">
        <f t="shared" si="182"/>
        <v>0</v>
      </c>
      <c r="J303" s="48">
        <f t="shared" si="183"/>
        <v>0</v>
      </c>
      <c r="K303" s="70">
        <v>191</v>
      </c>
      <c r="L303" s="50" t="s">
        <v>165</v>
      </c>
      <c r="M303" s="51">
        <v>0</v>
      </c>
      <c r="N303" s="53">
        <v>0</v>
      </c>
      <c r="O303" s="52">
        <f t="shared" si="156"/>
        <v>0</v>
      </c>
      <c r="P303" s="53">
        <f t="shared" si="157"/>
        <v>537</v>
      </c>
      <c r="Q303" s="55">
        <f t="shared" si="158"/>
        <v>0</v>
      </c>
      <c r="R303" s="56">
        <v>0</v>
      </c>
      <c r="S303" s="58">
        <v>0</v>
      </c>
      <c r="T303" s="57">
        <f t="shared" si="148"/>
        <v>0</v>
      </c>
      <c r="U303" s="58">
        <f t="shared" si="159"/>
        <v>515</v>
      </c>
      <c r="V303" s="60">
        <f t="shared" si="160"/>
        <v>0</v>
      </c>
      <c r="W303" s="51">
        <v>2623</v>
      </c>
      <c r="X303" s="53">
        <v>1</v>
      </c>
      <c r="Y303" s="52">
        <f t="shared" si="149"/>
        <v>0.99280847842543529</v>
      </c>
      <c r="Z303" s="53">
        <f t="shared" si="161"/>
        <v>2</v>
      </c>
      <c r="AA303" s="55">
        <f t="shared" si="162"/>
        <v>5.8027829856745123</v>
      </c>
      <c r="AB303" s="56">
        <v>2</v>
      </c>
      <c r="AC303" s="58">
        <v>1</v>
      </c>
      <c r="AD303" s="57">
        <f t="shared" si="150"/>
        <v>7.5700227100681302E-4</v>
      </c>
      <c r="AE303" s="58">
        <f t="shared" si="163"/>
        <v>551</v>
      </c>
      <c r="AF303" s="60">
        <f t="shared" si="164"/>
        <v>1.0898571135460219E-2</v>
      </c>
      <c r="AG303" s="51">
        <v>14</v>
      </c>
      <c r="AH303" s="53">
        <v>1</v>
      </c>
      <c r="AI303" s="52">
        <f t="shared" si="151"/>
        <v>5.2990158970476911E-3</v>
      </c>
      <c r="AJ303" s="53">
        <f t="shared" si="165"/>
        <v>508</v>
      </c>
      <c r="AK303" s="55">
        <f t="shared" si="166"/>
        <v>7.0440150839732985E-2</v>
      </c>
      <c r="AL303" s="56">
        <v>3</v>
      </c>
      <c r="AM303" s="58">
        <v>1</v>
      </c>
      <c r="AN303" s="57">
        <f t="shared" si="152"/>
        <v>1.1355034065102195E-3</v>
      </c>
      <c r="AO303" s="58">
        <f t="shared" si="167"/>
        <v>615</v>
      </c>
      <c r="AP303" s="60">
        <f t="shared" si="168"/>
        <v>6.0412531640015622E-3</v>
      </c>
      <c r="AQ303" s="51">
        <v>0</v>
      </c>
      <c r="AR303" s="53">
        <v>0</v>
      </c>
      <c r="AS303" s="52">
        <f t="shared" si="153"/>
        <v>0</v>
      </c>
      <c r="AT303" s="53">
        <f t="shared" si="169"/>
        <v>512</v>
      </c>
      <c r="AU303" s="55">
        <f t="shared" si="170"/>
        <v>0</v>
      </c>
      <c r="AV303" s="56">
        <v>0</v>
      </c>
      <c r="AW303" s="58">
        <v>0</v>
      </c>
      <c r="AX303" s="57">
        <f t="shared" si="154"/>
        <v>0</v>
      </c>
      <c r="AY303" s="58">
        <f t="shared" si="171"/>
        <v>527</v>
      </c>
      <c r="AZ303" s="60">
        <f t="shared" si="172"/>
        <v>0</v>
      </c>
      <c r="BA303" s="51">
        <v>0</v>
      </c>
      <c r="BB303" s="53">
        <v>0</v>
      </c>
      <c r="BC303" s="52">
        <f t="shared" si="155"/>
        <v>0</v>
      </c>
      <c r="BD303" s="53">
        <f t="shared" si="184"/>
        <v>634</v>
      </c>
      <c r="BE303" s="55">
        <f t="shared" si="173"/>
        <v>0</v>
      </c>
      <c r="BF303" s="61">
        <v>2642</v>
      </c>
      <c r="BG303" s="64">
        <v>4</v>
      </c>
    </row>
    <row r="304" spans="1:59">
      <c r="A304" s="47">
        <f t="shared" si="174"/>
        <v>3</v>
      </c>
      <c r="B304" s="48">
        <f t="shared" si="175"/>
        <v>0</v>
      </c>
      <c r="C304" s="48">
        <f t="shared" si="176"/>
        <v>0</v>
      </c>
      <c r="D304" s="48">
        <f t="shared" si="177"/>
        <v>1</v>
      </c>
      <c r="E304" s="48">
        <f t="shared" si="178"/>
        <v>0</v>
      </c>
      <c r="F304" s="48">
        <f t="shared" si="179"/>
        <v>1</v>
      </c>
      <c r="G304" s="48">
        <f t="shared" si="180"/>
        <v>1</v>
      </c>
      <c r="H304" s="48">
        <f t="shared" si="181"/>
        <v>0</v>
      </c>
      <c r="I304" s="48">
        <f t="shared" si="182"/>
        <v>0</v>
      </c>
      <c r="J304" s="48">
        <f t="shared" si="183"/>
        <v>0</v>
      </c>
      <c r="K304" s="70">
        <v>503</v>
      </c>
      <c r="L304" s="50" t="s">
        <v>464</v>
      </c>
      <c r="M304" s="51">
        <v>129</v>
      </c>
      <c r="N304" s="53">
        <v>15</v>
      </c>
      <c r="O304" s="52">
        <f t="shared" si="156"/>
        <v>4.9236641221374049E-2</v>
      </c>
      <c r="P304" s="53">
        <f t="shared" si="157"/>
        <v>308</v>
      </c>
      <c r="Q304" s="55">
        <f t="shared" si="158"/>
        <v>0.59321665293013337</v>
      </c>
      <c r="R304" s="56">
        <v>47</v>
      </c>
      <c r="S304" s="58">
        <v>10</v>
      </c>
      <c r="T304" s="57">
        <f t="shared" si="148"/>
        <v>1.7938931297709924E-2</v>
      </c>
      <c r="U304" s="58">
        <f t="shared" si="159"/>
        <v>373</v>
      </c>
      <c r="V304" s="60">
        <f t="shared" si="160"/>
        <v>0.34262817393649969</v>
      </c>
      <c r="W304" s="51">
        <v>770</v>
      </c>
      <c r="X304" s="53">
        <v>61</v>
      </c>
      <c r="Y304" s="52">
        <f t="shared" si="149"/>
        <v>0.29389312977099236</v>
      </c>
      <c r="Z304" s="53">
        <f t="shared" si="161"/>
        <v>117</v>
      </c>
      <c r="AA304" s="55">
        <f t="shared" si="162"/>
        <v>1.7177512985651135</v>
      </c>
      <c r="AB304" s="56">
        <v>75</v>
      </c>
      <c r="AC304" s="58">
        <v>15</v>
      </c>
      <c r="AD304" s="57">
        <f t="shared" si="150"/>
        <v>2.8625954198473282E-2</v>
      </c>
      <c r="AE304" s="58">
        <f t="shared" si="163"/>
        <v>419</v>
      </c>
      <c r="AF304" s="60">
        <f t="shared" si="164"/>
        <v>0.41212821955943557</v>
      </c>
      <c r="AG304" s="51">
        <v>250</v>
      </c>
      <c r="AH304" s="53">
        <v>30</v>
      </c>
      <c r="AI304" s="52">
        <f t="shared" si="151"/>
        <v>9.5419847328244281E-2</v>
      </c>
      <c r="AJ304" s="53">
        <f t="shared" si="165"/>
        <v>92</v>
      </c>
      <c r="AK304" s="55">
        <f t="shared" si="166"/>
        <v>1.2684220182563697</v>
      </c>
      <c r="AL304" s="56">
        <v>644</v>
      </c>
      <c r="AM304" s="58">
        <v>71</v>
      </c>
      <c r="AN304" s="57">
        <f t="shared" si="152"/>
        <v>0.24580152671755726</v>
      </c>
      <c r="AO304" s="58">
        <f t="shared" si="167"/>
        <v>209</v>
      </c>
      <c r="AP304" s="60">
        <f t="shared" si="168"/>
        <v>1.307745307046327</v>
      </c>
      <c r="AQ304" s="51">
        <v>34</v>
      </c>
      <c r="AR304" s="53">
        <v>9</v>
      </c>
      <c r="AS304" s="52">
        <f t="shared" si="153"/>
        <v>1.2977099236641221E-2</v>
      </c>
      <c r="AT304" s="53">
        <f t="shared" si="169"/>
        <v>404</v>
      </c>
      <c r="AU304" s="55">
        <f t="shared" si="170"/>
        <v>0.22329940015226321</v>
      </c>
      <c r="AV304" s="56">
        <v>35</v>
      </c>
      <c r="AW304" s="58">
        <v>8</v>
      </c>
      <c r="AX304" s="57">
        <f t="shared" si="154"/>
        <v>1.3358778625954198E-2</v>
      </c>
      <c r="AY304" s="58">
        <f t="shared" si="171"/>
        <v>396</v>
      </c>
      <c r="AZ304" s="60">
        <f t="shared" si="172"/>
        <v>0.29419293012196285</v>
      </c>
      <c r="BA304" s="51">
        <v>636</v>
      </c>
      <c r="BB304" s="53">
        <v>74</v>
      </c>
      <c r="BC304" s="52">
        <f t="shared" si="155"/>
        <v>0.24274809160305344</v>
      </c>
      <c r="BD304" s="53">
        <f t="shared" si="184"/>
        <v>353</v>
      </c>
      <c r="BE304" s="55">
        <f t="shared" si="173"/>
        <v>0.94313532793082366</v>
      </c>
      <c r="BF304" s="61">
        <v>2620</v>
      </c>
      <c r="BG304" s="64">
        <v>293</v>
      </c>
    </row>
    <row r="305" spans="1:59">
      <c r="A305" s="47">
        <f t="shared" si="174"/>
        <v>3</v>
      </c>
      <c r="B305" s="48">
        <f t="shared" si="175"/>
        <v>1</v>
      </c>
      <c r="C305" s="48">
        <f t="shared" si="176"/>
        <v>0</v>
      </c>
      <c r="D305" s="48">
        <f t="shared" si="177"/>
        <v>0</v>
      </c>
      <c r="E305" s="48">
        <f t="shared" si="178"/>
        <v>0</v>
      </c>
      <c r="F305" s="48">
        <f t="shared" si="179"/>
        <v>1</v>
      </c>
      <c r="G305" s="48">
        <f t="shared" si="180"/>
        <v>1</v>
      </c>
      <c r="H305" s="48">
        <f t="shared" si="181"/>
        <v>0</v>
      </c>
      <c r="I305" s="48">
        <f t="shared" si="182"/>
        <v>0</v>
      </c>
      <c r="J305" s="48">
        <f t="shared" si="183"/>
        <v>0</v>
      </c>
      <c r="K305" s="70">
        <v>197</v>
      </c>
      <c r="L305" s="50" t="s">
        <v>171</v>
      </c>
      <c r="M305" s="51">
        <v>982</v>
      </c>
      <c r="N305" s="53">
        <v>2</v>
      </c>
      <c r="O305" s="52">
        <f t="shared" si="156"/>
        <v>0.38003095975232198</v>
      </c>
      <c r="P305" s="53">
        <f t="shared" si="157"/>
        <v>17</v>
      </c>
      <c r="Q305" s="55">
        <f t="shared" si="158"/>
        <v>4.5787179702305316</v>
      </c>
      <c r="R305" s="56">
        <v>5</v>
      </c>
      <c r="S305" s="58">
        <v>1</v>
      </c>
      <c r="T305" s="57">
        <f t="shared" si="148"/>
        <v>1.934984520123839E-3</v>
      </c>
      <c r="U305" s="58">
        <f t="shared" si="159"/>
        <v>493</v>
      </c>
      <c r="V305" s="60">
        <f t="shared" si="160"/>
        <v>3.6957620368949229E-2</v>
      </c>
      <c r="W305" s="51">
        <v>352</v>
      </c>
      <c r="X305" s="53">
        <v>34</v>
      </c>
      <c r="Y305" s="52">
        <f t="shared" si="149"/>
        <v>0.13622291021671826</v>
      </c>
      <c r="Z305" s="53">
        <f t="shared" si="161"/>
        <v>382</v>
      </c>
      <c r="AA305" s="55">
        <f t="shared" si="162"/>
        <v>0.7961978597506586</v>
      </c>
      <c r="AB305" s="56">
        <v>16</v>
      </c>
      <c r="AC305" s="58">
        <v>2</v>
      </c>
      <c r="AD305" s="57">
        <f t="shared" si="150"/>
        <v>6.1919504643962852E-3</v>
      </c>
      <c r="AE305" s="58">
        <f t="shared" si="163"/>
        <v>519</v>
      </c>
      <c r="AF305" s="60">
        <f t="shared" si="164"/>
        <v>8.9145588049182364E-2</v>
      </c>
      <c r="AG305" s="51">
        <v>248</v>
      </c>
      <c r="AH305" s="53">
        <v>5</v>
      </c>
      <c r="AI305" s="52">
        <f t="shared" si="151"/>
        <v>9.5975232198142413E-2</v>
      </c>
      <c r="AJ305" s="53">
        <f t="shared" si="165"/>
        <v>88</v>
      </c>
      <c r="AK305" s="55">
        <f t="shared" si="166"/>
        <v>1.2758047841830631</v>
      </c>
      <c r="AL305" s="56">
        <v>828</v>
      </c>
      <c r="AM305" s="58">
        <v>10</v>
      </c>
      <c r="AN305" s="57">
        <f t="shared" si="152"/>
        <v>0.32043343653250772</v>
      </c>
      <c r="AO305" s="58">
        <f t="shared" si="167"/>
        <v>125</v>
      </c>
      <c r="AP305" s="60">
        <f t="shared" si="168"/>
        <v>1.7048117171689734</v>
      </c>
      <c r="AQ305" s="51">
        <v>27</v>
      </c>
      <c r="AR305" s="53">
        <v>3</v>
      </c>
      <c r="AS305" s="52">
        <f t="shared" si="153"/>
        <v>1.044891640866873E-2</v>
      </c>
      <c r="AT305" s="53">
        <f t="shared" si="169"/>
        <v>414</v>
      </c>
      <c r="AU305" s="55">
        <f t="shared" si="170"/>
        <v>0.17979648022640568</v>
      </c>
      <c r="AV305" s="56">
        <v>0</v>
      </c>
      <c r="AW305" s="58">
        <v>0</v>
      </c>
      <c r="AX305" s="57">
        <f t="shared" si="154"/>
        <v>0</v>
      </c>
      <c r="AY305" s="58">
        <f t="shared" si="171"/>
        <v>527</v>
      </c>
      <c r="AZ305" s="60">
        <f t="shared" si="172"/>
        <v>0</v>
      </c>
      <c r="BA305" s="51">
        <v>126</v>
      </c>
      <c r="BB305" s="53">
        <v>9</v>
      </c>
      <c r="BC305" s="52">
        <f t="shared" si="155"/>
        <v>4.8761609907120744E-2</v>
      </c>
      <c r="BD305" s="53">
        <f t="shared" si="184"/>
        <v>591</v>
      </c>
      <c r="BE305" s="55">
        <f t="shared" si="173"/>
        <v>0.18945070441743792</v>
      </c>
      <c r="BF305" s="61">
        <v>2584</v>
      </c>
      <c r="BG305" s="64">
        <v>66</v>
      </c>
    </row>
    <row r="306" spans="1:59">
      <c r="A306" s="47">
        <f t="shared" si="174"/>
        <v>2</v>
      </c>
      <c r="B306" s="48">
        <f t="shared" si="175"/>
        <v>0</v>
      </c>
      <c r="C306" s="48">
        <f t="shared" si="176"/>
        <v>1</v>
      </c>
      <c r="D306" s="48">
        <f t="shared" si="177"/>
        <v>0</v>
      </c>
      <c r="E306" s="48">
        <f t="shared" si="178"/>
        <v>0</v>
      </c>
      <c r="F306" s="48">
        <f t="shared" si="179"/>
        <v>0</v>
      </c>
      <c r="G306" s="48">
        <f t="shared" si="180"/>
        <v>1</v>
      </c>
      <c r="H306" s="48">
        <f t="shared" si="181"/>
        <v>0</v>
      </c>
      <c r="I306" s="48">
        <f t="shared" si="182"/>
        <v>0</v>
      </c>
      <c r="J306" s="48">
        <f t="shared" si="183"/>
        <v>0</v>
      </c>
      <c r="K306" s="70">
        <v>72</v>
      </c>
      <c r="L306" s="50" t="s">
        <v>46</v>
      </c>
      <c r="M306" s="51">
        <v>0</v>
      </c>
      <c r="N306" s="53">
        <v>0</v>
      </c>
      <c r="O306" s="52">
        <f t="shared" si="156"/>
        <v>0</v>
      </c>
      <c r="P306" s="53">
        <f t="shared" si="157"/>
        <v>537</v>
      </c>
      <c r="Q306" s="55">
        <f t="shared" si="158"/>
        <v>0</v>
      </c>
      <c r="R306" s="56">
        <v>247</v>
      </c>
      <c r="S306" s="58">
        <v>1</v>
      </c>
      <c r="T306" s="57">
        <f t="shared" si="148"/>
        <v>9.59968907889623E-2</v>
      </c>
      <c r="U306" s="58">
        <f t="shared" si="159"/>
        <v>48</v>
      </c>
      <c r="V306" s="60">
        <f t="shared" si="160"/>
        <v>1.8335116428481233</v>
      </c>
      <c r="W306" s="51">
        <v>12</v>
      </c>
      <c r="X306" s="53">
        <v>3</v>
      </c>
      <c r="Y306" s="52">
        <f t="shared" si="149"/>
        <v>4.6638165565487761E-3</v>
      </c>
      <c r="Z306" s="53">
        <f t="shared" si="161"/>
        <v>600</v>
      </c>
      <c r="AA306" s="55">
        <f t="shared" si="162"/>
        <v>2.7259150128904647E-2</v>
      </c>
      <c r="AB306" s="56">
        <v>9</v>
      </c>
      <c r="AC306" s="58">
        <v>1</v>
      </c>
      <c r="AD306" s="57">
        <f t="shared" si="150"/>
        <v>3.4978624174115819E-3</v>
      </c>
      <c r="AE306" s="58">
        <f t="shared" si="163"/>
        <v>536</v>
      </c>
      <c r="AF306" s="60">
        <f t="shared" si="164"/>
        <v>5.0358768841619335E-2</v>
      </c>
      <c r="AG306" s="51">
        <v>0</v>
      </c>
      <c r="AH306" s="53">
        <v>0</v>
      </c>
      <c r="AI306" s="52">
        <f t="shared" si="151"/>
        <v>0</v>
      </c>
      <c r="AJ306" s="53">
        <f t="shared" si="165"/>
        <v>548</v>
      </c>
      <c r="AK306" s="55">
        <f t="shared" si="166"/>
        <v>0</v>
      </c>
      <c r="AL306" s="56">
        <v>2200</v>
      </c>
      <c r="AM306" s="58">
        <v>4</v>
      </c>
      <c r="AN306" s="57">
        <f t="shared" si="152"/>
        <v>0.8550330353672756</v>
      </c>
      <c r="AO306" s="58">
        <f t="shared" si="167"/>
        <v>12</v>
      </c>
      <c r="AP306" s="60">
        <f t="shared" si="168"/>
        <v>4.5490581539632959</v>
      </c>
      <c r="AQ306" s="51">
        <v>0</v>
      </c>
      <c r="AR306" s="53">
        <v>0</v>
      </c>
      <c r="AS306" s="52">
        <f t="shared" si="153"/>
        <v>0</v>
      </c>
      <c r="AT306" s="53">
        <f t="shared" si="169"/>
        <v>512</v>
      </c>
      <c r="AU306" s="55">
        <f t="shared" si="170"/>
        <v>0</v>
      </c>
      <c r="AV306" s="56">
        <v>0</v>
      </c>
      <c r="AW306" s="58">
        <v>0</v>
      </c>
      <c r="AX306" s="57">
        <f t="shared" si="154"/>
        <v>0</v>
      </c>
      <c r="AY306" s="58">
        <f t="shared" si="171"/>
        <v>527</v>
      </c>
      <c r="AZ306" s="60">
        <f t="shared" si="172"/>
        <v>0</v>
      </c>
      <c r="BA306" s="51">
        <v>105</v>
      </c>
      <c r="BB306" s="53">
        <v>5</v>
      </c>
      <c r="BC306" s="52">
        <f t="shared" si="155"/>
        <v>4.0808394869801791E-2</v>
      </c>
      <c r="BD306" s="53">
        <f t="shared" si="184"/>
        <v>600</v>
      </c>
      <c r="BE306" s="55">
        <f t="shared" si="173"/>
        <v>0.15855053122640875</v>
      </c>
      <c r="BF306" s="61">
        <v>2573</v>
      </c>
      <c r="BG306" s="64">
        <v>14</v>
      </c>
    </row>
    <row r="307" spans="1:59">
      <c r="A307" s="47">
        <f t="shared" si="174"/>
        <v>2</v>
      </c>
      <c r="B307" s="48">
        <f t="shared" si="175"/>
        <v>0</v>
      </c>
      <c r="C307" s="48">
        <f t="shared" si="176"/>
        <v>0</v>
      </c>
      <c r="D307" s="48">
        <f t="shared" si="177"/>
        <v>1</v>
      </c>
      <c r="E307" s="48">
        <f t="shared" si="178"/>
        <v>0</v>
      </c>
      <c r="F307" s="48">
        <f t="shared" si="179"/>
        <v>0</v>
      </c>
      <c r="G307" s="48">
        <f t="shared" si="180"/>
        <v>1</v>
      </c>
      <c r="H307" s="48">
        <f t="shared" si="181"/>
        <v>0</v>
      </c>
      <c r="I307" s="48">
        <f t="shared" si="182"/>
        <v>0</v>
      </c>
      <c r="J307" s="48">
        <f t="shared" si="183"/>
        <v>0</v>
      </c>
      <c r="K307" s="70">
        <v>187</v>
      </c>
      <c r="L307" s="50" t="s">
        <v>161</v>
      </c>
      <c r="M307" s="51">
        <v>129</v>
      </c>
      <c r="N307" s="53">
        <v>14</v>
      </c>
      <c r="O307" s="52">
        <f t="shared" si="156"/>
        <v>5.0175029171528586E-2</v>
      </c>
      <c r="P307" s="53">
        <f t="shared" si="157"/>
        <v>304</v>
      </c>
      <c r="Q307" s="55">
        <f t="shared" si="158"/>
        <v>0.60452261014272635</v>
      </c>
      <c r="R307" s="56">
        <v>5</v>
      </c>
      <c r="S307" s="58">
        <v>1</v>
      </c>
      <c r="T307" s="57">
        <f t="shared" si="148"/>
        <v>1.9447685725398677E-3</v>
      </c>
      <c r="U307" s="58">
        <f t="shared" si="159"/>
        <v>491</v>
      </c>
      <c r="V307" s="60">
        <f t="shared" si="160"/>
        <v>3.7144492817333646E-2</v>
      </c>
      <c r="W307" s="51">
        <v>789</v>
      </c>
      <c r="X307" s="53">
        <v>21</v>
      </c>
      <c r="Y307" s="52">
        <f t="shared" si="149"/>
        <v>0.30688448074679114</v>
      </c>
      <c r="Z307" s="53">
        <f t="shared" si="161"/>
        <v>104</v>
      </c>
      <c r="AA307" s="55">
        <f t="shared" si="162"/>
        <v>1.7936833559976317</v>
      </c>
      <c r="AB307" s="56">
        <v>123</v>
      </c>
      <c r="AC307" s="58">
        <v>12</v>
      </c>
      <c r="AD307" s="57">
        <f t="shared" si="150"/>
        <v>4.7841306884480746E-2</v>
      </c>
      <c r="AE307" s="58">
        <f t="shared" si="163"/>
        <v>321</v>
      </c>
      <c r="AF307" s="60">
        <f t="shared" si="164"/>
        <v>0.68877189179423681</v>
      </c>
      <c r="AG307" s="51">
        <v>40</v>
      </c>
      <c r="AH307" s="53">
        <v>10</v>
      </c>
      <c r="AI307" s="52">
        <f t="shared" si="151"/>
        <v>1.5558148580318941E-2</v>
      </c>
      <c r="AJ307" s="53">
        <f t="shared" si="165"/>
        <v>459</v>
      </c>
      <c r="AK307" s="55">
        <f t="shared" si="166"/>
        <v>0.20681544537264493</v>
      </c>
      <c r="AL307" s="56">
        <v>1264</v>
      </c>
      <c r="AM307" s="58">
        <v>128</v>
      </c>
      <c r="AN307" s="57">
        <f t="shared" si="152"/>
        <v>0.49163749513807858</v>
      </c>
      <c r="AO307" s="58">
        <f t="shared" si="167"/>
        <v>48</v>
      </c>
      <c r="AP307" s="60">
        <f t="shared" si="168"/>
        <v>2.6156738553280503</v>
      </c>
      <c r="AQ307" s="51">
        <v>7</v>
      </c>
      <c r="AR307" s="53">
        <v>1</v>
      </c>
      <c r="AS307" s="52">
        <f t="shared" si="153"/>
        <v>2.7226760015558148E-3</v>
      </c>
      <c r="AT307" s="53">
        <f t="shared" si="169"/>
        <v>479</v>
      </c>
      <c r="AU307" s="55">
        <f t="shared" si="170"/>
        <v>4.6849600736638373E-2</v>
      </c>
      <c r="AV307" s="56">
        <v>1</v>
      </c>
      <c r="AW307" s="58">
        <v>1</v>
      </c>
      <c r="AX307" s="57">
        <f t="shared" si="154"/>
        <v>3.8895371450797355E-4</v>
      </c>
      <c r="AY307" s="58">
        <f t="shared" si="171"/>
        <v>516</v>
      </c>
      <c r="AZ307" s="60">
        <f t="shared" si="172"/>
        <v>8.5657106953330297E-3</v>
      </c>
      <c r="BA307" s="51">
        <v>213</v>
      </c>
      <c r="BB307" s="53">
        <v>13</v>
      </c>
      <c r="BC307" s="52">
        <f t="shared" si="155"/>
        <v>8.284714119019837E-2</v>
      </c>
      <c r="BD307" s="53">
        <f t="shared" si="184"/>
        <v>560</v>
      </c>
      <c r="BE307" s="55">
        <f t="shared" si="173"/>
        <v>0.32188127683540618</v>
      </c>
      <c r="BF307" s="61">
        <v>2571</v>
      </c>
      <c r="BG307" s="64">
        <v>201</v>
      </c>
    </row>
    <row r="308" spans="1:59">
      <c r="A308" s="47">
        <f t="shared" si="174"/>
        <v>1</v>
      </c>
      <c r="B308" s="48">
        <f t="shared" si="175"/>
        <v>0</v>
      </c>
      <c r="C308" s="48">
        <f t="shared" si="176"/>
        <v>0</v>
      </c>
      <c r="D308" s="48">
        <f t="shared" si="177"/>
        <v>0</v>
      </c>
      <c r="E308" s="48">
        <f t="shared" si="178"/>
        <v>0</v>
      </c>
      <c r="F308" s="48">
        <f t="shared" si="179"/>
        <v>0</v>
      </c>
      <c r="G308" s="48">
        <f t="shared" si="180"/>
        <v>0</v>
      </c>
      <c r="H308" s="48">
        <f t="shared" si="181"/>
        <v>0</v>
      </c>
      <c r="I308" s="48">
        <f t="shared" si="182"/>
        <v>0</v>
      </c>
      <c r="J308" s="48">
        <f t="shared" si="183"/>
        <v>1</v>
      </c>
      <c r="K308" s="70">
        <v>107</v>
      </c>
      <c r="L308" s="50" t="s">
        <v>81</v>
      </c>
      <c r="M308" s="51">
        <v>0</v>
      </c>
      <c r="N308" s="53">
        <v>0</v>
      </c>
      <c r="O308" s="52">
        <f t="shared" si="156"/>
        <v>0</v>
      </c>
      <c r="P308" s="53">
        <f t="shared" si="157"/>
        <v>537</v>
      </c>
      <c r="Q308" s="55">
        <f t="shared" si="158"/>
        <v>0</v>
      </c>
      <c r="R308" s="56">
        <v>0</v>
      </c>
      <c r="S308" s="58">
        <v>0</v>
      </c>
      <c r="T308" s="57">
        <f t="shared" si="148"/>
        <v>0</v>
      </c>
      <c r="U308" s="58">
        <f t="shared" si="159"/>
        <v>515</v>
      </c>
      <c r="V308" s="60">
        <f t="shared" si="160"/>
        <v>0</v>
      </c>
      <c r="W308" s="51">
        <v>0</v>
      </c>
      <c r="X308" s="53">
        <v>0</v>
      </c>
      <c r="Y308" s="52">
        <f t="shared" si="149"/>
        <v>0</v>
      </c>
      <c r="Z308" s="53">
        <f t="shared" si="161"/>
        <v>619</v>
      </c>
      <c r="AA308" s="55">
        <f t="shared" si="162"/>
        <v>0</v>
      </c>
      <c r="AB308" s="56">
        <v>0</v>
      </c>
      <c r="AC308" s="58">
        <v>0</v>
      </c>
      <c r="AD308" s="57">
        <f t="shared" si="150"/>
        <v>0</v>
      </c>
      <c r="AE308" s="58">
        <f t="shared" si="163"/>
        <v>554</v>
      </c>
      <c r="AF308" s="60">
        <f t="shared" si="164"/>
        <v>0</v>
      </c>
      <c r="AG308" s="51">
        <v>8</v>
      </c>
      <c r="AH308" s="53">
        <v>1</v>
      </c>
      <c r="AI308" s="52">
        <f t="shared" si="151"/>
        <v>3.1201248049921998E-3</v>
      </c>
      <c r="AJ308" s="53">
        <f t="shared" si="165"/>
        <v>529</v>
      </c>
      <c r="AK308" s="55">
        <f t="shared" si="166"/>
        <v>4.1476014824732461E-2</v>
      </c>
      <c r="AL308" s="56">
        <v>0</v>
      </c>
      <c r="AM308" s="58">
        <v>0</v>
      </c>
      <c r="AN308" s="57">
        <f t="shared" si="152"/>
        <v>0</v>
      </c>
      <c r="AO308" s="58">
        <f t="shared" si="167"/>
        <v>618</v>
      </c>
      <c r="AP308" s="60">
        <f t="shared" si="168"/>
        <v>0</v>
      </c>
      <c r="AQ308" s="51">
        <v>0</v>
      </c>
      <c r="AR308" s="53">
        <v>0</v>
      </c>
      <c r="AS308" s="52">
        <f t="shared" si="153"/>
        <v>0</v>
      </c>
      <c r="AT308" s="53">
        <f t="shared" si="169"/>
        <v>512</v>
      </c>
      <c r="AU308" s="55">
        <f t="shared" si="170"/>
        <v>0</v>
      </c>
      <c r="AV308" s="56">
        <v>0</v>
      </c>
      <c r="AW308" s="58">
        <v>0</v>
      </c>
      <c r="AX308" s="57">
        <f t="shared" si="154"/>
        <v>0</v>
      </c>
      <c r="AY308" s="58">
        <f t="shared" si="171"/>
        <v>527</v>
      </c>
      <c r="AZ308" s="60">
        <f t="shared" si="172"/>
        <v>0</v>
      </c>
      <c r="BA308" s="51">
        <v>2556</v>
      </c>
      <c r="BB308" s="53">
        <v>3</v>
      </c>
      <c r="BC308" s="52">
        <f t="shared" si="155"/>
        <v>0.99687987519500776</v>
      </c>
      <c r="BD308" s="53">
        <f t="shared" si="184"/>
        <v>9</v>
      </c>
      <c r="BE308" s="55">
        <f t="shared" si="173"/>
        <v>3.8731205744640995</v>
      </c>
      <c r="BF308" s="61">
        <v>2564</v>
      </c>
      <c r="BG308" s="64">
        <v>4</v>
      </c>
    </row>
    <row r="309" spans="1:59">
      <c r="A309" s="47">
        <f t="shared" si="174"/>
        <v>3</v>
      </c>
      <c r="B309" s="48">
        <f t="shared" si="175"/>
        <v>1</v>
      </c>
      <c r="C309" s="48">
        <f t="shared" si="176"/>
        <v>0</v>
      </c>
      <c r="D309" s="48">
        <f t="shared" si="177"/>
        <v>0</v>
      </c>
      <c r="E309" s="48">
        <f t="shared" si="178"/>
        <v>0</v>
      </c>
      <c r="F309" s="48">
        <f t="shared" si="179"/>
        <v>0</v>
      </c>
      <c r="G309" s="48">
        <f t="shared" si="180"/>
        <v>1</v>
      </c>
      <c r="H309" s="48">
        <f t="shared" si="181"/>
        <v>1</v>
      </c>
      <c r="I309" s="48">
        <f t="shared" si="182"/>
        <v>0</v>
      </c>
      <c r="J309" s="48">
        <f t="shared" si="183"/>
        <v>0</v>
      </c>
      <c r="K309" s="70">
        <v>309</v>
      </c>
      <c r="L309" s="50" t="s">
        <v>281</v>
      </c>
      <c r="M309" s="51">
        <v>392</v>
      </c>
      <c r="N309" s="53">
        <v>12</v>
      </c>
      <c r="O309" s="52">
        <f t="shared" si="156"/>
        <v>0.15288611544461778</v>
      </c>
      <c r="P309" s="53">
        <f t="shared" si="157"/>
        <v>66</v>
      </c>
      <c r="Q309" s="55">
        <f t="shared" si="158"/>
        <v>1.8420141470611695</v>
      </c>
      <c r="R309" s="56">
        <v>92</v>
      </c>
      <c r="S309" s="58">
        <v>6</v>
      </c>
      <c r="T309" s="57">
        <f t="shared" si="148"/>
        <v>3.5881435257410298E-2</v>
      </c>
      <c r="U309" s="58">
        <f t="shared" si="159"/>
        <v>240</v>
      </c>
      <c r="V309" s="60">
        <f t="shared" si="160"/>
        <v>0.68532458463881141</v>
      </c>
      <c r="W309" s="51">
        <v>18</v>
      </c>
      <c r="X309" s="53">
        <v>1</v>
      </c>
      <c r="Y309" s="52">
        <f t="shared" si="149"/>
        <v>7.0202808112324495E-3</v>
      </c>
      <c r="Z309" s="53">
        <f t="shared" si="161"/>
        <v>594</v>
      </c>
      <c r="AA309" s="55">
        <f t="shared" si="162"/>
        <v>4.1032250359792313E-2</v>
      </c>
      <c r="AB309" s="56">
        <v>11</v>
      </c>
      <c r="AC309" s="58">
        <v>4</v>
      </c>
      <c r="AD309" s="57">
        <f t="shared" si="150"/>
        <v>4.2901716068642747E-3</v>
      </c>
      <c r="AE309" s="58">
        <f t="shared" si="163"/>
        <v>531</v>
      </c>
      <c r="AF309" s="60">
        <f t="shared" si="164"/>
        <v>6.1765654122220147E-2</v>
      </c>
      <c r="AG309" s="51">
        <v>23</v>
      </c>
      <c r="AH309" s="53">
        <v>4</v>
      </c>
      <c r="AI309" s="52">
        <f t="shared" si="151"/>
        <v>8.9703588143525744E-3</v>
      </c>
      <c r="AJ309" s="53">
        <f t="shared" si="165"/>
        <v>490</v>
      </c>
      <c r="AK309" s="55">
        <f t="shared" si="166"/>
        <v>0.11924354262110583</v>
      </c>
      <c r="AL309" s="56">
        <v>798</v>
      </c>
      <c r="AM309" s="58">
        <v>12</v>
      </c>
      <c r="AN309" s="57">
        <f t="shared" si="152"/>
        <v>0.31123244929797189</v>
      </c>
      <c r="AO309" s="58">
        <f t="shared" si="167"/>
        <v>139</v>
      </c>
      <c r="AP309" s="60">
        <f t="shared" si="168"/>
        <v>1.6558594261200101</v>
      </c>
      <c r="AQ309" s="51">
        <v>1161</v>
      </c>
      <c r="AR309" s="53">
        <v>9</v>
      </c>
      <c r="AS309" s="52">
        <f t="shared" si="153"/>
        <v>0.45280811232449297</v>
      </c>
      <c r="AT309" s="53">
        <f t="shared" si="169"/>
        <v>5</v>
      </c>
      <c r="AU309" s="55">
        <f t="shared" si="170"/>
        <v>7.7915548014494496</v>
      </c>
      <c r="AV309" s="56">
        <v>17</v>
      </c>
      <c r="AW309" s="58">
        <v>2</v>
      </c>
      <c r="AX309" s="57">
        <f t="shared" si="154"/>
        <v>6.6302652106084246E-3</v>
      </c>
      <c r="AY309" s="58">
        <f t="shared" si="171"/>
        <v>447</v>
      </c>
      <c r="AZ309" s="60">
        <f t="shared" si="172"/>
        <v>0.14601463235605333</v>
      </c>
      <c r="BA309" s="51">
        <v>52</v>
      </c>
      <c r="BB309" s="53">
        <v>8</v>
      </c>
      <c r="BC309" s="52">
        <f t="shared" si="155"/>
        <v>2.0280811232449299E-2</v>
      </c>
      <c r="BD309" s="53">
        <f t="shared" si="184"/>
        <v>616</v>
      </c>
      <c r="BE309" s="55">
        <f t="shared" si="173"/>
        <v>7.8795880231664006E-2</v>
      </c>
      <c r="BF309" s="61">
        <v>2564</v>
      </c>
      <c r="BG309" s="64">
        <v>58</v>
      </c>
    </row>
    <row r="310" spans="1:59">
      <c r="A310" s="47">
        <f t="shared" si="174"/>
        <v>3</v>
      </c>
      <c r="B310" s="48">
        <f t="shared" si="175"/>
        <v>0</v>
      </c>
      <c r="C310" s="48">
        <f t="shared" si="176"/>
        <v>0</v>
      </c>
      <c r="D310" s="48">
        <f t="shared" si="177"/>
        <v>1</v>
      </c>
      <c r="E310" s="48">
        <f t="shared" si="178"/>
        <v>0</v>
      </c>
      <c r="F310" s="48">
        <f t="shared" si="179"/>
        <v>0</v>
      </c>
      <c r="G310" s="48">
        <f t="shared" si="180"/>
        <v>1</v>
      </c>
      <c r="H310" s="48">
        <f t="shared" si="181"/>
        <v>0</v>
      </c>
      <c r="I310" s="48">
        <f t="shared" si="182"/>
        <v>0</v>
      </c>
      <c r="J310" s="48">
        <f t="shared" si="183"/>
        <v>1</v>
      </c>
      <c r="K310" s="70">
        <v>166</v>
      </c>
      <c r="L310" s="50" t="s">
        <v>140</v>
      </c>
      <c r="M310" s="51">
        <v>47</v>
      </c>
      <c r="N310" s="53">
        <v>7</v>
      </c>
      <c r="O310" s="52">
        <f t="shared" si="156"/>
        <v>1.8345042935206869E-2</v>
      </c>
      <c r="P310" s="53">
        <f t="shared" si="157"/>
        <v>436</v>
      </c>
      <c r="Q310" s="55">
        <f t="shared" si="158"/>
        <v>0.22102614430894174</v>
      </c>
      <c r="R310" s="56">
        <v>65</v>
      </c>
      <c r="S310" s="58">
        <v>5</v>
      </c>
      <c r="T310" s="57">
        <f t="shared" si="148"/>
        <v>2.537080405932865E-2</v>
      </c>
      <c r="U310" s="58">
        <f t="shared" si="159"/>
        <v>311</v>
      </c>
      <c r="V310" s="60">
        <f t="shared" si="160"/>
        <v>0.48457470079381049</v>
      </c>
      <c r="W310" s="51">
        <v>554</v>
      </c>
      <c r="X310" s="53">
        <v>27</v>
      </c>
      <c r="Y310" s="52">
        <f t="shared" si="149"/>
        <v>0.21623731459797033</v>
      </c>
      <c r="Z310" s="53">
        <f t="shared" si="161"/>
        <v>187</v>
      </c>
      <c r="AA310" s="55">
        <f t="shared" si="162"/>
        <v>1.2638673392546869</v>
      </c>
      <c r="AB310" s="56">
        <v>9</v>
      </c>
      <c r="AC310" s="58">
        <v>4</v>
      </c>
      <c r="AD310" s="57">
        <f t="shared" si="150"/>
        <v>3.5128805620608899E-3</v>
      </c>
      <c r="AE310" s="58">
        <f t="shared" si="163"/>
        <v>535</v>
      </c>
      <c r="AF310" s="60">
        <f t="shared" si="164"/>
        <v>5.0574985257410832E-2</v>
      </c>
      <c r="AG310" s="51">
        <v>114</v>
      </c>
      <c r="AH310" s="53">
        <v>8</v>
      </c>
      <c r="AI310" s="52">
        <f t="shared" si="151"/>
        <v>4.449648711943794E-2</v>
      </c>
      <c r="AJ310" s="53">
        <f t="shared" si="165"/>
        <v>308</v>
      </c>
      <c r="AK310" s="55">
        <f t="shared" si="166"/>
        <v>0.59149459549229111</v>
      </c>
      <c r="AL310" s="56">
        <v>495</v>
      </c>
      <c r="AM310" s="58">
        <v>24</v>
      </c>
      <c r="AN310" s="57">
        <f t="shared" si="152"/>
        <v>0.19320843091334894</v>
      </c>
      <c r="AO310" s="58">
        <f t="shared" si="167"/>
        <v>301</v>
      </c>
      <c r="AP310" s="60">
        <f t="shared" si="168"/>
        <v>1.0279326665820456</v>
      </c>
      <c r="AQ310" s="51">
        <v>92</v>
      </c>
      <c r="AR310" s="53">
        <v>2</v>
      </c>
      <c r="AS310" s="52">
        <f t="shared" si="153"/>
        <v>3.5909445745511318E-2</v>
      </c>
      <c r="AT310" s="53">
        <f t="shared" si="169"/>
        <v>271</v>
      </c>
      <c r="AU310" s="55">
        <f t="shared" si="170"/>
        <v>0.61790062236191301</v>
      </c>
      <c r="AV310" s="56">
        <v>0</v>
      </c>
      <c r="AW310" s="58">
        <v>0</v>
      </c>
      <c r="AX310" s="57">
        <f t="shared" si="154"/>
        <v>0</v>
      </c>
      <c r="AY310" s="58">
        <f t="shared" si="171"/>
        <v>527</v>
      </c>
      <c r="AZ310" s="60">
        <f t="shared" si="172"/>
        <v>0</v>
      </c>
      <c r="BA310" s="51">
        <v>1186</v>
      </c>
      <c r="BB310" s="53">
        <v>42</v>
      </c>
      <c r="BC310" s="52">
        <f t="shared" si="155"/>
        <v>0.46291959406713507</v>
      </c>
      <c r="BD310" s="53">
        <f t="shared" si="184"/>
        <v>94</v>
      </c>
      <c r="BE310" s="55">
        <f t="shared" si="173"/>
        <v>1.79855512054876</v>
      </c>
      <c r="BF310" s="61">
        <v>2562</v>
      </c>
      <c r="BG310" s="64">
        <v>119</v>
      </c>
    </row>
    <row r="311" spans="1:59">
      <c r="A311" s="47">
        <f t="shared" si="174"/>
        <v>2</v>
      </c>
      <c r="B311" s="48">
        <f t="shared" si="175"/>
        <v>0</v>
      </c>
      <c r="C311" s="48">
        <f t="shared" si="176"/>
        <v>0</v>
      </c>
      <c r="D311" s="48">
        <f t="shared" si="177"/>
        <v>1</v>
      </c>
      <c r="E311" s="48">
        <f t="shared" si="178"/>
        <v>0</v>
      </c>
      <c r="F311" s="48">
        <f t="shared" si="179"/>
        <v>1</v>
      </c>
      <c r="G311" s="48">
        <f t="shared" si="180"/>
        <v>0</v>
      </c>
      <c r="H311" s="48">
        <f t="shared" si="181"/>
        <v>0</v>
      </c>
      <c r="I311" s="48">
        <f t="shared" si="182"/>
        <v>0</v>
      </c>
      <c r="J311" s="48">
        <f t="shared" si="183"/>
        <v>0</v>
      </c>
      <c r="K311" s="70">
        <v>217</v>
      </c>
      <c r="L311" s="50" t="s">
        <v>189</v>
      </c>
      <c r="M311" s="51">
        <v>47</v>
      </c>
      <c r="N311" s="53">
        <v>4</v>
      </c>
      <c r="O311" s="52">
        <f t="shared" si="156"/>
        <v>1.8740031897926633E-2</v>
      </c>
      <c r="P311" s="53">
        <f t="shared" si="157"/>
        <v>432</v>
      </c>
      <c r="Q311" s="55">
        <f t="shared" si="158"/>
        <v>0.22578508043042611</v>
      </c>
      <c r="R311" s="56">
        <v>47</v>
      </c>
      <c r="S311" s="58">
        <v>14</v>
      </c>
      <c r="T311" s="57">
        <f t="shared" si="148"/>
        <v>1.8740031897926633E-2</v>
      </c>
      <c r="U311" s="58">
        <f t="shared" si="159"/>
        <v>370</v>
      </c>
      <c r="V311" s="60">
        <f t="shared" si="160"/>
        <v>0.35792895363382338</v>
      </c>
      <c r="W311" s="51">
        <v>1142</v>
      </c>
      <c r="X311" s="53">
        <v>95</v>
      </c>
      <c r="Y311" s="52">
        <f t="shared" si="149"/>
        <v>0.45534290271132377</v>
      </c>
      <c r="Z311" s="53">
        <f t="shared" si="161"/>
        <v>46</v>
      </c>
      <c r="AA311" s="55">
        <f t="shared" si="162"/>
        <v>2.6613955318869293</v>
      </c>
      <c r="AB311" s="56">
        <v>37</v>
      </c>
      <c r="AC311" s="58">
        <v>6</v>
      </c>
      <c r="AD311" s="57">
        <f t="shared" si="150"/>
        <v>1.4752791068580542E-2</v>
      </c>
      <c r="AE311" s="58">
        <f t="shared" si="163"/>
        <v>473</v>
      </c>
      <c r="AF311" s="60">
        <f t="shared" si="164"/>
        <v>0.21239611698081703</v>
      </c>
      <c r="AG311" s="51">
        <v>417</v>
      </c>
      <c r="AH311" s="53">
        <v>31</v>
      </c>
      <c r="AI311" s="52">
        <f t="shared" si="151"/>
        <v>0.16626794258373206</v>
      </c>
      <c r="AJ311" s="53">
        <f t="shared" si="165"/>
        <v>31</v>
      </c>
      <c r="AK311" s="55">
        <f t="shared" si="166"/>
        <v>2.210210194299544</v>
      </c>
      <c r="AL311" s="56">
        <v>312</v>
      </c>
      <c r="AM311" s="58">
        <v>23</v>
      </c>
      <c r="AN311" s="57">
        <f t="shared" si="152"/>
        <v>0.12440191387559808</v>
      </c>
      <c r="AO311" s="58">
        <f t="shared" si="167"/>
        <v>464</v>
      </c>
      <c r="AP311" s="60">
        <f t="shared" si="168"/>
        <v>0.66185927008228918</v>
      </c>
      <c r="AQ311" s="51">
        <v>57</v>
      </c>
      <c r="AR311" s="53">
        <v>7</v>
      </c>
      <c r="AS311" s="52">
        <f t="shared" si="153"/>
        <v>2.2727272727272728E-2</v>
      </c>
      <c r="AT311" s="53">
        <f t="shared" si="169"/>
        <v>356</v>
      </c>
      <c r="AU311" s="55">
        <f t="shared" si="170"/>
        <v>0.39107247887628982</v>
      </c>
      <c r="AV311" s="56">
        <v>27</v>
      </c>
      <c r="AW311" s="58">
        <v>3</v>
      </c>
      <c r="AX311" s="57">
        <f t="shared" si="154"/>
        <v>1.076555023923445E-2</v>
      </c>
      <c r="AY311" s="58">
        <f t="shared" si="171"/>
        <v>408</v>
      </c>
      <c r="AZ311" s="60">
        <f t="shared" si="172"/>
        <v>0.23708370786998922</v>
      </c>
      <c r="BA311" s="51">
        <v>422</v>
      </c>
      <c r="BB311" s="53">
        <v>36</v>
      </c>
      <c r="BC311" s="52">
        <f t="shared" si="155"/>
        <v>0.16826156299840511</v>
      </c>
      <c r="BD311" s="53">
        <f t="shared" si="184"/>
        <v>486</v>
      </c>
      <c r="BE311" s="55">
        <f t="shared" si="173"/>
        <v>0.65373706276608934</v>
      </c>
      <c r="BF311" s="61">
        <v>2508</v>
      </c>
      <c r="BG311" s="64">
        <v>219</v>
      </c>
    </row>
    <row r="312" spans="1:59">
      <c r="A312" s="47">
        <f t="shared" si="174"/>
        <v>4</v>
      </c>
      <c r="B312" s="48">
        <f t="shared" si="175"/>
        <v>0</v>
      </c>
      <c r="C312" s="48">
        <f t="shared" si="176"/>
        <v>1</v>
      </c>
      <c r="D312" s="48">
        <f t="shared" si="177"/>
        <v>0</v>
      </c>
      <c r="E312" s="48">
        <f t="shared" si="178"/>
        <v>0</v>
      </c>
      <c r="F312" s="48">
        <f t="shared" si="179"/>
        <v>0</v>
      </c>
      <c r="G312" s="48">
        <f t="shared" si="180"/>
        <v>1</v>
      </c>
      <c r="H312" s="48">
        <f t="shared" si="181"/>
        <v>1</v>
      </c>
      <c r="I312" s="48">
        <f t="shared" si="182"/>
        <v>1</v>
      </c>
      <c r="J312" s="48">
        <f t="shared" si="183"/>
        <v>0</v>
      </c>
      <c r="K312" s="70">
        <v>484</v>
      </c>
      <c r="L312" s="50" t="s">
        <v>445</v>
      </c>
      <c r="M312" s="51">
        <v>99</v>
      </c>
      <c r="N312" s="53">
        <v>4</v>
      </c>
      <c r="O312" s="52">
        <f t="shared" si="156"/>
        <v>4.0573770491803281E-2</v>
      </c>
      <c r="P312" s="53">
        <f t="shared" si="157"/>
        <v>347</v>
      </c>
      <c r="Q312" s="55">
        <f t="shared" si="158"/>
        <v>0.48884399363647862</v>
      </c>
      <c r="R312" s="56">
        <v>162</v>
      </c>
      <c r="S312" s="58">
        <v>6</v>
      </c>
      <c r="T312" s="57">
        <f t="shared" si="148"/>
        <v>6.6393442622950813E-2</v>
      </c>
      <c r="U312" s="58">
        <f t="shared" si="159"/>
        <v>99</v>
      </c>
      <c r="V312" s="60">
        <f t="shared" si="160"/>
        <v>1.2680947170004178</v>
      </c>
      <c r="W312" s="51">
        <v>295</v>
      </c>
      <c r="X312" s="53">
        <v>10</v>
      </c>
      <c r="Y312" s="52">
        <f t="shared" si="149"/>
        <v>0.12090163934426229</v>
      </c>
      <c r="Z312" s="53">
        <f t="shared" si="161"/>
        <v>420</v>
      </c>
      <c r="AA312" s="55">
        <f t="shared" si="162"/>
        <v>0.70664784897859079</v>
      </c>
      <c r="AB312" s="56">
        <v>165</v>
      </c>
      <c r="AC312" s="58">
        <v>7</v>
      </c>
      <c r="AD312" s="57">
        <f t="shared" si="150"/>
        <v>6.7622950819672137E-2</v>
      </c>
      <c r="AE312" s="58">
        <f t="shared" si="163"/>
        <v>219</v>
      </c>
      <c r="AF312" s="60">
        <f t="shared" si="164"/>
        <v>0.97356846620515858</v>
      </c>
      <c r="AG312" s="51">
        <v>31</v>
      </c>
      <c r="AH312" s="53">
        <v>2</v>
      </c>
      <c r="AI312" s="52">
        <f t="shared" si="151"/>
        <v>1.2704918032786885E-2</v>
      </c>
      <c r="AJ312" s="53">
        <f t="shared" si="165"/>
        <v>471</v>
      </c>
      <c r="AK312" s="55">
        <f t="shared" si="166"/>
        <v>0.16888727266029893</v>
      </c>
      <c r="AL312" s="56">
        <v>1009</v>
      </c>
      <c r="AM312" s="58">
        <v>9</v>
      </c>
      <c r="AN312" s="57">
        <f t="shared" si="152"/>
        <v>0.41352459016393445</v>
      </c>
      <c r="AO312" s="58">
        <f t="shared" si="167"/>
        <v>71</v>
      </c>
      <c r="AP312" s="60">
        <f t="shared" si="168"/>
        <v>2.2000874012330272</v>
      </c>
      <c r="AQ312" s="51">
        <v>219</v>
      </c>
      <c r="AR312" s="53">
        <v>3</v>
      </c>
      <c r="AS312" s="52">
        <f t="shared" si="153"/>
        <v>8.9754098360655732E-2</v>
      </c>
      <c r="AT312" s="53">
        <f t="shared" si="169"/>
        <v>51</v>
      </c>
      <c r="AU312" s="55">
        <f t="shared" si="170"/>
        <v>1.544415740349151</v>
      </c>
      <c r="AV312" s="56">
        <v>233</v>
      </c>
      <c r="AW312" s="58">
        <v>6</v>
      </c>
      <c r="AX312" s="57">
        <f t="shared" si="154"/>
        <v>9.5491803278688531E-2</v>
      </c>
      <c r="AY312" s="58">
        <f t="shared" si="171"/>
        <v>50</v>
      </c>
      <c r="AZ312" s="60">
        <f t="shared" si="172"/>
        <v>2.1029627180591741</v>
      </c>
      <c r="BA312" s="51">
        <v>227</v>
      </c>
      <c r="BB312" s="53">
        <v>13</v>
      </c>
      <c r="BC312" s="52">
        <f t="shared" si="155"/>
        <v>9.3032786885245897E-2</v>
      </c>
      <c r="BD312" s="53">
        <f t="shared" si="184"/>
        <v>552</v>
      </c>
      <c r="BE312" s="55">
        <f t="shared" si="173"/>
        <v>0.36145498565159939</v>
      </c>
      <c r="BF312" s="61">
        <v>2440</v>
      </c>
      <c r="BG312" s="64">
        <v>60</v>
      </c>
    </row>
    <row r="313" spans="1:59">
      <c r="A313" s="47">
        <f t="shared" si="174"/>
        <v>1</v>
      </c>
      <c r="B313" s="48">
        <f t="shared" si="175"/>
        <v>0</v>
      </c>
      <c r="C313" s="48">
        <f t="shared" si="176"/>
        <v>0</v>
      </c>
      <c r="D313" s="48">
        <f t="shared" si="177"/>
        <v>0</v>
      </c>
      <c r="E313" s="48">
        <f t="shared" si="178"/>
        <v>0</v>
      </c>
      <c r="F313" s="48">
        <f t="shared" si="179"/>
        <v>0</v>
      </c>
      <c r="G313" s="48">
        <f t="shared" si="180"/>
        <v>0</v>
      </c>
      <c r="H313" s="48">
        <f t="shared" si="181"/>
        <v>0</v>
      </c>
      <c r="I313" s="48">
        <f t="shared" si="182"/>
        <v>1</v>
      </c>
      <c r="J313" s="48">
        <f t="shared" si="183"/>
        <v>0</v>
      </c>
      <c r="K313" s="70">
        <v>273</v>
      </c>
      <c r="L313" s="50" t="s">
        <v>245</v>
      </c>
      <c r="M313" s="51">
        <v>2</v>
      </c>
      <c r="N313" s="53">
        <v>1</v>
      </c>
      <c r="O313" s="52">
        <f t="shared" si="156"/>
        <v>8.2034454470877774E-4</v>
      </c>
      <c r="P313" s="53">
        <f t="shared" si="157"/>
        <v>528</v>
      </c>
      <c r="Q313" s="55">
        <f t="shared" si="158"/>
        <v>9.8837376593913524E-3</v>
      </c>
      <c r="R313" s="56">
        <v>6</v>
      </c>
      <c r="S313" s="58">
        <v>1</v>
      </c>
      <c r="T313" s="57">
        <f t="shared" si="148"/>
        <v>2.4610336341263331E-3</v>
      </c>
      <c r="U313" s="58">
        <f t="shared" si="159"/>
        <v>482</v>
      </c>
      <c r="V313" s="60">
        <f t="shared" si="160"/>
        <v>4.700499968828456E-2</v>
      </c>
      <c r="W313" s="51">
        <v>6</v>
      </c>
      <c r="X313" s="53">
        <v>1</v>
      </c>
      <c r="Y313" s="52">
        <f t="shared" si="149"/>
        <v>2.4610336341263331E-3</v>
      </c>
      <c r="Z313" s="53">
        <f t="shared" si="161"/>
        <v>608</v>
      </c>
      <c r="AA313" s="55">
        <f t="shared" si="162"/>
        <v>1.4384289024132826E-2</v>
      </c>
      <c r="AB313" s="56">
        <v>0</v>
      </c>
      <c r="AC313" s="58">
        <v>0</v>
      </c>
      <c r="AD313" s="57">
        <f t="shared" si="150"/>
        <v>0</v>
      </c>
      <c r="AE313" s="58">
        <f t="shared" si="163"/>
        <v>554</v>
      </c>
      <c r="AF313" s="60">
        <f t="shared" si="164"/>
        <v>0</v>
      </c>
      <c r="AG313" s="51">
        <v>0</v>
      </c>
      <c r="AH313" s="53">
        <v>0</v>
      </c>
      <c r="AI313" s="52">
        <f t="shared" si="151"/>
        <v>0</v>
      </c>
      <c r="AJ313" s="53">
        <f t="shared" si="165"/>
        <v>548</v>
      </c>
      <c r="AK313" s="55">
        <f t="shared" si="166"/>
        <v>0</v>
      </c>
      <c r="AL313" s="56">
        <v>0</v>
      </c>
      <c r="AM313" s="58">
        <v>0</v>
      </c>
      <c r="AN313" s="57">
        <f t="shared" si="152"/>
        <v>0</v>
      </c>
      <c r="AO313" s="58">
        <f t="shared" si="167"/>
        <v>618</v>
      </c>
      <c r="AP313" s="60">
        <f t="shared" si="168"/>
        <v>0</v>
      </c>
      <c r="AQ313" s="51">
        <v>0</v>
      </c>
      <c r="AR313" s="53">
        <v>0</v>
      </c>
      <c r="AS313" s="52">
        <f t="shared" si="153"/>
        <v>0</v>
      </c>
      <c r="AT313" s="53">
        <f t="shared" si="169"/>
        <v>512</v>
      </c>
      <c r="AU313" s="55">
        <f t="shared" si="170"/>
        <v>0</v>
      </c>
      <c r="AV313" s="56">
        <v>2332</v>
      </c>
      <c r="AW313" s="58">
        <v>1</v>
      </c>
      <c r="AX313" s="57">
        <f t="shared" si="154"/>
        <v>0.95652173913043481</v>
      </c>
      <c r="AY313" s="58">
        <f t="shared" si="171"/>
        <v>2</v>
      </c>
      <c r="AZ313" s="60">
        <f t="shared" si="172"/>
        <v>21.064944710844646</v>
      </c>
      <c r="BA313" s="51">
        <v>92</v>
      </c>
      <c r="BB313" s="53">
        <v>5</v>
      </c>
      <c r="BC313" s="52">
        <f t="shared" si="155"/>
        <v>3.7735849056603772E-2</v>
      </c>
      <c r="BD313" s="53">
        <f t="shared" si="184"/>
        <v>603</v>
      </c>
      <c r="BE313" s="55">
        <f t="shared" si="173"/>
        <v>0.14661294405949674</v>
      </c>
      <c r="BF313" s="61">
        <v>2438</v>
      </c>
      <c r="BG313" s="64">
        <v>9</v>
      </c>
    </row>
    <row r="314" spans="1:59">
      <c r="A314" s="47">
        <f t="shared" si="174"/>
        <v>3</v>
      </c>
      <c r="B314" s="48">
        <f t="shared" si="175"/>
        <v>0</v>
      </c>
      <c r="C314" s="48">
        <f t="shared" si="176"/>
        <v>0</v>
      </c>
      <c r="D314" s="48">
        <f t="shared" si="177"/>
        <v>0</v>
      </c>
      <c r="E314" s="48">
        <f t="shared" si="178"/>
        <v>1</v>
      </c>
      <c r="F314" s="48">
        <f t="shared" si="179"/>
        <v>0</v>
      </c>
      <c r="G314" s="48">
        <f t="shared" si="180"/>
        <v>1</v>
      </c>
      <c r="H314" s="48">
        <f t="shared" si="181"/>
        <v>0</v>
      </c>
      <c r="I314" s="48">
        <f t="shared" si="182"/>
        <v>1</v>
      </c>
      <c r="J314" s="48">
        <f t="shared" si="183"/>
        <v>0</v>
      </c>
      <c r="K314" s="70">
        <v>594</v>
      </c>
      <c r="L314" s="50" t="s">
        <v>554</v>
      </c>
      <c r="M314" s="51">
        <v>163</v>
      </c>
      <c r="N314" s="53">
        <v>31</v>
      </c>
      <c r="O314" s="52">
        <f t="shared" si="156"/>
        <v>6.7216494845360825E-2</v>
      </c>
      <c r="P314" s="53">
        <f t="shared" si="157"/>
        <v>226</v>
      </c>
      <c r="Q314" s="55">
        <f t="shared" si="158"/>
        <v>0.80984289554972511</v>
      </c>
      <c r="R314" s="56">
        <v>123</v>
      </c>
      <c r="S314" s="58">
        <v>23</v>
      </c>
      <c r="T314" s="57">
        <f t="shared" si="148"/>
        <v>5.0721649484536085E-2</v>
      </c>
      <c r="U314" s="58">
        <f t="shared" si="159"/>
        <v>161</v>
      </c>
      <c r="V314" s="60">
        <f t="shared" si="160"/>
        <v>0.96876819769928835</v>
      </c>
      <c r="W314" s="51">
        <v>323</v>
      </c>
      <c r="X314" s="53">
        <v>61</v>
      </c>
      <c r="Y314" s="52">
        <f t="shared" si="149"/>
        <v>0.13319587628865978</v>
      </c>
      <c r="Z314" s="53">
        <f t="shared" si="161"/>
        <v>392</v>
      </c>
      <c r="AA314" s="55">
        <f t="shared" si="162"/>
        <v>0.77850540309209426</v>
      </c>
      <c r="AB314" s="56">
        <v>224</v>
      </c>
      <c r="AC314" s="58">
        <v>34</v>
      </c>
      <c r="AD314" s="57">
        <f t="shared" si="150"/>
        <v>9.2371134020618556E-2</v>
      </c>
      <c r="AE314" s="58">
        <f t="shared" si="163"/>
        <v>114</v>
      </c>
      <c r="AF314" s="60">
        <f t="shared" si="164"/>
        <v>1.3298683683576169</v>
      </c>
      <c r="AG314" s="51">
        <v>91</v>
      </c>
      <c r="AH314" s="53">
        <v>21</v>
      </c>
      <c r="AI314" s="52">
        <f t="shared" si="151"/>
        <v>3.7525773195876286E-2</v>
      </c>
      <c r="AJ314" s="53">
        <f t="shared" si="165"/>
        <v>357</v>
      </c>
      <c r="AK314" s="55">
        <f t="shared" si="166"/>
        <v>0.49883245788483899</v>
      </c>
      <c r="AL314" s="56">
        <v>558</v>
      </c>
      <c r="AM314" s="58">
        <v>84</v>
      </c>
      <c r="AN314" s="57">
        <f t="shared" si="152"/>
        <v>0.23010309278350516</v>
      </c>
      <c r="AO314" s="58">
        <f t="shared" si="167"/>
        <v>234</v>
      </c>
      <c r="AP314" s="60">
        <f t="shared" si="168"/>
        <v>1.224224453537458</v>
      </c>
      <c r="AQ314" s="51">
        <v>124</v>
      </c>
      <c r="AR314" s="53">
        <v>28</v>
      </c>
      <c r="AS314" s="52">
        <f t="shared" si="153"/>
        <v>5.1134020618556701E-2</v>
      </c>
      <c r="AT314" s="53">
        <f t="shared" si="169"/>
        <v>171</v>
      </c>
      <c r="AU314" s="55">
        <f t="shared" si="170"/>
        <v>0.87987276072125253</v>
      </c>
      <c r="AV314" s="56">
        <v>245</v>
      </c>
      <c r="AW314" s="58">
        <v>29</v>
      </c>
      <c r="AX314" s="57">
        <f t="shared" si="154"/>
        <v>0.10103092783505155</v>
      </c>
      <c r="AY314" s="58">
        <f t="shared" si="171"/>
        <v>44</v>
      </c>
      <c r="AZ314" s="60">
        <f t="shared" si="172"/>
        <v>2.2249477684275458</v>
      </c>
      <c r="BA314" s="51">
        <v>574</v>
      </c>
      <c r="BB314" s="53">
        <v>120</v>
      </c>
      <c r="BC314" s="52">
        <f t="shared" si="155"/>
        <v>0.23670103092783504</v>
      </c>
      <c r="BD314" s="53">
        <f t="shared" si="184"/>
        <v>366</v>
      </c>
      <c r="BE314" s="55">
        <f t="shared" si="173"/>
        <v>0.91964102766556899</v>
      </c>
      <c r="BF314" s="61">
        <v>2425</v>
      </c>
      <c r="BG314" s="64">
        <v>431</v>
      </c>
    </row>
    <row r="315" spans="1:59">
      <c r="A315" s="47">
        <f t="shared" si="174"/>
        <v>2</v>
      </c>
      <c r="B315" s="48">
        <f t="shared" si="175"/>
        <v>0</v>
      </c>
      <c r="C315" s="48">
        <f t="shared" si="176"/>
        <v>0</v>
      </c>
      <c r="D315" s="48">
        <f t="shared" si="177"/>
        <v>1</v>
      </c>
      <c r="E315" s="48">
        <f t="shared" si="178"/>
        <v>0</v>
      </c>
      <c r="F315" s="48">
        <f t="shared" si="179"/>
        <v>0</v>
      </c>
      <c r="G315" s="48">
        <f t="shared" si="180"/>
        <v>0</v>
      </c>
      <c r="H315" s="48">
        <f t="shared" si="181"/>
        <v>0</v>
      </c>
      <c r="I315" s="48">
        <f t="shared" si="182"/>
        <v>0</v>
      </c>
      <c r="J315" s="48">
        <f t="shared" si="183"/>
        <v>1</v>
      </c>
      <c r="K315" s="70">
        <v>127</v>
      </c>
      <c r="L315" s="50" t="s">
        <v>101</v>
      </c>
      <c r="M315" s="51">
        <v>55</v>
      </c>
      <c r="N315" s="53">
        <v>2</v>
      </c>
      <c r="O315" s="52">
        <f t="shared" si="156"/>
        <v>2.2755482002482418E-2</v>
      </c>
      <c r="P315" s="53">
        <f t="shared" si="157"/>
        <v>420</v>
      </c>
      <c r="Q315" s="55">
        <f t="shared" si="158"/>
        <v>0.27416433238473031</v>
      </c>
      <c r="R315" s="56">
        <v>12</v>
      </c>
      <c r="S315" s="58">
        <v>3</v>
      </c>
      <c r="T315" s="57">
        <f t="shared" si="148"/>
        <v>4.9648324369052548E-3</v>
      </c>
      <c r="U315" s="58">
        <f t="shared" si="159"/>
        <v>464</v>
      </c>
      <c r="V315" s="60">
        <f t="shared" si="160"/>
        <v>9.4826801191591037E-2</v>
      </c>
      <c r="W315" s="51">
        <v>773</v>
      </c>
      <c r="X315" s="53">
        <v>19</v>
      </c>
      <c r="Y315" s="52">
        <f t="shared" si="149"/>
        <v>0.31981795614398012</v>
      </c>
      <c r="Z315" s="53">
        <f t="shared" si="161"/>
        <v>97</v>
      </c>
      <c r="AA315" s="55">
        <f t="shared" si="162"/>
        <v>1.8692771413161007</v>
      </c>
      <c r="AB315" s="56">
        <v>120</v>
      </c>
      <c r="AC315" s="58">
        <v>12</v>
      </c>
      <c r="AD315" s="57">
        <f t="shared" si="150"/>
        <v>4.9648324369052546E-2</v>
      </c>
      <c r="AE315" s="58">
        <f t="shared" si="163"/>
        <v>315</v>
      </c>
      <c r="AF315" s="60">
        <f t="shared" si="164"/>
        <v>0.714787545053022</v>
      </c>
      <c r="AG315" s="51">
        <v>34</v>
      </c>
      <c r="AH315" s="53">
        <v>5</v>
      </c>
      <c r="AI315" s="52">
        <f t="shared" si="151"/>
        <v>1.4067025237898221E-2</v>
      </c>
      <c r="AJ315" s="53">
        <f t="shared" si="165"/>
        <v>465</v>
      </c>
      <c r="AK315" s="55">
        <f t="shared" si="166"/>
        <v>0.1869938492118782</v>
      </c>
      <c r="AL315" s="56">
        <v>447</v>
      </c>
      <c r="AM315" s="58">
        <v>13</v>
      </c>
      <c r="AN315" s="57">
        <f t="shared" si="152"/>
        <v>0.18494000827472074</v>
      </c>
      <c r="AO315" s="58">
        <f t="shared" si="167"/>
        <v>326</v>
      </c>
      <c r="AP315" s="60">
        <f t="shared" si="168"/>
        <v>0.98394192719674278</v>
      </c>
      <c r="AQ315" s="51">
        <v>39</v>
      </c>
      <c r="AR315" s="53">
        <v>2</v>
      </c>
      <c r="AS315" s="52">
        <f t="shared" si="153"/>
        <v>1.6135705419942078E-2</v>
      </c>
      <c r="AT315" s="53">
        <f t="shared" si="169"/>
        <v>389</v>
      </c>
      <c r="AU315" s="55">
        <f t="shared" si="170"/>
        <v>0.27765013394775068</v>
      </c>
      <c r="AV315" s="56">
        <v>19</v>
      </c>
      <c r="AW315" s="58">
        <v>2</v>
      </c>
      <c r="AX315" s="57">
        <f t="shared" si="154"/>
        <v>7.8609846917666523E-3</v>
      </c>
      <c r="AY315" s="58">
        <f t="shared" si="171"/>
        <v>436</v>
      </c>
      <c r="AZ315" s="60">
        <f t="shared" si="172"/>
        <v>0.17311808099144524</v>
      </c>
      <c r="BA315" s="51">
        <v>918</v>
      </c>
      <c r="BB315" s="53">
        <v>21</v>
      </c>
      <c r="BC315" s="52">
        <f t="shared" si="155"/>
        <v>0.37980968142325194</v>
      </c>
      <c r="BD315" s="53">
        <f t="shared" si="184"/>
        <v>144</v>
      </c>
      <c r="BE315" s="55">
        <f t="shared" si="173"/>
        <v>1.4756529127577065</v>
      </c>
      <c r="BF315" s="61">
        <v>2417</v>
      </c>
      <c r="BG315" s="64">
        <v>79</v>
      </c>
    </row>
    <row r="316" spans="1:59">
      <c r="A316" s="47">
        <f t="shared" si="174"/>
        <v>3</v>
      </c>
      <c r="B316" s="48">
        <f t="shared" si="175"/>
        <v>0</v>
      </c>
      <c r="C316" s="48">
        <f t="shared" si="176"/>
        <v>0</v>
      </c>
      <c r="D316" s="48">
        <f t="shared" si="177"/>
        <v>1</v>
      </c>
      <c r="E316" s="48">
        <f t="shared" si="178"/>
        <v>1</v>
      </c>
      <c r="F316" s="48">
        <f t="shared" si="179"/>
        <v>0</v>
      </c>
      <c r="G316" s="48">
        <f t="shared" si="180"/>
        <v>1</v>
      </c>
      <c r="H316" s="48">
        <f t="shared" si="181"/>
        <v>0</v>
      </c>
      <c r="I316" s="48">
        <f t="shared" si="182"/>
        <v>0</v>
      </c>
      <c r="J316" s="48">
        <f t="shared" si="183"/>
        <v>0</v>
      </c>
      <c r="K316" s="70">
        <v>97</v>
      </c>
      <c r="L316" s="50" t="s">
        <v>71</v>
      </c>
      <c r="M316" s="51">
        <v>31</v>
      </c>
      <c r="N316" s="53">
        <v>8</v>
      </c>
      <c r="O316" s="52">
        <f t="shared" si="156"/>
        <v>1.2987012987012988E-2</v>
      </c>
      <c r="P316" s="53">
        <f t="shared" si="157"/>
        <v>458</v>
      </c>
      <c r="Q316" s="55">
        <f t="shared" si="158"/>
        <v>0.15647111956880597</v>
      </c>
      <c r="R316" s="56">
        <v>22</v>
      </c>
      <c r="S316" s="58">
        <v>7</v>
      </c>
      <c r="T316" s="57">
        <f t="shared" si="148"/>
        <v>9.2165898617511521E-3</v>
      </c>
      <c r="U316" s="58">
        <f t="shared" si="159"/>
        <v>439</v>
      </c>
      <c r="V316" s="60">
        <f t="shared" si="160"/>
        <v>0.17603408485412866</v>
      </c>
      <c r="W316" s="51">
        <v>647</v>
      </c>
      <c r="X316" s="53">
        <v>91</v>
      </c>
      <c r="Y316" s="52">
        <f t="shared" si="149"/>
        <v>0.27105152911604524</v>
      </c>
      <c r="Z316" s="53">
        <f t="shared" si="161"/>
        <v>134</v>
      </c>
      <c r="AA316" s="55">
        <f t="shared" si="162"/>
        <v>1.584246343151849</v>
      </c>
      <c r="AB316" s="56">
        <v>246</v>
      </c>
      <c r="AC316" s="58">
        <v>27</v>
      </c>
      <c r="AD316" s="57">
        <f t="shared" si="150"/>
        <v>0.10305823209049016</v>
      </c>
      <c r="AE316" s="58">
        <f t="shared" si="163"/>
        <v>91</v>
      </c>
      <c r="AF316" s="60">
        <f t="shared" si="164"/>
        <v>1.4837306525370615</v>
      </c>
      <c r="AG316" s="51">
        <v>91</v>
      </c>
      <c r="AH316" s="53">
        <v>18</v>
      </c>
      <c r="AI316" s="52">
        <f t="shared" si="151"/>
        <v>3.8123167155425221E-2</v>
      </c>
      <c r="AJ316" s="53">
        <f t="shared" si="165"/>
        <v>351</v>
      </c>
      <c r="AK316" s="55">
        <f t="shared" si="166"/>
        <v>0.50677365327638657</v>
      </c>
      <c r="AL316" s="56">
        <v>1202</v>
      </c>
      <c r="AM316" s="58">
        <v>136</v>
      </c>
      <c r="AN316" s="57">
        <f t="shared" si="152"/>
        <v>0.50356095517385835</v>
      </c>
      <c r="AO316" s="58">
        <f t="shared" si="167"/>
        <v>46</v>
      </c>
      <c r="AP316" s="60">
        <f t="shared" si="168"/>
        <v>2.6791106008754553</v>
      </c>
      <c r="AQ316" s="51">
        <v>17</v>
      </c>
      <c r="AR316" s="53">
        <v>11</v>
      </c>
      <c r="AS316" s="52">
        <f t="shared" si="153"/>
        <v>7.1219103477167993E-3</v>
      </c>
      <c r="AT316" s="53">
        <f t="shared" si="169"/>
        <v>439</v>
      </c>
      <c r="AU316" s="55">
        <f t="shared" si="170"/>
        <v>0.12254805789671755</v>
      </c>
      <c r="AV316" s="56">
        <v>13</v>
      </c>
      <c r="AW316" s="58">
        <v>10</v>
      </c>
      <c r="AX316" s="57">
        <f t="shared" si="154"/>
        <v>5.4461667364893171E-3</v>
      </c>
      <c r="AY316" s="58">
        <f t="shared" si="171"/>
        <v>456</v>
      </c>
      <c r="AZ316" s="60">
        <f t="shared" si="172"/>
        <v>0.11993789215337908</v>
      </c>
      <c r="BA316" s="51">
        <v>118</v>
      </c>
      <c r="BB316" s="53">
        <v>55</v>
      </c>
      <c r="BC316" s="52">
        <f t="shared" si="155"/>
        <v>4.9434436531210726E-2</v>
      </c>
      <c r="BD316" s="53">
        <f t="shared" si="184"/>
        <v>590</v>
      </c>
      <c r="BE316" s="55">
        <f t="shared" si="173"/>
        <v>0.19206479936072321</v>
      </c>
      <c r="BF316" s="61">
        <v>2387</v>
      </c>
      <c r="BG316" s="64">
        <v>363</v>
      </c>
    </row>
    <row r="317" spans="1:59">
      <c r="A317" s="47">
        <f t="shared" si="174"/>
        <v>4</v>
      </c>
      <c r="B317" s="48">
        <f t="shared" si="175"/>
        <v>1</v>
      </c>
      <c r="C317" s="48">
        <f t="shared" si="176"/>
        <v>1</v>
      </c>
      <c r="D317" s="48">
        <f t="shared" si="177"/>
        <v>0</v>
      </c>
      <c r="E317" s="48">
        <f t="shared" si="178"/>
        <v>0</v>
      </c>
      <c r="F317" s="48">
        <f t="shared" si="179"/>
        <v>0</v>
      </c>
      <c r="G317" s="48">
        <f t="shared" si="180"/>
        <v>0</v>
      </c>
      <c r="H317" s="48">
        <f t="shared" si="181"/>
        <v>0</v>
      </c>
      <c r="I317" s="48">
        <f t="shared" si="182"/>
        <v>1</v>
      </c>
      <c r="J317" s="48">
        <f t="shared" si="183"/>
        <v>1</v>
      </c>
      <c r="K317" s="70">
        <v>172</v>
      </c>
      <c r="L317" s="50" t="s">
        <v>146</v>
      </c>
      <c r="M317" s="51">
        <v>288</v>
      </c>
      <c r="N317" s="53">
        <v>25</v>
      </c>
      <c r="O317" s="52">
        <f t="shared" si="156"/>
        <v>0.12095758084838303</v>
      </c>
      <c r="P317" s="53">
        <f t="shared" si="157"/>
        <v>97</v>
      </c>
      <c r="Q317" s="55">
        <f t="shared" si="158"/>
        <v>1.4573303433674256</v>
      </c>
      <c r="R317" s="56">
        <v>146</v>
      </c>
      <c r="S317" s="58">
        <v>13</v>
      </c>
      <c r="T317" s="57">
        <f t="shared" si="148"/>
        <v>6.1318773624527506E-2</v>
      </c>
      <c r="U317" s="58">
        <f t="shared" si="159"/>
        <v>114</v>
      </c>
      <c r="V317" s="60">
        <f t="shared" si="160"/>
        <v>1.1711700706317731</v>
      </c>
      <c r="W317" s="51">
        <v>396</v>
      </c>
      <c r="X317" s="53">
        <v>30</v>
      </c>
      <c r="Y317" s="52">
        <f t="shared" si="149"/>
        <v>0.16631667366652667</v>
      </c>
      <c r="Z317" s="53">
        <f t="shared" si="161"/>
        <v>301</v>
      </c>
      <c r="AA317" s="55">
        <f t="shared" si="162"/>
        <v>0.97209037307650759</v>
      </c>
      <c r="AB317" s="56">
        <v>136</v>
      </c>
      <c r="AC317" s="58">
        <v>11</v>
      </c>
      <c r="AD317" s="57">
        <f t="shared" si="150"/>
        <v>5.7118857622847546E-2</v>
      </c>
      <c r="AE317" s="58">
        <f t="shared" si="163"/>
        <v>271</v>
      </c>
      <c r="AF317" s="60">
        <f t="shared" si="164"/>
        <v>0.82234090546503202</v>
      </c>
      <c r="AG317" s="51">
        <v>110</v>
      </c>
      <c r="AH317" s="53">
        <v>12</v>
      </c>
      <c r="AI317" s="52">
        <f t="shared" si="151"/>
        <v>4.6199076018479633E-2</v>
      </c>
      <c r="AJ317" s="53">
        <f t="shared" si="165"/>
        <v>299</v>
      </c>
      <c r="AK317" s="55">
        <f t="shared" si="166"/>
        <v>0.61412721656696467</v>
      </c>
      <c r="AL317" s="56">
        <v>367</v>
      </c>
      <c r="AM317" s="58">
        <v>31</v>
      </c>
      <c r="AN317" s="57">
        <f t="shared" si="152"/>
        <v>0.15413691726165477</v>
      </c>
      <c r="AO317" s="58">
        <f t="shared" si="167"/>
        <v>405</v>
      </c>
      <c r="AP317" s="60">
        <f t="shared" si="168"/>
        <v>0.8200593091642463</v>
      </c>
      <c r="AQ317" s="51">
        <v>86</v>
      </c>
      <c r="AR317" s="53">
        <v>9</v>
      </c>
      <c r="AS317" s="52">
        <f t="shared" si="153"/>
        <v>3.6119277614447713E-2</v>
      </c>
      <c r="AT317" s="53">
        <f t="shared" si="169"/>
        <v>268</v>
      </c>
      <c r="AU317" s="55">
        <f t="shared" si="170"/>
        <v>0.62151123900372984</v>
      </c>
      <c r="AV317" s="56">
        <v>149</v>
      </c>
      <c r="AW317" s="58">
        <v>14</v>
      </c>
      <c r="AX317" s="57">
        <f t="shared" si="154"/>
        <v>6.25787484250315E-2</v>
      </c>
      <c r="AY317" s="58">
        <f t="shared" si="171"/>
        <v>108</v>
      </c>
      <c r="AZ317" s="60">
        <f t="shared" si="172"/>
        <v>1.3781368699947425</v>
      </c>
      <c r="BA317" s="51">
        <v>703</v>
      </c>
      <c r="BB317" s="53">
        <v>63</v>
      </c>
      <c r="BC317" s="52">
        <f t="shared" si="155"/>
        <v>0.29525409491810162</v>
      </c>
      <c r="BD317" s="53">
        <f t="shared" si="184"/>
        <v>237</v>
      </c>
      <c r="BE317" s="55">
        <f t="shared" si="173"/>
        <v>1.1471339106914717</v>
      </c>
      <c r="BF317" s="61">
        <v>2381</v>
      </c>
      <c r="BG317" s="64">
        <v>208</v>
      </c>
    </row>
    <row r="318" spans="1:59">
      <c r="A318" s="47">
        <f t="shared" si="174"/>
        <v>2</v>
      </c>
      <c r="B318" s="48">
        <f t="shared" si="175"/>
        <v>0</v>
      </c>
      <c r="C318" s="48">
        <f t="shared" si="176"/>
        <v>0</v>
      </c>
      <c r="D318" s="48">
        <f t="shared" si="177"/>
        <v>1</v>
      </c>
      <c r="E318" s="48">
        <f t="shared" si="178"/>
        <v>0</v>
      </c>
      <c r="F318" s="48">
        <f t="shared" si="179"/>
        <v>0</v>
      </c>
      <c r="G318" s="48">
        <f t="shared" si="180"/>
        <v>0</v>
      </c>
      <c r="H318" s="48">
        <f t="shared" si="181"/>
        <v>0</v>
      </c>
      <c r="I318" s="48">
        <f t="shared" si="182"/>
        <v>0</v>
      </c>
      <c r="J318" s="48">
        <f t="shared" si="183"/>
        <v>1</v>
      </c>
      <c r="K318" s="70">
        <v>95</v>
      </c>
      <c r="L318" s="50" t="s">
        <v>69</v>
      </c>
      <c r="M318" s="51">
        <v>0</v>
      </c>
      <c r="N318" s="53">
        <v>0</v>
      </c>
      <c r="O318" s="52">
        <f t="shared" si="156"/>
        <v>0</v>
      </c>
      <c r="P318" s="53">
        <f t="shared" si="157"/>
        <v>537</v>
      </c>
      <c r="Q318" s="55">
        <f t="shared" si="158"/>
        <v>0</v>
      </c>
      <c r="R318" s="56">
        <v>0</v>
      </c>
      <c r="S318" s="58">
        <v>0</v>
      </c>
      <c r="T318" s="57">
        <f t="shared" si="148"/>
        <v>0</v>
      </c>
      <c r="U318" s="58">
        <f t="shared" si="159"/>
        <v>515</v>
      </c>
      <c r="V318" s="60">
        <f t="shared" si="160"/>
        <v>0</v>
      </c>
      <c r="W318" s="51">
        <v>486</v>
      </c>
      <c r="X318" s="53">
        <v>7</v>
      </c>
      <c r="Y318" s="52">
        <f t="shared" si="149"/>
        <v>0.20584498094027953</v>
      </c>
      <c r="Z318" s="53">
        <f t="shared" si="161"/>
        <v>207</v>
      </c>
      <c r="AA318" s="55">
        <f t="shared" si="162"/>
        <v>1.2031260601049139</v>
      </c>
      <c r="AB318" s="56">
        <v>0</v>
      </c>
      <c r="AC318" s="58">
        <v>0</v>
      </c>
      <c r="AD318" s="57">
        <f t="shared" si="150"/>
        <v>0</v>
      </c>
      <c r="AE318" s="58">
        <f t="shared" si="163"/>
        <v>554</v>
      </c>
      <c r="AF318" s="60">
        <f t="shared" si="164"/>
        <v>0</v>
      </c>
      <c r="AG318" s="51">
        <v>61</v>
      </c>
      <c r="AH318" s="53">
        <v>1</v>
      </c>
      <c r="AI318" s="52">
        <f t="shared" si="151"/>
        <v>2.5836509953409571E-2</v>
      </c>
      <c r="AJ318" s="53">
        <f t="shared" si="165"/>
        <v>422</v>
      </c>
      <c r="AK318" s="55">
        <f t="shared" si="166"/>
        <v>0.3434463480859517</v>
      </c>
      <c r="AL318" s="56">
        <v>137</v>
      </c>
      <c r="AM318" s="58">
        <v>6</v>
      </c>
      <c r="AN318" s="57">
        <f t="shared" si="152"/>
        <v>5.8026260059296911E-2</v>
      </c>
      <c r="AO318" s="58">
        <f t="shared" si="167"/>
        <v>547</v>
      </c>
      <c r="AP318" s="60">
        <f t="shared" si="168"/>
        <v>0.30871886880178195</v>
      </c>
      <c r="AQ318" s="51">
        <v>0</v>
      </c>
      <c r="AR318" s="53">
        <v>0</v>
      </c>
      <c r="AS318" s="52">
        <f t="shared" si="153"/>
        <v>0</v>
      </c>
      <c r="AT318" s="53">
        <f t="shared" si="169"/>
        <v>512</v>
      </c>
      <c r="AU318" s="55">
        <f t="shared" si="170"/>
        <v>0</v>
      </c>
      <c r="AV318" s="56">
        <v>0</v>
      </c>
      <c r="AW318" s="58">
        <v>0</v>
      </c>
      <c r="AX318" s="57">
        <f t="shared" si="154"/>
        <v>0</v>
      </c>
      <c r="AY318" s="58">
        <f t="shared" si="171"/>
        <v>527</v>
      </c>
      <c r="AZ318" s="60">
        <f t="shared" si="172"/>
        <v>0</v>
      </c>
      <c r="BA318" s="51">
        <v>1677</v>
      </c>
      <c r="BB318" s="53">
        <v>7</v>
      </c>
      <c r="BC318" s="52">
        <f t="shared" si="155"/>
        <v>0.71029224904701393</v>
      </c>
      <c r="BD318" s="53">
        <f t="shared" si="184"/>
        <v>40</v>
      </c>
      <c r="BE318" s="55">
        <f t="shared" si="173"/>
        <v>2.7596580010487353</v>
      </c>
      <c r="BF318" s="61">
        <v>2361</v>
      </c>
      <c r="BG318" s="64">
        <v>21</v>
      </c>
    </row>
    <row r="319" spans="1:59">
      <c r="A319" s="47">
        <f t="shared" si="174"/>
        <v>4</v>
      </c>
      <c r="B319" s="48">
        <f t="shared" si="175"/>
        <v>1</v>
      </c>
      <c r="C319" s="48">
        <f t="shared" si="176"/>
        <v>1</v>
      </c>
      <c r="D319" s="48">
        <f t="shared" si="177"/>
        <v>0</v>
      </c>
      <c r="E319" s="48">
        <f t="shared" si="178"/>
        <v>0</v>
      </c>
      <c r="F319" s="48">
        <f t="shared" si="179"/>
        <v>0</v>
      </c>
      <c r="G319" s="48">
        <f t="shared" si="180"/>
        <v>0</v>
      </c>
      <c r="H319" s="48">
        <f t="shared" si="181"/>
        <v>1</v>
      </c>
      <c r="I319" s="48">
        <f t="shared" si="182"/>
        <v>0</v>
      </c>
      <c r="J319" s="48">
        <f t="shared" si="183"/>
        <v>1</v>
      </c>
      <c r="K319" s="70">
        <v>396</v>
      </c>
      <c r="L319" s="50" t="s">
        <v>360</v>
      </c>
      <c r="M319" s="51">
        <v>298</v>
      </c>
      <c r="N319" s="53">
        <v>33</v>
      </c>
      <c r="O319" s="52">
        <f t="shared" si="156"/>
        <v>0.12702472293265132</v>
      </c>
      <c r="P319" s="53">
        <f t="shared" si="157"/>
        <v>89</v>
      </c>
      <c r="Q319" s="55">
        <f t="shared" si="158"/>
        <v>1.5304289469845787</v>
      </c>
      <c r="R319" s="56">
        <v>137</v>
      </c>
      <c r="S319" s="58">
        <v>24</v>
      </c>
      <c r="T319" s="57">
        <f t="shared" si="148"/>
        <v>5.8397271952259168E-2</v>
      </c>
      <c r="U319" s="58">
        <f t="shared" si="159"/>
        <v>126</v>
      </c>
      <c r="V319" s="60">
        <f t="shared" si="160"/>
        <v>1.1153702703811577</v>
      </c>
      <c r="W319" s="51">
        <v>205</v>
      </c>
      <c r="X319" s="53">
        <v>32</v>
      </c>
      <c r="Y319" s="52">
        <f t="shared" si="149"/>
        <v>8.7382779198635976E-2</v>
      </c>
      <c r="Z319" s="53">
        <f t="shared" si="161"/>
        <v>476</v>
      </c>
      <c r="AA319" s="55">
        <f t="shared" si="162"/>
        <v>0.51073627531765731</v>
      </c>
      <c r="AB319" s="56">
        <v>71</v>
      </c>
      <c r="AC319" s="58">
        <v>11</v>
      </c>
      <c r="AD319" s="57">
        <f t="shared" si="150"/>
        <v>3.0264279624893437E-2</v>
      </c>
      <c r="AE319" s="58">
        <f t="shared" si="163"/>
        <v>411</v>
      </c>
      <c r="AF319" s="60">
        <f t="shared" si="164"/>
        <v>0.43571521115343115</v>
      </c>
      <c r="AG319" s="51">
        <v>106</v>
      </c>
      <c r="AH319" s="53">
        <v>15</v>
      </c>
      <c r="AI319" s="52">
        <f t="shared" si="151"/>
        <v>4.5183290707587385E-2</v>
      </c>
      <c r="AJ319" s="53">
        <f t="shared" si="165"/>
        <v>306</v>
      </c>
      <c r="AK319" s="55">
        <f t="shared" si="166"/>
        <v>0.60062431868739807</v>
      </c>
      <c r="AL319" s="56">
        <v>418</v>
      </c>
      <c r="AM319" s="58">
        <v>53</v>
      </c>
      <c r="AN319" s="57">
        <f t="shared" si="152"/>
        <v>0.17817561807331628</v>
      </c>
      <c r="AO319" s="58">
        <f t="shared" si="167"/>
        <v>346</v>
      </c>
      <c r="AP319" s="60">
        <f t="shared" si="168"/>
        <v>0.94795313713897544</v>
      </c>
      <c r="AQ319" s="51">
        <v>209</v>
      </c>
      <c r="AR319" s="53">
        <v>20</v>
      </c>
      <c r="AS319" s="52">
        <f t="shared" si="153"/>
        <v>8.9087809036658139E-2</v>
      </c>
      <c r="AT319" s="53">
        <f t="shared" si="169"/>
        <v>53</v>
      </c>
      <c r="AU319" s="55">
        <f t="shared" si="170"/>
        <v>1.5329507739754311</v>
      </c>
      <c r="AV319" s="56">
        <v>89</v>
      </c>
      <c r="AW319" s="58">
        <v>20</v>
      </c>
      <c r="AX319" s="57">
        <f t="shared" si="154"/>
        <v>3.7936913895993178E-2</v>
      </c>
      <c r="AY319" s="58">
        <f t="shared" si="171"/>
        <v>249</v>
      </c>
      <c r="AZ319" s="60">
        <f t="shared" si="172"/>
        <v>0.83546349343367798</v>
      </c>
      <c r="BA319" s="51">
        <v>813</v>
      </c>
      <c r="BB319" s="53">
        <v>131</v>
      </c>
      <c r="BC319" s="52">
        <f t="shared" si="155"/>
        <v>0.34654731457800514</v>
      </c>
      <c r="BD319" s="53">
        <f t="shared" si="184"/>
        <v>179</v>
      </c>
      <c r="BE319" s="55">
        <f t="shared" si="173"/>
        <v>1.346420534224138</v>
      </c>
      <c r="BF319" s="61">
        <v>2346</v>
      </c>
      <c r="BG319" s="64">
        <v>339</v>
      </c>
    </row>
    <row r="320" spans="1:59">
      <c r="A320" s="47">
        <f t="shared" si="174"/>
        <v>5</v>
      </c>
      <c r="B320" s="48">
        <f t="shared" si="175"/>
        <v>1</v>
      </c>
      <c r="C320" s="48">
        <f t="shared" si="176"/>
        <v>0</v>
      </c>
      <c r="D320" s="48">
        <f t="shared" si="177"/>
        <v>1</v>
      </c>
      <c r="E320" s="48">
        <f t="shared" si="178"/>
        <v>1</v>
      </c>
      <c r="F320" s="48">
        <f t="shared" si="179"/>
        <v>0</v>
      </c>
      <c r="G320" s="48">
        <f t="shared" si="180"/>
        <v>0</v>
      </c>
      <c r="H320" s="48">
        <f t="shared" si="181"/>
        <v>1</v>
      </c>
      <c r="I320" s="48">
        <f t="shared" si="182"/>
        <v>0</v>
      </c>
      <c r="J320" s="48">
        <f t="shared" si="183"/>
        <v>1</v>
      </c>
      <c r="K320" s="70">
        <v>210</v>
      </c>
      <c r="L320" s="50" t="s">
        <v>183</v>
      </c>
      <c r="M320" s="51">
        <v>204</v>
      </c>
      <c r="N320" s="53">
        <v>38</v>
      </c>
      <c r="O320" s="52">
        <f t="shared" si="156"/>
        <v>8.7291399229781769E-2</v>
      </c>
      <c r="P320" s="53">
        <f t="shared" si="157"/>
        <v>157</v>
      </c>
      <c r="Q320" s="55">
        <f t="shared" si="158"/>
        <v>1.05171088839829</v>
      </c>
      <c r="R320" s="56">
        <v>53</v>
      </c>
      <c r="S320" s="58">
        <v>19</v>
      </c>
      <c r="T320" s="57">
        <f t="shared" si="148"/>
        <v>2.2678647839109969E-2</v>
      </c>
      <c r="U320" s="58">
        <f t="shared" si="159"/>
        <v>336</v>
      </c>
      <c r="V320" s="60">
        <f t="shared" si="160"/>
        <v>0.43315532946241625</v>
      </c>
      <c r="W320" s="51">
        <v>464</v>
      </c>
      <c r="X320" s="53">
        <v>89</v>
      </c>
      <c r="Y320" s="52">
        <f t="shared" si="149"/>
        <v>0.19854514334617029</v>
      </c>
      <c r="Z320" s="53">
        <f t="shared" si="161"/>
        <v>225</v>
      </c>
      <c r="AA320" s="55">
        <f t="shared" si="162"/>
        <v>1.1604598517577964</v>
      </c>
      <c r="AB320" s="56">
        <v>257</v>
      </c>
      <c r="AC320" s="58">
        <v>68</v>
      </c>
      <c r="AD320" s="57">
        <f t="shared" si="150"/>
        <v>0.10997004706889174</v>
      </c>
      <c r="AE320" s="58">
        <f t="shared" si="163"/>
        <v>84</v>
      </c>
      <c r="AF320" s="60">
        <f t="shared" si="164"/>
        <v>1.5832401389710475</v>
      </c>
      <c r="AG320" s="51">
        <v>60</v>
      </c>
      <c r="AH320" s="53">
        <v>31</v>
      </c>
      <c r="AI320" s="52">
        <f t="shared" si="151"/>
        <v>2.5673940949935817E-2</v>
      </c>
      <c r="AJ320" s="53">
        <f t="shared" si="165"/>
        <v>423</v>
      </c>
      <c r="AK320" s="55">
        <f t="shared" si="166"/>
        <v>0.34128530812135444</v>
      </c>
      <c r="AL320" s="56">
        <v>354</v>
      </c>
      <c r="AM320" s="58">
        <v>86</v>
      </c>
      <c r="AN320" s="57">
        <f t="shared" si="152"/>
        <v>0.1514762516046213</v>
      </c>
      <c r="AO320" s="58">
        <f t="shared" si="167"/>
        <v>411</v>
      </c>
      <c r="AP320" s="60">
        <f t="shared" si="168"/>
        <v>0.80590368908706511</v>
      </c>
      <c r="AQ320" s="51">
        <v>176</v>
      </c>
      <c r="AR320" s="53">
        <v>22</v>
      </c>
      <c r="AS320" s="52">
        <f t="shared" si="153"/>
        <v>7.531022678647839E-2</v>
      </c>
      <c r="AT320" s="53">
        <f t="shared" si="169"/>
        <v>76</v>
      </c>
      <c r="AU320" s="55">
        <f t="shared" si="170"/>
        <v>1.2958773112614415</v>
      </c>
      <c r="AV320" s="56">
        <v>90</v>
      </c>
      <c r="AW320" s="58">
        <v>24</v>
      </c>
      <c r="AX320" s="57">
        <f t="shared" si="154"/>
        <v>3.8510911424903725E-2</v>
      </c>
      <c r="AY320" s="58">
        <f t="shared" si="171"/>
        <v>246</v>
      </c>
      <c r="AZ320" s="60">
        <f t="shared" si="172"/>
        <v>0.84810432083573384</v>
      </c>
      <c r="BA320" s="51">
        <v>679</v>
      </c>
      <c r="BB320" s="53">
        <v>162</v>
      </c>
      <c r="BC320" s="52">
        <f t="shared" si="155"/>
        <v>0.290543431750107</v>
      </c>
      <c r="BD320" s="53">
        <f t="shared" si="184"/>
        <v>246</v>
      </c>
      <c r="BE320" s="55">
        <f t="shared" si="173"/>
        <v>1.1288318395098651</v>
      </c>
      <c r="BF320" s="61">
        <v>2337</v>
      </c>
      <c r="BG320" s="64">
        <v>539</v>
      </c>
    </row>
    <row r="321" spans="1:59">
      <c r="A321" s="47">
        <f t="shared" si="174"/>
        <v>3</v>
      </c>
      <c r="B321" s="48">
        <f t="shared" si="175"/>
        <v>0</v>
      </c>
      <c r="C321" s="48">
        <f t="shared" si="176"/>
        <v>0</v>
      </c>
      <c r="D321" s="48">
        <f t="shared" si="177"/>
        <v>1</v>
      </c>
      <c r="E321" s="48">
        <f t="shared" si="178"/>
        <v>0</v>
      </c>
      <c r="F321" s="48">
        <f t="shared" si="179"/>
        <v>1</v>
      </c>
      <c r="G321" s="48">
        <f t="shared" si="180"/>
        <v>0</v>
      </c>
      <c r="H321" s="48">
        <f t="shared" si="181"/>
        <v>0</v>
      </c>
      <c r="I321" s="48">
        <f t="shared" si="182"/>
        <v>0</v>
      </c>
      <c r="J321" s="48">
        <f t="shared" si="183"/>
        <v>1</v>
      </c>
      <c r="K321" s="49">
        <v>8</v>
      </c>
      <c r="L321" s="50" t="s">
        <v>639</v>
      </c>
      <c r="M321" s="51">
        <v>148</v>
      </c>
      <c r="N321" s="53">
        <v>10</v>
      </c>
      <c r="O321" s="52">
        <f t="shared" si="156"/>
        <v>6.3848144952545302E-2</v>
      </c>
      <c r="P321" s="53">
        <f t="shared" si="157"/>
        <v>245</v>
      </c>
      <c r="Q321" s="55">
        <f t="shared" si="158"/>
        <v>0.76926008567994508</v>
      </c>
      <c r="R321" s="56">
        <v>5</v>
      </c>
      <c r="S321" s="58">
        <v>2</v>
      </c>
      <c r="T321" s="57">
        <f t="shared" si="148"/>
        <v>2.1570319240724763E-3</v>
      </c>
      <c r="U321" s="58">
        <f t="shared" si="159"/>
        <v>488</v>
      </c>
      <c r="V321" s="60">
        <f t="shared" si="160"/>
        <v>4.1198658771943404E-2</v>
      </c>
      <c r="W321" s="51">
        <v>502</v>
      </c>
      <c r="X321" s="53">
        <v>86</v>
      </c>
      <c r="Y321" s="52">
        <f t="shared" si="149"/>
        <v>0.21656600517687663</v>
      </c>
      <c r="Z321" s="53">
        <f t="shared" si="161"/>
        <v>186</v>
      </c>
      <c r="AA321" s="55">
        <f t="shared" si="162"/>
        <v>1.2657884752444339</v>
      </c>
      <c r="AB321" s="56">
        <v>76</v>
      </c>
      <c r="AC321" s="58">
        <v>18</v>
      </c>
      <c r="AD321" s="57">
        <f t="shared" si="150"/>
        <v>3.2786885245901641E-2</v>
      </c>
      <c r="AE321" s="58">
        <f t="shared" si="163"/>
        <v>399</v>
      </c>
      <c r="AF321" s="60">
        <f t="shared" si="164"/>
        <v>0.47203319573583447</v>
      </c>
      <c r="AG321" s="51">
        <v>247</v>
      </c>
      <c r="AH321" s="53">
        <v>19</v>
      </c>
      <c r="AI321" s="52">
        <f t="shared" si="151"/>
        <v>0.10655737704918032</v>
      </c>
      <c r="AJ321" s="53">
        <f t="shared" si="165"/>
        <v>67</v>
      </c>
      <c r="AK321" s="55">
        <f t="shared" si="166"/>
        <v>1.4164738997315391</v>
      </c>
      <c r="AL321" s="56">
        <v>263</v>
      </c>
      <c r="AM321" s="58">
        <v>37</v>
      </c>
      <c r="AN321" s="57">
        <f t="shared" si="152"/>
        <v>0.11345987920621226</v>
      </c>
      <c r="AO321" s="58">
        <f t="shared" si="167"/>
        <v>486</v>
      </c>
      <c r="AP321" s="60">
        <f t="shared" si="168"/>
        <v>0.60364403163558089</v>
      </c>
      <c r="AQ321" s="51">
        <v>76</v>
      </c>
      <c r="AR321" s="53">
        <v>7</v>
      </c>
      <c r="AS321" s="52">
        <f t="shared" si="153"/>
        <v>3.2786885245901641E-2</v>
      </c>
      <c r="AT321" s="53">
        <f t="shared" si="169"/>
        <v>293</v>
      </c>
      <c r="AU321" s="55">
        <f t="shared" si="170"/>
        <v>0.56417013346087719</v>
      </c>
      <c r="AV321" s="56">
        <v>81</v>
      </c>
      <c r="AW321" s="58">
        <v>18</v>
      </c>
      <c r="AX321" s="57">
        <f t="shared" si="154"/>
        <v>3.4943917169974116E-2</v>
      </c>
      <c r="AY321" s="58">
        <f t="shared" si="171"/>
        <v>267</v>
      </c>
      <c r="AZ321" s="60">
        <f t="shared" si="172"/>
        <v>0.76955039603701414</v>
      </c>
      <c r="BA321" s="51">
        <v>920</v>
      </c>
      <c r="BB321" s="53">
        <v>129</v>
      </c>
      <c r="BC321" s="52">
        <f t="shared" si="155"/>
        <v>0.39689387402933562</v>
      </c>
      <c r="BD321" s="53">
        <f t="shared" si="184"/>
        <v>132</v>
      </c>
      <c r="BE321" s="55">
        <f t="shared" si="173"/>
        <v>1.542029152791428</v>
      </c>
      <c r="BF321" s="61">
        <v>2318</v>
      </c>
      <c r="BG321" s="64">
        <v>326</v>
      </c>
    </row>
    <row r="322" spans="1:59">
      <c r="A322" s="47">
        <f t="shared" si="174"/>
        <v>1</v>
      </c>
      <c r="B322" s="48">
        <f t="shared" si="175"/>
        <v>0</v>
      </c>
      <c r="C322" s="48">
        <f t="shared" si="176"/>
        <v>0</v>
      </c>
      <c r="D322" s="48">
        <f t="shared" si="177"/>
        <v>0</v>
      </c>
      <c r="E322" s="48">
        <f t="shared" si="178"/>
        <v>0</v>
      </c>
      <c r="F322" s="48">
        <f t="shared" si="179"/>
        <v>0</v>
      </c>
      <c r="G322" s="48">
        <f t="shared" si="180"/>
        <v>0</v>
      </c>
      <c r="H322" s="48">
        <f t="shared" si="181"/>
        <v>0</v>
      </c>
      <c r="I322" s="48">
        <f t="shared" si="182"/>
        <v>0</v>
      </c>
      <c r="J322" s="48">
        <f t="shared" si="183"/>
        <v>1</v>
      </c>
      <c r="K322" s="67">
        <v>15</v>
      </c>
      <c r="L322" s="68" t="s">
        <v>646</v>
      </c>
      <c r="M322" s="51">
        <v>54</v>
      </c>
      <c r="N322" s="53">
        <v>13</v>
      </c>
      <c r="O322" s="52">
        <f t="shared" si="156"/>
        <v>2.3478260869565216E-2</v>
      </c>
      <c r="P322" s="53">
        <f t="shared" si="157"/>
        <v>416</v>
      </c>
      <c r="Q322" s="55">
        <f t="shared" si="158"/>
        <v>0.28287257181178049</v>
      </c>
      <c r="R322" s="56">
        <v>48</v>
      </c>
      <c r="S322" s="58">
        <v>7</v>
      </c>
      <c r="T322" s="57">
        <f t="shared" si="148"/>
        <v>2.0869565217391306E-2</v>
      </c>
      <c r="U322" s="58">
        <f t="shared" si="159"/>
        <v>351</v>
      </c>
      <c r="V322" s="60">
        <f t="shared" si="160"/>
        <v>0.39860239735665309</v>
      </c>
      <c r="W322" s="51">
        <v>79</v>
      </c>
      <c r="X322" s="53">
        <v>20</v>
      </c>
      <c r="Y322" s="52">
        <f t="shared" si="149"/>
        <v>3.4347826086956523E-2</v>
      </c>
      <c r="Z322" s="53">
        <f t="shared" si="161"/>
        <v>557</v>
      </c>
      <c r="AA322" s="55">
        <f t="shared" si="162"/>
        <v>0.20075672714681381</v>
      </c>
      <c r="AB322" s="56">
        <v>91</v>
      </c>
      <c r="AC322" s="58">
        <v>16</v>
      </c>
      <c r="AD322" s="57">
        <f t="shared" si="150"/>
        <v>3.956521739130435E-2</v>
      </c>
      <c r="AE322" s="58">
        <f t="shared" si="163"/>
        <v>369</v>
      </c>
      <c r="AF322" s="60">
        <f t="shared" si="164"/>
        <v>0.56962092815861243</v>
      </c>
      <c r="AG322" s="51">
        <v>26</v>
      </c>
      <c r="AH322" s="53">
        <v>21</v>
      </c>
      <c r="AI322" s="52">
        <f t="shared" si="151"/>
        <v>1.1304347826086957E-2</v>
      </c>
      <c r="AJ322" s="53">
        <f t="shared" si="165"/>
        <v>478</v>
      </c>
      <c r="AK322" s="55">
        <f t="shared" si="166"/>
        <v>0.15026940501499808</v>
      </c>
      <c r="AL322" s="56">
        <v>167</v>
      </c>
      <c r="AM322" s="58">
        <v>48</v>
      </c>
      <c r="AN322" s="57">
        <f t="shared" si="152"/>
        <v>7.2608695652173913E-2</v>
      </c>
      <c r="AO322" s="58">
        <f t="shared" si="167"/>
        <v>532</v>
      </c>
      <c r="AP322" s="60">
        <f t="shared" si="168"/>
        <v>0.38630224253649065</v>
      </c>
      <c r="AQ322" s="51">
        <v>85</v>
      </c>
      <c r="AR322" s="53">
        <v>17</v>
      </c>
      <c r="AS322" s="52">
        <f t="shared" si="153"/>
        <v>3.6956521739130437E-2</v>
      </c>
      <c r="AT322" s="53">
        <f t="shared" si="169"/>
        <v>260</v>
      </c>
      <c r="AU322" s="55">
        <f t="shared" si="170"/>
        <v>0.6359178569553583</v>
      </c>
      <c r="AV322" s="56">
        <v>68</v>
      </c>
      <c r="AW322" s="58">
        <v>32</v>
      </c>
      <c r="AX322" s="57">
        <f t="shared" si="154"/>
        <v>2.9565217391304348E-2</v>
      </c>
      <c r="AY322" s="58">
        <f t="shared" si="171"/>
        <v>309</v>
      </c>
      <c r="AZ322" s="60">
        <f t="shared" si="172"/>
        <v>0.65109829106247086</v>
      </c>
      <c r="BA322" s="51">
        <v>1682</v>
      </c>
      <c r="BB322" s="53">
        <v>272</v>
      </c>
      <c r="BC322" s="52">
        <f t="shared" si="155"/>
        <v>0.731304347826087</v>
      </c>
      <c r="BD322" s="53">
        <f t="shared" si="184"/>
        <v>39</v>
      </c>
      <c r="BE322" s="55">
        <f t="shared" si="173"/>
        <v>2.8412951111147602</v>
      </c>
      <c r="BF322" s="61">
        <v>2300</v>
      </c>
      <c r="BG322" s="64">
        <v>446</v>
      </c>
    </row>
    <row r="323" spans="1:59">
      <c r="A323" s="47">
        <f t="shared" si="174"/>
        <v>5</v>
      </c>
      <c r="B323" s="48">
        <f t="shared" si="175"/>
        <v>1</v>
      </c>
      <c r="C323" s="48">
        <f t="shared" si="176"/>
        <v>0</v>
      </c>
      <c r="D323" s="48">
        <f t="shared" si="177"/>
        <v>0</v>
      </c>
      <c r="E323" s="48">
        <f t="shared" si="178"/>
        <v>1</v>
      </c>
      <c r="F323" s="48">
        <f t="shared" si="179"/>
        <v>0</v>
      </c>
      <c r="G323" s="48">
        <f t="shared" si="180"/>
        <v>1</v>
      </c>
      <c r="H323" s="48">
        <f t="shared" si="181"/>
        <v>1</v>
      </c>
      <c r="I323" s="48">
        <f t="shared" si="182"/>
        <v>1</v>
      </c>
      <c r="J323" s="48">
        <f t="shared" si="183"/>
        <v>0</v>
      </c>
      <c r="K323" s="70">
        <v>544</v>
      </c>
      <c r="L323" s="50" t="s">
        <v>504</v>
      </c>
      <c r="M323" s="51">
        <v>321</v>
      </c>
      <c r="N323" s="53">
        <v>53</v>
      </c>
      <c r="O323" s="52">
        <f t="shared" si="156"/>
        <v>0.13962592431491952</v>
      </c>
      <c r="P323" s="53">
        <f t="shared" si="157"/>
        <v>75</v>
      </c>
      <c r="Q323" s="55">
        <f t="shared" si="158"/>
        <v>1.6822517017756313</v>
      </c>
      <c r="R323" s="56">
        <v>50</v>
      </c>
      <c r="S323" s="58">
        <v>16</v>
      </c>
      <c r="T323" s="57">
        <f t="shared" si="148"/>
        <v>2.1748586341887779E-2</v>
      </c>
      <c r="U323" s="58">
        <f t="shared" si="159"/>
        <v>345</v>
      </c>
      <c r="V323" s="60">
        <f t="shared" si="160"/>
        <v>0.41539143555182606</v>
      </c>
      <c r="W323" s="51">
        <v>362</v>
      </c>
      <c r="X323" s="53">
        <v>72</v>
      </c>
      <c r="Y323" s="52">
        <f t="shared" si="149"/>
        <v>0.15745976511526752</v>
      </c>
      <c r="Z323" s="53">
        <f t="shared" si="161"/>
        <v>322</v>
      </c>
      <c r="AA323" s="55">
        <f t="shared" si="162"/>
        <v>0.92032337131960062</v>
      </c>
      <c r="AB323" s="56">
        <v>163</v>
      </c>
      <c r="AC323" s="58">
        <v>54</v>
      </c>
      <c r="AD323" s="57">
        <f t="shared" si="150"/>
        <v>7.0900391474554153E-2</v>
      </c>
      <c r="AE323" s="58">
        <f t="shared" si="163"/>
        <v>201</v>
      </c>
      <c r="AF323" s="60">
        <f t="shared" si="164"/>
        <v>1.0207538201829929</v>
      </c>
      <c r="AG323" s="51">
        <v>140</v>
      </c>
      <c r="AH323" s="53">
        <v>60</v>
      </c>
      <c r="AI323" s="52">
        <f t="shared" si="151"/>
        <v>6.0896041757285774E-2</v>
      </c>
      <c r="AJ323" s="53">
        <f t="shared" si="165"/>
        <v>221</v>
      </c>
      <c r="AK323" s="55">
        <f t="shared" si="166"/>
        <v>0.8094949043870141</v>
      </c>
      <c r="AL323" s="56">
        <v>487</v>
      </c>
      <c r="AM323" s="58">
        <v>152</v>
      </c>
      <c r="AN323" s="57">
        <f t="shared" si="152"/>
        <v>0.21183123096998696</v>
      </c>
      <c r="AO323" s="58">
        <f t="shared" si="167"/>
        <v>264</v>
      </c>
      <c r="AP323" s="60">
        <f t="shared" si="168"/>
        <v>1.1270121137415205</v>
      </c>
      <c r="AQ323" s="51">
        <v>146</v>
      </c>
      <c r="AR323" s="53">
        <v>52</v>
      </c>
      <c r="AS323" s="52">
        <f t="shared" si="153"/>
        <v>6.3505872118312309E-2</v>
      </c>
      <c r="AT323" s="53">
        <f t="shared" si="169"/>
        <v>111</v>
      </c>
      <c r="AU323" s="55">
        <f t="shared" si="170"/>
        <v>1.0927575486303984</v>
      </c>
      <c r="AV323" s="56">
        <v>210</v>
      </c>
      <c r="AW323" s="58">
        <v>26</v>
      </c>
      <c r="AX323" s="57">
        <f t="shared" si="154"/>
        <v>9.1344062635928661E-2</v>
      </c>
      <c r="AY323" s="58">
        <f t="shared" si="171"/>
        <v>57</v>
      </c>
      <c r="AZ323" s="60">
        <f t="shared" si="172"/>
        <v>2.0116193395029387</v>
      </c>
      <c r="BA323" s="51">
        <v>420</v>
      </c>
      <c r="BB323" s="53">
        <v>120</v>
      </c>
      <c r="BC323" s="52">
        <f t="shared" si="155"/>
        <v>0.18268812527185732</v>
      </c>
      <c r="BD323" s="53">
        <f t="shared" si="184"/>
        <v>457</v>
      </c>
      <c r="BE323" s="55">
        <f t="shared" si="173"/>
        <v>0.70978776310665448</v>
      </c>
      <c r="BF323" s="61">
        <v>2299</v>
      </c>
      <c r="BG323" s="64">
        <v>605</v>
      </c>
    </row>
    <row r="324" spans="1:59">
      <c r="A324" s="47">
        <f t="shared" si="174"/>
        <v>2</v>
      </c>
      <c r="B324" s="48">
        <f t="shared" si="175"/>
        <v>0</v>
      </c>
      <c r="C324" s="48">
        <f t="shared" si="176"/>
        <v>0</v>
      </c>
      <c r="D324" s="48">
        <f t="shared" si="177"/>
        <v>0</v>
      </c>
      <c r="E324" s="48">
        <f t="shared" si="178"/>
        <v>0</v>
      </c>
      <c r="F324" s="48">
        <f t="shared" si="179"/>
        <v>0</v>
      </c>
      <c r="G324" s="48">
        <f t="shared" si="180"/>
        <v>1</v>
      </c>
      <c r="H324" s="48">
        <f t="shared" si="181"/>
        <v>0</v>
      </c>
      <c r="I324" s="48">
        <f t="shared" si="182"/>
        <v>0</v>
      </c>
      <c r="J324" s="48">
        <f t="shared" si="183"/>
        <v>1</v>
      </c>
      <c r="K324" s="70">
        <v>559</v>
      </c>
      <c r="L324" s="50" t="s">
        <v>519</v>
      </c>
      <c r="M324" s="51">
        <v>181</v>
      </c>
      <c r="N324" s="53">
        <v>16</v>
      </c>
      <c r="O324" s="52">
        <f t="shared" si="156"/>
        <v>7.876414273281114E-2</v>
      </c>
      <c r="P324" s="53">
        <f t="shared" si="157"/>
        <v>186</v>
      </c>
      <c r="Q324" s="55">
        <f t="shared" si="158"/>
        <v>0.9489721468365746</v>
      </c>
      <c r="R324" s="56">
        <v>83</v>
      </c>
      <c r="S324" s="58">
        <v>6</v>
      </c>
      <c r="T324" s="57">
        <f t="shared" ref="T324:T387" si="185">R324/$BF324</f>
        <v>3.6118363794604001E-2</v>
      </c>
      <c r="U324" s="58">
        <f t="shared" si="159"/>
        <v>239</v>
      </c>
      <c r="V324" s="60">
        <f t="shared" si="160"/>
        <v>0.68984984819575956</v>
      </c>
      <c r="W324" s="51">
        <v>144</v>
      </c>
      <c r="X324" s="53">
        <v>47</v>
      </c>
      <c r="Y324" s="52">
        <f t="shared" ref="Y324:Y387" si="186">W324/$BF324</f>
        <v>6.2663185378590072E-2</v>
      </c>
      <c r="Z324" s="53">
        <f t="shared" si="161"/>
        <v>519</v>
      </c>
      <c r="AA324" s="55">
        <f t="shared" si="162"/>
        <v>0.36625479520455168</v>
      </c>
      <c r="AB324" s="56">
        <v>81</v>
      </c>
      <c r="AC324" s="58">
        <v>12</v>
      </c>
      <c r="AD324" s="57">
        <f t="shared" ref="AD324:AD387" si="187">AB324/$BF324</f>
        <v>3.5248041775456922E-2</v>
      </c>
      <c r="AE324" s="58">
        <f t="shared" si="163"/>
        <v>391</v>
      </c>
      <c r="AF324" s="60">
        <f t="shared" si="164"/>
        <v>0.50746649698232338</v>
      </c>
      <c r="AG324" s="51">
        <v>47</v>
      </c>
      <c r="AH324" s="53">
        <v>4</v>
      </c>
      <c r="AI324" s="52">
        <f t="shared" ref="AI324:AI387" si="188">AG324/$BF324</f>
        <v>2.0452567449956483E-2</v>
      </c>
      <c r="AJ324" s="53">
        <f t="shared" si="165"/>
        <v>445</v>
      </c>
      <c r="AK324" s="55">
        <f t="shared" si="166"/>
        <v>0.27187726253801453</v>
      </c>
      <c r="AL324" s="56">
        <v>799</v>
      </c>
      <c r="AM324" s="58">
        <v>33</v>
      </c>
      <c r="AN324" s="57">
        <f t="shared" ref="AN324:AN387" si="189">AL324/$BF324</f>
        <v>0.34769364664926022</v>
      </c>
      <c r="AO324" s="58">
        <f t="shared" si="167"/>
        <v>107</v>
      </c>
      <c r="AP324" s="60">
        <f t="shared" si="168"/>
        <v>1.8498450386675964</v>
      </c>
      <c r="AQ324" s="51">
        <v>46</v>
      </c>
      <c r="AR324" s="53">
        <v>7</v>
      </c>
      <c r="AS324" s="52">
        <f t="shared" ref="AS324:AS387" si="190">AQ324/$BF324</f>
        <v>2.0017406440382943E-2</v>
      </c>
      <c r="AT324" s="53">
        <f t="shared" si="169"/>
        <v>368</v>
      </c>
      <c r="AU324" s="55">
        <f t="shared" si="170"/>
        <v>0.34444329732184975</v>
      </c>
      <c r="AV324" s="56">
        <v>44</v>
      </c>
      <c r="AW324" s="58">
        <v>11</v>
      </c>
      <c r="AX324" s="57">
        <f t="shared" ref="AX324:AX387" si="191">AV324/$BF324</f>
        <v>1.9147084421235857E-2</v>
      </c>
      <c r="AY324" s="58">
        <f t="shared" si="171"/>
        <v>359</v>
      </c>
      <c r="AZ324" s="60">
        <f t="shared" si="172"/>
        <v>0.42166555992117216</v>
      </c>
      <c r="BA324" s="51">
        <v>873</v>
      </c>
      <c r="BB324" s="53">
        <v>64</v>
      </c>
      <c r="BC324" s="52">
        <f t="shared" ref="BC324:BC387" si="192">BA324/$BF324</f>
        <v>0.37989556135770236</v>
      </c>
      <c r="BD324" s="53">
        <f t="shared" si="184"/>
        <v>143</v>
      </c>
      <c r="BE324" s="55">
        <f t="shared" si="173"/>
        <v>1.47598657717338</v>
      </c>
      <c r="BF324" s="61">
        <v>2298</v>
      </c>
      <c r="BG324" s="64">
        <v>200</v>
      </c>
    </row>
    <row r="325" spans="1:59">
      <c r="A325" s="47">
        <f t="shared" si="174"/>
        <v>2</v>
      </c>
      <c r="B325" s="48">
        <f t="shared" si="175"/>
        <v>0</v>
      </c>
      <c r="C325" s="48">
        <f t="shared" si="176"/>
        <v>0</v>
      </c>
      <c r="D325" s="48">
        <f t="shared" si="177"/>
        <v>1</v>
      </c>
      <c r="E325" s="48">
        <f t="shared" si="178"/>
        <v>0</v>
      </c>
      <c r="F325" s="48">
        <f t="shared" si="179"/>
        <v>1</v>
      </c>
      <c r="G325" s="48">
        <f t="shared" si="180"/>
        <v>0</v>
      </c>
      <c r="H325" s="48">
        <f t="shared" si="181"/>
        <v>0</v>
      </c>
      <c r="I325" s="48">
        <f t="shared" si="182"/>
        <v>0</v>
      </c>
      <c r="J325" s="48">
        <f t="shared" si="183"/>
        <v>0</v>
      </c>
      <c r="K325" s="70">
        <v>116</v>
      </c>
      <c r="L325" s="50" t="s">
        <v>90</v>
      </c>
      <c r="M325" s="51">
        <v>0</v>
      </c>
      <c r="N325" s="53">
        <v>0</v>
      </c>
      <c r="O325" s="52">
        <f t="shared" ref="O325:O388" si="193">M325/$BF325</f>
        <v>0</v>
      </c>
      <c r="P325" s="53">
        <f t="shared" si="157"/>
        <v>537</v>
      </c>
      <c r="Q325" s="55">
        <f t="shared" si="158"/>
        <v>0</v>
      </c>
      <c r="R325" s="56">
        <v>18</v>
      </c>
      <c r="S325" s="58">
        <v>4</v>
      </c>
      <c r="T325" s="57">
        <f t="shared" si="185"/>
        <v>7.8843626806833107E-3</v>
      </c>
      <c r="U325" s="58">
        <f t="shared" si="159"/>
        <v>447</v>
      </c>
      <c r="V325" s="60">
        <f t="shared" si="160"/>
        <v>0.15058894775300624</v>
      </c>
      <c r="W325" s="51">
        <v>1591</v>
      </c>
      <c r="X325" s="53">
        <v>34</v>
      </c>
      <c r="Y325" s="52">
        <f t="shared" si="186"/>
        <v>0.69689005694261941</v>
      </c>
      <c r="Z325" s="53">
        <f t="shared" si="161"/>
        <v>16</v>
      </c>
      <c r="AA325" s="55">
        <f t="shared" si="162"/>
        <v>4.0731942294911523</v>
      </c>
      <c r="AB325" s="56">
        <v>11</v>
      </c>
      <c r="AC325" s="58">
        <v>3</v>
      </c>
      <c r="AD325" s="57">
        <f t="shared" si="187"/>
        <v>4.8182216381953569E-3</v>
      </c>
      <c r="AE325" s="58">
        <f t="shared" si="163"/>
        <v>526</v>
      </c>
      <c r="AF325" s="60">
        <f t="shared" si="164"/>
        <v>6.9367997008047508E-2</v>
      </c>
      <c r="AG325" s="51">
        <v>355</v>
      </c>
      <c r="AH325" s="53">
        <v>16</v>
      </c>
      <c r="AI325" s="52">
        <f t="shared" si="188"/>
        <v>0.15549715286903198</v>
      </c>
      <c r="AJ325" s="53">
        <f t="shared" si="165"/>
        <v>39</v>
      </c>
      <c r="AK325" s="55">
        <f t="shared" si="166"/>
        <v>2.0670334107406911</v>
      </c>
      <c r="AL325" s="56">
        <v>17</v>
      </c>
      <c r="AM325" s="58">
        <v>2</v>
      </c>
      <c r="AN325" s="57">
        <f t="shared" si="189"/>
        <v>7.4463425317564608E-3</v>
      </c>
      <c r="AO325" s="58">
        <f t="shared" si="167"/>
        <v>599</v>
      </c>
      <c r="AP325" s="60">
        <f t="shared" si="168"/>
        <v>3.9617001694841024E-2</v>
      </c>
      <c r="AQ325" s="51">
        <v>0</v>
      </c>
      <c r="AR325" s="53">
        <v>0</v>
      </c>
      <c r="AS325" s="52">
        <f t="shared" si="190"/>
        <v>0</v>
      </c>
      <c r="AT325" s="53">
        <f t="shared" si="169"/>
        <v>512</v>
      </c>
      <c r="AU325" s="55">
        <f t="shared" si="170"/>
        <v>0</v>
      </c>
      <c r="AV325" s="56">
        <v>15</v>
      </c>
      <c r="AW325" s="58">
        <v>1</v>
      </c>
      <c r="AX325" s="57">
        <f t="shared" si="191"/>
        <v>6.5703022339027592E-3</v>
      </c>
      <c r="AY325" s="58">
        <f t="shared" si="171"/>
        <v>448</v>
      </c>
      <c r="AZ325" s="60">
        <f t="shared" si="172"/>
        <v>0.14469410116755071</v>
      </c>
      <c r="BA325" s="51">
        <v>276</v>
      </c>
      <c r="BB325" s="53">
        <v>10</v>
      </c>
      <c r="BC325" s="52">
        <f t="shared" si="192"/>
        <v>0.12089356110381078</v>
      </c>
      <c r="BD325" s="53">
        <f t="shared" si="184"/>
        <v>533</v>
      </c>
      <c r="BE325" s="55">
        <f t="shared" si="173"/>
        <v>0.46970086414855855</v>
      </c>
      <c r="BF325" s="61">
        <v>2283</v>
      </c>
      <c r="BG325" s="64">
        <v>70</v>
      </c>
    </row>
    <row r="326" spans="1:59">
      <c r="A326" s="47">
        <f t="shared" si="174"/>
        <v>3</v>
      </c>
      <c r="B326" s="48">
        <f t="shared" si="175"/>
        <v>0</v>
      </c>
      <c r="C326" s="48">
        <f t="shared" si="176"/>
        <v>0</v>
      </c>
      <c r="D326" s="48">
        <f t="shared" si="177"/>
        <v>0</v>
      </c>
      <c r="E326" s="48">
        <f t="shared" si="178"/>
        <v>1</v>
      </c>
      <c r="F326" s="48">
        <f t="shared" si="179"/>
        <v>1</v>
      </c>
      <c r="G326" s="48">
        <f t="shared" si="180"/>
        <v>1</v>
      </c>
      <c r="H326" s="48">
        <f t="shared" si="181"/>
        <v>0</v>
      </c>
      <c r="I326" s="48">
        <f t="shared" si="182"/>
        <v>0</v>
      </c>
      <c r="J326" s="48">
        <f t="shared" si="183"/>
        <v>0</v>
      </c>
      <c r="K326" s="70">
        <v>178</v>
      </c>
      <c r="L326" s="50" t="s">
        <v>152</v>
      </c>
      <c r="M326" s="51">
        <v>144</v>
      </c>
      <c r="N326" s="53">
        <v>6</v>
      </c>
      <c r="O326" s="52">
        <f t="shared" si="193"/>
        <v>6.4199732501114576E-2</v>
      </c>
      <c r="P326" s="53">
        <f t="shared" si="157"/>
        <v>242</v>
      </c>
      <c r="Q326" s="55">
        <f t="shared" si="158"/>
        <v>0.7734961095759787</v>
      </c>
      <c r="R326" s="56">
        <v>74</v>
      </c>
      <c r="S326" s="58">
        <v>5</v>
      </c>
      <c r="T326" s="57">
        <f t="shared" si="185"/>
        <v>3.2991529201961661E-2</v>
      </c>
      <c r="U326" s="58">
        <f t="shared" si="159"/>
        <v>262</v>
      </c>
      <c r="V326" s="60">
        <f t="shared" si="160"/>
        <v>0.63012825113410575</v>
      </c>
      <c r="W326" s="51">
        <v>266</v>
      </c>
      <c r="X326" s="53">
        <v>9</v>
      </c>
      <c r="Y326" s="52">
        <f t="shared" si="186"/>
        <v>0.1185911725367811</v>
      </c>
      <c r="Z326" s="53">
        <f t="shared" si="161"/>
        <v>426</v>
      </c>
      <c r="AA326" s="55">
        <f t="shared" si="162"/>
        <v>0.69314359536798409</v>
      </c>
      <c r="AB326" s="56">
        <v>260</v>
      </c>
      <c r="AC326" s="58">
        <v>10</v>
      </c>
      <c r="AD326" s="57">
        <f t="shared" si="187"/>
        <v>0.11591618368256799</v>
      </c>
      <c r="AE326" s="58">
        <f t="shared" si="163"/>
        <v>78</v>
      </c>
      <c r="AF326" s="60">
        <f t="shared" si="164"/>
        <v>1.6688467419461288</v>
      </c>
      <c r="AG326" s="51">
        <v>231</v>
      </c>
      <c r="AH326" s="53">
        <v>10</v>
      </c>
      <c r="AI326" s="52">
        <f t="shared" si="188"/>
        <v>0.10298707088720464</v>
      </c>
      <c r="AJ326" s="53">
        <f t="shared" si="165"/>
        <v>75</v>
      </c>
      <c r="AK326" s="55">
        <f t="shared" si="166"/>
        <v>1.369013595878948</v>
      </c>
      <c r="AL326" s="56">
        <v>660</v>
      </c>
      <c r="AM326" s="58">
        <v>10</v>
      </c>
      <c r="AN326" s="57">
        <f t="shared" si="189"/>
        <v>0.29424877396344185</v>
      </c>
      <c r="AO326" s="58">
        <f t="shared" si="167"/>
        <v>153</v>
      </c>
      <c r="AP326" s="60">
        <f t="shared" si="168"/>
        <v>1.5655006638628035</v>
      </c>
      <c r="AQ326" s="51">
        <v>18</v>
      </c>
      <c r="AR326" s="53">
        <v>2</v>
      </c>
      <c r="AS326" s="52">
        <f t="shared" si="190"/>
        <v>8.024966562639322E-3</v>
      </c>
      <c r="AT326" s="53">
        <f t="shared" si="169"/>
        <v>434</v>
      </c>
      <c r="AU326" s="55">
        <f t="shared" si="170"/>
        <v>0.13808711692823072</v>
      </c>
      <c r="AV326" s="56">
        <v>18</v>
      </c>
      <c r="AW326" s="58">
        <v>1</v>
      </c>
      <c r="AX326" s="57">
        <f t="shared" si="191"/>
        <v>8.024966562639322E-3</v>
      </c>
      <c r="AY326" s="58">
        <f t="shared" si="171"/>
        <v>435</v>
      </c>
      <c r="AZ326" s="60">
        <f t="shared" si="172"/>
        <v>0.17672936226420952</v>
      </c>
      <c r="BA326" s="51">
        <v>572</v>
      </c>
      <c r="BB326" s="53">
        <v>21</v>
      </c>
      <c r="BC326" s="52">
        <f t="shared" si="192"/>
        <v>0.25501560410164958</v>
      </c>
      <c r="BD326" s="53">
        <f t="shared" si="184"/>
        <v>330</v>
      </c>
      <c r="BE326" s="55">
        <f t="shared" si="173"/>
        <v>0.99079759520902877</v>
      </c>
      <c r="BF326" s="61">
        <v>2243</v>
      </c>
      <c r="BG326" s="64">
        <v>74</v>
      </c>
    </row>
    <row r="327" spans="1:59">
      <c r="A327" s="47">
        <f t="shared" si="174"/>
        <v>2</v>
      </c>
      <c r="B327" s="48">
        <f t="shared" si="175"/>
        <v>0</v>
      </c>
      <c r="C327" s="48">
        <f t="shared" si="176"/>
        <v>0</v>
      </c>
      <c r="D327" s="48">
        <f t="shared" si="177"/>
        <v>0</v>
      </c>
      <c r="E327" s="48">
        <f t="shared" si="178"/>
        <v>0</v>
      </c>
      <c r="F327" s="48">
        <f t="shared" si="179"/>
        <v>0</v>
      </c>
      <c r="G327" s="48">
        <f t="shared" si="180"/>
        <v>0</v>
      </c>
      <c r="H327" s="48">
        <f t="shared" si="181"/>
        <v>0</v>
      </c>
      <c r="I327" s="48">
        <f t="shared" si="182"/>
        <v>1</v>
      </c>
      <c r="J327" s="48">
        <f t="shared" si="183"/>
        <v>1</v>
      </c>
      <c r="K327" s="49">
        <v>10</v>
      </c>
      <c r="L327" s="50" t="s">
        <v>641</v>
      </c>
      <c r="M327" s="51">
        <v>3</v>
      </c>
      <c r="N327" s="53">
        <v>1</v>
      </c>
      <c r="O327" s="52">
        <f t="shared" si="193"/>
        <v>1.3380909901873326E-3</v>
      </c>
      <c r="P327" s="53">
        <f t="shared" ref="P327:P390" si="194">RANK(O327,O$7:O$664)</f>
        <v>527</v>
      </c>
      <c r="Q327" s="55">
        <f t="shared" ref="Q327:Q390" si="195">O327/O$4</f>
        <v>1.6121689839604894E-2</v>
      </c>
      <c r="R327" s="56">
        <v>0</v>
      </c>
      <c r="S327" s="58">
        <v>0</v>
      </c>
      <c r="T327" s="57">
        <f t="shared" si="185"/>
        <v>0</v>
      </c>
      <c r="U327" s="58">
        <f t="shared" ref="U327:U390" si="196">RANK(T327,T$7:T$664)</f>
        <v>515</v>
      </c>
      <c r="V327" s="60">
        <f t="shared" ref="V327:V390" si="197">T327/T$4</f>
        <v>0</v>
      </c>
      <c r="W327" s="51">
        <v>1</v>
      </c>
      <c r="X327" s="53">
        <v>4</v>
      </c>
      <c r="Y327" s="52">
        <f t="shared" si="186"/>
        <v>4.4603033006244426E-4</v>
      </c>
      <c r="Z327" s="53">
        <f t="shared" ref="Z327:Z390" si="198">RANK(Y327,Y$7:Y$664)</f>
        <v>615</v>
      </c>
      <c r="AA327" s="55">
        <f t="shared" ref="AA327:AA390" si="199">Y327/Y$4</f>
        <v>2.6069652572729579E-3</v>
      </c>
      <c r="AB327" s="56">
        <v>0</v>
      </c>
      <c r="AC327" s="58">
        <v>0</v>
      </c>
      <c r="AD327" s="57">
        <f t="shared" si="187"/>
        <v>0</v>
      </c>
      <c r="AE327" s="58">
        <f t="shared" ref="AE327:AE390" si="200">RANK(AD327,AD$7:AD$664)</f>
        <v>554</v>
      </c>
      <c r="AF327" s="60">
        <f t="shared" ref="AF327:AF390" si="201">AD327/AD$4</f>
        <v>0</v>
      </c>
      <c r="AG327" s="51">
        <v>4</v>
      </c>
      <c r="AH327" s="53">
        <v>2</v>
      </c>
      <c r="AI327" s="52">
        <f t="shared" si="188"/>
        <v>1.7841213202497771E-3</v>
      </c>
      <c r="AJ327" s="53">
        <f t="shared" ref="AJ327:AJ390" si="202">RANK(AI327,AI$7:AI$664)</f>
        <v>539</v>
      </c>
      <c r="AK327" s="55">
        <f t="shared" ref="AK327:AK390" si="203">AI327/AI$4</f>
        <v>2.3716436666060221E-2</v>
      </c>
      <c r="AL327" s="56">
        <v>18</v>
      </c>
      <c r="AM327" s="58">
        <v>10</v>
      </c>
      <c r="AN327" s="57">
        <f t="shared" si="189"/>
        <v>8.0285459411239962E-3</v>
      </c>
      <c r="AO327" s="58">
        <f t="shared" ref="AO327:AO390" si="204">RANK(AN327,AN$7:AN$664)</f>
        <v>596</v>
      </c>
      <c r="AP327" s="60">
        <f t="shared" ref="AP327:AP390" si="205">AN327/AN$4</f>
        <v>4.2714516126562338E-2</v>
      </c>
      <c r="AQ327" s="51">
        <v>3</v>
      </c>
      <c r="AR327" s="53">
        <v>4</v>
      </c>
      <c r="AS327" s="52">
        <f t="shared" si="190"/>
        <v>1.3380909901873326E-3</v>
      </c>
      <c r="AT327" s="53">
        <f t="shared" ref="AT327:AT390" si="206">RANK(AS327,AS$7:AS$664)</f>
        <v>494</v>
      </c>
      <c r="AU327" s="55">
        <f t="shared" ref="AU327:AU390" si="207">AS327/AS$4</f>
        <v>2.3024784661761933E-2</v>
      </c>
      <c r="AV327" s="56">
        <v>734</v>
      </c>
      <c r="AW327" s="58">
        <v>223</v>
      </c>
      <c r="AX327" s="57">
        <f t="shared" si="191"/>
        <v>0.32738626226583406</v>
      </c>
      <c r="AY327" s="58">
        <f t="shared" ref="AY327:AY390" si="208">RANK(AX327,AX$7:AX$664)</f>
        <v>7</v>
      </c>
      <c r="AZ327" s="60">
        <f t="shared" ref="AZ327:AZ390" si="209">AX327/AX$4</f>
        <v>7.2098450370707825</v>
      </c>
      <c r="BA327" s="51">
        <v>1479</v>
      </c>
      <c r="BB327" s="53">
        <v>105</v>
      </c>
      <c r="BC327" s="52">
        <f t="shared" si="192"/>
        <v>0.65967885816235505</v>
      </c>
      <c r="BD327" s="53">
        <f t="shared" si="184"/>
        <v>45</v>
      </c>
      <c r="BE327" s="55">
        <f t="shared" ref="BE327:BE390" si="210">BC327/BC$4</f>
        <v>2.5630126775182362</v>
      </c>
      <c r="BF327" s="61">
        <v>2242</v>
      </c>
      <c r="BG327" s="64">
        <v>349</v>
      </c>
    </row>
    <row r="328" spans="1:59">
      <c r="A328" s="47">
        <f t="shared" ref="A328:A391" si="211">SUM(B328:J328)</f>
        <v>2</v>
      </c>
      <c r="B328" s="48">
        <f t="shared" ref="B328:B391" si="212">IF(Q328&gt;1,1,0)</f>
        <v>0</v>
      </c>
      <c r="C328" s="48">
        <f t="shared" ref="C328:C391" si="213">IF(V328&gt;1,1,0)</f>
        <v>0</v>
      </c>
      <c r="D328" s="48">
        <f t="shared" ref="D328:D391" si="214">IF(AA328&gt;1,1,0)</f>
        <v>0</v>
      </c>
      <c r="E328" s="48">
        <f t="shared" ref="E328:E391" si="215">IF(AF328&gt;1,1,0)</f>
        <v>0</v>
      </c>
      <c r="F328" s="48">
        <f t="shared" ref="F328:F391" si="216">IF(AK328&gt;1,1,0)</f>
        <v>1</v>
      </c>
      <c r="G328" s="48">
        <f t="shared" ref="G328:G391" si="217">IF(AP328&gt;1,1,0)</f>
        <v>0</v>
      </c>
      <c r="H328" s="48">
        <f t="shared" ref="H328:H391" si="218">IF(AU328&gt;1,1,0)</f>
        <v>0</v>
      </c>
      <c r="I328" s="48">
        <f t="shared" ref="I328:I391" si="219">IF(AZ328&gt;1,1,0)</f>
        <v>0</v>
      </c>
      <c r="J328" s="48">
        <f t="shared" ref="J328:J391" si="220">IF(BE328&gt;1,1,0)</f>
        <v>1</v>
      </c>
      <c r="K328" s="70">
        <v>90</v>
      </c>
      <c r="L328" s="50" t="s">
        <v>64</v>
      </c>
      <c r="M328" s="51">
        <v>11</v>
      </c>
      <c r="N328" s="53">
        <v>1</v>
      </c>
      <c r="O328" s="52">
        <f t="shared" si="193"/>
        <v>4.9283154121863796E-3</v>
      </c>
      <c r="P328" s="53">
        <f t="shared" si="194"/>
        <v>506</v>
      </c>
      <c r="Q328" s="55">
        <f t="shared" si="195"/>
        <v>5.9377705320241322E-2</v>
      </c>
      <c r="R328" s="56">
        <v>27</v>
      </c>
      <c r="S328" s="58">
        <v>2</v>
      </c>
      <c r="T328" s="57">
        <f t="shared" si="185"/>
        <v>1.2096774193548387E-2</v>
      </c>
      <c r="U328" s="58">
        <f t="shared" si="196"/>
        <v>417</v>
      </c>
      <c r="V328" s="60">
        <f t="shared" si="197"/>
        <v>0.23104473637104386</v>
      </c>
      <c r="W328" s="51">
        <v>87</v>
      </c>
      <c r="X328" s="53">
        <v>6</v>
      </c>
      <c r="Y328" s="52">
        <f t="shared" si="186"/>
        <v>3.8978494623655914E-2</v>
      </c>
      <c r="Z328" s="53">
        <f t="shared" si="198"/>
        <v>550</v>
      </c>
      <c r="AA328" s="55">
        <f t="shared" si="199"/>
        <v>0.22782213319539404</v>
      </c>
      <c r="AB328" s="56">
        <v>62</v>
      </c>
      <c r="AC328" s="58">
        <v>4</v>
      </c>
      <c r="AD328" s="57">
        <f t="shared" si="187"/>
        <v>2.7777777777777776E-2</v>
      </c>
      <c r="AE328" s="58">
        <f t="shared" si="200"/>
        <v>425</v>
      </c>
      <c r="AF328" s="60">
        <f t="shared" si="201"/>
        <v>0.39991701305397082</v>
      </c>
      <c r="AG328" s="51">
        <v>439</v>
      </c>
      <c r="AH328" s="53">
        <v>3</v>
      </c>
      <c r="AI328" s="52">
        <f t="shared" si="188"/>
        <v>0.19668458781362008</v>
      </c>
      <c r="AJ328" s="53">
        <f t="shared" si="202"/>
        <v>24</v>
      </c>
      <c r="AK328" s="55">
        <f t="shared" si="203"/>
        <v>2.6145405680252889</v>
      </c>
      <c r="AL328" s="56">
        <v>105</v>
      </c>
      <c r="AM328" s="58">
        <v>13</v>
      </c>
      <c r="AN328" s="57">
        <f t="shared" si="189"/>
        <v>4.7043010752688172E-2</v>
      </c>
      <c r="AO328" s="58">
        <f t="shared" si="204"/>
        <v>556</v>
      </c>
      <c r="AP328" s="60">
        <f t="shared" si="205"/>
        <v>0.25028435487241241</v>
      </c>
      <c r="AQ328" s="51">
        <v>19</v>
      </c>
      <c r="AR328" s="53">
        <v>1</v>
      </c>
      <c r="AS328" s="52">
        <f t="shared" si="190"/>
        <v>8.512544802867384E-3</v>
      </c>
      <c r="AT328" s="53">
        <f t="shared" si="206"/>
        <v>429</v>
      </c>
      <c r="AU328" s="55">
        <f t="shared" si="207"/>
        <v>0.14647696789452433</v>
      </c>
      <c r="AV328" s="56">
        <v>31</v>
      </c>
      <c r="AW328" s="58">
        <v>2</v>
      </c>
      <c r="AX328" s="57">
        <f t="shared" si="191"/>
        <v>1.3888888888888888E-2</v>
      </c>
      <c r="AY328" s="58">
        <f t="shared" si="208"/>
        <v>393</v>
      </c>
      <c r="AZ328" s="60">
        <f t="shared" si="209"/>
        <v>0.30586725274585025</v>
      </c>
      <c r="BA328" s="51">
        <v>1451</v>
      </c>
      <c r="BB328" s="53">
        <v>30</v>
      </c>
      <c r="BC328" s="52">
        <f t="shared" si="192"/>
        <v>0.65008960573476704</v>
      </c>
      <c r="BD328" s="53">
        <f t="shared" ref="BD328:BD391" si="221">RANK(BC328,BC$7:BC$664)</f>
        <v>47</v>
      </c>
      <c r="BE328" s="55">
        <f t="shared" si="210"/>
        <v>2.5257561014801695</v>
      </c>
      <c r="BF328" s="61">
        <v>2232</v>
      </c>
      <c r="BG328" s="64">
        <v>62</v>
      </c>
    </row>
    <row r="329" spans="1:59">
      <c r="A329" s="47">
        <f t="shared" si="211"/>
        <v>1</v>
      </c>
      <c r="B329" s="48">
        <f t="shared" si="212"/>
        <v>0</v>
      </c>
      <c r="C329" s="48">
        <f t="shared" si="213"/>
        <v>0</v>
      </c>
      <c r="D329" s="48">
        <f t="shared" si="214"/>
        <v>1</v>
      </c>
      <c r="E329" s="48">
        <f t="shared" si="215"/>
        <v>0</v>
      </c>
      <c r="F329" s="48">
        <f t="shared" si="216"/>
        <v>0</v>
      </c>
      <c r="G329" s="48">
        <f t="shared" si="217"/>
        <v>0</v>
      </c>
      <c r="H329" s="48">
        <f t="shared" si="218"/>
        <v>0</v>
      </c>
      <c r="I329" s="48">
        <f t="shared" si="219"/>
        <v>0</v>
      </c>
      <c r="J329" s="48">
        <f t="shared" si="220"/>
        <v>0</v>
      </c>
      <c r="K329" s="70">
        <v>80</v>
      </c>
      <c r="L329" s="50" t="s">
        <v>54</v>
      </c>
      <c r="M329" s="51">
        <v>57</v>
      </c>
      <c r="N329" s="53">
        <v>8</v>
      </c>
      <c r="O329" s="52">
        <f t="shared" si="193"/>
        <v>2.6039287345820009E-2</v>
      </c>
      <c r="P329" s="53">
        <f t="shared" si="194"/>
        <v>406</v>
      </c>
      <c r="Q329" s="55">
        <f t="shared" si="195"/>
        <v>0.31372852617062097</v>
      </c>
      <c r="R329" s="56">
        <v>75</v>
      </c>
      <c r="S329" s="58">
        <v>6</v>
      </c>
      <c r="T329" s="57">
        <f t="shared" si="185"/>
        <v>3.4262220191868434E-2</v>
      </c>
      <c r="U329" s="58">
        <f t="shared" si="196"/>
        <v>251</v>
      </c>
      <c r="V329" s="60">
        <f t="shared" si="197"/>
        <v>0.65439806555526359</v>
      </c>
      <c r="W329" s="51">
        <v>861</v>
      </c>
      <c r="X329" s="53">
        <v>45</v>
      </c>
      <c r="Y329" s="52">
        <f t="shared" si="186"/>
        <v>0.39333028780264961</v>
      </c>
      <c r="Z329" s="53">
        <f t="shared" si="198"/>
        <v>63</v>
      </c>
      <c r="AA329" s="55">
        <f t="shared" si="199"/>
        <v>2.2989432014435547</v>
      </c>
      <c r="AB329" s="56">
        <v>125</v>
      </c>
      <c r="AC329" s="58">
        <v>17</v>
      </c>
      <c r="AD329" s="57">
        <f t="shared" si="187"/>
        <v>5.7103700319780723E-2</v>
      </c>
      <c r="AE329" s="58">
        <f t="shared" si="200"/>
        <v>272</v>
      </c>
      <c r="AF329" s="60">
        <f t="shared" si="201"/>
        <v>0.82212268558376833</v>
      </c>
      <c r="AG329" s="51">
        <v>60</v>
      </c>
      <c r="AH329" s="53">
        <v>11</v>
      </c>
      <c r="AI329" s="52">
        <f t="shared" si="188"/>
        <v>2.7409776153494745E-2</v>
      </c>
      <c r="AJ329" s="53">
        <f t="shared" si="202"/>
        <v>411</v>
      </c>
      <c r="AK329" s="55">
        <f t="shared" si="203"/>
        <v>0.36435987440822531</v>
      </c>
      <c r="AL329" s="56">
        <v>369</v>
      </c>
      <c r="AM329" s="58">
        <v>48</v>
      </c>
      <c r="AN329" s="57">
        <f t="shared" si="189"/>
        <v>0.16857012334399268</v>
      </c>
      <c r="AO329" s="58">
        <f t="shared" si="204"/>
        <v>369</v>
      </c>
      <c r="AP329" s="60">
        <f t="shared" si="205"/>
        <v>0.89684873261440456</v>
      </c>
      <c r="AQ329" s="51">
        <v>90</v>
      </c>
      <c r="AR329" s="53">
        <v>10</v>
      </c>
      <c r="AS329" s="52">
        <f t="shared" si="190"/>
        <v>4.1114664230242119E-2</v>
      </c>
      <c r="AT329" s="53">
        <f t="shared" si="206"/>
        <v>232</v>
      </c>
      <c r="AU329" s="55">
        <f t="shared" si="207"/>
        <v>0.70746780098223283</v>
      </c>
      <c r="AV329" s="56">
        <v>50</v>
      </c>
      <c r="AW329" s="58">
        <v>7</v>
      </c>
      <c r="AX329" s="57">
        <f t="shared" si="191"/>
        <v>2.2841480127912289E-2</v>
      </c>
      <c r="AY329" s="58">
        <f t="shared" si="208"/>
        <v>341</v>
      </c>
      <c r="AZ329" s="60">
        <f t="shared" si="209"/>
        <v>0.50302517582688944</v>
      </c>
      <c r="BA329" s="51">
        <v>502</v>
      </c>
      <c r="BB329" s="53">
        <v>46</v>
      </c>
      <c r="BC329" s="52">
        <f t="shared" si="192"/>
        <v>0.22932846048423938</v>
      </c>
      <c r="BD329" s="53">
        <f t="shared" si="221"/>
        <v>383</v>
      </c>
      <c r="BE329" s="55">
        <f t="shared" si="210"/>
        <v>0.89099679982799684</v>
      </c>
      <c r="BF329" s="61">
        <v>2189</v>
      </c>
      <c r="BG329" s="64">
        <v>198</v>
      </c>
    </row>
    <row r="330" spans="1:59">
      <c r="A330" s="47">
        <f t="shared" si="211"/>
        <v>4</v>
      </c>
      <c r="B330" s="48">
        <f t="shared" si="212"/>
        <v>0</v>
      </c>
      <c r="C330" s="48">
        <f t="shared" si="213"/>
        <v>1</v>
      </c>
      <c r="D330" s="48">
        <f t="shared" si="214"/>
        <v>1</v>
      </c>
      <c r="E330" s="48">
        <f t="shared" si="215"/>
        <v>0</v>
      </c>
      <c r="F330" s="48">
        <f t="shared" si="216"/>
        <v>1</v>
      </c>
      <c r="G330" s="48">
        <f t="shared" si="217"/>
        <v>1</v>
      </c>
      <c r="H330" s="48">
        <f t="shared" si="218"/>
        <v>0</v>
      </c>
      <c r="I330" s="48">
        <f t="shared" si="219"/>
        <v>0</v>
      </c>
      <c r="J330" s="48">
        <f t="shared" si="220"/>
        <v>0</v>
      </c>
      <c r="K330" s="70">
        <v>486</v>
      </c>
      <c r="L330" s="50" t="s">
        <v>447</v>
      </c>
      <c r="M330" s="51">
        <v>142</v>
      </c>
      <c r="N330" s="53">
        <v>30</v>
      </c>
      <c r="O330" s="52">
        <f t="shared" si="193"/>
        <v>6.4929126657521721E-2</v>
      </c>
      <c r="P330" s="53">
        <f t="shared" si="194"/>
        <v>238</v>
      </c>
      <c r="Q330" s="55">
        <f t="shared" si="195"/>
        <v>0.78228405183599647</v>
      </c>
      <c r="R330" s="56">
        <v>148</v>
      </c>
      <c r="S330" s="58">
        <v>32</v>
      </c>
      <c r="T330" s="57">
        <f t="shared" si="185"/>
        <v>6.7672610882487425E-2</v>
      </c>
      <c r="U330" s="58">
        <f t="shared" si="196"/>
        <v>94</v>
      </c>
      <c r="V330" s="60">
        <f t="shared" si="197"/>
        <v>1.2925264447131222</v>
      </c>
      <c r="W330" s="51">
        <v>454</v>
      </c>
      <c r="X330" s="53">
        <v>67</v>
      </c>
      <c r="Y330" s="52">
        <f t="shared" si="186"/>
        <v>0.20759030635573844</v>
      </c>
      <c r="Z330" s="53">
        <f t="shared" si="198"/>
        <v>204</v>
      </c>
      <c r="AA330" s="55">
        <f t="shared" si="199"/>
        <v>1.213327166204806</v>
      </c>
      <c r="AB330" s="56">
        <v>48</v>
      </c>
      <c r="AC330" s="58">
        <v>9</v>
      </c>
      <c r="AD330" s="57">
        <f t="shared" si="187"/>
        <v>2.194787379972565E-2</v>
      </c>
      <c r="AE330" s="58">
        <f t="shared" si="200"/>
        <v>450</v>
      </c>
      <c r="AF330" s="60">
        <f t="shared" si="201"/>
        <v>0.31598381278338433</v>
      </c>
      <c r="AG330" s="51">
        <v>229</v>
      </c>
      <c r="AH330" s="53">
        <v>33</v>
      </c>
      <c r="AI330" s="52">
        <f t="shared" si="188"/>
        <v>0.10470964791952446</v>
      </c>
      <c r="AJ330" s="53">
        <f t="shared" si="202"/>
        <v>73</v>
      </c>
      <c r="AK330" s="55">
        <f t="shared" si="203"/>
        <v>1.3919119204635695</v>
      </c>
      <c r="AL330" s="56">
        <v>463</v>
      </c>
      <c r="AM330" s="58">
        <v>101</v>
      </c>
      <c r="AN330" s="57">
        <f t="shared" si="189"/>
        <v>0.21170553269318701</v>
      </c>
      <c r="AO330" s="58">
        <f t="shared" si="204"/>
        <v>265</v>
      </c>
      <c r="AP330" s="60">
        <f t="shared" si="205"/>
        <v>1.1263433573925095</v>
      </c>
      <c r="AQ330" s="51">
        <v>124</v>
      </c>
      <c r="AR330" s="53">
        <v>31</v>
      </c>
      <c r="AS330" s="52">
        <f t="shared" si="190"/>
        <v>5.6698673982624598E-2</v>
      </c>
      <c r="AT330" s="53">
        <f t="shared" si="206"/>
        <v>139</v>
      </c>
      <c r="AU330" s="55">
        <f t="shared" si="207"/>
        <v>0.97562480326887846</v>
      </c>
      <c r="AV330" s="56">
        <v>31</v>
      </c>
      <c r="AW330" s="58">
        <v>12</v>
      </c>
      <c r="AX330" s="57">
        <f t="shared" si="191"/>
        <v>1.4174668495656149E-2</v>
      </c>
      <c r="AY330" s="58">
        <f t="shared" si="208"/>
        <v>391</v>
      </c>
      <c r="AZ330" s="60">
        <f t="shared" si="209"/>
        <v>0.31216081761716408</v>
      </c>
      <c r="BA330" s="51">
        <v>548</v>
      </c>
      <c r="BB330" s="53">
        <v>132</v>
      </c>
      <c r="BC330" s="52">
        <f t="shared" si="192"/>
        <v>0.25057155921353452</v>
      </c>
      <c r="BD330" s="53">
        <f t="shared" si="221"/>
        <v>337</v>
      </c>
      <c r="BE330" s="55">
        <f t="shared" si="210"/>
        <v>0.97353140083768253</v>
      </c>
      <c r="BF330" s="61">
        <v>2187</v>
      </c>
      <c r="BG330" s="64">
        <v>447</v>
      </c>
    </row>
    <row r="331" spans="1:59">
      <c r="A331" s="47">
        <f t="shared" si="211"/>
        <v>4</v>
      </c>
      <c r="B331" s="48">
        <f t="shared" si="212"/>
        <v>0</v>
      </c>
      <c r="C331" s="48">
        <f t="shared" si="213"/>
        <v>1</v>
      </c>
      <c r="D331" s="48">
        <f t="shared" si="214"/>
        <v>0</v>
      </c>
      <c r="E331" s="48">
        <f t="shared" si="215"/>
        <v>0</v>
      </c>
      <c r="F331" s="48">
        <f t="shared" si="216"/>
        <v>0</v>
      </c>
      <c r="G331" s="48">
        <f t="shared" si="217"/>
        <v>1</v>
      </c>
      <c r="H331" s="48">
        <f t="shared" si="218"/>
        <v>0</v>
      </c>
      <c r="I331" s="48">
        <f t="shared" si="219"/>
        <v>1</v>
      </c>
      <c r="J331" s="48">
        <f t="shared" si="220"/>
        <v>1</v>
      </c>
      <c r="K331" s="70">
        <v>194</v>
      </c>
      <c r="L331" s="50" t="s">
        <v>168</v>
      </c>
      <c r="M331" s="51">
        <v>0</v>
      </c>
      <c r="N331" s="53">
        <v>0</v>
      </c>
      <c r="O331" s="52">
        <f t="shared" si="193"/>
        <v>0</v>
      </c>
      <c r="P331" s="53">
        <f t="shared" si="194"/>
        <v>537</v>
      </c>
      <c r="Q331" s="55">
        <f t="shared" si="195"/>
        <v>0</v>
      </c>
      <c r="R331" s="56">
        <v>520</v>
      </c>
      <c r="S331" s="58">
        <v>4</v>
      </c>
      <c r="T331" s="57">
        <f t="shared" si="185"/>
        <v>0.23941068139963168</v>
      </c>
      <c r="U331" s="58">
        <f t="shared" si="196"/>
        <v>11</v>
      </c>
      <c r="V331" s="60">
        <f t="shared" si="197"/>
        <v>4.5726717621868964</v>
      </c>
      <c r="W331" s="51">
        <v>291</v>
      </c>
      <c r="X331" s="53">
        <v>4</v>
      </c>
      <c r="Y331" s="52">
        <f t="shared" si="186"/>
        <v>0.13397790055248618</v>
      </c>
      <c r="Z331" s="53">
        <f t="shared" si="198"/>
        <v>388</v>
      </c>
      <c r="AA331" s="55">
        <f t="shared" si="199"/>
        <v>0.78307619110521987</v>
      </c>
      <c r="AB331" s="56">
        <v>0</v>
      </c>
      <c r="AC331" s="58">
        <v>0</v>
      </c>
      <c r="AD331" s="57">
        <f t="shared" si="187"/>
        <v>0</v>
      </c>
      <c r="AE331" s="58">
        <f t="shared" si="200"/>
        <v>554</v>
      </c>
      <c r="AF331" s="60">
        <f t="shared" si="201"/>
        <v>0</v>
      </c>
      <c r="AG331" s="51">
        <v>0</v>
      </c>
      <c r="AH331" s="53">
        <v>0</v>
      </c>
      <c r="AI331" s="52">
        <f t="shared" si="188"/>
        <v>0</v>
      </c>
      <c r="AJ331" s="53">
        <f t="shared" si="202"/>
        <v>548</v>
      </c>
      <c r="AK331" s="55">
        <f t="shared" si="203"/>
        <v>0</v>
      </c>
      <c r="AL331" s="56">
        <v>674</v>
      </c>
      <c r="AM331" s="58">
        <v>3</v>
      </c>
      <c r="AN331" s="57">
        <f t="shared" si="189"/>
        <v>0.31031307550644566</v>
      </c>
      <c r="AO331" s="58">
        <f t="shared" si="204"/>
        <v>141</v>
      </c>
      <c r="AP331" s="60">
        <f t="shared" si="205"/>
        <v>1.6509680538924023</v>
      </c>
      <c r="AQ331" s="51">
        <v>4</v>
      </c>
      <c r="AR331" s="53">
        <v>1</v>
      </c>
      <c r="AS331" s="52">
        <f t="shared" si="190"/>
        <v>1.841620626151013E-3</v>
      </c>
      <c r="AT331" s="53">
        <f t="shared" si="206"/>
        <v>489</v>
      </c>
      <c r="AU331" s="55">
        <f t="shared" si="207"/>
        <v>3.1689114310417592E-2</v>
      </c>
      <c r="AV331" s="56">
        <v>117</v>
      </c>
      <c r="AW331" s="58">
        <v>2</v>
      </c>
      <c r="AX331" s="57">
        <f t="shared" si="191"/>
        <v>5.3867403314917128E-2</v>
      </c>
      <c r="AY331" s="58">
        <f t="shared" si="208"/>
        <v>140</v>
      </c>
      <c r="AZ331" s="60">
        <f t="shared" si="209"/>
        <v>1.1862917758430216</v>
      </c>
      <c r="BA331" s="51">
        <v>566</v>
      </c>
      <c r="BB331" s="53">
        <v>6</v>
      </c>
      <c r="BC331" s="52">
        <f t="shared" si="192"/>
        <v>0.26058931860036832</v>
      </c>
      <c r="BD331" s="53">
        <f t="shared" si="221"/>
        <v>315</v>
      </c>
      <c r="BE331" s="55">
        <f t="shared" si="210"/>
        <v>1.0124528305471416</v>
      </c>
      <c r="BF331" s="61">
        <v>2172</v>
      </c>
      <c r="BG331" s="64">
        <v>20</v>
      </c>
    </row>
    <row r="332" spans="1:59">
      <c r="A332" s="47">
        <f t="shared" si="211"/>
        <v>4</v>
      </c>
      <c r="B332" s="48">
        <f t="shared" si="212"/>
        <v>0</v>
      </c>
      <c r="C332" s="48">
        <f t="shared" si="213"/>
        <v>1</v>
      </c>
      <c r="D332" s="48">
        <f t="shared" si="214"/>
        <v>1</v>
      </c>
      <c r="E332" s="48">
        <f t="shared" si="215"/>
        <v>0</v>
      </c>
      <c r="F332" s="48">
        <f t="shared" si="216"/>
        <v>1</v>
      </c>
      <c r="G332" s="48">
        <f t="shared" si="217"/>
        <v>0</v>
      </c>
      <c r="H332" s="48">
        <f t="shared" si="218"/>
        <v>0</v>
      </c>
      <c r="I332" s="48">
        <f t="shared" si="219"/>
        <v>0</v>
      </c>
      <c r="J332" s="48">
        <f t="shared" si="220"/>
        <v>1</v>
      </c>
      <c r="K332" s="70">
        <v>307</v>
      </c>
      <c r="L332" s="50" t="s">
        <v>279</v>
      </c>
      <c r="M332" s="51">
        <v>155</v>
      </c>
      <c r="N332" s="53">
        <v>24</v>
      </c>
      <c r="O332" s="52">
        <f t="shared" si="193"/>
        <v>7.1626617375231058E-2</v>
      </c>
      <c r="P332" s="53">
        <f t="shared" si="194"/>
        <v>212</v>
      </c>
      <c r="Q332" s="55">
        <f t="shared" si="195"/>
        <v>0.86297726989542467</v>
      </c>
      <c r="R332" s="56">
        <v>157</v>
      </c>
      <c r="S332" s="58">
        <v>22</v>
      </c>
      <c r="T332" s="57">
        <f t="shared" si="185"/>
        <v>7.2550831792975973E-2</v>
      </c>
      <c r="U332" s="58">
        <f t="shared" si="196"/>
        <v>82</v>
      </c>
      <c r="V332" s="60">
        <f t="shared" si="197"/>
        <v>1.3856989918889349</v>
      </c>
      <c r="W332" s="51">
        <v>484</v>
      </c>
      <c r="X332" s="53">
        <v>63</v>
      </c>
      <c r="Y332" s="52">
        <f t="shared" si="186"/>
        <v>0.22365988909426987</v>
      </c>
      <c r="Z332" s="53">
        <f t="shared" si="198"/>
        <v>179</v>
      </c>
      <c r="AA332" s="55">
        <f t="shared" si="199"/>
        <v>1.3072509222246258</v>
      </c>
      <c r="AB332" s="56">
        <v>138</v>
      </c>
      <c r="AC332" s="58">
        <v>26</v>
      </c>
      <c r="AD332" s="57">
        <f t="shared" si="187"/>
        <v>6.3770794824399263E-2</v>
      </c>
      <c r="AE332" s="58">
        <f t="shared" si="200"/>
        <v>236</v>
      </c>
      <c r="AF332" s="60">
        <f t="shared" si="201"/>
        <v>0.91810892830504953</v>
      </c>
      <c r="AG332" s="51">
        <v>182</v>
      </c>
      <c r="AH332" s="53">
        <v>29</v>
      </c>
      <c r="AI332" s="52">
        <f t="shared" si="188"/>
        <v>8.4103512014787427E-2</v>
      </c>
      <c r="AJ332" s="53">
        <f t="shared" si="202"/>
        <v>125</v>
      </c>
      <c r="AK332" s="55">
        <f t="shared" si="203"/>
        <v>1.1179932628195328</v>
      </c>
      <c r="AL332" s="56">
        <v>313</v>
      </c>
      <c r="AM332" s="58">
        <v>41</v>
      </c>
      <c r="AN332" s="57">
        <f t="shared" si="189"/>
        <v>0.14463955637707948</v>
      </c>
      <c r="AO332" s="58">
        <f t="shared" si="204"/>
        <v>429</v>
      </c>
      <c r="AP332" s="60">
        <f t="shared" si="205"/>
        <v>0.76953021240887798</v>
      </c>
      <c r="AQ332" s="51">
        <v>69</v>
      </c>
      <c r="AR332" s="53">
        <v>21</v>
      </c>
      <c r="AS332" s="52">
        <f t="shared" si="190"/>
        <v>3.1885397412199631E-2</v>
      </c>
      <c r="AT332" s="53">
        <f t="shared" si="206"/>
        <v>298</v>
      </c>
      <c r="AU332" s="55">
        <f t="shared" si="207"/>
        <v>0.54865806186156008</v>
      </c>
      <c r="AV332" s="56">
        <v>95</v>
      </c>
      <c r="AW332" s="58">
        <v>16</v>
      </c>
      <c r="AX332" s="57">
        <f t="shared" si="191"/>
        <v>4.3900184842883549E-2</v>
      </c>
      <c r="AY332" s="58">
        <f t="shared" si="208"/>
        <v>207</v>
      </c>
      <c r="AZ332" s="60">
        <f t="shared" si="209"/>
        <v>0.96678928317080215</v>
      </c>
      <c r="BA332" s="51">
        <v>571</v>
      </c>
      <c r="BB332" s="53">
        <v>90</v>
      </c>
      <c r="BC332" s="52">
        <f t="shared" si="192"/>
        <v>0.26386321626617376</v>
      </c>
      <c r="BD332" s="53">
        <f t="shared" si="221"/>
        <v>306</v>
      </c>
      <c r="BE332" s="55">
        <f t="shared" si="210"/>
        <v>1.0251727185934727</v>
      </c>
      <c r="BF332" s="61">
        <v>2164</v>
      </c>
      <c r="BG332" s="64">
        <v>332</v>
      </c>
    </row>
    <row r="333" spans="1:59">
      <c r="A333" s="47">
        <f t="shared" si="211"/>
        <v>4</v>
      </c>
      <c r="B333" s="48">
        <f t="shared" si="212"/>
        <v>0</v>
      </c>
      <c r="C333" s="48">
        <f t="shared" si="213"/>
        <v>0</v>
      </c>
      <c r="D333" s="48">
        <f t="shared" si="214"/>
        <v>1</v>
      </c>
      <c r="E333" s="48">
        <f t="shared" si="215"/>
        <v>1</v>
      </c>
      <c r="F333" s="48">
        <f t="shared" si="216"/>
        <v>0</v>
      </c>
      <c r="G333" s="48">
        <f t="shared" si="217"/>
        <v>1</v>
      </c>
      <c r="H333" s="48">
        <f t="shared" si="218"/>
        <v>0</v>
      </c>
      <c r="I333" s="48">
        <f t="shared" si="219"/>
        <v>1</v>
      </c>
      <c r="J333" s="48">
        <f t="shared" si="220"/>
        <v>0</v>
      </c>
      <c r="K333" s="70">
        <v>490</v>
      </c>
      <c r="L333" s="50" t="s">
        <v>451</v>
      </c>
      <c r="M333" s="51">
        <v>173</v>
      </c>
      <c r="N333" s="53">
        <v>8</v>
      </c>
      <c r="O333" s="52">
        <f t="shared" si="193"/>
        <v>8.065268065268065E-2</v>
      </c>
      <c r="P333" s="53">
        <f t="shared" si="194"/>
        <v>176</v>
      </c>
      <c r="Q333" s="55">
        <f t="shared" si="195"/>
        <v>0.97172577332217436</v>
      </c>
      <c r="R333" s="56">
        <v>85</v>
      </c>
      <c r="S333" s="58">
        <v>4</v>
      </c>
      <c r="T333" s="57">
        <f t="shared" si="185"/>
        <v>3.9627039627039624E-2</v>
      </c>
      <c r="U333" s="58">
        <f t="shared" si="196"/>
        <v>225</v>
      </c>
      <c r="V333" s="60">
        <f t="shared" si="197"/>
        <v>0.75686449770032704</v>
      </c>
      <c r="W333" s="51">
        <v>429</v>
      </c>
      <c r="X333" s="53">
        <v>24</v>
      </c>
      <c r="Y333" s="52">
        <f t="shared" si="186"/>
        <v>0.2</v>
      </c>
      <c r="Z333" s="53">
        <f t="shared" si="198"/>
        <v>218</v>
      </c>
      <c r="AA333" s="55">
        <f t="shared" si="199"/>
        <v>1.1689632213611942</v>
      </c>
      <c r="AB333" s="56">
        <v>166</v>
      </c>
      <c r="AC333" s="58">
        <v>6</v>
      </c>
      <c r="AD333" s="57">
        <f t="shared" si="187"/>
        <v>7.7389277389277394E-2</v>
      </c>
      <c r="AE333" s="58">
        <f t="shared" si="200"/>
        <v>154</v>
      </c>
      <c r="AF333" s="60">
        <f t="shared" si="201"/>
        <v>1.1141743916133007</v>
      </c>
      <c r="AG333" s="51">
        <v>136</v>
      </c>
      <c r="AH333" s="53">
        <v>7</v>
      </c>
      <c r="AI333" s="52">
        <f t="shared" si="188"/>
        <v>6.340326340326341E-2</v>
      </c>
      <c r="AJ333" s="53">
        <f t="shared" si="202"/>
        <v>205</v>
      </c>
      <c r="AK333" s="55">
        <f t="shared" si="203"/>
        <v>0.84282355905847961</v>
      </c>
      <c r="AL333" s="56">
        <v>421</v>
      </c>
      <c r="AM333" s="58">
        <v>21</v>
      </c>
      <c r="AN333" s="57">
        <f t="shared" si="189"/>
        <v>0.19627039627039627</v>
      </c>
      <c r="AO333" s="58">
        <f t="shared" si="204"/>
        <v>295</v>
      </c>
      <c r="AP333" s="60">
        <f t="shared" si="205"/>
        <v>1.0442233336071463</v>
      </c>
      <c r="AQ333" s="51">
        <v>107</v>
      </c>
      <c r="AR333" s="53">
        <v>5</v>
      </c>
      <c r="AS333" s="52">
        <f t="shared" si="190"/>
        <v>4.9883449883449886E-2</v>
      </c>
      <c r="AT333" s="53">
        <f t="shared" si="206"/>
        <v>177</v>
      </c>
      <c r="AU333" s="55">
        <f t="shared" si="207"/>
        <v>0.8583539536361644</v>
      </c>
      <c r="AV333" s="56">
        <v>108</v>
      </c>
      <c r="AW333" s="58">
        <v>4</v>
      </c>
      <c r="AX333" s="57">
        <f t="shared" si="191"/>
        <v>5.0349650349650353E-2</v>
      </c>
      <c r="AY333" s="58">
        <f t="shared" si="208"/>
        <v>161</v>
      </c>
      <c r="AZ333" s="60">
        <f t="shared" si="209"/>
        <v>1.1088222644996419</v>
      </c>
      <c r="BA333" s="51">
        <v>520</v>
      </c>
      <c r="BB333" s="53">
        <v>31</v>
      </c>
      <c r="BC333" s="52">
        <f t="shared" si="192"/>
        <v>0.24242424242424243</v>
      </c>
      <c r="BD333" s="53">
        <f t="shared" si="221"/>
        <v>354</v>
      </c>
      <c r="BE333" s="55">
        <f t="shared" si="210"/>
        <v>0.94187709517010021</v>
      </c>
      <c r="BF333" s="61">
        <v>2145</v>
      </c>
      <c r="BG333" s="64">
        <v>110</v>
      </c>
    </row>
    <row r="334" spans="1:59">
      <c r="A334" s="47">
        <f t="shared" si="211"/>
        <v>3</v>
      </c>
      <c r="B334" s="48">
        <f t="shared" si="212"/>
        <v>0</v>
      </c>
      <c r="C334" s="48">
        <f t="shared" si="213"/>
        <v>0</v>
      </c>
      <c r="D334" s="48">
        <f t="shared" si="214"/>
        <v>0</v>
      </c>
      <c r="E334" s="48">
        <f t="shared" si="215"/>
        <v>1</v>
      </c>
      <c r="F334" s="48">
        <f t="shared" si="216"/>
        <v>1</v>
      </c>
      <c r="G334" s="48">
        <f t="shared" si="217"/>
        <v>1</v>
      </c>
      <c r="H334" s="48">
        <f t="shared" si="218"/>
        <v>0</v>
      </c>
      <c r="I334" s="48">
        <f t="shared" si="219"/>
        <v>0</v>
      </c>
      <c r="J334" s="48">
        <f t="shared" si="220"/>
        <v>0</v>
      </c>
      <c r="K334" s="70">
        <v>188</v>
      </c>
      <c r="L334" s="50" t="s">
        <v>162</v>
      </c>
      <c r="M334" s="51">
        <v>11</v>
      </c>
      <c r="N334" s="53">
        <v>3</v>
      </c>
      <c r="O334" s="52">
        <f t="shared" si="193"/>
        <v>5.1305970149253732E-3</v>
      </c>
      <c r="P334" s="53">
        <f t="shared" si="194"/>
        <v>504</v>
      </c>
      <c r="Q334" s="55">
        <f t="shared" si="195"/>
        <v>6.1814849941594516E-2</v>
      </c>
      <c r="R334" s="56">
        <v>19</v>
      </c>
      <c r="S334" s="58">
        <v>5</v>
      </c>
      <c r="T334" s="57">
        <f t="shared" si="185"/>
        <v>8.8619402985074622E-3</v>
      </c>
      <c r="U334" s="58">
        <f t="shared" si="196"/>
        <v>441</v>
      </c>
      <c r="V334" s="60">
        <f t="shared" si="197"/>
        <v>0.16926038522704581</v>
      </c>
      <c r="W334" s="51">
        <v>309</v>
      </c>
      <c r="X334" s="53">
        <v>30</v>
      </c>
      <c r="Y334" s="52">
        <f t="shared" si="186"/>
        <v>0.14412313432835822</v>
      </c>
      <c r="Z334" s="53">
        <f t="shared" si="198"/>
        <v>364</v>
      </c>
      <c r="AA334" s="55">
        <f t="shared" si="199"/>
        <v>0.84237321688574873</v>
      </c>
      <c r="AB334" s="56">
        <v>149</v>
      </c>
      <c r="AC334" s="58">
        <v>6</v>
      </c>
      <c r="AD334" s="57">
        <f t="shared" si="187"/>
        <v>6.9496268656716417E-2</v>
      </c>
      <c r="AE334" s="58">
        <f t="shared" si="200"/>
        <v>207</v>
      </c>
      <c r="AF334" s="60">
        <f t="shared" si="201"/>
        <v>1.0005386464652517</v>
      </c>
      <c r="AG334" s="51">
        <v>820</v>
      </c>
      <c r="AH334" s="53">
        <v>40</v>
      </c>
      <c r="AI334" s="52">
        <f t="shared" si="188"/>
        <v>0.3824626865671642</v>
      </c>
      <c r="AJ334" s="53">
        <f t="shared" si="202"/>
        <v>6</v>
      </c>
      <c r="AK334" s="55">
        <f t="shared" si="203"/>
        <v>5.0841004925783295</v>
      </c>
      <c r="AL334" s="56">
        <v>424</v>
      </c>
      <c r="AM334" s="58">
        <v>23</v>
      </c>
      <c r="AN334" s="57">
        <f t="shared" si="189"/>
        <v>0.19776119402985073</v>
      </c>
      <c r="AO334" s="58">
        <f t="shared" si="204"/>
        <v>289</v>
      </c>
      <c r="AP334" s="60">
        <f t="shared" si="205"/>
        <v>1.0521548700777148</v>
      </c>
      <c r="AQ334" s="51">
        <v>26</v>
      </c>
      <c r="AR334" s="53">
        <v>5</v>
      </c>
      <c r="AS334" s="52">
        <f t="shared" si="190"/>
        <v>1.2126865671641791E-2</v>
      </c>
      <c r="AT334" s="53">
        <f t="shared" si="206"/>
        <v>410</v>
      </c>
      <c r="AU334" s="55">
        <f t="shared" si="207"/>
        <v>0.20866927044518452</v>
      </c>
      <c r="AV334" s="56">
        <v>24</v>
      </c>
      <c r="AW334" s="58">
        <v>5</v>
      </c>
      <c r="AX334" s="57">
        <f t="shared" si="191"/>
        <v>1.1194029850746268E-2</v>
      </c>
      <c r="AY334" s="58">
        <f t="shared" si="208"/>
        <v>404</v>
      </c>
      <c r="AZ334" s="60">
        <f t="shared" si="209"/>
        <v>0.24651987534740169</v>
      </c>
      <c r="BA334" s="51">
        <v>362</v>
      </c>
      <c r="BB334" s="53">
        <v>36</v>
      </c>
      <c r="BC334" s="52">
        <f t="shared" si="192"/>
        <v>0.16884328358208955</v>
      </c>
      <c r="BD334" s="53">
        <f t="shared" si="221"/>
        <v>484</v>
      </c>
      <c r="BE334" s="55">
        <f t="shared" si="210"/>
        <v>0.65599718860202993</v>
      </c>
      <c r="BF334" s="61">
        <v>2144</v>
      </c>
      <c r="BG334" s="64">
        <v>153</v>
      </c>
    </row>
    <row r="335" spans="1:59">
      <c r="A335" s="47">
        <f t="shared" si="211"/>
        <v>2</v>
      </c>
      <c r="B335" s="48">
        <f t="shared" si="212"/>
        <v>1</v>
      </c>
      <c r="C335" s="48">
        <f t="shared" si="213"/>
        <v>0</v>
      </c>
      <c r="D335" s="48">
        <f t="shared" si="214"/>
        <v>0</v>
      </c>
      <c r="E335" s="48">
        <f t="shared" si="215"/>
        <v>0</v>
      </c>
      <c r="F335" s="48">
        <f t="shared" si="216"/>
        <v>0</v>
      </c>
      <c r="G335" s="48">
        <f t="shared" si="217"/>
        <v>0</v>
      </c>
      <c r="H335" s="48">
        <f t="shared" si="218"/>
        <v>0</v>
      </c>
      <c r="I335" s="48">
        <f t="shared" si="219"/>
        <v>0</v>
      </c>
      <c r="J335" s="48">
        <f t="shared" si="220"/>
        <v>1</v>
      </c>
      <c r="K335" s="70">
        <v>383</v>
      </c>
      <c r="L335" s="50" t="s">
        <v>686</v>
      </c>
      <c r="M335" s="51">
        <v>382</v>
      </c>
      <c r="N335" s="53">
        <v>22</v>
      </c>
      <c r="O335" s="52">
        <f t="shared" si="193"/>
        <v>0.18104265402843603</v>
      </c>
      <c r="P335" s="53">
        <f t="shared" si="194"/>
        <v>54</v>
      </c>
      <c r="Q335" s="55">
        <f t="shared" si="195"/>
        <v>2.1812519009463784</v>
      </c>
      <c r="R335" s="56">
        <v>95</v>
      </c>
      <c r="S335" s="58">
        <v>18</v>
      </c>
      <c r="T335" s="57">
        <f t="shared" si="185"/>
        <v>4.5023696682464455E-2</v>
      </c>
      <c r="U335" s="58">
        <f t="shared" si="196"/>
        <v>194</v>
      </c>
      <c r="V335" s="60">
        <f t="shared" si="197"/>
        <v>0.8599390187838537</v>
      </c>
      <c r="W335" s="51">
        <v>148</v>
      </c>
      <c r="X335" s="53">
        <v>23</v>
      </c>
      <c r="Y335" s="52">
        <f t="shared" si="186"/>
        <v>7.0142180094786732E-2</v>
      </c>
      <c r="Z335" s="53">
        <f t="shared" si="198"/>
        <v>509</v>
      </c>
      <c r="AA335" s="55">
        <f t="shared" si="199"/>
        <v>0.40996814398449466</v>
      </c>
      <c r="AB335" s="56">
        <v>28</v>
      </c>
      <c r="AC335" s="58">
        <v>6</v>
      </c>
      <c r="AD335" s="57">
        <f t="shared" si="187"/>
        <v>1.3270142180094787E-2</v>
      </c>
      <c r="AE335" s="58">
        <f t="shared" si="200"/>
        <v>481</v>
      </c>
      <c r="AF335" s="60">
        <f t="shared" si="201"/>
        <v>0.19105040244474056</v>
      </c>
      <c r="AG335" s="51">
        <v>68</v>
      </c>
      <c r="AH335" s="53">
        <v>16</v>
      </c>
      <c r="AI335" s="52">
        <f t="shared" si="188"/>
        <v>3.2227488151658767E-2</v>
      </c>
      <c r="AJ335" s="53">
        <f t="shared" si="202"/>
        <v>390</v>
      </c>
      <c r="AK335" s="55">
        <f t="shared" si="203"/>
        <v>0.42840202231763946</v>
      </c>
      <c r="AL335" s="56">
        <v>292</v>
      </c>
      <c r="AM335" s="58">
        <v>39</v>
      </c>
      <c r="AN335" s="57">
        <f t="shared" si="189"/>
        <v>0.13838862559241707</v>
      </c>
      <c r="AO335" s="58">
        <f t="shared" si="204"/>
        <v>445</v>
      </c>
      <c r="AP335" s="60">
        <f t="shared" si="205"/>
        <v>0.73627319603685659</v>
      </c>
      <c r="AQ335" s="51">
        <v>4</v>
      </c>
      <c r="AR335" s="53">
        <v>2</v>
      </c>
      <c r="AS335" s="52">
        <f t="shared" si="190"/>
        <v>1.8957345971563982E-3</v>
      </c>
      <c r="AT335" s="53">
        <f t="shared" si="206"/>
        <v>487</v>
      </c>
      <c r="AU335" s="55">
        <f t="shared" si="207"/>
        <v>3.2620263640865885E-2</v>
      </c>
      <c r="AV335" s="56">
        <v>94</v>
      </c>
      <c r="AW335" s="58">
        <v>16</v>
      </c>
      <c r="AX335" s="57">
        <f t="shared" si="191"/>
        <v>4.4549763033175357E-2</v>
      </c>
      <c r="AY335" s="58">
        <f t="shared" si="208"/>
        <v>205</v>
      </c>
      <c r="AZ335" s="60">
        <f t="shared" si="209"/>
        <v>0.98109458131939087</v>
      </c>
      <c r="BA335" s="51">
        <v>999</v>
      </c>
      <c r="BB335" s="53">
        <v>68</v>
      </c>
      <c r="BC335" s="52">
        <f t="shared" si="192"/>
        <v>0.47345971563981043</v>
      </c>
      <c r="BD335" s="53">
        <f t="shared" si="221"/>
        <v>91</v>
      </c>
      <c r="BE335" s="55">
        <f t="shared" si="210"/>
        <v>1.8395060542934061</v>
      </c>
      <c r="BF335" s="61">
        <v>2110</v>
      </c>
      <c r="BG335" s="64">
        <v>210</v>
      </c>
    </row>
    <row r="336" spans="1:59">
      <c r="A336" s="47">
        <f t="shared" si="211"/>
        <v>2</v>
      </c>
      <c r="B336" s="48">
        <f t="shared" si="212"/>
        <v>0</v>
      </c>
      <c r="C336" s="48">
        <f t="shared" si="213"/>
        <v>0</v>
      </c>
      <c r="D336" s="48">
        <f t="shared" si="214"/>
        <v>0</v>
      </c>
      <c r="E336" s="48">
        <f t="shared" si="215"/>
        <v>1</v>
      </c>
      <c r="F336" s="48">
        <f t="shared" si="216"/>
        <v>0</v>
      </c>
      <c r="G336" s="48">
        <f t="shared" si="217"/>
        <v>0</v>
      </c>
      <c r="H336" s="48">
        <f t="shared" si="218"/>
        <v>0</v>
      </c>
      <c r="I336" s="48">
        <f t="shared" si="219"/>
        <v>0</v>
      </c>
      <c r="J336" s="48">
        <f t="shared" si="220"/>
        <v>1</v>
      </c>
      <c r="K336" s="70">
        <v>344</v>
      </c>
      <c r="L336" s="50" t="s">
        <v>315</v>
      </c>
      <c r="M336" s="51">
        <v>131</v>
      </c>
      <c r="N336" s="53">
        <v>27</v>
      </c>
      <c r="O336" s="52">
        <f t="shared" si="193"/>
        <v>6.2232779097387177E-2</v>
      </c>
      <c r="P336" s="53">
        <f t="shared" si="194"/>
        <v>251</v>
      </c>
      <c r="Q336" s="55">
        <f t="shared" si="195"/>
        <v>0.7497977116819694</v>
      </c>
      <c r="R336" s="56">
        <v>75</v>
      </c>
      <c r="S336" s="58">
        <v>13</v>
      </c>
      <c r="T336" s="57">
        <f t="shared" si="185"/>
        <v>3.5629453681710214E-2</v>
      </c>
      <c r="U336" s="58">
        <f t="shared" si="196"/>
        <v>243</v>
      </c>
      <c r="V336" s="60">
        <f t="shared" si="197"/>
        <v>0.68051181258929794</v>
      </c>
      <c r="W336" s="51">
        <v>175</v>
      </c>
      <c r="X336" s="53">
        <v>33</v>
      </c>
      <c r="Y336" s="52">
        <f t="shared" si="186"/>
        <v>8.3135391923990498E-2</v>
      </c>
      <c r="Z336" s="53">
        <f t="shared" si="198"/>
        <v>486</v>
      </c>
      <c r="AA336" s="55">
        <f t="shared" si="199"/>
        <v>0.48591107776296671</v>
      </c>
      <c r="AB336" s="56">
        <v>543</v>
      </c>
      <c r="AC336" s="58">
        <v>13</v>
      </c>
      <c r="AD336" s="57">
        <f t="shared" si="187"/>
        <v>0.25795724465558195</v>
      </c>
      <c r="AE336" s="58">
        <f t="shared" si="200"/>
        <v>16</v>
      </c>
      <c r="AF336" s="60">
        <f t="shared" si="201"/>
        <v>3.7138136680185379</v>
      </c>
      <c r="AG336" s="51">
        <v>49</v>
      </c>
      <c r="AH336" s="53">
        <v>6</v>
      </c>
      <c r="AI336" s="52">
        <f t="shared" si="188"/>
        <v>2.327790973871734E-2</v>
      </c>
      <c r="AJ336" s="53">
        <f t="shared" si="202"/>
        <v>439</v>
      </c>
      <c r="AK336" s="55">
        <f t="shared" si="203"/>
        <v>0.30943471487648977</v>
      </c>
      <c r="AL336" s="56">
        <v>249</v>
      </c>
      <c r="AM336" s="58">
        <v>30</v>
      </c>
      <c r="AN336" s="57">
        <f t="shared" si="189"/>
        <v>0.1182897862232779</v>
      </c>
      <c r="AO336" s="58">
        <f t="shared" si="204"/>
        <v>474</v>
      </c>
      <c r="AP336" s="60">
        <f t="shared" si="205"/>
        <v>0.62934073221911957</v>
      </c>
      <c r="AQ336" s="51">
        <v>48</v>
      </c>
      <c r="AR336" s="53">
        <v>5</v>
      </c>
      <c r="AS336" s="52">
        <f t="shared" si="190"/>
        <v>2.2802850356294539E-2</v>
      </c>
      <c r="AT336" s="53">
        <f t="shared" si="206"/>
        <v>355</v>
      </c>
      <c r="AU336" s="55">
        <f t="shared" si="207"/>
        <v>0.39237295742837253</v>
      </c>
      <c r="AV336" s="56">
        <v>43</v>
      </c>
      <c r="AW336" s="58">
        <v>6</v>
      </c>
      <c r="AX336" s="57">
        <f t="shared" si="191"/>
        <v>2.0427553444180523E-2</v>
      </c>
      <c r="AY336" s="58">
        <f t="shared" si="208"/>
        <v>352</v>
      </c>
      <c r="AZ336" s="60">
        <f t="shared" si="209"/>
        <v>0.44986461496491803</v>
      </c>
      <c r="BA336" s="51">
        <v>792</v>
      </c>
      <c r="BB336" s="53">
        <v>72</v>
      </c>
      <c r="BC336" s="52">
        <f t="shared" si="192"/>
        <v>0.37624703087885986</v>
      </c>
      <c r="BD336" s="53">
        <f t="shared" si="221"/>
        <v>147</v>
      </c>
      <c r="BE336" s="55">
        <f t="shared" si="210"/>
        <v>1.4618111496060415</v>
      </c>
      <c r="BF336" s="61">
        <v>2105</v>
      </c>
      <c r="BG336" s="64">
        <v>205</v>
      </c>
    </row>
    <row r="337" spans="1:59">
      <c r="A337" s="47">
        <f t="shared" si="211"/>
        <v>3</v>
      </c>
      <c r="B337" s="48">
        <f t="shared" si="212"/>
        <v>0</v>
      </c>
      <c r="C337" s="48">
        <f t="shared" si="213"/>
        <v>0</v>
      </c>
      <c r="D337" s="48">
        <f t="shared" si="214"/>
        <v>1</v>
      </c>
      <c r="E337" s="48">
        <f t="shared" si="215"/>
        <v>0</v>
      </c>
      <c r="F337" s="48">
        <f t="shared" si="216"/>
        <v>1</v>
      </c>
      <c r="G337" s="48">
        <f t="shared" si="217"/>
        <v>1</v>
      </c>
      <c r="H337" s="48">
        <f t="shared" si="218"/>
        <v>0</v>
      </c>
      <c r="I337" s="48">
        <f t="shared" si="219"/>
        <v>0</v>
      </c>
      <c r="J337" s="48">
        <f t="shared" si="220"/>
        <v>0</v>
      </c>
      <c r="K337" s="70">
        <v>125</v>
      </c>
      <c r="L337" s="50" t="s">
        <v>99</v>
      </c>
      <c r="M337" s="51">
        <v>20</v>
      </c>
      <c r="N337" s="53">
        <v>5</v>
      </c>
      <c r="O337" s="52">
        <f t="shared" si="193"/>
        <v>9.8135426889106973E-3</v>
      </c>
      <c r="P337" s="53">
        <f t="shared" si="194"/>
        <v>473</v>
      </c>
      <c r="Q337" s="55">
        <f t="shared" si="195"/>
        <v>0.11823627288319979</v>
      </c>
      <c r="R337" s="56">
        <v>11</v>
      </c>
      <c r="S337" s="58">
        <v>5</v>
      </c>
      <c r="T337" s="57">
        <f t="shared" si="185"/>
        <v>5.3974484789008834E-3</v>
      </c>
      <c r="U337" s="58">
        <f t="shared" si="196"/>
        <v>462</v>
      </c>
      <c r="V337" s="60">
        <f t="shared" si="197"/>
        <v>0.1030896370330729</v>
      </c>
      <c r="W337" s="51">
        <v>891</v>
      </c>
      <c r="X337" s="53">
        <v>22</v>
      </c>
      <c r="Y337" s="52">
        <f t="shared" si="186"/>
        <v>0.43719332679097156</v>
      </c>
      <c r="Z337" s="53">
        <f t="shared" si="198"/>
        <v>49</v>
      </c>
      <c r="AA337" s="55">
        <f t="shared" si="199"/>
        <v>2.5553145982159569</v>
      </c>
      <c r="AB337" s="56">
        <v>23</v>
      </c>
      <c r="AC337" s="58">
        <v>6</v>
      </c>
      <c r="AD337" s="57">
        <f t="shared" si="187"/>
        <v>1.1285574092247301E-2</v>
      </c>
      <c r="AE337" s="58">
        <f t="shared" si="200"/>
        <v>488</v>
      </c>
      <c r="AF337" s="60">
        <f t="shared" si="201"/>
        <v>0.16247855093654948</v>
      </c>
      <c r="AG337" s="51">
        <v>195</v>
      </c>
      <c r="AH337" s="53">
        <v>8</v>
      </c>
      <c r="AI337" s="52">
        <f t="shared" si="188"/>
        <v>9.5682041216879288E-2</v>
      </c>
      <c r="AJ337" s="53">
        <f t="shared" si="202"/>
        <v>90</v>
      </c>
      <c r="AK337" s="55">
        <f t="shared" si="203"/>
        <v>1.2719073780710093</v>
      </c>
      <c r="AL337" s="56">
        <v>389</v>
      </c>
      <c r="AM337" s="58">
        <v>21</v>
      </c>
      <c r="AN337" s="57">
        <f t="shared" si="189"/>
        <v>0.19087340529931304</v>
      </c>
      <c r="AO337" s="58">
        <f t="shared" si="204"/>
        <v>305</v>
      </c>
      <c r="AP337" s="60">
        <f t="shared" si="205"/>
        <v>1.0155095590880991</v>
      </c>
      <c r="AQ337" s="51">
        <v>1</v>
      </c>
      <c r="AR337" s="53">
        <v>1</v>
      </c>
      <c r="AS337" s="52">
        <f t="shared" si="190"/>
        <v>4.906771344455348E-4</v>
      </c>
      <c r="AT337" s="53">
        <f t="shared" si="206"/>
        <v>506</v>
      </c>
      <c r="AU337" s="55">
        <f t="shared" si="207"/>
        <v>8.4431742250033123E-3</v>
      </c>
      <c r="AV337" s="56">
        <v>9</v>
      </c>
      <c r="AW337" s="58">
        <v>1</v>
      </c>
      <c r="AX337" s="57">
        <f t="shared" si="191"/>
        <v>4.416094210009814E-3</v>
      </c>
      <c r="AY337" s="58">
        <f t="shared" si="208"/>
        <v>476</v>
      </c>
      <c r="AZ337" s="60">
        <f t="shared" si="209"/>
        <v>9.7253179479544163E-2</v>
      </c>
      <c r="BA337" s="51">
        <v>499</v>
      </c>
      <c r="BB337" s="53">
        <v>31</v>
      </c>
      <c r="BC337" s="52">
        <f t="shared" si="192"/>
        <v>0.24484789008832189</v>
      </c>
      <c r="BD337" s="53">
        <f t="shared" si="221"/>
        <v>350</v>
      </c>
      <c r="BE337" s="55">
        <f t="shared" si="210"/>
        <v>0.95129355533403093</v>
      </c>
      <c r="BF337" s="61">
        <v>2038</v>
      </c>
      <c r="BG337" s="64">
        <v>100</v>
      </c>
    </row>
    <row r="338" spans="1:59">
      <c r="A338" s="47">
        <f t="shared" si="211"/>
        <v>3</v>
      </c>
      <c r="B338" s="48">
        <f t="shared" si="212"/>
        <v>0</v>
      </c>
      <c r="C338" s="48">
        <f t="shared" si="213"/>
        <v>0</v>
      </c>
      <c r="D338" s="48">
        <f t="shared" si="214"/>
        <v>1</v>
      </c>
      <c r="E338" s="48">
        <f t="shared" si="215"/>
        <v>0</v>
      </c>
      <c r="F338" s="48">
        <f t="shared" si="216"/>
        <v>0</v>
      </c>
      <c r="G338" s="48">
        <f t="shared" si="217"/>
        <v>1</v>
      </c>
      <c r="H338" s="48">
        <f t="shared" si="218"/>
        <v>0</v>
      </c>
      <c r="I338" s="48">
        <f t="shared" si="219"/>
        <v>1</v>
      </c>
      <c r="J338" s="48">
        <f t="shared" si="220"/>
        <v>0</v>
      </c>
      <c r="K338" s="70">
        <v>215</v>
      </c>
      <c r="L338" s="50" t="s">
        <v>187</v>
      </c>
      <c r="M338" s="51">
        <v>0</v>
      </c>
      <c r="N338" s="53">
        <v>0</v>
      </c>
      <c r="O338" s="52">
        <f t="shared" si="193"/>
        <v>0</v>
      </c>
      <c r="P338" s="53">
        <f t="shared" si="194"/>
        <v>537</v>
      </c>
      <c r="Q338" s="55">
        <f t="shared" si="195"/>
        <v>0</v>
      </c>
      <c r="R338" s="56">
        <v>90</v>
      </c>
      <c r="S338" s="58">
        <v>2</v>
      </c>
      <c r="T338" s="57">
        <f t="shared" si="185"/>
        <v>4.4204322200392929E-2</v>
      </c>
      <c r="U338" s="58">
        <f t="shared" si="196"/>
        <v>198</v>
      </c>
      <c r="V338" s="60">
        <f t="shared" si="197"/>
        <v>0.84428921345803853</v>
      </c>
      <c r="W338" s="51">
        <v>409</v>
      </c>
      <c r="X338" s="53">
        <v>4</v>
      </c>
      <c r="Y338" s="52">
        <f t="shared" si="186"/>
        <v>0.20088408644400785</v>
      </c>
      <c r="Z338" s="53">
        <f t="shared" si="198"/>
        <v>214</v>
      </c>
      <c r="AA338" s="55">
        <f t="shared" si="199"/>
        <v>1.17413054404894</v>
      </c>
      <c r="AB338" s="56">
        <v>0</v>
      </c>
      <c r="AC338" s="58">
        <v>0</v>
      </c>
      <c r="AD338" s="57">
        <f t="shared" si="187"/>
        <v>0</v>
      </c>
      <c r="AE338" s="58">
        <f t="shared" si="200"/>
        <v>554</v>
      </c>
      <c r="AF338" s="60">
        <f t="shared" si="201"/>
        <v>0</v>
      </c>
      <c r="AG338" s="51">
        <v>73</v>
      </c>
      <c r="AH338" s="53">
        <v>3</v>
      </c>
      <c r="AI338" s="52">
        <f t="shared" si="188"/>
        <v>3.5854616895874263E-2</v>
      </c>
      <c r="AJ338" s="53">
        <f t="shared" si="202"/>
        <v>373</v>
      </c>
      <c r="AK338" s="55">
        <f t="shared" si="203"/>
        <v>0.47661767232163704</v>
      </c>
      <c r="AL338" s="56">
        <v>904</v>
      </c>
      <c r="AM338" s="58">
        <v>8</v>
      </c>
      <c r="AN338" s="57">
        <f t="shared" si="189"/>
        <v>0.44400785854616898</v>
      </c>
      <c r="AO338" s="58">
        <f t="shared" si="204"/>
        <v>62</v>
      </c>
      <c r="AP338" s="60">
        <f t="shared" si="205"/>
        <v>2.362268457236425</v>
      </c>
      <c r="AQ338" s="51">
        <v>0</v>
      </c>
      <c r="AR338" s="53">
        <v>0</v>
      </c>
      <c r="AS338" s="52">
        <f t="shared" si="190"/>
        <v>0</v>
      </c>
      <c r="AT338" s="53">
        <f t="shared" si="206"/>
        <v>512</v>
      </c>
      <c r="AU338" s="55">
        <f t="shared" si="207"/>
        <v>0</v>
      </c>
      <c r="AV338" s="56">
        <v>137</v>
      </c>
      <c r="AW338" s="58">
        <v>2</v>
      </c>
      <c r="AX338" s="57">
        <f t="shared" si="191"/>
        <v>6.7288801571709231E-2</v>
      </c>
      <c r="AY338" s="58">
        <f t="shared" si="208"/>
        <v>96</v>
      </c>
      <c r="AZ338" s="60">
        <f t="shared" si="209"/>
        <v>1.4818637431655535</v>
      </c>
      <c r="BA338" s="51">
        <v>423</v>
      </c>
      <c r="BB338" s="53">
        <v>5</v>
      </c>
      <c r="BC338" s="52">
        <f t="shared" si="192"/>
        <v>0.20776031434184675</v>
      </c>
      <c r="BD338" s="53">
        <f t="shared" si="221"/>
        <v>421</v>
      </c>
      <c r="BE338" s="55">
        <f t="shared" si="210"/>
        <v>0.80719931062619277</v>
      </c>
      <c r="BF338" s="61">
        <v>2036</v>
      </c>
      <c r="BG338" s="64">
        <v>24</v>
      </c>
    </row>
    <row r="339" spans="1:59">
      <c r="A339" s="47">
        <f t="shared" si="211"/>
        <v>3</v>
      </c>
      <c r="B339" s="48">
        <f t="shared" si="212"/>
        <v>1</v>
      </c>
      <c r="C339" s="48">
        <f t="shared" si="213"/>
        <v>0</v>
      </c>
      <c r="D339" s="48">
        <f t="shared" si="214"/>
        <v>0</v>
      </c>
      <c r="E339" s="48">
        <f t="shared" si="215"/>
        <v>0</v>
      </c>
      <c r="F339" s="48">
        <f t="shared" si="216"/>
        <v>0</v>
      </c>
      <c r="G339" s="48">
        <f t="shared" si="217"/>
        <v>0</v>
      </c>
      <c r="H339" s="48">
        <f t="shared" si="218"/>
        <v>0</v>
      </c>
      <c r="I339" s="48">
        <f t="shared" si="219"/>
        <v>1</v>
      </c>
      <c r="J339" s="48">
        <f t="shared" si="220"/>
        <v>1</v>
      </c>
      <c r="K339" s="49">
        <v>25</v>
      </c>
      <c r="L339" s="50" t="s">
        <v>656</v>
      </c>
      <c r="M339" s="51">
        <v>280</v>
      </c>
      <c r="N339" s="53">
        <v>38</v>
      </c>
      <c r="O339" s="52">
        <f t="shared" si="193"/>
        <v>0.1376597836774828</v>
      </c>
      <c r="P339" s="53">
        <f t="shared" si="194"/>
        <v>76</v>
      </c>
      <c r="Q339" s="55">
        <f t="shared" si="195"/>
        <v>1.6585630963143836</v>
      </c>
      <c r="R339" s="56">
        <v>33</v>
      </c>
      <c r="S339" s="58">
        <v>13</v>
      </c>
      <c r="T339" s="57">
        <f t="shared" si="185"/>
        <v>1.6224188790560472E-2</v>
      </c>
      <c r="U339" s="58">
        <f t="shared" si="196"/>
        <v>390</v>
      </c>
      <c r="V339" s="60">
        <f t="shared" si="197"/>
        <v>0.30987710954779141</v>
      </c>
      <c r="W339" s="51">
        <v>269</v>
      </c>
      <c r="X339" s="53">
        <v>17</v>
      </c>
      <c r="Y339" s="52">
        <f t="shared" si="186"/>
        <v>0.13225172074729596</v>
      </c>
      <c r="Z339" s="53">
        <f t="shared" si="198"/>
        <v>398</v>
      </c>
      <c r="AA339" s="55">
        <f t="shared" si="199"/>
        <v>0.77298698757660089</v>
      </c>
      <c r="AB339" s="56">
        <v>68</v>
      </c>
      <c r="AC339" s="58">
        <v>26</v>
      </c>
      <c r="AD339" s="57">
        <f t="shared" si="187"/>
        <v>3.3431661750245818E-2</v>
      </c>
      <c r="AE339" s="58">
        <f t="shared" si="200"/>
        <v>396</v>
      </c>
      <c r="AF339" s="60">
        <f t="shared" si="201"/>
        <v>0.48131605110920378</v>
      </c>
      <c r="AG339" s="51">
        <v>82</v>
      </c>
      <c r="AH339" s="53">
        <v>30</v>
      </c>
      <c r="AI339" s="52">
        <f t="shared" si="188"/>
        <v>4.0314650934119962E-2</v>
      </c>
      <c r="AJ339" s="53">
        <f t="shared" si="202"/>
        <v>337</v>
      </c>
      <c r="AK339" s="55">
        <f t="shared" si="203"/>
        <v>0.53590518466509041</v>
      </c>
      <c r="AL339" s="56">
        <v>229</v>
      </c>
      <c r="AM339" s="58">
        <v>62</v>
      </c>
      <c r="AN339" s="57">
        <f t="shared" si="189"/>
        <v>0.11258603736479843</v>
      </c>
      <c r="AO339" s="58">
        <f t="shared" si="204"/>
        <v>488</v>
      </c>
      <c r="AP339" s="60">
        <f t="shared" si="205"/>
        <v>0.59899490442115655</v>
      </c>
      <c r="AQ339" s="51">
        <v>55</v>
      </c>
      <c r="AR339" s="53">
        <v>22</v>
      </c>
      <c r="AS339" s="52">
        <f t="shared" si="190"/>
        <v>2.7040314650934118E-2</v>
      </c>
      <c r="AT339" s="53">
        <f t="shared" si="206"/>
        <v>327</v>
      </c>
      <c r="AU339" s="55">
        <f t="shared" si="207"/>
        <v>0.4652878067259692</v>
      </c>
      <c r="AV339" s="56">
        <v>121</v>
      </c>
      <c r="AW339" s="58">
        <v>80</v>
      </c>
      <c r="AX339" s="57">
        <f t="shared" si="191"/>
        <v>5.9488692232055065E-2</v>
      </c>
      <c r="AY339" s="58">
        <f t="shared" si="208"/>
        <v>115</v>
      </c>
      <c r="AZ339" s="60">
        <f t="shared" si="209"/>
        <v>1.3100862860972702</v>
      </c>
      <c r="BA339" s="51">
        <v>897</v>
      </c>
      <c r="BB339" s="53">
        <v>347</v>
      </c>
      <c r="BC339" s="52">
        <f t="shared" si="192"/>
        <v>0.44100294985250738</v>
      </c>
      <c r="BD339" s="53">
        <f t="shared" si="221"/>
        <v>106</v>
      </c>
      <c r="BE339" s="55">
        <f t="shared" si="210"/>
        <v>1.7134036316451657</v>
      </c>
      <c r="BF339" s="61">
        <v>2034</v>
      </c>
      <c r="BG339" s="64">
        <v>635</v>
      </c>
    </row>
    <row r="340" spans="1:59">
      <c r="A340" s="47">
        <f t="shared" si="211"/>
        <v>2</v>
      </c>
      <c r="B340" s="48">
        <f t="shared" si="212"/>
        <v>0</v>
      </c>
      <c r="C340" s="48">
        <f t="shared" si="213"/>
        <v>0</v>
      </c>
      <c r="D340" s="48">
        <f t="shared" si="214"/>
        <v>0</v>
      </c>
      <c r="E340" s="48">
        <f t="shared" si="215"/>
        <v>0</v>
      </c>
      <c r="F340" s="48">
        <f t="shared" si="216"/>
        <v>0</v>
      </c>
      <c r="G340" s="48">
        <f t="shared" si="217"/>
        <v>0</v>
      </c>
      <c r="H340" s="48">
        <f t="shared" si="218"/>
        <v>0</v>
      </c>
      <c r="I340" s="48">
        <f t="shared" si="219"/>
        <v>1</v>
      </c>
      <c r="J340" s="48">
        <f t="shared" si="220"/>
        <v>1</v>
      </c>
      <c r="K340" s="70">
        <v>129</v>
      </c>
      <c r="L340" s="50" t="s">
        <v>103</v>
      </c>
      <c r="M340" s="51">
        <v>25</v>
      </c>
      <c r="N340" s="53">
        <v>3</v>
      </c>
      <c r="O340" s="52">
        <f t="shared" si="193"/>
        <v>1.2425447316103381E-2</v>
      </c>
      <c r="P340" s="53">
        <f t="shared" si="194"/>
        <v>461</v>
      </c>
      <c r="Q340" s="55">
        <f t="shared" si="195"/>
        <v>0.14970522125743116</v>
      </c>
      <c r="R340" s="56">
        <v>52</v>
      </c>
      <c r="S340" s="58">
        <v>2</v>
      </c>
      <c r="T340" s="57">
        <f t="shared" si="185"/>
        <v>2.584493041749503E-2</v>
      </c>
      <c r="U340" s="58">
        <f t="shared" si="196"/>
        <v>308</v>
      </c>
      <c r="V340" s="60">
        <f t="shared" si="197"/>
        <v>0.49363037114661729</v>
      </c>
      <c r="W340" s="51">
        <v>65</v>
      </c>
      <c r="X340" s="53">
        <v>4</v>
      </c>
      <c r="Y340" s="52">
        <f t="shared" si="186"/>
        <v>3.230616302186879E-2</v>
      </c>
      <c r="Z340" s="53">
        <f t="shared" si="198"/>
        <v>561</v>
      </c>
      <c r="AA340" s="55">
        <f t="shared" si="199"/>
        <v>0.18882358197931817</v>
      </c>
      <c r="AB340" s="56">
        <v>136</v>
      </c>
      <c r="AC340" s="58">
        <v>4</v>
      </c>
      <c r="AD340" s="57">
        <f t="shared" si="187"/>
        <v>6.7594433399602388E-2</v>
      </c>
      <c r="AE340" s="58">
        <f t="shared" si="200"/>
        <v>220</v>
      </c>
      <c r="AF340" s="60">
        <f t="shared" si="201"/>
        <v>0.97315790055280382</v>
      </c>
      <c r="AG340" s="51">
        <v>108</v>
      </c>
      <c r="AH340" s="53">
        <v>7</v>
      </c>
      <c r="AI340" s="52">
        <f t="shared" si="188"/>
        <v>5.3677932405566599E-2</v>
      </c>
      <c r="AJ340" s="53">
        <f t="shared" si="202"/>
        <v>260</v>
      </c>
      <c r="AK340" s="55">
        <f t="shared" si="203"/>
        <v>0.71354412382867261</v>
      </c>
      <c r="AL340" s="56">
        <v>366</v>
      </c>
      <c r="AM340" s="58">
        <v>18</v>
      </c>
      <c r="AN340" s="57">
        <f t="shared" si="189"/>
        <v>0.18190854870775347</v>
      </c>
      <c r="AO340" s="58">
        <f t="shared" si="204"/>
        <v>335</v>
      </c>
      <c r="AP340" s="60">
        <f t="shared" si="205"/>
        <v>0.96781356105051664</v>
      </c>
      <c r="AQ340" s="51">
        <v>69</v>
      </c>
      <c r="AR340" s="53">
        <v>1</v>
      </c>
      <c r="AS340" s="52">
        <f t="shared" si="190"/>
        <v>3.4294234592445329E-2</v>
      </c>
      <c r="AT340" s="53">
        <f t="shared" si="206"/>
        <v>279</v>
      </c>
      <c r="AU340" s="55">
        <f t="shared" si="207"/>
        <v>0.59010737866223462</v>
      </c>
      <c r="AV340" s="56">
        <v>129</v>
      </c>
      <c r="AW340" s="58">
        <v>7</v>
      </c>
      <c r="AX340" s="57">
        <f t="shared" si="191"/>
        <v>6.4115308151093439E-2</v>
      </c>
      <c r="AY340" s="58">
        <f t="shared" si="208"/>
        <v>105</v>
      </c>
      <c r="AZ340" s="60">
        <f t="shared" si="209"/>
        <v>1.4119756677452571</v>
      </c>
      <c r="BA340" s="51">
        <v>1062</v>
      </c>
      <c r="BB340" s="53">
        <v>24</v>
      </c>
      <c r="BC340" s="52">
        <f t="shared" si="192"/>
        <v>0.52783300198807159</v>
      </c>
      <c r="BD340" s="53">
        <f t="shared" si="221"/>
        <v>78</v>
      </c>
      <c r="BE340" s="55">
        <f t="shared" si="210"/>
        <v>2.0507594854206843</v>
      </c>
      <c r="BF340" s="61">
        <v>2012</v>
      </c>
      <c r="BG340" s="64">
        <v>70</v>
      </c>
    </row>
    <row r="341" spans="1:59">
      <c r="A341" s="47">
        <f t="shared" si="211"/>
        <v>1</v>
      </c>
      <c r="B341" s="48">
        <f t="shared" si="212"/>
        <v>0</v>
      </c>
      <c r="C341" s="48">
        <f t="shared" si="213"/>
        <v>0</v>
      </c>
      <c r="D341" s="48">
        <f t="shared" si="214"/>
        <v>1</v>
      </c>
      <c r="E341" s="48">
        <f t="shared" si="215"/>
        <v>0</v>
      </c>
      <c r="F341" s="48">
        <f t="shared" si="216"/>
        <v>0</v>
      </c>
      <c r="G341" s="48">
        <f t="shared" si="217"/>
        <v>0</v>
      </c>
      <c r="H341" s="48">
        <f t="shared" si="218"/>
        <v>0</v>
      </c>
      <c r="I341" s="48">
        <f t="shared" si="219"/>
        <v>0</v>
      </c>
      <c r="J341" s="48">
        <f t="shared" si="220"/>
        <v>0</v>
      </c>
      <c r="K341" s="70">
        <v>195</v>
      </c>
      <c r="L341" s="50" t="s">
        <v>169</v>
      </c>
      <c r="M341" s="51">
        <v>148</v>
      </c>
      <c r="N341" s="53">
        <v>2</v>
      </c>
      <c r="O341" s="52">
        <f t="shared" si="193"/>
        <v>7.3595226255594226E-2</v>
      </c>
      <c r="P341" s="53">
        <f t="shared" si="194"/>
        <v>203</v>
      </c>
      <c r="Q341" s="55">
        <f t="shared" si="195"/>
        <v>0.88669561342919567</v>
      </c>
      <c r="R341" s="56">
        <v>0</v>
      </c>
      <c r="S341" s="58">
        <v>0</v>
      </c>
      <c r="T341" s="57">
        <f t="shared" si="185"/>
        <v>0</v>
      </c>
      <c r="U341" s="58">
        <f t="shared" si="196"/>
        <v>515</v>
      </c>
      <c r="V341" s="60">
        <f t="shared" si="197"/>
        <v>0</v>
      </c>
      <c r="W341" s="51">
        <v>1779</v>
      </c>
      <c r="X341" s="53">
        <v>11</v>
      </c>
      <c r="Y341" s="52">
        <f t="shared" si="186"/>
        <v>0.88463451019393335</v>
      </c>
      <c r="Z341" s="53">
        <f t="shared" si="198"/>
        <v>7</v>
      </c>
      <c r="AA341" s="55">
        <f t="shared" si="199"/>
        <v>5.1705260338179126</v>
      </c>
      <c r="AB341" s="56">
        <v>0</v>
      </c>
      <c r="AC341" s="58">
        <v>0</v>
      </c>
      <c r="AD341" s="57">
        <f t="shared" si="187"/>
        <v>0</v>
      </c>
      <c r="AE341" s="58">
        <f t="shared" si="200"/>
        <v>554</v>
      </c>
      <c r="AF341" s="60">
        <f t="shared" si="201"/>
        <v>0</v>
      </c>
      <c r="AG341" s="51">
        <v>0</v>
      </c>
      <c r="AH341" s="53">
        <v>0</v>
      </c>
      <c r="AI341" s="52">
        <f t="shared" si="188"/>
        <v>0</v>
      </c>
      <c r="AJ341" s="53">
        <f t="shared" si="202"/>
        <v>548</v>
      </c>
      <c r="AK341" s="55">
        <f t="shared" si="203"/>
        <v>0</v>
      </c>
      <c r="AL341" s="56">
        <v>45</v>
      </c>
      <c r="AM341" s="58">
        <v>3</v>
      </c>
      <c r="AN341" s="57">
        <f t="shared" si="189"/>
        <v>2.2376926902038786E-2</v>
      </c>
      <c r="AO341" s="58">
        <f t="shared" si="204"/>
        <v>578</v>
      </c>
      <c r="AP341" s="60">
        <f t="shared" si="205"/>
        <v>0.11905264191416307</v>
      </c>
      <c r="AQ341" s="51">
        <v>25</v>
      </c>
      <c r="AR341" s="53">
        <v>3</v>
      </c>
      <c r="AS341" s="52">
        <f t="shared" si="190"/>
        <v>1.2431626056688214E-2</v>
      </c>
      <c r="AT341" s="53">
        <f t="shared" si="206"/>
        <v>408</v>
      </c>
      <c r="AU341" s="55">
        <f t="shared" si="207"/>
        <v>0.21391334001189399</v>
      </c>
      <c r="AV341" s="56">
        <v>5</v>
      </c>
      <c r="AW341" s="58">
        <v>1</v>
      </c>
      <c r="AX341" s="57">
        <f t="shared" si="191"/>
        <v>2.4863252113376429E-3</v>
      </c>
      <c r="AY341" s="58">
        <f t="shared" si="208"/>
        <v>499</v>
      </c>
      <c r="AZ341" s="60">
        <f t="shared" si="209"/>
        <v>5.475495325137051E-2</v>
      </c>
      <c r="BA341" s="51">
        <v>9</v>
      </c>
      <c r="BB341" s="53">
        <v>1</v>
      </c>
      <c r="BC341" s="52">
        <f t="shared" si="192"/>
        <v>4.4753853804077575E-3</v>
      </c>
      <c r="BD341" s="53">
        <f t="shared" si="221"/>
        <v>629</v>
      </c>
      <c r="BE341" s="55">
        <f t="shared" si="210"/>
        <v>1.738795980019392E-2</v>
      </c>
      <c r="BF341" s="61">
        <v>2011</v>
      </c>
      <c r="BG341" s="64">
        <v>21</v>
      </c>
    </row>
    <row r="342" spans="1:59">
      <c r="A342" s="47">
        <f t="shared" si="211"/>
        <v>3</v>
      </c>
      <c r="B342" s="48">
        <f t="shared" si="212"/>
        <v>0</v>
      </c>
      <c r="C342" s="48">
        <f t="shared" si="213"/>
        <v>0</v>
      </c>
      <c r="D342" s="48">
        <f t="shared" si="214"/>
        <v>0</v>
      </c>
      <c r="E342" s="48">
        <f t="shared" si="215"/>
        <v>1</v>
      </c>
      <c r="F342" s="48">
        <f t="shared" si="216"/>
        <v>0</v>
      </c>
      <c r="G342" s="48">
        <f t="shared" si="217"/>
        <v>1</v>
      </c>
      <c r="H342" s="48">
        <f t="shared" si="218"/>
        <v>0</v>
      </c>
      <c r="I342" s="48">
        <f t="shared" si="219"/>
        <v>0</v>
      </c>
      <c r="J342" s="48">
        <f t="shared" si="220"/>
        <v>1</v>
      </c>
      <c r="K342" s="70">
        <v>174</v>
      </c>
      <c r="L342" s="50" t="s">
        <v>148</v>
      </c>
      <c r="M342" s="51">
        <v>133</v>
      </c>
      <c r="N342" s="53">
        <v>2</v>
      </c>
      <c r="O342" s="52">
        <f t="shared" si="193"/>
        <v>6.6334164588528685E-2</v>
      </c>
      <c r="P342" s="53">
        <f t="shared" si="194"/>
        <v>230</v>
      </c>
      <c r="Q342" s="55">
        <f t="shared" si="195"/>
        <v>0.79921233690979643</v>
      </c>
      <c r="R342" s="56">
        <v>0</v>
      </c>
      <c r="S342" s="58">
        <v>0</v>
      </c>
      <c r="T342" s="57">
        <f t="shared" si="185"/>
        <v>0</v>
      </c>
      <c r="U342" s="58">
        <f t="shared" si="196"/>
        <v>515</v>
      </c>
      <c r="V342" s="60">
        <f t="shared" si="197"/>
        <v>0</v>
      </c>
      <c r="W342" s="51">
        <v>279</v>
      </c>
      <c r="X342" s="53">
        <v>11</v>
      </c>
      <c r="Y342" s="52">
        <f t="shared" si="186"/>
        <v>0.13915211970074812</v>
      </c>
      <c r="Z342" s="53">
        <f t="shared" si="198"/>
        <v>377</v>
      </c>
      <c r="AA342" s="55">
        <f t="shared" si="199"/>
        <v>0.81331855052312507</v>
      </c>
      <c r="AB342" s="56">
        <v>151</v>
      </c>
      <c r="AC342" s="58">
        <v>3</v>
      </c>
      <c r="AD342" s="57">
        <f t="shared" si="187"/>
        <v>7.531172069825437E-2</v>
      </c>
      <c r="AE342" s="58">
        <f t="shared" si="200"/>
        <v>169</v>
      </c>
      <c r="AF342" s="60">
        <f t="shared" si="201"/>
        <v>1.0842637820256287</v>
      </c>
      <c r="AG342" s="51">
        <v>61</v>
      </c>
      <c r="AH342" s="53">
        <v>1</v>
      </c>
      <c r="AI342" s="52">
        <f t="shared" si="188"/>
        <v>3.0423940149625937E-2</v>
      </c>
      <c r="AJ342" s="53">
        <f t="shared" si="202"/>
        <v>394</v>
      </c>
      <c r="AK342" s="55">
        <f t="shared" si="203"/>
        <v>0.40442734555158705</v>
      </c>
      <c r="AL342" s="56">
        <v>553</v>
      </c>
      <c r="AM342" s="58">
        <v>8</v>
      </c>
      <c r="AN342" s="57">
        <f t="shared" si="189"/>
        <v>0.27581047381546137</v>
      </c>
      <c r="AO342" s="58">
        <f t="shared" si="204"/>
        <v>165</v>
      </c>
      <c r="AP342" s="60">
        <f t="shared" si="205"/>
        <v>1.4674028171552032</v>
      </c>
      <c r="AQ342" s="51">
        <v>110</v>
      </c>
      <c r="AR342" s="53">
        <v>3</v>
      </c>
      <c r="AS342" s="52">
        <f t="shared" si="190"/>
        <v>5.4862842892768077E-2</v>
      </c>
      <c r="AT342" s="53">
        <f t="shared" si="206"/>
        <v>148</v>
      </c>
      <c r="AU342" s="55">
        <f t="shared" si="207"/>
        <v>0.94403531060411106</v>
      </c>
      <c r="AV342" s="56">
        <v>21</v>
      </c>
      <c r="AW342" s="58">
        <v>1</v>
      </c>
      <c r="AX342" s="57">
        <f t="shared" si="191"/>
        <v>1.0473815461346634E-2</v>
      </c>
      <c r="AY342" s="58">
        <f t="shared" si="208"/>
        <v>412</v>
      </c>
      <c r="AZ342" s="60">
        <f t="shared" si="209"/>
        <v>0.23065899558689557</v>
      </c>
      <c r="BA342" s="51">
        <v>697</v>
      </c>
      <c r="BB342" s="53">
        <v>17</v>
      </c>
      <c r="BC342" s="52">
        <f t="shared" si="192"/>
        <v>0.34763092269326684</v>
      </c>
      <c r="BD342" s="53">
        <f t="shared" si="221"/>
        <v>178</v>
      </c>
      <c r="BE342" s="55">
        <f t="shared" si="210"/>
        <v>1.3506306150877478</v>
      </c>
      <c r="BF342" s="61">
        <v>2005</v>
      </c>
      <c r="BG342" s="64">
        <v>46</v>
      </c>
    </row>
    <row r="343" spans="1:59">
      <c r="A343" s="47">
        <f t="shared" si="211"/>
        <v>2</v>
      </c>
      <c r="B343" s="48">
        <f t="shared" si="212"/>
        <v>1</v>
      </c>
      <c r="C343" s="48">
        <f t="shared" si="213"/>
        <v>0</v>
      </c>
      <c r="D343" s="48">
        <f t="shared" si="214"/>
        <v>0</v>
      </c>
      <c r="E343" s="48">
        <f t="shared" si="215"/>
        <v>1</v>
      </c>
      <c r="F343" s="48">
        <f t="shared" si="216"/>
        <v>0</v>
      </c>
      <c r="G343" s="48">
        <f t="shared" si="217"/>
        <v>0</v>
      </c>
      <c r="H343" s="48">
        <f t="shared" si="218"/>
        <v>0</v>
      </c>
      <c r="I343" s="48">
        <f t="shared" si="219"/>
        <v>0</v>
      </c>
      <c r="J343" s="48">
        <f t="shared" si="220"/>
        <v>0</v>
      </c>
      <c r="K343" s="70">
        <v>454</v>
      </c>
      <c r="L343" s="50" t="s">
        <v>415</v>
      </c>
      <c r="M343" s="51">
        <v>696</v>
      </c>
      <c r="N343" s="53">
        <v>9</v>
      </c>
      <c r="O343" s="52">
        <f t="shared" si="193"/>
        <v>0.35045317220543809</v>
      </c>
      <c r="P343" s="53">
        <f t="shared" si="194"/>
        <v>21</v>
      </c>
      <c r="Q343" s="55">
        <f t="shared" si="195"/>
        <v>4.222356616279682</v>
      </c>
      <c r="R343" s="56">
        <v>0</v>
      </c>
      <c r="S343" s="58">
        <v>0</v>
      </c>
      <c r="T343" s="57">
        <f t="shared" si="185"/>
        <v>0</v>
      </c>
      <c r="U343" s="58">
        <f t="shared" si="196"/>
        <v>515</v>
      </c>
      <c r="V343" s="60">
        <f t="shared" si="197"/>
        <v>0</v>
      </c>
      <c r="W343" s="51">
        <v>244</v>
      </c>
      <c r="X343" s="53">
        <v>14</v>
      </c>
      <c r="Y343" s="52">
        <f t="shared" si="186"/>
        <v>0.1228600201409869</v>
      </c>
      <c r="Z343" s="53">
        <f t="shared" si="198"/>
        <v>415</v>
      </c>
      <c r="AA343" s="55">
        <f t="shared" si="199"/>
        <v>0.71809422460254624</v>
      </c>
      <c r="AB343" s="56">
        <v>358</v>
      </c>
      <c r="AC343" s="58">
        <v>7</v>
      </c>
      <c r="AD343" s="57">
        <f t="shared" si="187"/>
        <v>0.18026183282980865</v>
      </c>
      <c r="AE343" s="58">
        <f t="shared" si="200"/>
        <v>33</v>
      </c>
      <c r="AF343" s="60">
        <f t="shared" si="201"/>
        <v>2.5952318551055265</v>
      </c>
      <c r="AG343" s="51">
        <v>22</v>
      </c>
      <c r="AH343" s="53">
        <v>2</v>
      </c>
      <c r="AI343" s="52">
        <f t="shared" si="188"/>
        <v>1.1077542799597181E-2</v>
      </c>
      <c r="AJ343" s="53">
        <f t="shared" si="202"/>
        <v>480</v>
      </c>
      <c r="AK343" s="55">
        <f t="shared" si="203"/>
        <v>0.14725447156555319</v>
      </c>
      <c r="AL343" s="56">
        <v>161</v>
      </c>
      <c r="AM343" s="58">
        <v>7</v>
      </c>
      <c r="AN343" s="57">
        <f t="shared" si="189"/>
        <v>8.1067472306143001E-2</v>
      </c>
      <c r="AO343" s="58">
        <f t="shared" si="204"/>
        <v>521</v>
      </c>
      <c r="AP343" s="60">
        <f t="shared" si="205"/>
        <v>0.43130572815475537</v>
      </c>
      <c r="AQ343" s="51">
        <v>17</v>
      </c>
      <c r="AR343" s="53">
        <v>2</v>
      </c>
      <c r="AS343" s="52">
        <f t="shared" si="190"/>
        <v>8.559919436052367E-3</v>
      </c>
      <c r="AT343" s="53">
        <f t="shared" si="206"/>
        <v>428</v>
      </c>
      <c r="AU343" s="55">
        <f t="shared" si="207"/>
        <v>0.14729215216488661</v>
      </c>
      <c r="AV343" s="56">
        <v>37</v>
      </c>
      <c r="AW343" s="58">
        <v>4</v>
      </c>
      <c r="AX343" s="57">
        <f t="shared" si="191"/>
        <v>1.863041289023162E-2</v>
      </c>
      <c r="AY343" s="58">
        <f t="shared" si="208"/>
        <v>361</v>
      </c>
      <c r="AZ343" s="60">
        <f t="shared" si="209"/>
        <v>0.41028719099443356</v>
      </c>
      <c r="BA343" s="51">
        <v>451</v>
      </c>
      <c r="BB343" s="53">
        <v>18</v>
      </c>
      <c r="BC343" s="52">
        <f t="shared" si="192"/>
        <v>0.22708962739174218</v>
      </c>
      <c r="BD343" s="53">
        <f t="shared" si="221"/>
        <v>389</v>
      </c>
      <c r="BE343" s="55">
        <f t="shared" si="210"/>
        <v>0.88229838918785253</v>
      </c>
      <c r="BF343" s="61">
        <v>1986</v>
      </c>
      <c r="BG343" s="64">
        <v>63</v>
      </c>
    </row>
    <row r="344" spans="1:59">
      <c r="A344" s="47">
        <f t="shared" si="211"/>
        <v>3</v>
      </c>
      <c r="B344" s="48">
        <f t="shared" si="212"/>
        <v>1</v>
      </c>
      <c r="C344" s="48">
        <f t="shared" si="213"/>
        <v>0</v>
      </c>
      <c r="D344" s="48">
        <f t="shared" si="214"/>
        <v>1</v>
      </c>
      <c r="E344" s="48">
        <f t="shared" si="215"/>
        <v>0</v>
      </c>
      <c r="F344" s="48">
        <f t="shared" si="216"/>
        <v>1</v>
      </c>
      <c r="G344" s="48">
        <f t="shared" si="217"/>
        <v>0</v>
      </c>
      <c r="H344" s="48">
        <f t="shared" si="218"/>
        <v>0</v>
      </c>
      <c r="I344" s="48">
        <f t="shared" si="219"/>
        <v>0</v>
      </c>
      <c r="J344" s="48">
        <f t="shared" si="220"/>
        <v>0</v>
      </c>
      <c r="K344" s="70">
        <v>134</v>
      </c>
      <c r="L344" s="50" t="s">
        <v>108</v>
      </c>
      <c r="M344" s="51">
        <v>271</v>
      </c>
      <c r="N344" s="53">
        <v>21</v>
      </c>
      <c r="O344" s="52">
        <f t="shared" si="193"/>
        <v>0.13659274193548387</v>
      </c>
      <c r="P344" s="53">
        <f t="shared" si="194"/>
        <v>77</v>
      </c>
      <c r="Q344" s="55">
        <f t="shared" si="195"/>
        <v>1.6457070826825977</v>
      </c>
      <c r="R344" s="56">
        <v>80</v>
      </c>
      <c r="S344" s="58">
        <v>14</v>
      </c>
      <c r="T344" s="57">
        <f t="shared" si="185"/>
        <v>4.0322580645161289E-2</v>
      </c>
      <c r="U344" s="58">
        <f t="shared" si="196"/>
        <v>219</v>
      </c>
      <c r="V344" s="60">
        <f t="shared" si="197"/>
        <v>0.77014912123681289</v>
      </c>
      <c r="W344" s="51">
        <v>366</v>
      </c>
      <c r="X344" s="53">
        <v>45</v>
      </c>
      <c r="Y344" s="52">
        <f t="shared" si="186"/>
        <v>0.18447580645161291</v>
      </c>
      <c r="Z344" s="53">
        <f t="shared" si="198"/>
        <v>260</v>
      </c>
      <c r="AA344" s="55">
        <f t="shared" si="199"/>
        <v>1.0782271648644079</v>
      </c>
      <c r="AB344" s="56">
        <v>126</v>
      </c>
      <c r="AC344" s="58">
        <v>18</v>
      </c>
      <c r="AD344" s="57">
        <f t="shared" si="187"/>
        <v>6.3508064516129031E-2</v>
      </c>
      <c r="AE344" s="58">
        <f t="shared" si="200"/>
        <v>240</v>
      </c>
      <c r="AF344" s="60">
        <f t="shared" si="201"/>
        <v>0.91432639678065109</v>
      </c>
      <c r="AG344" s="51">
        <v>173</v>
      </c>
      <c r="AH344" s="53">
        <v>26</v>
      </c>
      <c r="AI344" s="52">
        <f t="shared" si="188"/>
        <v>8.7197580645161296E-2</v>
      </c>
      <c r="AJ344" s="53">
        <f t="shared" si="202"/>
        <v>114</v>
      </c>
      <c r="AK344" s="55">
        <f t="shared" si="203"/>
        <v>1.1591229112800043</v>
      </c>
      <c r="AL344" s="56">
        <v>365</v>
      </c>
      <c r="AM344" s="58">
        <v>43</v>
      </c>
      <c r="AN344" s="57">
        <f t="shared" si="189"/>
        <v>0.18397177419354838</v>
      </c>
      <c r="AO344" s="58">
        <f t="shared" si="204"/>
        <v>330</v>
      </c>
      <c r="AP344" s="60">
        <f t="shared" si="205"/>
        <v>0.97879060209032698</v>
      </c>
      <c r="AQ344" s="51">
        <v>35</v>
      </c>
      <c r="AR344" s="53">
        <v>5</v>
      </c>
      <c r="AS344" s="52">
        <f t="shared" si="190"/>
        <v>1.7641129032258066E-2</v>
      </c>
      <c r="AT344" s="53">
        <f t="shared" si="206"/>
        <v>381</v>
      </c>
      <c r="AU344" s="55">
        <f t="shared" si="207"/>
        <v>0.30355424267615244</v>
      </c>
      <c r="AV344" s="56">
        <v>62</v>
      </c>
      <c r="AW344" s="58">
        <v>16</v>
      </c>
      <c r="AX344" s="57">
        <f t="shared" si="191"/>
        <v>3.125E-2</v>
      </c>
      <c r="AY344" s="58">
        <f t="shared" si="208"/>
        <v>298</v>
      </c>
      <c r="AZ344" s="60">
        <f t="shared" si="209"/>
        <v>0.68820131867816314</v>
      </c>
      <c r="BA344" s="51">
        <v>506</v>
      </c>
      <c r="BB344" s="53">
        <v>71</v>
      </c>
      <c r="BC344" s="52">
        <f t="shared" si="192"/>
        <v>0.25504032258064518</v>
      </c>
      <c r="BD344" s="53">
        <f t="shared" si="221"/>
        <v>329</v>
      </c>
      <c r="BE344" s="55">
        <f t="shared" si="210"/>
        <v>0.9908936325069515</v>
      </c>
      <c r="BF344" s="61">
        <v>1984</v>
      </c>
      <c r="BG344" s="64">
        <v>259</v>
      </c>
    </row>
    <row r="345" spans="1:59">
      <c r="A345" s="47">
        <f t="shared" si="211"/>
        <v>4</v>
      </c>
      <c r="B345" s="48">
        <f t="shared" si="212"/>
        <v>0</v>
      </c>
      <c r="C345" s="48">
        <f t="shared" si="213"/>
        <v>0</v>
      </c>
      <c r="D345" s="48">
        <f t="shared" si="214"/>
        <v>0</v>
      </c>
      <c r="E345" s="48">
        <f t="shared" si="215"/>
        <v>1</v>
      </c>
      <c r="F345" s="48">
        <f t="shared" si="216"/>
        <v>0</v>
      </c>
      <c r="G345" s="48">
        <f t="shared" si="217"/>
        <v>0</v>
      </c>
      <c r="H345" s="48">
        <f t="shared" si="218"/>
        <v>1</v>
      </c>
      <c r="I345" s="48">
        <f t="shared" si="219"/>
        <v>1</v>
      </c>
      <c r="J345" s="48">
        <f t="shared" si="220"/>
        <v>1</v>
      </c>
      <c r="K345" s="70">
        <v>567</v>
      </c>
      <c r="L345" s="50" t="s">
        <v>527</v>
      </c>
      <c r="M345" s="51">
        <v>74</v>
      </c>
      <c r="N345" s="53">
        <v>42</v>
      </c>
      <c r="O345" s="52">
        <f t="shared" si="193"/>
        <v>3.7487335359675786E-2</v>
      </c>
      <c r="P345" s="53">
        <f t="shared" si="194"/>
        <v>364</v>
      </c>
      <c r="Q345" s="55">
        <f t="shared" si="195"/>
        <v>0.45165777067024127</v>
      </c>
      <c r="R345" s="56">
        <v>97</v>
      </c>
      <c r="S345" s="58">
        <v>29</v>
      </c>
      <c r="T345" s="57">
        <f t="shared" si="185"/>
        <v>4.9138804457953392E-2</v>
      </c>
      <c r="U345" s="58">
        <f t="shared" si="196"/>
        <v>170</v>
      </c>
      <c r="V345" s="60">
        <f t="shared" si="197"/>
        <v>0.93853633538362569</v>
      </c>
      <c r="W345" s="51">
        <v>266</v>
      </c>
      <c r="X345" s="53">
        <v>107</v>
      </c>
      <c r="Y345" s="52">
        <f t="shared" si="186"/>
        <v>0.13475177304964539</v>
      </c>
      <c r="Z345" s="53">
        <f t="shared" si="198"/>
        <v>386</v>
      </c>
      <c r="AA345" s="55">
        <f t="shared" si="199"/>
        <v>0.78759933354123013</v>
      </c>
      <c r="AB345" s="56">
        <v>167</v>
      </c>
      <c r="AC345" s="58">
        <v>74</v>
      </c>
      <c r="AD345" s="57">
        <f t="shared" si="187"/>
        <v>8.4599797365754806E-2</v>
      </c>
      <c r="AE345" s="58">
        <f t="shared" si="200"/>
        <v>129</v>
      </c>
      <c r="AF345" s="60">
        <f t="shared" si="201"/>
        <v>1.2179843376294186</v>
      </c>
      <c r="AG345" s="51">
        <v>128</v>
      </c>
      <c r="AH345" s="53">
        <v>53</v>
      </c>
      <c r="AI345" s="52">
        <f t="shared" si="188"/>
        <v>6.4842958459979741E-2</v>
      </c>
      <c r="AJ345" s="53">
        <f t="shared" si="202"/>
        <v>200</v>
      </c>
      <c r="AK345" s="55">
        <f t="shared" si="203"/>
        <v>0.86196151579018465</v>
      </c>
      <c r="AL345" s="56">
        <v>298</v>
      </c>
      <c r="AM345" s="58">
        <v>111</v>
      </c>
      <c r="AN345" s="57">
        <f t="shared" si="189"/>
        <v>0.15096251266464034</v>
      </c>
      <c r="AO345" s="58">
        <f t="shared" si="204"/>
        <v>414</v>
      </c>
      <c r="AP345" s="60">
        <f t="shared" si="205"/>
        <v>0.80317042824536555</v>
      </c>
      <c r="AQ345" s="51">
        <v>126</v>
      </c>
      <c r="AR345" s="53">
        <v>36</v>
      </c>
      <c r="AS345" s="52">
        <f t="shared" si="190"/>
        <v>6.3829787234042548E-2</v>
      </c>
      <c r="AT345" s="53">
        <f t="shared" si="206"/>
        <v>110</v>
      </c>
      <c r="AU345" s="55">
        <f t="shared" si="207"/>
        <v>1.0983312172695798</v>
      </c>
      <c r="AV345" s="56">
        <v>108</v>
      </c>
      <c r="AW345" s="58">
        <v>47</v>
      </c>
      <c r="AX345" s="57">
        <f t="shared" si="191"/>
        <v>5.4711246200607903E-2</v>
      </c>
      <c r="AY345" s="58">
        <f t="shared" si="208"/>
        <v>132</v>
      </c>
      <c r="AZ345" s="60">
        <f t="shared" si="209"/>
        <v>1.204875257017088</v>
      </c>
      <c r="BA345" s="51">
        <v>710</v>
      </c>
      <c r="BB345" s="53">
        <v>170</v>
      </c>
      <c r="BC345" s="52">
        <f t="shared" si="192"/>
        <v>0.3596757852077001</v>
      </c>
      <c r="BD345" s="53">
        <f t="shared" si="221"/>
        <v>162</v>
      </c>
      <c r="BE345" s="55">
        <f t="shared" si="210"/>
        <v>1.3974278330696206</v>
      </c>
      <c r="BF345" s="61">
        <v>1974</v>
      </c>
      <c r="BG345" s="64">
        <v>669</v>
      </c>
    </row>
    <row r="346" spans="1:59">
      <c r="A346" s="47">
        <f t="shared" si="211"/>
        <v>3</v>
      </c>
      <c r="B346" s="48">
        <f t="shared" si="212"/>
        <v>0</v>
      </c>
      <c r="C346" s="48">
        <f t="shared" si="213"/>
        <v>0</v>
      </c>
      <c r="D346" s="48">
        <f t="shared" si="214"/>
        <v>1</v>
      </c>
      <c r="E346" s="48">
        <f t="shared" si="215"/>
        <v>0</v>
      </c>
      <c r="F346" s="48">
        <f t="shared" si="216"/>
        <v>0</v>
      </c>
      <c r="G346" s="48">
        <f t="shared" si="217"/>
        <v>1</v>
      </c>
      <c r="H346" s="48">
        <f t="shared" si="218"/>
        <v>0</v>
      </c>
      <c r="I346" s="48">
        <f t="shared" si="219"/>
        <v>0</v>
      </c>
      <c r="J346" s="48">
        <f t="shared" si="220"/>
        <v>1</v>
      </c>
      <c r="K346" s="70">
        <v>388</v>
      </c>
      <c r="L346" s="50" t="s">
        <v>691</v>
      </c>
      <c r="M346" s="51">
        <v>95</v>
      </c>
      <c r="N346" s="53">
        <v>19</v>
      </c>
      <c r="O346" s="52">
        <f t="shared" si="193"/>
        <v>4.8668032786885244E-2</v>
      </c>
      <c r="P346" s="53">
        <f t="shared" si="194"/>
        <v>313</v>
      </c>
      <c r="Q346" s="55">
        <f t="shared" si="195"/>
        <v>0.58636590145789724</v>
      </c>
      <c r="R346" s="56">
        <v>32</v>
      </c>
      <c r="S346" s="58">
        <v>12</v>
      </c>
      <c r="T346" s="57">
        <f t="shared" si="185"/>
        <v>1.6393442622950821E-2</v>
      </c>
      <c r="U346" s="58">
        <f t="shared" si="196"/>
        <v>386</v>
      </c>
      <c r="V346" s="60">
        <f t="shared" si="197"/>
        <v>0.31310980666676985</v>
      </c>
      <c r="W346" s="51">
        <v>426</v>
      </c>
      <c r="X346" s="53">
        <v>35</v>
      </c>
      <c r="Y346" s="52">
        <f t="shared" si="186"/>
        <v>0.21823770491803279</v>
      </c>
      <c r="Z346" s="53">
        <f t="shared" si="198"/>
        <v>185</v>
      </c>
      <c r="AA346" s="55">
        <f t="shared" si="199"/>
        <v>1.2755592528172868</v>
      </c>
      <c r="AB346" s="56">
        <v>59</v>
      </c>
      <c r="AC346" s="58">
        <v>14</v>
      </c>
      <c r="AD346" s="57">
        <f t="shared" si="187"/>
        <v>3.0225409836065573E-2</v>
      </c>
      <c r="AE346" s="58">
        <f t="shared" si="200"/>
        <v>412</v>
      </c>
      <c r="AF346" s="60">
        <f t="shared" si="201"/>
        <v>0.43515560231897232</v>
      </c>
      <c r="AG346" s="51">
        <v>99</v>
      </c>
      <c r="AH346" s="53">
        <v>11</v>
      </c>
      <c r="AI346" s="52">
        <f t="shared" si="188"/>
        <v>5.0717213114754099E-2</v>
      </c>
      <c r="AJ346" s="53">
        <f t="shared" si="202"/>
        <v>276</v>
      </c>
      <c r="AK346" s="55">
        <f t="shared" si="203"/>
        <v>0.67418709650683839</v>
      </c>
      <c r="AL346" s="56">
        <v>663</v>
      </c>
      <c r="AM346" s="58">
        <v>96</v>
      </c>
      <c r="AN346" s="57">
        <f t="shared" si="189"/>
        <v>0.33965163934426229</v>
      </c>
      <c r="AO346" s="58">
        <f t="shared" si="204"/>
        <v>110</v>
      </c>
      <c r="AP346" s="60">
        <f t="shared" si="205"/>
        <v>1.8070589036391189</v>
      </c>
      <c r="AQ346" s="51">
        <v>7</v>
      </c>
      <c r="AR346" s="53">
        <v>6</v>
      </c>
      <c r="AS346" s="52">
        <f t="shared" si="190"/>
        <v>3.5860655737704919E-3</v>
      </c>
      <c r="AT346" s="53">
        <f t="shared" si="206"/>
        <v>469</v>
      </c>
      <c r="AU346" s="55">
        <f t="shared" si="207"/>
        <v>6.1706108347283441E-2</v>
      </c>
      <c r="AV346" s="56">
        <v>51</v>
      </c>
      <c r="AW346" s="58">
        <v>9</v>
      </c>
      <c r="AX346" s="57">
        <f t="shared" si="191"/>
        <v>2.612704918032787E-2</v>
      </c>
      <c r="AY346" s="58">
        <f t="shared" si="208"/>
        <v>331</v>
      </c>
      <c r="AZ346" s="60">
        <f t="shared" si="209"/>
        <v>0.57538143037026757</v>
      </c>
      <c r="BA346" s="51">
        <v>520</v>
      </c>
      <c r="BB346" s="53">
        <v>56</v>
      </c>
      <c r="BC346" s="52">
        <f t="shared" si="192"/>
        <v>0.26639344262295084</v>
      </c>
      <c r="BD346" s="53">
        <f t="shared" si="221"/>
        <v>301</v>
      </c>
      <c r="BE346" s="55">
        <f t="shared" si="210"/>
        <v>1.0350032628790293</v>
      </c>
      <c r="BF346" s="61">
        <v>1952</v>
      </c>
      <c r="BG346" s="64">
        <v>258</v>
      </c>
    </row>
    <row r="347" spans="1:59">
      <c r="A347" s="47">
        <f t="shared" si="211"/>
        <v>3</v>
      </c>
      <c r="B347" s="48">
        <f t="shared" si="212"/>
        <v>0</v>
      </c>
      <c r="C347" s="48">
        <f t="shared" si="213"/>
        <v>0</v>
      </c>
      <c r="D347" s="48">
        <f t="shared" si="214"/>
        <v>0</v>
      </c>
      <c r="E347" s="48">
        <f t="shared" si="215"/>
        <v>1</v>
      </c>
      <c r="F347" s="48">
        <f t="shared" si="216"/>
        <v>0</v>
      </c>
      <c r="G347" s="48">
        <f t="shared" si="217"/>
        <v>1</v>
      </c>
      <c r="H347" s="48">
        <f t="shared" si="218"/>
        <v>0</v>
      </c>
      <c r="I347" s="48">
        <f t="shared" si="219"/>
        <v>1</v>
      </c>
      <c r="J347" s="48">
        <f t="shared" si="220"/>
        <v>0</v>
      </c>
      <c r="K347" s="70">
        <v>578</v>
      </c>
      <c r="L347" s="50" t="s">
        <v>538</v>
      </c>
      <c r="M347" s="51">
        <v>77</v>
      </c>
      <c r="N347" s="53">
        <v>13</v>
      </c>
      <c r="O347" s="52">
        <f t="shared" si="193"/>
        <v>4.0719196192490745E-2</v>
      </c>
      <c r="P347" s="53">
        <f t="shared" si="194"/>
        <v>345</v>
      </c>
      <c r="Q347" s="55">
        <f t="shared" si="195"/>
        <v>0.49059612264592833</v>
      </c>
      <c r="R347" s="56">
        <v>19</v>
      </c>
      <c r="S347" s="58">
        <v>7</v>
      </c>
      <c r="T347" s="57">
        <f t="shared" si="185"/>
        <v>1.0047593865679535E-2</v>
      </c>
      <c r="U347" s="58">
        <f t="shared" si="196"/>
        <v>434</v>
      </c>
      <c r="V347" s="60">
        <f t="shared" si="197"/>
        <v>0.19190601053769765</v>
      </c>
      <c r="W347" s="51">
        <v>317</v>
      </c>
      <c r="X347" s="53">
        <v>32</v>
      </c>
      <c r="Y347" s="52">
        <f t="shared" si="186"/>
        <v>0.16763617133791645</v>
      </c>
      <c r="Z347" s="53">
        <f t="shared" si="198"/>
        <v>298</v>
      </c>
      <c r="AA347" s="55">
        <f t="shared" si="199"/>
        <v>0.97980259431913952</v>
      </c>
      <c r="AB347" s="56">
        <v>288</v>
      </c>
      <c r="AC347" s="58">
        <v>19</v>
      </c>
      <c r="AD347" s="57">
        <f t="shared" si="187"/>
        <v>0.15230037017451084</v>
      </c>
      <c r="AE347" s="58">
        <f t="shared" si="200"/>
        <v>48</v>
      </c>
      <c r="AF347" s="60">
        <f t="shared" si="201"/>
        <v>2.1926703285793598</v>
      </c>
      <c r="AG347" s="51">
        <v>35</v>
      </c>
      <c r="AH347" s="53">
        <v>8</v>
      </c>
      <c r="AI347" s="52">
        <f t="shared" si="188"/>
        <v>1.8508725542041249E-2</v>
      </c>
      <c r="AJ347" s="53">
        <f t="shared" si="202"/>
        <v>449</v>
      </c>
      <c r="AK347" s="55">
        <f t="shared" si="203"/>
        <v>0.24603765007743861</v>
      </c>
      <c r="AL347" s="56">
        <v>524</v>
      </c>
      <c r="AM347" s="58">
        <v>58</v>
      </c>
      <c r="AN347" s="57">
        <f t="shared" si="189"/>
        <v>0.27710206240084612</v>
      </c>
      <c r="AO347" s="58">
        <f t="shared" si="204"/>
        <v>163</v>
      </c>
      <c r="AP347" s="60">
        <f t="shared" si="205"/>
        <v>1.4742744950236339</v>
      </c>
      <c r="AQ347" s="51">
        <v>17</v>
      </c>
      <c r="AR347" s="53">
        <v>6</v>
      </c>
      <c r="AS347" s="52">
        <f t="shared" si="190"/>
        <v>8.9899524061343213E-3</v>
      </c>
      <c r="AT347" s="53">
        <f t="shared" si="206"/>
        <v>424</v>
      </c>
      <c r="AU347" s="55">
        <f t="shared" si="207"/>
        <v>0.15469181078765987</v>
      </c>
      <c r="AV347" s="56">
        <v>133</v>
      </c>
      <c r="AW347" s="58">
        <v>23</v>
      </c>
      <c r="AX347" s="57">
        <f t="shared" si="191"/>
        <v>7.0333157059756748E-2</v>
      </c>
      <c r="AY347" s="58">
        <f t="shared" si="208"/>
        <v>83</v>
      </c>
      <c r="AZ347" s="60">
        <f t="shared" si="209"/>
        <v>1.5489078859303345</v>
      </c>
      <c r="BA347" s="51">
        <v>481</v>
      </c>
      <c r="BB347" s="53">
        <v>50</v>
      </c>
      <c r="BC347" s="52">
        <f t="shared" si="192"/>
        <v>0.25436277102062399</v>
      </c>
      <c r="BD347" s="53">
        <f t="shared" si="221"/>
        <v>333</v>
      </c>
      <c r="BE347" s="55">
        <f t="shared" si="210"/>
        <v>0.98826118003933106</v>
      </c>
      <c r="BF347" s="61">
        <v>1891</v>
      </c>
      <c r="BG347" s="64">
        <v>216</v>
      </c>
    </row>
    <row r="348" spans="1:59">
      <c r="A348" s="47">
        <f t="shared" si="211"/>
        <v>2</v>
      </c>
      <c r="B348" s="48">
        <f t="shared" si="212"/>
        <v>0</v>
      </c>
      <c r="C348" s="48">
        <f t="shared" si="213"/>
        <v>0</v>
      </c>
      <c r="D348" s="48">
        <f t="shared" si="214"/>
        <v>1</v>
      </c>
      <c r="E348" s="48">
        <f t="shared" si="215"/>
        <v>0</v>
      </c>
      <c r="F348" s="48">
        <f t="shared" si="216"/>
        <v>0</v>
      </c>
      <c r="G348" s="48">
        <f t="shared" si="217"/>
        <v>0</v>
      </c>
      <c r="H348" s="48">
        <f t="shared" si="218"/>
        <v>0</v>
      </c>
      <c r="I348" s="48">
        <f t="shared" si="219"/>
        <v>0</v>
      </c>
      <c r="J348" s="48">
        <f t="shared" si="220"/>
        <v>1</v>
      </c>
      <c r="K348" s="70">
        <v>101</v>
      </c>
      <c r="L348" s="50" t="s">
        <v>75</v>
      </c>
      <c r="M348" s="51">
        <v>8</v>
      </c>
      <c r="N348" s="53">
        <v>1</v>
      </c>
      <c r="O348" s="52">
        <f t="shared" si="193"/>
        <v>4.2621204049014382E-3</v>
      </c>
      <c r="P348" s="53">
        <f t="shared" si="194"/>
        <v>510</v>
      </c>
      <c r="Q348" s="55">
        <f t="shared" si="195"/>
        <v>5.1351203864882504E-2</v>
      </c>
      <c r="R348" s="56">
        <v>14</v>
      </c>
      <c r="S348" s="58">
        <v>1</v>
      </c>
      <c r="T348" s="57">
        <f t="shared" si="185"/>
        <v>7.4587107085775173E-3</v>
      </c>
      <c r="U348" s="58">
        <f t="shared" si="196"/>
        <v>451</v>
      </c>
      <c r="V348" s="60">
        <f t="shared" si="197"/>
        <v>0.14245912354471041</v>
      </c>
      <c r="W348" s="51">
        <v>939</v>
      </c>
      <c r="X348" s="53">
        <v>11</v>
      </c>
      <c r="Y348" s="52">
        <f t="shared" si="186"/>
        <v>0.50026638252530631</v>
      </c>
      <c r="Z348" s="53">
        <f t="shared" si="198"/>
        <v>34</v>
      </c>
      <c r="AA348" s="55">
        <f t="shared" si="199"/>
        <v>2.9239650102774677</v>
      </c>
      <c r="AB348" s="56">
        <v>12</v>
      </c>
      <c r="AC348" s="58">
        <v>3</v>
      </c>
      <c r="AD348" s="57">
        <f t="shared" si="187"/>
        <v>6.3931806073521573E-3</v>
      </c>
      <c r="AE348" s="58">
        <f t="shared" si="200"/>
        <v>518</v>
      </c>
      <c r="AF348" s="60">
        <f t="shared" si="201"/>
        <v>9.2042700926646445E-2</v>
      </c>
      <c r="AG348" s="51">
        <v>89</v>
      </c>
      <c r="AH348" s="53">
        <v>4</v>
      </c>
      <c r="AI348" s="52">
        <f t="shared" si="188"/>
        <v>4.7416089504528504E-2</v>
      </c>
      <c r="AJ348" s="53">
        <f t="shared" si="202"/>
        <v>291</v>
      </c>
      <c r="AK348" s="55">
        <f t="shared" si="203"/>
        <v>0.63030505320622332</v>
      </c>
      <c r="AL348" s="56">
        <v>15</v>
      </c>
      <c r="AM348" s="58">
        <v>5</v>
      </c>
      <c r="AN348" s="57">
        <f t="shared" si="189"/>
        <v>7.9914757591901964E-3</v>
      </c>
      <c r="AO348" s="58">
        <f t="shared" si="204"/>
        <v>597</v>
      </c>
      <c r="AP348" s="60">
        <f t="shared" si="205"/>
        <v>4.2517290514896451E-2</v>
      </c>
      <c r="AQ348" s="51">
        <v>0</v>
      </c>
      <c r="AR348" s="53">
        <v>0</v>
      </c>
      <c r="AS348" s="52">
        <f t="shared" si="190"/>
        <v>0</v>
      </c>
      <c r="AT348" s="53">
        <f t="shared" si="206"/>
        <v>512</v>
      </c>
      <c r="AU348" s="55">
        <f t="shared" si="207"/>
        <v>0</v>
      </c>
      <c r="AV348" s="56">
        <v>59</v>
      </c>
      <c r="AW348" s="58">
        <v>3</v>
      </c>
      <c r="AX348" s="57">
        <f t="shared" si="191"/>
        <v>3.1433137986148108E-2</v>
      </c>
      <c r="AY348" s="58">
        <f t="shared" si="208"/>
        <v>297</v>
      </c>
      <c r="AZ348" s="60">
        <f t="shared" si="209"/>
        <v>0.69223446439231318</v>
      </c>
      <c r="BA348" s="51">
        <v>741</v>
      </c>
      <c r="BB348" s="53">
        <v>19</v>
      </c>
      <c r="BC348" s="52">
        <f t="shared" si="192"/>
        <v>0.39477890250399572</v>
      </c>
      <c r="BD348" s="53">
        <f t="shared" si="221"/>
        <v>134</v>
      </c>
      <c r="BE348" s="55">
        <f t="shared" si="210"/>
        <v>1.5338119744402277</v>
      </c>
      <c r="BF348" s="61">
        <v>1877</v>
      </c>
      <c r="BG348" s="64">
        <v>47</v>
      </c>
    </row>
    <row r="349" spans="1:59">
      <c r="A349" s="47">
        <f t="shared" si="211"/>
        <v>3</v>
      </c>
      <c r="B349" s="48">
        <f t="shared" si="212"/>
        <v>0</v>
      </c>
      <c r="C349" s="48">
        <f t="shared" si="213"/>
        <v>0</v>
      </c>
      <c r="D349" s="48">
        <f t="shared" si="214"/>
        <v>1</v>
      </c>
      <c r="E349" s="48">
        <f t="shared" si="215"/>
        <v>0</v>
      </c>
      <c r="F349" s="48">
        <f t="shared" si="216"/>
        <v>0</v>
      </c>
      <c r="G349" s="48">
        <f t="shared" si="217"/>
        <v>1</v>
      </c>
      <c r="H349" s="48">
        <f t="shared" si="218"/>
        <v>1</v>
      </c>
      <c r="I349" s="48">
        <f t="shared" si="219"/>
        <v>0</v>
      </c>
      <c r="J349" s="48">
        <f t="shared" si="220"/>
        <v>0</v>
      </c>
      <c r="K349" s="70">
        <v>375</v>
      </c>
      <c r="L349" s="50" t="s">
        <v>346</v>
      </c>
      <c r="M349" s="51">
        <v>91</v>
      </c>
      <c r="N349" s="53">
        <v>12</v>
      </c>
      <c r="O349" s="52">
        <f t="shared" si="193"/>
        <v>4.8611111111111112E-2</v>
      </c>
      <c r="P349" s="53">
        <f t="shared" si="194"/>
        <v>314</v>
      </c>
      <c r="Q349" s="55">
        <f t="shared" si="195"/>
        <v>0.58568009338601668</v>
      </c>
      <c r="R349" s="56">
        <v>27</v>
      </c>
      <c r="S349" s="58">
        <v>10</v>
      </c>
      <c r="T349" s="57">
        <f t="shared" si="185"/>
        <v>1.4423076923076924E-2</v>
      </c>
      <c r="U349" s="58">
        <f t="shared" si="196"/>
        <v>402</v>
      </c>
      <c r="V349" s="60">
        <f t="shared" si="197"/>
        <v>0.27547641644239845</v>
      </c>
      <c r="W349" s="51">
        <v>524</v>
      </c>
      <c r="X349" s="53">
        <v>22</v>
      </c>
      <c r="Y349" s="52">
        <f t="shared" si="186"/>
        <v>0.27991452991452992</v>
      </c>
      <c r="Z349" s="53">
        <f t="shared" si="198"/>
        <v>125</v>
      </c>
      <c r="AA349" s="55">
        <f t="shared" si="199"/>
        <v>1.6360489529734663</v>
      </c>
      <c r="AB349" s="56">
        <v>31</v>
      </c>
      <c r="AC349" s="58">
        <v>5</v>
      </c>
      <c r="AD349" s="57">
        <f t="shared" si="187"/>
        <v>1.655982905982906E-2</v>
      </c>
      <c r="AE349" s="58">
        <f t="shared" si="200"/>
        <v>469</v>
      </c>
      <c r="AF349" s="60">
        <f t="shared" si="201"/>
        <v>0.23841206547448263</v>
      </c>
      <c r="AG349" s="51">
        <v>66</v>
      </c>
      <c r="AH349" s="53">
        <v>13</v>
      </c>
      <c r="AI349" s="52">
        <f t="shared" si="188"/>
        <v>3.5256410256410256E-2</v>
      </c>
      <c r="AJ349" s="53">
        <f t="shared" si="202"/>
        <v>379</v>
      </c>
      <c r="AK349" s="55">
        <f t="shared" si="203"/>
        <v>0.46866567392498171</v>
      </c>
      <c r="AL349" s="56">
        <v>526</v>
      </c>
      <c r="AM349" s="58">
        <v>79</v>
      </c>
      <c r="AN349" s="57">
        <f t="shared" si="189"/>
        <v>0.28098290598290598</v>
      </c>
      <c r="AO349" s="58">
        <f t="shared" si="204"/>
        <v>161</v>
      </c>
      <c r="AP349" s="60">
        <f t="shared" si="205"/>
        <v>1.4949218646701672</v>
      </c>
      <c r="AQ349" s="51">
        <v>265</v>
      </c>
      <c r="AR349" s="53">
        <v>8</v>
      </c>
      <c r="AS349" s="52">
        <f t="shared" si="190"/>
        <v>0.14155982905982906</v>
      </c>
      <c r="AT349" s="53">
        <f t="shared" si="206"/>
        <v>27</v>
      </c>
      <c r="AU349" s="55">
        <f t="shared" si="207"/>
        <v>2.4358467434281725</v>
      </c>
      <c r="AV349" s="56">
        <v>71</v>
      </c>
      <c r="AW349" s="58">
        <v>7</v>
      </c>
      <c r="AX349" s="57">
        <f t="shared" si="191"/>
        <v>3.7927350427350424E-2</v>
      </c>
      <c r="AY349" s="58">
        <f t="shared" si="208"/>
        <v>250</v>
      </c>
      <c r="AZ349" s="60">
        <f t="shared" si="209"/>
        <v>0.83525288249828344</v>
      </c>
      <c r="BA349" s="51">
        <v>271</v>
      </c>
      <c r="BB349" s="53">
        <v>44</v>
      </c>
      <c r="BC349" s="52">
        <f t="shared" si="192"/>
        <v>0.14476495726495728</v>
      </c>
      <c r="BD349" s="53">
        <f t="shared" si="221"/>
        <v>509</v>
      </c>
      <c r="BE349" s="55">
        <f t="shared" si="210"/>
        <v>0.5624470394034593</v>
      </c>
      <c r="BF349" s="61">
        <v>1872</v>
      </c>
      <c r="BG349" s="64">
        <v>200</v>
      </c>
    </row>
    <row r="350" spans="1:59">
      <c r="A350" s="47">
        <f t="shared" si="211"/>
        <v>3</v>
      </c>
      <c r="B350" s="48">
        <f t="shared" si="212"/>
        <v>0</v>
      </c>
      <c r="C350" s="48">
        <f t="shared" si="213"/>
        <v>0</v>
      </c>
      <c r="D350" s="48">
        <f t="shared" si="214"/>
        <v>1</v>
      </c>
      <c r="E350" s="48">
        <f t="shared" si="215"/>
        <v>0</v>
      </c>
      <c r="F350" s="48">
        <f t="shared" si="216"/>
        <v>1</v>
      </c>
      <c r="G350" s="48">
        <f t="shared" si="217"/>
        <v>1</v>
      </c>
      <c r="H350" s="48">
        <f t="shared" si="218"/>
        <v>0</v>
      </c>
      <c r="I350" s="48">
        <f t="shared" si="219"/>
        <v>0</v>
      </c>
      <c r="J350" s="48">
        <f t="shared" si="220"/>
        <v>0</v>
      </c>
      <c r="K350" s="70">
        <v>128</v>
      </c>
      <c r="L350" s="50" t="s">
        <v>102</v>
      </c>
      <c r="M350" s="51">
        <v>8</v>
      </c>
      <c r="N350" s="53">
        <v>1</v>
      </c>
      <c r="O350" s="52">
        <f t="shared" si="193"/>
        <v>4.27578834847675E-3</v>
      </c>
      <c r="P350" s="53">
        <f t="shared" si="194"/>
        <v>509</v>
      </c>
      <c r="Q350" s="55">
        <f t="shared" si="195"/>
        <v>5.1515879024256792E-2</v>
      </c>
      <c r="R350" s="56">
        <v>11</v>
      </c>
      <c r="S350" s="58">
        <v>4</v>
      </c>
      <c r="T350" s="57">
        <f t="shared" si="185"/>
        <v>5.8792089791555322E-3</v>
      </c>
      <c r="U350" s="58">
        <f t="shared" si="196"/>
        <v>460</v>
      </c>
      <c r="V350" s="60">
        <f t="shared" si="197"/>
        <v>0.11229111719583248</v>
      </c>
      <c r="W350" s="51">
        <v>521</v>
      </c>
      <c r="X350" s="53">
        <v>34</v>
      </c>
      <c r="Y350" s="52">
        <f t="shared" si="186"/>
        <v>0.27846071619454837</v>
      </c>
      <c r="Z350" s="53">
        <f t="shared" si="198"/>
        <v>128</v>
      </c>
      <c r="AA350" s="55">
        <f t="shared" si="199"/>
        <v>1.6275516791266227</v>
      </c>
      <c r="AB350" s="56">
        <v>45</v>
      </c>
      <c r="AC350" s="58">
        <v>9</v>
      </c>
      <c r="AD350" s="57">
        <f t="shared" si="187"/>
        <v>2.4051309460181722E-2</v>
      </c>
      <c r="AE350" s="58">
        <f t="shared" si="200"/>
        <v>436</v>
      </c>
      <c r="AF350" s="60">
        <f t="shared" si="201"/>
        <v>0.3462670022166931</v>
      </c>
      <c r="AG350" s="51">
        <v>291</v>
      </c>
      <c r="AH350" s="53">
        <v>12</v>
      </c>
      <c r="AI350" s="52">
        <f t="shared" si="188"/>
        <v>0.15553180117584178</v>
      </c>
      <c r="AJ350" s="53">
        <f t="shared" si="202"/>
        <v>38</v>
      </c>
      <c r="AK350" s="55">
        <f t="shared" si="203"/>
        <v>2.067493992857341</v>
      </c>
      <c r="AL350" s="56">
        <v>551</v>
      </c>
      <c r="AM350" s="58">
        <v>26</v>
      </c>
      <c r="AN350" s="57">
        <f t="shared" si="189"/>
        <v>0.29449492250133619</v>
      </c>
      <c r="AO350" s="58">
        <f t="shared" si="204"/>
        <v>152</v>
      </c>
      <c r="AP350" s="60">
        <f t="shared" si="205"/>
        <v>1.5668102553839236</v>
      </c>
      <c r="AQ350" s="51">
        <v>12</v>
      </c>
      <c r="AR350" s="53">
        <v>1</v>
      </c>
      <c r="AS350" s="52">
        <f t="shared" si="190"/>
        <v>6.4136825227151259E-3</v>
      </c>
      <c r="AT350" s="53">
        <f t="shared" si="206"/>
        <v>445</v>
      </c>
      <c r="AU350" s="55">
        <f t="shared" si="207"/>
        <v>0.11036144780688457</v>
      </c>
      <c r="AV350" s="56">
        <v>9</v>
      </c>
      <c r="AW350" s="58">
        <v>2</v>
      </c>
      <c r="AX350" s="57">
        <f t="shared" si="191"/>
        <v>4.8102618920363438E-3</v>
      </c>
      <c r="AY350" s="58">
        <f t="shared" si="208"/>
        <v>467</v>
      </c>
      <c r="AZ350" s="60">
        <f t="shared" si="209"/>
        <v>0.10593371447317529</v>
      </c>
      <c r="BA350" s="51">
        <v>423</v>
      </c>
      <c r="BB350" s="53">
        <v>33</v>
      </c>
      <c r="BC350" s="52">
        <f t="shared" si="192"/>
        <v>0.22608230892570819</v>
      </c>
      <c r="BD350" s="53">
        <f t="shared" si="221"/>
        <v>391</v>
      </c>
      <c r="BE350" s="55">
        <f t="shared" si="210"/>
        <v>0.87838471215121794</v>
      </c>
      <c r="BF350" s="61">
        <v>1871</v>
      </c>
      <c r="BG350" s="64">
        <v>122</v>
      </c>
    </row>
    <row r="351" spans="1:59">
      <c r="A351" s="47">
        <f t="shared" si="211"/>
        <v>2</v>
      </c>
      <c r="B351" s="48">
        <f t="shared" si="212"/>
        <v>0</v>
      </c>
      <c r="C351" s="48">
        <f t="shared" si="213"/>
        <v>0</v>
      </c>
      <c r="D351" s="48">
        <f t="shared" si="214"/>
        <v>0</v>
      </c>
      <c r="E351" s="48">
        <f t="shared" si="215"/>
        <v>0</v>
      </c>
      <c r="F351" s="48">
        <f t="shared" si="216"/>
        <v>1</v>
      </c>
      <c r="G351" s="48">
        <f t="shared" si="217"/>
        <v>0</v>
      </c>
      <c r="H351" s="48">
        <f t="shared" si="218"/>
        <v>0</v>
      </c>
      <c r="I351" s="48">
        <f t="shared" si="219"/>
        <v>0</v>
      </c>
      <c r="J351" s="48">
        <f t="shared" si="220"/>
        <v>1</v>
      </c>
      <c r="K351" s="70">
        <v>111</v>
      </c>
      <c r="L351" s="50" t="s">
        <v>85</v>
      </c>
      <c r="M351" s="51">
        <v>4</v>
      </c>
      <c r="N351" s="53">
        <v>3</v>
      </c>
      <c r="O351" s="52">
        <f t="shared" si="193"/>
        <v>2.1390374331550803E-3</v>
      </c>
      <c r="P351" s="53">
        <f t="shared" si="194"/>
        <v>522</v>
      </c>
      <c r="Q351" s="55">
        <f t="shared" si="195"/>
        <v>2.5771713811332746E-2</v>
      </c>
      <c r="R351" s="56">
        <v>13</v>
      </c>
      <c r="S351" s="58">
        <v>4</v>
      </c>
      <c r="T351" s="57">
        <f t="shared" si="185"/>
        <v>6.9518716577540111E-3</v>
      </c>
      <c r="U351" s="58">
        <f t="shared" si="196"/>
        <v>453</v>
      </c>
      <c r="V351" s="60">
        <f t="shared" si="197"/>
        <v>0.13277865063462485</v>
      </c>
      <c r="W351" s="51">
        <v>297</v>
      </c>
      <c r="X351" s="53">
        <v>25</v>
      </c>
      <c r="Y351" s="52">
        <f t="shared" si="186"/>
        <v>0.1588235294117647</v>
      </c>
      <c r="Z351" s="53">
        <f t="shared" si="198"/>
        <v>319</v>
      </c>
      <c r="AA351" s="55">
        <f t="shared" si="199"/>
        <v>0.92829432284565416</v>
      </c>
      <c r="AB351" s="56">
        <v>11</v>
      </c>
      <c r="AC351" s="58">
        <v>3</v>
      </c>
      <c r="AD351" s="57">
        <f t="shared" si="187"/>
        <v>5.8823529411764705E-3</v>
      </c>
      <c r="AE351" s="58">
        <f t="shared" si="200"/>
        <v>522</v>
      </c>
      <c r="AF351" s="60">
        <f t="shared" si="201"/>
        <v>8.4688308646723234E-2</v>
      </c>
      <c r="AG351" s="51">
        <v>188</v>
      </c>
      <c r="AH351" s="53">
        <v>12</v>
      </c>
      <c r="AI351" s="52">
        <f t="shared" si="188"/>
        <v>0.10053475935828877</v>
      </c>
      <c r="AJ351" s="53">
        <f t="shared" si="202"/>
        <v>80</v>
      </c>
      <c r="AK351" s="55">
        <f t="shared" si="203"/>
        <v>1.3364148648392673</v>
      </c>
      <c r="AL351" s="56">
        <v>78</v>
      </c>
      <c r="AM351" s="58">
        <v>18</v>
      </c>
      <c r="AN351" s="57">
        <f t="shared" si="189"/>
        <v>4.1711229946524063E-2</v>
      </c>
      <c r="AO351" s="58">
        <f t="shared" si="204"/>
        <v>559</v>
      </c>
      <c r="AP351" s="60">
        <f t="shared" si="205"/>
        <v>0.22191751996876755</v>
      </c>
      <c r="AQ351" s="51">
        <v>1</v>
      </c>
      <c r="AR351" s="53">
        <v>1</v>
      </c>
      <c r="AS351" s="52">
        <f t="shared" si="190"/>
        <v>5.3475935828877007E-4</v>
      </c>
      <c r="AT351" s="53">
        <f t="shared" si="206"/>
        <v>505</v>
      </c>
      <c r="AU351" s="55">
        <f t="shared" si="207"/>
        <v>9.2017053853244678E-3</v>
      </c>
      <c r="AV351" s="56">
        <v>1</v>
      </c>
      <c r="AW351" s="58">
        <v>1</v>
      </c>
      <c r="AX351" s="57">
        <f t="shared" si="191"/>
        <v>5.3475935828877007E-4</v>
      </c>
      <c r="AY351" s="58">
        <f t="shared" si="208"/>
        <v>514</v>
      </c>
      <c r="AZ351" s="60">
        <f t="shared" si="209"/>
        <v>1.1776707057594236E-2</v>
      </c>
      <c r="BA351" s="51">
        <v>1277</v>
      </c>
      <c r="BB351" s="53">
        <v>65</v>
      </c>
      <c r="BC351" s="52">
        <f t="shared" si="192"/>
        <v>0.68288770053475933</v>
      </c>
      <c r="BD351" s="53">
        <f t="shared" si="221"/>
        <v>42</v>
      </c>
      <c r="BE351" s="55">
        <f t="shared" si="210"/>
        <v>2.6531846702916573</v>
      </c>
      <c r="BF351" s="61">
        <v>1870</v>
      </c>
      <c r="BG351" s="64">
        <v>132</v>
      </c>
    </row>
    <row r="352" spans="1:59">
      <c r="A352" s="47">
        <f t="shared" si="211"/>
        <v>3</v>
      </c>
      <c r="B352" s="48">
        <f t="shared" si="212"/>
        <v>0</v>
      </c>
      <c r="C352" s="48">
        <f t="shared" si="213"/>
        <v>0</v>
      </c>
      <c r="D352" s="48">
        <f t="shared" si="214"/>
        <v>1</v>
      </c>
      <c r="E352" s="48">
        <f t="shared" si="215"/>
        <v>0</v>
      </c>
      <c r="F352" s="48">
        <f t="shared" si="216"/>
        <v>1</v>
      </c>
      <c r="G352" s="48">
        <f t="shared" si="217"/>
        <v>1</v>
      </c>
      <c r="H352" s="48">
        <f t="shared" si="218"/>
        <v>0</v>
      </c>
      <c r="I352" s="48">
        <f t="shared" si="219"/>
        <v>0</v>
      </c>
      <c r="J352" s="48">
        <f t="shared" si="220"/>
        <v>0</v>
      </c>
      <c r="K352" s="70">
        <v>389</v>
      </c>
      <c r="L352" s="50" t="s">
        <v>353</v>
      </c>
      <c r="M352" s="51">
        <v>130</v>
      </c>
      <c r="N352" s="53">
        <v>10</v>
      </c>
      <c r="O352" s="52">
        <f t="shared" si="193"/>
        <v>7.0043103448275856E-2</v>
      </c>
      <c r="P352" s="53">
        <f t="shared" si="194"/>
        <v>214</v>
      </c>
      <c r="Q352" s="55">
        <f t="shared" si="195"/>
        <v>0.84389865672615705</v>
      </c>
      <c r="R352" s="56">
        <v>15</v>
      </c>
      <c r="S352" s="58">
        <v>5</v>
      </c>
      <c r="T352" s="57">
        <f t="shared" si="185"/>
        <v>8.0818965517241385E-3</v>
      </c>
      <c r="U352" s="58">
        <f t="shared" si="196"/>
        <v>445</v>
      </c>
      <c r="V352" s="60">
        <f t="shared" si="197"/>
        <v>0.1543617850754819</v>
      </c>
      <c r="W352" s="51">
        <v>495</v>
      </c>
      <c r="X352" s="53">
        <v>32</v>
      </c>
      <c r="Y352" s="52">
        <f t="shared" si="186"/>
        <v>0.26670258620689657</v>
      </c>
      <c r="Z352" s="53">
        <f t="shared" si="198"/>
        <v>139</v>
      </c>
      <c r="AA352" s="55">
        <f t="shared" si="199"/>
        <v>1.5588275715888771</v>
      </c>
      <c r="AB352" s="56">
        <v>3</v>
      </c>
      <c r="AC352" s="58">
        <v>3</v>
      </c>
      <c r="AD352" s="57">
        <f t="shared" si="187"/>
        <v>1.6163793103448276E-3</v>
      </c>
      <c r="AE352" s="58">
        <f t="shared" si="200"/>
        <v>544</v>
      </c>
      <c r="AF352" s="60">
        <f t="shared" si="201"/>
        <v>2.3271033087192267E-2</v>
      </c>
      <c r="AG352" s="51">
        <v>399</v>
      </c>
      <c r="AH352" s="53">
        <v>7</v>
      </c>
      <c r="AI352" s="52">
        <f t="shared" si="188"/>
        <v>0.21497844827586207</v>
      </c>
      <c r="AJ352" s="53">
        <f t="shared" si="202"/>
        <v>20</v>
      </c>
      <c r="AK352" s="55">
        <f t="shared" si="203"/>
        <v>2.8577220031138872</v>
      </c>
      <c r="AL352" s="56">
        <v>432</v>
      </c>
      <c r="AM352" s="58">
        <v>47</v>
      </c>
      <c r="AN352" s="57">
        <f t="shared" si="189"/>
        <v>0.23275862068965517</v>
      </c>
      <c r="AO352" s="58">
        <f t="shared" si="204"/>
        <v>226</v>
      </c>
      <c r="AP352" s="60">
        <f t="shared" si="205"/>
        <v>1.2383527390830098</v>
      </c>
      <c r="AQ352" s="51">
        <v>13</v>
      </c>
      <c r="AR352" s="53">
        <v>4</v>
      </c>
      <c r="AS352" s="52">
        <f t="shared" si="190"/>
        <v>7.0043103448275863E-3</v>
      </c>
      <c r="AT352" s="53">
        <f t="shared" si="206"/>
        <v>440</v>
      </c>
      <c r="AU352" s="55">
        <f t="shared" si="207"/>
        <v>0.12052449241230484</v>
      </c>
      <c r="AV352" s="56">
        <v>65</v>
      </c>
      <c r="AW352" s="58">
        <v>10</v>
      </c>
      <c r="AX352" s="57">
        <f t="shared" si="191"/>
        <v>3.5021551724137928E-2</v>
      </c>
      <c r="AY352" s="58">
        <f t="shared" si="208"/>
        <v>266</v>
      </c>
      <c r="AZ352" s="60">
        <f t="shared" si="209"/>
        <v>0.77126009851863098</v>
      </c>
      <c r="BA352" s="51">
        <v>304</v>
      </c>
      <c r="BB352" s="53">
        <v>36</v>
      </c>
      <c r="BC352" s="52">
        <f t="shared" si="192"/>
        <v>0.16379310344827586</v>
      </c>
      <c r="BD352" s="53">
        <f t="shared" si="221"/>
        <v>493</v>
      </c>
      <c r="BE352" s="55">
        <f t="shared" si="210"/>
        <v>0.63637601149962586</v>
      </c>
      <c r="BF352" s="61">
        <v>1856</v>
      </c>
      <c r="BG352" s="64">
        <v>154</v>
      </c>
    </row>
    <row r="353" spans="1:59">
      <c r="A353" s="47">
        <f t="shared" si="211"/>
        <v>1</v>
      </c>
      <c r="B353" s="48">
        <f t="shared" si="212"/>
        <v>0</v>
      </c>
      <c r="C353" s="48">
        <f t="shared" si="213"/>
        <v>0</v>
      </c>
      <c r="D353" s="48">
        <f t="shared" si="214"/>
        <v>0</v>
      </c>
      <c r="E353" s="48">
        <f t="shared" si="215"/>
        <v>0</v>
      </c>
      <c r="F353" s="48">
        <f t="shared" si="216"/>
        <v>0</v>
      </c>
      <c r="G353" s="48">
        <f t="shared" si="217"/>
        <v>0</v>
      </c>
      <c r="H353" s="48">
        <f t="shared" si="218"/>
        <v>0</v>
      </c>
      <c r="I353" s="48">
        <f t="shared" si="219"/>
        <v>0</v>
      </c>
      <c r="J353" s="48">
        <f t="shared" si="220"/>
        <v>1</v>
      </c>
      <c r="K353" s="70">
        <v>190</v>
      </c>
      <c r="L353" s="50" t="s">
        <v>164</v>
      </c>
      <c r="M353" s="51">
        <v>0</v>
      </c>
      <c r="N353" s="53">
        <v>0</v>
      </c>
      <c r="O353" s="52">
        <f t="shared" si="193"/>
        <v>0</v>
      </c>
      <c r="P353" s="53">
        <f t="shared" si="194"/>
        <v>537</v>
      </c>
      <c r="Q353" s="55">
        <f t="shared" si="195"/>
        <v>0</v>
      </c>
      <c r="R353" s="56">
        <v>0</v>
      </c>
      <c r="S353" s="58">
        <v>0</v>
      </c>
      <c r="T353" s="57">
        <f t="shared" si="185"/>
        <v>0</v>
      </c>
      <c r="U353" s="58">
        <f t="shared" si="196"/>
        <v>515</v>
      </c>
      <c r="V353" s="60">
        <f t="shared" si="197"/>
        <v>0</v>
      </c>
      <c r="W353" s="51">
        <v>203</v>
      </c>
      <c r="X353" s="53">
        <v>3</v>
      </c>
      <c r="Y353" s="52">
        <f t="shared" si="186"/>
        <v>0.10943396226415095</v>
      </c>
      <c r="Z353" s="53">
        <f t="shared" si="198"/>
        <v>444</v>
      </c>
      <c r="AA353" s="55">
        <f t="shared" si="199"/>
        <v>0.6396213852731063</v>
      </c>
      <c r="AB353" s="56">
        <v>0</v>
      </c>
      <c r="AC353" s="58">
        <v>0</v>
      </c>
      <c r="AD353" s="57">
        <f t="shared" si="187"/>
        <v>0</v>
      </c>
      <c r="AE353" s="58">
        <f t="shared" si="200"/>
        <v>554</v>
      </c>
      <c r="AF353" s="60">
        <f t="shared" si="201"/>
        <v>0</v>
      </c>
      <c r="AG353" s="51">
        <v>0</v>
      </c>
      <c r="AH353" s="53">
        <v>0</v>
      </c>
      <c r="AI353" s="52">
        <f t="shared" si="188"/>
        <v>0</v>
      </c>
      <c r="AJ353" s="53">
        <f t="shared" si="202"/>
        <v>548</v>
      </c>
      <c r="AK353" s="55">
        <f t="shared" si="203"/>
        <v>0</v>
      </c>
      <c r="AL353" s="56">
        <v>0</v>
      </c>
      <c r="AM353" s="58">
        <v>0</v>
      </c>
      <c r="AN353" s="57">
        <f t="shared" si="189"/>
        <v>0</v>
      </c>
      <c r="AO353" s="58">
        <f t="shared" si="204"/>
        <v>618</v>
      </c>
      <c r="AP353" s="60">
        <f t="shared" si="205"/>
        <v>0</v>
      </c>
      <c r="AQ353" s="51">
        <v>0</v>
      </c>
      <c r="AR353" s="53">
        <v>0</v>
      </c>
      <c r="AS353" s="52">
        <f t="shared" si="190"/>
        <v>0</v>
      </c>
      <c r="AT353" s="53">
        <f t="shared" si="206"/>
        <v>512</v>
      </c>
      <c r="AU353" s="55">
        <f t="shared" si="207"/>
        <v>0</v>
      </c>
      <c r="AV353" s="56">
        <v>0</v>
      </c>
      <c r="AW353" s="58">
        <v>0</v>
      </c>
      <c r="AX353" s="57">
        <f t="shared" si="191"/>
        <v>0</v>
      </c>
      <c r="AY353" s="58">
        <f t="shared" si="208"/>
        <v>527</v>
      </c>
      <c r="AZ353" s="60">
        <f t="shared" si="209"/>
        <v>0</v>
      </c>
      <c r="BA353" s="51">
        <v>1652</v>
      </c>
      <c r="BB353" s="53">
        <v>4</v>
      </c>
      <c r="BC353" s="52">
        <f t="shared" si="192"/>
        <v>0.89056603773584908</v>
      </c>
      <c r="BD353" s="53">
        <f t="shared" si="221"/>
        <v>18</v>
      </c>
      <c r="BE353" s="55">
        <f t="shared" si="210"/>
        <v>3.4600654798041228</v>
      </c>
      <c r="BF353" s="61">
        <v>1855</v>
      </c>
      <c r="BG353" s="64">
        <v>7</v>
      </c>
    </row>
    <row r="354" spans="1:59">
      <c r="A354" s="47">
        <f t="shared" si="211"/>
        <v>2</v>
      </c>
      <c r="B354" s="48">
        <f t="shared" si="212"/>
        <v>0</v>
      </c>
      <c r="C354" s="48">
        <f t="shared" si="213"/>
        <v>0</v>
      </c>
      <c r="D354" s="48">
        <f t="shared" si="214"/>
        <v>1</v>
      </c>
      <c r="E354" s="48">
        <f t="shared" si="215"/>
        <v>0</v>
      </c>
      <c r="F354" s="48">
        <f t="shared" si="216"/>
        <v>0</v>
      </c>
      <c r="G354" s="48">
        <f t="shared" si="217"/>
        <v>0</v>
      </c>
      <c r="H354" s="48">
        <f t="shared" si="218"/>
        <v>0</v>
      </c>
      <c r="I354" s="48">
        <f t="shared" si="219"/>
        <v>0</v>
      </c>
      <c r="J354" s="48">
        <f t="shared" si="220"/>
        <v>1</v>
      </c>
      <c r="K354" s="70">
        <v>464</v>
      </c>
      <c r="L354" s="50" t="s">
        <v>425</v>
      </c>
      <c r="M354" s="51">
        <v>35</v>
      </c>
      <c r="N354" s="53">
        <v>1</v>
      </c>
      <c r="O354" s="52">
        <f t="shared" si="193"/>
        <v>1.8959913326110509E-2</v>
      </c>
      <c r="P354" s="53">
        <f t="shared" si="194"/>
        <v>430</v>
      </c>
      <c r="Q354" s="55">
        <f t="shared" si="195"/>
        <v>0.22843427260993066</v>
      </c>
      <c r="R354" s="56">
        <v>60</v>
      </c>
      <c r="S354" s="58">
        <v>3</v>
      </c>
      <c r="T354" s="57">
        <f t="shared" si="185"/>
        <v>3.2502708559046585E-2</v>
      </c>
      <c r="U354" s="58">
        <f t="shared" si="196"/>
        <v>266</v>
      </c>
      <c r="V354" s="60">
        <f t="shared" si="197"/>
        <v>0.62079192437723596</v>
      </c>
      <c r="W354" s="51">
        <v>621</v>
      </c>
      <c r="X354" s="53">
        <v>5</v>
      </c>
      <c r="Y354" s="52">
        <f t="shared" si="186"/>
        <v>0.33640303358613216</v>
      </c>
      <c r="Z354" s="53">
        <f t="shared" si="198"/>
        <v>83</v>
      </c>
      <c r="AA354" s="55">
        <f t="shared" si="199"/>
        <v>1.9662138690826154</v>
      </c>
      <c r="AB354" s="56">
        <v>65</v>
      </c>
      <c r="AC354" s="58">
        <v>1</v>
      </c>
      <c r="AD354" s="57">
        <f t="shared" si="187"/>
        <v>3.5211267605633804E-2</v>
      </c>
      <c r="AE354" s="58">
        <f t="shared" si="200"/>
        <v>392</v>
      </c>
      <c r="AF354" s="60">
        <f t="shared" si="201"/>
        <v>0.50693705880080808</v>
      </c>
      <c r="AG354" s="51">
        <v>125</v>
      </c>
      <c r="AH354" s="53">
        <v>2</v>
      </c>
      <c r="AI354" s="52">
        <f t="shared" si="188"/>
        <v>6.7713976164680389E-2</v>
      </c>
      <c r="AJ354" s="53">
        <f t="shared" si="202"/>
        <v>186</v>
      </c>
      <c r="AK354" s="55">
        <f t="shared" si="203"/>
        <v>0.90012613429894051</v>
      </c>
      <c r="AL354" s="56">
        <v>184</v>
      </c>
      <c r="AM354" s="58">
        <v>12</v>
      </c>
      <c r="AN354" s="57">
        <f t="shared" si="189"/>
        <v>9.9674972914409535E-2</v>
      </c>
      <c r="AO354" s="58">
        <f t="shared" si="204"/>
        <v>500</v>
      </c>
      <c r="AP354" s="60">
        <f t="shared" si="205"/>
        <v>0.53030377719569366</v>
      </c>
      <c r="AQ354" s="51">
        <v>55</v>
      </c>
      <c r="AR354" s="53">
        <v>3</v>
      </c>
      <c r="AS354" s="52">
        <f t="shared" si="190"/>
        <v>2.9794149512459372E-2</v>
      </c>
      <c r="AT354" s="53">
        <f t="shared" si="206"/>
        <v>312</v>
      </c>
      <c r="AU354" s="55">
        <f t="shared" si="207"/>
        <v>0.51267356385732477</v>
      </c>
      <c r="AV354" s="56">
        <v>78</v>
      </c>
      <c r="AW354" s="58">
        <v>1</v>
      </c>
      <c r="AX354" s="57">
        <f t="shared" si="191"/>
        <v>4.2253521126760563E-2</v>
      </c>
      <c r="AY354" s="58">
        <f t="shared" si="208"/>
        <v>220</v>
      </c>
      <c r="AZ354" s="60">
        <f t="shared" si="209"/>
        <v>0.93052572666343181</v>
      </c>
      <c r="BA354" s="51">
        <v>623</v>
      </c>
      <c r="BB354" s="53">
        <v>19</v>
      </c>
      <c r="BC354" s="52">
        <f t="shared" si="192"/>
        <v>0.33748645720476705</v>
      </c>
      <c r="BD354" s="53">
        <f t="shared" si="221"/>
        <v>192</v>
      </c>
      <c r="BE354" s="55">
        <f t="shared" si="210"/>
        <v>1.3112169013815067</v>
      </c>
      <c r="BF354" s="61">
        <v>1846</v>
      </c>
      <c r="BG354" s="64">
        <v>47</v>
      </c>
    </row>
    <row r="355" spans="1:59">
      <c r="A355" s="47">
        <f t="shared" si="211"/>
        <v>2</v>
      </c>
      <c r="B355" s="48">
        <f t="shared" si="212"/>
        <v>0</v>
      </c>
      <c r="C355" s="48">
        <f t="shared" si="213"/>
        <v>1</v>
      </c>
      <c r="D355" s="48">
        <f t="shared" si="214"/>
        <v>0</v>
      </c>
      <c r="E355" s="48">
        <f t="shared" si="215"/>
        <v>0</v>
      </c>
      <c r="F355" s="48">
        <f t="shared" si="216"/>
        <v>0</v>
      </c>
      <c r="G355" s="48">
        <f t="shared" si="217"/>
        <v>0</v>
      </c>
      <c r="H355" s="48">
        <f t="shared" si="218"/>
        <v>0</v>
      </c>
      <c r="I355" s="48">
        <f t="shared" si="219"/>
        <v>0</v>
      </c>
      <c r="J355" s="48">
        <f t="shared" si="220"/>
        <v>1</v>
      </c>
      <c r="K355" s="70">
        <v>58</v>
      </c>
      <c r="L355" s="50" t="s">
        <v>32</v>
      </c>
      <c r="M355" s="51">
        <v>128</v>
      </c>
      <c r="N355" s="53">
        <v>17</v>
      </c>
      <c r="O355" s="52">
        <f t="shared" si="193"/>
        <v>6.9376693766937669E-2</v>
      </c>
      <c r="P355" s="53">
        <f t="shared" si="194"/>
        <v>217</v>
      </c>
      <c r="Q355" s="55">
        <f t="shared" si="195"/>
        <v>0.83586956881851027</v>
      </c>
      <c r="R355" s="56">
        <v>286</v>
      </c>
      <c r="S355" s="58">
        <v>7</v>
      </c>
      <c r="T355" s="57">
        <f t="shared" si="185"/>
        <v>0.15501355013550136</v>
      </c>
      <c r="U355" s="58">
        <f t="shared" si="196"/>
        <v>20</v>
      </c>
      <c r="V355" s="60">
        <f t="shared" si="197"/>
        <v>2.9607120255330441</v>
      </c>
      <c r="W355" s="51">
        <v>13</v>
      </c>
      <c r="X355" s="53">
        <v>3</v>
      </c>
      <c r="Y355" s="52">
        <f t="shared" si="186"/>
        <v>7.046070460704607E-3</v>
      </c>
      <c r="Z355" s="53">
        <f t="shared" si="198"/>
        <v>592</v>
      </c>
      <c r="AA355" s="55">
        <f t="shared" si="199"/>
        <v>4.1182986118416059E-2</v>
      </c>
      <c r="AB355" s="56">
        <v>4</v>
      </c>
      <c r="AC355" s="58">
        <v>1</v>
      </c>
      <c r="AD355" s="57">
        <f t="shared" si="187"/>
        <v>2.1680216802168022E-3</v>
      </c>
      <c r="AE355" s="58">
        <f t="shared" si="200"/>
        <v>540</v>
      </c>
      <c r="AF355" s="60">
        <f t="shared" si="201"/>
        <v>3.1213035165187968E-2</v>
      </c>
      <c r="AG355" s="51">
        <v>11</v>
      </c>
      <c r="AH355" s="53">
        <v>3</v>
      </c>
      <c r="AI355" s="52">
        <f t="shared" si="188"/>
        <v>5.962059620596206E-3</v>
      </c>
      <c r="AJ355" s="53">
        <f t="shared" si="202"/>
        <v>504</v>
      </c>
      <c r="AK355" s="55">
        <f t="shared" si="203"/>
        <v>7.9254032663736748E-2</v>
      </c>
      <c r="AL355" s="56">
        <v>311</v>
      </c>
      <c r="AM355" s="58">
        <v>2</v>
      </c>
      <c r="AN355" s="57">
        <f t="shared" si="189"/>
        <v>0.16856368563685636</v>
      </c>
      <c r="AO355" s="58">
        <f t="shared" si="204"/>
        <v>370</v>
      </c>
      <c r="AP355" s="60">
        <f t="shared" si="205"/>
        <v>0.89681448188615209</v>
      </c>
      <c r="AQ355" s="51">
        <v>0</v>
      </c>
      <c r="AR355" s="53">
        <v>0</v>
      </c>
      <c r="AS355" s="52">
        <f t="shared" si="190"/>
        <v>0</v>
      </c>
      <c r="AT355" s="53">
        <f t="shared" si="206"/>
        <v>512</v>
      </c>
      <c r="AU355" s="55">
        <f t="shared" si="207"/>
        <v>0</v>
      </c>
      <c r="AV355" s="56">
        <v>0</v>
      </c>
      <c r="AW355" s="58">
        <v>0</v>
      </c>
      <c r="AX355" s="57">
        <f t="shared" si="191"/>
        <v>0</v>
      </c>
      <c r="AY355" s="58">
        <f t="shared" si="208"/>
        <v>527</v>
      </c>
      <c r="AZ355" s="60">
        <f t="shared" si="209"/>
        <v>0</v>
      </c>
      <c r="BA355" s="51">
        <v>1092</v>
      </c>
      <c r="BB355" s="53">
        <v>31</v>
      </c>
      <c r="BC355" s="52">
        <f t="shared" si="192"/>
        <v>0.59186991869918704</v>
      </c>
      <c r="BD355" s="53">
        <f t="shared" si="221"/>
        <v>59</v>
      </c>
      <c r="BE355" s="55">
        <f t="shared" si="210"/>
        <v>2.2995584689396837</v>
      </c>
      <c r="BF355" s="61">
        <v>1845</v>
      </c>
      <c r="BG355" s="64">
        <v>64</v>
      </c>
    </row>
    <row r="356" spans="1:59">
      <c r="A356" s="47">
        <f t="shared" si="211"/>
        <v>3</v>
      </c>
      <c r="B356" s="48">
        <f t="shared" si="212"/>
        <v>1</v>
      </c>
      <c r="C356" s="48">
        <f t="shared" si="213"/>
        <v>0</v>
      </c>
      <c r="D356" s="48">
        <f t="shared" si="214"/>
        <v>1</v>
      </c>
      <c r="E356" s="48">
        <f t="shared" si="215"/>
        <v>0</v>
      </c>
      <c r="F356" s="48">
        <f t="shared" si="216"/>
        <v>0</v>
      </c>
      <c r="G356" s="48">
        <f t="shared" si="217"/>
        <v>1</v>
      </c>
      <c r="H356" s="48">
        <f t="shared" si="218"/>
        <v>0</v>
      </c>
      <c r="I356" s="48">
        <f t="shared" si="219"/>
        <v>0</v>
      </c>
      <c r="J356" s="48">
        <f t="shared" si="220"/>
        <v>0</v>
      </c>
      <c r="K356" s="70">
        <v>306</v>
      </c>
      <c r="L356" s="50" t="s">
        <v>278</v>
      </c>
      <c r="M356" s="51">
        <v>426</v>
      </c>
      <c r="N356" s="53">
        <v>18</v>
      </c>
      <c r="O356" s="52">
        <f t="shared" si="193"/>
        <v>0.23329682365826945</v>
      </c>
      <c r="P356" s="53">
        <f t="shared" si="194"/>
        <v>40</v>
      </c>
      <c r="Q356" s="55">
        <f t="shared" si="195"/>
        <v>2.8108245696034899</v>
      </c>
      <c r="R356" s="56">
        <v>36</v>
      </c>
      <c r="S356" s="58">
        <v>9</v>
      </c>
      <c r="T356" s="57">
        <f t="shared" si="185"/>
        <v>1.9715224534501644E-2</v>
      </c>
      <c r="U356" s="58">
        <f t="shared" si="196"/>
        <v>361</v>
      </c>
      <c r="V356" s="60">
        <f t="shared" si="197"/>
        <v>0.37655483868577583</v>
      </c>
      <c r="W356" s="51">
        <v>344</v>
      </c>
      <c r="X356" s="53">
        <v>40</v>
      </c>
      <c r="Y356" s="52">
        <f t="shared" si="186"/>
        <v>0.18838992332968238</v>
      </c>
      <c r="Z356" s="53">
        <f t="shared" si="198"/>
        <v>249</v>
      </c>
      <c r="AA356" s="55">
        <f t="shared" si="199"/>
        <v>1.1011044582372695</v>
      </c>
      <c r="AB356" s="56">
        <v>115</v>
      </c>
      <c r="AC356" s="58">
        <v>20</v>
      </c>
      <c r="AD356" s="57">
        <f t="shared" si="187"/>
        <v>6.2979189485213583E-2</v>
      </c>
      <c r="AE356" s="58">
        <f t="shared" si="200"/>
        <v>242</v>
      </c>
      <c r="AF356" s="60">
        <f t="shared" si="201"/>
        <v>0.90671217636551982</v>
      </c>
      <c r="AG356" s="51">
        <v>78</v>
      </c>
      <c r="AH356" s="53">
        <v>14</v>
      </c>
      <c r="AI356" s="52">
        <f t="shared" si="188"/>
        <v>4.271631982475356E-2</v>
      </c>
      <c r="AJ356" s="53">
        <f t="shared" si="202"/>
        <v>320</v>
      </c>
      <c r="AK356" s="55">
        <f t="shared" si="203"/>
        <v>0.56783071993619216</v>
      </c>
      <c r="AL356" s="56">
        <v>491</v>
      </c>
      <c r="AM356" s="58">
        <v>52</v>
      </c>
      <c r="AN356" s="57">
        <f t="shared" si="189"/>
        <v>0.26889375684556405</v>
      </c>
      <c r="AO356" s="58">
        <f t="shared" si="204"/>
        <v>176</v>
      </c>
      <c r="AP356" s="60">
        <f t="shared" si="205"/>
        <v>1.4306035983775893</v>
      </c>
      <c r="AQ356" s="51">
        <v>23</v>
      </c>
      <c r="AR356" s="53">
        <v>13</v>
      </c>
      <c r="AS356" s="52">
        <f t="shared" si="190"/>
        <v>1.2595837897042717E-2</v>
      </c>
      <c r="AT356" s="53">
        <f t="shared" si="206"/>
        <v>406</v>
      </c>
      <c r="AU356" s="55">
        <f t="shared" si="207"/>
        <v>0.21673896419649799</v>
      </c>
      <c r="AV356" s="56">
        <v>14</v>
      </c>
      <c r="AW356" s="58">
        <v>7</v>
      </c>
      <c r="AX356" s="57">
        <f t="shared" si="191"/>
        <v>7.6670317634173054E-3</v>
      </c>
      <c r="AY356" s="58">
        <f t="shared" si="208"/>
        <v>437</v>
      </c>
      <c r="AZ356" s="60">
        <f t="shared" si="209"/>
        <v>0.16884676383779687</v>
      </c>
      <c r="BA356" s="51">
        <v>299</v>
      </c>
      <c r="BB356" s="53">
        <v>54</v>
      </c>
      <c r="BC356" s="52">
        <f t="shared" si="192"/>
        <v>0.16374589266155531</v>
      </c>
      <c r="BD356" s="53">
        <f t="shared" si="221"/>
        <v>494</v>
      </c>
      <c r="BE356" s="55">
        <f t="shared" si="210"/>
        <v>0.6361925861201656</v>
      </c>
      <c r="BF356" s="61">
        <v>1826</v>
      </c>
      <c r="BG356" s="64">
        <v>227</v>
      </c>
    </row>
    <row r="357" spans="1:59">
      <c r="A357" s="47">
        <f t="shared" si="211"/>
        <v>2</v>
      </c>
      <c r="B357" s="48">
        <f t="shared" si="212"/>
        <v>0</v>
      </c>
      <c r="C357" s="48">
        <f t="shared" si="213"/>
        <v>1</v>
      </c>
      <c r="D357" s="48">
        <f t="shared" si="214"/>
        <v>0</v>
      </c>
      <c r="E357" s="48">
        <f t="shared" si="215"/>
        <v>0</v>
      </c>
      <c r="F357" s="48">
        <f t="shared" si="216"/>
        <v>0</v>
      </c>
      <c r="G357" s="48">
        <f t="shared" si="217"/>
        <v>0</v>
      </c>
      <c r="H357" s="48">
        <f t="shared" si="218"/>
        <v>0</v>
      </c>
      <c r="I357" s="48">
        <f t="shared" si="219"/>
        <v>1</v>
      </c>
      <c r="J357" s="48">
        <f t="shared" si="220"/>
        <v>0</v>
      </c>
      <c r="K357" s="70">
        <v>543</v>
      </c>
      <c r="L357" s="50" t="s">
        <v>503</v>
      </c>
      <c r="M357" s="51">
        <v>0</v>
      </c>
      <c r="N357" s="53">
        <v>1</v>
      </c>
      <c r="O357" s="52">
        <f t="shared" si="193"/>
        <v>0</v>
      </c>
      <c r="P357" s="53">
        <f t="shared" si="194"/>
        <v>537</v>
      </c>
      <c r="Q357" s="55">
        <f t="shared" si="195"/>
        <v>0</v>
      </c>
      <c r="R357" s="56">
        <v>809</v>
      </c>
      <c r="S357" s="58">
        <v>2</v>
      </c>
      <c r="T357" s="57">
        <f t="shared" si="185"/>
        <v>0.44646799116997793</v>
      </c>
      <c r="U357" s="58">
        <f t="shared" si="196"/>
        <v>3</v>
      </c>
      <c r="V357" s="60">
        <f t="shared" si="197"/>
        <v>8.5274038902861058</v>
      </c>
      <c r="W357" s="51">
        <v>239</v>
      </c>
      <c r="X357" s="53">
        <v>6</v>
      </c>
      <c r="Y357" s="52">
        <f t="shared" si="186"/>
        <v>0.13189845474613687</v>
      </c>
      <c r="Z357" s="53">
        <f t="shared" si="198"/>
        <v>401</v>
      </c>
      <c r="AA357" s="55">
        <f t="shared" si="199"/>
        <v>0.77092221276303929</v>
      </c>
      <c r="AB357" s="56">
        <v>26</v>
      </c>
      <c r="AC357" s="58">
        <v>3</v>
      </c>
      <c r="AD357" s="57">
        <f t="shared" si="187"/>
        <v>1.434878587196468E-2</v>
      </c>
      <c r="AE357" s="58">
        <f t="shared" si="200"/>
        <v>474</v>
      </c>
      <c r="AF357" s="60">
        <f t="shared" si="201"/>
        <v>0.20657964912721674</v>
      </c>
      <c r="AG357" s="51">
        <v>5</v>
      </c>
      <c r="AH357" s="53">
        <v>1</v>
      </c>
      <c r="AI357" s="52">
        <f t="shared" si="188"/>
        <v>2.7593818984547464E-3</v>
      </c>
      <c r="AJ357" s="53">
        <f t="shared" si="202"/>
        <v>532</v>
      </c>
      <c r="AK357" s="55">
        <f t="shared" si="203"/>
        <v>3.668063673103409E-2</v>
      </c>
      <c r="AL357" s="56">
        <v>152</v>
      </c>
      <c r="AM357" s="58">
        <v>3</v>
      </c>
      <c r="AN357" s="57">
        <f t="shared" si="189"/>
        <v>8.3885209713024281E-2</v>
      </c>
      <c r="AO357" s="58">
        <f t="shared" si="204"/>
        <v>517</v>
      </c>
      <c r="AP357" s="60">
        <f t="shared" si="205"/>
        <v>0.44629702181979458</v>
      </c>
      <c r="AQ357" s="51">
        <v>12</v>
      </c>
      <c r="AR357" s="53">
        <v>2</v>
      </c>
      <c r="AS357" s="52">
        <f t="shared" si="190"/>
        <v>6.6225165562913907E-3</v>
      </c>
      <c r="AT357" s="53">
        <f t="shared" si="206"/>
        <v>442</v>
      </c>
      <c r="AU357" s="55">
        <f t="shared" si="207"/>
        <v>0.11395489450699836</v>
      </c>
      <c r="AV357" s="56">
        <v>535</v>
      </c>
      <c r="AW357" s="58">
        <v>42</v>
      </c>
      <c r="AX357" s="57">
        <f t="shared" si="191"/>
        <v>0.29525386313465785</v>
      </c>
      <c r="AY357" s="58">
        <f t="shared" si="208"/>
        <v>9</v>
      </c>
      <c r="AZ357" s="60">
        <f t="shared" si="209"/>
        <v>6.5022111345309899</v>
      </c>
      <c r="BA357" s="51">
        <v>34</v>
      </c>
      <c r="BB357" s="53">
        <v>3</v>
      </c>
      <c r="BC357" s="52">
        <f t="shared" si="192"/>
        <v>1.8763796909492272E-2</v>
      </c>
      <c r="BD357" s="53">
        <f t="shared" si="221"/>
        <v>618</v>
      </c>
      <c r="BE357" s="55">
        <f t="shared" si="210"/>
        <v>7.2901910925831426E-2</v>
      </c>
      <c r="BF357" s="61">
        <v>1812</v>
      </c>
      <c r="BG357" s="64">
        <v>63</v>
      </c>
    </row>
    <row r="358" spans="1:59">
      <c r="A358" s="47">
        <f t="shared" si="211"/>
        <v>3</v>
      </c>
      <c r="B358" s="48">
        <f t="shared" si="212"/>
        <v>0</v>
      </c>
      <c r="C358" s="48">
        <f t="shared" si="213"/>
        <v>0</v>
      </c>
      <c r="D358" s="48">
        <f t="shared" si="214"/>
        <v>1</v>
      </c>
      <c r="E358" s="48">
        <f t="shared" si="215"/>
        <v>1</v>
      </c>
      <c r="F358" s="48">
        <f t="shared" si="216"/>
        <v>0</v>
      </c>
      <c r="G358" s="48">
        <f t="shared" si="217"/>
        <v>1</v>
      </c>
      <c r="H358" s="48">
        <f t="shared" si="218"/>
        <v>0</v>
      </c>
      <c r="I358" s="48">
        <f t="shared" si="219"/>
        <v>0</v>
      </c>
      <c r="J358" s="48">
        <f t="shared" si="220"/>
        <v>0</v>
      </c>
      <c r="K358" s="49">
        <v>34</v>
      </c>
      <c r="L358" s="50" t="s">
        <v>665</v>
      </c>
      <c r="M358" s="51">
        <v>121</v>
      </c>
      <c r="N358" s="53">
        <v>36</v>
      </c>
      <c r="O358" s="52">
        <f t="shared" si="193"/>
        <v>6.7036011080332414E-2</v>
      </c>
      <c r="P358" s="53">
        <f t="shared" si="194"/>
        <v>227</v>
      </c>
      <c r="Q358" s="55">
        <f t="shared" si="195"/>
        <v>0.80766837729782004</v>
      </c>
      <c r="R358" s="56">
        <v>81</v>
      </c>
      <c r="S358" s="58">
        <v>23</v>
      </c>
      <c r="T358" s="57">
        <f t="shared" si="185"/>
        <v>4.4875346260387812E-2</v>
      </c>
      <c r="U358" s="58">
        <f t="shared" si="196"/>
        <v>195</v>
      </c>
      <c r="V358" s="60">
        <f t="shared" si="197"/>
        <v>0.85710557049335723</v>
      </c>
      <c r="W358" s="51">
        <v>459</v>
      </c>
      <c r="X358" s="53">
        <v>100</v>
      </c>
      <c r="Y358" s="52">
        <f t="shared" si="186"/>
        <v>0.25429362880886425</v>
      </c>
      <c r="Z358" s="53">
        <f t="shared" si="198"/>
        <v>148</v>
      </c>
      <c r="AA358" s="55">
        <f t="shared" si="199"/>
        <v>1.4862994975201886</v>
      </c>
      <c r="AB358" s="56">
        <v>278</v>
      </c>
      <c r="AC358" s="58">
        <v>45</v>
      </c>
      <c r="AD358" s="57">
        <f t="shared" si="187"/>
        <v>0.15401662049861495</v>
      </c>
      <c r="AE358" s="58">
        <f t="shared" si="200"/>
        <v>47</v>
      </c>
      <c r="AF358" s="60">
        <f t="shared" si="201"/>
        <v>2.2173792058970303</v>
      </c>
      <c r="AG358" s="51">
        <v>93</v>
      </c>
      <c r="AH358" s="53">
        <v>25</v>
      </c>
      <c r="AI358" s="52">
        <f t="shared" si="188"/>
        <v>5.1523545706371188E-2</v>
      </c>
      <c r="AJ358" s="53">
        <f t="shared" si="202"/>
        <v>268</v>
      </c>
      <c r="AK358" s="55">
        <f t="shared" si="203"/>
        <v>0.68490572624564439</v>
      </c>
      <c r="AL358" s="56">
        <v>371</v>
      </c>
      <c r="AM358" s="58">
        <v>43</v>
      </c>
      <c r="AN358" s="57">
        <f t="shared" si="189"/>
        <v>0.20554016620498616</v>
      </c>
      <c r="AO358" s="58">
        <f t="shared" si="204"/>
        <v>272</v>
      </c>
      <c r="AP358" s="60">
        <f t="shared" si="205"/>
        <v>1.0935415713383896</v>
      </c>
      <c r="AQ358" s="51">
        <v>70</v>
      </c>
      <c r="AR358" s="53">
        <v>17</v>
      </c>
      <c r="AS358" s="52">
        <f t="shared" si="190"/>
        <v>3.8781163434903045E-2</v>
      </c>
      <c r="AT358" s="53">
        <f t="shared" si="206"/>
        <v>246</v>
      </c>
      <c r="AU358" s="55">
        <f t="shared" si="207"/>
        <v>0.66731481160053885</v>
      </c>
      <c r="AV358" s="56">
        <v>24</v>
      </c>
      <c r="AW358" s="58">
        <v>15</v>
      </c>
      <c r="AX358" s="57">
        <f t="shared" si="191"/>
        <v>1.3296398891966758E-2</v>
      </c>
      <c r="AY358" s="58">
        <f t="shared" si="208"/>
        <v>397</v>
      </c>
      <c r="AZ358" s="60">
        <f t="shared" si="209"/>
        <v>0.29281917603591651</v>
      </c>
      <c r="BA358" s="51">
        <v>308</v>
      </c>
      <c r="BB358" s="53">
        <v>55</v>
      </c>
      <c r="BC358" s="52">
        <f t="shared" si="192"/>
        <v>0.1706371191135734</v>
      </c>
      <c r="BD358" s="53">
        <f t="shared" si="221"/>
        <v>480</v>
      </c>
      <c r="BE358" s="55">
        <f t="shared" si="210"/>
        <v>0.66296667557540845</v>
      </c>
      <c r="BF358" s="61">
        <v>1805</v>
      </c>
      <c r="BG358" s="64">
        <v>359</v>
      </c>
    </row>
    <row r="359" spans="1:59">
      <c r="A359" s="47">
        <f t="shared" si="211"/>
        <v>3</v>
      </c>
      <c r="B359" s="48">
        <f t="shared" si="212"/>
        <v>0</v>
      </c>
      <c r="C359" s="48">
        <f t="shared" si="213"/>
        <v>1</v>
      </c>
      <c r="D359" s="48">
        <f t="shared" si="214"/>
        <v>0</v>
      </c>
      <c r="E359" s="48">
        <f t="shared" si="215"/>
        <v>0</v>
      </c>
      <c r="F359" s="48">
        <f t="shared" si="216"/>
        <v>0</v>
      </c>
      <c r="G359" s="48">
        <f t="shared" si="217"/>
        <v>1</v>
      </c>
      <c r="H359" s="48">
        <f t="shared" si="218"/>
        <v>0</v>
      </c>
      <c r="I359" s="48">
        <f t="shared" si="219"/>
        <v>1</v>
      </c>
      <c r="J359" s="48">
        <f t="shared" si="220"/>
        <v>0</v>
      </c>
      <c r="K359" s="70">
        <v>268</v>
      </c>
      <c r="L359" s="50" t="s">
        <v>240</v>
      </c>
      <c r="M359" s="51">
        <v>95</v>
      </c>
      <c r="N359" s="53">
        <v>17</v>
      </c>
      <c r="O359" s="52">
        <f t="shared" si="193"/>
        <v>5.2748473070516382E-2</v>
      </c>
      <c r="P359" s="53">
        <f t="shared" si="194"/>
        <v>290</v>
      </c>
      <c r="Q359" s="55">
        <f t="shared" si="195"/>
        <v>0.63552817304043063</v>
      </c>
      <c r="R359" s="56">
        <v>148</v>
      </c>
      <c r="S359" s="58">
        <v>12</v>
      </c>
      <c r="T359" s="57">
        <f t="shared" si="185"/>
        <v>8.2176568573014988E-2</v>
      </c>
      <c r="U359" s="58">
        <f t="shared" si="196"/>
        <v>61</v>
      </c>
      <c r="V359" s="60">
        <f t="shared" si="197"/>
        <v>1.5695476594045519</v>
      </c>
      <c r="W359" s="51">
        <v>290</v>
      </c>
      <c r="X359" s="53">
        <v>25</v>
      </c>
      <c r="Y359" s="52">
        <f t="shared" si="186"/>
        <v>0.16102165463631316</v>
      </c>
      <c r="Z359" s="53">
        <f t="shared" si="198"/>
        <v>315</v>
      </c>
      <c r="AA359" s="55">
        <f t="shared" si="199"/>
        <v>0.94114196056287147</v>
      </c>
      <c r="AB359" s="56">
        <v>67</v>
      </c>
      <c r="AC359" s="58">
        <v>11</v>
      </c>
      <c r="AD359" s="57">
        <f t="shared" si="187"/>
        <v>3.720155469183787E-2</v>
      </c>
      <c r="AE359" s="58">
        <f t="shared" si="200"/>
        <v>379</v>
      </c>
      <c r="AF359" s="60">
        <f t="shared" si="201"/>
        <v>0.53559124679965442</v>
      </c>
      <c r="AG359" s="51">
        <v>62</v>
      </c>
      <c r="AH359" s="53">
        <v>6</v>
      </c>
      <c r="AI359" s="52">
        <f t="shared" si="188"/>
        <v>3.4425319267073845E-2</v>
      </c>
      <c r="AJ359" s="53">
        <f t="shared" si="202"/>
        <v>384</v>
      </c>
      <c r="AK359" s="55">
        <f t="shared" si="203"/>
        <v>0.45761792925167055</v>
      </c>
      <c r="AL359" s="56">
        <v>397</v>
      </c>
      <c r="AM359" s="58">
        <v>39</v>
      </c>
      <c r="AN359" s="57">
        <f t="shared" si="189"/>
        <v>0.22043309272626319</v>
      </c>
      <c r="AO359" s="58">
        <f t="shared" si="204"/>
        <v>249</v>
      </c>
      <c r="AP359" s="60">
        <f t="shared" si="205"/>
        <v>1.1727768593631269</v>
      </c>
      <c r="AQ359" s="51">
        <v>56</v>
      </c>
      <c r="AR359" s="53">
        <v>11</v>
      </c>
      <c r="AS359" s="52">
        <f t="shared" si="190"/>
        <v>3.1093836757357024E-2</v>
      </c>
      <c r="AT359" s="53">
        <f t="shared" si="206"/>
        <v>303</v>
      </c>
      <c r="AU359" s="55">
        <f t="shared" si="207"/>
        <v>0.53503752801286963</v>
      </c>
      <c r="AV359" s="56">
        <v>235</v>
      </c>
      <c r="AW359" s="58">
        <v>18</v>
      </c>
      <c r="AX359" s="57">
        <f t="shared" si="191"/>
        <v>0.13048306496390893</v>
      </c>
      <c r="AY359" s="58">
        <f t="shared" si="208"/>
        <v>32</v>
      </c>
      <c r="AZ359" s="60">
        <f t="shared" si="209"/>
        <v>2.8735557559465779</v>
      </c>
      <c r="BA359" s="51">
        <v>451</v>
      </c>
      <c r="BB359" s="53">
        <v>58</v>
      </c>
      <c r="BC359" s="52">
        <f t="shared" si="192"/>
        <v>0.2504164353137146</v>
      </c>
      <c r="BD359" s="53">
        <f t="shared" si="221"/>
        <v>338</v>
      </c>
      <c r="BE359" s="55">
        <f t="shared" si="210"/>
        <v>0.97292870678904786</v>
      </c>
      <c r="BF359" s="61">
        <v>1801</v>
      </c>
      <c r="BG359" s="64">
        <v>197</v>
      </c>
    </row>
    <row r="360" spans="1:59">
      <c r="A360" s="47">
        <f t="shared" si="211"/>
        <v>1</v>
      </c>
      <c r="B360" s="48">
        <f t="shared" si="212"/>
        <v>0</v>
      </c>
      <c r="C360" s="48">
        <f t="shared" si="213"/>
        <v>0</v>
      </c>
      <c r="D360" s="48">
        <f t="shared" si="214"/>
        <v>0</v>
      </c>
      <c r="E360" s="48">
        <f t="shared" si="215"/>
        <v>0</v>
      </c>
      <c r="F360" s="48">
        <f t="shared" si="216"/>
        <v>0</v>
      </c>
      <c r="G360" s="48">
        <f t="shared" si="217"/>
        <v>0</v>
      </c>
      <c r="H360" s="48">
        <f t="shared" si="218"/>
        <v>0</v>
      </c>
      <c r="I360" s="48">
        <f t="shared" si="219"/>
        <v>0</v>
      </c>
      <c r="J360" s="48">
        <f t="shared" si="220"/>
        <v>1</v>
      </c>
      <c r="K360" s="70">
        <v>41</v>
      </c>
      <c r="L360" s="50" t="s">
        <v>15</v>
      </c>
      <c r="M360" s="51">
        <v>140</v>
      </c>
      <c r="N360" s="53">
        <v>3</v>
      </c>
      <c r="O360" s="52">
        <f t="shared" si="193"/>
        <v>7.8168620882188719E-2</v>
      </c>
      <c r="P360" s="53">
        <f t="shared" si="194"/>
        <v>187</v>
      </c>
      <c r="Q360" s="55">
        <f t="shared" si="195"/>
        <v>0.94179713509309215</v>
      </c>
      <c r="R360" s="56">
        <v>0</v>
      </c>
      <c r="S360" s="58">
        <v>0</v>
      </c>
      <c r="T360" s="57">
        <f t="shared" si="185"/>
        <v>0</v>
      </c>
      <c r="U360" s="58">
        <f t="shared" si="196"/>
        <v>515</v>
      </c>
      <c r="V360" s="60">
        <f t="shared" si="197"/>
        <v>0</v>
      </c>
      <c r="W360" s="51">
        <v>0</v>
      </c>
      <c r="X360" s="53">
        <v>0</v>
      </c>
      <c r="Y360" s="52">
        <f t="shared" si="186"/>
        <v>0</v>
      </c>
      <c r="Z360" s="53">
        <f t="shared" si="198"/>
        <v>619</v>
      </c>
      <c r="AA360" s="55">
        <f t="shared" si="199"/>
        <v>0</v>
      </c>
      <c r="AB360" s="56">
        <v>80</v>
      </c>
      <c r="AC360" s="58">
        <v>6</v>
      </c>
      <c r="AD360" s="57">
        <f t="shared" si="187"/>
        <v>4.4667783361250699E-2</v>
      </c>
      <c r="AE360" s="58">
        <f t="shared" si="200"/>
        <v>345</v>
      </c>
      <c r="AF360" s="60">
        <f t="shared" si="201"/>
        <v>0.64308263405663657</v>
      </c>
      <c r="AG360" s="51">
        <v>2</v>
      </c>
      <c r="AH360" s="53">
        <v>1</v>
      </c>
      <c r="AI360" s="52">
        <f t="shared" si="188"/>
        <v>1.1166945840312675E-3</v>
      </c>
      <c r="AJ360" s="53">
        <f t="shared" si="202"/>
        <v>542</v>
      </c>
      <c r="AK360" s="55">
        <f t="shared" si="203"/>
        <v>1.4844291179594364E-2</v>
      </c>
      <c r="AL360" s="56">
        <v>7</v>
      </c>
      <c r="AM360" s="58">
        <v>2</v>
      </c>
      <c r="AN360" s="57">
        <f t="shared" si="189"/>
        <v>3.9084310441094361E-3</v>
      </c>
      <c r="AO360" s="58">
        <f t="shared" si="204"/>
        <v>607</v>
      </c>
      <c r="AP360" s="60">
        <f t="shared" si="205"/>
        <v>2.0794144056401433E-2</v>
      </c>
      <c r="AQ360" s="51">
        <v>18</v>
      </c>
      <c r="AR360" s="53">
        <v>1</v>
      </c>
      <c r="AS360" s="52">
        <f t="shared" si="190"/>
        <v>1.0050251256281407E-2</v>
      </c>
      <c r="AT360" s="53">
        <f t="shared" si="206"/>
        <v>416</v>
      </c>
      <c r="AU360" s="55">
        <f t="shared" si="207"/>
        <v>0.1729365735734347</v>
      </c>
      <c r="AV360" s="56">
        <v>0</v>
      </c>
      <c r="AW360" s="58">
        <v>0</v>
      </c>
      <c r="AX360" s="57">
        <f t="shared" si="191"/>
        <v>0</v>
      </c>
      <c r="AY360" s="58">
        <f t="shared" si="208"/>
        <v>527</v>
      </c>
      <c r="AZ360" s="60">
        <f t="shared" si="209"/>
        <v>0</v>
      </c>
      <c r="BA360" s="51">
        <v>1544</v>
      </c>
      <c r="BB360" s="53">
        <v>8</v>
      </c>
      <c r="BC360" s="52">
        <f t="shared" si="192"/>
        <v>0.86208821887213849</v>
      </c>
      <c r="BD360" s="53">
        <f t="shared" si="221"/>
        <v>21</v>
      </c>
      <c r="BE360" s="55">
        <f t="shared" si="210"/>
        <v>3.3494222329080783</v>
      </c>
      <c r="BF360" s="61">
        <v>1791</v>
      </c>
      <c r="BG360" s="64">
        <v>21</v>
      </c>
    </row>
    <row r="361" spans="1:59">
      <c r="A361" s="47">
        <f t="shared" si="211"/>
        <v>4</v>
      </c>
      <c r="B361" s="48">
        <f t="shared" si="212"/>
        <v>1</v>
      </c>
      <c r="C361" s="48">
        <f t="shared" si="213"/>
        <v>0</v>
      </c>
      <c r="D361" s="48">
        <f t="shared" si="214"/>
        <v>0</v>
      </c>
      <c r="E361" s="48">
        <f t="shared" si="215"/>
        <v>1</v>
      </c>
      <c r="F361" s="48">
        <f t="shared" si="216"/>
        <v>1</v>
      </c>
      <c r="G361" s="48">
        <f t="shared" si="217"/>
        <v>1</v>
      </c>
      <c r="H361" s="48">
        <f t="shared" si="218"/>
        <v>0</v>
      </c>
      <c r="I361" s="48">
        <f t="shared" si="219"/>
        <v>0</v>
      </c>
      <c r="J361" s="48">
        <f t="shared" si="220"/>
        <v>0</v>
      </c>
      <c r="K361" s="70">
        <v>391</v>
      </c>
      <c r="L361" s="50" t="s">
        <v>355</v>
      </c>
      <c r="M361" s="51">
        <v>431</v>
      </c>
      <c r="N361" s="53">
        <v>16</v>
      </c>
      <c r="O361" s="52">
        <f t="shared" si="193"/>
        <v>0.24186307519640854</v>
      </c>
      <c r="P361" s="53">
        <f t="shared" si="194"/>
        <v>37</v>
      </c>
      <c r="Q361" s="55">
        <f t="shared" si="195"/>
        <v>2.9140331341918984</v>
      </c>
      <c r="R361" s="56">
        <v>71</v>
      </c>
      <c r="S361" s="58">
        <v>6</v>
      </c>
      <c r="T361" s="57">
        <f t="shared" si="185"/>
        <v>3.9842873176206509E-2</v>
      </c>
      <c r="U361" s="58">
        <f t="shared" si="196"/>
        <v>222</v>
      </c>
      <c r="V361" s="60">
        <f t="shared" si="197"/>
        <v>0.76098685335228966</v>
      </c>
      <c r="W361" s="51">
        <v>116</v>
      </c>
      <c r="X361" s="53">
        <v>14</v>
      </c>
      <c r="Y361" s="52">
        <f t="shared" si="186"/>
        <v>6.5095398428731757E-2</v>
      </c>
      <c r="Z361" s="53">
        <f t="shared" si="198"/>
        <v>517</v>
      </c>
      <c r="AA361" s="55">
        <f t="shared" si="199"/>
        <v>0.38047063321520347</v>
      </c>
      <c r="AB361" s="56">
        <v>147</v>
      </c>
      <c r="AC361" s="58">
        <v>10</v>
      </c>
      <c r="AD361" s="57">
        <f t="shared" si="187"/>
        <v>8.2491582491582491E-2</v>
      </c>
      <c r="AE361" s="58">
        <f t="shared" si="200"/>
        <v>136</v>
      </c>
      <c r="AF361" s="60">
        <f t="shared" si="201"/>
        <v>1.1876323417966406</v>
      </c>
      <c r="AG361" s="51">
        <v>193</v>
      </c>
      <c r="AH361" s="53">
        <v>11</v>
      </c>
      <c r="AI361" s="52">
        <f t="shared" si="188"/>
        <v>0.10830527497194165</v>
      </c>
      <c r="AJ361" s="53">
        <f t="shared" si="202"/>
        <v>64</v>
      </c>
      <c r="AK361" s="55">
        <f t="shared" si="203"/>
        <v>1.4397088165017191</v>
      </c>
      <c r="AL361" s="56">
        <v>382</v>
      </c>
      <c r="AM361" s="58">
        <v>68</v>
      </c>
      <c r="AN361" s="57">
        <f t="shared" si="189"/>
        <v>0.21436588103254769</v>
      </c>
      <c r="AO361" s="58">
        <f t="shared" si="204"/>
        <v>259</v>
      </c>
      <c r="AP361" s="60">
        <f t="shared" si="205"/>
        <v>1.1404972892348659</v>
      </c>
      <c r="AQ361" s="51">
        <v>51</v>
      </c>
      <c r="AR361" s="53">
        <v>7</v>
      </c>
      <c r="AS361" s="52">
        <f t="shared" si="190"/>
        <v>2.8619528619528621E-2</v>
      </c>
      <c r="AT361" s="53">
        <f t="shared" si="206"/>
        <v>316</v>
      </c>
      <c r="AU361" s="55">
        <f t="shared" si="207"/>
        <v>0.49246164006643905</v>
      </c>
      <c r="AV361" s="56">
        <v>41</v>
      </c>
      <c r="AW361" s="58">
        <v>6</v>
      </c>
      <c r="AX361" s="57">
        <f t="shared" si="191"/>
        <v>2.3007856341189674E-2</v>
      </c>
      <c r="AY361" s="58">
        <f t="shared" si="208"/>
        <v>340</v>
      </c>
      <c r="AZ361" s="60">
        <f t="shared" si="209"/>
        <v>0.50668918636686311</v>
      </c>
      <c r="BA361" s="51">
        <v>350</v>
      </c>
      <c r="BB361" s="53">
        <v>32</v>
      </c>
      <c r="BC361" s="52">
        <f t="shared" si="192"/>
        <v>0.19640852974186307</v>
      </c>
      <c r="BD361" s="53">
        <f t="shared" si="221"/>
        <v>437</v>
      </c>
      <c r="BE361" s="55">
        <f t="shared" si="210"/>
        <v>0.76309486877207189</v>
      </c>
      <c r="BF361" s="61">
        <v>1782</v>
      </c>
      <c r="BG361" s="64">
        <v>170</v>
      </c>
    </row>
    <row r="362" spans="1:59">
      <c r="A362" s="47">
        <f t="shared" si="211"/>
        <v>6</v>
      </c>
      <c r="B362" s="48">
        <f t="shared" si="212"/>
        <v>0</v>
      </c>
      <c r="C362" s="48">
        <f t="shared" si="213"/>
        <v>1</v>
      </c>
      <c r="D362" s="48">
        <f t="shared" si="214"/>
        <v>1</v>
      </c>
      <c r="E362" s="48">
        <f t="shared" si="215"/>
        <v>0</v>
      </c>
      <c r="F362" s="48">
        <f t="shared" si="216"/>
        <v>0</v>
      </c>
      <c r="G362" s="48">
        <f t="shared" si="217"/>
        <v>1</v>
      </c>
      <c r="H362" s="48">
        <f t="shared" si="218"/>
        <v>1</v>
      </c>
      <c r="I362" s="48">
        <f t="shared" si="219"/>
        <v>1</v>
      </c>
      <c r="J362" s="48">
        <f t="shared" si="220"/>
        <v>1</v>
      </c>
      <c r="K362" s="70">
        <v>180</v>
      </c>
      <c r="L362" s="50" t="s">
        <v>154</v>
      </c>
      <c r="M362" s="51">
        <v>70</v>
      </c>
      <c r="N362" s="53">
        <v>8</v>
      </c>
      <c r="O362" s="52">
        <f t="shared" si="193"/>
        <v>3.993154592127781E-2</v>
      </c>
      <c r="P362" s="53">
        <f t="shared" si="194"/>
        <v>350</v>
      </c>
      <c r="Q362" s="55">
        <f t="shared" si="195"/>
        <v>0.48110629462399546</v>
      </c>
      <c r="R362" s="56">
        <v>102</v>
      </c>
      <c r="S362" s="58">
        <v>16</v>
      </c>
      <c r="T362" s="57">
        <f t="shared" si="185"/>
        <v>5.818596691386195E-2</v>
      </c>
      <c r="U362" s="58">
        <f t="shared" si="196"/>
        <v>128</v>
      </c>
      <c r="V362" s="60">
        <f t="shared" si="197"/>
        <v>1.1113344079182212</v>
      </c>
      <c r="W362" s="51">
        <v>354</v>
      </c>
      <c r="X362" s="53">
        <v>44</v>
      </c>
      <c r="Y362" s="52">
        <f t="shared" si="186"/>
        <v>0.20193953223046207</v>
      </c>
      <c r="Z362" s="53">
        <f t="shared" si="198"/>
        <v>210</v>
      </c>
      <c r="AA362" s="55">
        <f t="shared" si="199"/>
        <v>1.1802994305814682</v>
      </c>
      <c r="AB362" s="56">
        <v>31</v>
      </c>
      <c r="AC362" s="58">
        <v>4</v>
      </c>
      <c r="AD362" s="57">
        <f t="shared" si="187"/>
        <v>1.7683970336565887E-2</v>
      </c>
      <c r="AE362" s="58">
        <f t="shared" si="200"/>
        <v>465</v>
      </c>
      <c r="AF362" s="60">
        <f t="shared" si="201"/>
        <v>0.2545963414536403</v>
      </c>
      <c r="AG362" s="51">
        <v>30</v>
      </c>
      <c r="AH362" s="53">
        <v>6</v>
      </c>
      <c r="AI362" s="52">
        <f t="shared" si="188"/>
        <v>1.7113519680547633E-2</v>
      </c>
      <c r="AJ362" s="53">
        <f t="shared" si="202"/>
        <v>452</v>
      </c>
      <c r="AK362" s="55">
        <f t="shared" si="203"/>
        <v>0.22749109100958506</v>
      </c>
      <c r="AL362" s="56">
        <v>380</v>
      </c>
      <c r="AM362" s="58">
        <v>27</v>
      </c>
      <c r="AN362" s="57">
        <f t="shared" si="189"/>
        <v>0.21677124928693667</v>
      </c>
      <c r="AO362" s="58">
        <f t="shared" si="204"/>
        <v>256</v>
      </c>
      <c r="AP362" s="60">
        <f t="shared" si="205"/>
        <v>1.1532946428087105</v>
      </c>
      <c r="AQ362" s="51">
        <v>117</v>
      </c>
      <c r="AR362" s="53">
        <v>6</v>
      </c>
      <c r="AS362" s="52">
        <f t="shared" si="190"/>
        <v>6.674272675413577E-2</v>
      </c>
      <c r="AT362" s="53">
        <f t="shared" si="206"/>
        <v>97</v>
      </c>
      <c r="AU362" s="55">
        <f t="shared" si="207"/>
        <v>1.1484547183429208</v>
      </c>
      <c r="AV362" s="56">
        <v>162</v>
      </c>
      <c r="AW362" s="58">
        <v>4</v>
      </c>
      <c r="AX362" s="57">
        <f t="shared" si="191"/>
        <v>9.2413006274957216E-2</v>
      </c>
      <c r="AY362" s="58">
        <f t="shared" si="208"/>
        <v>54</v>
      </c>
      <c r="AZ362" s="60">
        <f t="shared" si="209"/>
        <v>2.0351600890060455</v>
      </c>
      <c r="BA362" s="51">
        <v>507</v>
      </c>
      <c r="BB362" s="53">
        <v>30</v>
      </c>
      <c r="BC362" s="52">
        <f t="shared" si="192"/>
        <v>0.28921848260125499</v>
      </c>
      <c r="BD362" s="53">
        <f t="shared" si="221"/>
        <v>251</v>
      </c>
      <c r="BE362" s="55">
        <f t="shared" si="210"/>
        <v>1.1236840900806437</v>
      </c>
      <c r="BF362" s="61">
        <v>1753</v>
      </c>
      <c r="BG362" s="64">
        <v>145</v>
      </c>
    </row>
    <row r="363" spans="1:59">
      <c r="A363" s="47">
        <f t="shared" si="211"/>
        <v>2</v>
      </c>
      <c r="B363" s="48">
        <f t="shared" si="212"/>
        <v>1</v>
      </c>
      <c r="C363" s="48">
        <f t="shared" si="213"/>
        <v>0</v>
      </c>
      <c r="D363" s="48">
        <f t="shared" si="214"/>
        <v>0</v>
      </c>
      <c r="E363" s="48">
        <f t="shared" si="215"/>
        <v>0</v>
      </c>
      <c r="F363" s="48">
        <f t="shared" si="216"/>
        <v>0</v>
      </c>
      <c r="G363" s="48">
        <f t="shared" si="217"/>
        <v>0</v>
      </c>
      <c r="H363" s="48">
        <f t="shared" si="218"/>
        <v>0</v>
      </c>
      <c r="I363" s="48">
        <f t="shared" si="219"/>
        <v>0</v>
      </c>
      <c r="J363" s="48">
        <f t="shared" si="220"/>
        <v>1</v>
      </c>
      <c r="K363" s="70">
        <v>533</v>
      </c>
      <c r="L363" s="50" t="s">
        <v>493</v>
      </c>
      <c r="M363" s="51">
        <v>180</v>
      </c>
      <c r="N363" s="53">
        <v>9</v>
      </c>
      <c r="O363" s="52">
        <f t="shared" si="193"/>
        <v>0.10321100917431193</v>
      </c>
      <c r="P363" s="53">
        <f t="shared" si="194"/>
        <v>120</v>
      </c>
      <c r="Q363" s="55">
        <f t="shared" si="195"/>
        <v>1.2435147461144784</v>
      </c>
      <c r="R363" s="56">
        <v>61</v>
      </c>
      <c r="S363" s="58">
        <v>4</v>
      </c>
      <c r="T363" s="57">
        <f t="shared" si="185"/>
        <v>3.4977064220183485E-2</v>
      </c>
      <c r="U363" s="58">
        <f t="shared" si="196"/>
        <v>246</v>
      </c>
      <c r="V363" s="60">
        <f t="shared" si="197"/>
        <v>0.66805137076092347</v>
      </c>
      <c r="W363" s="51">
        <v>87</v>
      </c>
      <c r="X363" s="53">
        <v>10</v>
      </c>
      <c r="Y363" s="52">
        <f t="shared" si="186"/>
        <v>4.988532110091743E-2</v>
      </c>
      <c r="Z363" s="53">
        <f t="shared" si="198"/>
        <v>530</v>
      </c>
      <c r="AA363" s="55">
        <f t="shared" si="199"/>
        <v>0.29157052826382995</v>
      </c>
      <c r="AB363" s="56">
        <v>13</v>
      </c>
      <c r="AC363" s="58">
        <v>2</v>
      </c>
      <c r="AD363" s="57">
        <f t="shared" si="187"/>
        <v>7.4541284403669729E-3</v>
      </c>
      <c r="AE363" s="58">
        <f t="shared" si="200"/>
        <v>511</v>
      </c>
      <c r="AF363" s="60">
        <f t="shared" si="201"/>
        <v>0.10731718010851971</v>
      </c>
      <c r="AG363" s="51">
        <v>13</v>
      </c>
      <c r="AH363" s="53">
        <v>2</v>
      </c>
      <c r="AI363" s="52">
        <f t="shared" si="188"/>
        <v>7.4541284403669729E-3</v>
      </c>
      <c r="AJ363" s="53">
        <f t="shared" si="202"/>
        <v>496</v>
      </c>
      <c r="AK363" s="55">
        <f t="shared" si="203"/>
        <v>9.90881971142476E-2</v>
      </c>
      <c r="AL363" s="56">
        <v>72</v>
      </c>
      <c r="AM363" s="58">
        <v>6</v>
      </c>
      <c r="AN363" s="57">
        <f t="shared" si="189"/>
        <v>4.1284403669724773E-2</v>
      </c>
      <c r="AO363" s="58">
        <f t="shared" si="204"/>
        <v>560</v>
      </c>
      <c r="AP363" s="60">
        <f t="shared" si="205"/>
        <v>0.21964666320126783</v>
      </c>
      <c r="AQ363" s="51">
        <v>15</v>
      </c>
      <c r="AR363" s="53">
        <v>6</v>
      </c>
      <c r="AS363" s="52">
        <f t="shared" si="190"/>
        <v>8.600917431192661E-3</v>
      </c>
      <c r="AT363" s="53">
        <f t="shared" si="206"/>
        <v>425</v>
      </c>
      <c r="AU363" s="55">
        <f t="shared" si="207"/>
        <v>0.14799761241877943</v>
      </c>
      <c r="AV363" s="56">
        <v>10</v>
      </c>
      <c r="AW363" s="58">
        <v>2</v>
      </c>
      <c r="AX363" s="57">
        <f t="shared" si="191"/>
        <v>5.7339449541284407E-3</v>
      </c>
      <c r="AY363" s="58">
        <f t="shared" si="208"/>
        <v>454</v>
      </c>
      <c r="AZ363" s="60">
        <f t="shared" si="209"/>
        <v>0.12627547131709416</v>
      </c>
      <c r="BA363" s="51">
        <v>1293</v>
      </c>
      <c r="BB363" s="53">
        <v>352</v>
      </c>
      <c r="BC363" s="52">
        <f t="shared" si="192"/>
        <v>0.74139908256880738</v>
      </c>
      <c r="BD363" s="53">
        <f t="shared" si="221"/>
        <v>36</v>
      </c>
      <c r="BE363" s="55">
        <f t="shared" si="210"/>
        <v>2.8805156087882029</v>
      </c>
      <c r="BF363" s="61">
        <v>1744</v>
      </c>
      <c r="BG363" s="64">
        <v>393</v>
      </c>
    </row>
    <row r="364" spans="1:59">
      <c r="A364" s="47">
        <f t="shared" si="211"/>
        <v>4</v>
      </c>
      <c r="B364" s="48">
        <f t="shared" si="212"/>
        <v>0</v>
      </c>
      <c r="C364" s="48">
        <f t="shared" si="213"/>
        <v>0</v>
      </c>
      <c r="D364" s="48">
        <f t="shared" si="214"/>
        <v>1</v>
      </c>
      <c r="E364" s="48">
        <f t="shared" si="215"/>
        <v>1</v>
      </c>
      <c r="F364" s="48">
        <f t="shared" si="216"/>
        <v>1</v>
      </c>
      <c r="G364" s="48">
        <f t="shared" si="217"/>
        <v>0</v>
      </c>
      <c r="H364" s="48">
        <f t="shared" si="218"/>
        <v>0</v>
      </c>
      <c r="I364" s="48">
        <f t="shared" si="219"/>
        <v>1</v>
      </c>
      <c r="J364" s="48">
        <f t="shared" si="220"/>
        <v>0</v>
      </c>
      <c r="K364" s="70">
        <v>575</v>
      </c>
      <c r="L364" s="50" t="s">
        <v>535</v>
      </c>
      <c r="M364" s="51">
        <v>59</v>
      </c>
      <c r="N364" s="53">
        <v>19</v>
      </c>
      <c r="O364" s="52">
        <f t="shared" si="193"/>
        <v>3.394706559263521E-2</v>
      </c>
      <c r="P364" s="53">
        <f t="shared" si="194"/>
        <v>380</v>
      </c>
      <c r="Q364" s="55">
        <f t="shared" si="195"/>
        <v>0.40900362267035983</v>
      </c>
      <c r="R364" s="56">
        <v>88</v>
      </c>
      <c r="S364" s="58">
        <v>24</v>
      </c>
      <c r="T364" s="57">
        <f t="shared" si="185"/>
        <v>5.0632911392405063E-2</v>
      </c>
      <c r="U364" s="58">
        <f t="shared" si="196"/>
        <v>162</v>
      </c>
      <c r="V364" s="60">
        <f t="shared" si="197"/>
        <v>0.96707332692014991</v>
      </c>
      <c r="W364" s="51">
        <v>412</v>
      </c>
      <c r="X364" s="53">
        <v>74</v>
      </c>
      <c r="Y364" s="52">
        <f t="shared" si="186"/>
        <v>0.23705408515535098</v>
      </c>
      <c r="Z364" s="53">
        <f t="shared" si="198"/>
        <v>163</v>
      </c>
      <c r="AA364" s="55">
        <f t="shared" si="199"/>
        <v>1.3855375351001498</v>
      </c>
      <c r="AB364" s="56">
        <v>172</v>
      </c>
      <c r="AC364" s="58">
        <v>34</v>
      </c>
      <c r="AD364" s="57">
        <f t="shared" si="187"/>
        <v>9.8964326812428074E-2</v>
      </c>
      <c r="AE364" s="58">
        <f t="shared" si="200"/>
        <v>96</v>
      </c>
      <c r="AF364" s="60">
        <f t="shared" si="201"/>
        <v>1.4247906471980365</v>
      </c>
      <c r="AG364" s="51">
        <v>157</v>
      </c>
      <c r="AH364" s="53">
        <v>32</v>
      </c>
      <c r="AI364" s="52">
        <f t="shared" si="188"/>
        <v>9.0333716915995399E-2</v>
      </c>
      <c r="AJ364" s="53">
        <f t="shared" si="202"/>
        <v>100</v>
      </c>
      <c r="AK364" s="55">
        <f t="shared" si="203"/>
        <v>1.2008117675249139</v>
      </c>
      <c r="AL364" s="56">
        <v>292</v>
      </c>
      <c r="AM364" s="58">
        <v>66</v>
      </c>
      <c r="AN364" s="57">
        <f t="shared" si="189"/>
        <v>0.16800920598388952</v>
      </c>
      <c r="AO364" s="58">
        <f t="shared" si="204"/>
        <v>371</v>
      </c>
      <c r="AP364" s="60">
        <f t="shared" si="205"/>
        <v>0.89386446699526301</v>
      </c>
      <c r="AQ364" s="51">
        <v>57</v>
      </c>
      <c r="AR364" s="53">
        <v>23</v>
      </c>
      <c r="AS364" s="52">
        <f t="shared" si="190"/>
        <v>3.2796317606444192E-2</v>
      </c>
      <c r="AT364" s="53">
        <f t="shared" si="206"/>
        <v>292</v>
      </c>
      <c r="AU364" s="55">
        <f t="shared" si="207"/>
        <v>0.56433243787211451</v>
      </c>
      <c r="AV364" s="56">
        <v>112</v>
      </c>
      <c r="AW364" s="58">
        <v>29</v>
      </c>
      <c r="AX364" s="57">
        <f t="shared" si="191"/>
        <v>6.4441887226697359E-2</v>
      </c>
      <c r="AY364" s="58">
        <f t="shared" si="208"/>
        <v>103</v>
      </c>
      <c r="AZ364" s="60">
        <f t="shared" si="209"/>
        <v>1.4191677365607231</v>
      </c>
      <c r="BA364" s="51">
        <v>389</v>
      </c>
      <c r="BB364" s="53">
        <v>83</v>
      </c>
      <c r="BC364" s="52">
        <f t="shared" si="192"/>
        <v>0.22382048331415419</v>
      </c>
      <c r="BD364" s="53">
        <f t="shared" si="221"/>
        <v>395</v>
      </c>
      <c r="BE364" s="55">
        <f t="shared" si="210"/>
        <v>0.86959696998695168</v>
      </c>
      <c r="BF364" s="61">
        <v>1738</v>
      </c>
      <c r="BG364" s="64">
        <v>384</v>
      </c>
    </row>
    <row r="365" spans="1:59">
      <c r="A365" s="47">
        <f t="shared" si="211"/>
        <v>3</v>
      </c>
      <c r="B365" s="48">
        <f t="shared" si="212"/>
        <v>0</v>
      </c>
      <c r="C365" s="48">
        <f t="shared" si="213"/>
        <v>0</v>
      </c>
      <c r="D365" s="48">
        <f t="shared" si="214"/>
        <v>0</v>
      </c>
      <c r="E365" s="48">
        <f t="shared" si="215"/>
        <v>0</v>
      </c>
      <c r="F365" s="48">
        <f t="shared" si="216"/>
        <v>1</v>
      </c>
      <c r="G365" s="48">
        <f t="shared" si="217"/>
        <v>1</v>
      </c>
      <c r="H365" s="48">
        <f t="shared" si="218"/>
        <v>1</v>
      </c>
      <c r="I365" s="48">
        <f t="shared" si="219"/>
        <v>0</v>
      </c>
      <c r="J365" s="48">
        <f t="shared" si="220"/>
        <v>0</v>
      </c>
      <c r="K365" s="70">
        <v>176</v>
      </c>
      <c r="L365" s="50" t="s">
        <v>150</v>
      </c>
      <c r="M365" s="51">
        <v>0</v>
      </c>
      <c r="N365" s="53">
        <v>0</v>
      </c>
      <c r="O365" s="52">
        <f t="shared" si="193"/>
        <v>0</v>
      </c>
      <c r="P365" s="53">
        <f t="shared" si="194"/>
        <v>537</v>
      </c>
      <c r="Q365" s="55">
        <f t="shared" si="195"/>
        <v>0</v>
      </c>
      <c r="R365" s="56">
        <v>20</v>
      </c>
      <c r="S365" s="58">
        <v>1</v>
      </c>
      <c r="T365" s="57">
        <f t="shared" si="185"/>
        <v>1.1743981209630064E-2</v>
      </c>
      <c r="U365" s="58">
        <f t="shared" si="196"/>
        <v>422</v>
      </c>
      <c r="V365" s="60">
        <f t="shared" si="197"/>
        <v>0.22430649684877227</v>
      </c>
      <c r="W365" s="51">
        <v>37</v>
      </c>
      <c r="X365" s="53">
        <v>9</v>
      </c>
      <c r="Y365" s="52">
        <f t="shared" si="186"/>
        <v>2.1726365237815619E-2</v>
      </c>
      <c r="Z365" s="53">
        <f t="shared" si="198"/>
        <v>573</v>
      </c>
      <c r="AA365" s="55">
        <f t="shared" si="199"/>
        <v>0.12698660948433407</v>
      </c>
      <c r="AB365" s="56">
        <v>106</v>
      </c>
      <c r="AC365" s="58">
        <v>4</v>
      </c>
      <c r="AD365" s="57">
        <f t="shared" si="187"/>
        <v>6.2243100411039344E-2</v>
      </c>
      <c r="AE365" s="58">
        <f t="shared" si="200"/>
        <v>245</v>
      </c>
      <c r="AF365" s="60">
        <f t="shared" si="201"/>
        <v>0.8961146927856446</v>
      </c>
      <c r="AG365" s="51">
        <v>166</v>
      </c>
      <c r="AH365" s="53">
        <v>8</v>
      </c>
      <c r="AI365" s="52">
        <f t="shared" si="188"/>
        <v>9.7475044039929543E-2</v>
      </c>
      <c r="AJ365" s="53">
        <f t="shared" si="202"/>
        <v>84</v>
      </c>
      <c r="AK365" s="55">
        <f t="shared" si="203"/>
        <v>1.2957418771111222</v>
      </c>
      <c r="AL365" s="56">
        <v>777</v>
      </c>
      <c r="AM365" s="58">
        <v>14</v>
      </c>
      <c r="AN365" s="57">
        <f t="shared" si="189"/>
        <v>0.45625366999412803</v>
      </c>
      <c r="AO365" s="58">
        <f t="shared" si="204"/>
        <v>55</v>
      </c>
      <c r="AP365" s="60">
        <f t="shared" si="205"/>
        <v>2.4274202187649214</v>
      </c>
      <c r="AQ365" s="51">
        <v>512</v>
      </c>
      <c r="AR365" s="53">
        <v>8</v>
      </c>
      <c r="AS365" s="52">
        <f t="shared" si="190"/>
        <v>0.30064591896652965</v>
      </c>
      <c r="AT365" s="53">
        <f t="shared" si="206"/>
        <v>7</v>
      </c>
      <c r="AU365" s="55">
        <f t="shared" si="207"/>
        <v>5.1732711709483601</v>
      </c>
      <c r="AV365" s="56">
        <v>5</v>
      </c>
      <c r="AW365" s="58">
        <v>1</v>
      </c>
      <c r="AX365" s="57">
        <f t="shared" si="191"/>
        <v>2.935995302407516E-3</v>
      </c>
      <c r="AY365" s="58">
        <f t="shared" si="208"/>
        <v>492</v>
      </c>
      <c r="AZ365" s="60">
        <f t="shared" si="209"/>
        <v>6.4657786839991835E-2</v>
      </c>
      <c r="BA365" s="51">
        <v>80</v>
      </c>
      <c r="BB365" s="53">
        <v>9</v>
      </c>
      <c r="BC365" s="52">
        <f t="shared" si="192"/>
        <v>4.6975924838520255E-2</v>
      </c>
      <c r="BD365" s="53">
        <f t="shared" si="221"/>
        <v>592</v>
      </c>
      <c r="BE365" s="55">
        <f t="shared" si="210"/>
        <v>0.18251288397306697</v>
      </c>
      <c r="BF365" s="61">
        <v>1703</v>
      </c>
      <c r="BG365" s="64">
        <v>54</v>
      </c>
    </row>
    <row r="366" spans="1:59">
      <c r="A366" s="47">
        <f t="shared" si="211"/>
        <v>2</v>
      </c>
      <c r="B366" s="48">
        <f t="shared" si="212"/>
        <v>0</v>
      </c>
      <c r="C366" s="48">
        <f t="shared" si="213"/>
        <v>0</v>
      </c>
      <c r="D366" s="48">
        <f t="shared" si="214"/>
        <v>0</v>
      </c>
      <c r="E366" s="48">
        <f t="shared" si="215"/>
        <v>0</v>
      </c>
      <c r="F366" s="48">
        <f t="shared" si="216"/>
        <v>0</v>
      </c>
      <c r="G366" s="48">
        <f t="shared" si="217"/>
        <v>0</v>
      </c>
      <c r="H366" s="48">
        <f t="shared" si="218"/>
        <v>1</v>
      </c>
      <c r="I366" s="48">
        <f t="shared" si="219"/>
        <v>0</v>
      </c>
      <c r="J366" s="48">
        <f t="shared" si="220"/>
        <v>1</v>
      </c>
      <c r="K366" s="49">
        <v>4</v>
      </c>
      <c r="L366" s="50" t="s">
        <v>635</v>
      </c>
      <c r="M366" s="51">
        <v>0</v>
      </c>
      <c r="N366" s="53">
        <v>0</v>
      </c>
      <c r="O366" s="52">
        <f t="shared" si="193"/>
        <v>0</v>
      </c>
      <c r="P366" s="53">
        <f t="shared" si="194"/>
        <v>537</v>
      </c>
      <c r="Q366" s="55">
        <f t="shared" si="195"/>
        <v>0</v>
      </c>
      <c r="R366" s="56">
        <v>0</v>
      </c>
      <c r="S366" s="58">
        <v>0</v>
      </c>
      <c r="T366" s="57">
        <f t="shared" si="185"/>
        <v>0</v>
      </c>
      <c r="U366" s="58">
        <f t="shared" si="196"/>
        <v>515</v>
      </c>
      <c r="V366" s="60">
        <f t="shared" si="197"/>
        <v>0</v>
      </c>
      <c r="W366" s="51">
        <v>0</v>
      </c>
      <c r="X366" s="53">
        <v>0</v>
      </c>
      <c r="Y366" s="52">
        <f t="shared" si="186"/>
        <v>0</v>
      </c>
      <c r="Z366" s="53">
        <f t="shared" si="198"/>
        <v>619</v>
      </c>
      <c r="AA366" s="55">
        <f t="shared" si="199"/>
        <v>0</v>
      </c>
      <c r="AB366" s="56">
        <v>0</v>
      </c>
      <c r="AC366" s="58">
        <v>0</v>
      </c>
      <c r="AD366" s="57">
        <f t="shared" si="187"/>
        <v>0</v>
      </c>
      <c r="AE366" s="58">
        <f t="shared" si="200"/>
        <v>554</v>
      </c>
      <c r="AF366" s="60">
        <f t="shared" si="201"/>
        <v>0</v>
      </c>
      <c r="AG366" s="51">
        <v>0</v>
      </c>
      <c r="AH366" s="53">
        <v>0</v>
      </c>
      <c r="AI366" s="52">
        <f t="shared" si="188"/>
        <v>0</v>
      </c>
      <c r="AJ366" s="53">
        <f t="shared" si="202"/>
        <v>548</v>
      </c>
      <c r="AK366" s="55">
        <f t="shared" si="203"/>
        <v>0</v>
      </c>
      <c r="AL366" s="56">
        <v>0</v>
      </c>
      <c r="AM366" s="58">
        <v>0</v>
      </c>
      <c r="AN366" s="57">
        <f t="shared" si="189"/>
        <v>0</v>
      </c>
      <c r="AO366" s="58">
        <f t="shared" si="204"/>
        <v>618</v>
      </c>
      <c r="AP366" s="60">
        <f t="shared" si="205"/>
        <v>0</v>
      </c>
      <c r="AQ366" s="51">
        <v>104</v>
      </c>
      <c r="AR366" s="53">
        <v>23</v>
      </c>
      <c r="AS366" s="52">
        <f t="shared" si="190"/>
        <v>6.1104582843713277E-2</v>
      </c>
      <c r="AT366" s="53">
        <f t="shared" si="206"/>
        <v>120</v>
      </c>
      <c r="AU366" s="55">
        <f t="shared" si="207"/>
        <v>1.0514381100692727</v>
      </c>
      <c r="AV366" s="56">
        <v>0</v>
      </c>
      <c r="AW366" s="58">
        <v>0</v>
      </c>
      <c r="AX366" s="57">
        <f t="shared" si="191"/>
        <v>0</v>
      </c>
      <c r="AY366" s="58">
        <f t="shared" si="208"/>
        <v>527</v>
      </c>
      <c r="AZ366" s="60">
        <f t="shared" si="209"/>
        <v>0</v>
      </c>
      <c r="BA366" s="51">
        <v>1598</v>
      </c>
      <c r="BB366" s="53">
        <v>15</v>
      </c>
      <c r="BC366" s="52">
        <f t="shared" si="192"/>
        <v>0.93889541715628677</v>
      </c>
      <c r="BD366" s="53">
        <f t="shared" si="221"/>
        <v>13</v>
      </c>
      <c r="BE366" s="55">
        <f t="shared" si="210"/>
        <v>3.6478368637411918</v>
      </c>
      <c r="BF366" s="61">
        <v>1702</v>
      </c>
      <c r="BG366" s="64">
        <v>38</v>
      </c>
    </row>
    <row r="367" spans="1:59">
      <c r="A367" s="47">
        <f t="shared" si="211"/>
        <v>3</v>
      </c>
      <c r="B367" s="48">
        <f t="shared" si="212"/>
        <v>1</v>
      </c>
      <c r="C367" s="48">
        <f t="shared" si="213"/>
        <v>1</v>
      </c>
      <c r="D367" s="48">
        <f t="shared" si="214"/>
        <v>0</v>
      </c>
      <c r="E367" s="48">
        <f t="shared" si="215"/>
        <v>0</v>
      </c>
      <c r="F367" s="48">
        <f t="shared" si="216"/>
        <v>0</v>
      </c>
      <c r="G367" s="48">
        <f t="shared" si="217"/>
        <v>0</v>
      </c>
      <c r="H367" s="48">
        <f t="shared" si="218"/>
        <v>0</v>
      </c>
      <c r="I367" s="48">
        <f t="shared" si="219"/>
        <v>0</v>
      </c>
      <c r="J367" s="48">
        <f t="shared" si="220"/>
        <v>1</v>
      </c>
      <c r="K367" s="70">
        <v>510</v>
      </c>
      <c r="L367" s="50" t="s">
        <v>471</v>
      </c>
      <c r="M367" s="51">
        <v>407</v>
      </c>
      <c r="N367" s="53">
        <v>30</v>
      </c>
      <c r="O367" s="52">
        <f t="shared" si="193"/>
        <v>0.23955267804590935</v>
      </c>
      <c r="P367" s="53">
        <f t="shared" si="194"/>
        <v>38</v>
      </c>
      <c r="Q367" s="55">
        <f t="shared" si="195"/>
        <v>2.886196831175285</v>
      </c>
      <c r="R367" s="56">
        <v>110</v>
      </c>
      <c r="S367" s="58">
        <v>10</v>
      </c>
      <c r="T367" s="57">
        <f t="shared" si="185"/>
        <v>6.4743967039434969E-2</v>
      </c>
      <c r="U367" s="58">
        <f t="shared" si="196"/>
        <v>104</v>
      </c>
      <c r="V367" s="60">
        <f t="shared" si="197"/>
        <v>1.2365902311559893</v>
      </c>
      <c r="W367" s="51">
        <v>249</v>
      </c>
      <c r="X367" s="53">
        <v>50</v>
      </c>
      <c r="Y367" s="52">
        <f t="shared" si="186"/>
        <v>0.14655679811653913</v>
      </c>
      <c r="Z367" s="53">
        <f t="shared" si="198"/>
        <v>352</v>
      </c>
      <c r="AA367" s="55">
        <f t="shared" si="199"/>
        <v>0.85659753419345885</v>
      </c>
      <c r="AB367" s="56">
        <v>81</v>
      </c>
      <c r="AC367" s="58">
        <v>21</v>
      </c>
      <c r="AD367" s="57">
        <f t="shared" si="187"/>
        <v>4.7675103001765744E-2</v>
      </c>
      <c r="AE367" s="58">
        <f t="shared" si="200"/>
        <v>324</v>
      </c>
      <c r="AF367" s="60">
        <f t="shared" si="201"/>
        <v>0.68637905242223596</v>
      </c>
      <c r="AG367" s="51">
        <v>80</v>
      </c>
      <c r="AH367" s="53">
        <v>27</v>
      </c>
      <c r="AI367" s="52">
        <f t="shared" si="188"/>
        <v>4.7086521483225424E-2</v>
      </c>
      <c r="AJ367" s="53">
        <f t="shared" si="202"/>
        <v>293</v>
      </c>
      <c r="AK367" s="55">
        <f t="shared" si="203"/>
        <v>0.62592408481821082</v>
      </c>
      <c r="AL367" s="56">
        <v>270</v>
      </c>
      <c r="AM367" s="58">
        <v>53</v>
      </c>
      <c r="AN367" s="57">
        <f t="shared" si="189"/>
        <v>0.15891701000588582</v>
      </c>
      <c r="AO367" s="58">
        <f t="shared" si="204"/>
        <v>393</v>
      </c>
      <c r="AP367" s="60">
        <f t="shared" si="205"/>
        <v>0.84549098136332645</v>
      </c>
      <c r="AQ367" s="51">
        <v>26</v>
      </c>
      <c r="AR367" s="53">
        <v>14</v>
      </c>
      <c r="AS367" s="52">
        <f t="shared" si="190"/>
        <v>1.5303119482048263E-2</v>
      </c>
      <c r="AT367" s="53">
        <f t="shared" si="206"/>
        <v>393</v>
      </c>
      <c r="AU367" s="55">
        <f t="shared" si="207"/>
        <v>0.26332367029692499</v>
      </c>
      <c r="AV367" s="56">
        <v>12</v>
      </c>
      <c r="AW367" s="58">
        <v>10</v>
      </c>
      <c r="AX367" s="57">
        <f t="shared" si="191"/>
        <v>7.0629782224838136E-3</v>
      </c>
      <c r="AY367" s="58">
        <f t="shared" si="208"/>
        <v>443</v>
      </c>
      <c r="AZ367" s="60">
        <f t="shared" si="209"/>
        <v>0.1555440296482723</v>
      </c>
      <c r="BA367" s="51">
        <v>464</v>
      </c>
      <c r="BB367" s="53">
        <v>92</v>
      </c>
      <c r="BC367" s="52">
        <f t="shared" si="192"/>
        <v>0.27310182460270749</v>
      </c>
      <c r="BD367" s="53">
        <f t="shared" si="221"/>
        <v>287</v>
      </c>
      <c r="BE367" s="55">
        <f t="shared" si="210"/>
        <v>1.0610669571251159</v>
      </c>
      <c r="BF367" s="61">
        <v>1699</v>
      </c>
      <c r="BG367" s="64">
        <v>307</v>
      </c>
    </row>
    <row r="368" spans="1:59">
      <c r="A368" s="47">
        <f t="shared" si="211"/>
        <v>2</v>
      </c>
      <c r="B368" s="48">
        <f t="shared" si="212"/>
        <v>0</v>
      </c>
      <c r="C368" s="48">
        <f t="shared" si="213"/>
        <v>0</v>
      </c>
      <c r="D368" s="48">
        <f t="shared" si="214"/>
        <v>1</v>
      </c>
      <c r="E368" s="48">
        <f t="shared" si="215"/>
        <v>0</v>
      </c>
      <c r="F368" s="48">
        <f t="shared" si="216"/>
        <v>0</v>
      </c>
      <c r="G368" s="48">
        <f t="shared" si="217"/>
        <v>0</v>
      </c>
      <c r="H368" s="48">
        <f t="shared" si="218"/>
        <v>0</v>
      </c>
      <c r="I368" s="48">
        <f t="shared" si="219"/>
        <v>0</v>
      </c>
      <c r="J368" s="48">
        <f t="shared" si="220"/>
        <v>1</v>
      </c>
      <c r="K368" s="70">
        <v>321</v>
      </c>
      <c r="L368" s="50" t="s">
        <v>292</v>
      </c>
      <c r="M368" s="51">
        <v>37</v>
      </c>
      <c r="N368" s="53">
        <v>7</v>
      </c>
      <c r="O368" s="52">
        <f t="shared" si="193"/>
        <v>2.1816037735849055E-2</v>
      </c>
      <c r="P368" s="53">
        <f t="shared" si="194"/>
        <v>421</v>
      </c>
      <c r="Q368" s="55">
        <f t="shared" si="195"/>
        <v>0.26284564837943875</v>
      </c>
      <c r="R368" s="56">
        <v>11</v>
      </c>
      <c r="S368" s="58">
        <v>7</v>
      </c>
      <c r="T368" s="57">
        <f t="shared" si="185"/>
        <v>6.4858490566037739E-3</v>
      </c>
      <c r="U368" s="58">
        <f t="shared" si="196"/>
        <v>455</v>
      </c>
      <c r="V368" s="60">
        <f t="shared" si="197"/>
        <v>0.12387775959516661</v>
      </c>
      <c r="W368" s="51">
        <v>395</v>
      </c>
      <c r="X368" s="53">
        <v>40</v>
      </c>
      <c r="Y368" s="52">
        <f t="shared" si="186"/>
        <v>0.23290094339622641</v>
      </c>
      <c r="Z368" s="53">
        <f t="shared" si="198"/>
        <v>166</v>
      </c>
      <c r="AA368" s="55">
        <f t="shared" si="199"/>
        <v>1.3612631852525698</v>
      </c>
      <c r="AB368" s="56">
        <v>62</v>
      </c>
      <c r="AC368" s="58">
        <v>15</v>
      </c>
      <c r="AD368" s="57">
        <f t="shared" si="187"/>
        <v>3.6556603773584904E-2</v>
      </c>
      <c r="AE368" s="58">
        <f t="shared" si="200"/>
        <v>384</v>
      </c>
      <c r="AF368" s="60">
        <f t="shared" si="201"/>
        <v>0.52630588038706538</v>
      </c>
      <c r="AG368" s="51">
        <v>64</v>
      </c>
      <c r="AH368" s="53">
        <v>11</v>
      </c>
      <c r="AI368" s="52">
        <f t="shared" si="188"/>
        <v>3.7735849056603772E-2</v>
      </c>
      <c r="AJ368" s="53">
        <f t="shared" si="202"/>
        <v>354</v>
      </c>
      <c r="AK368" s="55">
        <f t="shared" si="203"/>
        <v>0.50162500948402844</v>
      </c>
      <c r="AL368" s="56">
        <v>142</v>
      </c>
      <c r="AM368" s="58">
        <v>33</v>
      </c>
      <c r="AN368" s="57">
        <f t="shared" si="189"/>
        <v>8.3726415094339618E-2</v>
      </c>
      <c r="AO368" s="58">
        <f t="shared" si="204"/>
        <v>518</v>
      </c>
      <c r="AP368" s="60">
        <f t="shared" si="205"/>
        <v>0.44545218200068437</v>
      </c>
      <c r="AQ368" s="51">
        <v>71</v>
      </c>
      <c r="AR368" s="53">
        <v>9</v>
      </c>
      <c r="AS368" s="52">
        <f t="shared" si="190"/>
        <v>4.1863207547169809E-2</v>
      </c>
      <c r="AT368" s="53">
        <f t="shared" si="206"/>
        <v>230</v>
      </c>
      <c r="AU368" s="55">
        <f t="shared" si="207"/>
        <v>0.72034812736410925</v>
      </c>
      <c r="AV368" s="56">
        <v>17</v>
      </c>
      <c r="AW368" s="58">
        <v>4</v>
      </c>
      <c r="AX368" s="57">
        <f t="shared" si="191"/>
        <v>1.0023584905660377E-2</v>
      </c>
      <c r="AY368" s="58">
        <f t="shared" si="208"/>
        <v>418</v>
      </c>
      <c r="AZ368" s="60">
        <f t="shared" si="209"/>
        <v>0.2207438191986561</v>
      </c>
      <c r="BA368" s="51">
        <v>897</v>
      </c>
      <c r="BB368" s="53">
        <v>31</v>
      </c>
      <c r="BC368" s="52">
        <f t="shared" si="192"/>
        <v>0.52889150943396224</v>
      </c>
      <c r="BD368" s="53">
        <f t="shared" si="221"/>
        <v>77</v>
      </c>
      <c r="BE368" s="55">
        <f t="shared" si="210"/>
        <v>2.0548720440838837</v>
      </c>
      <c r="BF368" s="61">
        <v>1696</v>
      </c>
      <c r="BG368" s="64">
        <v>157</v>
      </c>
    </row>
    <row r="369" spans="1:59">
      <c r="A369" s="47">
        <f t="shared" si="211"/>
        <v>3</v>
      </c>
      <c r="B369" s="48">
        <f t="shared" si="212"/>
        <v>1</v>
      </c>
      <c r="C369" s="48">
        <f t="shared" si="213"/>
        <v>0</v>
      </c>
      <c r="D369" s="48">
        <f t="shared" si="214"/>
        <v>0</v>
      </c>
      <c r="E369" s="48">
        <f t="shared" si="215"/>
        <v>1</v>
      </c>
      <c r="F369" s="48">
        <f t="shared" si="216"/>
        <v>0</v>
      </c>
      <c r="G369" s="48">
        <f t="shared" si="217"/>
        <v>1</v>
      </c>
      <c r="H369" s="48">
        <f t="shared" si="218"/>
        <v>0</v>
      </c>
      <c r="I369" s="48">
        <f t="shared" si="219"/>
        <v>0</v>
      </c>
      <c r="J369" s="48">
        <f t="shared" si="220"/>
        <v>0</v>
      </c>
      <c r="K369" s="70">
        <v>385</v>
      </c>
      <c r="L369" s="50" t="s">
        <v>688</v>
      </c>
      <c r="M369" s="51">
        <v>198</v>
      </c>
      <c r="N369" s="53">
        <v>14</v>
      </c>
      <c r="O369" s="52">
        <f t="shared" si="193"/>
        <v>0.11722912966252221</v>
      </c>
      <c r="P369" s="53">
        <f t="shared" si="194"/>
        <v>102</v>
      </c>
      <c r="Q369" s="55">
        <f t="shared" si="195"/>
        <v>1.4124089336566108</v>
      </c>
      <c r="R369" s="56">
        <v>5</v>
      </c>
      <c r="S369" s="58">
        <v>3</v>
      </c>
      <c r="T369" s="57">
        <f t="shared" si="185"/>
        <v>2.960331557134399E-3</v>
      </c>
      <c r="U369" s="58">
        <f t="shared" si="196"/>
        <v>477</v>
      </c>
      <c r="V369" s="60">
        <f t="shared" si="197"/>
        <v>5.6541439332957251E-2</v>
      </c>
      <c r="W369" s="51">
        <v>207</v>
      </c>
      <c r="X369" s="53">
        <v>31</v>
      </c>
      <c r="Y369" s="52">
        <f t="shared" si="186"/>
        <v>0.12255772646536411</v>
      </c>
      <c r="Z369" s="53">
        <f t="shared" si="198"/>
        <v>416</v>
      </c>
      <c r="AA369" s="55">
        <f t="shared" si="199"/>
        <v>0.71632737365828059</v>
      </c>
      <c r="AB369" s="56">
        <v>125</v>
      </c>
      <c r="AC369" s="58">
        <v>10</v>
      </c>
      <c r="AD369" s="57">
        <f t="shared" si="187"/>
        <v>7.4008288928359978E-2</v>
      </c>
      <c r="AE369" s="58">
        <f t="shared" si="200"/>
        <v>177</v>
      </c>
      <c r="AF369" s="60">
        <f t="shared" si="201"/>
        <v>1.0654982585807393</v>
      </c>
      <c r="AG369" s="51">
        <v>77</v>
      </c>
      <c r="AH369" s="53">
        <v>8</v>
      </c>
      <c r="AI369" s="52">
        <f t="shared" si="188"/>
        <v>4.5589105979869746E-2</v>
      </c>
      <c r="AJ369" s="53">
        <f t="shared" si="202"/>
        <v>303</v>
      </c>
      <c r="AK369" s="55">
        <f t="shared" si="203"/>
        <v>0.60601884656729432</v>
      </c>
      <c r="AL369" s="56">
        <v>681</v>
      </c>
      <c r="AM369" s="58">
        <v>98</v>
      </c>
      <c r="AN369" s="57">
        <f t="shared" si="189"/>
        <v>0.40319715808170514</v>
      </c>
      <c r="AO369" s="58">
        <f t="shared" si="204"/>
        <v>75</v>
      </c>
      <c r="AP369" s="60">
        <f t="shared" si="205"/>
        <v>2.1451420515448865</v>
      </c>
      <c r="AQ369" s="51">
        <v>39</v>
      </c>
      <c r="AR369" s="53">
        <v>11</v>
      </c>
      <c r="AS369" s="52">
        <f t="shared" si="190"/>
        <v>2.3090586145648313E-2</v>
      </c>
      <c r="AT369" s="53">
        <f t="shared" si="206"/>
        <v>353</v>
      </c>
      <c r="AU369" s="55">
        <f t="shared" si="207"/>
        <v>0.3973240815581488</v>
      </c>
      <c r="AV369" s="56">
        <v>62</v>
      </c>
      <c r="AW369" s="58">
        <v>18</v>
      </c>
      <c r="AX369" s="57">
        <f t="shared" si="191"/>
        <v>3.6708111308466546E-2</v>
      </c>
      <c r="AY369" s="58">
        <f t="shared" si="208"/>
        <v>256</v>
      </c>
      <c r="AZ369" s="60">
        <f t="shared" si="209"/>
        <v>0.80840225947748701</v>
      </c>
      <c r="BA369" s="51">
        <v>295</v>
      </c>
      <c r="BB369" s="53">
        <v>49</v>
      </c>
      <c r="BC369" s="52">
        <f t="shared" si="192"/>
        <v>0.17465956187092954</v>
      </c>
      <c r="BD369" s="53">
        <f t="shared" si="221"/>
        <v>472</v>
      </c>
      <c r="BE369" s="55">
        <f t="shared" si="210"/>
        <v>0.67859484321202823</v>
      </c>
      <c r="BF369" s="61">
        <v>1689</v>
      </c>
      <c r="BG369" s="64">
        <v>242</v>
      </c>
    </row>
    <row r="370" spans="1:59">
      <c r="A370" s="47">
        <f t="shared" si="211"/>
        <v>4</v>
      </c>
      <c r="B370" s="48">
        <f t="shared" si="212"/>
        <v>0</v>
      </c>
      <c r="C370" s="48">
        <f t="shared" si="213"/>
        <v>0</v>
      </c>
      <c r="D370" s="48">
        <f t="shared" si="214"/>
        <v>1</v>
      </c>
      <c r="E370" s="48">
        <f t="shared" si="215"/>
        <v>0</v>
      </c>
      <c r="F370" s="48">
        <f t="shared" si="216"/>
        <v>1</v>
      </c>
      <c r="G370" s="48">
        <f t="shared" si="217"/>
        <v>1</v>
      </c>
      <c r="H370" s="48">
        <f t="shared" si="218"/>
        <v>0</v>
      </c>
      <c r="I370" s="48">
        <f t="shared" si="219"/>
        <v>1</v>
      </c>
      <c r="J370" s="48">
        <f t="shared" si="220"/>
        <v>0</v>
      </c>
      <c r="K370" s="70">
        <v>323</v>
      </c>
      <c r="L370" s="50" t="s">
        <v>294</v>
      </c>
      <c r="M370" s="51">
        <v>11</v>
      </c>
      <c r="N370" s="53">
        <v>4</v>
      </c>
      <c r="O370" s="52">
        <f t="shared" si="193"/>
        <v>6.5320665083135393E-3</v>
      </c>
      <c r="P370" s="53">
        <f t="shared" si="194"/>
        <v>492</v>
      </c>
      <c r="Q370" s="55">
        <f t="shared" si="195"/>
        <v>7.8700141493336484E-2</v>
      </c>
      <c r="R370" s="56">
        <v>21</v>
      </c>
      <c r="S370" s="58">
        <v>2</v>
      </c>
      <c r="T370" s="57">
        <f t="shared" si="185"/>
        <v>1.2470308788598575E-2</v>
      </c>
      <c r="U370" s="58">
        <f t="shared" si="196"/>
        <v>415</v>
      </c>
      <c r="V370" s="60">
        <f t="shared" si="197"/>
        <v>0.23817913440625424</v>
      </c>
      <c r="W370" s="51">
        <v>337</v>
      </c>
      <c r="X370" s="53">
        <v>35</v>
      </c>
      <c r="Y370" s="52">
        <f t="shared" si="186"/>
        <v>0.2001187648456057</v>
      </c>
      <c r="Z370" s="53">
        <f t="shared" si="198"/>
        <v>217</v>
      </c>
      <c r="AA370" s="55">
        <f t="shared" si="199"/>
        <v>1.1696573800437127</v>
      </c>
      <c r="AB370" s="56">
        <v>14</v>
      </c>
      <c r="AC370" s="58">
        <v>7</v>
      </c>
      <c r="AD370" s="57">
        <f t="shared" si="187"/>
        <v>8.3135391923990498E-3</v>
      </c>
      <c r="AE370" s="58">
        <f t="shared" si="200"/>
        <v>504</v>
      </c>
      <c r="AF370" s="60">
        <f t="shared" si="201"/>
        <v>0.11969012742232857</v>
      </c>
      <c r="AG370" s="51">
        <v>280</v>
      </c>
      <c r="AH370" s="53">
        <v>15</v>
      </c>
      <c r="AI370" s="52">
        <f t="shared" si="188"/>
        <v>0.166270783847981</v>
      </c>
      <c r="AJ370" s="53">
        <f t="shared" si="202"/>
        <v>30</v>
      </c>
      <c r="AK370" s="55">
        <f t="shared" si="203"/>
        <v>2.2102479634034982</v>
      </c>
      <c r="AL370" s="56">
        <v>425</v>
      </c>
      <c r="AM370" s="58">
        <v>31</v>
      </c>
      <c r="AN370" s="57">
        <f t="shared" si="189"/>
        <v>0.25237529691211402</v>
      </c>
      <c r="AO370" s="58">
        <f t="shared" si="204"/>
        <v>197</v>
      </c>
      <c r="AP370" s="60">
        <f t="shared" si="205"/>
        <v>1.3427199357084629</v>
      </c>
      <c r="AQ370" s="51">
        <v>35</v>
      </c>
      <c r="AR370" s="53">
        <v>4</v>
      </c>
      <c r="AS370" s="52">
        <f t="shared" si="190"/>
        <v>2.0783847980997625E-2</v>
      </c>
      <c r="AT370" s="53">
        <f t="shared" si="206"/>
        <v>364</v>
      </c>
      <c r="AU370" s="55">
        <f t="shared" si="207"/>
        <v>0.35763160182273535</v>
      </c>
      <c r="AV370" s="56">
        <v>210</v>
      </c>
      <c r="AW370" s="58">
        <v>2</v>
      </c>
      <c r="AX370" s="57">
        <f t="shared" si="191"/>
        <v>0.12470308788598575</v>
      </c>
      <c r="AY370" s="58">
        <f t="shared" si="208"/>
        <v>36</v>
      </c>
      <c r="AZ370" s="60">
        <f t="shared" si="209"/>
        <v>2.7462665448439765</v>
      </c>
      <c r="BA370" s="51">
        <v>351</v>
      </c>
      <c r="BB370" s="53">
        <v>47</v>
      </c>
      <c r="BC370" s="52">
        <f t="shared" si="192"/>
        <v>0.20843230403800475</v>
      </c>
      <c r="BD370" s="53">
        <f t="shared" si="221"/>
        <v>420</v>
      </c>
      <c r="BE370" s="55">
        <f t="shared" si="210"/>
        <v>0.80981015390107414</v>
      </c>
      <c r="BF370" s="61">
        <v>1684</v>
      </c>
      <c r="BG370" s="64">
        <v>147</v>
      </c>
    </row>
    <row r="371" spans="1:59">
      <c r="A371" s="47">
        <f t="shared" si="211"/>
        <v>3</v>
      </c>
      <c r="B371" s="48">
        <f t="shared" si="212"/>
        <v>0</v>
      </c>
      <c r="C371" s="48">
        <f t="shared" si="213"/>
        <v>0</v>
      </c>
      <c r="D371" s="48">
        <f t="shared" si="214"/>
        <v>0</v>
      </c>
      <c r="E371" s="48">
        <f t="shared" si="215"/>
        <v>0</v>
      </c>
      <c r="F371" s="48">
        <f t="shared" si="216"/>
        <v>0</v>
      </c>
      <c r="G371" s="48">
        <f t="shared" si="217"/>
        <v>1</v>
      </c>
      <c r="H371" s="48">
        <f t="shared" si="218"/>
        <v>1</v>
      </c>
      <c r="I371" s="48">
        <f t="shared" si="219"/>
        <v>1</v>
      </c>
      <c r="J371" s="48">
        <f t="shared" si="220"/>
        <v>0</v>
      </c>
      <c r="K371" s="70">
        <v>399</v>
      </c>
      <c r="L371" s="50" t="s">
        <v>363</v>
      </c>
      <c r="M371" s="51">
        <v>83</v>
      </c>
      <c r="N371" s="53">
        <v>16</v>
      </c>
      <c r="O371" s="52">
        <f t="shared" si="193"/>
        <v>5.0364077669902911E-2</v>
      </c>
      <c r="P371" s="53">
        <f t="shared" si="194"/>
        <v>303</v>
      </c>
      <c r="Q371" s="55">
        <f t="shared" si="195"/>
        <v>0.60680031866762063</v>
      </c>
      <c r="R371" s="56">
        <v>2</v>
      </c>
      <c r="S371" s="58">
        <v>6</v>
      </c>
      <c r="T371" s="57">
        <f t="shared" si="185"/>
        <v>1.2135922330097086E-3</v>
      </c>
      <c r="U371" s="58">
        <f t="shared" si="196"/>
        <v>498</v>
      </c>
      <c r="V371" s="60">
        <f t="shared" si="197"/>
        <v>2.3179245396447765E-2</v>
      </c>
      <c r="W371" s="51">
        <v>176</v>
      </c>
      <c r="X371" s="53">
        <v>35</v>
      </c>
      <c r="Y371" s="52">
        <f t="shared" si="186"/>
        <v>0.10679611650485436</v>
      </c>
      <c r="Z371" s="53">
        <f t="shared" si="198"/>
        <v>450</v>
      </c>
      <c r="AA371" s="55">
        <f t="shared" si="199"/>
        <v>0.6242036618918998</v>
      </c>
      <c r="AB371" s="56">
        <v>77</v>
      </c>
      <c r="AC371" s="58">
        <v>17</v>
      </c>
      <c r="AD371" s="57">
        <f t="shared" si="187"/>
        <v>4.6723300970873786E-2</v>
      </c>
      <c r="AE371" s="58">
        <f t="shared" si="200"/>
        <v>332</v>
      </c>
      <c r="AF371" s="60">
        <f t="shared" si="201"/>
        <v>0.67267594671456743</v>
      </c>
      <c r="AG371" s="51">
        <v>62</v>
      </c>
      <c r="AH371" s="53">
        <v>11</v>
      </c>
      <c r="AI371" s="52">
        <f t="shared" si="188"/>
        <v>3.7621359223300968E-2</v>
      </c>
      <c r="AJ371" s="53">
        <f t="shared" si="202"/>
        <v>356</v>
      </c>
      <c r="AK371" s="55">
        <f t="shared" si="203"/>
        <v>0.50010308894554534</v>
      </c>
      <c r="AL371" s="56">
        <v>514</v>
      </c>
      <c r="AM371" s="58">
        <v>75</v>
      </c>
      <c r="AN371" s="57">
        <f t="shared" si="189"/>
        <v>0.31189320388349512</v>
      </c>
      <c r="AO371" s="58">
        <f t="shared" si="204"/>
        <v>135</v>
      </c>
      <c r="AP371" s="60">
        <f t="shared" si="205"/>
        <v>1.6593748587532673</v>
      </c>
      <c r="AQ371" s="51">
        <v>211</v>
      </c>
      <c r="AR371" s="53">
        <v>10</v>
      </c>
      <c r="AS371" s="52">
        <f t="shared" si="190"/>
        <v>0.12803398058252427</v>
      </c>
      <c r="AT371" s="53">
        <f t="shared" si="206"/>
        <v>29</v>
      </c>
      <c r="AU371" s="55">
        <f t="shared" si="207"/>
        <v>2.2031049113394872</v>
      </c>
      <c r="AV371" s="56">
        <v>175</v>
      </c>
      <c r="AW371" s="58">
        <v>16</v>
      </c>
      <c r="AX371" s="57">
        <f t="shared" si="191"/>
        <v>0.10618932038834951</v>
      </c>
      <c r="AY371" s="58">
        <f t="shared" si="208"/>
        <v>42</v>
      </c>
      <c r="AZ371" s="60">
        <f t="shared" si="209"/>
        <v>2.3385481702656028</v>
      </c>
      <c r="BA371" s="51">
        <v>348</v>
      </c>
      <c r="BB371" s="53">
        <v>64</v>
      </c>
      <c r="BC371" s="52">
        <f t="shared" si="192"/>
        <v>0.21116504854368931</v>
      </c>
      <c r="BD371" s="53">
        <f t="shared" si="221"/>
        <v>415</v>
      </c>
      <c r="BE371" s="55">
        <f t="shared" si="210"/>
        <v>0.82042753041060612</v>
      </c>
      <c r="BF371" s="61">
        <v>1648</v>
      </c>
      <c r="BG371" s="64">
        <v>250</v>
      </c>
    </row>
    <row r="372" spans="1:59">
      <c r="A372" s="47">
        <f t="shared" si="211"/>
        <v>4</v>
      </c>
      <c r="B372" s="48">
        <f t="shared" si="212"/>
        <v>0</v>
      </c>
      <c r="C372" s="48">
        <f t="shared" si="213"/>
        <v>0</v>
      </c>
      <c r="D372" s="48">
        <f t="shared" si="214"/>
        <v>0</v>
      </c>
      <c r="E372" s="48">
        <f t="shared" si="215"/>
        <v>1</v>
      </c>
      <c r="F372" s="48">
        <f t="shared" si="216"/>
        <v>0</v>
      </c>
      <c r="G372" s="48">
        <f t="shared" si="217"/>
        <v>0</v>
      </c>
      <c r="H372" s="48">
        <f t="shared" si="218"/>
        <v>1</v>
      </c>
      <c r="I372" s="48">
        <f t="shared" si="219"/>
        <v>1</v>
      </c>
      <c r="J372" s="48">
        <f t="shared" si="220"/>
        <v>1</v>
      </c>
      <c r="K372" s="70">
        <v>88</v>
      </c>
      <c r="L372" s="50" t="s">
        <v>62</v>
      </c>
      <c r="M372" s="51">
        <v>67</v>
      </c>
      <c r="N372" s="53">
        <v>1</v>
      </c>
      <c r="O372" s="52">
        <f t="shared" si="193"/>
        <v>4.1003671970624232E-2</v>
      </c>
      <c r="P372" s="53">
        <f t="shared" si="194"/>
        <v>343</v>
      </c>
      <c r="Q372" s="55">
        <f t="shared" si="195"/>
        <v>0.4940235653950244</v>
      </c>
      <c r="R372" s="56">
        <v>29</v>
      </c>
      <c r="S372" s="58">
        <v>2</v>
      </c>
      <c r="T372" s="57">
        <f t="shared" si="185"/>
        <v>1.7747858017135864E-2</v>
      </c>
      <c r="U372" s="58">
        <f t="shared" si="196"/>
        <v>374</v>
      </c>
      <c r="V372" s="60">
        <f t="shared" si="197"/>
        <v>0.3389787319421762</v>
      </c>
      <c r="W372" s="51">
        <v>143</v>
      </c>
      <c r="X372" s="53">
        <v>3</v>
      </c>
      <c r="Y372" s="52">
        <f t="shared" si="186"/>
        <v>8.7515299877600983E-2</v>
      </c>
      <c r="Z372" s="53">
        <f t="shared" si="198"/>
        <v>475</v>
      </c>
      <c r="AA372" s="55">
        <f t="shared" si="199"/>
        <v>0.51151083431655686</v>
      </c>
      <c r="AB372" s="56">
        <v>178</v>
      </c>
      <c r="AC372" s="58">
        <v>2</v>
      </c>
      <c r="AD372" s="57">
        <f t="shared" si="187"/>
        <v>0.10893512851897184</v>
      </c>
      <c r="AE372" s="58">
        <f t="shared" si="200"/>
        <v>86</v>
      </c>
      <c r="AF372" s="60">
        <f t="shared" si="201"/>
        <v>1.5683404037024755</v>
      </c>
      <c r="AG372" s="51">
        <v>64</v>
      </c>
      <c r="AH372" s="53">
        <v>3</v>
      </c>
      <c r="AI372" s="52">
        <f t="shared" si="188"/>
        <v>3.9167686658506728E-2</v>
      </c>
      <c r="AJ372" s="53">
        <f t="shared" si="202"/>
        <v>345</v>
      </c>
      <c r="AK372" s="55">
        <f t="shared" si="203"/>
        <v>0.52065851657583362</v>
      </c>
      <c r="AL372" s="56">
        <v>130</v>
      </c>
      <c r="AM372" s="58">
        <v>3</v>
      </c>
      <c r="AN372" s="57">
        <f t="shared" si="189"/>
        <v>7.9559363525091797E-2</v>
      </c>
      <c r="AO372" s="58">
        <f t="shared" si="204"/>
        <v>523</v>
      </c>
      <c r="AP372" s="60">
        <f t="shared" si="205"/>
        <v>0.42328209133169659</v>
      </c>
      <c r="AQ372" s="51">
        <v>234</v>
      </c>
      <c r="AR372" s="53">
        <v>12</v>
      </c>
      <c r="AS372" s="52">
        <f t="shared" si="190"/>
        <v>0.14320685434516525</v>
      </c>
      <c r="AT372" s="53">
        <f t="shared" si="206"/>
        <v>26</v>
      </c>
      <c r="AU372" s="55">
        <f t="shared" si="207"/>
        <v>2.4641874189169402</v>
      </c>
      <c r="AV372" s="56">
        <v>365</v>
      </c>
      <c r="AW372" s="58">
        <v>3</v>
      </c>
      <c r="AX372" s="57">
        <f t="shared" si="191"/>
        <v>0.22337821297429619</v>
      </c>
      <c r="AY372" s="58">
        <f t="shared" si="208"/>
        <v>14</v>
      </c>
      <c r="AZ372" s="60">
        <f t="shared" si="209"/>
        <v>4.919333783452231</v>
      </c>
      <c r="BA372" s="51">
        <v>424</v>
      </c>
      <c r="BB372" s="53">
        <v>13</v>
      </c>
      <c r="BC372" s="52">
        <f t="shared" si="192"/>
        <v>0.25948592411260712</v>
      </c>
      <c r="BD372" s="53">
        <f t="shared" si="221"/>
        <v>319</v>
      </c>
      <c r="BE372" s="55">
        <f t="shared" si="210"/>
        <v>1.0081658748179347</v>
      </c>
      <c r="BF372" s="61">
        <v>1634</v>
      </c>
      <c r="BG372" s="64">
        <v>42</v>
      </c>
    </row>
    <row r="373" spans="1:59">
      <c r="A373" s="47">
        <f t="shared" si="211"/>
        <v>1</v>
      </c>
      <c r="B373" s="48">
        <f t="shared" si="212"/>
        <v>0</v>
      </c>
      <c r="C373" s="48">
        <f t="shared" si="213"/>
        <v>0</v>
      </c>
      <c r="D373" s="48">
        <f t="shared" si="214"/>
        <v>0</v>
      </c>
      <c r="E373" s="48">
        <f t="shared" si="215"/>
        <v>0</v>
      </c>
      <c r="F373" s="48">
        <f t="shared" si="216"/>
        <v>0</v>
      </c>
      <c r="G373" s="48">
        <f t="shared" si="217"/>
        <v>1</v>
      </c>
      <c r="H373" s="48">
        <f t="shared" si="218"/>
        <v>0</v>
      </c>
      <c r="I373" s="48">
        <f t="shared" si="219"/>
        <v>0</v>
      </c>
      <c r="J373" s="48">
        <f t="shared" si="220"/>
        <v>0</v>
      </c>
      <c r="K373" s="70">
        <v>91</v>
      </c>
      <c r="L373" s="50" t="s">
        <v>65</v>
      </c>
      <c r="M373" s="51">
        <v>0</v>
      </c>
      <c r="N373" s="53">
        <v>0</v>
      </c>
      <c r="O373" s="52">
        <f t="shared" si="193"/>
        <v>0</v>
      </c>
      <c r="P373" s="53">
        <f t="shared" si="194"/>
        <v>537</v>
      </c>
      <c r="Q373" s="55">
        <f t="shared" si="195"/>
        <v>0</v>
      </c>
      <c r="R373" s="56">
        <v>0</v>
      </c>
      <c r="S373" s="58">
        <v>0</v>
      </c>
      <c r="T373" s="57">
        <f t="shared" si="185"/>
        <v>0</v>
      </c>
      <c r="U373" s="58">
        <f t="shared" si="196"/>
        <v>515</v>
      </c>
      <c r="V373" s="60">
        <f t="shared" si="197"/>
        <v>0</v>
      </c>
      <c r="W373" s="51">
        <v>2</v>
      </c>
      <c r="X373" s="53">
        <v>1</v>
      </c>
      <c r="Y373" s="52">
        <f t="shared" si="186"/>
        <v>1.2353304508956147E-3</v>
      </c>
      <c r="Z373" s="53">
        <f t="shared" si="198"/>
        <v>611</v>
      </c>
      <c r="AA373" s="55">
        <f t="shared" si="199"/>
        <v>7.2202793166225715E-3</v>
      </c>
      <c r="AB373" s="56">
        <v>7</v>
      </c>
      <c r="AC373" s="58">
        <v>1</v>
      </c>
      <c r="AD373" s="57">
        <f t="shared" si="187"/>
        <v>4.3236565781346508E-3</v>
      </c>
      <c r="AE373" s="58">
        <f t="shared" si="200"/>
        <v>530</v>
      </c>
      <c r="AF373" s="60">
        <f t="shared" si="201"/>
        <v>6.2247737671155434E-2</v>
      </c>
      <c r="AG373" s="51">
        <v>0</v>
      </c>
      <c r="AH373" s="53">
        <v>0</v>
      </c>
      <c r="AI373" s="52">
        <f t="shared" si="188"/>
        <v>0</v>
      </c>
      <c r="AJ373" s="53">
        <f t="shared" si="202"/>
        <v>548</v>
      </c>
      <c r="AK373" s="55">
        <f t="shared" si="203"/>
        <v>0</v>
      </c>
      <c r="AL373" s="56">
        <v>1352</v>
      </c>
      <c r="AM373" s="58">
        <v>9</v>
      </c>
      <c r="AN373" s="57">
        <f t="shared" si="189"/>
        <v>0.83508338480543542</v>
      </c>
      <c r="AO373" s="58">
        <f t="shared" si="204"/>
        <v>14</v>
      </c>
      <c r="AP373" s="60">
        <f t="shared" si="205"/>
        <v>4.4429194238754288</v>
      </c>
      <c r="AQ373" s="51">
        <v>0</v>
      </c>
      <c r="AR373" s="53">
        <v>0</v>
      </c>
      <c r="AS373" s="52">
        <f t="shared" si="190"/>
        <v>0</v>
      </c>
      <c r="AT373" s="53">
        <f t="shared" si="206"/>
        <v>512</v>
      </c>
      <c r="AU373" s="55">
        <f t="shared" si="207"/>
        <v>0</v>
      </c>
      <c r="AV373" s="56">
        <v>16</v>
      </c>
      <c r="AW373" s="58">
        <v>2</v>
      </c>
      <c r="AX373" s="57">
        <f t="shared" si="191"/>
        <v>9.8826436071649173E-3</v>
      </c>
      <c r="AY373" s="58">
        <f t="shared" si="208"/>
        <v>419</v>
      </c>
      <c r="AZ373" s="60">
        <f t="shared" si="209"/>
        <v>0.21763994759927088</v>
      </c>
      <c r="BA373" s="51">
        <v>242</v>
      </c>
      <c r="BB373" s="53">
        <v>7</v>
      </c>
      <c r="BC373" s="52">
        <f t="shared" si="192"/>
        <v>0.14947498455836936</v>
      </c>
      <c r="BD373" s="53">
        <f t="shared" si="221"/>
        <v>505</v>
      </c>
      <c r="BE373" s="55">
        <f t="shared" si="210"/>
        <v>0.58074664005778409</v>
      </c>
      <c r="BF373" s="61">
        <v>1619</v>
      </c>
      <c r="BG373" s="64">
        <v>20</v>
      </c>
    </row>
    <row r="374" spans="1:59">
      <c r="A374" s="47">
        <f t="shared" si="211"/>
        <v>3</v>
      </c>
      <c r="B374" s="48">
        <f t="shared" si="212"/>
        <v>1</v>
      </c>
      <c r="C374" s="48">
        <f t="shared" si="213"/>
        <v>0</v>
      </c>
      <c r="D374" s="48">
        <f t="shared" si="214"/>
        <v>1</v>
      </c>
      <c r="E374" s="48">
        <f t="shared" si="215"/>
        <v>0</v>
      </c>
      <c r="F374" s="48">
        <f t="shared" si="216"/>
        <v>0</v>
      </c>
      <c r="G374" s="48">
        <f t="shared" si="217"/>
        <v>1</v>
      </c>
      <c r="H374" s="48">
        <f t="shared" si="218"/>
        <v>0</v>
      </c>
      <c r="I374" s="48">
        <f t="shared" si="219"/>
        <v>0</v>
      </c>
      <c r="J374" s="48">
        <f t="shared" si="220"/>
        <v>0</v>
      </c>
      <c r="K374" s="70">
        <v>381</v>
      </c>
      <c r="L374" s="50" t="s">
        <v>351</v>
      </c>
      <c r="M374" s="51">
        <v>141</v>
      </c>
      <c r="N374" s="53">
        <v>18</v>
      </c>
      <c r="O374" s="52">
        <f t="shared" si="193"/>
        <v>8.9467005076142136E-2</v>
      </c>
      <c r="P374" s="53">
        <f t="shared" si="194"/>
        <v>152</v>
      </c>
      <c r="Q374" s="55">
        <f t="shared" si="195"/>
        <v>1.0779231885523644</v>
      </c>
      <c r="R374" s="56">
        <v>32</v>
      </c>
      <c r="S374" s="58">
        <v>10</v>
      </c>
      <c r="T374" s="57">
        <f t="shared" si="185"/>
        <v>2.030456852791878E-2</v>
      </c>
      <c r="U374" s="58">
        <f t="shared" si="196"/>
        <v>355</v>
      </c>
      <c r="V374" s="60">
        <f t="shared" si="197"/>
        <v>0.38781113109995857</v>
      </c>
      <c r="W374" s="51">
        <v>438</v>
      </c>
      <c r="X374" s="53">
        <v>44</v>
      </c>
      <c r="Y374" s="52">
        <f t="shared" si="186"/>
        <v>0.2779187817258883</v>
      </c>
      <c r="Z374" s="53">
        <f t="shared" si="198"/>
        <v>129</v>
      </c>
      <c r="AA374" s="55">
        <f t="shared" si="199"/>
        <v>1.6243841718153649</v>
      </c>
      <c r="AB374" s="56">
        <v>3</v>
      </c>
      <c r="AC374" s="58">
        <v>2</v>
      </c>
      <c r="AD374" s="57">
        <f t="shared" si="187"/>
        <v>1.9035532994923859E-3</v>
      </c>
      <c r="AE374" s="58">
        <f t="shared" si="200"/>
        <v>541</v>
      </c>
      <c r="AF374" s="60">
        <f t="shared" si="201"/>
        <v>2.7405480589992925E-2</v>
      </c>
      <c r="AG374" s="51">
        <v>101</v>
      </c>
      <c r="AH374" s="53">
        <v>12</v>
      </c>
      <c r="AI374" s="52">
        <f t="shared" si="188"/>
        <v>6.4086294416243653E-2</v>
      </c>
      <c r="AJ374" s="53">
        <f t="shared" si="202"/>
        <v>202</v>
      </c>
      <c r="AK374" s="55">
        <f t="shared" si="203"/>
        <v>0.85190313317512822</v>
      </c>
      <c r="AL374" s="56">
        <v>493</v>
      </c>
      <c r="AM374" s="58">
        <v>88</v>
      </c>
      <c r="AN374" s="57">
        <f t="shared" si="189"/>
        <v>0.31281725888324874</v>
      </c>
      <c r="AO374" s="58">
        <f t="shared" si="204"/>
        <v>133</v>
      </c>
      <c r="AP374" s="60">
        <f t="shared" si="205"/>
        <v>1.6642911365547841</v>
      </c>
      <c r="AQ374" s="51">
        <v>31</v>
      </c>
      <c r="AR374" s="53">
        <v>5</v>
      </c>
      <c r="AS374" s="52">
        <f t="shared" si="190"/>
        <v>1.967005076142132E-2</v>
      </c>
      <c r="AT374" s="53">
        <f t="shared" si="206"/>
        <v>369</v>
      </c>
      <c r="AU374" s="55">
        <f t="shared" si="207"/>
        <v>0.33846628247922544</v>
      </c>
      <c r="AV374" s="56">
        <v>52</v>
      </c>
      <c r="AW374" s="58">
        <v>8</v>
      </c>
      <c r="AX374" s="57">
        <f t="shared" si="191"/>
        <v>3.2994923857868022E-2</v>
      </c>
      <c r="AY374" s="58">
        <f t="shared" si="208"/>
        <v>282</v>
      </c>
      <c r="AZ374" s="60">
        <f t="shared" si="209"/>
        <v>0.72662880347745151</v>
      </c>
      <c r="BA374" s="51">
        <v>285</v>
      </c>
      <c r="BB374" s="53">
        <v>42</v>
      </c>
      <c r="BC374" s="52">
        <f t="shared" si="192"/>
        <v>0.18083756345177665</v>
      </c>
      <c r="BD374" s="53">
        <f t="shared" si="221"/>
        <v>460</v>
      </c>
      <c r="BE374" s="55">
        <f t="shared" si="210"/>
        <v>0.70259788071659202</v>
      </c>
      <c r="BF374" s="61">
        <v>1576</v>
      </c>
      <c r="BG374" s="64">
        <v>229</v>
      </c>
    </row>
    <row r="375" spans="1:59">
      <c r="A375" s="47">
        <f t="shared" si="211"/>
        <v>1</v>
      </c>
      <c r="B375" s="48">
        <f t="shared" si="212"/>
        <v>1</v>
      </c>
      <c r="C375" s="48">
        <f t="shared" si="213"/>
        <v>0</v>
      </c>
      <c r="D375" s="48">
        <f t="shared" si="214"/>
        <v>0</v>
      </c>
      <c r="E375" s="48">
        <f t="shared" si="215"/>
        <v>0</v>
      </c>
      <c r="F375" s="48">
        <f t="shared" si="216"/>
        <v>0</v>
      </c>
      <c r="G375" s="48">
        <f t="shared" si="217"/>
        <v>0</v>
      </c>
      <c r="H375" s="48">
        <f t="shared" si="218"/>
        <v>0</v>
      </c>
      <c r="I375" s="48">
        <f t="shared" si="219"/>
        <v>0</v>
      </c>
      <c r="J375" s="48">
        <f t="shared" si="220"/>
        <v>0</v>
      </c>
      <c r="K375" s="70">
        <v>189</v>
      </c>
      <c r="L375" s="50" t="s">
        <v>163</v>
      </c>
      <c r="M375" s="51">
        <v>1551</v>
      </c>
      <c r="N375" s="53">
        <v>12</v>
      </c>
      <c r="O375" s="52">
        <f t="shared" si="193"/>
        <v>0.98726925525143217</v>
      </c>
      <c r="P375" s="53">
        <f t="shared" si="194"/>
        <v>2</v>
      </c>
      <c r="Q375" s="55">
        <f t="shared" si="195"/>
        <v>11.894892677749068</v>
      </c>
      <c r="R375" s="56">
        <v>5</v>
      </c>
      <c r="S375" s="58">
        <v>1</v>
      </c>
      <c r="T375" s="57">
        <f t="shared" si="185"/>
        <v>3.1826861871419479E-3</v>
      </c>
      <c r="U375" s="58">
        <f t="shared" si="196"/>
        <v>476</v>
      </c>
      <c r="V375" s="60">
        <f t="shared" si="197"/>
        <v>6.0788345660957865E-2</v>
      </c>
      <c r="W375" s="51">
        <v>13</v>
      </c>
      <c r="X375" s="53">
        <v>2</v>
      </c>
      <c r="Y375" s="52">
        <f t="shared" si="186"/>
        <v>8.2749840865690635E-3</v>
      </c>
      <c r="Z375" s="53">
        <f t="shared" si="198"/>
        <v>590</v>
      </c>
      <c r="AA375" s="55">
        <f t="shared" si="199"/>
        <v>4.8365760272741962E-2</v>
      </c>
      <c r="AB375" s="56">
        <v>0</v>
      </c>
      <c r="AC375" s="58">
        <v>0</v>
      </c>
      <c r="AD375" s="57">
        <f t="shared" si="187"/>
        <v>0</v>
      </c>
      <c r="AE375" s="58">
        <f t="shared" si="200"/>
        <v>554</v>
      </c>
      <c r="AF375" s="60">
        <f t="shared" si="201"/>
        <v>0</v>
      </c>
      <c r="AG375" s="51">
        <v>0</v>
      </c>
      <c r="AH375" s="53">
        <v>0</v>
      </c>
      <c r="AI375" s="52">
        <f t="shared" si="188"/>
        <v>0</v>
      </c>
      <c r="AJ375" s="53">
        <f t="shared" si="202"/>
        <v>548</v>
      </c>
      <c r="AK375" s="55">
        <f t="shared" si="203"/>
        <v>0</v>
      </c>
      <c r="AL375" s="56">
        <v>0</v>
      </c>
      <c r="AM375" s="58">
        <v>0</v>
      </c>
      <c r="AN375" s="57">
        <f t="shared" si="189"/>
        <v>0</v>
      </c>
      <c r="AO375" s="58">
        <f t="shared" si="204"/>
        <v>618</v>
      </c>
      <c r="AP375" s="60">
        <f t="shared" si="205"/>
        <v>0</v>
      </c>
      <c r="AQ375" s="51">
        <v>2</v>
      </c>
      <c r="AR375" s="53">
        <v>1</v>
      </c>
      <c r="AS375" s="52">
        <f t="shared" si="190"/>
        <v>1.273074474856779E-3</v>
      </c>
      <c r="AT375" s="53">
        <f t="shared" si="206"/>
        <v>497</v>
      </c>
      <c r="AU375" s="55">
        <f t="shared" si="207"/>
        <v>2.1906033189760345E-2</v>
      </c>
      <c r="AV375" s="56">
        <v>0</v>
      </c>
      <c r="AW375" s="58">
        <v>0</v>
      </c>
      <c r="AX375" s="57">
        <f t="shared" si="191"/>
        <v>0</v>
      </c>
      <c r="AY375" s="58">
        <f t="shared" si="208"/>
        <v>527</v>
      </c>
      <c r="AZ375" s="60">
        <f t="shared" si="209"/>
        <v>0</v>
      </c>
      <c r="BA375" s="51">
        <v>0</v>
      </c>
      <c r="BB375" s="53">
        <v>0</v>
      </c>
      <c r="BC375" s="52">
        <f t="shared" si="192"/>
        <v>0</v>
      </c>
      <c r="BD375" s="53">
        <f t="shared" si="221"/>
        <v>634</v>
      </c>
      <c r="BE375" s="55">
        <f t="shared" si="210"/>
        <v>0</v>
      </c>
      <c r="BF375" s="61">
        <v>1571</v>
      </c>
      <c r="BG375" s="64">
        <v>16</v>
      </c>
    </row>
    <row r="376" spans="1:59">
      <c r="A376" s="47">
        <f t="shared" si="211"/>
        <v>1</v>
      </c>
      <c r="B376" s="48">
        <f t="shared" si="212"/>
        <v>0</v>
      </c>
      <c r="C376" s="48">
        <f t="shared" si="213"/>
        <v>0</v>
      </c>
      <c r="D376" s="48">
        <f t="shared" si="214"/>
        <v>0</v>
      </c>
      <c r="E376" s="48">
        <f t="shared" si="215"/>
        <v>0</v>
      </c>
      <c r="F376" s="48">
        <f t="shared" si="216"/>
        <v>0</v>
      </c>
      <c r="G376" s="48">
        <f t="shared" si="217"/>
        <v>1</v>
      </c>
      <c r="H376" s="48">
        <f t="shared" si="218"/>
        <v>0</v>
      </c>
      <c r="I376" s="48">
        <f t="shared" si="219"/>
        <v>0</v>
      </c>
      <c r="J376" s="48">
        <f t="shared" si="220"/>
        <v>0</v>
      </c>
      <c r="K376" s="70">
        <v>247</v>
      </c>
      <c r="L376" s="50" t="s">
        <v>219</v>
      </c>
      <c r="M376" s="51">
        <v>1</v>
      </c>
      <c r="N376" s="53">
        <v>1</v>
      </c>
      <c r="O376" s="52">
        <f t="shared" si="193"/>
        <v>6.3653723742838951E-4</v>
      </c>
      <c r="P376" s="53">
        <f t="shared" si="194"/>
        <v>531</v>
      </c>
      <c r="Q376" s="55">
        <f t="shared" si="195"/>
        <v>7.6691764524494319E-3</v>
      </c>
      <c r="R376" s="56">
        <v>22</v>
      </c>
      <c r="S376" s="58">
        <v>3</v>
      </c>
      <c r="T376" s="57">
        <f t="shared" si="185"/>
        <v>1.4003819223424571E-2</v>
      </c>
      <c r="U376" s="58">
        <f t="shared" si="196"/>
        <v>404</v>
      </c>
      <c r="V376" s="60">
        <f t="shared" si="197"/>
        <v>0.26746872090821461</v>
      </c>
      <c r="W376" s="51">
        <v>225</v>
      </c>
      <c r="X376" s="53">
        <v>20</v>
      </c>
      <c r="Y376" s="52">
        <f t="shared" si="186"/>
        <v>0.14322087842138764</v>
      </c>
      <c r="Z376" s="53">
        <f t="shared" si="198"/>
        <v>366</v>
      </c>
      <c r="AA376" s="55">
        <f t="shared" si="199"/>
        <v>0.83709969702822629</v>
      </c>
      <c r="AB376" s="56">
        <v>16</v>
      </c>
      <c r="AC376" s="58">
        <v>6</v>
      </c>
      <c r="AD376" s="57">
        <f t="shared" si="187"/>
        <v>1.0184595798854232E-2</v>
      </c>
      <c r="AE376" s="58">
        <f t="shared" si="200"/>
        <v>494</v>
      </c>
      <c r="AF376" s="60">
        <f t="shared" si="201"/>
        <v>0.14662775271743297</v>
      </c>
      <c r="AG376" s="51">
        <v>61</v>
      </c>
      <c r="AH376" s="53">
        <v>5</v>
      </c>
      <c r="AI376" s="52">
        <f t="shared" si="188"/>
        <v>3.8828771483131762E-2</v>
      </c>
      <c r="AJ376" s="53">
        <f t="shared" si="202"/>
        <v>347</v>
      </c>
      <c r="AK376" s="55">
        <f t="shared" si="203"/>
        <v>0.51615329588219727</v>
      </c>
      <c r="AL376" s="56">
        <v>1133</v>
      </c>
      <c r="AM376" s="58">
        <v>16</v>
      </c>
      <c r="AN376" s="57">
        <f t="shared" si="189"/>
        <v>0.72119669000636533</v>
      </c>
      <c r="AO376" s="58">
        <f t="shared" si="204"/>
        <v>22</v>
      </c>
      <c r="AP376" s="60">
        <f t="shared" si="205"/>
        <v>3.8370045923144454</v>
      </c>
      <c r="AQ376" s="51">
        <v>8</v>
      </c>
      <c r="AR376" s="53">
        <v>2</v>
      </c>
      <c r="AS376" s="52">
        <f t="shared" si="190"/>
        <v>5.0922978994271161E-3</v>
      </c>
      <c r="AT376" s="53">
        <f t="shared" si="206"/>
        <v>451</v>
      </c>
      <c r="AU376" s="55">
        <f t="shared" si="207"/>
        <v>8.7624132759041379E-2</v>
      </c>
      <c r="AV376" s="56">
        <v>10</v>
      </c>
      <c r="AW376" s="58">
        <v>2</v>
      </c>
      <c r="AX376" s="57">
        <f t="shared" si="191"/>
        <v>6.3653723742838958E-3</v>
      </c>
      <c r="AY376" s="58">
        <f t="shared" si="208"/>
        <v>449</v>
      </c>
      <c r="AZ376" s="60">
        <f t="shared" si="209"/>
        <v>0.14018104517951127</v>
      </c>
      <c r="BA376" s="51">
        <v>95</v>
      </c>
      <c r="BB376" s="53">
        <v>8</v>
      </c>
      <c r="BC376" s="52">
        <f t="shared" si="192"/>
        <v>6.0471037555697008E-2</v>
      </c>
      <c r="BD376" s="53">
        <f t="shared" si="221"/>
        <v>579</v>
      </c>
      <c r="BE376" s="55">
        <f t="shared" si="210"/>
        <v>0.23494467642888797</v>
      </c>
      <c r="BF376" s="61">
        <v>1571</v>
      </c>
      <c r="BG376" s="64">
        <v>63</v>
      </c>
    </row>
    <row r="377" spans="1:59">
      <c r="A377" s="47">
        <f t="shared" si="211"/>
        <v>3</v>
      </c>
      <c r="B377" s="48">
        <f t="shared" si="212"/>
        <v>0</v>
      </c>
      <c r="C377" s="48">
        <f t="shared" si="213"/>
        <v>0</v>
      </c>
      <c r="D377" s="48">
        <f t="shared" si="214"/>
        <v>1</v>
      </c>
      <c r="E377" s="48">
        <f t="shared" si="215"/>
        <v>0</v>
      </c>
      <c r="F377" s="48">
        <f t="shared" si="216"/>
        <v>1</v>
      </c>
      <c r="G377" s="48">
        <f t="shared" si="217"/>
        <v>0</v>
      </c>
      <c r="H377" s="48">
        <f t="shared" si="218"/>
        <v>1</v>
      </c>
      <c r="I377" s="48">
        <f t="shared" si="219"/>
        <v>0</v>
      </c>
      <c r="J377" s="48">
        <f t="shared" si="220"/>
        <v>0</v>
      </c>
      <c r="K377" s="70">
        <v>322</v>
      </c>
      <c r="L377" s="50" t="s">
        <v>293</v>
      </c>
      <c r="M377" s="51">
        <v>44</v>
      </c>
      <c r="N377" s="53">
        <v>6</v>
      </c>
      <c r="O377" s="52">
        <f t="shared" si="193"/>
        <v>2.802547770700637E-2</v>
      </c>
      <c r="P377" s="53">
        <f t="shared" si="194"/>
        <v>399</v>
      </c>
      <c r="Q377" s="55">
        <f t="shared" si="195"/>
        <v>0.33765869624147427</v>
      </c>
      <c r="R377" s="56">
        <v>14</v>
      </c>
      <c r="S377" s="58">
        <v>4</v>
      </c>
      <c r="T377" s="57">
        <f t="shared" si="185"/>
        <v>8.9171974522292991E-3</v>
      </c>
      <c r="U377" s="58">
        <f t="shared" si="196"/>
        <v>440</v>
      </c>
      <c r="V377" s="60">
        <f t="shared" si="197"/>
        <v>0.17031578018689264</v>
      </c>
      <c r="W377" s="51">
        <v>621</v>
      </c>
      <c r="X377" s="53">
        <v>45</v>
      </c>
      <c r="Y377" s="52">
        <f t="shared" si="186"/>
        <v>0.39554140127388537</v>
      </c>
      <c r="Z377" s="53">
        <f t="shared" si="198"/>
        <v>61</v>
      </c>
      <c r="AA377" s="55">
        <f t="shared" si="199"/>
        <v>2.311866753074209</v>
      </c>
      <c r="AB377" s="56">
        <v>93</v>
      </c>
      <c r="AC377" s="58">
        <v>13</v>
      </c>
      <c r="AD377" s="57">
        <f t="shared" si="187"/>
        <v>5.9235668789808918E-2</v>
      </c>
      <c r="AE377" s="58">
        <f t="shared" si="200"/>
        <v>258</v>
      </c>
      <c r="AF377" s="60">
        <f t="shared" si="201"/>
        <v>0.85281666223228936</v>
      </c>
      <c r="AG377" s="51">
        <v>141</v>
      </c>
      <c r="AH377" s="53">
        <v>10</v>
      </c>
      <c r="AI377" s="52">
        <f t="shared" si="188"/>
        <v>8.9808917197452223E-2</v>
      </c>
      <c r="AJ377" s="53">
        <f t="shared" si="202"/>
        <v>103</v>
      </c>
      <c r="AK377" s="55">
        <f t="shared" si="203"/>
        <v>1.1938355719344409</v>
      </c>
      <c r="AL377" s="56">
        <v>216</v>
      </c>
      <c r="AM377" s="58">
        <v>28</v>
      </c>
      <c r="AN377" s="57">
        <f t="shared" si="189"/>
        <v>0.1375796178343949</v>
      </c>
      <c r="AO377" s="58">
        <f t="shared" si="204"/>
        <v>447</v>
      </c>
      <c r="AP377" s="60">
        <f t="shared" si="205"/>
        <v>0.7319690075598938</v>
      </c>
      <c r="AQ377" s="51">
        <v>107</v>
      </c>
      <c r="AR377" s="53">
        <v>18</v>
      </c>
      <c r="AS377" s="52">
        <f t="shared" si="190"/>
        <v>6.8152866242038215E-2</v>
      </c>
      <c r="AT377" s="53">
        <f t="shared" si="206"/>
        <v>92</v>
      </c>
      <c r="AU377" s="55">
        <f t="shared" si="207"/>
        <v>1.1727192551271162</v>
      </c>
      <c r="AV377" s="56">
        <v>6</v>
      </c>
      <c r="AW377" s="58">
        <v>1</v>
      </c>
      <c r="AX377" s="57">
        <f t="shared" si="191"/>
        <v>3.821656050955414E-3</v>
      </c>
      <c r="AY377" s="58">
        <f t="shared" si="208"/>
        <v>483</v>
      </c>
      <c r="AZ377" s="60">
        <f t="shared" si="209"/>
        <v>8.4162199481660718E-2</v>
      </c>
      <c r="BA377" s="51">
        <v>328</v>
      </c>
      <c r="BB377" s="53">
        <v>39</v>
      </c>
      <c r="BC377" s="52">
        <f t="shared" si="192"/>
        <v>0.20891719745222931</v>
      </c>
      <c r="BD377" s="53">
        <f t="shared" si="221"/>
        <v>419</v>
      </c>
      <c r="BE377" s="55">
        <f t="shared" si="210"/>
        <v>0.81169408265295906</v>
      </c>
      <c r="BF377" s="61">
        <v>1570</v>
      </c>
      <c r="BG377" s="64">
        <v>164</v>
      </c>
    </row>
    <row r="378" spans="1:59">
      <c r="A378" s="47">
        <f t="shared" si="211"/>
        <v>1</v>
      </c>
      <c r="B378" s="48">
        <f t="shared" si="212"/>
        <v>0</v>
      </c>
      <c r="C378" s="48">
        <f t="shared" si="213"/>
        <v>0</v>
      </c>
      <c r="D378" s="48">
        <f t="shared" si="214"/>
        <v>0</v>
      </c>
      <c r="E378" s="48">
        <f t="shared" si="215"/>
        <v>0</v>
      </c>
      <c r="F378" s="48">
        <f t="shared" si="216"/>
        <v>0</v>
      </c>
      <c r="G378" s="48">
        <f t="shared" si="217"/>
        <v>1</v>
      </c>
      <c r="H378" s="48">
        <f t="shared" si="218"/>
        <v>0</v>
      </c>
      <c r="I378" s="48">
        <f t="shared" si="219"/>
        <v>0</v>
      </c>
      <c r="J378" s="48">
        <f t="shared" si="220"/>
        <v>0</v>
      </c>
      <c r="K378" s="70">
        <v>232</v>
      </c>
      <c r="L378" s="50" t="s">
        <v>204</v>
      </c>
      <c r="M378" s="51">
        <v>3</v>
      </c>
      <c r="N378" s="53">
        <v>1</v>
      </c>
      <c r="O378" s="52">
        <f t="shared" si="193"/>
        <v>1.9120458891013384E-3</v>
      </c>
      <c r="P378" s="53">
        <f t="shared" si="194"/>
        <v>523</v>
      </c>
      <c r="Q378" s="55">
        <f t="shared" si="195"/>
        <v>2.3036856991965692E-2</v>
      </c>
      <c r="R378" s="56">
        <v>0</v>
      </c>
      <c r="S378" s="58">
        <v>0</v>
      </c>
      <c r="T378" s="57">
        <f t="shared" si="185"/>
        <v>0</v>
      </c>
      <c r="U378" s="58">
        <f t="shared" si="196"/>
        <v>515</v>
      </c>
      <c r="V378" s="60">
        <f t="shared" si="197"/>
        <v>0</v>
      </c>
      <c r="W378" s="51">
        <v>2</v>
      </c>
      <c r="X378" s="53">
        <v>2</v>
      </c>
      <c r="Y378" s="52">
        <f t="shared" si="186"/>
        <v>1.2746972594008922E-3</v>
      </c>
      <c r="Z378" s="53">
        <f t="shared" si="198"/>
        <v>610</v>
      </c>
      <c r="AA378" s="55">
        <f t="shared" si="199"/>
        <v>7.4503710730477639E-3</v>
      </c>
      <c r="AB378" s="56">
        <v>7</v>
      </c>
      <c r="AC378" s="58">
        <v>1</v>
      </c>
      <c r="AD378" s="57">
        <f t="shared" si="187"/>
        <v>4.4614404079031233E-3</v>
      </c>
      <c r="AE378" s="58">
        <f t="shared" si="200"/>
        <v>528</v>
      </c>
      <c r="AF378" s="60">
        <f t="shared" si="201"/>
        <v>6.4231413186488631E-2</v>
      </c>
      <c r="AG378" s="51">
        <v>0</v>
      </c>
      <c r="AH378" s="53">
        <v>0</v>
      </c>
      <c r="AI378" s="52">
        <f t="shared" si="188"/>
        <v>0</v>
      </c>
      <c r="AJ378" s="53">
        <f t="shared" si="202"/>
        <v>548</v>
      </c>
      <c r="AK378" s="55">
        <f t="shared" si="203"/>
        <v>0</v>
      </c>
      <c r="AL378" s="56">
        <v>1546</v>
      </c>
      <c r="AM378" s="58">
        <v>4</v>
      </c>
      <c r="AN378" s="57">
        <f t="shared" si="189"/>
        <v>0.98534098151688976</v>
      </c>
      <c r="AO378" s="58">
        <f t="shared" si="204"/>
        <v>7</v>
      </c>
      <c r="AP378" s="60">
        <f t="shared" si="205"/>
        <v>5.2423394664256708</v>
      </c>
      <c r="AQ378" s="51">
        <v>1</v>
      </c>
      <c r="AR378" s="53">
        <v>1</v>
      </c>
      <c r="AS378" s="52">
        <f t="shared" si="190"/>
        <v>6.3734862970044612E-4</v>
      </c>
      <c r="AT378" s="53">
        <f t="shared" si="206"/>
        <v>503</v>
      </c>
      <c r="AU378" s="55">
        <f t="shared" si="207"/>
        <v>1.096697837511584E-2</v>
      </c>
      <c r="AV378" s="56">
        <v>0</v>
      </c>
      <c r="AW378" s="58">
        <v>0</v>
      </c>
      <c r="AX378" s="57">
        <f t="shared" si="191"/>
        <v>0</v>
      </c>
      <c r="AY378" s="58">
        <f t="shared" si="208"/>
        <v>527</v>
      </c>
      <c r="AZ378" s="60">
        <f t="shared" si="209"/>
        <v>0</v>
      </c>
      <c r="BA378" s="51">
        <v>10</v>
      </c>
      <c r="BB378" s="53">
        <v>1</v>
      </c>
      <c r="BC378" s="52">
        <f t="shared" si="192"/>
        <v>6.3734862970044612E-3</v>
      </c>
      <c r="BD378" s="53">
        <f t="shared" si="221"/>
        <v>622</v>
      </c>
      <c r="BE378" s="55">
        <f t="shared" si="210"/>
        <v>2.4762543133057126E-2</v>
      </c>
      <c r="BF378" s="61">
        <v>1569</v>
      </c>
      <c r="BG378" s="64">
        <v>10</v>
      </c>
    </row>
    <row r="379" spans="1:59">
      <c r="A379" s="47">
        <f t="shared" si="211"/>
        <v>2</v>
      </c>
      <c r="B379" s="48">
        <f t="shared" si="212"/>
        <v>0</v>
      </c>
      <c r="C379" s="48">
        <f t="shared" si="213"/>
        <v>0</v>
      </c>
      <c r="D379" s="48">
        <f t="shared" si="214"/>
        <v>0</v>
      </c>
      <c r="E379" s="48">
        <f t="shared" si="215"/>
        <v>0</v>
      </c>
      <c r="F379" s="48">
        <f t="shared" si="216"/>
        <v>0</v>
      </c>
      <c r="G379" s="48">
        <f t="shared" si="217"/>
        <v>1</v>
      </c>
      <c r="H379" s="48">
        <f t="shared" si="218"/>
        <v>0</v>
      </c>
      <c r="I379" s="48">
        <f t="shared" si="219"/>
        <v>0</v>
      </c>
      <c r="J379" s="48">
        <f t="shared" si="220"/>
        <v>1</v>
      </c>
      <c r="K379" s="70">
        <v>299</v>
      </c>
      <c r="L379" s="50" t="s">
        <v>271</v>
      </c>
      <c r="M379" s="51">
        <v>51</v>
      </c>
      <c r="N379" s="53">
        <v>15</v>
      </c>
      <c r="O379" s="52">
        <f t="shared" si="193"/>
        <v>3.2587859424920131E-2</v>
      </c>
      <c r="P379" s="53">
        <f t="shared" si="194"/>
        <v>387</v>
      </c>
      <c r="Q379" s="55">
        <f t="shared" si="195"/>
        <v>0.39262753133974504</v>
      </c>
      <c r="R379" s="56">
        <v>16</v>
      </c>
      <c r="S379" s="58">
        <v>6</v>
      </c>
      <c r="T379" s="57">
        <f t="shared" si="185"/>
        <v>1.0223642172523962E-2</v>
      </c>
      <c r="U379" s="58">
        <f t="shared" si="196"/>
        <v>431</v>
      </c>
      <c r="V379" s="60">
        <f t="shared" si="197"/>
        <v>0.19526848006822195</v>
      </c>
      <c r="W379" s="51">
        <v>140</v>
      </c>
      <c r="X379" s="53">
        <v>30</v>
      </c>
      <c r="Y379" s="52">
        <f t="shared" si="186"/>
        <v>8.9456869009584661E-2</v>
      </c>
      <c r="Z379" s="53">
        <f t="shared" si="198"/>
        <v>472</v>
      </c>
      <c r="AA379" s="55">
        <f t="shared" si="199"/>
        <v>0.52285894885165229</v>
      </c>
      <c r="AB379" s="56">
        <v>61</v>
      </c>
      <c r="AC379" s="58">
        <v>15</v>
      </c>
      <c r="AD379" s="57">
        <f t="shared" si="187"/>
        <v>3.8977635782747606E-2</v>
      </c>
      <c r="AE379" s="58">
        <f t="shared" si="200"/>
        <v>372</v>
      </c>
      <c r="AF379" s="60">
        <f t="shared" si="201"/>
        <v>0.56116150841311185</v>
      </c>
      <c r="AG379" s="51">
        <v>52</v>
      </c>
      <c r="AH379" s="53">
        <v>17</v>
      </c>
      <c r="AI379" s="52">
        <f t="shared" si="188"/>
        <v>3.3226837060702875E-2</v>
      </c>
      <c r="AJ379" s="53">
        <f t="shared" si="202"/>
        <v>388</v>
      </c>
      <c r="AK379" s="55">
        <f t="shared" si="203"/>
        <v>0.4416864300760327</v>
      </c>
      <c r="AL379" s="56">
        <v>586</v>
      </c>
      <c r="AM379" s="58">
        <v>61</v>
      </c>
      <c r="AN379" s="57">
        <f t="shared" si="189"/>
        <v>0.37444089456869012</v>
      </c>
      <c r="AO379" s="58">
        <f t="shared" si="204"/>
        <v>91</v>
      </c>
      <c r="AP379" s="60">
        <f t="shared" si="205"/>
        <v>1.9921492318520102</v>
      </c>
      <c r="AQ379" s="51">
        <v>8</v>
      </c>
      <c r="AR379" s="53">
        <v>5</v>
      </c>
      <c r="AS379" s="52">
        <f t="shared" si="190"/>
        <v>5.111821086261981E-3</v>
      </c>
      <c r="AT379" s="53">
        <f t="shared" si="206"/>
        <v>450</v>
      </c>
      <c r="AU379" s="55">
        <f t="shared" si="207"/>
        <v>8.7960071926168712E-2</v>
      </c>
      <c r="AV379" s="56">
        <v>30</v>
      </c>
      <c r="AW379" s="58">
        <v>8</v>
      </c>
      <c r="AX379" s="57">
        <f t="shared" si="191"/>
        <v>1.9169329073482427E-2</v>
      </c>
      <c r="AY379" s="58">
        <f t="shared" si="208"/>
        <v>358</v>
      </c>
      <c r="AZ379" s="60">
        <f t="shared" si="209"/>
        <v>0.42215544148948025</v>
      </c>
      <c r="BA379" s="51">
        <v>621</v>
      </c>
      <c r="BB379" s="53">
        <v>71</v>
      </c>
      <c r="BC379" s="52">
        <f t="shared" si="192"/>
        <v>0.39680511182108624</v>
      </c>
      <c r="BD379" s="53">
        <f t="shared" si="221"/>
        <v>133</v>
      </c>
      <c r="BE379" s="55">
        <f t="shared" si="210"/>
        <v>1.5416842900416026</v>
      </c>
      <c r="BF379" s="61">
        <v>1565</v>
      </c>
      <c r="BG379" s="64">
        <v>228</v>
      </c>
    </row>
    <row r="380" spans="1:59">
      <c r="A380" s="47">
        <f t="shared" si="211"/>
        <v>4</v>
      </c>
      <c r="B380" s="48">
        <f t="shared" si="212"/>
        <v>1</v>
      </c>
      <c r="C380" s="48">
        <f t="shared" si="213"/>
        <v>1</v>
      </c>
      <c r="D380" s="48">
        <f t="shared" si="214"/>
        <v>0</v>
      </c>
      <c r="E380" s="48">
        <f t="shared" si="215"/>
        <v>1</v>
      </c>
      <c r="F380" s="48">
        <f t="shared" si="216"/>
        <v>0</v>
      </c>
      <c r="G380" s="48">
        <f t="shared" si="217"/>
        <v>0</v>
      </c>
      <c r="H380" s="48">
        <f t="shared" si="218"/>
        <v>0</v>
      </c>
      <c r="I380" s="48">
        <f t="shared" si="219"/>
        <v>0</v>
      </c>
      <c r="J380" s="48">
        <f t="shared" si="220"/>
        <v>1</v>
      </c>
      <c r="K380" s="70">
        <v>50</v>
      </c>
      <c r="L380" s="50" t="s">
        <v>24</v>
      </c>
      <c r="M380" s="51">
        <v>351</v>
      </c>
      <c r="N380" s="53">
        <v>5</v>
      </c>
      <c r="O380" s="52">
        <f t="shared" si="193"/>
        <v>0.2288135593220339</v>
      </c>
      <c r="P380" s="53">
        <f t="shared" si="194"/>
        <v>42</v>
      </c>
      <c r="Q380" s="55">
        <f t="shared" si="195"/>
        <v>2.7568089625724368</v>
      </c>
      <c r="R380" s="56">
        <v>103</v>
      </c>
      <c r="S380" s="58">
        <v>10</v>
      </c>
      <c r="T380" s="57">
        <f t="shared" si="185"/>
        <v>6.7144719687092569E-2</v>
      </c>
      <c r="U380" s="58">
        <f t="shared" si="196"/>
        <v>97</v>
      </c>
      <c r="V380" s="60">
        <f t="shared" si="197"/>
        <v>1.2824438821951205</v>
      </c>
      <c r="W380" s="51">
        <v>152</v>
      </c>
      <c r="X380" s="53">
        <v>14</v>
      </c>
      <c r="Y380" s="52">
        <f t="shared" si="186"/>
        <v>9.9087353324641456E-2</v>
      </c>
      <c r="Z380" s="53">
        <f t="shared" si="198"/>
        <v>462</v>
      </c>
      <c r="AA380" s="55">
        <f t="shared" si="199"/>
        <v>0.57914735869263856</v>
      </c>
      <c r="AB380" s="56">
        <v>245</v>
      </c>
      <c r="AC380" s="58">
        <v>7</v>
      </c>
      <c r="AD380" s="57">
        <f t="shared" si="187"/>
        <v>0.15971316818774445</v>
      </c>
      <c r="AE380" s="58">
        <f t="shared" si="200"/>
        <v>43</v>
      </c>
      <c r="AF380" s="60">
        <f t="shared" si="201"/>
        <v>2.2993924740130525</v>
      </c>
      <c r="AG380" s="51">
        <v>26</v>
      </c>
      <c r="AH380" s="53">
        <v>3</v>
      </c>
      <c r="AI380" s="52">
        <f t="shared" si="188"/>
        <v>1.6949152542372881E-2</v>
      </c>
      <c r="AJ380" s="53">
        <f t="shared" si="202"/>
        <v>453</v>
      </c>
      <c r="AK380" s="55">
        <f t="shared" si="203"/>
        <v>0.22530614832757209</v>
      </c>
      <c r="AL380" s="56">
        <v>134</v>
      </c>
      <c r="AM380" s="58">
        <v>12</v>
      </c>
      <c r="AN380" s="57">
        <f t="shared" si="189"/>
        <v>8.7353324641460228E-2</v>
      </c>
      <c r="AO380" s="58">
        <f t="shared" si="204"/>
        <v>515</v>
      </c>
      <c r="AP380" s="60">
        <f t="shared" si="205"/>
        <v>0.46474853871037486</v>
      </c>
      <c r="AQ380" s="51">
        <v>66</v>
      </c>
      <c r="AR380" s="53">
        <v>4</v>
      </c>
      <c r="AS380" s="52">
        <f t="shared" si="190"/>
        <v>4.3024771838331158E-2</v>
      </c>
      <c r="AT380" s="53">
        <f t="shared" si="206"/>
        <v>222</v>
      </c>
      <c r="AU380" s="55">
        <f t="shared" si="207"/>
        <v>0.74033538373972985</v>
      </c>
      <c r="AV380" s="56">
        <v>7</v>
      </c>
      <c r="AW380" s="58">
        <v>3</v>
      </c>
      <c r="AX380" s="57">
        <f t="shared" si="191"/>
        <v>4.5632333767926985E-3</v>
      </c>
      <c r="AY380" s="58">
        <f t="shared" si="208"/>
        <v>474</v>
      </c>
      <c r="AZ380" s="60">
        <f t="shared" si="209"/>
        <v>0.10049354327503815</v>
      </c>
      <c r="BA380" s="51">
        <v>450</v>
      </c>
      <c r="BB380" s="53">
        <v>20</v>
      </c>
      <c r="BC380" s="52">
        <f t="shared" si="192"/>
        <v>0.29335071707953064</v>
      </c>
      <c r="BD380" s="53">
        <f t="shared" si="221"/>
        <v>241</v>
      </c>
      <c r="BE380" s="55">
        <f t="shared" si="210"/>
        <v>1.1397388252343537</v>
      </c>
      <c r="BF380" s="61">
        <v>1534</v>
      </c>
      <c r="BG380" s="64">
        <v>78</v>
      </c>
    </row>
    <row r="381" spans="1:59">
      <c r="A381" s="47">
        <f t="shared" si="211"/>
        <v>3</v>
      </c>
      <c r="B381" s="48">
        <f t="shared" si="212"/>
        <v>0</v>
      </c>
      <c r="C381" s="48">
        <f t="shared" si="213"/>
        <v>1</v>
      </c>
      <c r="D381" s="48">
        <f t="shared" si="214"/>
        <v>0</v>
      </c>
      <c r="E381" s="48">
        <f t="shared" si="215"/>
        <v>0</v>
      </c>
      <c r="F381" s="48">
        <f t="shared" si="216"/>
        <v>0</v>
      </c>
      <c r="G381" s="48">
        <f t="shared" si="217"/>
        <v>1</v>
      </c>
      <c r="H381" s="48">
        <f t="shared" si="218"/>
        <v>0</v>
      </c>
      <c r="I381" s="48">
        <f t="shared" si="219"/>
        <v>0</v>
      </c>
      <c r="J381" s="48">
        <f t="shared" si="220"/>
        <v>1</v>
      </c>
      <c r="K381" s="70">
        <v>586</v>
      </c>
      <c r="L381" s="50" t="s">
        <v>546</v>
      </c>
      <c r="M381" s="51">
        <v>33</v>
      </c>
      <c r="N381" s="53">
        <v>10</v>
      </c>
      <c r="O381" s="52">
        <f t="shared" si="193"/>
        <v>2.1681997371879105E-2</v>
      </c>
      <c r="P381" s="53">
        <f t="shared" si="194"/>
        <v>423</v>
      </c>
      <c r="Q381" s="55">
        <f t="shared" si="195"/>
        <v>0.26123069305146907</v>
      </c>
      <c r="R381" s="56">
        <v>85</v>
      </c>
      <c r="S381" s="58">
        <v>7</v>
      </c>
      <c r="T381" s="57">
        <f t="shared" si="185"/>
        <v>5.5847568988173453E-2</v>
      </c>
      <c r="U381" s="58">
        <f t="shared" si="196"/>
        <v>137</v>
      </c>
      <c r="V381" s="60">
        <f t="shared" si="197"/>
        <v>1.0666717132504608</v>
      </c>
      <c r="W381" s="51">
        <v>186</v>
      </c>
      <c r="X381" s="53">
        <v>35</v>
      </c>
      <c r="Y381" s="52">
        <f t="shared" si="186"/>
        <v>0.12220762155059132</v>
      </c>
      <c r="Z381" s="53">
        <f t="shared" si="198"/>
        <v>417</v>
      </c>
      <c r="AA381" s="55">
        <f t="shared" si="199"/>
        <v>0.71428107481334469</v>
      </c>
      <c r="AB381" s="56">
        <v>80</v>
      </c>
      <c r="AC381" s="58">
        <v>14</v>
      </c>
      <c r="AD381" s="57">
        <f t="shared" si="187"/>
        <v>5.2562417871222074E-2</v>
      </c>
      <c r="AE381" s="58">
        <f t="shared" si="200"/>
        <v>302</v>
      </c>
      <c r="AF381" s="60">
        <f t="shared" si="201"/>
        <v>0.7567417855423364</v>
      </c>
      <c r="AG381" s="51">
        <v>78</v>
      </c>
      <c r="AH381" s="53">
        <v>15</v>
      </c>
      <c r="AI381" s="52">
        <f t="shared" si="188"/>
        <v>5.1248357424441525E-2</v>
      </c>
      <c r="AJ381" s="53">
        <f t="shared" si="202"/>
        <v>272</v>
      </c>
      <c r="AK381" s="55">
        <f t="shared" si="203"/>
        <v>0.68124763114552356</v>
      </c>
      <c r="AL381" s="56">
        <v>442</v>
      </c>
      <c r="AM381" s="58">
        <v>34</v>
      </c>
      <c r="AN381" s="57">
        <f t="shared" si="189"/>
        <v>0.29040735873850199</v>
      </c>
      <c r="AO381" s="58">
        <f t="shared" si="204"/>
        <v>155</v>
      </c>
      <c r="AP381" s="60">
        <f t="shared" si="205"/>
        <v>1.5450630660988001</v>
      </c>
      <c r="AQ381" s="51">
        <v>47</v>
      </c>
      <c r="AR381" s="53">
        <v>14</v>
      </c>
      <c r="AS381" s="52">
        <f t="shared" si="190"/>
        <v>3.0880420499342968E-2</v>
      </c>
      <c r="AT381" s="53">
        <f t="shared" si="206"/>
        <v>304</v>
      </c>
      <c r="AU381" s="55">
        <f t="shared" si="207"/>
        <v>0.53136523411049108</v>
      </c>
      <c r="AV381" s="56">
        <v>20</v>
      </c>
      <c r="AW381" s="58">
        <v>6</v>
      </c>
      <c r="AX381" s="57">
        <f t="shared" si="191"/>
        <v>1.3140604467805518E-2</v>
      </c>
      <c r="AY381" s="58">
        <f t="shared" si="208"/>
        <v>398</v>
      </c>
      <c r="AZ381" s="60">
        <f t="shared" si="209"/>
        <v>0.28938820233510143</v>
      </c>
      <c r="BA381" s="51">
        <v>551</v>
      </c>
      <c r="BB381" s="53">
        <v>75</v>
      </c>
      <c r="BC381" s="52">
        <f t="shared" si="192"/>
        <v>0.36202365308804207</v>
      </c>
      <c r="BD381" s="53">
        <f t="shared" si="221"/>
        <v>160</v>
      </c>
      <c r="BE381" s="55">
        <f t="shared" si="210"/>
        <v>1.4065498703579118</v>
      </c>
      <c r="BF381" s="61">
        <v>1522</v>
      </c>
      <c r="BG381" s="64">
        <v>210</v>
      </c>
    </row>
    <row r="382" spans="1:59">
      <c r="A382" s="47">
        <f t="shared" si="211"/>
        <v>2</v>
      </c>
      <c r="B382" s="48">
        <f t="shared" si="212"/>
        <v>0</v>
      </c>
      <c r="C382" s="48">
        <f t="shared" si="213"/>
        <v>1</v>
      </c>
      <c r="D382" s="48">
        <f t="shared" si="214"/>
        <v>0</v>
      </c>
      <c r="E382" s="48">
        <f t="shared" si="215"/>
        <v>0</v>
      </c>
      <c r="F382" s="48">
        <f t="shared" si="216"/>
        <v>0</v>
      </c>
      <c r="G382" s="48">
        <f t="shared" si="217"/>
        <v>0</v>
      </c>
      <c r="H382" s="48">
        <f t="shared" si="218"/>
        <v>0</v>
      </c>
      <c r="I382" s="48">
        <f t="shared" si="219"/>
        <v>0</v>
      </c>
      <c r="J382" s="48">
        <f t="shared" si="220"/>
        <v>1</v>
      </c>
      <c r="K382" s="70">
        <v>445</v>
      </c>
      <c r="L382" s="50" t="s">
        <v>407</v>
      </c>
      <c r="M382" s="51">
        <v>23</v>
      </c>
      <c r="N382" s="53">
        <v>17</v>
      </c>
      <c r="O382" s="52">
        <f t="shared" si="193"/>
        <v>1.5141540487162607E-2</v>
      </c>
      <c r="P382" s="53">
        <f t="shared" si="194"/>
        <v>444</v>
      </c>
      <c r="Q382" s="55">
        <f t="shared" si="195"/>
        <v>0.18242946198575072</v>
      </c>
      <c r="R382" s="56">
        <v>94</v>
      </c>
      <c r="S382" s="58">
        <v>15</v>
      </c>
      <c r="T382" s="57">
        <f t="shared" si="185"/>
        <v>6.1882817643186309E-2</v>
      </c>
      <c r="U382" s="58">
        <f t="shared" si="196"/>
        <v>112</v>
      </c>
      <c r="V382" s="60">
        <f t="shared" si="197"/>
        <v>1.1819431411634354</v>
      </c>
      <c r="W382" s="51">
        <v>195</v>
      </c>
      <c r="X382" s="53">
        <v>49</v>
      </c>
      <c r="Y382" s="52">
        <f t="shared" si="186"/>
        <v>0.12837393021724819</v>
      </c>
      <c r="Z382" s="53">
        <f t="shared" si="198"/>
        <v>406</v>
      </c>
      <c r="AA382" s="55">
        <f t="shared" si="199"/>
        <v>0.75032201502775797</v>
      </c>
      <c r="AB382" s="56">
        <v>57</v>
      </c>
      <c r="AC382" s="58">
        <v>28</v>
      </c>
      <c r="AD382" s="57">
        <f t="shared" si="187"/>
        <v>3.7524687294272545E-2</v>
      </c>
      <c r="AE382" s="58">
        <f t="shared" si="200"/>
        <v>377</v>
      </c>
      <c r="AF382" s="60">
        <f t="shared" si="201"/>
        <v>0.54024339090635165</v>
      </c>
      <c r="AG382" s="51">
        <v>12</v>
      </c>
      <c r="AH382" s="53">
        <v>10</v>
      </c>
      <c r="AI382" s="52">
        <f t="shared" si="188"/>
        <v>7.8999341672152737E-3</v>
      </c>
      <c r="AJ382" s="53">
        <f t="shared" si="202"/>
        <v>493</v>
      </c>
      <c r="AK382" s="55">
        <f t="shared" si="203"/>
        <v>0.10501432061614289</v>
      </c>
      <c r="AL382" s="56">
        <v>158</v>
      </c>
      <c r="AM382" s="58">
        <v>71</v>
      </c>
      <c r="AN382" s="57">
        <f t="shared" si="189"/>
        <v>0.10401579986833442</v>
      </c>
      <c r="AO382" s="58">
        <f t="shared" si="204"/>
        <v>498</v>
      </c>
      <c r="AP382" s="60">
        <f t="shared" si="205"/>
        <v>0.55339841030681503</v>
      </c>
      <c r="AQ382" s="51">
        <v>24</v>
      </c>
      <c r="AR382" s="53">
        <v>18</v>
      </c>
      <c r="AS382" s="52">
        <f t="shared" si="190"/>
        <v>1.5799868334430547E-2</v>
      </c>
      <c r="AT382" s="53">
        <f t="shared" si="206"/>
        <v>390</v>
      </c>
      <c r="AU382" s="55">
        <f t="shared" si="207"/>
        <v>0.27187132172044903</v>
      </c>
      <c r="AV382" s="56">
        <v>9</v>
      </c>
      <c r="AW382" s="58">
        <v>8</v>
      </c>
      <c r="AX382" s="57">
        <f t="shared" si="191"/>
        <v>5.9249506254114553E-3</v>
      </c>
      <c r="AY382" s="58">
        <f t="shared" si="208"/>
        <v>452</v>
      </c>
      <c r="AZ382" s="60">
        <f t="shared" si="209"/>
        <v>0.13048188267235747</v>
      </c>
      <c r="BA382" s="51">
        <v>947</v>
      </c>
      <c r="BB382" s="53">
        <v>169</v>
      </c>
      <c r="BC382" s="52">
        <f t="shared" si="192"/>
        <v>0.62343647136273861</v>
      </c>
      <c r="BD382" s="53">
        <f t="shared" si="221"/>
        <v>52</v>
      </c>
      <c r="BE382" s="55">
        <f t="shared" si="210"/>
        <v>2.4222021972647139</v>
      </c>
      <c r="BF382" s="61">
        <v>1519</v>
      </c>
      <c r="BG382" s="64">
        <v>385</v>
      </c>
    </row>
    <row r="383" spans="1:59">
      <c r="A383" s="47">
        <f t="shared" si="211"/>
        <v>3</v>
      </c>
      <c r="B383" s="48">
        <f t="shared" si="212"/>
        <v>1</v>
      </c>
      <c r="C383" s="48">
        <f t="shared" si="213"/>
        <v>0</v>
      </c>
      <c r="D383" s="48">
        <f t="shared" si="214"/>
        <v>0</v>
      </c>
      <c r="E383" s="48">
        <f t="shared" si="215"/>
        <v>0</v>
      </c>
      <c r="F383" s="48">
        <f t="shared" si="216"/>
        <v>0</v>
      </c>
      <c r="G383" s="48">
        <f t="shared" si="217"/>
        <v>0</v>
      </c>
      <c r="H383" s="48">
        <f t="shared" si="218"/>
        <v>1</v>
      </c>
      <c r="I383" s="48">
        <f t="shared" si="219"/>
        <v>0</v>
      </c>
      <c r="J383" s="48">
        <f t="shared" si="220"/>
        <v>1</v>
      </c>
      <c r="K383" s="70">
        <v>370</v>
      </c>
      <c r="L383" s="50" t="s">
        <v>341</v>
      </c>
      <c r="M383" s="51">
        <v>201</v>
      </c>
      <c r="N383" s="53">
        <v>9</v>
      </c>
      <c r="O383" s="52">
        <f t="shared" si="193"/>
        <v>0.13311258278145696</v>
      </c>
      <c r="P383" s="53">
        <f t="shared" si="194"/>
        <v>80</v>
      </c>
      <c r="Q383" s="55">
        <f t="shared" si="195"/>
        <v>1.6037771639512648</v>
      </c>
      <c r="R383" s="56">
        <v>3</v>
      </c>
      <c r="S383" s="58">
        <v>2</v>
      </c>
      <c r="T383" s="57">
        <f t="shared" si="185"/>
        <v>1.9867549668874172E-3</v>
      </c>
      <c r="U383" s="58">
        <f t="shared" si="196"/>
        <v>490</v>
      </c>
      <c r="V383" s="60">
        <f t="shared" si="197"/>
        <v>3.7946420278158199E-2</v>
      </c>
      <c r="W383" s="51">
        <v>81</v>
      </c>
      <c r="X383" s="53">
        <v>10</v>
      </c>
      <c r="Y383" s="52">
        <f t="shared" si="186"/>
        <v>5.3642384105960263E-2</v>
      </c>
      <c r="Z383" s="53">
        <f t="shared" si="198"/>
        <v>529</v>
      </c>
      <c r="AA383" s="55">
        <f t="shared" si="199"/>
        <v>0.31352987062998916</v>
      </c>
      <c r="AB383" s="56">
        <v>13</v>
      </c>
      <c r="AC383" s="58">
        <v>3</v>
      </c>
      <c r="AD383" s="57">
        <f t="shared" si="187"/>
        <v>8.6092715231788075E-3</v>
      </c>
      <c r="AE383" s="58">
        <f t="shared" si="200"/>
        <v>500</v>
      </c>
      <c r="AF383" s="60">
        <f t="shared" si="201"/>
        <v>0.12394778947633003</v>
      </c>
      <c r="AG383" s="51">
        <v>40</v>
      </c>
      <c r="AH383" s="53">
        <v>2</v>
      </c>
      <c r="AI383" s="52">
        <f t="shared" si="188"/>
        <v>2.6490066225165563E-2</v>
      </c>
      <c r="AJ383" s="53">
        <f t="shared" si="202"/>
        <v>417</v>
      </c>
      <c r="AK383" s="55">
        <f t="shared" si="203"/>
        <v>0.35213411261792726</v>
      </c>
      <c r="AL383" s="56">
        <v>124</v>
      </c>
      <c r="AM383" s="58">
        <v>6</v>
      </c>
      <c r="AN383" s="57">
        <f t="shared" si="189"/>
        <v>8.211920529801324E-2</v>
      </c>
      <c r="AO383" s="58">
        <f t="shared" si="204"/>
        <v>520</v>
      </c>
      <c r="AP383" s="60">
        <f t="shared" si="205"/>
        <v>0.43690129504464104</v>
      </c>
      <c r="AQ383" s="51">
        <v>219</v>
      </c>
      <c r="AR383" s="53">
        <v>7</v>
      </c>
      <c r="AS383" s="52">
        <f t="shared" si="190"/>
        <v>0.14503311258278145</v>
      </c>
      <c r="AT383" s="53">
        <f t="shared" si="206"/>
        <v>25</v>
      </c>
      <c r="AU383" s="55">
        <f t="shared" si="207"/>
        <v>2.4956121897032641</v>
      </c>
      <c r="AV383" s="56">
        <v>17</v>
      </c>
      <c r="AW383" s="58">
        <v>2</v>
      </c>
      <c r="AX383" s="57">
        <f t="shared" si="191"/>
        <v>1.1258278145695364E-2</v>
      </c>
      <c r="AY383" s="58">
        <f t="shared" si="208"/>
        <v>403</v>
      </c>
      <c r="AZ383" s="60">
        <f t="shared" si="209"/>
        <v>0.24793477970921901</v>
      </c>
      <c r="BA383" s="51">
        <v>812</v>
      </c>
      <c r="BB383" s="53">
        <v>10</v>
      </c>
      <c r="BC383" s="52">
        <f t="shared" si="192"/>
        <v>0.53774834437086094</v>
      </c>
      <c r="BD383" s="53">
        <f t="shared" si="221"/>
        <v>72</v>
      </c>
      <c r="BE383" s="55">
        <f t="shared" si="210"/>
        <v>2.0892830001802984</v>
      </c>
      <c r="BF383" s="61">
        <v>1510</v>
      </c>
      <c r="BG383" s="64">
        <v>51</v>
      </c>
    </row>
    <row r="384" spans="1:59">
      <c r="A384" s="47">
        <f t="shared" si="211"/>
        <v>1</v>
      </c>
      <c r="B384" s="48">
        <f t="shared" si="212"/>
        <v>0</v>
      </c>
      <c r="C384" s="48">
        <f t="shared" si="213"/>
        <v>0</v>
      </c>
      <c r="D384" s="48">
        <f t="shared" si="214"/>
        <v>1</v>
      </c>
      <c r="E384" s="48">
        <f t="shared" si="215"/>
        <v>0</v>
      </c>
      <c r="F384" s="48">
        <f t="shared" si="216"/>
        <v>0</v>
      </c>
      <c r="G384" s="48">
        <f t="shared" si="217"/>
        <v>0</v>
      </c>
      <c r="H384" s="48">
        <f t="shared" si="218"/>
        <v>0</v>
      </c>
      <c r="I384" s="48">
        <f t="shared" si="219"/>
        <v>0</v>
      </c>
      <c r="J384" s="48">
        <f t="shared" si="220"/>
        <v>0</v>
      </c>
      <c r="K384" s="49">
        <v>9</v>
      </c>
      <c r="L384" s="50" t="s">
        <v>640</v>
      </c>
      <c r="M384" s="51">
        <v>21</v>
      </c>
      <c r="N384" s="53">
        <v>6</v>
      </c>
      <c r="O384" s="52">
        <f t="shared" si="193"/>
        <v>1.4046822742474917E-2</v>
      </c>
      <c r="P384" s="53">
        <f t="shared" si="194"/>
        <v>453</v>
      </c>
      <c r="Q384" s="55">
        <f t="shared" si="195"/>
        <v>0.16924000022927038</v>
      </c>
      <c r="R384" s="56">
        <v>35</v>
      </c>
      <c r="S384" s="58">
        <v>6</v>
      </c>
      <c r="T384" s="57">
        <f t="shared" si="185"/>
        <v>2.3411371237458192E-2</v>
      </c>
      <c r="U384" s="58">
        <f t="shared" si="196"/>
        <v>332</v>
      </c>
      <c r="V384" s="60">
        <f t="shared" si="197"/>
        <v>0.44715012523983516</v>
      </c>
      <c r="W384" s="51">
        <v>987</v>
      </c>
      <c r="X384" s="53">
        <v>38</v>
      </c>
      <c r="Y384" s="52">
        <f t="shared" si="186"/>
        <v>0.66020066889632112</v>
      </c>
      <c r="Z384" s="53">
        <f t="shared" si="198"/>
        <v>18</v>
      </c>
      <c r="AA384" s="55">
        <f t="shared" si="199"/>
        <v>3.8587515032892936</v>
      </c>
      <c r="AB384" s="56">
        <v>48</v>
      </c>
      <c r="AC384" s="58">
        <v>13</v>
      </c>
      <c r="AD384" s="57">
        <f t="shared" si="187"/>
        <v>3.2107023411371234E-2</v>
      </c>
      <c r="AE384" s="58">
        <f t="shared" si="200"/>
        <v>402</v>
      </c>
      <c r="AF384" s="60">
        <f t="shared" si="201"/>
        <v>0.46224521642626187</v>
      </c>
      <c r="AG384" s="51">
        <v>5</v>
      </c>
      <c r="AH384" s="53">
        <v>1</v>
      </c>
      <c r="AI384" s="52">
        <f t="shared" si="188"/>
        <v>3.3444816053511705E-3</v>
      </c>
      <c r="AJ384" s="53">
        <f t="shared" si="202"/>
        <v>525</v>
      </c>
      <c r="AK384" s="55">
        <f t="shared" si="203"/>
        <v>4.4458403850591147E-2</v>
      </c>
      <c r="AL384" s="56">
        <v>174</v>
      </c>
      <c r="AM384" s="58">
        <v>36</v>
      </c>
      <c r="AN384" s="57">
        <f t="shared" si="189"/>
        <v>0.11638795986622073</v>
      </c>
      <c r="AO384" s="58">
        <f t="shared" si="204"/>
        <v>482</v>
      </c>
      <c r="AP384" s="60">
        <f t="shared" si="205"/>
        <v>0.61922238785213601</v>
      </c>
      <c r="AQ384" s="51">
        <v>7</v>
      </c>
      <c r="AR384" s="53">
        <v>3</v>
      </c>
      <c r="AS384" s="52">
        <f t="shared" si="190"/>
        <v>4.6822742474916385E-3</v>
      </c>
      <c r="AT384" s="53">
        <f t="shared" si="206"/>
        <v>456</v>
      </c>
      <c r="AU384" s="55">
        <f t="shared" si="207"/>
        <v>8.056877825678746E-2</v>
      </c>
      <c r="AV384" s="56">
        <v>52</v>
      </c>
      <c r="AW384" s="58">
        <v>6</v>
      </c>
      <c r="AX384" s="57">
        <f t="shared" si="191"/>
        <v>3.4782608695652174E-2</v>
      </c>
      <c r="AY384" s="58">
        <f t="shared" si="208"/>
        <v>269</v>
      </c>
      <c r="AZ384" s="60">
        <f t="shared" si="209"/>
        <v>0.76599798948525988</v>
      </c>
      <c r="BA384" s="51">
        <v>166</v>
      </c>
      <c r="BB384" s="53">
        <v>39</v>
      </c>
      <c r="BC384" s="52">
        <f t="shared" si="192"/>
        <v>0.11103678929765887</v>
      </c>
      <c r="BD384" s="53">
        <f t="shared" si="221"/>
        <v>541</v>
      </c>
      <c r="BE384" s="55">
        <f t="shared" si="210"/>
        <v>0.43140491031286032</v>
      </c>
      <c r="BF384" s="61">
        <v>1495</v>
      </c>
      <c r="BG384" s="64">
        <v>148</v>
      </c>
    </row>
    <row r="385" spans="1:59">
      <c r="A385" s="47">
        <f t="shared" si="211"/>
        <v>1</v>
      </c>
      <c r="B385" s="48">
        <f t="shared" si="212"/>
        <v>0</v>
      </c>
      <c r="C385" s="48">
        <f t="shared" si="213"/>
        <v>0</v>
      </c>
      <c r="D385" s="48">
        <f t="shared" si="214"/>
        <v>0</v>
      </c>
      <c r="E385" s="48">
        <f t="shared" si="215"/>
        <v>0</v>
      </c>
      <c r="F385" s="48">
        <f t="shared" si="216"/>
        <v>0</v>
      </c>
      <c r="G385" s="48">
        <f t="shared" si="217"/>
        <v>0</v>
      </c>
      <c r="H385" s="48">
        <f t="shared" si="218"/>
        <v>0</v>
      </c>
      <c r="I385" s="48">
        <f t="shared" si="219"/>
        <v>1</v>
      </c>
      <c r="J385" s="48">
        <f t="shared" si="220"/>
        <v>0</v>
      </c>
      <c r="K385" s="70">
        <v>45</v>
      </c>
      <c r="L385" s="50" t="s">
        <v>19</v>
      </c>
      <c r="M385" s="51">
        <v>100</v>
      </c>
      <c r="N385" s="53">
        <v>4</v>
      </c>
      <c r="O385" s="52">
        <f t="shared" si="193"/>
        <v>6.6889632107023408E-2</v>
      </c>
      <c r="P385" s="53">
        <f t="shared" si="194"/>
        <v>229</v>
      </c>
      <c r="Q385" s="55">
        <f t="shared" si="195"/>
        <v>0.80590476299652558</v>
      </c>
      <c r="R385" s="56">
        <v>57</v>
      </c>
      <c r="S385" s="58">
        <v>3</v>
      </c>
      <c r="T385" s="57">
        <f t="shared" si="185"/>
        <v>3.8127090301003343E-2</v>
      </c>
      <c r="U385" s="58">
        <f t="shared" si="196"/>
        <v>229</v>
      </c>
      <c r="V385" s="60">
        <f t="shared" si="197"/>
        <v>0.72821591824773158</v>
      </c>
      <c r="W385" s="51">
        <v>84</v>
      </c>
      <c r="X385" s="53">
        <v>4</v>
      </c>
      <c r="Y385" s="52">
        <f t="shared" si="186"/>
        <v>5.6187290969899668E-2</v>
      </c>
      <c r="Z385" s="53">
        <f t="shared" si="198"/>
        <v>525</v>
      </c>
      <c r="AA385" s="55">
        <f t="shared" si="199"/>
        <v>0.32840438325866328</v>
      </c>
      <c r="AB385" s="56">
        <v>0</v>
      </c>
      <c r="AC385" s="58">
        <v>0</v>
      </c>
      <c r="AD385" s="57">
        <f t="shared" si="187"/>
        <v>0</v>
      </c>
      <c r="AE385" s="58">
        <f t="shared" si="200"/>
        <v>554</v>
      </c>
      <c r="AF385" s="60">
        <f t="shared" si="201"/>
        <v>0</v>
      </c>
      <c r="AG385" s="51">
        <v>10</v>
      </c>
      <c r="AH385" s="53">
        <v>1</v>
      </c>
      <c r="AI385" s="52">
        <f t="shared" si="188"/>
        <v>6.688963210702341E-3</v>
      </c>
      <c r="AJ385" s="53">
        <f t="shared" si="202"/>
        <v>501</v>
      </c>
      <c r="AK385" s="55">
        <f t="shared" si="203"/>
        <v>8.8916807701182293E-2</v>
      </c>
      <c r="AL385" s="56">
        <v>0</v>
      </c>
      <c r="AM385" s="58">
        <v>0</v>
      </c>
      <c r="AN385" s="57">
        <f t="shared" si="189"/>
        <v>0</v>
      </c>
      <c r="AO385" s="58">
        <f t="shared" si="204"/>
        <v>618</v>
      </c>
      <c r="AP385" s="60">
        <f t="shared" si="205"/>
        <v>0</v>
      </c>
      <c r="AQ385" s="51">
        <v>80</v>
      </c>
      <c r="AR385" s="53">
        <v>4</v>
      </c>
      <c r="AS385" s="52">
        <f t="shared" si="190"/>
        <v>5.3511705685618728E-2</v>
      </c>
      <c r="AT385" s="53">
        <f t="shared" si="206"/>
        <v>159</v>
      </c>
      <c r="AU385" s="55">
        <f t="shared" si="207"/>
        <v>0.92078603722042818</v>
      </c>
      <c r="AV385" s="56">
        <v>908</v>
      </c>
      <c r="AW385" s="58">
        <v>4</v>
      </c>
      <c r="AX385" s="57">
        <f t="shared" si="191"/>
        <v>0.60735785953177257</v>
      </c>
      <c r="AY385" s="58">
        <f t="shared" si="208"/>
        <v>3</v>
      </c>
      <c r="AZ385" s="60">
        <f t="shared" si="209"/>
        <v>13.375503354857999</v>
      </c>
      <c r="BA385" s="51">
        <v>256</v>
      </c>
      <c r="BB385" s="53">
        <v>8</v>
      </c>
      <c r="BC385" s="52">
        <f t="shared" si="192"/>
        <v>0.17123745819397992</v>
      </c>
      <c r="BD385" s="53">
        <f t="shared" si="221"/>
        <v>478</v>
      </c>
      <c r="BE385" s="55">
        <f t="shared" si="210"/>
        <v>0.66529913879573632</v>
      </c>
      <c r="BF385" s="61">
        <v>1495</v>
      </c>
      <c r="BG385" s="64">
        <v>28</v>
      </c>
    </row>
    <row r="386" spans="1:59">
      <c r="A386" s="47">
        <f t="shared" si="211"/>
        <v>4</v>
      </c>
      <c r="B386" s="48">
        <f t="shared" si="212"/>
        <v>0</v>
      </c>
      <c r="C386" s="48">
        <f t="shared" si="213"/>
        <v>0</v>
      </c>
      <c r="D386" s="48">
        <f t="shared" si="214"/>
        <v>1</v>
      </c>
      <c r="E386" s="48">
        <f t="shared" si="215"/>
        <v>1</v>
      </c>
      <c r="F386" s="48">
        <f t="shared" si="216"/>
        <v>1</v>
      </c>
      <c r="G386" s="48">
        <f t="shared" si="217"/>
        <v>0</v>
      </c>
      <c r="H386" s="48">
        <f t="shared" si="218"/>
        <v>1</v>
      </c>
      <c r="I386" s="48">
        <f t="shared" si="219"/>
        <v>0</v>
      </c>
      <c r="J386" s="48">
        <f t="shared" si="220"/>
        <v>0</v>
      </c>
      <c r="K386" s="70">
        <v>650</v>
      </c>
      <c r="L386" s="50" t="s">
        <v>609</v>
      </c>
      <c r="M386" s="51">
        <v>55</v>
      </c>
      <c r="N386" s="53">
        <v>12</v>
      </c>
      <c r="O386" s="52">
        <f t="shared" si="193"/>
        <v>3.6962365591397851E-2</v>
      </c>
      <c r="P386" s="53">
        <f t="shared" si="194"/>
        <v>366</v>
      </c>
      <c r="Q386" s="55">
        <f t="shared" si="195"/>
        <v>0.44533278990180997</v>
      </c>
      <c r="R386" s="56">
        <v>43</v>
      </c>
      <c r="S386" s="58">
        <v>13</v>
      </c>
      <c r="T386" s="57">
        <f t="shared" si="185"/>
        <v>2.889784946236559E-2</v>
      </c>
      <c r="U386" s="58">
        <f t="shared" si="196"/>
        <v>291</v>
      </c>
      <c r="V386" s="60">
        <f t="shared" si="197"/>
        <v>0.55194020355304918</v>
      </c>
      <c r="W386" s="51">
        <v>537</v>
      </c>
      <c r="X386" s="53">
        <v>58</v>
      </c>
      <c r="Y386" s="52">
        <f t="shared" si="186"/>
        <v>0.36088709677419356</v>
      </c>
      <c r="Z386" s="53">
        <f t="shared" si="198"/>
        <v>74</v>
      </c>
      <c r="AA386" s="55">
        <f t="shared" si="199"/>
        <v>2.1093187159642519</v>
      </c>
      <c r="AB386" s="56">
        <v>146</v>
      </c>
      <c r="AC386" s="58">
        <v>18</v>
      </c>
      <c r="AD386" s="57">
        <f t="shared" si="187"/>
        <v>9.8118279569892469E-2</v>
      </c>
      <c r="AE386" s="58">
        <f t="shared" si="200"/>
        <v>100</v>
      </c>
      <c r="AF386" s="60">
        <f t="shared" si="201"/>
        <v>1.4126100944970905</v>
      </c>
      <c r="AG386" s="51">
        <v>156</v>
      </c>
      <c r="AH386" s="53">
        <v>15</v>
      </c>
      <c r="AI386" s="52">
        <f t="shared" si="188"/>
        <v>0.10483870967741936</v>
      </c>
      <c r="AJ386" s="53">
        <f t="shared" si="202"/>
        <v>71</v>
      </c>
      <c r="AK386" s="55">
        <f t="shared" si="203"/>
        <v>1.3936275465100629</v>
      </c>
      <c r="AL386" s="56">
        <v>195</v>
      </c>
      <c r="AM386" s="58">
        <v>32</v>
      </c>
      <c r="AN386" s="57">
        <f t="shared" si="189"/>
        <v>0.13104838709677419</v>
      </c>
      <c r="AO386" s="58">
        <f t="shared" si="204"/>
        <v>459</v>
      </c>
      <c r="AP386" s="60">
        <f t="shared" si="205"/>
        <v>0.69722070285886306</v>
      </c>
      <c r="AQ386" s="51">
        <v>101</v>
      </c>
      <c r="AR386" s="53">
        <v>14</v>
      </c>
      <c r="AS386" s="52">
        <f t="shared" si="190"/>
        <v>6.7876344086021501E-2</v>
      </c>
      <c r="AT386" s="53">
        <f t="shared" si="206"/>
        <v>93</v>
      </c>
      <c r="AU386" s="55">
        <f t="shared" si="207"/>
        <v>1.1679610861063388</v>
      </c>
      <c r="AV386" s="56">
        <v>49</v>
      </c>
      <c r="AW386" s="58">
        <v>11</v>
      </c>
      <c r="AX386" s="57">
        <f t="shared" si="191"/>
        <v>3.2930107526881719E-2</v>
      </c>
      <c r="AY386" s="58">
        <f t="shared" si="208"/>
        <v>283</v>
      </c>
      <c r="AZ386" s="60">
        <f t="shared" si="209"/>
        <v>0.72520138957483848</v>
      </c>
      <c r="BA386" s="51">
        <v>206</v>
      </c>
      <c r="BB386" s="53">
        <v>56</v>
      </c>
      <c r="BC386" s="52">
        <f t="shared" si="192"/>
        <v>0.13844086021505375</v>
      </c>
      <c r="BD386" s="53">
        <f t="shared" si="221"/>
        <v>517</v>
      </c>
      <c r="BE386" s="55">
        <f t="shared" si="210"/>
        <v>0.53787638549784444</v>
      </c>
      <c r="BF386" s="61">
        <v>1488</v>
      </c>
      <c r="BG386" s="64">
        <v>229</v>
      </c>
    </row>
    <row r="387" spans="1:59">
      <c r="A387" s="47">
        <f t="shared" si="211"/>
        <v>3</v>
      </c>
      <c r="B387" s="48">
        <f t="shared" si="212"/>
        <v>0</v>
      </c>
      <c r="C387" s="48">
        <f t="shared" si="213"/>
        <v>0</v>
      </c>
      <c r="D387" s="48">
        <f t="shared" si="214"/>
        <v>1</v>
      </c>
      <c r="E387" s="48">
        <f t="shared" si="215"/>
        <v>0</v>
      </c>
      <c r="F387" s="48">
        <f t="shared" si="216"/>
        <v>0</v>
      </c>
      <c r="G387" s="48">
        <f t="shared" si="217"/>
        <v>0</v>
      </c>
      <c r="H387" s="48">
        <f t="shared" si="218"/>
        <v>0</v>
      </c>
      <c r="I387" s="48">
        <f t="shared" si="219"/>
        <v>1</v>
      </c>
      <c r="J387" s="48">
        <f t="shared" si="220"/>
        <v>1</v>
      </c>
      <c r="K387" s="70">
        <v>287</v>
      </c>
      <c r="L387" s="50" t="s">
        <v>259</v>
      </c>
      <c r="M387" s="51">
        <v>83</v>
      </c>
      <c r="N387" s="53">
        <v>7</v>
      </c>
      <c r="O387" s="52">
        <f t="shared" si="193"/>
        <v>5.585464333781965E-2</v>
      </c>
      <c r="P387" s="53">
        <f t="shared" si="194"/>
        <v>276</v>
      </c>
      <c r="Q387" s="55">
        <f t="shared" si="195"/>
        <v>0.67295217036624411</v>
      </c>
      <c r="R387" s="56">
        <v>28</v>
      </c>
      <c r="S387" s="58">
        <v>3</v>
      </c>
      <c r="T387" s="57">
        <f t="shared" si="185"/>
        <v>1.8842530282637954E-2</v>
      </c>
      <c r="U387" s="58">
        <f t="shared" si="196"/>
        <v>369</v>
      </c>
      <c r="V387" s="60">
        <f t="shared" si="197"/>
        <v>0.35988664184848107</v>
      </c>
      <c r="W387" s="51">
        <v>416</v>
      </c>
      <c r="X387" s="53">
        <v>38</v>
      </c>
      <c r="Y387" s="52">
        <f t="shared" si="186"/>
        <v>0.27994616419919244</v>
      </c>
      <c r="Z387" s="53">
        <f t="shared" si="198"/>
        <v>124</v>
      </c>
      <c r="AA387" s="55">
        <f t="shared" si="199"/>
        <v>1.6362338495499891</v>
      </c>
      <c r="AB387" s="56">
        <v>50</v>
      </c>
      <c r="AC387" s="58">
        <v>14</v>
      </c>
      <c r="AD387" s="57">
        <f t="shared" si="187"/>
        <v>3.3647375504710635E-2</v>
      </c>
      <c r="AE387" s="58">
        <f t="shared" si="200"/>
        <v>395</v>
      </c>
      <c r="AF387" s="60">
        <f t="shared" si="201"/>
        <v>0.48442168472217195</v>
      </c>
      <c r="AG387" s="51">
        <v>56</v>
      </c>
      <c r="AH387" s="53">
        <v>9</v>
      </c>
      <c r="AI387" s="52">
        <f t="shared" si="188"/>
        <v>3.7685060565275909E-2</v>
      </c>
      <c r="AJ387" s="53">
        <f t="shared" si="202"/>
        <v>355</v>
      </c>
      <c r="AK387" s="55">
        <f t="shared" si="203"/>
        <v>0.5009498748817619</v>
      </c>
      <c r="AL387" s="56">
        <v>240</v>
      </c>
      <c r="AM387" s="58">
        <v>34</v>
      </c>
      <c r="AN387" s="57">
        <f t="shared" si="189"/>
        <v>0.16150740242261102</v>
      </c>
      <c r="AO387" s="58">
        <f t="shared" si="204"/>
        <v>386</v>
      </c>
      <c r="AP387" s="60">
        <f t="shared" si="205"/>
        <v>0.85927272459176995</v>
      </c>
      <c r="AQ387" s="51">
        <v>6</v>
      </c>
      <c r="AR387" s="53">
        <v>3</v>
      </c>
      <c r="AS387" s="52">
        <f t="shared" si="190"/>
        <v>4.0376850605652759E-3</v>
      </c>
      <c r="AT387" s="53">
        <f t="shared" si="206"/>
        <v>464</v>
      </c>
      <c r="AU387" s="55">
        <f t="shared" si="207"/>
        <v>6.9477210244509091E-2</v>
      </c>
      <c r="AV387" s="56">
        <v>125</v>
      </c>
      <c r="AW387" s="58">
        <v>13</v>
      </c>
      <c r="AX387" s="57">
        <f t="shared" si="191"/>
        <v>8.4118438761776576E-2</v>
      </c>
      <c r="AY387" s="58">
        <f t="shared" si="208"/>
        <v>62</v>
      </c>
      <c r="AZ387" s="60">
        <f t="shared" si="209"/>
        <v>1.8524934553920944</v>
      </c>
      <c r="BA387" s="51">
        <v>482</v>
      </c>
      <c r="BB387" s="53">
        <v>54</v>
      </c>
      <c r="BC387" s="52">
        <f t="shared" si="192"/>
        <v>0.3243606998654105</v>
      </c>
      <c r="BD387" s="53">
        <f t="shared" si="221"/>
        <v>204</v>
      </c>
      <c r="BE387" s="55">
        <f t="shared" si="210"/>
        <v>1.2602201443283658</v>
      </c>
      <c r="BF387" s="61">
        <v>1486</v>
      </c>
      <c r="BG387" s="64">
        <v>175</v>
      </c>
    </row>
    <row r="388" spans="1:59">
      <c r="A388" s="47">
        <f t="shared" si="211"/>
        <v>3</v>
      </c>
      <c r="B388" s="48">
        <f t="shared" si="212"/>
        <v>1</v>
      </c>
      <c r="C388" s="48">
        <f t="shared" si="213"/>
        <v>0</v>
      </c>
      <c r="D388" s="48">
        <f t="shared" si="214"/>
        <v>0</v>
      </c>
      <c r="E388" s="48">
        <f t="shared" si="215"/>
        <v>0</v>
      </c>
      <c r="F388" s="48">
        <f t="shared" si="216"/>
        <v>1</v>
      </c>
      <c r="G388" s="48">
        <f t="shared" si="217"/>
        <v>1</v>
      </c>
      <c r="H388" s="48">
        <f t="shared" si="218"/>
        <v>0</v>
      </c>
      <c r="I388" s="48">
        <f t="shared" si="219"/>
        <v>0</v>
      </c>
      <c r="J388" s="48">
        <f t="shared" si="220"/>
        <v>0</v>
      </c>
      <c r="K388" s="70">
        <v>360</v>
      </c>
      <c r="L388" s="50" t="s">
        <v>331</v>
      </c>
      <c r="M388" s="51">
        <v>227</v>
      </c>
      <c r="N388" s="53">
        <v>40</v>
      </c>
      <c r="O388" s="52">
        <f t="shared" si="193"/>
        <v>0.15368991198375084</v>
      </c>
      <c r="P388" s="53">
        <f t="shared" si="194"/>
        <v>65</v>
      </c>
      <c r="Q388" s="55">
        <f t="shared" si="195"/>
        <v>1.8516985097787131</v>
      </c>
      <c r="R388" s="56">
        <v>45</v>
      </c>
      <c r="S388" s="58">
        <v>24</v>
      </c>
      <c r="T388" s="57">
        <f t="shared" ref="T388:T451" si="222">R388/$BF388</f>
        <v>3.0467163168584971E-2</v>
      </c>
      <c r="U388" s="58">
        <f t="shared" si="196"/>
        <v>281</v>
      </c>
      <c r="V388" s="60">
        <f t="shared" si="197"/>
        <v>0.58191362173343486</v>
      </c>
      <c r="W388" s="51">
        <v>183</v>
      </c>
      <c r="X388" s="53">
        <v>62</v>
      </c>
      <c r="Y388" s="52">
        <f t="shared" ref="Y388:Y451" si="223">W388/$BF388</f>
        <v>0.12389979688557888</v>
      </c>
      <c r="Z388" s="53">
        <f t="shared" si="198"/>
        <v>413</v>
      </c>
      <c r="AA388" s="55">
        <f t="shared" si="199"/>
        <v>0.72417152846681976</v>
      </c>
      <c r="AB388" s="56">
        <v>70</v>
      </c>
      <c r="AC388" s="58">
        <v>23</v>
      </c>
      <c r="AD388" s="57">
        <f t="shared" ref="AD388:AD451" si="224">AB388/$BF388</f>
        <v>4.7393364928909949E-2</v>
      </c>
      <c r="AE388" s="58">
        <f t="shared" si="200"/>
        <v>327</v>
      </c>
      <c r="AF388" s="60">
        <f t="shared" si="201"/>
        <v>0.68232286587407343</v>
      </c>
      <c r="AG388" s="51">
        <v>234</v>
      </c>
      <c r="AH388" s="53">
        <v>27</v>
      </c>
      <c r="AI388" s="52">
        <f t="shared" ref="AI388:AI451" si="225">AG388/$BF388</f>
        <v>0.15842924847664183</v>
      </c>
      <c r="AJ388" s="53">
        <f t="shared" si="202"/>
        <v>36</v>
      </c>
      <c r="AK388" s="55">
        <f t="shared" si="203"/>
        <v>2.1060099416455382</v>
      </c>
      <c r="AL388" s="56">
        <v>367</v>
      </c>
      <c r="AM388" s="58">
        <v>111</v>
      </c>
      <c r="AN388" s="57">
        <f t="shared" ref="AN388:AN451" si="226">AL388/$BF388</f>
        <v>0.24847664184157076</v>
      </c>
      <c r="AO388" s="58">
        <f t="shared" si="204"/>
        <v>204</v>
      </c>
      <c r="AP388" s="60">
        <f t="shared" si="205"/>
        <v>1.3219778030603049</v>
      </c>
      <c r="AQ388" s="51">
        <v>45</v>
      </c>
      <c r="AR388" s="53">
        <v>22</v>
      </c>
      <c r="AS388" s="52">
        <f t="shared" ref="AS388:AS451" si="227">AQ388/$BF388</f>
        <v>3.0467163168584971E-2</v>
      </c>
      <c r="AT388" s="53">
        <f t="shared" si="206"/>
        <v>309</v>
      </c>
      <c r="AU388" s="55">
        <f t="shared" si="207"/>
        <v>0.52425423708534458</v>
      </c>
      <c r="AV388" s="56">
        <v>40</v>
      </c>
      <c r="AW388" s="58">
        <v>12</v>
      </c>
      <c r="AX388" s="57">
        <f t="shared" ref="AX388:AX451" si="228">AV388/$BF388</f>
        <v>2.7081922816519974E-2</v>
      </c>
      <c r="AY388" s="58">
        <f t="shared" si="208"/>
        <v>326</v>
      </c>
      <c r="AZ388" s="60">
        <f t="shared" si="209"/>
        <v>0.59641007982941696</v>
      </c>
      <c r="BA388" s="51">
        <v>266</v>
      </c>
      <c r="BB388" s="53">
        <v>103</v>
      </c>
      <c r="BC388" s="52">
        <f t="shared" ref="BC388:BC451" si="229">BA388/$BF388</f>
        <v>0.18009478672985782</v>
      </c>
      <c r="BD388" s="53">
        <f t="shared" si="221"/>
        <v>462</v>
      </c>
      <c r="BE388" s="55">
        <f t="shared" si="210"/>
        <v>0.6997120126441384</v>
      </c>
      <c r="BF388" s="61">
        <v>1477</v>
      </c>
      <c r="BG388" s="64">
        <v>424</v>
      </c>
    </row>
    <row r="389" spans="1:59">
      <c r="A389" s="47">
        <f t="shared" si="211"/>
        <v>4</v>
      </c>
      <c r="B389" s="48">
        <f t="shared" si="212"/>
        <v>0</v>
      </c>
      <c r="C389" s="48">
        <f t="shared" si="213"/>
        <v>1</v>
      </c>
      <c r="D389" s="48">
        <f t="shared" si="214"/>
        <v>1</v>
      </c>
      <c r="E389" s="48">
        <f t="shared" si="215"/>
        <v>0</v>
      </c>
      <c r="F389" s="48">
        <f t="shared" si="216"/>
        <v>1</v>
      </c>
      <c r="G389" s="48">
        <f t="shared" si="217"/>
        <v>0</v>
      </c>
      <c r="H389" s="48">
        <f t="shared" si="218"/>
        <v>0</v>
      </c>
      <c r="I389" s="48">
        <f t="shared" si="219"/>
        <v>1</v>
      </c>
      <c r="J389" s="48">
        <f t="shared" si="220"/>
        <v>0</v>
      </c>
      <c r="K389" s="70">
        <v>508</v>
      </c>
      <c r="L389" s="50" t="s">
        <v>469</v>
      </c>
      <c r="M389" s="51">
        <v>82</v>
      </c>
      <c r="N389" s="53">
        <v>13</v>
      </c>
      <c r="O389" s="52">
        <f t="shared" ref="O389:O452" si="230">M389/$BF389</f>
        <v>5.5820285908781485E-2</v>
      </c>
      <c r="P389" s="53">
        <f t="shared" si="194"/>
        <v>277</v>
      </c>
      <c r="Q389" s="55">
        <f t="shared" si="195"/>
        <v>0.67253822257143692</v>
      </c>
      <c r="R389" s="56">
        <v>176</v>
      </c>
      <c r="S389" s="58">
        <v>23</v>
      </c>
      <c r="T389" s="57">
        <f t="shared" si="222"/>
        <v>0.11980939414567733</v>
      </c>
      <c r="U389" s="58">
        <f t="shared" si="196"/>
        <v>31</v>
      </c>
      <c r="V389" s="60">
        <f t="shared" si="197"/>
        <v>2.2883232705067673</v>
      </c>
      <c r="W389" s="51">
        <v>424</v>
      </c>
      <c r="X389" s="53">
        <v>45</v>
      </c>
      <c r="Y389" s="52">
        <f t="shared" si="223"/>
        <v>0.28863172226004086</v>
      </c>
      <c r="Z389" s="53">
        <f t="shared" si="198"/>
        <v>119</v>
      </c>
      <c r="AA389" s="55">
        <f t="shared" si="199"/>
        <v>1.6869993392006344</v>
      </c>
      <c r="AB389" s="56">
        <v>70</v>
      </c>
      <c r="AC389" s="58">
        <v>23</v>
      </c>
      <c r="AD389" s="57">
        <f t="shared" si="224"/>
        <v>4.7651463580667124E-2</v>
      </c>
      <c r="AE389" s="58">
        <f t="shared" si="200"/>
        <v>325</v>
      </c>
      <c r="AF389" s="60">
        <f t="shared" si="201"/>
        <v>0.68603871538189687</v>
      </c>
      <c r="AG389" s="51">
        <v>111</v>
      </c>
      <c r="AH389" s="53">
        <v>33</v>
      </c>
      <c r="AI389" s="52">
        <f t="shared" si="225"/>
        <v>7.5561606535057863E-2</v>
      </c>
      <c r="AJ389" s="53">
        <f t="shared" si="202"/>
        <v>151</v>
      </c>
      <c r="AK389" s="55">
        <f t="shared" si="203"/>
        <v>1.0044451772615859</v>
      </c>
      <c r="AL389" s="56">
        <v>212</v>
      </c>
      <c r="AM389" s="58">
        <v>54</v>
      </c>
      <c r="AN389" s="57">
        <f t="shared" si="226"/>
        <v>0.14431586113002043</v>
      </c>
      <c r="AO389" s="58">
        <f t="shared" si="204"/>
        <v>431</v>
      </c>
      <c r="AP389" s="60">
        <f t="shared" si="205"/>
        <v>0.76780804678237602</v>
      </c>
      <c r="AQ389" s="51">
        <v>40</v>
      </c>
      <c r="AR389" s="53">
        <v>11</v>
      </c>
      <c r="AS389" s="52">
        <f t="shared" si="227"/>
        <v>2.722940776038121E-2</v>
      </c>
      <c r="AT389" s="53">
        <f t="shared" si="206"/>
        <v>326</v>
      </c>
      <c r="AU389" s="55">
        <f t="shared" si="207"/>
        <v>0.46854156761216481</v>
      </c>
      <c r="AV389" s="56">
        <v>79</v>
      </c>
      <c r="AW389" s="58">
        <v>11</v>
      </c>
      <c r="AX389" s="57">
        <f t="shared" si="228"/>
        <v>5.3778080326752895E-2</v>
      </c>
      <c r="AY389" s="58">
        <f t="shared" si="208"/>
        <v>141</v>
      </c>
      <c r="AZ389" s="60">
        <f t="shared" si="209"/>
        <v>1.1843246654992488</v>
      </c>
      <c r="BA389" s="51">
        <v>275</v>
      </c>
      <c r="BB389" s="53">
        <v>64</v>
      </c>
      <c r="BC389" s="52">
        <f t="shared" si="229"/>
        <v>0.18720217835262082</v>
      </c>
      <c r="BD389" s="53">
        <f t="shared" si="221"/>
        <v>452</v>
      </c>
      <c r="BE389" s="55">
        <f t="shared" si="210"/>
        <v>0.72732595631966124</v>
      </c>
      <c r="BF389" s="61">
        <v>1469</v>
      </c>
      <c r="BG389" s="64">
        <v>277</v>
      </c>
    </row>
    <row r="390" spans="1:59">
      <c r="A390" s="47">
        <f t="shared" si="211"/>
        <v>3</v>
      </c>
      <c r="B390" s="48">
        <f t="shared" si="212"/>
        <v>1</v>
      </c>
      <c r="C390" s="48">
        <f t="shared" si="213"/>
        <v>1</v>
      </c>
      <c r="D390" s="48">
        <f t="shared" si="214"/>
        <v>0</v>
      </c>
      <c r="E390" s="48">
        <f t="shared" si="215"/>
        <v>1</v>
      </c>
      <c r="F390" s="48">
        <f t="shared" si="216"/>
        <v>0</v>
      </c>
      <c r="G390" s="48">
        <f t="shared" si="217"/>
        <v>0</v>
      </c>
      <c r="H390" s="48">
        <f t="shared" si="218"/>
        <v>0</v>
      </c>
      <c r="I390" s="48">
        <f t="shared" si="219"/>
        <v>0</v>
      </c>
      <c r="J390" s="48">
        <f t="shared" si="220"/>
        <v>0</v>
      </c>
      <c r="K390" s="70">
        <v>183</v>
      </c>
      <c r="L390" s="50" t="s">
        <v>157</v>
      </c>
      <c r="M390" s="51">
        <v>363</v>
      </c>
      <c r="N390" s="53">
        <v>19</v>
      </c>
      <c r="O390" s="52">
        <f t="shared" si="230"/>
        <v>0.24778156996587031</v>
      </c>
      <c r="P390" s="53">
        <f t="shared" si="194"/>
        <v>34</v>
      </c>
      <c r="Q390" s="55">
        <f t="shared" si="195"/>
        <v>2.9853407939028633</v>
      </c>
      <c r="R390" s="56">
        <v>175</v>
      </c>
      <c r="S390" s="58">
        <v>13</v>
      </c>
      <c r="T390" s="57">
        <f t="shared" si="222"/>
        <v>0.11945392491467577</v>
      </c>
      <c r="U390" s="58">
        <f t="shared" si="196"/>
        <v>32</v>
      </c>
      <c r="V390" s="60">
        <f t="shared" si="197"/>
        <v>2.2815339154728793</v>
      </c>
      <c r="W390" s="51">
        <v>209</v>
      </c>
      <c r="X390" s="53">
        <v>10</v>
      </c>
      <c r="Y390" s="52">
        <f t="shared" si="223"/>
        <v>0.14266211604095563</v>
      </c>
      <c r="Z390" s="53">
        <f t="shared" si="198"/>
        <v>367</v>
      </c>
      <c r="AA390" s="55">
        <f t="shared" si="199"/>
        <v>0.83383383366719999</v>
      </c>
      <c r="AB390" s="56">
        <v>188</v>
      </c>
      <c r="AC390" s="58">
        <v>8</v>
      </c>
      <c r="AD390" s="57">
        <f t="shared" si="224"/>
        <v>0.12832764505119454</v>
      </c>
      <c r="AE390" s="58">
        <f t="shared" si="200"/>
        <v>63</v>
      </c>
      <c r="AF390" s="60">
        <f t="shared" si="201"/>
        <v>1.8475347060404606</v>
      </c>
      <c r="AG390" s="51">
        <v>54</v>
      </c>
      <c r="AH390" s="53">
        <v>2</v>
      </c>
      <c r="AI390" s="52">
        <f t="shared" si="225"/>
        <v>3.6860068259385668E-2</v>
      </c>
      <c r="AJ390" s="53">
        <f t="shared" si="202"/>
        <v>369</v>
      </c>
      <c r="AK390" s="55">
        <f t="shared" si="203"/>
        <v>0.48998320039020121</v>
      </c>
      <c r="AL390" s="56">
        <v>108</v>
      </c>
      <c r="AM390" s="58">
        <v>3</v>
      </c>
      <c r="AN390" s="57">
        <f t="shared" si="226"/>
        <v>7.3720136518771337E-2</v>
      </c>
      <c r="AO390" s="58">
        <f t="shared" si="204"/>
        <v>530</v>
      </c>
      <c r="AP390" s="60">
        <f t="shared" si="205"/>
        <v>0.39221547504062571</v>
      </c>
      <c r="AQ390" s="51">
        <v>1</v>
      </c>
      <c r="AR390" s="53">
        <v>1</v>
      </c>
      <c r="AS390" s="52">
        <f t="shared" si="227"/>
        <v>6.8259385665529011E-4</v>
      </c>
      <c r="AT390" s="53">
        <f t="shared" si="206"/>
        <v>501</v>
      </c>
      <c r="AU390" s="55">
        <f t="shared" si="207"/>
        <v>1.174552154986809E-2</v>
      </c>
      <c r="AV390" s="56">
        <v>27</v>
      </c>
      <c r="AW390" s="58">
        <v>2</v>
      </c>
      <c r="AX390" s="57">
        <f t="shared" si="228"/>
        <v>1.8430034129692834E-2</v>
      </c>
      <c r="AY390" s="58">
        <f t="shared" si="208"/>
        <v>364</v>
      </c>
      <c r="AZ390" s="60">
        <f t="shared" si="209"/>
        <v>0.40587436132282118</v>
      </c>
      <c r="BA390" s="51">
        <v>340</v>
      </c>
      <c r="BB390" s="53">
        <v>20</v>
      </c>
      <c r="BC390" s="52">
        <f t="shared" si="229"/>
        <v>0.23208191126279865</v>
      </c>
      <c r="BD390" s="53">
        <f t="shared" si="221"/>
        <v>378</v>
      </c>
      <c r="BE390" s="55">
        <f t="shared" si="210"/>
        <v>0.90169462523963528</v>
      </c>
      <c r="BF390" s="61">
        <v>1465</v>
      </c>
      <c r="BG390" s="64">
        <v>78</v>
      </c>
    </row>
    <row r="391" spans="1:59">
      <c r="A391" s="47">
        <f t="shared" si="211"/>
        <v>3</v>
      </c>
      <c r="B391" s="48">
        <f t="shared" si="212"/>
        <v>1</v>
      </c>
      <c r="C391" s="48">
        <f t="shared" si="213"/>
        <v>0</v>
      </c>
      <c r="D391" s="48">
        <f t="shared" si="214"/>
        <v>0</v>
      </c>
      <c r="E391" s="48">
        <f t="shared" si="215"/>
        <v>0</v>
      </c>
      <c r="F391" s="48">
        <f t="shared" si="216"/>
        <v>0</v>
      </c>
      <c r="G391" s="48">
        <f t="shared" si="217"/>
        <v>0</v>
      </c>
      <c r="H391" s="48">
        <f t="shared" si="218"/>
        <v>1</v>
      </c>
      <c r="I391" s="48">
        <f t="shared" si="219"/>
        <v>0</v>
      </c>
      <c r="J391" s="48">
        <f t="shared" si="220"/>
        <v>1</v>
      </c>
      <c r="K391" s="70">
        <v>576</v>
      </c>
      <c r="L391" s="50" t="s">
        <v>536</v>
      </c>
      <c r="M391" s="51">
        <v>406</v>
      </c>
      <c r="N391" s="53">
        <v>27</v>
      </c>
      <c r="O391" s="52">
        <f t="shared" si="230"/>
        <v>0.28451296426068673</v>
      </c>
      <c r="P391" s="53">
        <f t="shared" ref="P391:P454" si="231">RANK(O391,O$7:O$664)</f>
        <v>26</v>
      </c>
      <c r="Q391" s="55">
        <f t="shared" ref="Q391:Q454" si="232">O391/O$4</f>
        <v>3.427890777827618</v>
      </c>
      <c r="R391" s="56">
        <v>38</v>
      </c>
      <c r="S391" s="58">
        <v>2</v>
      </c>
      <c r="T391" s="57">
        <f t="shared" si="222"/>
        <v>2.6629292221443588E-2</v>
      </c>
      <c r="U391" s="58">
        <f t="shared" ref="U391:U454" si="233">RANK(T391,T$7:T$664)</f>
        <v>302</v>
      </c>
      <c r="V391" s="60">
        <f t="shared" ref="V391:V454" si="234">T391/T$4</f>
        <v>0.50861144488687626</v>
      </c>
      <c r="W391" s="51">
        <v>28</v>
      </c>
      <c r="X391" s="53">
        <v>11</v>
      </c>
      <c r="Y391" s="52">
        <f t="shared" si="223"/>
        <v>1.9621583742116328E-2</v>
      </c>
      <c r="Z391" s="53">
        <f t="shared" ref="Z391:Z454" si="235">RANK(Y391,Y$7:Y$664)</f>
        <v>576</v>
      </c>
      <c r="AA391" s="55">
        <f t="shared" ref="AA391:AA454" si="236">Y391/Y$4</f>
        <v>0.11468454869696369</v>
      </c>
      <c r="AB391" s="56">
        <v>19</v>
      </c>
      <c r="AC391" s="58">
        <v>4</v>
      </c>
      <c r="AD391" s="57">
        <f t="shared" si="224"/>
        <v>1.3314646110721794E-2</v>
      </c>
      <c r="AE391" s="58">
        <f t="shared" ref="AE391:AE454" si="237">RANK(AD391,AD$7:AD$664)</f>
        <v>479</v>
      </c>
      <c r="AF391" s="60">
        <f t="shared" ref="AF391:AF454" si="238">AD391/AD$4</f>
        <v>0.19169112608893907</v>
      </c>
      <c r="AG391" s="51">
        <v>16</v>
      </c>
      <c r="AH391" s="53">
        <v>6</v>
      </c>
      <c r="AI391" s="52">
        <f t="shared" si="225"/>
        <v>1.1212333566923615E-2</v>
      </c>
      <c r="AJ391" s="53">
        <f t="shared" ref="AJ391:AJ454" si="239">RANK(AI391,AI$7:AI$664)</f>
        <v>479</v>
      </c>
      <c r="AK391" s="55">
        <f t="shared" ref="AK391:AK454" si="240">AI391/AI$4</f>
        <v>0.14904625369392294</v>
      </c>
      <c r="AL391" s="56">
        <v>195</v>
      </c>
      <c r="AM391" s="58">
        <v>45</v>
      </c>
      <c r="AN391" s="57">
        <f t="shared" si="226"/>
        <v>0.13665031534688157</v>
      </c>
      <c r="AO391" s="58">
        <f t="shared" ref="AO391:AO454" si="241">RANK(AN391,AN$7:AN$664)</f>
        <v>449</v>
      </c>
      <c r="AP391" s="60">
        <f t="shared" ref="AP391:AP454" si="242">AN391/AN$4</f>
        <v>0.72702481139032116</v>
      </c>
      <c r="AQ391" s="51">
        <v>259</v>
      </c>
      <c r="AR391" s="53">
        <v>52</v>
      </c>
      <c r="AS391" s="52">
        <f t="shared" si="227"/>
        <v>0.18149964961457604</v>
      </c>
      <c r="AT391" s="53">
        <f t="shared" ref="AT391:AT454" si="243">RANK(AS391,AS$7:AS$664)</f>
        <v>17</v>
      </c>
      <c r="AU391" s="55">
        <f t="shared" ref="AU391:AU454" si="244">AS391/AS$4</f>
        <v>3.1230987871578129</v>
      </c>
      <c r="AV391" s="56">
        <v>59</v>
      </c>
      <c r="AW391" s="58">
        <v>18</v>
      </c>
      <c r="AX391" s="57">
        <f t="shared" si="228"/>
        <v>4.1345480028030832E-2</v>
      </c>
      <c r="AY391" s="58">
        <f t="shared" ref="AY391:AY454" si="245">RANK(AX391,AX$7:AX$664)</f>
        <v>226</v>
      </c>
      <c r="AZ391" s="60">
        <f t="shared" ref="AZ391:AZ454" si="246">AX391/AX$4</f>
        <v>0.91052844405351918</v>
      </c>
      <c r="BA391" s="51">
        <v>407</v>
      </c>
      <c r="BB391" s="53">
        <v>96</v>
      </c>
      <c r="BC391" s="52">
        <f t="shared" si="229"/>
        <v>0.28521373510861947</v>
      </c>
      <c r="BD391" s="53">
        <f t="shared" si="221"/>
        <v>263</v>
      </c>
      <c r="BE391" s="55">
        <f t="shared" ref="BE391:BE454" si="247">BC391/BC$4</f>
        <v>1.1081246728477239</v>
      </c>
      <c r="BF391" s="61">
        <v>1427</v>
      </c>
      <c r="BG391" s="64">
        <v>261</v>
      </c>
    </row>
    <row r="392" spans="1:59">
      <c r="A392" s="47">
        <f t="shared" ref="A392:A455" si="248">SUM(B392:J392)</f>
        <v>4</v>
      </c>
      <c r="B392" s="48">
        <f t="shared" ref="B392:B455" si="249">IF(Q392&gt;1,1,0)</f>
        <v>1</v>
      </c>
      <c r="C392" s="48">
        <f t="shared" ref="C392:C455" si="250">IF(V392&gt;1,1,0)</f>
        <v>1</v>
      </c>
      <c r="D392" s="48">
        <f t="shared" ref="D392:D455" si="251">IF(AA392&gt;1,1,0)</f>
        <v>1</v>
      </c>
      <c r="E392" s="48">
        <f t="shared" ref="E392:E455" si="252">IF(AF392&gt;1,1,0)</f>
        <v>0</v>
      </c>
      <c r="F392" s="48">
        <f t="shared" ref="F392:F455" si="253">IF(AK392&gt;1,1,0)</f>
        <v>1</v>
      </c>
      <c r="G392" s="48">
        <f t="shared" ref="G392:G455" si="254">IF(AP392&gt;1,1,0)</f>
        <v>0</v>
      </c>
      <c r="H392" s="48">
        <f t="shared" ref="H392:H455" si="255">IF(AU392&gt;1,1,0)</f>
        <v>0</v>
      </c>
      <c r="I392" s="48">
        <f t="shared" ref="I392:I455" si="256">IF(AZ392&gt;1,1,0)</f>
        <v>0</v>
      </c>
      <c r="J392" s="48">
        <f t="shared" ref="J392:J455" si="257">IF(BE392&gt;1,1,0)</f>
        <v>0</v>
      </c>
      <c r="K392" s="70">
        <v>108</v>
      </c>
      <c r="L392" s="50" t="s">
        <v>82</v>
      </c>
      <c r="M392" s="51">
        <v>168</v>
      </c>
      <c r="N392" s="53">
        <v>30</v>
      </c>
      <c r="O392" s="52">
        <f t="shared" si="230"/>
        <v>0.11898016997167139</v>
      </c>
      <c r="P392" s="53">
        <f t="shared" si="231"/>
        <v>99</v>
      </c>
      <c r="Q392" s="55">
        <f t="shared" si="232"/>
        <v>1.4335059509504773</v>
      </c>
      <c r="R392" s="56">
        <v>84</v>
      </c>
      <c r="S392" s="58">
        <v>13</v>
      </c>
      <c r="T392" s="57">
        <f t="shared" si="222"/>
        <v>5.9490084985835696E-2</v>
      </c>
      <c r="U392" s="58">
        <f t="shared" si="233"/>
        <v>124</v>
      </c>
      <c r="V392" s="60">
        <f t="shared" si="234"/>
        <v>1.1362426695187879</v>
      </c>
      <c r="W392" s="51">
        <v>461</v>
      </c>
      <c r="X392" s="53">
        <v>28</v>
      </c>
      <c r="Y392" s="52">
        <f t="shared" si="223"/>
        <v>0.32648725212464591</v>
      </c>
      <c r="Z392" s="53">
        <f t="shared" si="235"/>
        <v>91</v>
      </c>
      <c r="AA392" s="55">
        <f t="shared" si="236"/>
        <v>1.9082579498849523</v>
      </c>
      <c r="AB392" s="56">
        <v>58</v>
      </c>
      <c r="AC392" s="58">
        <v>7</v>
      </c>
      <c r="AD392" s="57">
        <f t="shared" si="224"/>
        <v>4.1076487252124649E-2</v>
      </c>
      <c r="AE392" s="58">
        <f t="shared" si="237"/>
        <v>362</v>
      </c>
      <c r="AF392" s="60">
        <f t="shared" si="238"/>
        <v>0.59137869919029118</v>
      </c>
      <c r="AG392" s="51">
        <v>151</v>
      </c>
      <c r="AH392" s="53">
        <v>13</v>
      </c>
      <c r="AI392" s="52">
        <f t="shared" si="225"/>
        <v>0.10694050991501416</v>
      </c>
      <c r="AJ392" s="53">
        <f t="shared" si="239"/>
        <v>66</v>
      </c>
      <c r="AK392" s="55">
        <f t="shared" si="240"/>
        <v>1.4215669089591643</v>
      </c>
      <c r="AL392" s="56">
        <v>95</v>
      </c>
      <c r="AM392" s="58">
        <v>20</v>
      </c>
      <c r="AN392" s="57">
        <f t="shared" si="226"/>
        <v>6.7280453257790362E-2</v>
      </c>
      <c r="AO392" s="58">
        <f t="shared" si="241"/>
        <v>537</v>
      </c>
      <c r="AP392" s="60">
        <f t="shared" si="242"/>
        <v>0.35795423315220776</v>
      </c>
      <c r="AQ392" s="51">
        <v>20</v>
      </c>
      <c r="AR392" s="53">
        <v>2</v>
      </c>
      <c r="AS392" s="52">
        <f t="shared" si="227"/>
        <v>1.4164305949008499E-2</v>
      </c>
      <c r="AT392" s="53">
        <f t="shared" si="243"/>
        <v>401</v>
      </c>
      <c r="AU392" s="55">
        <f t="shared" si="244"/>
        <v>0.24372789051780103</v>
      </c>
      <c r="AV392" s="56">
        <v>57</v>
      </c>
      <c r="AW392" s="58">
        <v>6</v>
      </c>
      <c r="AX392" s="57">
        <f t="shared" si="228"/>
        <v>4.0368271954674219E-2</v>
      </c>
      <c r="AY392" s="58">
        <f t="shared" si="245"/>
        <v>234</v>
      </c>
      <c r="AZ392" s="60">
        <f t="shared" si="246"/>
        <v>0.88900793574289627</v>
      </c>
      <c r="BA392" s="51">
        <v>318</v>
      </c>
      <c r="BB392" s="53">
        <v>24</v>
      </c>
      <c r="BC392" s="52">
        <f t="shared" si="229"/>
        <v>0.22521246458923513</v>
      </c>
      <c r="BD392" s="53">
        <f t="shared" ref="BD392:BD455" si="258">RANK(BC392,BC$7:BC$664)</f>
        <v>394</v>
      </c>
      <c r="BE392" s="55">
        <f t="shared" si="247"/>
        <v>0.87500515551655733</v>
      </c>
      <c r="BF392" s="61">
        <v>1412</v>
      </c>
      <c r="BG392" s="64">
        <v>143</v>
      </c>
    </row>
    <row r="393" spans="1:59">
      <c r="A393" s="47">
        <f t="shared" si="248"/>
        <v>3</v>
      </c>
      <c r="B393" s="48">
        <f t="shared" si="249"/>
        <v>0</v>
      </c>
      <c r="C393" s="48">
        <f t="shared" si="250"/>
        <v>0</v>
      </c>
      <c r="D393" s="48">
        <f t="shared" si="251"/>
        <v>1</v>
      </c>
      <c r="E393" s="48">
        <f t="shared" si="252"/>
        <v>0</v>
      </c>
      <c r="F393" s="48">
        <f t="shared" si="253"/>
        <v>1</v>
      </c>
      <c r="G393" s="48">
        <f t="shared" si="254"/>
        <v>0</v>
      </c>
      <c r="H393" s="48">
        <f t="shared" si="255"/>
        <v>0</v>
      </c>
      <c r="I393" s="48">
        <f t="shared" si="256"/>
        <v>0</v>
      </c>
      <c r="J393" s="48">
        <f t="shared" si="257"/>
        <v>1</v>
      </c>
      <c r="K393" s="70">
        <v>110</v>
      </c>
      <c r="L393" s="50" t="s">
        <v>84</v>
      </c>
      <c r="M393" s="51">
        <v>14</v>
      </c>
      <c r="N393" s="53">
        <v>4</v>
      </c>
      <c r="O393" s="52">
        <f t="shared" si="230"/>
        <v>9.9928622412562458E-3</v>
      </c>
      <c r="P393" s="53">
        <f t="shared" si="231"/>
        <v>472</v>
      </c>
      <c r="Q393" s="55">
        <f t="shared" si="232"/>
        <v>0.12039676437913834</v>
      </c>
      <c r="R393" s="56">
        <v>44</v>
      </c>
      <c r="S393" s="58">
        <v>12</v>
      </c>
      <c r="T393" s="57">
        <f t="shared" si="222"/>
        <v>3.1406138472519628E-2</v>
      </c>
      <c r="U393" s="58">
        <f t="shared" si="233"/>
        <v>274</v>
      </c>
      <c r="V393" s="60">
        <f t="shared" si="234"/>
        <v>0.59984776666210582</v>
      </c>
      <c r="W393" s="51">
        <v>451</v>
      </c>
      <c r="X393" s="53">
        <v>56</v>
      </c>
      <c r="Y393" s="52">
        <f t="shared" si="223"/>
        <v>0.32191291934332622</v>
      </c>
      <c r="Z393" s="53">
        <f t="shared" si="235"/>
        <v>95</v>
      </c>
      <c r="AA393" s="55">
        <f t="shared" si="236"/>
        <v>1.8815218159668046</v>
      </c>
      <c r="AB393" s="56">
        <v>32</v>
      </c>
      <c r="AC393" s="58">
        <v>10</v>
      </c>
      <c r="AD393" s="57">
        <f t="shared" si="224"/>
        <v>2.2840827980014276E-2</v>
      </c>
      <c r="AE393" s="58">
        <f t="shared" si="237"/>
        <v>445</v>
      </c>
      <c r="AF393" s="60">
        <f t="shared" si="238"/>
        <v>0.32883968525208734</v>
      </c>
      <c r="AG393" s="51">
        <v>111</v>
      </c>
      <c r="AH393" s="53">
        <v>21</v>
      </c>
      <c r="AI393" s="52">
        <f t="shared" si="225"/>
        <v>7.922912205567452E-2</v>
      </c>
      <c r="AJ393" s="53">
        <f t="shared" si="239"/>
        <v>139</v>
      </c>
      <c r="AK393" s="55">
        <f t="shared" si="240"/>
        <v>1.0531976912186078</v>
      </c>
      <c r="AL393" s="56">
        <v>165</v>
      </c>
      <c r="AM393" s="58">
        <v>37</v>
      </c>
      <c r="AN393" s="57">
        <f t="shared" si="226"/>
        <v>0.11777301927194861</v>
      </c>
      <c r="AO393" s="58">
        <f t="shared" si="241"/>
        <v>478</v>
      </c>
      <c r="AP393" s="60">
        <f t="shared" si="242"/>
        <v>0.62659136135693583</v>
      </c>
      <c r="AQ393" s="51">
        <v>13</v>
      </c>
      <c r="AR393" s="53">
        <v>3</v>
      </c>
      <c r="AS393" s="52">
        <f t="shared" si="227"/>
        <v>9.2790863668807989E-3</v>
      </c>
      <c r="AT393" s="53">
        <f t="shared" si="243"/>
        <v>422</v>
      </c>
      <c r="AU393" s="55">
        <f t="shared" si="244"/>
        <v>0.15966699351694344</v>
      </c>
      <c r="AV393" s="56">
        <v>29</v>
      </c>
      <c r="AW393" s="58">
        <v>8</v>
      </c>
      <c r="AX393" s="57">
        <f t="shared" si="228"/>
        <v>2.0699500356887938E-2</v>
      </c>
      <c r="AY393" s="58">
        <f t="shared" si="245"/>
        <v>351</v>
      </c>
      <c r="AZ393" s="60">
        <f t="shared" si="246"/>
        <v>0.45585355013086037</v>
      </c>
      <c r="BA393" s="51">
        <v>542</v>
      </c>
      <c r="BB393" s="53">
        <v>85</v>
      </c>
      <c r="BC393" s="52">
        <f t="shared" si="229"/>
        <v>0.38686652391149179</v>
      </c>
      <c r="BD393" s="53">
        <f t="shared" si="258"/>
        <v>138</v>
      </c>
      <c r="BE393" s="55">
        <f t="shared" si="247"/>
        <v>1.5030704607612788</v>
      </c>
      <c r="BF393" s="61">
        <v>1401</v>
      </c>
      <c r="BG393" s="64">
        <v>236</v>
      </c>
    </row>
    <row r="394" spans="1:59">
      <c r="A394" s="47">
        <f t="shared" si="248"/>
        <v>3</v>
      </c>
      <c r="B394" s="48">
        <f t="shared" si="249"/>
        <v>1</v>
      </c>
      <c r="C394" s="48">
        <f t="shared" si="250"/>
        <v>0</v>
      </c>
      <c r="D394" s="48">
        <f t="shared" si="251"/>
        <v>0</v>
      </c>
      <c r="E394" s="48">
        <f t="shared" si="252"/>
        <v>0</v>
      </c>
      <c r="F394" s="48">
        <f t="shared" si="253"/>
        <v>0</v>
      </c>
      <c r="G394" s="48">
        <f t="shared" si="254"/>
        <v>0</v>
      </c>
      <c r="H394" s="48">
        <f t="shared" si="255"/>
        <v>1</v>
      </c>
      <c r="I394" s="48">
        <f t="shared" si="256"/>
        <v>0</v>
      </c>
      <c r="J394" s="48">
        <f t="shared" si="257"/>
        <v>1</v>
      </c>
      <c r="K394" s="70">
        <v>316</v>
      </c>
      <c r="L394" s="50" t="s">
        <v>287</v>
      </c>
      <c r="M394" s="51">
        <v>185</v>
      </c>
      <c r="N394" s="53">
        <v>18</v>
      </c>
      <c r="O394" s="52">
        <f t="shared" si="230"/>
        <v>0.13271162123385941</v>
      </c>
      <c r="P394" s="53">
        <f t="shared" si="231"/>
        <v>81</v>
      </c>
      <c r="Q394" s="55">
        <f t="shared" si="232"/>
        <v>1.5989462684775042</v>
      </c>
      <c r="R394" s="56">
        <v>47</v>
      </c>
      <c r="S394" s="58">
        <v>14</v>
      </c>
      <c r="T394" s="57">
        <f t="shared" si="222"/>
        <v>3.3715925394548062E-2</v>
      </c>
      <c r="U394" s="58">
        <f t="shared" si="233"/>
        <v>254</v>
      </c>
      <c r="V394" s="60">
        <f t="shared" si="234"/>
        <v>0.64396399979456898</v>
      </c>
      <c r="W394" s="51">
        <v>115</v>
      </c>
      <c r="X394" s="53">
        <v>19</v>
      </c>
      <c r="Y394" s="52">
        <f t="shared" si="223"/>
        <v>8.2496413199426105E-2</v>
      </c>
      <c r="Z394" s="53">
        <f t="shared" si="235"/>
        <v>487</v>
      </c>
      <c r="AA394" s="55">
        <f t="shared" si="236"/>
        <v>0.48217636462172642</v>
      </c>
      <c r="AB394" s="56">
        <v>47</v>
      </c>
      <c r="AC394" s="58">
        <v>8</v>
      </c>
      <c r="AD394" s="57">
        <f t="shared" si="224"/>
        <v>3.3715925394548062E-2</v>
      </c>
      <c r="AE394" s="58">
        <f t="shared" si="237"/>
        <v>394</v>
      </c>
      <c r="AF394" s="60">
        <f t="shared" si="238"/>
        <v>0.48540859834097461</v>
      </c>
      <c r="AG394" s="51">
        <v>11</v>
      </c>
      <c r="AH394" s="53">
        <v>3</v>
      </c>
      <c r="AI394" s="52">
        <f t="shared" si="225"/>
        <v>7.8909612625538018E-3</v>
      </c>
      <c r="AJ394" s="53">
        <f t="shared" si="239"/>
        <v>494</v>
      </c>
      <c r="AK394" s="55">
        <f t="shared" si="240"/>
        <v>0.10489504323141627</v>
      </c>
      <c r="AL394" s="56">
        <v>167</v>
      </c>
      <c r="AM394" s="58">
        <v>25</v>
      </c>
      <c r="AN394" s="57">
        <f t="shared" si="226"/>
        <v>0.11979913916786226</v>
      </c>
      <c r="AO394" s="58">
        <f t="shared" si="241"/>
        <v>472</v>
      </c>
      <c r="AP394" s="60">
        <f t="shared" si="242"/>
        <v>0.63737098840310502</v>
      </c>
      <c r="AQ394" s="51">
        <v>175</v>
      </c>
      <c r="AR394" s="53">
        <v>7</v>
      </c>
      <c r="AS394" s="52">
        <f t="shared" si="227"/>
        <v>0.12553802008608322</v>
      </c>
      <c r="AT394" s="53">
        <f t="shared" si="243"/>
        <v>30</v>
      </c>
      <c r="AU394" s="55">
        <f t="shared" si="244"/>
        <v>2.1601564471645855</v>
      </c>
      <c r="AV394" s="56">
        <v>20</v>
      </c>
      <c r="AW394" s="58">
        <v>3</v>
      </c>
      <c r="AX394" s="57">
        <f t="shared" si="228"/>
        <v>1.4347202295552367E-2</v>
      </c>
      <c r="AY394" s="58">
        <f t="shared" si="245"/>
        <v>388</v>
      </c>
      <c r="AZ394" s="60">
        <f t="shared" si="246"/>
        <v>0.31596043325252826</v>
      </c>
      <c r="BA394" s="51">
        <v>627</v>
      </c>
      <c r="BB394" s="53">
        <v>37</v>
      </c>
      <c r="BC394" s="52">
        <f t="shared" si="229"/>
        <v>0.4497847919655667</v>
      </c>
      <c r="BD394" s="53">
        <f t="shared" si="258"/>
        <v>100</v>
      </c>
      <c r="BE394" s="55">
        <f t="shared" si="247"/>
        <v>1.7475232223963901</v>
      </c>
      <c r="BF394" s="61">
        <v>1394</v>
      </c>
      <c r="BG394" s="64">
        <v>134</v>
      </c>
    </row>
    <row r="395" spans="1:59">
      <c r="A395" s="47">
        <f t="shared" si="248"/>
        <v>1</v>
      </c>
      <c r="B395" s="48">
        <f t="shared" si="249"/>
        <v>0</v>
      </c>
      <c r="C395" s="48">
        <f t="shared" si="250"/>
        <v>0</v>
      </c>
      <c r="D395" s="48">
        <f t="shared" si="251"/>
        <v>0</v>
      </c>
      <c r="E395" s="48">
        <f t="shared" si="252"/>
        <v>0</v>
      </c>
      <c r="F395" s="48">
        <f t="shared" si="253"/>
        <v>0</v>
      </c>
      <c r="G395" s="48">
        <f t="shared" si="254"/>
        <v>0</v>
      </c>
      <c r="H395" s="48">
        <f t="shared" si="255"/>
        <v>0</v>
      </c>
      <c r="I395" s="48">
        <f t="shared" si="256"/>
        <v>0</v>
      </c>
      <c r="J395" s="48">
        <f t="shared" si="257"/>
        <v>1</v>
      </c>
      <c r="K395" s="70">
        <v>147</v>
      </c>
      <c r="L395" s="50" t="s">
        <v>121</v>
      </c>
      <c r="M395" s="51">
        <v>0</v>
      </c>
      <c r="N395" s="53">
        <v>0</v>
      </c>
      <c r="O395" s="52">
        <f t="shared" si="230"/>
        <v>0</v>
      </c>
      <c r="P395" s="53">
        <f t="shared" si="231"/>
        <v>537</v>
      </c>
      <c r="Q395" s="55">
        <f t="shared" si="232"/>
        <v>0</v>
      </c>
      <c r="R395" s="56">
        <v>0</v>
      </c>
      <c r="S395" s="58">
        <v>0</v>
      </c>
      <c r="T395" s="57">
        <f t="shared" si="222"/>
        <v>0</v>
      </c>
      <c r="U395" s="58">
        <f t="shared" si="233"/>
        <v>515</v>
      </c>
      <c r="V395" s="60">
        <f t="shared" si="234"/>
        <v>0</v>
      </c>
      <c r="W395" s="51">
        <v>6</v>
      </c>
      <c r="X395" s="53">
        <v>1</v>
      </c>
      <c r="Y395" s="52">
        <f t="shared" si="223"/>
        <v>4.335260115606936E-3</v>
      </c>
      <c r="Z395" s="53">
        <f t="shared" si="235"/>
        <v>601</v>
      </c>
      <c r="AA395" s="55">
        <f t="shared" si="236"/>
        <v>2.5338798150892936E-2</v>
      </c>
      <c r="AB395" s="56">
        <v>0</v>
      </c>
      <c r="AC395" s="58">
        <v>0</v>
      </c>
      <c r="AD395" s="57">
        <f t="shared" si="224"/>
        <v>0</v>
      </c>
      <c r="AE395" s="58">
        <f t="shared" si="237"/>
        <v>554</v>
      </c>
      <c r="AF395" s="60">
        <f t="shared" si="238"/>
        <v>0</v>
      </c>
      <c r="AG395" s="51">
        <v>0</v>
      </c>
      <c r="AH395" s="53">
        <v>0</v>
      </c>
      <c r="AI395" s="52">
        <f t="shared" si="225"/>
        <v>0</v>
      </c>
      <c r="AJ395" s="53">
        <f t="shared" si="239"/>
        <v>548</v>
      </c>
      <c r="AK395" s="55">
        <f t="shared" si="240"/>
        <v>0</v>
      </c>
      <c r="AL395" s="56">
        <v>252</v>
      </c>
      <c r="AM395" s="58">
        <v>1</v>
      </c>
      <c r="AN395" s="57">
        <f t="shared" si="226"/>
        <v>0.18208092485549132</v>
      </c>
      <c r="AO395" s="58">
        <f t="shared" si="241"/>
        <v>334</v>
      </c>
      <c r="AP395" s="60">
        <f t="shared" si="242"/>
        <v>0.96873065908998457</v>
      </c>
      <c r="AQ395" s="51">
        <v>0</v>
      </c>
      <c r="AR395" s="53">
        <v>0</v>
      </c>
      <c r="AS395" s="52">
        <f t="shared" si="227"/>
        <v>0</v>
      </c>
      <c r="AT395" s="53">
        <f t="shared" si="243"/>
        <v>512</v>
      </c>
      <c r="AU395" s="55">
        <f t="shared" si="244"/>
        <v>0</v>
      </c>
      <c r="AV395" s="56">
        <v>0</v>
      </c>
      <c r="AW395" s="58">
        <v>0</v>
      </c>
      <c r="AX395" s="57">
        <f t="shared" si="228"/>
        <v>0</v>
      </c>
      <c r="AY395" s="58">
        <f t="shared" si="245"/>
        <v>527</v>
      </c>
      <c r="AZ395" s="60">
        <f t="shared" si="246"/>
        <v>0</v>
      </c>
      <c r="BA395" s="51">
        <v>1126</v>
      </c>
      <c r="BB395" s="53">
        <v>4</v>
      </c>
      <c r="BC395" s="52">
        <f t="shared" si="229"/>
        <v>0.81358381502890176</v>
      </c>
      <c r="BD395" s="53">
        <f t="shared" si="258"/>
        <v>27</v>
      </c>
      <c r="BE395" s="55">
        <f t="shared" si="247"/>
        <v>3.1609708365544242</v>
      </c>
      <c r="BF395" s="61">
        <v>1384</v>
      </c>
      <c r="BG395" s="64">
        <v>6</v>
      </c>
    </row>
    <row r="396" spans="1:59">
      <c r="A396" s="47">
        <f t="shared" si="248"/>
        <v>3</v>
      </c>
      <c r="B396" s="48">
        <f t="shared" si="249"/>
        <v>0</v>
      </c>
      <c r="C396" s="48">
        <f t="shared" si="250"/>
        <v>0</v>
      </c>
      <c r="D396" s="48">
        <f t="shared" si="251"/>
        <v>1</v>
      </c>
      <c r="E396" s="48">
        <f t="shared" si="252"/>
        <v>1</v>
      </c>
      <c r="F396" s="48">
        <f t="shared" si="253"/>
        <v>0</v>
      </c>
      <c r="G396" s="48">
        <f t="shared" si="254"/>
        <v>1</v>
      </c>
      <c r="H396" s="48">
        <f t="shared" si="255"/>
        <v>0</v>
      </c>
      <c r="I396" s="48">
        <f t="shared" si="256"/>
        <v>0</v>
      </c>
      <c r="J396" s="48">
        <f t="shared" si="257"/>
        <v>0</v>
      </c>
      <c r="K396" s="70">
        <v>662</v>
      </c>
      <c r="L396" s="50" t="s">
        <v>621</v>
      </c>
      <c r="M396" s="51">
        <v>67</v>
      </c>
      <c r="N396" s="53">
        <v>17</v>
      </c>
      <c r="O396" s="52">
        <f t="shared" si="230"/>
        <v>4.8550724637681161E-2</v>
      </c>
      <c r="P396" s="53">
        <f t="shared" si="231"/>
        <v>315</v>
      </c>
      <c r="Q396" s="55">
        <f t="shared" si="232"/>
        <v>0.58495254047497824</v>
      </c>
      <c r="R396" s="56">
        <v>44</v>
      </c>
      <c r="S396" s="58">
        <v>16</v>
      </c>
      <c r="T396" s="57">
        <f t="shared" si="222"/>
        <v>3.1884057971014491E-2</v>
      </c>
      <c r="U396" s="58">
        <f t="shared" si="233"/>
        <v>270</v>
      </c>
      <c r="V396" s="60">
        <f t="shared" si="234"/>
        <v>0.60897588485044218</v>
      </c>
      <c r="W396" s="51">
        <v>314</v>
      </c>
      <c r="X396" s="53">
        <v>88</v>
      </c>
      <c r="Y396" s="52">
        <f t="shared" si="223"/>
        <v>0.22753623188405797</v>
      </c>
      <c r="Z396" s="53">
        <f t="shared" si="235"/>
        <v>173</v>
      </c>
      <c r="AA396" s="55">
        <f t="shared" si="236"/>
        <v>1.3299074329978804</v>
      </c>
      <c r="AB396" s="56">
        <v>154</v>
      </c>
      <c r="AC396" s="58">
        <v>37</v>
      </c>
      <c r="AD396" s="57">
        <f t="shared" si="224"/>
        <v>0.11159420289855072</v>
      </c>
      <c r="AE396" s="58">
        <f t="shared" si="237"/>
        <v>82</v>
      </c>
      <c r="AF396" s="60">
        <f t="shared" si="238"/>
        <v>1.6066231307037784</v>
      </c>
      <c r="AG396" s="51">
        <v>95</v>
      </c>
      <c r="AH396" s="53">
        <v>33</v>
      </c>
      <c r="AI396" s="52">
        <f t="shared" si="225"/>
        <v>6.8840579710144928E-2</v>
      </c>
      <c r="AJ396" s="53">
        <f t="shared" si="239"/>
        <v>175</v>
      </c>
      <c r="AK396" s="55">
        <f t="shared" si="240"/>
        <v>0.91510214592466788</v>
      </c>
      <c r="AL396" s="56">
        <v>359</v>
      </c>
      <c r="AM396" s="58">
        <v>65</v>
      </c>
      <c r="AN396" s="57">
        <f t="shared" si="226"/>
        <v>0.26014492753623186</v>
      </c>
      <c r="AO396" s="58">
        <f t="shared" si="241"/>
        <v>190</v>
      </c>
      <c r="AP396" s="60">
        <f t="shared" si="242"/>
        <v>1.3840569368323365</v>
      </c>
      <c r="AQ396" s="51">
        <v>32</v>
      </c>
      <c r="AR396" s="53">
        <v>19</v>
      </c>
      <c r="AS396" s="52">
        <f t="shared" si="227"/>
        <v>2.318840579710145E-2</v>
      </c>
      <c r="AT396" s="53">
        <f t="shared" si="243"/>
        <v>352</v>
      </c>
      <c r="AU396" s="55">
        <f t="shared" si="244"/>
        <v>0.39900728279551889</v>
      </c>
      <c r="AV396" s="56">
        <v>42</v>
      </c>
      <c r="AW396" s="58">
        <v>12</v>
      </c>
      <c r="AX396" s="57">
        <f t="shared" si="228"/>
        <v>3.0434782608695653E-2</v>
      </c>
      <c r="AY396" s="58">
        <f t="shared" si="245"/>
        <v>303</v>
      </c>
      <c r="AZ396" s="60">
        <f t="shared" si="246"/>
        <v>0.67024824079960232</v>
      </c>
      <c r="BA396" s="51">
        <v>273</v>
      </c>
      <c r="BB396" s="53">
        <v>95</v>
      </c>
      <c r="BC396" s="52">
        <f t="shared" si="229"/>
        <v>0.19782608695652174</v>
      </c>
      <c r="BD396" s="53">
        <f t="shared" si="258"/>
        <v>432</v>
      </c>
      <c r="BE396" s="55">
        <f t="shared" si="247"/>
        <v>0.76860242304233994</v>
      </c>
      <c r="BF396" s="61">
        <v>1380</v>
      </c>
      <c r="BG396" s="64">
        <v>382</v>
      </c>
    </row>
    <row r="397" spans="1:59">
      <c r="A397" s="47">
        <f t="shared" si="248"/>
        <v>1</v>
      </c>
      <c r="B397" s="48">
        <f t="shared" si="249"/>
        <v>0</v>
      </c>
      <c r="C397" s="48">
        <f t="shared" si="250"/>
        <v>0</v>
      </c>
      <c r="D397" s="48">
        <f t="shared" si="251"/>
        <v>0</v>
      </c>
      <c r="E397" s="48">
        <f t="shared" si="252"/>
        <v>0</v>
      </c>
      <c r="F397" s="48">
        <f t="shared" si="253"/>
        <v>0</v>
      </c>
      <c r="G397" s="48">
        <f t="shared" si="254"/>
        <v>1</v>
      </c>
      <c r="H397" s="48">
        <f t="shared" si="255"/>
        <v>0</v>
      </c>
      <c r="I397" s="48">
        <f t="shared" si="256"/>
        <v>0</v>
      </c>
      <c r="J397" s="48">
        <f t="shared" si="257"/>
        <v>0</v>
      </c>
      <c r="K397" s="70">
        <v>239</v>
      </c>
      <c r="L397" s="50" t="s">
        <v>211</v>
      </c>
      <c r="M397" s="51">
        <v>1</v>
      </c>
      <c r="N397" s="53">
        <v>1</v>
      </c>
      <c r="O397" s="52">
        <f t="shared" si="230"/>
        <v>7.2992700729927003E-4</v>
      </c>
      <c r="P397" s="53">
        <f t="shared" si="231"/>
        <v>529</v>
      </c>
      <c r="Q397" s="55">
        <f t="shared" si="232"/>
        <v>8.7943621947431071E-3</v>
      </c>
      <c r="R397" s="56">
        <v>0</v>
      </c>
      <c r="S397" s="58">
        <v>0</v>
      </c>
      <c r="T397" s="57">
        <f t="shared" si="222"/>
        <v>0</v>
      </c>
      <c r="U397" s="58">
        <f t="shared" si="233"/>
        <v>515</v>
      </c>
      <c r="V397" s="60">
        <f t="shared" si="234"/>
        <v>0</v>
      </c>
      <c r="W397" s="51">
        <v>209</v>
      </c>
      <c r="X397" s="53">
        <v>9</v>
      </c>
      <c r="Y397" s="52">
        <f t="shared" si="223"/>
        <v>0.15255474452554746</v>
      </c>
      <c r="Z397" s="53">
        <f t="shared" si="235"/>
        <v>337</v>
      </c>
      <c r="AA397" s="55">
        <f t="shared" si="236"/>
        <v>0.89165442797258987</v>
      </c>
      <c r="AB397" s="56">
        <v>6</v>
      </c>
      <c r="AC397" s="58">
        <v>2</v>
      </c>
      <c r="AD397" s="57">
        <f t="shared" si="224"/>
        <v>4.3795620437956208E-3</v>
      </c>
      <c r="AE397" s="58">
        <f t="shared" si="237"/>
        <v>529</v>
      </c>
      <c r="AF397" s="60">
        <f t="shared" si="238"/>
        <v>6.3052609357414385E-2</v>
      </c>
      <c r="AG397" s="51">
        <v>94</v>
      </c>
      <c r="AH397" s="53">
        <v>5</v>
      </c>
      <c r="AI397" s="52">
        <f t="shared" si="225"/>
        <v>6.8613138686131392E-2</v>
      </c>
      <c r="AJ397" s="53">
        <f t="shared" si="239"/>
        <v>178</v>
      </c>
      <c r="AK397" s="55">
        <f t="shared" si="240"/>
        <v>0.91207875812022987</v>
      </c>
      <c r="AL397" s="56">
        <v>738</v>
      </c>
      <c r="AM397" s="58">
        <v>17</v>
      </c>
      <c r="AN397" s="57">
        <f t="shared" si="226"/>
        <v>0.53868613138686128</v>
      </c>
      <c r="AO397" s="58">
        <f t="shared" si="241"/>
        <v>40</v>
      </c>
      <c r="AP397" s="60">
        <f t="shared" si="242"/>
        <v>2.8659881396977105</v>
      </c>
      <c r="AQ397" s="51">
        <v>3</v>
      </c>
      <c r="AR397" s="53">
        <v>1</v>
      </c>
      <c r="AS397" s="52">
        <f t="shared" si="227"/>
        <v>2.1897810218978104E-3</v>
      </c>
      <c r="AT397" s="53">
        <f t="shared" si="243"/>
        <v>484</v>
      </c>
      <c r="AU397" s="55">
        <f t="shared" si="244"/>
        <v>3.7679976066912597E-2</v>
      </c>
      <c r="AV397" s="56">
        <v>0</v>
      </c>
      <c r="AW397" s="58">
        <v>0</v>
      </c>
      <c r="AX397" s="57">
        <f t="shared" si="228"/>
        <v>0</v>
      </c>
      <c r="AY397" s="58">
        <f t="shared" si="245"/>
        <v>527</v>
      </c>
      <c r="AZ397" s="60">
        <f t="shared" si="246"/>
        <v>0</v>
      </c>
      <c r="BA397" s="51">
        <v>319</v>
      </c>
      <c r="BB397" s="53">
        <v>23</v>
      </c>
      <c r="BC397" s="52">
        <f t="shared" si="229"/>
        <v>0.23284671532846715</v>
      </c>
      <c r="BD397" s="53">
        <f t="shared" si="258"/>
        <v>376</v>
      </c>
      <c r="BE397" s="55">
        <f t="shared" si="247"/>
        <v>0.90466607489558803</v>
      </c>
      <c r="BF397" s="61">
        <v>1370</v>
      </c>
      <c r="BG397" s="64">
        <v>58</v>
      </c>
    </row>
    <row r="398" spans="1:59">
      <c r="A398" s="47">
        <f t="shared" si="248"/>
        <v>2</v>
      </c>
      <c r="B398" s="48">
        <f t="shared" si="249"/>
        <v>0</v>
      </c>
      <c r="C398" s="48">
        <f t="shared" si="250"/>
        <v>0</v>
      </c>
      <c r="D398" s="48">
        <f t="shared" si="251"/>
        <v>1</v>
      </c>
      <c r="E398" s="48">
        <f t="shared" si="252"/>
        <v>0</v>
      </c>
      <c r="F398" s="48">
        <f t="shared" si="253"/>
        <v>0</v>
      </c>
      <c r="G398" s="48">
        <f t="shared" si="254"/>
        <v>0</v>
      </c>
      <c r="H398" s="48">
        <f t="shared" si="255"/>
        <v>0</v>
      </c>
      <c r="I398" s="48">
        <f t="shared" si="256"/>
        <v>0</v>
      </c>
      <c r="J398" s="48">
        <f t="shared" si="257"/>
        <v>1</v>
      </c>
      <c r="K398" s="70">
        <v>121</v>
      </c>
      <c r="L398" s="50" t="s">
        <v>95</v>
      </c>
      <c r="M398" s="51">
        <v>16</v>
      </c>
      <c r="N398" s="53">
        <v>5</v>
      </c>
      <c r="O398" s="52">
        <f t="shared" si="230"/>
        <v>1.1730205278592375E-2</v>
      </c>
      <c r="P398" s="53">
        <f t="shared" si="231"/>
        <v>464</v>
      </c>
      <c r="Q398" s="55">
        <f t="shared" si="232"/>
        <v>0.14132875315892149</v>
      </c>
      <c r="R398" s="56">
        <v>71</v>
      </c>
      <c r="S398" s="58">
        <v>13</v>
      </c>
      <c r="T398" s="57">
        <f t="shared" si="222"/>
        <v>5.2052785923753668E-2</v>
      </c>
      <c r="U398" s="58">
        <f t="shared" si="233"/>
        <v>153</v>
      </c>
      <c r="V398" s="60">
        <f t="shared" si="234"/>
        <v>0.99419250196024944</v>
      </c>
      <c r="W398" s="51">
        <v>401</v>
      </c>
      <c r="X398" s="53">
        <v>58</v>
      </c>
      <c r="Y398" s="52">
        <f t="shared" si="223"/>
        <v>0.29398826979472142</v>
      </c>
      <c r="Z398" s="53">
        <f t="shared" si="235"/>
        <v>116</v>
      </c>
      <c r="AA398" s="55">
        <f t="shared" si="236"/>
        <v>1.7183073745082071</v>
      </c>
      <c r="AB398" s="56">
        <v>88</v>
      </c>
      <c r="AC398" s="58">
        <v>23</v>
      </c>
      <c r="AD398" s="57">
        <f t="shared" si="224"/>
        <v>6.4516129032258063E-2</v>
      </c>
      <c r="AE398" s="58">
        <f t="shared" si="237"/>
        <v>233</v>
      </c>
      <c r="AF398" s="60">
        <f t="shared" si="238"/>
        <v>0.92883951418986777</v>
      </c>
      <c r="AG398" s="51">
        <v>40</v>
      </c>
      <c r="AH398" s="53">
        <v>18</v>
      </c>
      <c r="AI398" s="52">
        <f t="shared" si="225"/>
        <v>2.932551319648094E-2</v>
      </c>
      <c r="AJ398" s="53">
        <f t="shared" si="239"/>
        <v>403</v>
      </c>
      <c r="AK398" s="55">
        <f t="shared" si="240"/>
        <v>0.38982588713568195</v>
      </c>
      <c r="AL398" s="56">
        <v>180</v>
      </c>
      <c r="AM398" s="58">
        <v>28</v>
      </c>
      <c r="AN398" s="57">
        <f t="shared" si="226"/>
        <v>0.13196480938416422</v>
      </c>
      <c r="AO398" s="58">
        <f t="shared" si="241"/>
        <v>457</v>
      </c>
      <c r="AP398" s="60">
        <f t="shared" si="242"/>
        <v>0.70209637210962439</v>
      </c>
      <c r="AQ398" s="51">
        <v>70</v>
      </c>
      <c r="AR398" s="53">
        <v>13</v>
      </c>
      <c r="AS398" s="52">
        <f t="shared" si="227"/>
        <v>5.1319648093841645E-2</v>
      </c>
      <c r="AT398" s="53">
        <f t="shared" si="243"/>
        <v>170</v>
      </c>
      <c r="AU398" s="55">
        <f t="shared" si="244"/>
        <v>0.88306688778517062</v>
      </c>
      <c r="AV398" s="56">
        <v>11</v>
      </c>
      <c r="AW398" s="58">
        <v>7</v>
      </c>
      <c r="AX398" s="57">
        <f t="shared" si="228"/>
        <v>8.0645161290322578E-3</v>
      </c>
      <c r="AY398" s="58">
        <f t="shared" si="245"/>
        <v>432</v>
      </c>
      <c r="AZ398" s="60">
        <f t="shared" si="246"/>
        <v>0.17760034030404209</v>
      </c>
      <c r="BA398" s="51">
        <v>487</v>
      </c>
      <c r="BB398" s="53">
        <v>77</v>
      </c>
      <c r="BC398" s="52">
        <f t="shared" si="229"/>
        <v>0.35703812316715544</v>
      </c>
      <c r="BD398" s="53">
        <f t="shared" si="258"/>
        <v>164</v>
      </c>
      <c r="BE398" s="55">
        <f t="shared" si="247"/>
        <v>1.3871798750438675</v>
      </c>
      <c r="BF398" s="61">
        <v>1364</v>
      </c>
      <c r="BG398" s="64">
        <v>242</v>
      </c>
    </row>
    <row r="399" spans="1:59">
      <c r="A399" s="47">
        <f t="shared" si="248"/>
        <v>1</v>
      </c>
      <c r="B399" s="48">
        <f t="shared" si="249"/>
        <v>0</v>
      </c>
      <c r="C399" s="48">
        <f t="shared" si="250"/>
        <v>0</v>
      </c>
      <c r="D399" s="48">
        <f t="shared" si="251"/>
        <v>0</v>
      </c>
      <c r="E399" s="48">
        <f t="shared" si="252"/>
        <v>0</v>
      </c>
      <c r="F399" s="48">
        <f t="shared" si="253"/>
        <v>0</v>
      </c>
      <c r="G399" s="48">
        <f t="shared" si="254"/>
        <v>0</v>
      </c>
      <c r="H399" s="48">
        <f t="shared" si="255"/>
        <v>0</v>
      </c>
      <c r="I399" s="48">
        <f t="shared" si="256"/>
        <v>0</v>
      </c>
      <c r="J399" s="48">
        <f t="shared" si="257"/>
        <v>1</v>
      </c>
      <c r="K399" s="70">
        <v>463</v>
      </c>
      <c r="L399" s="50" t="s">
        <v>424</v>
      </c>
      <c r="M399" s="51">
        <v>0</v>
      </c>
      <c r="N399" s="53">
        <v>0</v>
      </c>
      <c r="O399" s="52">
        <f t="shared" si="230"/>
        <v>0</v>
      </c>
      <c r="P399" s="53">
        <f t="shared" si="231"/>
        <v>537</v>
      </c>
      <c r="Q399" s="55">
        <f t="shared" si="232"/>
        <v>0</v>
      </c>
      <c r="R399" s="56">
        <v>0</v>
      </c>
      <c r="S399" s="58">
        <v>0</v>
      </c>
      <c r="T399" s="57">
        <f t="shared" si="222"/>
        <v>0</v>
      </c>
      <c r="U399" s="58">
        <f t="shared" si="233"/>
        <v>515</v>
      </c>
      <c r="V399" s="60">
        <f t="shared" si="234"/>
        <v>0</v>
      </c>
      <c r="W399" s="51">
        <v>4</v>
      </c>
      <c r="X399" s="53">
        <v>2</v>
      </c>
      <c r="Y399" s="52">
        <f t="shared" si="223"/>
        <v>2.9325513196480938E-3</v>
      </c>
      <c r="Z399" s="53">
        <f t="shared" si="235"/>
        <v>606</v>
      </c>
      <c r="AA399" s="55">
        <f t="shared" si="236"/>
        <v>1.7140223187114285E-2</v>
      </c>
      <c r="AB399" s="56">
        <v>0</v>
      </c>
      <c r="AC399" s="58">
        <v>0</v>
      </c>
      <c r="AD399" s="57">
        <f t="shared" si="224"/>
        <v>0</v>
      </c>
      <c r="AE399" s="58">
        <f t="shared" si="237"/>
        <v>554</v>
      </c>
      <c r="AF399" s="60">
        <f t="shared" si="238"/>
        <v>0</v>
      </c>
      <c r="AG399" s="51">
        <v>0</v>
      </c>
      <c r="AH399" s="53">
        <v>0</v>
      </c>
      <c r="AI399" s="52">
        <f t="shared" si="225"/>
        <v>0</v>
      </c>
      <c r="AJ399" s="53">
        <f t="shared" si="239"/>
        <v>548</v>
      </c>
      <c r="AK399" s="55">
        <f t="shared" si="240"/>
        <v>0</v>
      </c>
      <c r="AL399" s="56">
        <v>203</v>
      </c>
      <c r="AM399" s="58">
        <v>2</v>
      </c>
      <c r="AN399" s="57">
        <f t="shared" si="226"/>
        <v>0.14882697947214077</v>
      </c>
      <c r="AO399" s="58">
        <f t="shared" si="241"/>
        <v>420</v>
      </c>
      <c r="AP399" s="60">
        <f t="shared" si="242"/>
        <v>0.79180868632363199</v>
      </c>
      <c r="AQ399" s="51">
        <v>0</v>
      </c>
      <c r="AR399" s="53">
        <v>0</v>
      </c>
      <c r="AS399" s="52">
        <f t="shared" si="227"/>
        <v>0</v>
      </c>
      <c r="AT399" s="53">
        <f t="shared" si="243"/>
        <v>512</v>
      </c>
      <c r="AU399" s="55">
        <f t="shared" si="244"/>
        <v>0</v>
      </c>
      <c r="AV399" s="56">
        <v>0</v>
      </c>
      <c r="AW399" s="58">
        <v>0</v>
      </c>
      <c r="AX399" s="57">
        <f t="shared" si="228"/>
        <v>0</v>
      </c>
      <c r="AY399" s="58">
        <f t="shared" si="245"/>
        <v>527</v>
      </c>
      <c r="AZ399" s="60">
        <f t="shared" si="246"/>
        <v>0</v>
      </c>
      <c r="BA399" s="51">
        <v>1157</v>
      </c>
      <c r="BB399" s="53">
        <v>4</v>
      </c>
      <c r="BC399" s="52">
        <f t="shared" si="229"/>
        <v>0.84824046920821117</v>
      </c>
      <c r="BD399" s="53">
        <f t="shared" si="258"/>
        <v>23</v>
      </c>
      <c r="BE399" s="55">
        <f t="shared" si="247"/>
        <v>3.2956203602171552</v>
      </c>
      <c r="BF399" s="61">
        <v>1364</v>
      </c>
      <c r="BG399" s="64">
        <v>8</v>
      </c>
    </row>
    <row r="400" spans="1:59">
      <c r="A400" s="47">
        <f t="shared" si="248"/>
        <v>2</v>
      </c>
      <c r="B400" s="48">
        <f t="shared" si="249"/>
        <v>0</v>
      </c>
      <c r="C400" s="48">
        <f t="shared" si="250"/>
        <v>0</v>
      </c>
      <c r="D400" s="48">
        <f t="shared" si="251"/>
        <v>1</v>
      </c>
      <c r="E400" s="48">
        <f t="shared" si="252"/>
        <v>0</v>
      </c>
      <c r="F400" s="48">
        <f t="shared" si="253"/>
        <v>1</v>
      </c>
      <c r="G400" s="48">
        <f t="shared" si="254"/>
        <v>0</v>
      </c>
      <c r="H400" s="48">
        <f t="shared" si="255"/>
        <v>0</v>
      </c>
      <c r="I400" s="48">
        <f t="shared" si="256"/>
        <v>0</v>
      </c>
      <c r="J400" s="48">
        <f t="shared" si="257"/>
        <v>0</v>
      </c>
      <c r="K400" s="70">
        <v>480</v>
      </c>
      <c r="L400" s="50" t="s">
        <v>441</v>
      </c>
      <c r="M400" s="51">
        <v>5</v>
      </c>
      <c r="N400" s="53">
        <v>2</v>
      </c>
      <c r="O400" s="52">
        <f t="shared" si="230"/>
        <v>3.7285607755406414E-3</v>
      </c>
      <c r="P400" s="53">
        <f t="shared" si="231"/>
        <v>514</v>
      </c>
      <c r="Q400" s="55">
        <f t="shared" si="232"/>
        <v>4.4922730077546824E-2</v>
      </c>
      <c r="R400" s="56">
        <v>0</v>
      </c>
      <c r="S400" s="58">
        <v>0</v>
      </c>
      <c r="T400" s="57">
        <f t="shared" si="222"/>
        <v>0</v>
      </c>
      <c r="U400" s="58">
        <f t="shared" si="233"/>
        <v>515</v>
      </c>
      <c r="V400" s="60">
        <f t="shared" si="234"/>
        <v>0</v>
      </c>
      <c r="W400" s="51">
        <v>819</v>
      </c>
      <c r="X400" s="53">
        <v>7</v>
      </c>
      <c r="Y400" s="52">
        <f t="shared" si="223"/>
        <v>0.61073825503355705</v>
      </c>
      <c r="Z400" s="53">
        <f t="shared" si="235"/>
        <v>25</v>
      </c>
      <c r="AA400" s="55">
        <f t="shared" si="236"/>
        <v>3.5696527900627073</v>
      </c>
      <c r="AB400" s="56">
        <v>84</v>
      </c>
      <c r="AC400" s="58">
        <v>7</v>
      </c>
      <c r="AD400" s="57">
        <f t="shared" si="224"/>
        <v>6.2639821029082776E-2</v>
      </c>
      <c r="AE400" s="58">
        <f t="shared" si="237"/>
        <v>244</v>
      </c>
      <c r="AF400" s="60">
        <f t="shared" si="238"/>
        <v>0.90182628447069935</v>
      </c>
      <c r="AG400" s="51">
        <v>308</v>
      </c>
      <c r="AH400" s="53">
        <v>1</v>
      </c>
      <c r="AI400" s="52">
        <f t="shared" si="225"/>
        <v>0.22967934377330351</v>
      </c>
      <c r="AJ400" s="53">
        <f t="shared" si="239"/>
        <v>16</v>
      </c>
      <c r="AK400" s="55">
        <f t="shared" si="240"/>
        <v>3.0531419294620732</v>
      </c>
      <c r="AL400" s="56">
        <v>7</v>
      </c>
      <c r="AM400" s="58">
        <v>4</v>
      </c>
      <c r="AN400" s="57">
        <f t="shared" si="226"/>
        <v>5.219985085756898E-3</v>
      </c>
      <c r="AO400" s="58">
        <f t="shared" si="241"/>
        <v>603</v>
      </c>
      <c r="AP400" s="60">
        <f t="shared" si="242"/>
        <v>2.7772044746469028E-2</v>
      </c>
      <c r="AQ400" s="51">
        <v>0</v>
      </c>
      <c r="AR400" s="53">
        <v>2</v>
      </c>
      <c r="AS400" s="52">
        <f t="shared" si="227"/>
        <v>0</v>
      </c>
      <c r="AT400" s="53">
        <f t="shared" si="243"/>
        <v>512</v>
      </c>
      <c r="AU400" s="55">
        <f t="shared" si="244"/>
        <v>0</v>
      </c>
      <c r="AV400" s="56">
        <v>58</v>
      </c>
      <c r="AW400" s="58">
        <v>4</v>
      </c>
      <c r="AX400" s="57">
        <f t="shared" si="228"/>
        <v>4.3251304996271438E-2</v>
      </c>
      <c r="AY400" s="58">
        <f t="shared" si="245"/>
        <v>212</v>
      </c>
      <c r="AZ400" s="60">
        <f t="shared" si="246"/>
        <v>0.95249936425553372</v>
      </c>
      <c r="BA400" s="51">
        <v>60</v>
      </c>
      <c r="BB400" s="53">
        <v>18</v>
      </c>
      <c r="BC400" s="52">
        <f t="shared" si="229"/>
        <v>4.4742729306487698E-2</v>
      </c>
      <c r="BD400" s="53">
        <f t="shared" si="258"/>
        <v>595</v>
      </c>
      <c r="BE400" s="55">
        <f t="shared" si="247"/>
        <v>0.17383637662535409</v>
      </c>
      <c r="BF400" s="61">
        <v>1341</v>
      </c>
      <c r="BG400" s="64">
        <v>45</v>
      </c>
    </row>
    <row r="401" spans="1:59">
      <c r="A401" s="47">
        <f t="shared" si="248"/>
        <v>5</v>
      </c>
      <c r="B401" s="48">
        <f t="shared" si="249"/>
        <v>0</v>
      </c>
      <c r="C401" s="48">
        <f t="shared" si="250"/>
        <v>1</v>
      </c>
      <c r="D401" s="48">
        <f t="shared" si="251"/>
        <v>0</v>
      </c>
      <c r="E401" s="48">
        <f t="shared" si="252"/>
        <v>1</v>
      </c>
      <c r="F401" s="48">
        <f t="shared" si="253"/>
        <v>1</v>
      </c>
      <c r="G401" s="48">
        <f t="shared" si="254"/>
        <v>1</v>
      </c>
      <c r="H401" s="48">
        <f t="shared" si="255"/>
        <v>1</v>
      </c>
      <c r="I401" s="48">
        <f t="shared" si="256"/>
        <v>0</v>
      </c>
      <c r="J401" s="48">
        <f t="shared" si="257"/>
        <v>0</v>
      </c>
      <c r="K401" s="70">
        <v>61</v>
      </c>
      <c r="L401" s="50" t="s">
        <v>35</v>
      </c>
      <c r="M401" s="51">
        <v>33</v>
      </c>
      <c r="N401" s="53">
        <v>5</v>
      </c>
      <c r="O401" s="52">
        <f t="shared" si="230"/>
        <v>2.5095057034220533E-2</v>
      </c>
      <c r="P401" s="53">
        <f t="shared" si="231"/>
        <v>409</v>
      </c>
      <c r="Q401" s="55">
        <f t="shared" si="232"/>
        <v>0.3023521785736395</v>
      </c>
      <c r="R401" s="56">
        <v>133</v>
      </c>
      <c r="S401" s="58">
        <v>7</v>
      </c>
      <c r="T401" s="57">
        <f t="shared" si="222"/>
        <v>0.10114068441064639</v>
      </c>
      <c r="U401" s="58">
        <f t="shared" si="233"/>
        <v>43</v>
      </c>
      <c r="V401" s="60">
        <f t="shared" si="234"/>
        <v>1.9317565486596986</v>
      </c>
      <c r="W401" s="51">
        <v>93</v>
      </c>
      <c r="X401" s="53">
        <v>12</v>
      </c>
      <c r="Y401" s="52">
        <f t="shared" si="223"/>
        <v>7.0722433460076048E-2</v>
      </c>
      <c r="Z401" s="53">
        <f t="shared" si="235"/>
        <v>507</v>
      </c>
      <c r="AA401" s="55">
        <f t="shared" si="236"/>
        <v>0.41335961819996603</v>
      </c>
      <c r="AB401" s="56">
        <v>205</v>
      </c>
      <c r="AC401" s="58">
        <v>16</v>
      </c>
      <c r="AD401" s="57">
        <f t="shared" si="224"/>
        <v>0.155893536121673</v>
      </c>
      <c r="AE401" s="58">
        <f t="shared" si="237"/>
        <v>44</v>
      </c>
      <c r="AF401" s="60">
        <f t="shared" si="238"/>
        <v>2.2444011835272279</v>
      </c>
      <c r="AG401" s="51">
        <v>210</v>
      </c>
      <c r="AH401" s="53">
        <v>11</v>
      </c>
      <c r="AI401" s="52">
        <f t="shared" si="225"/>
        <v>0.1596958174904943</v>
      </c>
      <c r="AJ401" s="53">
        <f t="shared" si="239"/>
        <v>35</v>
      </c>
      <c r="AK401" s="55">
        <f t="shared" si="240"/>
        <v>2.1228465230255651</v>
      </c>
      <c r="AL401" s="56">
        <v>265</v>
      </c>
      <c r="AM401" s="58">
        <v>13</v>
      </c>
      <c r="AN401" s="57">
        <f t="shared" si="226"/>
        <v>0.20152091254752852</v>
      </c>
      <c r="AO401" s="58">
        <f t="shared" si="241"/>
        <v>279</v>
      </c>
      <c r="AP401" s="60">
        <f t="shared" si="242"/>
        <v>1.0721578143757704</v>
      </c>
      <c r="AQ401" s="51">
        <v>87</v>
      </c>
      <c r="AR401" s="53">
        <v>7</v>
      </c>
      <c r="AS401" s="52">
        <f t="shared" si="227"/>
        <v>6.6159695817490496E-2</v>
      </c>
      <c r="AT401" s="53">
        <f t="shared" si="243"/>
        <v>100</v>
      </c>
      <c r="AU401" s="55">
        <f t="shared" si="244"/>
        <v>1.1384223947820817</v>
      </c>
      <c r="AV401" s="56">
        <v>7</v>
      </c>
      <c r="AW401" s="58">
        <v>1</v>
      </c>
      <c r="AX401" s="57">
        <f t="shared" si="228"/>
        <v>5.3231939163498098E-3</v>
      </c>
      <c r="AY401" s="58">
        <f t="shared" si="245"/>
        <v>459</v>
      </c>
      <c r="AZ401" s="60">
        <f t="shared" si="246"/>
        <v>0.11722973032996847</v>
      </c>
      <c r="BA401" s="51">
        <v>282</v>
      </c>
      <c r="BB401" s="53">
        <v>30</v>
      </c>
      <c r="BC401" s="52">
        <f t="shared" si="229"/>
        <v>0.21444866920152092</v>
      </c>
      <c r="BD401" s="53">
        <f t="shared" si="258"/>
        <v>409</v>
      </c>
      <c r="BE401" s="55">
        <f t="shared" si="247"/>
        <v>0.8331851946438168</v>
      </c>
      <c r="BF401" s="61">
        <v>1315</v>
      </c>
      <c r="BG401" s="64">
        <v>102</v>
      </c>
    </row>
    <row r="402" spans="1:59">
      <c r="A402" s="47">
        <f t="shared" si="248"/>
        <v>2</v>
      </c>
      <c r="B402" s="48">
        <f t="shared" si="249"/>
        <v>0</v>
      </c>
      <c r="C402" s="48">
        <f t="shared" si="250"/>
        <v>0</v>
      </c>
      <c r="D402" s="48">
        <f t="shared" si="251"/>
        <v>1</v>
      </c>
      <c r="E402" s="48">
        <f t="shared" si="252"/>
        <v>0</v>
      </c>
      <c r="F402" s="48">
        <f t="shared" si="253"/>
        <v>0</v>
      </c>
      <c r="G402" s="48">
        <f t="shared" si="254"/>
        <v>1</v>
      </c>
      <c r="H402" s="48">
        <f t="shared" si="255"/>
        <v>0</v>
      </c>
      <c r="I402" s="48">
        <f t="shared" si="256"/>
        <v>0</v>
      </c>
      <c r="J402" s="48">
        <f t="shared" si="257"/>
        <v>0</v>
      </c>
      <c r="K402" s="70">
        <v>250</v>
      </c>
      <c r="L402" s="50" t="s">
        <v>222</v>
      </c>
      <c r="M402" s="51">
        <v>102</v>
      </c>
      <c r="N402" s="53">
        <v>7</v>
      </c>
      <c r="O402" s="52">
        <f t="shared" si="230"/>
        <v>7.7625570776255703E-2</v>
      </c>
      <c r="P402" s="53">
        <f t="shared" si="231"/>
        <v>193</v>
      </c>
      <c r="Q402" s="55">
        <f t="shared" si="232"/>
        <v>0.93525431742268028</v>
      </c>
      <c r="R402" s="56">
        <v>3</v>
      </c>
      <c r="S402" s="58">
        <v>1</v>
      </c>
      <c r="T402" s="57">
        <f t="shared" si="222"/>
        <v>2.2831050228310501E-3</v>
      </c>
      <c r="U402" s="58">
        <f t="shared" si="233"/>
        <v>484</v>
      </c>
      <c r="V402" s="60">
        <f t="shared" si="234"/>
        <v>4.3606616910212233E-2</v>
      </c>
      <c r="W402" s="51">
        <v>242</v>
      </c>
      <c r="X402" s="53">
        <v>21</v>
      </c>
      <c r="Y402" s="52">
        <f t="shared" si="223"/>
        <v>0.18417047184170471</v>
      </c>
      <c r="Z402" s="53">
        <f t="shared" si="235"/>
        <v>264</v>
      </c>
      <c r="AA402" s="55">
        <f t="shared" si="236"/>
        <v>1.0764425402184512</v>
      </c>
      <c r="AB402" s="56">
        <v>45</v>
      </c>
      <c r="AC402" s="58">
        <v>3</v>
      </c>
      <c r="AD402" s="57">
        <f t="shared" si="224"/>
        <v>3.4246575342465752E-2</v>
      </c>
      <c r="AE402" s="58">
        <f t="shared" si="237"/>
        <v>393</v>
      </c>
      <c r="AF402" s="60">
        <f t="shared" si="238"/>
        <v>0.49304837225832016</v>
      </c>
      <c r="AG402" s="51">
        <v>33</v>
      </c>
      <c r="AH402" s="53">
        <v>6</v>
      </c>
      <c r="AI402" s="52">
        <f t="shared" si="225"/>
        <v>2.5114155251141551E-2</v>
      </c>
      <c r="AJ402" s="53">
        <f t="shared" si="239"/>
        <v>427</v>
      </c>
      <c r="AK402" s="55">
        <f t="shared" si="240"/>
        <v>0.33384404169998694</v>
      </c>
      <c r="AL402" s="56">
        <v>678</v>
      </c>
      <c r="AM402" s="58">
        <v>34</v>
      </c>
      <c r="AN402" s="57">
        <f t="shared" si="226"/>
        <v>0.51598173515981738</v>
      </c>
      <c r="AO402" s="58">
        <f t="shared" si="241"/>
        <v>42</v>
      </c>
      <c r="AP402" s="60">
        <f t="shared" si="242"/>
        <v>2.7451932528158456</v>
      </c>
      <c r="AQ402" s="51">
        <v>13</v>
      </c>
      <c r="AR402" s="53">
        <v>1</v>
      </c>
      <c r="AS402" s="52">
        <f t="shared" si="227"/>
        <v>9.8934550989345504E-3</v>
      </c>
      <c r="AT402" s="53">
        <f t="shared" si="243"/>
        <v>419</v>
      </c>
      <c r="AU402" s="55">
        <f t="shared" si="244"/>
        <v>0.17023855244843059</v>
      </c>
      <c r="AV402" s="56">
        <v>54</v>
      </c>
      <c r="AW402" s="58">
        <v>5</v>
      </c>
      <c r="AX402" s="57">
        <f t="shared" si="228"/>
        <v>4.1095890410958902E-2</v>
      </c>
      <c r="AY402" s="58">
        <f t="shared" si="245"/>
        <v>228</v>
      </c>
      <c r="AZ402" s="60">
        <f t="shared" si="246"/>
        <v>0.90503187113840622</v>
      </c>
      <c r="BA402" s="51">
        <v>144</v>
      </c>
      <c r="BB402" s="53">
        <v>18</v>
      </c>
      <c r="BC402" s="52">
        <f t="shared" si="229"/>
        <v>0.1095890410958904</v>
      </c>
      <c r="BD402" s="53">
        <f t="shared" si="258"/>
        <v>542</v>
      </c>
      <c r="BE402" s="55">
        <f t="shared" si="247"/>
        <v>0.42578005672073022</v>
      </c>
      <c r="BF402" s="61">
        <v>1314</v>
      </c>
      <c r="BG402" s="64">
        <v>96</v>
      </c>
    </row>
    <row r="403" spans="1:59">
      <c r="A403" s="47">
        <f t="shared" si="248"/>
        <v>4</v>
      </c>
      <c r="B403" s="48">
        <f t="shared" si="249"/>
        <v>1</v>
      </c>
      <c r="C403" s="48">
        <f t="shared" si="250"/>
        <v>1</v>
      </c>
      <c r="D403" s="48">
        <f t="shared" si="251"/>
        <v>0</v>
      </c>
      <c r="E403" s="48">
        <f t="shared" si="252"/>
        <v>1</v>
      </c>
      <c r="F403" s="48">
        <f t="shared" si="253"/>
        <v>1</v>
      </c>
      <c r="G403" s="48">
        <f t="shared" si="254"/>
        <v>0</v>
      </c>
      <c r="H403" s="48">
        <f t="shared" si="255"/>
        <v>0</v>
      </c>
      <c r="I403" s="48">
        <f t="shared" si="256"/>
        <v>0</v>
      </c>
      <c r="J403" s="48">
        <f t="shared" si="257"/>
        <v>0</v>
      </c>
      <c r="K403" s="70">
        <v>487</v>
      </c>
      <c r="L403" s="50" t="s">
        <v>448</v>
      </c>
      <c r="M403" s="51">
        <v>144</v>
      </c>
      <c r="N403" s="53">
        <v>22</v>
      </c>
      <c r="O403" s="52">
        <f t="shared" si="230"/>
        <v>0.10975609756097561</v>
      </c>
      <c r="P403" s="53">
        <f t="shared" si="231"/>
        <v>110</v>
      </c>
      <c r="Q403" s="55">
        <f t="shared" si="232"/>
        <v>1.3223717787949087</v>
      </c>
      <c r="R403" s="56">
        <v>71</v>
      </c>
      <c r="S403" s="58">
        <v>12</v>
      </c>
      <c r="T403" s="57">
        <f t="shared" si="222"/>
        <v>5.4115853658536585E-2</v>
      </c>
      <c r="U403" s="58">
        <f t="shared" si="233"/>
        <v>144</v>
      </c>
      <c r="V403" s="60">
        <f t="shared" si="234"/>
        <v>1.0335964730745275</v>
      </c>
      <c r="W403" s="51">
        <v>175</v>
      </c>
      <c r="X403" s="53">
        <v>38</v>
      </c>
      <c r="Y403" s="52">
        <f t="shared" si="223"/>
        <v>0.13338414634146342</v>
      </c>
      <c r="Z403" s="53">
        <f t="shared" si="235"/>
        <v>391</v>
      </c>
      <c r="AA403" s="55">
        <f t="shared" si="236"/>
        <v>0.77960580692915016</v>
      </c>
      <c r="AB403" s="56">
        <v>174</v>
      </c>
      <c r="AC403" s="58">
        <v>20</v>
      </c>
      <c r="AD403" s="57">
        <f t="shared" si="224"/>
        <v>0.1326219512195122</v>
      </c>
      <c r="AE403" s="58">
        <f t="shared" si="237"/>
        <v>57</v>
      </c>
      <c r="AF403" s="60">
        <f t="shared" si="238"/>
        <v>1.9093598854954827</v>
      </c>
      <c r="AG403" s="51">
        <v>184</v>
      </c>
      <c r="AH403" s="53">
        <v>24</v>
      </c>
      <c r="AI403" s="52">
        <f t="shared" si="225"/>
        <v>0.1402439024390244</v>
      </c>
      <c r="AJ403" s="53">
        <f t="shared" si="239"/>
        <v>46</v>
      </c>
      <c r="AK403" s="55">
        <f t="shared" si="240"/>
        <v>1.8642709956128987</v>
      </c>
      <c r="AL403" s="56">
        <v>241</v>
      </c>
      <c r="AM403" s="58">
        <v>56</v>
      </c>
      <c r="AN403" s="57">
        <f t="shared" si="226"/>
        <v>0.1836890243902439</v>
      </c>
      <c r="AO403" s="58">
        <f t="shared" si="241"/>
        <v>331</v>
      </c>
      <c r="AP403" s="60">
        <f t="shared" si="242"/>
        <v>0.97728627974832394</v>
      </c>
      <c r="AQ403" s="51">
        <v>69</v>
      </c>
      <c r="AR403" s="53">
        <v>9</v>
      </c>
      <c r="AS403" s="52">
        <f t="shared" si="227"/>
        <v>5.2591463414634144E-2</v>
      </c>
      <c r="AT403" s="53">
        <f t="shared" si="243"/>
        <v>165</v>
      </c>
      <c r="AU403" s="55">
        <f t="shared" si="244"/>
        <v>0.90495125447287794</v>
      </c>
      <c r="AV403" s="56">
        <v>43</v>
      </c>
      <c r="AW403" s="58">
        <v>13</v>
      </c>
      <c r="AX403" s="57">
        <f t="shared" si="228"/>
        <v>3.277439024390244E-2</v>
      </c>
      <c r="AY403" s="58">
        <f t="shared" si="245"/>
        <v>285</v>
      </c>
      <c r="AZ403" s="60">
        <f t="shared" si="246"/>
        <v>0.72177211471124425</v>
      </c>
      <c r="BA403" s="51">
        <v>211</v>
      </c>
      <c r="BB403" s="53">
        <v>64</v>
      </c>
      <c r="BC403" s="52">
        <f t="shared" si="229"/>
        <v>0.16082317073170732</v>
      </c>
      <c r="BD403" s="53">
        <f t="shared" si="258"/>
        <v>499</v>
      </c>
      <c r="BE403" s="55">
        <f t="shared" si="247"/>
        <v>0.62483710114990554</v>
      </c>
      <c r="BF403" s="61">
        <v>1312</v>
      </c>
      <c r="BG403" s="64">
        <v>258</v>
      </c>
    </row>
    <row r="404" spans="1:59">
      <c r="A404" s="47">
        <f t="shared" si="248"/>
        <v>2</v>
      </c>
      <c r="B404" s="48">
        <f t="shared" si="249"/>
        <v>0</v>
      </c>
      <c r="C404" s="48">
        <f t="shared" si="250"/>
        <v>0</v>
      </c>
      <c r="D404" s="48">
        <f t="shared" si="251"/>
        <v>0</v>
      </c>
      <c r="E404" s="48">
        <f t="shared" si="252"/>
        <v>0</v>
      </c>
      <c r="F404" s="48">
        <f t="shared" si="253"/>
        <v>1</v>
      </c>
      <c r="G404" s="48">
        <f t="shared" si="254"/>
        <v>1</v>
      </c>
      <c r="H404" s="48">
        <f t="shared" si="255"/>
        <v>0</v>
      </c>
      <c r="I404" s="48">
        <f t="shared" si="256"/>
        <v>0</v>
      </c>
      <c r="J404" s="48">
        <f t="shared" si="257"/>
        <v>0</v>
      </c>
      <c r="K404" s="70">
        <v>606</v>
      </c>
      <c r="L404" s="50" t="s">
        <v>566</v>
      </c>
      <c r="M404" s="51">
        <v>3</v>
      </c>
      <c r="N404" s="53">
        <v>1</v>
      </c>
      <c r="O404" s="52">
        <f t="shared" si="230"/>
        <v>2.3148148148148147E-3</v>
      </c>
      <c r="P404" s="53">
        <f t="shared" si="231"/>
        <v>520</v>
      </c>
      <c r="Q404" s="55">
        <f t="shared" si="232"/>
        <v>2.7889528256476986E-2</v>
      </c>
      <c r="R404" s="56">
        <v>0</v>
      </c>
      <c r="S404" s="58">
        <v>0</v>
      </c>
      <c r="T404" s="57">
        <f t="shared" si="222"/>
        <v>0</v>
      </c>
      <c r="U404" s="58">
        <f t="shared" si="233"/>
        <v>515</v>
      </c>
      <c r="V404" s="60">
        <f t="shared" si="234"/>
        <v>0</v>
      </c>
      <c r="W404" s="51">
        <v>49</v>
      </c>
      <c r="X404" s="53">
        <v>2</v>
      </c>
      <c r="Y404" s="52">
        <f t="shared" si="223"/>
        <v>3.7808641975308643E-2</v>
      </c>
      <c r="Z404" s="53">
        <f t="shared" si="235"/>
        <v>553</v>
      </c>
      <c r="AA404" s="55">
        <f t="shared" si="236"/>
        <v>0.2209845595937443</v>
      </c>
      <c r="AB404" s="56">
        <v>37</v>
      </c>
      <c r="AC404" s="58">
        <v>2</v>
      </c>
      <c r="AD404" s="57">
        <f t="shared" si="224"/>
        <v>2.8549382716049381E-2</v>
      </c>
      <c r="AE404" s="58">
        <f t="shared" si="237"/>
        <v>420</v>
      </c>
      <c r="AF404" s="60">
        <f t="shared" si="238"/>
        <v>0.41102581897213669</v>
      </c>
      <c r="AG404" s="51">
        <v>169</v>
      </c>
      <c r="AH404" s="53">
        <v>3</v>
      </c>
      <c r="AI404" s="52">
        <f t="shared" si="225"/>
        <v>0.13040123456790123</v>
      </c>
      <c r="AJ404" s="53">
        <f t="shared" si="239"/>
        <v>49</v>
      </c>
      <c r="AK404" s="55">
        <f t="shared" si="240"/>
        <v>1.7334317939615904</v>
      </c>
      <c r="AL404" s="56">
        <v>1018</v>
      </c>
      <c r="AM404" s="58">
        <v>6</v>
      </c>
      <c r="AN404" s="57">
        <f t="shared" si="226"/>
        <v>0.78549382716049387</v>
      </c>
      <c r="AO404" s="58">
        <f t="shared" si="241"/>
        <v>17</v>
      </c>
      <c r="AP404" s="60">
        <f t="shared" si="242"/>
        <v>4.1790865984463448</v>
      </c>
      <c r="AQ404" s="51">
        <v>0</v>
      </c>
      <c r="AR404" s="53">
        <v>0</v>
      </c>
      <c r="AS404" s="52">
        <f t="shared" si="227"/>
        <v>0</v>
      </c>
      <c r="AT404" s="53">
        <f t="shared" si="243"/>
        <v>512</v>
      </c>
      <c r="AU404" s="55">
        <f t="shared" si="244"/>
        <v>0</v>
      </c>
      <c r="AV404" s="56">
        <v>0</v>
      </c>
      <c r="AW404" s="58">
        <v>0</v>
      </c>
      <c r="AX404" s="57">
        <f t="shared" si="228"/>
        <v>0</v>
      </c>
      <c r="AY404" s="58">
        <f t="shared" si="245"/>
        <v>527</v>
      </c>
      <c r="AZ404" s="60">
        <f t="shared" si="246"/>
        <v>0</v>
      </c>
      <c r="BA404" s="51">
        <v>20</v>
      </c>
      <c r="BB404" s="53">
        <v>1</v>
      </c>
      <c r="BC404" s="52">
        <f t="shared" si="229"/>
        <v>1.5432098765432098E-2</v>
      </c>
      <c r="BD404" s="53">
        <f t="shared" si="258"/>
        <v>619</v>
      </c>
      <c r="BE404" s="55">
        <f t="shared" si="247"/>
        <v>5.9957453974948505E-2</v>
      </c>
      <c r="BF404" s="61">
        <v>1296</v>
      </c>
      <c r="BG404" s="64">
        <v>15</v>
      </c>
    </row>
    <row r="405" spans="1:59">
      <c r="A405" s="47">
        <f t="shared" si="248"/>
        <v>2</v>
      </c>
      <c r="B405" s="48">
        <f t="shared" si="249"/>
        <v>0</v>
      </c>
      <c r="C405" s="48">
        <f t="shared" si="250"/>
        <v>0</v>
      </c>
      <c r="D405" s="48">
        <f t="shared" si="251"/>
        <v>1</v>
      </c>
      <c r="E405" s="48">
        <f t="shared" si="252"/>
        <v>1</v>
      </c>
      <c r="F405" s="48">
        <f t="shared" si="253"/>
        <v>0</v>
      </c>
      <c r="G405" s="48">
        <f t="shared" si="254"/>
        <v>0</v>
      </c>
      <c r="H405" s="48">
        <f t="shared" si="255"/>
        <v>0</v>
      </c>
      <c r="I405" s="48">
        <f t="shared" si="256"/>
        <v>0</v>
      </c>
      <c r="J405" s="48">
        <f t="shared" si="257"/>
        <v>0</v>
      </c>
      <c r="K405" s="70">
        <v>79</v>
      </c>
      <c r="L405" s="50" t="s">
        <v>53</v>
      </c>
      <c r="M405" s="51">
        <v>10</v>
      </c>
      <c r="N405" s="53">
        <v>4</v>
      </c>
      <c r="O405" s="52">
        <f t="shared" si="230"/>
        <v>7.77000777000777E-3</v>
      </c>
      <c r="P405" s="53">
        <f t="shared" si="231"/>
        <v>482</v>
      </c>
      <c r="Q405" s="55">
        <f t="shared" si="232"/>
        <v>9.3615199742020649E-2</v>
      </c>
      <c r="R405" s="56">
        <v>67</v>
      </c>
      <c r="S405" s="58">
        <v>10</v>
      </c>
      <c r="T405" s="57">
        <f t="shared" si="222"/>
        <v>5.2059052059052056E-2</v>
      </c>
      <c r="U405" s="58">
        <f t="shared" si="233"/>
        <v>152</v>
      </c>
      <c r="V405" s="60">
        <f t="shared" si="234"/>
        <v>0.99431218325337078</v>
      </c>
      <c r="W405" s="51">
        <v>251</v>
      </c>
      <c r="X405" s="53">
        <v>26</v>
      </c>
      <c r="Y405" s="52">
        <f t="shared" si="223"/>
        <v>0.19502719502719504</v>
      </c>
      <c r="Z405" s="53">
        <f t="shared" si="235"/>
        <v>231</v>
      </c>
      <c r="AA405" s="55">
        <f t="shared" si="236"/>
        <v>1.139898090760139</v>
      </c>
      <c r="AB405" s="56">
        <v>327</v>
      </c>
      <c r="AC405" s="58">
        <v>16</v>
      </c>
      <c r="AD405" s="57">
        <f t="shared" si="224"/>
        <v>0.25407925407925408</v>
      </c>
      <c r="AE405" s="58">
        <f t="shared" si="237"/>
        <v>17</v>
      </c>
      <c r="AF405" s="60">
        <f t="shared" si="238"/>
        <v>3.6579821893328242</v>
      </c>
      <c r="AG405" s="51">
        <v>18</v>
      </c>
      <c r="AH405" s="53">
        <v>8</v>
      </c>
      <c r="AI405" s="52">
        <f t="shared" si="225"/>
        <v>1.3986013986013986E-2</v>
      </c>
      <c r="AJ405" s="53">
        <f t="shared" si="239"/>
        <v>466</v>
      </c>
      <c r="AK405" s="55">
        <f t="shared" si="240"/>
        <v>0.18591696155701753</v>
      </c>
      <c r="AL405" s="56">
        <v>229</v>
      </c>
      <c r="AM405" s="58">
        <v>37</v>
      </c>
      <c r="AN405" s="57">
        <f t="shared" si="226"/>
        <v>0.17793317793317792</v>
      </c>
      <c r="AO405" s="58">
        <f t="shared" si="241"/>
        <v>347</v>
      </c>
      <c r="AP405" s="60">
        <f t="shared" si="242"/>
        <v>0.94666327551875085</v>
      </c>
      <c r="AQ405" s="51">
        <v>53</v>
      </c>
      <c r="AR405" s="53">
        <v>6</v>
      </c>
      <c r="AS405" s="52">
        <f t="shared" si="227"/>
        <v>4.1181041181041184E-2</v>
      </c>
      <c r="AT405" s="53">
        <f t="shared" si="243"/>
        <v>231</v>
      </c>
      <c r="AU405" s="55">
        <f t="shared" si="244"/>
        <v>0.70860996172455937</v>
      </c>
      <c r="AV405" s="56">
        <v>27</v>
      </c>
      <c r="AW405" s="58">
        <v>3</v>
      </c>
      <c r="AX405" s="57">
        <f t="shared" si="228"/>
        <v>2.097902097902098E-2</v>
      </c>
      <c r="AY405" s="58">
        <f t="shared" si="245"/>
        <v>350</v>
      </c>
      <c r="AZ405" s="60">
        <f t="shared" si="246"/>
        <v>0.46200927687485077</v>
      </c>
      <c r="BA405" s="51">
        <v>305</v>
      </c>
      <c r="BB405" s="53">
        <v>53</v>
      </c>
      <c r="BC405" s="52">
        <f t="shared" si="229"/>
        <v>0.23698523698523699</v>
      </c>
      <c r="BD405" s="53">
        <f t="shared" si="258"/>
        <v>365</v>
      </c>
      <c r="BE405" s="55">
        <f t="shared" si="247"/>
        <v>0.92074523726564284</v>
      </c>
      <c r="BF405" s="61">
        <v>1287</v>
      </c>
      <c r="BG405" s="64">
        <v>163</v>
      </c>
    </row>
    <row r="406" spans="1:59">
      <c r="A406" s="47">
        <f t="shared" si="248"/>
        <v>2</v>
      </c>
      <c r="B406" s="48">
        <f t="shared" si="249"/>
        <v>1</v>
      </c>
      <c r="C406" s="48">
        <f t="shared" si="250"/>
        <v>0</v>
      </c>
      <c r="D406" s="48">
        <f t="shared" si="251"/>
        <v>0</v>
      </c>
      <c r="E406" s="48">
        <f t="shared" si="252"/>
        <v>0</v>
      </c>
      <c r="F406" s="48">
        <f t="shared" si="253"/>
        <v>0</v>
      </c>
      <c r="G406" s="48">
        <f t="shared" si="254"/>
        <v>0</v>
      </c>
      <c r="H406" s="48">
        <f t="shared" si="255"/>
        <v>0</v>
      </c>
      <c r="I406" s="48">
        <f t="shared" si="256"/>
        <v>0</v>
      </c>
      <c r="J406" s="48">
        <f t="shared" si="257"/>
        <v>1</v>
      </c>
      <c r="K406" s="70">
        <v>455</v>
      </c>
      <c r="L406" s="50" t="s">
        <v>416</v>
      </c>
      <c r="M406" s="51">
        <v>407</v>
      </c>
      <c r="N406" s="53">
        <v>13</v>
      </c>
      <c r="O406" s="52">
        <f t="shared" si="230"/>
        <v>0.3225039619651347</v>
      </c>
      <c r="P406" s="53">
        <f t="shared" si="231"/>
        <v>22</v>
      </c>
      <c r="Q406" s="55">
        <f t="shared" si="232"/>
        <v>3.8856168115426382</v>
      </c>
      <c r="R406" s="56">
        <v>2</v>
      </c>
      <c r="S406" s="58">
        <v>2</v>
      </c>
      <c r="T406" s="57">
        <f t="shared" si="222"/>
        <v>1.5847860538827259E-3</v>
      </c>
      <c r="U406" s="58">
        <f t="shared" si="233"/>
        <v>496</v>
      </c>
      <c r="V406" s="60">
        <f t="shared" si="234"/>
        <v>3.0268935351304219E-2</v>
      </c>
      <c r="W406" s="51">
        <v>0</v>
      </c>
      <c r="X406" s="53">
        <v>1</v>
      </c>
      <c r="Y406" s="52">
        <f t="shared" si="223"/>
        <v>0</v>
      </c>
      <c r="Z406" s="53">
        <f t="shared" si="235"/>
        <v>619</v>
      </c>
      <c r="AA406" s="55">
        <f t="shared" si="236"/>
        <v>0</v>
      </c>
      <c r="AB406" s="56">
        <v>22</v>
      </c>
      <c r="AC406" s="58">
        <v>9</v>
      </c>
      <c r="AD406" s="57">
        <f t="shared" si="224"/>
        <v>1.7432646592709985E-2</v>
      </c>
      <c r="AE406" s="58">
        <f t="shared" si="237"/>
        <v>466</v>
      </c>
      <c r="AF406" s="60">
        <f t="shared" si="238"/>
        <v>0.25097803037935412</v>
      </c>
      <c r="AG406" s="51">
        <v>42</v>
      </c>
      <c r="AH406" s="53">
        <v>3</v>
      </c>
      <c r="AI406" s="52">
        <f t="shared" si="225"/>
        <v>3.328050713153724E-2</v>
      </c>
      <c r="AJ406" s="53">
        <f t="shared" si="239"/>
        <v>387</v>
      </c>
      <c r="AK406" s="55">
        <f t="shared" si="240"/>
        <v>0.4423998696955021</v>
      </c>
      <c r="AL406" s="56">
        <v>24</v>
      </c>
      <c r="AM406" s="58">
        <v>2</v>
      </c>
      <c r="AN406" s="57">
        <f t="shared" si="226"/>
        <v>1.9017432646592711E-2</v>
      </c>
      <c r="AO406" s="58">
        <f t="shared" si="241"/>
        <v>583</v>
      </c>
      <c r="AP406" s="60">
        <f t="shared" si="242"/>
        <v>0.10117902287982332</v>
      </c>
      <c r="AQ406" s="51">
        <v>23</v>
      </c>
      <c r="AR406" s="53">
        <v>5</v>
      </c>
      <c r="AS406" s="52">
        <f t="shared" si="227"/>
        <v>1.8225039619651346E-2</v>
      </c>
      <c r="AT406" s="53">
        <f t="shared" si="243"/>
        <v>376</v>
      </c>
      <c r="AU406" s="55">
        <f t="shared" si="244"/>
        <v>0.31360170255372843</v>
      </c>
      <c r="AV406" s="56">
        <v>0</v>
      </c>
      <c r="AW406" s="58">
        <v>0</v>
      </c>
      <c r="AX406" s="57">
        <f t="shared" si="228"/>
        <v>0</v>
      </c>
      <c r="AY406" s="58">
        <f t="shared" si="245"/>
        <v>527</v>
      </c>
      <c r="AZ406" s="60">
        <f t="shared" si="246"/>
        <v>0</v>
      </c>
      <c r="BA406" s="51">
        <v>742</v>
      </c>
      <c r="BB406" s="53">
        <v>12</v>
      </c>
      <c r="BC406" s="52">
        <f t="shared" si="229"/>
        <v>0.58795562599049134</v>
      </c>
      <c r="BD406" s="53">
        <f t="shared" si="258"/>
        <v>60</v>
      </c>
      <c r="BE406" s="55">
        <f t="shared" si="247"/>
        <v>2.2843504905244725</v>
      </c>
      <c r="BF406" s="61">
        <v>1262</v>
      </c>
      <c r="BG406" s="64">
        <v>47</v>
      </c>
    </row>
    <row r="407" spans="1:59">
      <c r="A407" s="47">
        <f t="shared" si="248"/>
        <v>1</v>
      </c>
      <c r="B407" s="48">
        <f t="shared" si="249"/>
        <v>0</v>
      </c>
      <c r="C407" s="48">
        <f t="shared" si="250"/>
        <v>0</v>
      </c>
      <c r="D407" s="48">
        <f t="shared" si="251"/>
        <v>1</v>
      </c>
      <c r="E407" s="48">
        <f t="shared" si="252"/>
        <v>0</v>
      </c>
      <c r="F407" s="48">
        <f t="shared" si="253"/>
        <v>0</v>
      </c>
      <c r="G407" s="48">
        <f t="shared" si="254"/>
        <v>0</v>
      </c>
      <c r="H407" s="48">
        <f t="shared" si="255"/>
        <v>0</v>
      </c>
      <c r="I407" s="48">
        <f t="shared" si="256"/>
        <v>0</v>
      </c>
      <c r="J407" s="48">
        <f t="shared" si="257"/>
        <v>0</v>
      </c>
      <c r="K407" s="70">
        <v>528</v>
      </c>
      <c r="L407" s="50" t="s">
        <v>488</v>
      </c>
      <c r="M407" s="51">
        <v>4</v>
      </c>
      <c r="N407" s="53">
        <v>2</v>
      </c>
      <c r="O407" s="52">
        <f t="shared" si="230"/>
        <v>3.2000000000000002E-3</v>
      </c>
      <c r="P407" s="53">
        <f t="shared" si="231"/>
        <v>516</v>
      </c>
      <c r="Q407" s="55">
        <f t="shared" si="232"/>
        <v>3.8554483861753787E-2</v>
      </c>
      <c r="R407" s="56">
        <v>4</v>
      </c>
      <c r="S407" s="58">
        <v>3</v>
      </c>
      <c r="T407" s="57">
        <f t="shared" si="222"/>
        <v>3.2000000000000002E-3</v>
      </c>
      <c r="U407" s="58">
        <f t="shared" si="233"/>
        <v>475</v>
      </c>
      <c r="V407" s="60">
        <f t="shared" si="234"/>
        <v>6.1119034261353476E-2</v>
      </c>
      <c r="W407" s="51">
        <v>794</v>
      </c>
      <c r="X407" s="53">
        <v>33</v>
      </c>
      <c r="Y407" s="52">
        <f t="shared" si="223"/>
        <v>0.63519999999999999</v>
      </c>
      <c r="Z407" s="53">
        <f t="shared" si="235"/>
        <v>21</v>
      </c>
      <c r="AA407" s="55">
        <f t="shared" si="236"/>
        <v>3.7126271910431528</v>
      </c>
      <c r="AB407" s="56">
        <v>57</v>
      </c>
      <c r="AC407" s="58">
        <v>4</v>
      </c>
      <c r="AD407" s="57">
        <f t="shared" si="224"/>
        <v>4.5600000000000002E-2</v>
      </c>
      <c r="AE407" s="58">
        <f t="shared" si="237"/>
        <v>339</v>
      </c>
      <c r="AF407" s="60">
        <f t="shared" si="238"/>
        <v>0.65650376862939852</v>
      </c>
      <c r="AG407" s="51">
        <v>0</v>
      </c>
      <c r="AH407" s="53">
        <v>0</v>
      </c>
      <c r="AI407" s="52">
        <f t="shared" si="225"/>
        <v>0</v>
      </c>
      <c r="AJ407" s="53">
        <f t="shared" si="239"/>
        <v>548</v>
      </c>
      <c r="AK407" s="55">
        <f t="shared" si="240"/>
        <v>0</v>
      </c>
      <c r="AL407" s="56">
        <v>196</v>
      </c>
      <c r="AM407" s="58">
        <v>33</v>
      </c>
      <c r="AN407" s="57">
        <f t="shared" si="226"/>
        <v>0.15679999999999999</v>
      </c>
      <c r="AO407" s="58">
        <f t="shared" si="241"/>
        <v>399</v>
      </c>
      <c r="AP407" s="60">
        <f t="shared" si="242"/>
        <v>0.83422778891233518</v>
      </c>
      <c r="AQ407" s="51">
        <v>51</v>
      </c>
      <c r="AR407" s="53">
        <v>5</v>
      </c>
      <c r="AS407" s="52">
        <f t="shared" si="227"/>
        <v>4.0800000000000003E-2</v>
      </c>
      <c r="AT407" s="53">
        <f t="shared" si="243"/>
        <v>234</v>
      </c>
      <c r="AU407" s="55">
        <f t="shared" si="244"/>
        <v>0.70205331407871552</v>
      </c>
      <c r="AV407" s="56">
        <v>4</v>
      </c>
      <c r="AW407" s="58">
        <v>3</v>
      </c>
      <c r="AX407" s="57">
        <f t="shared" si="228"/>
        <v>3.2000000000000002E-3</v>
      </c>
      <c r="AY407" s="58">
        <f t="shared" si="245"/>
        <v>488</v>
      </c>
      <c r="AZ407" s="60">
        <f t="shared" si="246"/>
        <v>7.0471815032643909E-2</v>
      </c>
      <c r="BA407" s="51">
        <v>140</v>
      </c>
      <c r="BB407" s="53">
        <v>32</v>
      </c>
      <c r="BC407" s="52">
        <f t="shared" si="229"/>
        <v>0.112</v>
      </c>
      <c r="BD407" s="53">
        <f t="shared" si="258"/>
        <v>537</v>
      </c>
      <c r="BE407" s="55">
        <f t="shared" si="247"/>
        <v>0.4351472179685863</v>
      </c>
      <c r="BF407" s="61">
        <v>1250</v>
      </c>
      <c r="BG407" s="64">
        <v>115</v>
      </c>
    </row>
    <row r="408" spans="1:59">
      <c r="A408" s="47">
        <f t="shared" si="248"/>
        <v>4</v>
      </c>
      <c r="B408" s="48">
        <f t="shared" si="249"/>
        <v>1</v>
      </c>
      <c r="C408" s="48">
        <f t="shared" si="250"/>
        <v>0</v>
      </c>
      <c r="D408" s="48">
        <f t="shared" si="251"/>
        <v>1</v>
      </c>
      <c r="E408" s="48">
        <f t="shared" si="252"/>
        <v>0</v>
      </c>
      <c r="F408" s="48">
        <f t="shared" si="253"/>
        <v>0</v>
      </c>
      <c r="G408" s="48">
        <f t="shared" si="254"/>
        <v>0</v>
      </c>
      <c r="H408" s="48">
        <f t="shared" si="255"/>
        <v>1</v>
      </c>
      <c r="I408" s="48">
        <f t="shared" si="256"/>
        <v>1</v>
      </c>
      <c r="J408" s="48">
        <f t="shared" si="257"/>
        <v>0</v>
      </c>
      <c r="K408" s="70">
        <v>561</v>
      </c>
      <c r="L408" s="50" t="s">
        <v>521</v>
      </c>
      <c r="M408" s="51">
        <v>123</v>
      </c>
      <c r="N408" s="53">
        <v>5</v>
      </c>
      <c r="O408" s="52">
        <f t="shared" si="230"/>
        <v>9.943411479385611E-2</v>
      </c>
      <c r="P408" s="53">
        <f t="shared" si="231"/>
        <v>124</v>
      </c>
      <c r="Q408" s="55">
        <f t="shared" si="232"/>
        <v>1.1980096794148434</v>
      </c>
      <c r="R408" s="56">
        <v>6</v>
      </c>
      <c r="S408" s="58">
        <v>3</v>
      </c>
      <c r="T408" s="57">
        <f t="shared" si="222"/>
        <v>4.850444624090542E-3</v>
      </c>
      <c r="U408" s="58">
        <f t="shared" si="233"/>
        <v>467</v>
      </c>
      <c r="V408" s="60">
        <f t="shared" si="234"/>
        <v>9.2642028488308631E-2</v>
      </c>
      <c r="W408" s="51">
        <v>287</v>
      </c>
      <c r="X408" s="53">
        <v>9</v>
      </c>
      <c r="Y408" s="52">
        <f t="shared" si="223"/>
        <v>0.23201293451899757</v>
      </c>
      <c r="Z408" s="53">
        <f t="shared" si="235"/>
        <v>167</v>
      </c>
      <c r="AA408" s="55">
        <f t="shared" si="236"/>
        <v>1.3560729366639561</v>
      </c>
      <c r="AB408" s="56">
        <v>15</v>
      </c>
      <c r="AC408" s="58">
        <v>4</v>
      </c>
      <c r="AD408" s="57">
        <f t="shared" si="224"/>
        <v>1.2126111560226353E-2</v>
      </c>
      <c r="AE408" s="58">
        <f t="shared" si="237"/>
        <v>483</v>
      </c>
      <c r="AF408" s="60">
        <f t="shared" si="238"/>
        <v>0.17457977934449817</v>
      </c>
      <c r="AG408" s="51">
        <v>13</v>
      </c>
      <c r="AH408" s="53">
        <v>2</v>
      </c>
      <c r="AI408" s="52">
        <f t="shared" si="225"/>
        <v>1.0509296685529508E-2</v>
      </c>
      <c r="AJ408" s="53">
        <f t="shared" si="239"/>
        <v>481</v>
      </c>
      <c r="AK408" s="55">
        <f t="shared" si="240"/>
        <v>0.13970074031305402</v>
      </c>
      <c r="AL408" s="56">
        <v>35</v>
      </c>
      <c r="AM408" s="58">
        <v>9</v>
      </c>
      <c r="AN408" s="57">
        <f t="shared" si="226"/>
        <v>2.8294260307194827E-2</v>
      </c>
      <c r="AO408" s="58">
        <f t="shared" si="241"/>
        <v>575</v>
      </c>
      <c r="AP408" s="60">
        <f t="shared" si="242"/>
        <v>0.1505348100445229</v>
      </c>
      <c r="AQ408" s="51">
        <v>417</v>
      </c>
      <c r="AR408" s="53">
        <v>3</v>
      </c>
      <c r="AS408" s="52">
        <f t="shared" si="227"/>
        <v>0.33710590137429264</v>
      </c>
      <c r="AT408" s="53">
        <f t="shared" si="243"/>
        <v>6</v>
      </c>
      <c r="AU408" s="55">
        <f t="shared" si="244"/>
        <v>5.8006449817479107</v>
      </c>
      <c r="AV408" s="56">
        <v>158</v>
      </c>
      <c r="AW408" s="58">
        <v>5</v>
      </c>
      <c r="AX408" s="57">
        <f t="shared" si="228"/>
        <v>0.12772837510105092</v>
      </c>
      <c r="AY408" s="58">
        <f t="shared" si="245"/>
        <v>33</v>
      </c>
      <c r="AZ408" s="60">
        <f t="shared" si="246"/>
        <v>2.8128907576691935</v>
      </c>
      <c r="BA408" s="51">
        <v>183</v>
      </c>
      <c r="BB408" s="53">
        <v>15</v>
      </c>
      <c r="BC408" s="52">
        <f t="shared" si="229"/>
        <v>0.14793856103476152</v>
      </c>
      <c r="BD408" s="53">
        <f t="shared" si="258"/>
        <v>508</v>
      </c>
      <c r="BE408" s="55">
        <f t="shared" si="247"/>
        <v>0.57477726129064621</v>
      </c>
      <c r="BF408" s="61">
        <v>1237</v>
      </c>
      <c r="BG408" s="64">
        <v>55</v>
      </c>
    </row>
    <row r="409" spans="1:59">
      <c r="A409" s="47">
        <f t="shared" si="248"/>
        <v>3</v>
      </c>
      <c r="B409" s="48">
        <f t="shared" si="249"/>
        <v>1</v>
      </c>
      <c r="C409" s="48">
        <f t="shared" si="250"/>
        <v>1</v>
      </c>
      <c r="D409" s="48">
        <f t="shared" si="251"/>
        <v>0</v>
      </c>
      <c r="E409" s="48">
        <f t="shared" si="252"/>
        <v>0</v>
      </c>
      <c r="F409" s="48">
        <f t="shared" si="253"/>
        <v>0</v>
      </c>
      <c r="G409" s="48">
        <f t="shared" si="254"/>
        <v>1</v>
      </c>
      <c r="H409" s="48">
        <f t="shared" si="255"/>
        <v>0</v>
      </c>
      <c r="I409" s="48">
        <f t="shared" si="256"/>
        <v>0</v>
      </c>
      <c r="J409" s="48">
        <f t="shared" si="257"/>
        <v>0</v>
      </c>
      <c r="K409" s="49">
        <v>29</v>
      </c>
      <c r="L409" s="50" t="s">
        <v>660</v>
      </c>
      <c r="M409" s="51">
        <v>483</v>
      </c>
      <c r="N409" s="53">
        <v>60</v>
      </c>
      <c r="O409" s="52">
        <f t="shared" si="230"/>
        <v>0.3910931174089069</v>
      </c>
      <c r="P409" s="53">
        <f t="shared" si="231"/>
        <v>16</v>
      </c>
      <c r="Q409" s="55">
        <f t="shared" si="232"/>
        <v>4.7119979011202124</v>
      </c>
      <c r="R409" s="56">
        <v>211</v>
      </c>
      <c r="S409" s="58">
        <v>100</v>
      </c>
      <c r="T409" s="57">
        <f t="shared" si="222"/>
        <v>0.17085020242914981</v>
      </c>
      <c r="U409" s="58">
        <f t="shared" si="233"/>
        <v>15</v>
      </c>
      <c r="V409" s="60">
        <f t="shared" si="234"/>
        <v>3.2631873049457449</v>
      </c>
      <c r="W409" s="51">
        <v>84</v>
      </c>
      <c r="X409" s="53">
        <v>50</v>
      </c>
      <c r="Y409" s="52">
        <f t="shared" si="223"/>
        <v>6.8016194331983804E-2</v>
      </c>
      <c r="Z409" s="53">
        <f t="shared" si="235"/>
        <v>512</v>
      </c>
      <c r="AA409" s="55">
        <f t="shared" si="236"/>
        <v>0.39754214815522393</v>
      </c>
      <c r="AB409" s="56">
        <v>13</v>
      </c>
      <c r="AC409" s="58">
        <v>1</v>
      </c>
      <c r="AD409" s="57">
        <f t="shared" si="224"/>
        <v>1.0526315789473684E-2</v>
      </c>
      <c r="AE409" s="58">
        <f t="shared" si="237"/>
        <v>490</v>
      </c>
      <c r="AF409" s="60">
        <f t="shared" si="238"/>
        <v>0.15154749968361</v>
      </c>
      <c r="AG409" s="51">
        <v>5</v>
      </c>
      <c r="AH409" s="53">
        <v>1</v>
      </c>
      <c r="AI409" s="52">
        <f t="shared" si="225"/>
        <v>4.048582995951417E-3</v>
      </c>
      <c r="AJ409" s="53">
        <f t="shared" si="239"/>
        <v>518</v>
      </c>
      <c r="AK409" s="55">
        <f t="shared" si="240"/>
        <v>5.3818067819136658E-2</v>
      </c>
      <c r="AL409" s="56">
        <v>391</v>
      </c>
      <c r="AM409" s="58">
        <v>124</v>
      </c>
      <c r="AN409" s="57">
        <f t="shared" si="226"/>
        <v>0.31659919028340083</v>
      </c>
      <c r="AO409" s="58">
        <f t="shared" si="241"/>
        <v>131</v>
      </c>
      <c r="AP409" s="60">
        <f t="shared" si="242"/>
        <v>1.6844122607242167</v>
      </c>
      <c r="AQ409" s="51">
        <v>0</v>
      </c>
      <c r="AR409" s="53">
        <v>0</v>
      </c>
      <c r="AS409" s="52">
        <f t="shared" si="227"/>
        <v>0</v>
      </c>
      <c r="AT409" s="53">
        <f t="shared" si="243"/>
        <v>512</v>
      </c>
      <c r="AU409" s="55">
        <f t="shared" si="244"/>
        <v>0</v>
      </c>
      <c r="AV409" s="56">
        <v>2</v>
      </c>
      <c r="AW409" s="58">
        <v>1</v>
      </c>
      <c r="AX409" s="57">
        <f t="shared" si="228"/>
        <v>1.6194331983805667E-3</v>
      </c>
      <c r="AY409" s="58">
        <f t="shared" si="245"/>
        <v>510</v>
      </c>
      <c r="AZ409" s="60">
        <f t="shared" si="246"/>
        <v>3.5663874004374443E-2</v>
      </c>
      <c r="BA409" s="51">
        <v>46</v>
      </c>
      <c r="BB409" s="53">
        <v>14</v>
      </c>
      <c r="BC409" s="52">
        <f t="shared" si="229"/>
        <v>3.724696356275304E-2</v>
      </c>
      <c r="BD409" s="53">
        <f t="shared" si="258"/>
        <v>605</v>
      </c>
      <c r="BE409" s="55">
        <f t="shared" si="247"/>
        <v>0.14471350510811865</v>
      </c>
      <c r="BF409" s="61">
        <v>1235</v>
      </c>
      <c r="BG409" s="64">
        <v>351</v>
      </c>
    </row>
    <row r="410" spans="1:59">
      <c r="A410" s="47">
        <f t="shared" si="248"/>
        <v>3</v>
      </c>
      <c r="B410" s="48">
        <f t="shared" si="249"/>
        <v>0</v>
      </c>
      <c r="C410" s="48">
        <f t="shared" si="250"/>
        <v>0</v>
      </c>
      <c r="D410" s="48">
        <f t="shared" si="251"/>
        <v>1</v>
      </c>
      <c r="E410" s="48">
        <f t="shared" si="252"/>
        <v>0</v>
      </c>
      <c r="F410" s="48">
        <f t="shared" si="253"/>
        <v>0</v>
      </c>
      <c r="G410" s="48">
        <f t="shared" si="254"/>
        <v>1</v>
      </c>
      <c r="H410" s="48">
        <f t="shared" si="255"/>
        <v>0</v>
      </c>
      <c r="I410" s="48">
        <f t="shared" si="256"/>
        <v>0</v>
      </c>
      <c r="J410" s="48">
        <f t="shared" si="257"/>
        <v>1</v>
      </c>
      <c r="K410" s="70">
        <v>392</v>
      </c>
      <c r="L410" s="50" t="s">
        <v>356</v>
      </c>
      <c r="M410" s="51">
        <v>74</v>
      </c>
      <c r="N410" s="53">
        <v>17</v>
      </c>
      <c r="O410" s="52">
        <f t="shared" si="230"/>
        <v>6.0064935064935064E-2</v>
      </c>
      <c r="P410" s="53">
        <f t="shared" si="231"/>
        <v>263</v>
      </c>
      <c r="Q410" s="55">
        <f t="shared" si="232"/>
        <v>0.72367892800572753</v>
      </c>
      <c r="R410" s="56">
        <v>63</v>
      </c>
      <c r="S410" s="58">
        <v>8</v>
      </c>
      <c r="T410" s="57">
        <f t="shared" si="222"/>
        <v>5.113636363636364E-2</v>
      </c>
      <c r="U410" s="58">
        <f t="shared" si="233"/>
        <v>159</v>
      </c>
      <c r="V410" s="60">
        <f t="shared" si="234"/>
        <v>0.97668911284123094</v>
      </c>
      <c r="W410" s="51">
        <v>307</v>
      </c>
      <c r="X410" s="53">
        <v>33</v>
      </c>
      <c r="Y410" s="52">
        <f t="shared" si="223"/>
        <v>0.24918831168831168</v>
      </c>
      <c r="Z410" s="53">
        <f t="shared" si="235"/>
        <v>154</v>
      </c>
      <c r="AA410" s="55">
        <f t="shared" si="236"/>
        <v>1.4564598577836307</v>
      </c>
      <c r="AB410" s="56">
        <v>48</v>
      </c>
      <c r="AC410" s="58">
        <v>9</v>
      </c>
      <c r="AD410" s="57">
        <f t="shared" si="224"/>
        <v>3.896103896103896E-2</v>
      </c>
      <c r="AE410" s="58">
        <f t="shared" si="237"/>
        <v>373</v>
      </c>
      <c r="AF410" s="60">
        <f t="shared" si="238"/>
        <v>0.56092256376401106</v>
      </c>
      <c r="AG410" s="51">
        <v>92</v>
      </c>
      <c r="AH410" s="53">
        <v>15</v>
      </c>
      <c r="AI410" s="52">
        <f t="shared" si="225"/>
        <v>7.4675324675324672E-2</v>
      </c>
      <c r="AJ410" s="53">
        <f t="shared" si="239"/>
        <v>157</v>
      </c>
      <c r="AK410" s="55">
        <f t="shared" si="240"/>
        <v>0.99266377688479002</v>
      </c>
      <c r="AL410" s="56">
        <v>241</v>
      </c>
      <c r="AM410" s="58">
        <v>35</v>
      </c>
      <c r="AN410" s="57">
        <f t="shared" si="226"/>
        <v>0.19561688311688311</v>
      </c>
      <c r="AO410" s="58">
        <f t="shared" si="241"/>
        <v>297</v>
      </c>
      <c r="AP410" s="60">
        <f t="shared" si="242"/>
        <v>1.0407464277839293</v>
      </c>
      <c r="AQ410" s="51">
        <v>33</v>
      </c>
      <c r="AR410" s="53">
        <v>12</v>
      </c>
      <c r="AS410" s="52">
        <f t="shared" si="227"/>
        <v>2.6785714285714284E-2</v>
      </c>
      <c r="AT410" s="53">
        <f t="shared" si="243"/>
        <v>330</v>
      </c>
      <c r="AU410" s="55">
        <f t="shared" si="244"/>
        <v>0.46090685010419868</v>
      </c>
      <c r="AV410" s="56">
        <v>53</v>
      </c>
      <c r="AW410" s="58">
        <v>5</v>
      </c>
      <c r="AX410" s="57">
        <f t="shared" si="228"/>
        <v>4.301948051948052E-2</v>
      </c>
      <c r="AY410" s="58">
        <f t="shared" si="245"/>
        <v>216</v>
      </c>
      <c r="AZ410" s="60">
        <f t="shared" si="246"/>
        <v>0.94739402311539345</v>
      </c>
      <c r="BA410" s="51">
        <v>321</v>
      </c>
      <c r="BB410" s="53">
        <v>38</v>
      </c>
      <c r="BC410" s="52">
        <f t="shared" si="229"/>
        <v>0.26055194805194803</v>
      </c>
      <c r="BD410" s="53">
        <f t="shared" si="258"/>
        <v>316</v>
      </c>
      <c r="BE410" s="55">
        <f t="shared" si="247"/>
        <v>1.0123076368848287</v>
      </c>
      <c r="BF410" s="61">
        <v>1232</v>
      </c>
      <c r="BG410" s="64">
        <v>172</v>
      </c>
    </row>
    <row r="411" spans="1:59">
      <c r="A411" s="47">
        <f t="shared" si="248"/>
        <v>5</v>
      </c>
      <c r="B411" s="48">
        <f t="shared" si="249"/>
        <v>1</v>
      </c>
      <c r="C411" s="48">
        <f t="shared" si="250"/>
        <v>0</v>
      </c>
      <c r="D411" s="48">
        <f t="shared" si="251"/>
        <v>1</v>
      </c>
      <c r="E411" s="48">
        <f t="shared" si="252"/>
        <v>0</v>
      </c>
      <c r="F411" s="48">
        <f t="shared" si="253"/>
        <v>1</v>
      </c>
      <c r="G411" s="48">
        <f t="shared" si="254"/>
        <v>0</v>
      </c>
      <c r="H411" s="48">
        <f t="shared" si="255"/>
        <v>1</v>
      </c>
      <c r="I411" s="48">
        <f t="shared" si="256"/>
        <v>0</v>
      </c>
      <c r="J411" s="48">
        <f t="shared" si="257"/>
        <v>1</v>
      </c>
      <c r="K411" s="70">
        <v>637</v>
      </c>
      <c r="L411" s="50" t="s">
        <v>596</v>
      </c>
      <c r="M411" s="51">
        <v>110</v>
      </c>
      <c r="N411" s="53">
        <v>8</v>
      </c>
      <c r="O411" s="52">
        <f t="shared" si="230"/>
        <v>8.950366151342555E-2</v>
      </c>
      <c r="P411" s="53">
        <f t="shared" si="231"/>
        <v>151</v>
      </c>
      <c r="Q411" s="55">
        <f t="shared" si="232"/>
        <v>1.078364835433512</v>
      </c>
      <c r="R411" s="56">
        <v>17</v>
      </c>
      <c r="S411" s="58">
        <v>6</v>
      </c>
      <c r="T411" s="57">
        <f t="shared" si="222"/>
        <v>1.3832384052074858E-2</v>
      </c>
      <c r="U411" s="58">
        <f t="shared" si="233"/>
        <v>405</v>
      </c>
      <c r="V411" s="60">
        <f t="shared" si="234"/>
        <v>0.26419436087342579</v>
      </c>
      <c r="W411" s="51">
        <v>212</v>
      </c>
      <c r="X411" s="53">
        <v>21</v>
      </c>
      <c r="Y411" s="52">
        <f t="shared" si="223"/>
        <v>0.17249796582587471</v>
      </c>
      <c r="Z411" s="53">
        <f t="shared" si="235"/>
        <v>288</v>
      </c>
      <c r="AA411" s="55">
        <f t="shared" si="236"/>
        <v>1.0082188890503385</v>
      </c>
      <c r="AB411" s="56">
        <v>10</v>
      </c>
      <c r="AC411" s="58">
        <v>5</v>
      </c>
      <c r="AD411" s="57">
        <f t="shared" si="224"/>
        <v>8.1366965012205049E-3</v>
      </c>
      <c r="AE411" s="58">
        <f t="shared" si="237"/>
        <v>506</v>
      </c>
      <c r="AF411" s="60">
        <f t="shared" si="238"/>
        <v>0.11714412099221277</v>
      </c>
      <c r="AG411" s="51">
        <v>324</v>
      </c>
      <c r="AH411" s="53">
        <v>9</v>
      </c>
      <c r="AI411" s="52">
        <f t="shared" si="225"/>
        <v>0.26362896663954433</v>
      </c>
      <c r="AJ411" s="53">
        <f t="shared" si="239"/>
        <v>14</v>
      </c>
      <c r="AK411" s="55">
        <f t="shared" si="240"/>
        <v>3.5044363966068901</v>
      </c>
      <c r="AL411" s="56">
        <v>87</v>
      </c>
      <c r="AM411" s="58">
        <v>12</v>
      </c>
      <c r="AN411" s="57">
        <f t="shared" si="226"/>
        <v>7.0789259560618392E-2</v>
      </c>
      <c r="AO411" s="58">
        <f t="shared" si="241"/>
        <v>534</v>
      </c>
      <c r="AP411" s="60">
        <f t="shared" si="242"/>
        <v>0.37662224159436269</v>
      </c>
      <c r="AQ411" s="51">
        <v>132</v>
      </c>
      <c r="AR411" s="53">
        <v>13</v>
      </c>
      <c r="AS411" s="52">
        <f t="shared" si="227"/>
        <v>0.10740439381611067</v>
      </c>
      <c r="AT411" s="53">
        <f t="shared" si="243"/>
        <v>40</v>
      </c>
      <c r="AU411" s="55">
        <f t="shared" si="244"/>
        <v>1.8481277114023527</v>
      </c>
      <c r="AV411" s="56">
        <v>3</v>
      </c>
      <c r="AW411" s="58">
        <v>3</v>
      </c>
      <c r="AX411" s="57">
        <f t="shared" si="228"/>
        <v>2.4410089503661514E-3</v>
      </c>
      <c r="AY411" s="58">
        <f t="shared" si="245"/>
        <v>500</v>
      </c>
      <c r="AZ411" s="60">
        <f t="shared" si="246"/>
        <v>5.3756978513509898E-2</v>
      </c>
      <c r="BA411" s="51">
        <v>334</v>
      </c>
      <c r="BB411" s="53">
        <v>24</v>
      </c>
      <c r="BC411" s="52">
        <f t="shared" si="229"/>
        <v>0.27176566314076483</v>
      </c>
      <c r="BD411" s="53">
        <f t="shared" si="258"/>
        <v>291</v>
      </c>
      <c r="BE411" s="55">
        <f t="shared" si="247"/>
        <v>1.0558756451347482</v>
      </c>
      <c r="BF411" s="61">
        <v>1229</v>
      </c>
      <c r="BG411" s="64">
        <v>101</v>
      </c>
    </row>
    <row r="412" spans="1:59">
      <c r="A412" s="47">
        <f t="shared" si="248"/>
        <v>3</v>
      </c>
      <c r="B412" s="48">
        <f t="shared" si="249"/>
        <v>0</v>
      </c>
      <c r="C412" s="48">
        <f t="shared" si="250"/>
        <v>0</v>
      </c>
      <c r="D412" s="48">
        <f t="shared" si="251"/>
        <v>1</v>
      </c>
      <c r="E412" s="48">
        <f t="shared" si="252"/>
        <v>0</v>
      </c>
      <c r="F412" s="48">
        <f t="shared" si="253"/>
        <v>1</v>
      </c>
      <c r="G412" s="48">
        <f t="shared" si="254"/>
        <v>1</v>
      </c>
      <c r="H412" s="48">
        <f t="shared" si="255"/>
        <v>0</v>
      </c>
      <c r="I412" s="48">
        <f t="shared" si="256"/>
        <v>0</v>
      </c>
      <c r="J412" s="48">
        <f t="shared" si="257"/>
        <v>0</v>
      </c>
      <c r="K412" s="70">
        <v>397</v>
      </c>
      <c r="L412" s="50" t="s">
        <v>361</v>
      </c>
      <c r="M412" s="51">
        <v>83</v>
      </c>
      <c r="N412" s="53">
        <v>16</v>
      </c>
      <c r="O412" s="52">
        <f t="shared" si="230"/>
        <v>6.7644661776691123E-2</v>
      </c>
      <c r="P412" s="53">
        <f t="shared" si="231"/>
        <v>224</v>
      </c>
      <c r="Q412" s="55">
        <f t="shared" si="232"/>
        <v>0.81500156900100973</v>
      </c>
      <c r="R412" s="56">
        <v>6</v>
      </c>
      <c r="S412" s="58">
        <v>3</v>
      </c>
      <c r="T412" s="57">
        <f t="shared" si="222"/>
        <v>4.8899755501222494E-3</v>
      </c>
      <c r="U412" s="58">
        <f t="shared" si="233"/>
        <v>466</v>
      </c>
      <c r="V412" s="60">
        <f t="shared" si="234"/>
        <v>9.3397057245344542E-2</v>
      </c>
      <c r="W412" s="51">
        <v>219</v>
      </c>
      <c r="X412" s="53">
        <v>42</v>
      </c>
      <c r="Y412" s="52">
        <f t="shared" si="223"/>
        <v>0.17848410757946209</v>
      </c>
      <c r="Z412" s="53">
        <f t="shared" si="235"/>
        <v>274</v>
      </c>
      <c r="AA412" s="55">
        <f t="shared" si="236"/>
        <v>1.0432067867893298</v>
      </c>
      <c r="AB412" s="56">
        <v>45</v>
      </c>
      <c r="AC412" s="58">
        <v>14</v>
      </c>
      <c r="AD412" s="57">
        <f t="shared" si="224"/>
        <v>3.6674816625916873E-2</v>
      </c>
      <c r="AE412" s="58">
        <f t="shared" si="237"/>
        <v>383</v>
      </c>
      <c r="AF412" s="60">
        <f t="shared" si="238"/>
        <v>0.52800779229619621</v>
      </c>
      <c r="AG412" s="51">
        <v>95</v>
      </c>
      <c r="AH412" s="53">
        <v>14</v>
      </c>
      <c r="AI412" s="52">
        <f t="shared" si="225"/>
        <v>7.7424612876935611E-2</v>
      </c>
      <c r="AJ412" s="53">
        <f t="shared" si="239"/>
        <v>143</v>
      </c>
      <c r="AK412" s="55">
        <f t="shared" si="240"/>
        <v>1.0292102374702865</v>
      </c>
      <c r="AL412" s="56">
        <v>472</v>
      </c>
      <c r="AM412" s="58">
        <v>69</v>
      </c>
      <c r="AN412" s="57">
        <f t="shared" si="226"/>
        <v>0.38467807660961695</v>
      </c>
      <c r="AO412" s="58">
        <f t="shared" si="241"/>
        <v>84</v>
      </c>
      <c r="AP412" s="60">
        <f t="shared" si="242"/>
        <v>2.0466144215120576</v>
      </c>
      <c r="AQ412" s="51">
        <v>39</v>
      </c>
      <c r="AR412" s="53">
        <v>11</v>
      </c>
      <c r="AS412" s="52">
        <f t="shared" si="227"/>
        <v>3.1784841075794622E-2</v>
      </c>
      <c r="AT412" s="53">
        <f t="shared" si="243"/>
        <v>300</v>
      </c>
      <c r="AU412" s="55">
        <f t="shared" si="244"/>
        <v>0.54692776996879655</v>
      </c>
      <c r="AV412" s="56">
        <v>49</v>
      </c>
      <c r="AW412" s="58">
        <v>10</v>
      </c>
      <c r="AX412" s="57">
        <f t="shared" si="228"/>
        <v>3.9934800325998367E-2</v>
      </c>
      <c r="AY412" s="58">
        <f t="shared" si="245"/>
        <v>236</v>
      </c>
      <c r="AZ412" s="60">
        <f t="shared" si="246"/>
        <v>0.87946183185603888</v>
      </c>
      <c r="BA412" s="51">
        <v>219</v>
      </c>
      <c r="BB412" s="53">
        <v>32</v>
      </c>
      <c r="BC412" s="52">
        <f t="shared" si="229"/>
        <v>0.17848410757946209</v>
      </c>
      <c r="BD412" s="53">
        <f t="shared" si="258"/>
        <v>464</v>
      </c>
      <c r="BE412" s="55">
        <f t="shared" si="247"/>
        <v>0.69345413272150713</v>
      </c>
      <c r="BF412" s="61">
        <v>1227</v>
      </c>
      <c r="BG412" s="64">
        <v>211</v>
      </c>
    </row>
    <row r="413" spans="1:59">
      <c r="A413" s="47">
        <f t="shared" si="248"/>
        <v>3</v>
      </c>
      <c r="B413" s="48">
        <f t="shared" si="249"/>
        <v>0</v>
      </c>
      <c r="C413" s="48">
        <f t="shared" si="250"/>
        <v>0</v>
      </c>
      <c r="D413" s="48">
        <f t="shared" si="251"/>
        <v>0</v>
      </c>
      <c r="E413" s="48">
        <f t="shared" si="252"/>
        <v>0</v>
      </c>
      <c r="F413" s="48">
        <f t="shared" si="253"/>
        <v>0</v>
      </c>
      <c r="G413" s="48">
        <f t="shared" si="254"/>
        <v>1</v>
      </c>
      <c r="H413" s="48">
        <f t="shared" si="255"/>
        <v>0</v>
      </c>
      <c r="I413" s="48">
        <f t="shared" si="256"/>
        <v>1</v>
      </c>
      <c r="J413" s="48">
        <f t="shared" si="257"/>
        <v>1</v>
      </c>
      <c r="K413" s="70">
        <v>535</v>
      </c>
      <c r="L413" s="50" t="s">
        <v>495</v>
      </c>
      <c r="M413" s="51">
        <v>66</v>
      </c>
      <c r="N413" s="53">
        <v>10</v>
      </c>
      <c r="O413" s="52">
        <f t="shared" si="230"/>
        <v>5.3833605220228384E-2</v>
      </c>
      <c r="P413" s="53">
        <f t="shared" si="231"/>
        <v>288</v>
      </c>
      <c r="Q413" s="55">
        <f t="shared" si="232"/>
        <v>0.6486021449010374</v>
      </c>
      <c r="R413" s="56">
        <v>24</v>
      </c>
      <c r="S413" s="58">
        <v>5</v>
      </c>
      <c r="T413" s="57">
        <f t="shared" si="222"/>
        <v>1.9575856443719411E-2</v>
      </c>
      <c r="U413" s="58">
        <f t="shared" si="233"/>
        <v>365</v>
      </c>
      <c r="V413" s="60">
        <f t="shared" si="234"/>
        <v>0.37389295021219493</v>
      </c>
      <c r="W413" s="51">
        <v>162</v>
      </c>
      <c r="X413" s="53">
        <v>17</v>
      </c>
      <c r="Y413" s="52">
        <f t="shared" si="223"/>
        <v>0.13213703099510604</v>
      </c>
      <c r="Z413" s="53">
        <f t="shared" si="235"/>
        <v>399</v>
      </c>
      <c r="AA413" s="55">
        <f t="shared" si="236"/>
        <v>0.77231664706571568</v>
      </c>
      <c r="AB413" s="56">
        <v>72</v>
      </c>
      <c r="AC413" s="58">
        <v>12</v>
      </c>
      <c r="AD413" s="57">
        <f t="shared" si="224"/>
        <v>5.872756933115824E-2</v>
      </c>
      <c r="AE413" s="58">
        <f t="shared" si="237"/>
        <v>265</v>
      </c>
      <c r="AF413" s="60">
        <f t="shared" si="238"/>
        <v>0.84550154799012434</v>
      </c>
      <c r="AG413" s="51">
        <v>61</v>
      </c>
      <c r="AH413" s="53">
        <v>11</v>
      </c>
      <c r="AI413" s="52">
        <f t="shared" si="225"/>
        <v>4.9755301794453505E-2</v>
      </c>
      <c r="AJ413" s="53">
        <f t="shared" si="239"/>
        <v>283</v>
      </c>
      <c r="AK413" s="55">
        <f t="shared" si="240"/>
        <v>0.6614003489648711</v>
      </c>
      <c r="AL413" s="56">
        <v>305</v>
      </c>
      <c r="AM413" s="58">
        <v>24</v>
      </c>
      <c r="AN413" s="57">
        <f t="shared" si="226"/>
        <v>0.24877650897226752</v>
      </c>
      <c r="AO413" s="58">
        <f t="shared" si="241"/>
        <v>203</v>
      </c>
      <c r="AP413" s="60">
        <f t="shared" si="242"/>
        <v>1.3235731952376559</v>
      </c>
      <c r="AQ413" s="51">
        <v>49</v>
      </c>
      <c r="AR413" s="53">
        <v>7</v>
      </c>
      <c r="AS413" s="52">
        <f t="shared" si="227"/>
        <v>3.9967373572593799E-2</v>
      </c>
      <c r="AT413" s="53">
        <f t="shared" si="243"/>
        <v>239</v>
      </c>
      <c r="AU413" s="55">
        <f t="shared" si="244"/>
        <v>0.68772615371719481</v>
      </c>
      <c r="AV413" s="56">
        <v>57</v>
      </c>
      <c r="AW413" s="58">
        <v>12</v>
      </c>
      <c r="AX413" s="57">
        <f t="shared" si="228"/>
        <v>4.6492659053833603E-2</v>
      </c>
      <c r="AY413" s="58">
        <f t="shared" si="245"/>
        <v>185</v>
      </c>
      <c r="AZ413" s="60">
        <f t="shared" si="246"/>
        <v>1.0238818966304808</v>
      </c>
      <c r="BA413" s="51">
        <v>430</v>
      </c>
      <c r="BB413" s="53">
        <v>35</v>
      </c>
      <c r="BC413" s="52">
        <f t="shared" si="229"/>
        <v>0.35073409461663946</v>
      </c>
      <c r="BD413" s="53">
        <f t="shared" si="258"/>
        <v>172</v>
      </c>
      <c r="BE413" s="55">
        <f t="shared" si="247"/>
        <v>1.3626871921353714</v>
      </c>
      <c r="BF413" s="61">
        <v>1226</v>
      </c>
      <c r="BG413" s="64">
        <v>133</v>
      </c>
    </row>
    <row r="414" spans="1:59">
      <c r="A414" s="47">
        <f t="shared" si="248"/>
        <v>4</v>
      </c>
      <c r="B414" s="48">
        <f t="shared" si="249"/>
        <v>0</v>
      </c>
      <c r="C414" s="48">
        <f t="shared" si="250"/>
        <v>0</v>
      </c>
      <c r="D414" s="48">
        <f t="shared" si="251"/>
        <v>0</v>
      </c>
      <c r="E414" s="48">
        <f t="shared" si="252"/>
        <v>1</v>
      </c>
      <c r="F414" s="48">
        <f t="shared" si="253"/>
        <v>0</v>
      </c>
      <c r="G414" s="48">
        <f t="shared" si="254"/>
        <v>0</v>
      </c>
      <c r="H414" s="48">
        <f t="shared" si="255"/>
        <v>1</v>
      </c>
      <c r="I414" s="48">
        <f t="shared" si="256"/>
        <v>1</v>
      </c>
      <c r="J414" s="48">
        <f t="shared" si="257"/>
        <v>1</v>
      </c>
      <c r="K414" s="70">
        <v>477</v>
      </c>
      <c r="L414" s="50" t="s">
        <v>438</v>
      </c>
      <c r="M414" s="51">
        <v>59</v>
      </c>
      <c r="N414" s="53">
        <v>12</v>
      </c>
      <c r="O414" s="52">
        <f t="shared" si="230"/>
        <v>4.820261437908497E-2</v>
      </c>
      <c r="P414" s="53">
        <f t="shared" si="231"/>
        <v>317</v>
      </c>
      <c r="Q414" s="55">
        <f t="shared" si="232"/>
        <v>0.58075841192899136</v>
      </c>
      <c r="R414" s="56">
        <v>54</v>
      </c>
      <c r="S414" s="58">
        <v>24</v>
      </c>
      <c r="T414" s="57">
        <f t="shared" si="222"/>
        <v>4.4117647058823532E-2</v>
      </c>
      <c r="U414" s="58">
        <f t="shared" si="233"/>
        <v>199</v>
      </c>
      <c r="V414" s="60">
        <f t="shared" si="234"/>
        <v>0.84263374441204242</v>
      </c>
      <c r="W414" s="51">
        <v>177</v>
      </c>
      <c r="X414" s="53">
        <v>88</v>
      </c>
      <c r="Y414" s="52">
        <f t="shared" si="223"/>
        <v>0.14460784313725492</v>
      </c>
      <c r="Z414" s="53">
        <f t="shared" si="235"/>
        <v>360</v>
      </c>
      <c r="AA414" s="55">
        <f t="shared" si="236"/>
        <v>0.84520625073909883</v>
      </c>
      <c r="AB414" s="56">
        <v>150</v>
      </c>
      <c r="AC414" s="58">
        <v>62</v>
      </c>
      <c r="AD414" s="57">
        <f t="shared" si="224"/>
        <v>0.12254901960784313</v>
      </c>
      <c r="AE414" s="58">
        <f t="shared" si="237"/>
        <v>69</v>
      </c>
      <c r="AF414" s="60">
        <f t="shared" si="238"/>
        <v>1.7643397634734006</v>
      </c>
      <c r="AG414" s="51">
        <v>64</v>
      </c>
      <c r="AH414" s="53">
        <v>36</v>
      </c>
      <c r="AI414" s="52">
        <f t="shared" si="225"/>
        <v>5.2287581699346407E-2</v>
      </c>
      <c r="AJ414" s="53">
        <f t="shared" si="239"/>
        <v>266</v>
      </c>
      <c r="AK414" s="55">
        <f t="shared" si="240"/>
        <v>0.69506210464453622</v>
      </c>
      <c r="AL414" s="56">
        <v>179</v>
      </c>
      <c r="AM414" s="58">
        <v>110</v>
      </c>
      <c r="AN414" s="57">
        <f t="shared" si="226"/>
        <v>0.14624183006535948</v>
      </c>
      <c r="AO414" s="58">
        <f t="shared" si="241"/>
        <v>425</v>
      </c>
      <c r="AP414" s="60">
        <f t="shared" si="242"/>
        <v>0.77805483763978511</v>
      </c>
      <c r="AQ414" s="51">
        <v>98</v>
      </c>
      <c r="AR414" s="53">
        <v>43</v>
      </c>
      <c r="AS414" s="52">
        <f t="shared" si="227"/>
        <v>8.0065359477124176E-2</v>
      </c>
      <c r="AT414" s="53">
        <f t="shared" si="243"/>
        <v>63</v>
      </c>
      <c r="AU414" s="55">
        <f t="shared" si="244"/>
        <v>1.3776997785249687</v>
      </c>
      <c r="AV414" s="56">
        <v>106</v>
      </c>
      <c r="AW414" s="58">
        <v>42</v>
      </c>
      <c r="AX414" s="57">
        <f t="shared" si="228"/>
        <v>8.6601307189542481E-2</v>
      </c>
      <c r="AY414" s="58">
        <f t="shared" si="245"/>
        <v>59</v>
      </c>
      <c r="AZ414" s="60">
        <f t="shared" si="246"/>
        <v>1.9071722818270664</v>
      </c>
      <c r="BA414" s="51">
        <v>337</v>
      </c>
      <c r="BB414" s="53">
        <v>190</v>
      </c>
      <c r="BC414" s="52">
        <f t="shared" si="229"/>
        <v>0.27532679738562094</v>
      </c>
      <c r="BD414" s="53">
        <f t="shared" si="258"/>
        <v>286</v>
      </c>
      <c r="BE414" s="55">
        <f t="shared" si="247"/>
        <v>1.0697115170942284</v>
      </c>
      <c r="BF414" s="61">
        <v>1224</v>
      </c>
      <c r="BG414" s="64">
        <v>607</v>
      </c>
    </row>
    <row r="415" spans="1:59">
      <c r="A415" s="47">
        <f t="shared" si="248"/>
        <v>4</v>
      </c>
      <c r="B415" s="48">
        <f t="shared" si="249"/>
        <v>1</v>
      </c>
      <c r="C415" s="48">
        <f t="shared" si="250"/>
        <v>0</v>
      </c>
      <c r="D415" s="48">
        <f t="shared" si="251"/>
        <v>1</v>
      </c>
      <c r="E415" s="48">
        <f t="shared" si="252"/>
        <v>1</v>
      </c>
      <c r="F415" s="48">
        <f t="shared" si="253"/>
        <v>0</v>
      </c>
      <c r="G415" s="48">
        <f t="shared" si="254"/>
        <v>1</v>
      </c>
      <c r="H415" s="48">
        <f t="shared" si="255"/>
        <v>0</v>
      </c>
      <c r="I415" s="48">
        <f t="shared" si="256"/>
        <v>0</v>
      </c>
      <c r="J415" s="48">
        <f t="shared" si="257"/>
        <v>0</v>
      </c>
      <c r="K415" s="70">
        <v>275</v>
      </c>
      <c r="L415" s="50" t="s">
        <v>247</v>
      </c>
      <c r="M415" s="51">
        <v>107</v>
      </c>
      <c r="N415" s="53">
        <v>21</v>
      </c>
      <c r="O415" s="52">
        <f t="shared" si="230"/>
        <v>8.7489779231398196E-2</v>
      </c>
      <c r="P415" s="53">
        <f t="shared" si="231"/>
        <v>156</v>
      </c>
      <c r="Q415" s="55">
        <f t="shared" si="232"/>
        <v>1.0541010254516698</v>
      </c>
      <c r="R415" s="56">
        <v>36</v>
      </c>
      <c r="S415" s="58">
        <v>7</v>
      </c>
      <c r="T415" s="57">
        <f t="shared" si="222"/>
        <v>2.9435813573180702E-2</v>
      </c>
      <c r="U415" s="58">
        <f t="shared" si="233"/>
        <v>286</v>
      </c>
      <c r="V415" s="60">
        <f t="shared" si="234"/>
        <v>0.56221515571563907</v>
      </c>
      <c r="W415" s="51">
        <v>319</v>
      </c>
      <c r="X415" s="53">
        <v>47</v>
      </c>
      <c r="Y415" s="52">
        <f t="shared" si="223"/>
        <v>0.26083401471790679</v>
      </c>
      <c r="Z415" s="53">
        <f t="shared" si="235"/>
        <v>143</v>
      </c>
      <c r="AA415" s="55">
        <f t="shared" si="236"/>
        <v>1.5245268504260874</v>
      </c>
      <c r="AB415" s="56">
        <v>92</v>
      </c>
      <c r="AC415" s="58">
        <v>22</v>
      </c>
      <c r="AD415" s="57">
        <f t="shared" si="224"/>
        <v>7.5224856909239579E-2</v>
      </c>
      <c r="AE415" s="58">
        <f t="shared" si="237"/>
        <v>171</v>
      </c>
      <c r="AF415" s="60">
        <f t="shared" si="238"/>
        <v>1.0830132029719963</v>
      </c>
      <c r="AG415" s="51">
        <v>45</v>
      </c>
      <c r="AH415" s="53">
        <v>13</v>
      </c>
      <c r="AI415" s="52">
        <f t="shared" si="225"/>
        <v>3.6794766966475878E-2</v>
      </c>
      <c r="AJ415" s="53">
        <f t="shared" si="239"/>
        <v>370</v>
      </c>
      <c r="AK415" s="55">
        <f t="shared" si="240"/>
        <v>0.48911514620580859</v>
      </c>
      <c r="AL415" s="56">
        <v>305</v>
      </c>
      <c r="AM415" s="58">
        <v>48</v>
      </c>
      <c r="AN415" s="57">
        <f t="shared" si="226"/>
        <v>0.24938675388389206</v>
      </c>
      <c r="AO415" s="58">
        <f t="shared" si="241"/>
        <v>201</v>
      </c>
      <c r="AP415" s="60">
        <f t="shared" si="242"/>
        <v>1.3268198997231122</v>
      </c>
      <c r="AQ415" s="51">
        <v>57</v>
      </c>
      <c r="AR415" s="53">
        <v>10</v>
      </c>
      <c r="AS415" s="52">
        <f t="shared" si="227"/>
        <v>4.6606704824202781E-2</v>
      </c>
      <c r="AT415" s="53">
        <f t="shared" si="243"/>
        <v>203</v>
      </c>
      <c r="AU415" s="55">
        <f t="shared" si="244"/>
        <v>0.80197038186568681</v>
      </c>
      <c r="AV415" s="56">
        <v>20</v>
      </c>
      <c r="AW415" s="58">
        <v>8</v>
      </c>
      <c r="AX415" s="57">
        <f t="shared" si="228"/>
        <v>1.6353229762878167E-2</v>
      </c>
      <c r="AY415" s="58">
        <f t="shared" si="245"/>
        <v>375</v>
      </c>
      <c r="AZ415" s="60">
        <f t="shared" si="246"/>
        <v>0.36013805719871167</v>
      </c>
      <c r="BA415" s="51">
        <v>242</v>
      </c>
      <c r="BB415" s="53">
        <v>55</v>
      </c>
      <c r="BC415" s="52">
        <f t="shared" si="229"/>
        <v>0.19787408013082583</v>
      </c>
      <c r="BD415" s="53">
        <f t="shared" si="258"/>
        <v>431</v>
      </c>
      <c r="BE415" s="55">
        <f t="shared" si="247"/>
        <v>0.7687888881876962</v>
      </c>
      <c r="BF415" s="61">
        <v>1223</v>
      </c>
      <c r="BG415" s="64">
        <v>231</v>
      </c>
    </row>
    <row r="416" spans="1:59">
      <c r="A416" s="47">
        <f t="shared" si="248"/>
        <v>4</v>
      </c>
      <c r="B416" s="48">
        <f t="shared" si="249"/>
        <v>0</v>
      </c>
      <c r="C416" s="48">
        <f t="shared" si="250"/>
        <v>0</v>
      </c>
      <c r="D416" s="48">
        <f t="shared" si="251"/>
        <v>1</v>
      </c>
      <c r="E416" s="48">
        <f t="shared" si="252"/>
        <v>1</v>
      </c>
      <c r="F416" s="48">
        <f t="shared" si="253"/>
        <v>0</v>
      </c>
      <c r="G416" s="48">
        <f t="shared" si="254"/>
        <v>1</v>
      </c>
      <c r="H416" s="48">
        <f t="shared" si="255"/>
        <v>0</v>
      </c>
      <c r="I416" s="48">
        <f t="shared" si="256"/>
        <v>0</v>
      </c>
      <c r="J416" s="48">
        <f t="shared" si="257"/>
        <v>1</v>
      </c>
      <c r="K416" s="70">
        <v>265</v>
      </c>
      <c r="L416" s="50" t="s">
        <v>237</v>
      </c>
      <c r="M416" s="51">
        <v>2</v>
      </c>
      <c r="N416" s="53">
        <v>1</v>
      </c>
      <c r="O416" s="52">
        <f t="shared" si="230"/>
        <v>1.6849199663016006E-3</v>
      </c>
      <c r="P416" s="53">
        <f t="shared" si="231"/>
        <v>524</v>
      </c>
      <c r="Q416" s="55">
        <f t="shared" si="232"/>
        <v>2.030038114035056E-2</v>
      </c>
      <c r="R416" s="56">
        <v>0</v>
      </c>
      <c r="S416" s="58">
        <v>0</v>
      </c>
      <c r="T416" s="57">
        <f t="shared" si="222"/>
        <v>0</v>
      </c>
      <c r="U416" s="58">
        <f t="shared" si="233"/>
        <v>515</v>
      </c>
      <c r="V416" s="60">
        <f t="shared" si="234"/>
        <v>0</v>
      </c>
      <c r="W416" s="51">
        <v>384</v>
      </c>
      <c r="X416" s="53">
        <v>17</v>
      </c>
      <c r="Y416" s="52">
        <f t="shared" si="223"/>
        <v>0.32350463352990733</v>
      </c>
      <c r="Z416" s="53">
        <f t="shared" si="235"/>
        <v>92</v>
      </c>
      <c r="AA416" s="55">
        <f t="shared" si="236"/>
        <v>1.8908250926819654</v>
      </c>
      <c r="AB416" s="56">
        <v>121</v>
      </c>
      <c r="AC416" s="58">
        <v>6</v>
      </c>
      <c r="AD416" s="57">
        <f t="shared" si="224"/>
        <v>0.10193765796124685</v>
      </c>
      <c r="AE416" s="58">
        <f t="shared" si="237"/>
        <v>92</v>
      </c>
      <c r="AF416" s="60">
        <f t="shared" si="238"/>
        <v>1.4675977328248502</v>
      </c>
      <c r="AG416" s="51">
        <v>87</v>
      </c>
      <c r="AH416" s="53">
        <v>7</v>
      </c>
      <c r="AI416" s="52">
        <f t="shared" si="225"/>
        <v>7.3294018534119626E-2</v>
      </c>
      <c r="AJ416" s="53">
        <f t="shared" si="239"/>
        <v>167</v>
      </c>
      <c r="AK416" s="55">
        <f t="shared" si="240"/>
        <v>0.97430198767095832</v>
      </c>
      <c r="AL416" s="56">
        <v>226</v>
      </c>
      <c r="AM416" s="58">
        <v>15</v>
      </c>
      <c r="AN416" s="57">
        <f t="shared" si="226"/>
        <v>0.19039595619208088</v>
      </c>
      <c r="AO416" s="58">
        <f t="shared" si="241"/>
        <v>307</v>
      </c>
      <c r="AP416" s="60">
        <f t="shared" si="242"/>
        <v>1.0129693721426625</v>
      </c>
      <c r="AQ416" s="51">
        <v>24</v>
      </c>
      <c r="AR416" s="53">
        <v>1</v>
      </c>
      <c r="AS416" s="52">
        <f t="shared" si="227"/>
        <v>2.0219039595619208E-2</v>
      </c>
      <c r="AT416" s="53">
        <f t="shared" si="243"/>
        <v>366</v>
      </c>
      <c r="AU416" s="55">
        <f t="shared" si="244"/>
        <v>0.34791283714689308</v>
      </c>
      <c r="AV416" s="56">
        <v>3</v>
      </c>
      <c r="AW416" s="58">
        <v>1</v>
      </c>
      <c r="AX416" s="57">
        <f t="shared" si="228"/>
        <v>2.527379949452401E-3</v>
      </c>
      <c r="AY416" s="58">
        <f t="shared" si="245"/>
        <v>498</v>
      </c>
      <c r="AZ416" s="60">
        <f t="shared" si="246"/>
        <v>5.5659078848444531E-2</v>
      </c>
      <c r="BA416" s="51">
        <v>340</v>
      </c>
      <c r="BB416" s="53">
        <v>19</v>
      </c>
      <c r="BC416" s="52">
        <f t="shared" si="229"/>
        <v>0.2864363942712721</v>
      </c>
      <c r="BD416" s="53">
        <f t="shared" si="258"/>
        <v>259</v>
      </c>
      <c r="BE416" s="55">
        <f t="shared" si="247"/>
        <v>1.1128750008222961</v>
      </c>
      <c r="BF416" s="61">
        <v>1187</v>
      </c>
      <c r="BG416" s="64">
        <v>67</v>
      </c>
    </row>
    <row r="417" spans="1:59">
      <c r="A417" s="47">
        <f t="shared" si="248"/>
        <v>5</v>
      </c>
      <c r="B417" s="48">
        <f t="shared" si="249"/>
        <v>0</v>
      </c>
      <c r="C417" s="48">
        <f t="shared" si="250"/>
        <v>1</v>
      </c>
      <c r="D417" s="48">
        <f t="shared" si="251"/>
        <v>1</v>
      </c>
      <c r="E417" s="48">
        <f t="shared" si="252"/>
        <v>1</v>
      </c>
      <c r="F417" s="48">
        <f t="shared" si="253"/>
        <v>0</v>
      </c>
      <c r="G417" s="48">
        <f t="shared" si="254"/>
        <v>0</v>
      </c>
      <c r="H417" s="48">
        <f t="shared" si="255"/>
        <v>1</v>
      </c>
      <c r="I417" s="48">
        <f t="shared" si="256"/>
        <v>1</v>
      </c>
      <c r="J417" s="48">
        <f t="shared" si="257"/>
        <v>0</v>
      </c>
      <c r="K417" s="70">
        <v>556</v>
      </c>
      <c r="L417" s="50" t="s">
        <v>516</v>
      </c>
      <c r="M417" s="51">
        <v>88</v>
      </c>
      <c r="N417" s="53">
        <v>29</v>
      </c>
      <c r="O417" s="52">
        <f t="shared" si="230"/>
        <v>7.4513124470787465E-2</v>
      </c>
      <c r="P417" s="53">
        <f t="shared" si="231"/>
        <v>199</v>
      </c>
      <c r="Q417" s="55">
        <f t="shared" si="232"/>
        <v>0.89775470465557072</v>
      </c>
      <c r="R417" s="56">
        <v>67</v>
      </c>
      <c r="S417" s="58">
        <v>32</v>
      </c>
      <c r="T417" s="57">
        <f t="shared" si="222"/>
        <v>5.6731583403895003E-2</v>
      </c>
      <c r="U417" s="58">
        <f t="shared" si="233"/>
        <v>134</v>
      </c>
      <c r="V417" s="60">
        <f t="shared" si="234"/>
        <v>1.083556121801091</v>
      </c>
      <c r="W417" s="51">
        <v>210</v>
      </c>
      <c r="X417" s="53">
        <v>71</v>
      </c>
      <c r="Y417" s="52">
        <f t="shared" si="223"/>
        <v>0.17781541066892464</v>
      </c>
      <c r="Z417" s="53">
        <f t="shared" si="235"/>
        <v>276</v>
      </c>
      <c r="AA417" s="55">
        <f t="shared" si="236"/>
        <v>1.039298376316049</v>
      </c>
      <c r="AB417" s="56">
        <v>137</v>
      </c>
      <c r="AC417" s="58">
        <v>38</v>
      </c>
      <c r="AD417" s="57">
        <f t="shared" si="224"/>
        <v>0.11600338696020322</v>
      </c>
      <c r="AE417" s="58">
        <f t="shared" si="237"/>
        <v>77</v>
      </c>
      <c r="AF417" s="60">
        <f t="shared" si="238"/>
        <v>1.6701022086216633</v>
      </c>
      <c r="AG417" s="51">
        <v>17</v>
      </c>
      <c r="AH417" s="53">
        <v>18</v>
      </c>
      <c r="AI417" s="52">
        <f t="shared" si="225"/>
        <v>1.4394580863674851E-2</v>
      </c>
      <c r="AJ417" s="53">
        <f t="shared" si="239"/>
        <v>462</v>
      </c>
      <c r="AK417" s="55">
        <f t="shared" si="240"/>
        <v>0.19134806669987706</v>
      </c>
      <c r="AL417" s="56">
        <v>194</v>
      </c>
      <c r="AM417" s="58">
        <v>59</v>
      </c>
      <c r="AN417" s="57">
        <f t="shared" si="226"/>
        <v>0.1642675698560542</v>
      </c>
      <c r="AO417" s="58">
        <f t="shared" si="241"/>
        <v>381</v>
      </c>
      <c r="AP417" s="60">
        <f t="shared" si="242"/>
        <v>0.87395772698353746</v>
      </c>
      <c r="AQ417" s="51">
        <v>103</v>
      </c>
      <c r="AR417" s="53">
        <v>24</v>
      </c>
      <c r="AS417" s="52">
        <f t="shared" si="227"/>
        <v>8.7214225232853521E-2</v>
      </c>
      <c r="AT417" s="53">
        <f t="shared" si="243"/>
        <v>55</v>
      </c>
      <c r="AU417" s="55">
        <f t="shared" si="244"/>
        <v>1.500711663223832</v>
      </c>
      <c r="AV417" s="56">
        <v>110</v>
      </c>
      <c r="AW417" s="58">
        <v>26</v>
      </c>
      <c r="AX417" s="57">
        <f t="shared" si="228"/>
        <v>9.3141405588484341E-2</v>
      </c>
      <c r="AY417" s="58">
        <f t="shared" si="245"/>
        <v>52</v>
      </c>
      <c r="AZ417" s="60">
        <f t="shared" si="246"/>
        <v>2.0512012207850416</v>
      </c>
      <c r="BA417" s="51">
        <v>255</v>
      </c>
      <c r="BB417" s="53">
        <v>107</v>
      </c>
      <c r="BC417" s="52">
        <f t="shared" si="229"/>
        <v>0.21591871295512277</v>
      </c>
      <c r="BD417" s="53">
        <f t="shared" si="258"/>
        <v>405</v>
      </c>
      <c r="BE417" s="55">
        <f t="shared" si="247"/>
        <v>0.83889667187303063</v>
      </c>
      <c r="BF417" s="61">
        <v>1181</v>
      </c>
      <c r="BG417" s="64">
        <v>404</v>
      </c>
    </row>
    <row r="418" spans="1:59">
      <c r="A418" s="47">
        <f t="shared" si="248"/>
        <v>4</v>
      </c>
      <c r="B418" s="48">
        <f t="shared" si="249"/>
        <v>1</v>
      </c>
      <c r="C418" s="48">
        <f t="shared" si="250"/>
        <v>1</v>
      </c>
      <c r="D418" s="48">
        <f t="shared" si="251"/>
        <v>0</v>
      </c>
      <c r="E418" s="48">
        <f t="shared" si="252"/>
        <v>0</v>
      </c>
      <c r="F418" s="48">
        <f t="shared" si="253"/>
        <v>0</v>
      </c>
      <c r="G418" s="48">
        <f t="shared" si="254"/>
        <v>1</v>
      </c>
      <c r="H418" s="48">
        <f t="shared" si="255"/>
        <v>0</v>
      </c>
      <c r="I418" s="48">
        <f t="shared" si="256"/>
        <v>1</v>
      </c>
      <c r="J418" s="48">
        <f t="shared" si="257"/>
        <v>0</v>
      </c>
      <c r="K418" s="70">
        <v>64</v>
      </c>
      <c r="L418" s="50" t="s">
        <v>38</v>
      </c>
      <c r="M418" s="51">
        <v>242</v>
      </c>
      <c r="N418" s="53">
        <v>25</v>
      </c>
      <c r="O418" s="52">
        <f t="shared" si="230"/>
        <v>0.20508474576271185</v>
      </c>
      <c r="P418" s="53">
        <f t="shared" si="231"/>
        <v>48</v>
      </c>
      <c r="Q418" s="55">
        <f t="shared" si="232"/>
        <v>2.4709176627501099</v>
      </c>
      <c r="R418" s="56">
        <v>162</v>
      </c>
      <c r="S418" s="58">
        <v>19</v>
      </c>
      <c r="T418" s="57">
        <f t="shared" si="222"/>
        <v>0.13728813559322034</v>
      </c>
      <c r="U418" s="58">
        <f t="shared" si="233"/>
        <v>27</v>
      </c>
      <c r="V418" s="60">
        <f t="shared" si="234"/>
        <v>2.6221619571873047</v>
      </c>
      <c r="W418" s="51">
        <v>130</v>
      </c>
      <c r="X418" s="53">
        <v>15</v>
      </c>
      <c r="Y418" s="52">
        <f t="shared" si="223"/>
        <v>0.11016949152542373</v>
      </c>
      <c r="Z418" s="53">
        <f t="shared" si="235"/>
        <v>442</v>
      </c>
      <c r="AA418" s="55">
        <f t="shared" si="236"/>
        <v>0.64392041854642057</v>
      </c>
      <c r="AB418" s="56">
        <v>1</v>
      </c>
      <c r="AC418" s="58">
        <v>1</v>
      </c>
      <c r="AD418" s="57">
        <f t="shared" si="224"/>
        <v>8.4745762711864404E-4</v>
      </c>
      <c r="AE418" s="58">
        <f t="shared" si="237"/>
        <v>549</v>
      </c>
      <c r="AF418" s="60">
        <f t="shared" si="238"/>
        <v>1.2200858025375381E-2</v>
      </c>
      <c r="AG418" s="51">
        <v>0</v>
      </c>
      <c r="AH418" s="53">
        <v>1</v>
      </c>
      <c r="AI418" s="52">
        <f t="shared" si="225"/>
        <v>0</v>
      </c>
      <c r="AJ418" s="53">
        <f t="shared" si="239"/>
        <v>548</v>
      </c>
      <c r="AK418" s="55">
        <f t="shared" si="240"/>
        <v>0</v>
      </c>
      <c r="AL418" s="56">
        <v>529</v>
      </c>
      <c r="AM418" s="58">
        <v>16</v>
      </c>
      <c r="AN418" s="57">
        <f t="shared" si="226"/>
        <v>0.44830508474576269</v>
      </c>
      <c r="AO418" s="58">
        <f t="shared" si="241"/>
        <v>59</v>
      </c>
      <c r="AP418" s="60">
        <f t="shared" si="242"/>
        <v>2.3851311199337673</v>
      </c>
      <c r="AQ418" s="51">
        <v>2</v>
      </c>
      <c r="AR418" s="53">
        <v>2</v>
      </c>
      <c r="AS418" s="52">
        <f t="shared" si="227"/>
        <v>1.6949152542372881E-3</v>
      </c>
      <c r="AT418" s="53">
        <f t="shared" si="243"/>
        <v>492</v>
      </c>
      <c r="AU418" s="55">
        <f t="shared" si="244"/>
        <v>2.9164727238231783E-2</v>
      </c>
      <c r="AV418" s="56">
        <v>55</v>
      </c>
      <c r="AW418" s="58">
        <v>3</v>
      </c>
      <c r="AX418" s="57">
        <f t="shared" si="228"/>
        <v>4.6610169491525424E-2</v>
      </c>
      <c r="AY418" s="58">
        <f t="shared" si="245"/>
        <v>184</v>
      </c>
      <c r="AZ418" s="60">
        <f t="shared" si="246"/>
        <v>1.0264697634521756</v>
      </c>
      <c r="BA418" s="51">
        <v>59</v>
      </c>
      <c r="BB418" s="53">
        <v>9</v>
      </c>
      <c r="BC418" s="52">
        <f t="shared" si="229"/>
        <v>0.05</v>
      </c>
      <c r="BD418" s="53">
        <f t="shared" si="258"/>
        <v>589</v>
      </c>
      <c r="BE418" s="55">
        <f t="shared" si="247"/>
        <v>0.1942621508788332</v>
      </c>
      <c r="BF418" s="61">
        <v>1180</v>
      </c>
      <c r="BG418" s="64">
        <v>91</v>
      </c>
    </row>
    <row r="419" spans="1:59">
      <c r="A419" s="47">
        <f t="shared" si="248"/>
        <v>4</v>
      </c>
      <c r="B419" s="48">
        <f t="shared" si="249"/>
        <v>0</v>
      </c>
      <c r="C419" s="48">
        <f t="shared" si="250"/>
        <v>0</v>
      </c>
      <c r="D419" s="48">
        <f t="shared" si="251"/>
        <v>0</v>
      </c>
      <c r="E419" s="48">
        <f t="shared" si="252"/>
        <v>1</v>
      </c>
      <c r="F419" s="48">
        <f t="shared" si="253"/>
        <v>1</v>
      </c>
      <c r="G419" s="48">
        <f t="shared" si="254"/>
        <v>0</v>
      </c>
      <c r="H419" s="48">
        <f t="shared" si="255"/>
        <v>0</v>
      </c>
      <c r="I419" s="48">
        <f t="shared" si="256"/>
        <v>1</v>
      </c>
      <c r="J419" s="48">
        <f t="shared" si="257"/>
        <v>1</v>
      </c>
      <c r="K419" s="70">
        <v>347</v>
      </c>
      <c r="L419" s="50" t="s">
        <v>318</v>
      </c>
      <c r="M419" s="51">
        <v>44</v>
      </c>
      <c r="N419" s="53">
        <v>16</v>
      </c>
      <c r="O419" s="52">
        <f t="shared" si="230"/>
        <v>3.7542662116040959E-2</v>
      </c>
      <c r="P419" s="53">
        <f t="shared" si="231"/>
        <v>362</v>
      </c>
      <c r="Q419" s="55">
        <f t="shared" si="232"/>
        <v>0.45232436271255511</v>
      </c>
      <c r="R419" s="56">
        <v>48</v>
      </c>
      <c r="S419" s="58">
        <v>16</v>
      </c>
      <c r="T419" s="57">
        <f t="shared" si="222"/>
        <v>4.0955631399317405E-2</v>
      </c>
      <c r="U419" s="58">
        <f t="shared" si="233"/>
        <v>215</v>
      </c>
      <c r="V419" s="60">
        <f t="shared" si="234"/>
        <v>0.78224019959070146</v>
      </c>
      <c r="W419" s="51">
        <v>141</v>
      </c>
      <c r="X419" s="53">
        <v>29</v>
      </c>
      <c r="Y419" s="52">
        <f t="shared" si="223"/>
        <v>0.12030716723549488</v>
      </c>
      <c r="Z419" s="53">
        <f t="shared" si="235"/>
        <v>422</v>
      </c>
      <c r="AA419" s="55">
        <f t="shared" si="236"/>
        <v>0.70317326882222009</v>
      </c>
      <c r="AB419" s="56">
        <v>134</v>
      </c>
      <c r="AC419" s="58">
        <v>54</v>
      </c>
      <c r="AD419" s="57">
        <f t="shared" si="224"/>
        <v>0.11433447098976109</v>
      </c>
      <c r="AE419" s="58">
        <f t="shared" si="237"/>
        <v>80</v>
      </c>
      <c r="AF419" s="60">
        <f t="shared" si="238"/>
        <v>1.6460748045839209</v>
      </c>
      <c r="AG419" s="51">
        <v>169</v>
      </c>
      <c r="AH419" s="53">
        <v>14</v>
      </c>
      <c r="AI419" s="52">
        <f t="shared" si="225"/>
        <v>0.14419795221843004</v>
      </c>
      <c r="AJ419" s="53">
        <f t="shared" si="239"/>
        <v>44</v>
      </c>
      <c r="AK419" s="55">
        <f t="shared" si="240"/>
        <v>1.9168324274524073</v>
      </c>
      <c r="AL419" s="56">
        <v>166</v>
      </c>
      <c r="AM419" s="58">
        <v>63</v>
      </c>
      <c r="AN419" s="57">
        <f t="shared" si="226"/>
        <v>0.14163822525597269</v>
      </c>
      <c r="AO419" s="58">
        <f t="shared" si="241"/>
        <v>436</v>
      </c>
      <c r="AP419" s="60">
        <f t="shared" si="242"/>
        <v>0.75356213954564655</v>
      </c>
      <c r="AQ419" s="51">
        <v>15</v>
      </c>
      <c r="AR419" s="53">
        <v>9</v>
      </c>
      <c r="AS419" s="52">
        <f t="shared" si="227"/>
        <v>1.2798634812286689E-2</v>
      </c>
      <c r="AT419" s="53">
        <f t="shared" si="243"/>
        <v>405</v>
      </c>
      <c r="AU419" s="55">
        <f t="shared" si="244"/>
        <v>0.22022852906002668</v>
      </c>
      <c r="AV419" s="56">
        <v>59</v>
      </c>
      <c r="AW419" s="58">
        <v>21</v>
      </c>
      <c r="AX419" s="57">
        <f t="shared" si="228"/>
        <v>5.0341296928327645E-2</v>
      </c>
      <c r="AY419" s="58">
        <f t="shared" si="245"/>
        <v>162</v>
      </c>
      <c r="AZ419" s="60">
        <f t="shared" si="246"/>
        <v>1.1086383017614094</v>
      </c>
      <c r="BA419" s="51">
        <v>396</v>
      </c>
      <c r="BB419" s="53">
        <v>78</v>
      </c>
      <c r="BC419" s="52">
        <f t="shared" si="229"/>
        <v>0.33788395904436858</v>
      </c>
      <c r="BD419" s="53">
        <f t="shared" si="258"/>
        <v>191</v>
      </c>
      <c r="BE419" s="55">
        <f t="shared" si="247"/>
        <v>1.3127612926282923</v>
      </c>
      <c r="BF419" s="61">
        <v>1172</v>
      </c>
      <c r="BG419" s="64">
        <v>300</v>
      </c>
    </row>
    <row r="420" spans="1:59">
      <c r="A420" s="47">
        <f t="shared" si="248"/>
        <v>1</v>
      </c>
      <c r="B420" s="48">
        <f t="shared" si="249"/>
        <v>0</v>
      </c>
      <c r="C420" s="48">
        <f t="shared" si="250"/>
        <v>0</v>
      </c>
      <c r="D420" s="48">
        <f t="shared" si="251"/>
        <v>0</v>
      </c>
      <c r="E420" s="48">
        <f t="shared" si="252"/>
        <v>0</v>
      </c>
      <c r="F420" s="48">
        <f t="shared" si="253"/>
        <v>0</v>
      </c>
      <c r="G420" s="48">
        <f t="shared" si="254"/>
        <v>0</v>
      </c>
      <c r="H420" s="48">
        <f t="shared" si="255"/>
        <v>0</v>
      </c>
      <c r="I420" s="48">
        <f t="shared" si="256"/>
        <v>0</v>
      </c>
      <c r="J420" s="48">
        <f t="shared" si="257"/>
        <v>1</v>
      </c>
      <c r="K420" s="70">
        <v>149</v>
      </c>
      <c r="L420" s="50" t="s">
        <v>123</v>
      </c>
      <c r="M420" s="51">
        <v>0</v>
      </c>
      <c r="N420" s="53">
        <v>0</v>
      </c>
      <c r="O420" s="52">
        <f t="shared" si="230"/>
        <v>0</v>
      </c>
      <c r="P420" s="53">
        <f t="shared" si="231"/>
        <v>537</v>
      </c>
      <c r="Q420" s="55">
        <f t="shared" si="232"/>
        <v>0</v>
      </c>
      <c r="R420" s="56">
        <v>3</v>
      </c>
      <c r="S420" s="58">
        <v>2</v>
      </c>
      <c r="T420" s="57">
        <f t="shared" si="222"/>
        <v>2.6223776223776225E-3</v>
      </c>
      <c r="U420" s="58">
        <f t="shared" si="233"/>
        <v>481</v>
      </c>
      <c r="V420" s="60">
        <f t="shared" si="234"/>
        <v>5.0086621171345179E-2</v>
      </c>
      <c r="W420" s="51">
        <v>3</v>
      </c>
      <c r="X420" s="53">
        <v>2</v>
      </c>
      <c r="Y420" s="52">
        <f t="shared" si="223"/>
        <v>2.6223776223776225E-3</v>
      </c>
      <c r="Z420" s="53">
        <f t="shared" si="235"/>
        <v>607</v>
      </c>
      <c r="AA420" s="55">
        <f t="shared" si="236"/>
        <v>1.5327314965400275E-2</v>
      </c>
      <c r="AB420" s="56">
        <v>64</v>
      </c>
      <c r="AC420" s="58">
        <v>2</v>
      </c>
      <c r="AD420" s="57">
        <f t="shared" si="224"/>
        <v>5.5944055944055944E-2</v>
      </c>
      <c r="AE420" s="58">
        <f t="shared" si="237"/>
        <v>279</v>
      </c>
      <c r="AF420" s="60">
        <f t="shared" si="238"/>
        <v>0.8054272710457594</v>
      </c>
      <c r="AG420" s="51">
        <v>3</v>
      </c>
      <c r="AH420" s="53">
        <v>1</v>
      </c>
      <c r="AI420" s="52">
        <f t="shared" si="225"/>
        <v>2.6223776223776225E-3</v>
      </c>
      <c r="AJ420" s="53">
        <f t="shared" si="239"/>
        <v>534</v>
      </c>
      <c r="AK420" s="55">
        <f t="shared" si="240"/>
        <v>3.4859430291940788E-2</v>
      </c>
      <c r="AL420" s="56">
        <v>35</v>
      </c>
      <c r="AM420" s="58">
        <v>4</v>
      </c>
      <c r="AN420" s="57">
        <f t="shared" si="226"/>
        <v>3.0594405594405596E-2</v>
      </c>
      <c r="AO420" s="58">
        <f t="shared" si="241"/>
        <v>572</v>
      </c>
      <c r="AP420" s="60">
        <f t="shared" si="242"/>
        <v>0.16277234267926122</v>
      </c>
      <c r="AQ420" s="51">
        <v>3</v>
      </c>
      <c r="AR420" s="53">
        <v>2</v>
      </c>
      <c r="AS420" s="52">
        <f t="shared" si="227"/>
        <v>2.6223776223776225E-3</v>
      </c>
      <c r="AT420" s="53">
        <f t="shared" si="243"/>
        <v>482</v>
      </c>
      <c r="AU420" s="55">
        <f t="shared" si="244"/>
        <v>4.5123747562648829E-2</v>
      </c>
      <c r="AV420" s="56">
        <v>0</v>
      </c>
      <c r="AW420" s="58">
        <v>0</v>
      </c>
      <c r="AX420" s="57">
        <f t="shared" si="228"/>
        <v>0</v>
      </c>
      <c r="AY420" s="58">
        <f t="shared" si="245"/>
        <v>527</v>
      </c>
      <c r="AZ420" s="60">
        <f t="shared" si="246"/>
        <v>0</v>
      </c>
      <c r="BA420" s="51">
        <v>1033</v>
      </c>
      <c r="BB420" s="53">
        <v>16</v>
      </c>
      <c r="BC420" s="52">
        <f t="shared" si="229"/>
        <v>0.90297202797202802</v>
      </c>
      <c r="BD420" s="53">
        <f t="shared" si="258"/>
        <v>15</v>
      </c>
      <c r="BE420" s="55">
        <f t="shared" si="247"/>
        <v>3.5082657667453616</v>
      </c>
      <c r="BF420" s="61">
        <v>1144</v>
      </c>
      <c r="BG420" s="64">
        <v>29</v>
      </c>
    </row>
    <row r="421" spans="1:59">
      <c r="A421" s="47">
        <f t="shared" si="248"/>
        <v>1</v>
      </c>
      <c r="B421" s="48">
        <f t="shared" si="249"/>
        <v>0</v>
      </c>
      <c r="C421" s="48">
        <f t="shared" si="250"/>
        <v>0</v>
      </c>
      <c r="D421" s="48">
        <f t="shared" si="251"/>
        <v>0</v>
      </c>
      <c r="E421" s="48">
        <f t="shared" si="252"/>
        <v>0</v>
      </c>
      <c r="F421" s="48">
        <f t="shared" si="253"/>
        <v>0</v>
      </c>
      <c r="G421" s="48">
        <f t="shared" si="254"/>
        <v>0</v>
      </c>
      <c r="H421" s="48">
        <f t="shared" si="255"/>
        <v>0</v>
      </c>
      <c r="I421" s="48">
        <f t="shared" si="256"/>
        <v>0</v>
      </c>
      <c r="J421" s="48">
        <f t="shared" si="257"/>
        <v>1</v>
      </c>
      <c r="K421" s="70">
        <v>146</v>
      </c>
      <c r="L421" s="50" t="s">
        <v>120</v>
      </c>
      <c r="M421" s="51">
        <v>71</v>
      </c>
      <c r="N421" s="53">
        <v>1</v>
      </c>
      <c r="O421" s="52">
        <f t="shared" si="230"/>
        <v>6.255506607929516E-2</v>
      </c>
      <c r="P421" s="53">
        <f t="shared" si="231"/>
        <v>249</v>
      </c>
      <c r="Q421" s="55">
        <f t="shared" si="232"/>
        <v>0.7536807142578521</v>
      </c>
      <c r="R421" s="56">
        <v>0</v>
      </c>
      <c r="S421" s="58">
        <v>0</v>
      </c>
      <c r="T421" s="57">
        <f t="shared" si="222"/>
        <v>0</v>
      </c>
      <c r="U421" s="58">
        <f t="shared" si="233"/>
        <v>515</v>
      </c>
      <c r="V421" s="60">
        <f t="shared" si="234"/>
        <v>0</v>
      </c>
      <c r="W421" s="51">
        <v>18</v>
      </c>
      <c r="X421" s="53">
        <v>4</v>
      </c>
      <c r="Y421" s="52">
        <f t="shared" si="223"/>
        <v>1.5859030837004406E-2</v>
      </c>
      <c r="Z421" s="53">
        <f t="shared" si="235"/>
        <v>579</v>
      </c>
      <c r="AA421" s="55">
        <f t="shared" si="236"/>
        <v>9.2693118874455943E-2</v>
      </c>
      <c r="AB421" s="56">
        <v>3</v>
      </c>
      <c r="AC421" s="58">
        <v>1</v>
      </c>
      <c r="AD421" s="57">
        <f t="shared" si="224"/>
        <v>2.6431718061674008E-3</v>
      </c>
      <c r="AE421" s="58">
        <f t="shared" si="237"/>
        <v>538</v>
      </c>
      <c r="AF421" s="60">
        <f t="shared" si="238"/>
        <v>3.8053777453593701E-2</v>
      </c>
      <c r="AG421" s="51">
        <v>28</v>
      </c>
      <c r="AH421" s="53">
        <v>2</v>
      </c>
      <c r="AI421" s="52">
        <f t="shared" si="225"/>
        <v>2.4669603524229075E-2</v>
      </c>
      <c r="AJ421" s="53">
        <f t="shared" si="239"/>
        <v>431</v>
      </c>
      <c r="AK421" s="55">
        <f t="shared" si="240"/>
        <v>0.32793458769792871</v>
      </c>
      <c r="AL421" s="56">
        <v>25</v>
      </c>
      <c r="AM421" s="58">
        <v>2</v>
      </c>
      <c r="AN421" s="57">
        <f t="shared" si="226"/>
        <v>2.2026431718061675E-2</v>
      </c>
      <c r="AO421" s="58">
        <f t="shared" si="241"/>
        <v>579</v>
      </c>
      <c r="AP421" s="60">
        <f t="shared" si="242"/>
        <v>0.11718789177160154</v>
      </c>
      <c r="AQ421" s="51">
        <v>6</v>
      </c>
      <c r="AR421" s="53">
        <v>1</v>
      </c>
      <c r="AS421" s="52">
        <f t="shared" si="227"/>
        <v>5.2863436123348016E-3</v>
      </c>
      <c r="AT421" s="53">
        <f t="shared" si="243"/>
        <v>449</v>
      </c>
      <c r="AU421" s="55">
        <f t="shared" si="244"/>
        <v>9.0963114029374903E-2</v>
      </c>
      <c r="AV421" s="56">
        <v>0</v>
      </c>
      <c r="AW421" s="58">
        <v>0</v>
      </c>
      <c r="AX421" s="57">
        <f t="shared" si="228"/>
        <v>0</v>
      </c>
      <c r="AY421" s="58">
        <f t="shared" si="245"/>
        <v>527</v>
      </c>
      <c r="AZ421" s="60">
        <f t="shared" si="246"/>
        <v>0</v>
      </c>
      <c r="BA421" s="51">
        <v>984</v>
      </c>
      <c r="BB421" s="53">
        <v>12</v>
      </c>
      <c r="BC421" s="52">
        <f t="shared" si="229"/>
        <v>0.86696035242290748</v>
      </c>
      <c r="BD421" s="53">
        <f t="shared" si="258"/>
        <v>20</v>
      </c>
      <c r="BE421" s="55">
        <f t="shared" si="247"/>
        <v>3.3683516557669044</v>
      </c>
      <c r="BF421" s="61">
        <v>1135</v>
      </c>
      <c r="BG421" s="64">
        <v>23</v>
      </c>
    </row>
    <row r="422" spans="1:59">
      <c r="A422" s="47">
        <f t="shared" si="248"/>
        <v>1</v>
      </c>
      <c r="B422" s="48">
        <f t="shared" si="249"/>
        <v>0</v>
      </c>
      <c r="C422" s="48">
        <f t="shared" si="250"/>
        <v>0</v>
      </c>
      <c r="D422" s="48">
        <f t="shared" si="251"/>
        <v>0</v>
      </c>
      <c r="E422" s="48">
        <f t="shared" si="252"/>
        <v>0</v>
      </c>
      <c r="F422" s="48">
        <f t="shared" si="253"/>
        <v>0</v>
      </c>
      <c r="G422" s="48">
        <f t="shared" si="254"/>
        <v>0</v>
      </c>
      <c r="H422" s="48">
        <f t="shared" si="255"/>
        <v>0</v>
      </c>
      <c r="I422" s="48">
        <f t="shared" si="256"/>
        <v>0</v>
      </c>
      <c r="J422" s="48">
        <f t="shared" si="257"/>
        <v>1</v>
      </c>
      <c r="K422" s="70">
        <v>199</v>
      </c>
      <c r="L422" s="50" t="s">
        <v>173</v>
      </c>
      <c r="M422" s="51">
        <v>0</v>
      </c>
      <c r="N422" s="53">
        <v>0</v>
      </c>
      <c r="O422" s="52">
        <f t="shared" si="230"/>
        <v>0</v>
      </c>
      <c r="P422" s="53">
        <f t="shared" si="231"/>
        <v>537</v>
      </c>
      <c r="Q422" s="55">
        <f t="shared" si="232"/>
        <v>0</v>
      </c>
      <c r="R422" s="56">
        <v>0</v>
      </c>
      <c r="S422" s="58">
        <v>0</v>
      </c>
      <c r="T422" s="57">
        <f t="shared" si="222"/>
        <v>0</v>
      </c>
      <c r="U422" s="58">
        <f t="shared" si="233"/>
        <v>515</v>
      </c>
      <c r="V422" s="60">
        <f t="shared" si="234"/>
        <v>0</v>
      </c>
      <c r="W422" s="51">
        <v>1</v>
      </c>
      <c r="X422" s="53">
        <v>1</v>
      </c>
      <c r="Y422" s="52">
        <f t="shared" si="223"/>
        <v>9.1407678244972577E-4</v>
      </c>
      <c r="Z422" s="53">
        <f t="shared" si="235"/>
        <v>613</v>
      </c>
      <c r="AA422" s="55">
        <f t="shared" si="236"/>
        <v>5.3426107009195345E-3</v>
      </c>
      <c r="AB422" s="56">
        <v>0</v>
      </c>
      <c r="AC422" s="58">
        <v>0</v>
      </c>
      <c r="AD422" s="57">
        <f t="shared" si="224"/>
        <v>0</v>
      </c>
      <c r="AE422" s="58">
        <f t="shared" si="237"/>
        <v>554</v>
      </c>
      <c r="AF422" s="60">
        <f t="shared" si="238"/>
        <v>0</v>
      </c>
      <c r="AG422" s="51">
        <v>0</v>
      </c>
      <c r="AH422" s="53">
        <v>0</v>
      </c>
      <c r="AI422" s="52">
        <f t="shared" si="225"/>
        <v>0</v>
      </c>
      <c r="AJ422" s="53">
        <f t="shared" si="239"/>
        <v>548</v>
      </c>
      <c r="AK422" s="55">
        <f t="shared" si="240"/>
        <v>0</v>
      </c>
      <c r="AL422" s="56">
        <v>2</v>
      </c>
      <c r="AM422" s="58">
        <v>1</v>
      </c>
      <c r="AN422" s="57">
        <f t="shared" si="226"/>
        <v>1.8281535648994515E-3</v>
      </c>
      <c r="AO422" s="58">
        <f t="shared" si="241"/>
        <v>611</v>
      </c>
      <c r="AP422" s="60">
        <f t="shared" si="242"/>
        <v>9.7263807795808215E-3</v>
      </c>
      <c r="AQ422" s="51">
        <v>0</v>
      </c>
      <c r="AR422" s="53">
        <v>0</v>
      </c>
      <c r="AS422" s="52">
        <f t="shared" si="227"/>
        <v>0</v>
      </c>
      <c r="AT422" s="53">
        <f t="shared" si="243"/>
        <v>512</v>
      </c>
      <c r="AU422" s="55">
        <f t="shared" si="244"/>
        <v>0</v>
      </c>
      <c r="AV422" s="56">
        <v>0</v>
      </c>
      <c r="AW422" s="58">
        <v>0</v>
      </c>
      <c r="AX422" s="57">
        <f t="shared" si="228"/>
        <v>0</v>
      </c>
      <c r="AY422" s="58">
        <f t="shared" si="245"/>
        <v>527</v>
      </c>
      <c r="AZ422" s="60">
        <f t="shared" si="246"/>
        <v>0</v>
      </c>
      <c r="BA422" s="51">
        <v>1091</v>
      </c>
      <c r="BB422" s="53">
        <v>3</v>
      </c>
      <c r="BC422" s="52">
        <f t="shared" si="229"/>
        <v>0.99725776965265078</v>
      </c>
      <c r="BD422" s="53">
        <f t="shared" si="258"/>
        <v>8</v>
      </c>
      <c r="BE422" s="55">
        <f t="shared" si="247"/>
        <v>3.8745887862670378</v>
      </c>
      <c r="BF422" s="61">
        <v>1094</v>
      </c>
      <c r="BG422" s="64">
        <v>5</v>
      </c>
    </row>
    <row r="423" spans="1:59">
      <c r="A423" s="47">
        <f t="shared" si="248"/>
        <v>4</v>
      </c>
      <c r="B423" s="48">
        <f t="shared" si="249"/>
        <v>1</v>
      </c>
      <c r="C423" s="48">
        <f t="shared" si="250"/>
        <v>0</v>
      </c>
      <c r="D423" s="48">
        <f t="shared" si="251"/>
        <v>1</v>
      </c>
      <c r="E423" s="48">
        <f t="shared" si="252"/>
        <v>1</v>
      </c>
      <c r="F423" s="48">
        <f t="shared" si="253"/>
        <v>0</v>
      </c>
      <c r="G423" s="48">
        <f t="shared" si="254"/>
        <v>0</v>
      </c>
      <c r="H423" s="48">
        <f t="shared" si="255"/>
        <v>0</v>
      </c>
      <c r="I423" s="48">
        <f t="shared" si="256"/>
        <v>0</v>
      </c>
      <c r="J423" s="48">
        <f t="shared" si="257"/>
        <v>1</v>
      </c>
      <c r="K423" s="70">
        <v>117</v>
      </c>
      <c r="L423" s="50" t="s">
        <v>91</v>
      </c>
      <c r="M423" s="51">
        <v>136</v>
      </c>
      <c r="N423" s="53">
        <v>27</v>
      </c>
      <c r="O423" s="52">
        <f t="shared" si="230"/>
        <v>0.12442817932296432</v>
      </c>
      <c r="P423" s="53">
        <f t="shared" si="231"/>
        <v>93</v>
      </c>
      <c r="Q423" s="55">
        <f t="shared" si="232"/>
        <v>1.4991450723920732</v>
      </c>
      <c r="R423" s="56">
        <v>26</v>
      </c>
      <c r="S423" s="58">
        <v>8</v>
      </c>
      <c r="T423" s="57">
        <f t="shared" si="222"/>
        <v>2.3787740164684355E-2</v>
      </c>
      <c r="U423" s="58">
        <f t="shared" si="233"/>
        <v>322</v>
      </c>
      <c r="V423" s="60">
        <f t="shared" si="234"/>
        <v>0.45433865816422414</v>
      </c>
      <c r="W423" s="51">
        <v>221</v>
      </c>
      <c r="X423" s="53">
        <v>47</v>
      </c>
      <c r="Y423" s="52">
        <f t="shared" si="223"/>
        <v>0.20219579139981703</v>
      </c>
      <c r="Z423" s="53">
        <f t="shared" si="235"/>
        <v>209</v>
      </c>
      <c r="AA423" s="55">
        <f t="shared" si="236"/>
        <v>1.1817972183020309</v>
      </c>
      <c r="AB423" s="56">
        <v>85</v>
      </c>
      <c r="AC423" s="58">
        <v>15</v>
      </c>
      <c r="AD423" s="57">
        <f t="shared" si="224"/>
        <v>7.7767612076852705E-2</v>
      </c>
      <c r="AE423" s="58">
        <f t="shared" si="237"/>
        <v>149</v>
      </c>
      <c r="AF423" s="60">
        <f t="shared" si="238"/>
        <v>1.1196212808281343</v>
      </c>
      <c r="AG423" s="51">
        <v>24</v>
      </c>
      <c r="AH423" s="53">
        <v>6</v>
      </c>
      <c r="AI423" s="52">
        <f t="shared" si="225"/>
        <v>2.1957913998170174E-2</v>
      </c>
      <c r="AJ423" s="53">
        <f t="shared" si="239"/>
        <v>441</v>
      </c>
      <c r="AK423" s="55">
        <f t="shared" si="240"/>
        <v>0.29188792866591223</v>
      </c>
      <c r="AL423" s="56">
        <v>80</v>
      </c>
      <c r="AM423" s="58">
        <v>27</v>
      </c>
      <c r="AN423" s="57">
        <f t="shared" si="226"/>
        <v>7.3193046660567251E-2</v>
      </c>
      <c r="AO423" s="58">
        <f t="shared" si="241"/>
        <v>531</v>
      </c>
      <c r="AP423" s="60">
        <f t="shared" si="242"/>
        <v>0.38941118290435206</v>
      </c>
      <c r="AQ423" s="51">
        <v>8</v>
      </c>
      <c r="AR423" s="53">
        <v>4</v>
      </c>
      <c r="AS423" s="52">
        <f t="shared" si="227"/>
        <v>7.319304666056725E-3</v>
      </c>
      <c r="AT423" s="53">
        <f t="shared" si="243"/>
        <v>437</v>
      </c>
      <c r="AU423" s="55">
        <f t="shared" si="244"/>
        <v>0.12594465925384632</v>
      </c>
      <c r="AV423" s="56">
        <v>8</v>
      </c>
      <c r="AW423" s="58">
        <v>3</v>
      </c>
      <c r="AX423" s="57">
        <f t="shared" si="228"/>
        <v>7.319304666056725E-3</v>
      </c>
      <c r="AY423" s="58">
        <f t="shared" si="245"/>
        <v>441</v>
      </c>
      <c r="AZ423" s="60">
        <f t="shared" si="246"/>
        <v>0.16118896393559906</v>
      </c>
      <c r="BA423" s="51">
        <v>505</v>
      </c>
      <c r="BB423" s="53">
        <v>78</v>
      </c>
      <c r="BC423" s="52">
        <f t="shared" si="229"/>
        <v>0.46203110704483075</v>
      </c>
      <c r="BD423" s="53">
        <f t="shared" si="258"/>
        <v>95</v>
      </c>
      <c r="BE423" s="55">
        <f t="shared" si="247"/>
        <v>1.7951031325491447</v>
      </c>
      <c r="BF423" s="61">
        <v>1093</v>
      </c>
      <c r="BG423" s="64">
        <v>215</v>
      </c>
    </row>
    <row r="424" spans="1:59">
      <c r="A424" s="47">
        <f t="shared" si="248"/>
        <v>2</v>
      </c>
      <c r="B424" s="48">
        <f t="shared" si="249"/>
        <v>0</v>
      </c>
      <c r="C424" s="48">
        <f t="shared" si="250"/>
        <v>0</v>
      </c>
      <c r="D424" s="48">
        <f t="shared" si="251"/>
        <v>1</v>
      </c>
      <c r="E424" s="48">
        <f t="shared" si="252"/>
        <v>1</v>
      </c>
      <c r="F424" s="48">
        <f t="shared" si="253"/>
        <v>0</v>
      </c>
      <c r="G424" s="48">
        <f t="shared" si="254"/>
        <v>0</v>
      </c>
      <c r="H424" s="48">
        <f t="shared" si="255"/>
        <v>0</v>
      </c>
      <c r="I424" s="48">
        <f t="shared" si="256"/>
        <v>0</v>
      </c>
      <c r="J424" s="48">
        <f t="shared" si="257"/>
        <v>0</v>
      </c>
      <c r="K424" s="70">
        <v>498</v>
      </c>
      <c r="L424" s="50" t="s">
        <v>459</v>
      </c>
      <c r="M424" s="51">
        <v>0</v>
      </c>
      <c r="N424" s="53">
        <v>0</v>
      </c>
      <c r="O424" s="52">
        <f t="shared" si="230"/>
        <v>0</v>
      </c>
      <c r="P424" s="53">
        <f t="shared" si="231"/>
        <v>537</v>
      </c>
      <c r="Q424" s="55">
        <f t="shared" si="232"/>
        <v>0</v>
      </c>
      <c r="R424" s="56">
        <v>1</v>
      </c>
      <c r="S424" s="58">
        <v>1</v>
      </c>
      <c r="T424" s="57">
        <f t="shared" si="222"/>
        <v>9.3283582089552237E-4</v>
      </c>
      <c r="U424" s="58">
        <f t="shared" si="233"/>
        <v>503</v>
      </c>
      <c r="V424" s="60">
        <f t="shared" si="234"/>
        <v>1.7816882655478507E-2</v>
      </c>
      <c r="W424" s="51">
        <v>401</v>
      </c>
      <c r="X424" s="53">
        <v>1</v>
      </c>
      <c r="Y424" s="52">
        <f t="shared" si="223"/>
        <v>0.37406716417910446</v>
      </c>
      <c r="Z424" s="53">
        <f t="shared" si="235"/>
        <v>67</v>
      </c>
      <c r="AA424" s="55">
        <f t="shared" si="236"/>
        <v>2.1863537862212632</v>
      </c>
      <c r="AB424" s="56">
        <v>565</v>
      </c>
      <c r="AC424" s="58">
        <v>4</v>
      </c>
      <c r="AD424" s="57">
        <f t="shared" si="224"/>
        <v>0.52705223880597019</v>
      </c>
      <c r="AE424" s="58">
        <f t="shared" si="237"/>
        <v>5</v>
      </c>
      <c r="AF424" s="60">
        <f t="shared" si="238"/>
        <v>7.5879776544009028</v>
      </c>
      <c r="AG424" s="51">
        <v>10</v>
      </c>
      <c r="AH424" s="53">
        <v>1</v>
      </c>
      <c r="AI424" s="52">
        <f t="shared" si="225"/>
        <v>9.3283582089552231E-3</v>
      </c>
      <c r="AJ424" s="53">
        <f t="shared" si="239"/>
        <v>489</v>
      </c>
      <c r="AK424" s="55">
        <f t="shared" si="240"/>
        <v>0.12400245103849583</v>
      </c>
      <c r="AL424" s="56">
        <v>36</v>
      </c>
      <c r="AM424" s="58">
        <v>3</v>
      </c>
      <c r="AN424" s="57">
        <f t="shared" si="226"/>
        <v>3.3582089552238806E-2</v>
      </c>
      <c r="AO424" s="58">
        <f t="shared" si="241"/>
        <v>568</v>
      </c>
      <c r="AP424" s="60">
        <f t="shared" si="242"/>
        <v>0.17866780812640443</v>
      </c>
      <c r="AQ424" s="51">
        <v>0</v>
      </c>
      <c r="AR424" s="53">
        <v>0</v>
      </c>
      <c r="AS424" s="52">
        <f t="shared" si="227"/>
        <v>0</v>
      </c>
      <c r="AT424" s="53">
        <f t="shared" si="243"/>
        <v>512</v>
      </c>
      <c r="AU424" s="55">
        <f t="shared" si="244"/>
        <v>0</v>
      </c>
      <c r="AV424" s="56">
        <v>3</v>
      </c>
      <c r="AW424" s="58">
        <v>1</v>
      </c>
      <c r="AX424" s="57">
        <f t="shared" si="228"/>
        <v>2.798507462686567E-3</v>
      </c>
      <c r="AY424" s="58">
        <f t="shared" si="245"/>
        <v>493</v>
      </c>
      <c r="AZ424" s="60">
        <f t="shared" si="246"/>
        <v>6.1629968836850423E-2</v>
      </c>
      <c r="BA424" s="51">
        <v>56</v>
      </c>
      <c r="BB424" s="53">
        <v>5</v>
      </c>
      <c r="BC424" s="52">
        <f t="shared" si="229"/>
        <v>5.2238805970149252E-2</v>
      </c>
      <c r="BD424" s="53">
        <f t="shared" si="258"/>
        <v>586</v>
      </c>
      <c r="BE424" s="55">
        <f t="shared" si="247"/>
        <v>0.20296045614206451</v>
      </c>
      <c r="BF424" s="61">
        <v>1072</v>
      </c>
      <c r="BG424" s="64">
        <v>16</v>
      </c>
    </row>
    <row r="425" spans="1:59">
      <c r="A425" s="47">
        <f t="shared" si="248"/>
        <v>2</v>
      </c>
      <c r="B425" s="48">
        <f t="shared" si="249"/>
        <v>0</v>
      </c>
      <c r="C425" s="48">
        <f t="shared" si="250"/>
        <v>0</v>
      </c>
      <c r="D425" s="48">
        <f t="shared" si="251"/>
        <v>0</v>
      </c>
      <c r="E425" s="48">
        <f t="shared" si="252"/>
        <v>0</v>
      </c>
      <c r="F425" s="48">
        <f t="shared" si="253"/>
        <v>0</v>
      </c>
      <c r="G425" s="48">
        <f t="shared" si="254"/>
        <v>0</v>
      </c>
      <c r="H425" s="48">
        <f t="shared" si="255"/>
        <v>1</v>
      </c>
      <c r="I425" s="48">
        <f t="shared" si="256"/>
        <v>0</v>
      </c>
      <c r="J425" s="48">
        <f t="shared" si="257"/>
        <v>1</v>
      </c>
      <c r="K425" s="70">
        <v>150</v>
      </c>
      <c r="L425" s="50" t="s">
        <v>124</v>
      </c>
      <c r="M425" s="51">
        <v>0</v>
      </c>
      <c r="N425" s="53">
        <v>0</v>
      </c>
      <c r="O425" s="52">
        <f t="shared" si="230"/>
        <v>0</v>
      </c>
      <c r="P425" s="53">
        <f t="shared" si="231"/>
        <v>537</v>
      </c>
      <c r="Q425" s="55">
        <f t="shared" si="232"/>
        <v>0</v>
      </c>
      <c r="R425" s="56">
        <v>0</v>
      </c>
      <c r="S425" s="58">
        <v>0</v>
      </c>
      <c r="T425" s="57">
        <f t="shared" si="222"/>
        <v>0</v>
      </c>
      <c r="U425" s="58">
        <f t="shared" si="233"/>
        <v>515</v>
      </c>
      <c r="V425" s="60">
        <f t="shared" si="234"/>
        <v>0</v>
      </c>
      <c r="W425" s="51">
        <v>6</v>
      </c>
      <c r="X425" s="53">
        <v>2</v>
      </c>
      <c r="Y425" s="52">
        <f t="shared" si="223"/>
        <v>5.6444026340545629E-3</v>
      </c>
      <c r="Z425" s="53">
        <f t="shared" si="235"/>
        <v>599</v>
      </c>
      <c r="AA425" s="55">
        <f t="shared" si="236"/>
        <v>3.2990495428820162E-2</v>
      </c>
      <c r="AB425" s="56">
        <v>15</v>
      </c>
      <c r="AC425" s="58">
        <v>1</v>
      </c>
      <c r="AD425" s="57">
        <f t="shared" si="224"/>
        <v>1.4111006585136407E-2</v>
      </c>
      <c r="AE425" s="58">
        <f t="shared" si="237"/>
        <v>476</v>
      </c>
      <c r="AF425" s="60">
        <f t="shared" si="238"/>
        <v>0.20315633776965594</v>
      </c>
      <c r="AG425" s="51">
        <v>10</v>
      </c>
      <c r="AH425" s="53">
        <v>2</v>
      </c>
      <c r="AI425" s="52">
        <f t="shared" si="225"/>
        <v>9.4073377234242701E-3</v>
      </c>
      <c r="AJ425" s="53">
        <f t="shared" si="239"/>
        <v>487</v>
      </c>
      <c r="AK425" s="55">
        <f t="shared" si="240"/>
        <v>0.1250523306804022</v>
      </c>
      <c r="AL425" s="56">
        <v>195</v>
      </c>
      <c r="AM425" s="58">
        <v>8</v>
      </c>
      <c r="AN425" s="57">
        <f t="shared" si="226"/>
        <v>0.18344308560677328</v>
      </c>
      <c r="AO425" s="58">
        <f t="shared" si="241"/>
        <v>333</v>
      </c>
      <c r="AP425" s="60">
        <f t="shared" si="242"/>
        <v>0.97597780419001723</v>
      </c>
      <c r="AQ425" s="51">
        <v>272</v>
      </c>
      <c r="AR425" s="53">
        <v>2</v>
      </c>
      <c r="AS425" s="52">
        <f t="shared" si="227"/>
        <v>0.25587958607714018</v>
      </c>
      <c r="AT425" s="53">
        <f t="shared" si="243"/>
        <v>9</v>
      </c>
      <c r="AU425" s="55">
        <f t="shared" si="244"/>
        <v>4.4029684169251526</v>
      </c>
      <c r="AV425" s="56">
        <v>0</v>
      </c>
      <c r="AW425" s="58">
        <v>0</v>
      </c>
      <c r="AX425" s="57">
        <f t="shared" si="228"/>
        <v>0</v>
      </c>
      <c r="AY425" s="58">
        <f t="shared" si="245"/>
        <v>527</v>
      </c>
      <c r="AZ425" s="60">
        <f t="shared" si="246"/>
        <v>0</v>
      </c>
      <c r="BA425" s="51">
        <v>565</v>
      </c>
      <c r="BB425" s="53">
        <v>11</v>
      </c>
      <c r="BC425" s="52">
        <f t="shared" si="229"/>
        <v>0.5315145813734713</v>
      </c>
      <c r="BD425" s="53">
        <f t="shared" si="258"/>
        <v>76</v>
      </c>
      <c r="BE425" s="55">
        <f t="shared" si="247"/>
        <v>2.0650633160214626</v>
      </c>
      <c r="BF425" s="61">
        <v>1063</v>
      </c>
      <c r="BG425" s="64">
        <v>26</v>
      </c>
    </row>
    <row r="426" spans="1:59">
      <c r="A426" s="47">
        <f t="shared" si="248"/>
        <v>4</v>
      </c>
      <c r="B426" s="48">
        <f t="shared" si="249"/>
        <v>0</v>
      </c>
      <c r="C426" s="48">
        <f t="shared" si="250"/>
        <v>0</v>
      </c>
      <c r="D426" s="48">
        <f t="shared" si="251"/>
        <v>1</v>
      </c>
      <c r="E426" s="48">
        <f t="shared" si="252"/>
        <v>1</v>
      </c>
      <c r="F426" s="48">
        <f t="shared" si="253"/>
        <v>0</v>
      </c>
      <c r="G426" s="48">
        <f t="shared" si="254"/>
        <v>1</v>
      </c>
      <c r="H426" s="48">
        <f t="shared" si="255"/>
        <v>0</v>
      </c>
      <c r="I426" s="48">
        <f t="shared" si="256"/>
        <v>1</v>
      </c>
      <c r="J426" s="48">
        <f t="shared" si="257"/>
        <v>0</v>
      </c>
      <c r="K426" s="70">
        <v>623</v>
      </c>
      <c r="L426" s="50" t="s">
        <v>583</v>
      </c>
      <c r="M426" s="51">
        <v>29</v>
      </c>
      <c r="N426" s="53">
        <v>9</v>
      </c>
      <c r="O426" s="52">
        <f t="shared" si="230"/>
        <v>2.7332704995287466E-2</v>
      </c>
      <c r="P426" s="53">
        <f t="shared" si="231"/>
        <v>403</v>
      </c>
      <c r="Q426" s="55">
        <f t="shared" si="232"/>
        <v>0.32931197926215239</v>
      </c>
      <c r="R426" s="56">
        <v>18</v>
      </c>
      <c r="S426" s="58">
        <v>6</v>
      </c>
      <c r="T426" s="57">
        <f t="shared" si="222"/>
        <v>1.6965127238454288E-2</v>
      </c>
      <c r="U426" s="58">
        <f t="shared" si="233"/>
        <v>382</v>
      </c>
      <c r="V426" s="60">
        <f t="shared" si="234"/>
        <v>0.32402881029228392</v>
      </c>
      <c r="W426" s="51">
        <v>235</v>
      </c>
      <c r="X426" s="53">
        <v>54</v>
      </c>
      <c r="Y426" s="52">
        <f t="shared" si="223"/>
        <v>0.22148916116870876</v>
      </c>
      <c r="Z426" s="53">
        <f t="shared" si="235"/>
        <v>182</v>
      </c>
      <c r="AA426" s="55">
        <f t="shared" si="236"/>
        <v>1.2945634166818125</v>
      </c>
      <c r="AB426" s="56">
        <v>184</v>
      </c>
      <c r="AC426" s="58">
        <v>26</v>
      </c>
      <c r="AD426" s="57">
        <f t="shared" si="224"/>
        <v>0.17342130065975495</v>
      </c>
      <c r="AE426" s="58">
        <f t="shared" si="237"/>
        <v>36</v>
      </c>
      <c r="AF426" s="60">
        <f t="shared" si="238"/>
        <v>2.4967486281522175</v>
      </c>
      <c r="AG426" s="51">
        <v>53</v>
      </c>
      <c r="AH426" s="53">
        <v>6</v>
      </c>
      <c r="AI426" s="52">
        <f t="shared" si="225"/>
        <v>4.9952874646559849E-2</v>
      </c>
      <c r="AJ426" s="53">
        <f t="shared" si="239"/>
        <v>282</v>
      </c>
      <c r="AK426" s="55">
        <f t="shared" si="240"/>
        <v>0.66402669728587926</v>
      </c>
      <c r="AL426" s="56">
        <v>259</v>
      </c>
      <c r="AM426" s="58">
        <v>29</v>
      </c>
      <c r="AN426" s="57">
        <f t="shared" si="226"/>
        <v>0.24410933081998115</v>
      </c>
      <c r="AO426" s="58">
        <f t="shared" si="241"/>
        <v>212</v>
      </c>
      <c r="AP426" s="60">
        <f t="shared" si="242"/>
        <v>1.298742265961879</v>
      </c>
      <c r="AQ426" s="51">
        <v>39</v>
      </c>
      <c r="AR426" s="53">
        <v>9</v>
      </c>
      <c r="AS426" s="52">
        <f t="shared" si="227"/>
        <v>3.6757775683317624E-2</v>
      </c>
      <c r="AT426" s="53">
        <f t="shared" si="243"/>
        <v>264</v>
      </c>
      <c r="AU426" s="55">
        <f t="shared" si="244"/>
        <v>0.63249799599595979</v>
      </c>
      <c r="AV426" s="56">
        <v>58</v>
      </c>
      <c r="AW426" s="58">
        <v>8</v>
      </c>
      <c r="AX426" s="57">
        <f t="shared" si="228"/>
        <v>5.4665409990574933E-2</v>
      </c>
      <c r="AY426" s="58">
        <f t="shared" si="245"/>
        <v>133</v>
      </c>
      <c r="AZ426" s="60">
        <f t="shared" si="246"/>
        <v>1.2038658317310753</v>
      </c>
      <c r="BA426" s="51">
        <v>186</v>
      </c>
      <c r="BB426" s="53">
        <v>51</v>
      </c>
      <c r="BC426" s="52">
        <f t="shared" si="229"/>
        <v>0.17530631479736097</v>
      </c>
      <c r="BD426" s="53">
        <f t="shared" si="258"/>
        <v>470</v>
      </c>
      <c r="BE426" s="55">
        <f t="shared" si="247"/>
        <v>0.68110763550354325</v>
      </c>
      <c r="BF426" s="61">
        <v>1061</v>
      </c>
      <c r="BG426" s="64">
        <v>198</v>
      </c>
    </row>
    <row r="427" spans="1:59">
      <c r="A427" s="47">
        <f t="shared" si="248"/>
        <v>1</v>
      </c>
      <c r="B427" s="48">
        <f t="shared" si="249"/>
        <v>0</v>
      </c>
      <c r="C427" s="48">
        <f t="shared" si="250"/>
        <v>0</v>
      </c>
      <c r="D427" s="48">
        <f t="shared" si="251"/>
        <v>0</v>
      </c>
      <c r="E427" s="48">
        <f t="shared" si="252"/>
        <v>0</v>
      </c>
      <c r="F427" s="48">
        <f t="shared" si="253"/>
        <v>0</v>
      </c>
      <c r="G427" s="48">
        <f t="shared" si="254"/>
        <v>1</v>
      </c>
      <c r="H427" s="48">
        <f t="shared" si="255"/>
        <v>0</v>
      </c>
      <c r="I427" s="48">
        <f t="shared" si="256"/>
        <v>0</v>
      </c>
      <c r="J427" s="48">
        <f t="shared" si="257"/>
        <v>0</v>
      </c>
      <c r="K427" s="70">
        <v>315</v>
      </c>
      <c r="L427" s="50" t="s">
        <v>286</v>
      </c>
      <c r="M427" s="51">
        <v>0</v>
      </c>
      <c r="N427" s="53">
        <v>0</v>
      </c>
      <c r="O427" s="52">
        <f t="shared" si="230"/>
        <v>0</v>
      </c>
      <c r="P427" s="53">
        <f t="shared" si="231"/>
        <v>537</v>
      </c>
      <c r="Q427" s="55">
        <f t="shared" si="232"/>
        <v>0</v>
      </c>
      <c r="R427" s="56">
        <v>1</v>
      </c>
      <c r="S427" s="58">
        <v>2</v>
      </c>
      <c r="T427" s="57">
        <f t="shared" si="222"/>
        <v>9.5785440613026815E-4</v>
      </c>
      <c r="U427" s="58">
        <f t="shared" si="233"/>
        <v>502</v>
      </c>
      <c r="V427" s="60">
        <f t="shared" si="234"/>
        <v>1.8294730083020076E-2</v>
      </c>
      <c r="W427" s="51">
        <v>7</v>
      </c>
      <c r="X427" s="53">
        <v>1</v>
      </c>
      <c r="Y427" s="52">
        <f t="shared" si="223"/>
        <v>6.7049808429118776E-3</v>
      </c>
      <c r="Z427" s="53">
        <f t="shared" si="235"/>
        <v>596</v>
      </c>
      <c r="AA427" s="55">
        <f t="shared" si="236"/>
        <v>3.9189380026476817E-2</v>
      </c>
      <c r="AB427" s="56">
        <v>3</v>
      </c>
      <c r="AC427" s="58">
        <v>1</v>
      </c>
      <c r="AD427" s="57">
        <f t="shared" si="224"/>
        <v>2.8735632183908046E-3</v>
      </c>
      <c r="AE427" s="58">
        <f t="shared" si="237"/>
        <v>537</v>
      </c>
      <c r="AF427" s="60">
        <f t="shared" si="238"/>
        <v>4.1370725488341809E-2</v>
      </c>
      <c r="AG427" s="51">
        <v>15</v>
      </c>
      <c r="AH427" s="53">
        <v>1</v>
      </c>
      <c r="AI427" s="52">
        <f t="shared" si="225"/>
        <v>1.4367816091954023E-2</v>
      </c>
      <c r="AJ427" s="53">
        <f t="shared" si="239"/>
        <v>463</v>
      </c>
      <c r="AK427" s="55">
        <f t="shared" si="240"/>
        <v>0.19099228090986714</v>
      </c>
      <c r="AL427" s="56">
        <v>921</v>
      </c>
      <c r="AM427" s="58">
        <v>3</v>
      </c>
      <c r="AN427" s="57">
        <f t="shared" si="226"/>
        <v>0.88218390804597702</v>
      </c>
      <c r="AO427" s="58">
        <f t="shared" si="241"/>
        <v>11</v>
      </c>
      <c r="AP427" s="60">
        <f t="shared" si="242"/>
        <v>4.6935097641788159</v>
      </c>
      <c r="AQ427" s="51">
        <v>32</v>
      </c>
      <c r="AR427" s="53">
        <v>2</v>
      </c>
      <c r="AS427" s="52">
        <f t="shared" si="227"/>
        <v>3.0651340996168581E-2</v>
      </c>
      <c r="AT427" s="53">
        <f t="shared" si="243"/>
        <v>307</v>
      </c>
      <c r="AU427" s="55">
        <f t="shared" si="244"/>
        <v>0.5274234197871801</v>
      </c>
      <c r="AV427" s="56">
        <v>0</v>
      </c>
      <c r="AW427" s="58">
        <v>0</v>
      </c>
      <c r="AX427" s="57">
        <f t="shared" si="228"/>
        <v>0</v>
      </c>
      <c r="AY427" s="58">
        <f t="shared" si="245"/>
        <v>527</v>
      </c>
      <c r="AZ427" s="60">
        <f t="shared" si="246"/>
        <v>0</v>
      </c>
      <c r="BA427" s="51">
        <v>65</v>
      </c>
      <c r="BB427" s="53">
        <v>3</v>
      </c>
      <c r="BC427" s="52">
        <f t="shared" si="229"/>
        <v>6.2260536398467431E-2</v>
      </c>
      <c r="BD427" s="53">
        <f t="shared" si="258"/>
        <v>577</v>
      </c>
      <c r="BE427" s="55">
        <f t="shared" si="247"/>
        <v>0.24189731431272329</v>
      </c>
      <c r="BF427" s="61">
        <v>1044</v>
      </c>
      <c r="BG427" s="64">
        <v>13</v>
      </c>
    </row>
    <row r="428" spans="1:59">
      <c r="A428" s="47">
        <f t="shared" si="248"/>
        <v>5</v>
      </c>
      <c r="B428" s="48">
        <f t="shared" si="249"/>
        <v>0</v>
      </c>
      <c r="C428" s="48">
        <f t="shared" si="250"/>
        <v>1</v>
      </c>
      <c r="D428" s="48">
        <f t="shared" si="251"/>
        <v>0</v>
      </c>
      <c r="E428" s="48">
        <f t="shared" si="252"/>
        <v>1</v>
      </c>
      <c r="F428" s="48">
        <f t="shared" si="253"/>
        <v>0</v>
      </c>
      <c r="G428" s="48">
        <f t="shared" si="254"/>
        <v>0</v>
      </c>
      <c r="H428" s="48">
        <f t="shared" si="255"/>
        <v>1</v>
      </c>
      <c r="I428" s="48">
        <f t="shared" si="256"/>
        <v>1</v>
      </c>
      <c r="J428" s="48">
        <f t="shared" si="257"/>
        <v>1</v>
      </c>
      <c r="K428" s="70">
        <v>569</v>
      </c>
      <c r="L428" s="50" t="s">
        <v>529</v>
      </c>
      <c r="M428" s="51">
        <v>59</v>
      </c>
      <c r="N428" s="53">
        <v>15</v>
      </c>
      <c r="O428" s="52">
        <f t="shared" si="230"/>
        <v>5.7170542635658912E-2</v>
      </c>
      <c r="P428" s="53">
        <f t="shared" si="231"/>
        <v>272</v>
      </c>
      <c r="Q428" s="55">
        <f t="shared" si="232"/>
        <v>0.68880648856694315</v>
      </c>
      <c r="R428" s="56">
        <v>72</v>
      </c>
      <c r="S428" s="58">
        <v>13</v>
      </c>
      <c r="T428" s="57">
        <f t="shared" si="222"/>
        <v>6.9767441860465115E-2</v>
      </c>
      <c r="U428" s="58">
        <f t="shared" si="233"/>
        <v>87</v>
      </c>
      <c r="V428" s="60">
        <f t="shared" si="234"/>
        <v>1.3325370841864856</v>
      </c>
      <c r="W428" s="51">
        <v>145</v>
      </c>
      <c r="X428" s="53">
        <v>39</v>
      </c>
      <c r="Y428" s="52">
        <f t="shared" si="223"/>
        <v>0.14050387596899225</v>
      </c>
      <c r="Z428" s="53">
        <f t="shared" si="235"/>
        <v>372</v>
      </c>
      <c r="AA428" s="55">
        <f t="shared" si="236"/>
        <v>0.8212193173322343</v>
      </c>
      <c r="AB428" s="56">
        <v>80</v>
      </c>
      <c r="AC428" s="58">
        <v>18</v>
      </c>
      <c r="AD428" s="57">
        <f t="shared" si="224"/>
        <v>7.7519379844961239E-2</v>
      </c>
      <c r="AE428" s="58">
        <f t="shared" si="237"/>
        <v>152</v>
      </c>
      <c r="AF428" s="60">
        <f t="shared" si="238"/>
        <v>1.1160474782901511</v>
      </c>
      <c r="AG428" s="51">
        <v>36</v>
      </c>
      <c r="AH428" s="53">
        <v>15</v>
      </c>
      <c r="AI428" s="52">
        <f t="shared" si="225"/>
        <v>3.4883720930232558E-2</v>
      </c>
      <c r="AJ428" s="53">
        <f t="shared" si="239"/>
        <v>381</v>
      </c>
      <c r="AK428" s="55">
        <f t="shared" si="240"/>
        <v>0.46371149132535189</v>
      </c>
      <c r="AL428" s="56">
        <v>161</v>
      </c>
      <c r="AM428" s="58">
        <v>55</v>
      </c>
      <c r="AN428" s="57">
        <f t="shared" si="226"/>
        <v>0.1560077519379845</v>
      </c>
      <c r="AO428" s="58">
        <f t="shared" si="241"/>
        <v>401</v>
      </c>
      <c r="AP428" s="60">
        <f t="shared" si="242"/>
        <v>0.83001276755362807</v>
      </c>
      <c r="AQ428" s="51">
        <v>76</v>
      </c>
      <c r="AR428" s="53">
        <v>27</v>
      </c>
      <c r="AS428" s="52">
        <f t="shared" si="227"/>
        <v>7.3643410852713184E-2</v>
      </c>
      <c r="AT428" s="53">
        <f t="shared" si="243"/>
        <v>79</v>
      </c>
      <c r="AU428" s="55">
        <f t="shared" si="244"/>
        <v>1.2671960943433269</v>
      </c>
      <c r="AV428" s="56">
        <v>70</v>
      </c>
      <c r="AW428" s="58">
        <v>32</v>
      </c>
      <c r="AX428" s="57">
        <f t="shared" si="228"/>
        <v>6.7829457364341081E-2</v>
      </c>
      <c r="AY428" s="58">
        <f t="shared" si="245"/>
        <v>93</v>
      </c>
      <c r="AZ428" s="60">
        <f t="shared" si="246"/>
        <v>1.4937703041076409</v>
      </c>
      <c r="BA428" s="51">
        <v>333</v>
      </c>
      <c r="BB428" s="53">
        <v>101</v>
      </c>
      <c r="BC428" s="52">
        <f t="shared" si="229"/>
        <v>0.32267441860465118</v>
      </c>
      <c r="BD428" s="53">
        <f t="shared" si="258"/>
        <v>206</v>
      </c>
      <c r="BE428" s="55">
        <f t="shared" si="247"/>
        <v>1.2536685318343304</v>
      </c>
      <c r="BF428" s="61">
        <v>1032</v>
      </c>
      <c r="BG428" s="64">
        <v>315</v>
      </c>
    </row>
    <row r="429" spans="1:59">
      <c r="A429" s="47">
        <f t="shared" si="248"/>
        <v>1</v>
      </c>
      <c r="B429" s="48">
        <f t="shared" si="249"/>
        <v>0</v>
      </c>
      <c r="C429" s="48">
        <f t="shared" si="250"/>
        <v>0</v>
      </c>
      <c r="D429" s="48">
        <f t="shared" si="251"/>
        <v>0</v>
      </c>
      <c r="E429" s="48">
        <f t="shared" si="252"/>
        <v>0</v>
      </c>
      <c r="F429" s="48">
        <f t="shared" si="253"/>
        <v>0</v>
      </c>
      <c r="G429" s="48">
        <f t="shared" si="254"/>
        <v>0</v>
      </c>
      <c r="H429" s="48">
        <f t="shared" si="255"/>
        <v>0</v>
      </c>
      <c r="I429" s="48">
        <f t="shared" si="256"/>
        <v>0</v>
      </c>
      <c r="J429" s="48">
        <f t="shared" si="257"/>
        <v>1</v>
      </c>
      <c r="K429" s="70">
        <v>571</v>
      </c>
      <c r="L429" s="50" t="s">
        <v>531</v>
      </c>
      <c r="M429" s="51">
        <v>57</v>
      </c>
      <c r="N429" s="53">
        <v>17</v>
      </c>
      <c r="O429" s="52">
        <f t="shared" si="230"/>
        <v>5.5286129970902036E-2</v>
      </c>
      <c r="P429" s="53">
        <f t="shared" si="231"/>
        <v>282</v>
      </c>
      <c r="Q429" s="55">
        <f t="shared" si="232"/>
        <v>0.66610256429436399</v>
      </c>
      <c r="R429" s="56">
        <v>11</v>
      </c>
      <c r="S429" s="58">
        <v>5</v>
      </c>
      <c r="T429" s="57">
        <f t="shared" si="222"/>
        <v>1.066925315227934E-2</v>
      </c>
      <c r="U429" s="58">
        <f t="shared" si="233"/>
        <v>428</v>
      </c>
      <c r="V429" s="60">
        <f t="shared" si="234"/>
        <v>0.20377951529912955</v>
      </c>
      <c r="W429" s="51">
        <v>167</v>
      </c>
      <c r="X429" s="53">
        <v>37</v>
      </c>
      <c r="Y429" s="52">
        <f t="shared" si="223"/>
        <v>0.16197866149369544</v>
      </c>
      <c r="Z429" s="53">
        <f t="shared" si="235"/>
        <v>311</v>
      </c>
      <c r="AA429" s="55">
        <f t="shared" si="236"/>
        <v>0.94673548965722321</v>
      </c>
      <c r="AB429" s="56">
        <v>43</v>
      </c>
      <c r="AC429" s="58">
        <v>18</v>
      </c>
      <c r="AD429" s="57">
        <f t="shared" si="224"/>
        <v>4.1707080504364696E-2</v>
      </c>
      <c r="AE429" s="58">
        <f t="shared" si="237"/>
        <v>359</v>
      </c>
      <c r="AF429" s="60">
        <f t="shared" si="238"/>
        <v>0.600457358106253</v>
      </c>
      <c r="AG429" s="51">
        <v>30</v>
      </c>
      <c r="AH429" s="53">
        <v>10</v>
      </c>
      <c r="AI429" s="52">
        <f t="shared" si="225"/>
        <v>2.9097963142580018E-2</v>
      </c>
      <c r="AJ429" s="53">
        <f t="shared" si="239"/>
        <v>404</v>
      </c>
      <c r="AK429" s="55">
        <f t="shared" si="240"/>
        <v>0.38680104999010922</v>
      </c>
      <c r="AL429" s="56">
        <v>184</v>
      </c>
      <c r="AM429" s="58">
        <v>48</v>
      </c>
      <c r="AN429" s="57">
        <f t="shared" si="226"/>
        <v>0.17846750727449079</v>
      </c>
      <c r="AO429" s="58">
        <f t="shared" si="241"/>
        <v>345</v>
      </c>
      <c r="AP429" s="60">
        <f t="shared" si="242"/>
        <v>0.94950608409626625</v>
      </c>
      <c r="AQ429" s="51">
        <v>56</v>
      </c>
      <c r="AR429" s="53">
        <v>10</v>
      </c>
      <c r="AS429" s="52">
        <f t="shared" si="227"/>
        <v>5.4316197866149371E-2</v>
      </c>
      <c r="AT429" s="53">
        <f t="shared" si="243"/>
        <v>152</v>
      </c>
      <c r="AU429" s="55">
        <f t="shared" si="244"/>
        <v>0.93462908627660346</v>
      </c>
      <c r="AV429" s="56">
        <v>21</v>
      </c>
      <c r="AW429" s="58">
        <v>10</v>
      </c>
      <c r="AX429" s="57">
        <f t="shared" si="228"/>
        <v>2.0368574199806012E-2</v>
      </c>
      <c r="AY429" s="58">
        <f t="shared" si="245"/>
        <v>354</v>
      </c>
      <c r="AZ429" s="60">
        <f t="shared" si="246"/>
        <v>0.4485657479648163</v>
      </c>
      <c r="BA429" s="51">
        <v>462</v>
      </c>
      <c r="BB429" s="53">
        <v>60</v>
      </c>
      <c r="BC429" s="52">
        <f t="shared" si="229"/>
        <v>0.44810863239573229</v>
      </c>
      <c r="BD429" s="53">
        <f t="shared" si="258"/>
        <v>101</v>
      </c>
      <c r="BE429" s="55">
        <f t="shared" si="247"/>
        <v>1.7410109351313467</v>
      </c>
      <c r="BF429" s="61">
        <v>1031</v>
      </c>
      <c r="BG429" s="64">
        <v>215</v>
      </c>
    </row>
    <row r="430" spans="1:59">
      <c r="A430" s="47">
        <f t="shared" si="248"/>
        <v>5</v>
      </c>
      <c r="B430" s="48">
        <f t="shared" si="249"/>
        <v>0</v>
      </c>
      <c r="C430" s="48">
        <f t="shared" si="250"/>
        <v>1</v>
      </c>
      <c r="D430" s="48">
        <f t="shared" si="251"/>
        <v>1</v>
      </c>
      <c r="E430" s="48">
        <f t="shared" si="252"/>
        <v>0</v>
      </c>
      <c r="F430" s="48">
        <f t="shared" si="253"/>
        <v>1</v>
      </c>
      <c r="G430" s="48">
        <f t="shared" si="254"/>
        <v>0</v>
      </c>
      <c r="H430" s="48">
        <f t="shared" si="255"/>
        <v>0</v>
      </c>
      <c r="I430" s="48">
        <f t="shared" si="256"/>
        <v>1</v>
      </c>
      <c r="J430" s="48">
        <f t="shared" si="257"/>
        <v>1</v>
      </c>
      <c r="K430" s="70">
        <v>135</v>
      </c>
      <c r="L430" s="50" t="s">
        <v>109</v>
      </c>
      <c r="M430" s="51">
        <v>9</v>
      </c>
      <c r="N430" s="53">
        <v>7</v>
      </c>
      <c r="O430" s="52">
        <f t="shared" si="230"/>
        <v>8.7976539589442824E-3</v>
      </c>
      <c r="P430" s="53">
        <f t="shared" si="231"/>
        <v>479</v>
      </c>
      <c r="Q430" s="55">
        <f t="shared" si="232"/>
        <v>0.10599656486919114</v>
      </c>
      <c r="R430" s="56">
        <v>76</v>
      </c>
      <c r="S430" s="58">
        <v>20</v>
      </c>
      <c r="T430" s="57">
        <f t="shared" si="222"/>
        <v>7.4291300097751714E-2</v>
      </c>
      <c r="U430" s="58">
        <f t="shared" si="233"/>
        <v>79</v>
      </c>
      <c r="V430" s="60">
        <f t="shared" si="234"/>
        <v>1.4189414112484311</v>
      </c>
      <c r="W430" s="51">
        <v>366</v>
      </c>
      <c r="X430" s="53">
        <v>67</v>
      </c>
      <c r="Y430" s="52">
        <f t="shared" si="223"/>
        <v>0.35777126099706746</v>
      </c>
      <c r="Z430" s="53">
        <f t="shared" si="235"/>
        <v>76</v>
      </c>
      <c r="AA430" s="55">
        <f t="shared" si="236"/>
        <v>2.0911072288279429</v>
      </c>
      <c r="AB430" s="56">
        <v>48</v>
      </c>
      <c r="AC430" s="58">
        <v>20</v>
      </c>
      <c r="AD430" s="57">
        <f t="shared" si="224"/>
        <v>4.6920821114369501E-2</v>
      </c>
      <c r="AE430" s="58">
        <f t="shared" si="237"/>
        <v>329</v>
      </c>
      <c r="AF430" s="60">
        <f t="shared" si="238"/>
        <v>0.67551964668354014</v>
      </c>
      <c r="AG430" s="51">
        <v>101</v>
      </c>
      <c r="AH430" s="53">
        <v>26</v>
      </c>
      <c r="AI430" s="52">
        <f t="shared" si="225"/>
        <v>9.8729227761485822E-2</v>
      </c>
      <c r="AJ430" s="53">
        <f t="shared" si="239"/>
        <v>81</v>
      </c>
      <c r="AK430" s="55">
        <f t="shared" si="240"/>
        <v>1.3124138200234625</v>
      </c>
      <c r="AL430" s="56">
        <v>59</v>
      </c>
      <c r="AM430" s="58">
        <v>25</v>
      </c>
      <c r="AN430" s="57">
        <f t="shared" si="226"/>
        <v>5.767350928641251E-2</v>
      </c>
      <c r="AO430" s="58">
        <f t="shared" si="241"/>
        <v>548</v>
      </c>
      <c r="AP430" s="60">
        <f t="shared" si="242"/>
        <v>0.30684211818124324</v>
      </c>
      <c r="AQ430" s="51">
        <v>18</v>
      </c>
      <c r="AR430" s="53">
        <v>5</v>
      </c>
      <c r="AS430" s="52">
        <f t="shared" si="227"/>
        <v>1.7595307917888565E-2</v>
      </c>
      <c r="AT430" s="53">
        <f t="shared" si="243"/>
        <v>382</v>
      </c>
      <c r="AU430" s="55">
        <f t="shared" si="244"/>
        <v>0.30276579009777282</v>
      </c>
      <c r="AV430" s="56">
        <v>59</v>
      </c>
      <c r="AW430" s="58">
        <v>11</v>
      </c>
      <c r="AX430" s="57">
        <f t="shared" si="228"/>
        <v>5.767350928641251E-2</v>
      </c>
      <c r="AY430" s="58">
        <f t="shared" si="245"/>
        <v>120</v>
      </c>
      <c r="AZ430" s="60">
        <f t="shared" si="246"/>
        <v>1.2701115245986041</v>
      </c>
      <c r="BA430" s="51">
        <v>287</v>
      </c>
      <c r="BB430" s="53">
        <v>67</v>
      </c>
      <c r="BC430" s="52">
        <f t="shared" si="229"/>
        <v>0.28054740957966762</v>
      </c>
      <c r="BD430" s="53">
        <f t="shared" si="258"/>
        <v>272</v>
      </c>
      <c r="BE430" s="55">
        <f t="shared" si="247"/>
        <v>1.0899948641686239</v>
      </c>
      <c r="BF430" s="61">
        <v>1023</v>
      </c>
      <c r="BG430" s="64">
        <v>248</v>
      </c>
    </row>
    <row r="431" spans="1:59">
      <c r="A431" s="47">
        <f t="shared" si="248"/>
        <v>4</v>
      </c>
      <c r="B431" s="48">
        <f t="shared" si="249"/>
        <v>0</v>
      </c>
      <c r="C431" s="48">
        <f t="shared" si="250"/>
        <v>0</v>
      </c>
      <c r="D431" s="48">
        <f t="shared" si="251"/>
        <v>0</v>
      </c>
      <c r="E431" s="48">
        <f t="shared" si="252"/>
        <v>1</v>
      </c>
      <c r="F431" s="48">
        <f t="shared" si="253"/>
        <v>1</v>
      </c>
      <c r="G431" s="48">
        <f t="shared" si="254"/>
        <v>1</v>
      </c>
      <c r="H431" s="48">
        <f t="shared" si="255"/>
        <v>1</v>
      </c>
      <c r="I431" s="48">
        <f t="shared" si="256"/>
        <v>0</v>
      </c>
      <c r="J431" s="48">
        <f t="shared" si="257"/>
        <v>0</v>
      </c>
      <c r="K431" s="70">
        <v>534</v>
      </c>
      <c r="L431" s="50" t="s">
        <v>494</v>
      </c>
      <c r="M431" s="51">
        <v>13</v>
      </c>
      <c r="N431" s="53">
        <v>7</v>
      </c>
      <c r="O431" s="52">
        <f t="shared" si="230"/>
        <v>1.2833168805528134E-2</v>
      </c>
      <c r="P431" s="53">
        <f t="shared" si="231"/>
        <v>459</v>
      </c>
      <c r="Q431" s="55">
        <f t="shared" si="232"/>
        <v>0.15461756237746768</v>
      </c>
      <c r="R431" s="56">
        <v>24</v>
      </c>
      <c r="S431" s="58">
        <v>6</v>
      </c>
      <c r="T431" s="57">
        <f t="shared" si="222"/>
        <v>2.3692003948667325E-2</v>
      </c>
      <c r="U431" s="58">
        <f t="shared" si="233"/>
        <v>326</v>
      </c>
      <c r="V431" s="60">
        <f t="shared" si="234"/>
        <v>0.45251012533085</v>
      </c>
      <c r="W431" s="51">
        <v>134</v>
      </c>
      <c r="X431" s="53">
        <v>19</v>
      </c>
      <c r="Y431" s="52">
        <f t="shared" si="223"/>
        <v>0.13228035538005922</v>
      </c>
      <c r="Z431" s="53">
        <f t="shared" si="235"/>
        <v>397</v>
      </c>
      <c r="AA431" s="55">
        <f t="shared" si="236"/>
        <v>0.77315435173938807</v>
      </c>
      <c r="AB431" s="56">
        <v>74</v>
      </c>
      <c r="AC431" s="58">
        <v>11</v>
      </c>
      <c r="AD431" s="57">
        <f t="shared" si="224"/>
        <v>7.3050345508390915E-2</v>
      </c>
      <c r="AE431" s="58">
        <f t="shared" si="237"/>
        <v>185</v>
      </c>
      <c r="AF431" s="60">
        <f t="shared" si="238"/>
        <v>1.051706735217945</v>
      </c>
      <c r="AG431" s="51">
        <v>95</v>
      </c>
      <c r="AH431" s="53">
        <v>26</v>
      </c>
      <c r="AI431" s="52">
        <f t="shared" si="225"/>
        <v>9.3780848963474828E-2</v>
      </c>
      <c r="AJ431" s="53">
        <f t="shared" si="239"/>
        <v>95</v>
      </c>
      <c r="AK431" s="55">
        <f t="shared" si="240"/>
        <v>1.2466347101441675</v>
      </c>
      <c r="AL431" s="56">
        <v>267</v>
      </c>
      <c r="AM431" s="58">
        <v>59</v>
      </c>
      <c r="AN431" s="57">
        <f t="shared" si="226"/>
        <v>0.26357354392892401</v>
      </c>
      <c r="AO431" s="58">
        <f t="shared" si="241"/>
        <v>186</v>
      </c>
      <c r="AP431" s="60">
        <f t="shared" si="242"/>
        <v>1.4022983084669294</v>
      </c>
      <c r="AQ431" s="51">
        <v>174</v>
      </c>
      <c r="AR431" s="53">
        <v>6</v>
      </c>
      <c r="AS431" s="52">
        <f t="shared" si="227"/>
        <v>0.1717670286278381</v>
      </c>
      <c r="AT431" s="53">
        <f t="shared" si="243"/>
        <v>19</v>
      </c>
      <c r="AU431" s="55">
        <f t="shared" si="244"/>
        <v>2.9556277376869446</v>
      </c>
      <c r="AV431" s="56">
        <v>42</v>
      </c>
      <c r="AW431" s="58">
        <v>8</v>
      </c>
      <c r="AX431" s="57">
        <f t="shared" si="228"/>
        <v>4.1461006910167818E-2</v>
      </c>
      <c r="AY431" s="58">
        <f t="shared" si="245"/>
        <v>224</v>
      </c>
      <c r="AZ431" s="60">
        <f t="shared" si="246"/>
        <v>0.91307262813766166</v>
      </c>
      <c r="BA431" s="51">
        <v>190</v>
      </c>
      <c r="BB431" s="53">
        <v>33</v>
      </c>
      <c r="BC431" s="52">
        <f t="shared" si="229"/>
        <v>0.18756169792694966</v>
      </c>
      <c r="BD431" s="53">
        <f t="shared" si="258"/>
        <v>450</v>
      </c>
      <c r="BE431" s="55">
        <f t="shared" si="247"/>
        <v>0.72872277723550449</v>
      </c>
      <c r="BF431" s="61">
        <v>1013</v>
      </c>
      <c r="BG431" s="64">
        <v>175</v>
      </c>
    </row>
    <row r="432" spans="1:59">
      <c r="A432" s="47">
        <f t="shared" si="248"/>
        <v>3</v>
      </c>
      <c r="B432" s="48">
        <f t="shared" si="249"/>
        <v>0</v>
      </c>
      <c r="C432" s="48">
        <f t="shared" si="250"/>
        <v>0</v>
      </c>
      <c r="D432" s="48">
        <f t="shared" si="251"/>
        <v>1</v>
      </c>
      <c r="E432" s="48">
        <f t="shared" si="252"/>
        <v>0</v>
      </c>
      <c r="F432" s="48">
        <f t="shared" si="253"/>
        <v>0</v>
      </c>
      <c r="G432" s="48">
        <f t="shared" si="254"/>
        <v>1</v>
      </c>
      <c r="H432" s="48">
        <f t="shared" si="255"/>
        <v>0</v>
      </c>
      <c r="I432" s="48">
        <f t="shared" si="256"/>
        <v>0</v>
      </c>
      <c r="J432" s="48">
        <f t="shared" si="257"/>
        <v>1</v>
      </c>
      <c r="K432" s="70">
        <v>216</v>
      </c>
      <c r="L432" s="50" t="s">
        <v>188</v>
      </c>
      <c r="M432" s="51">
        <v>4</v>
      </c>
      <c r="N432" s="53">
        <v>1</v>
      </c>
      <c r="O432" s="52">
        <f t="shared" si="230"/>
        <v>4.0241448692152921E-3</v>
      </c>
      <c r="P432" s="53">
        <f t="shared" si="231"/>
        <v>512</v>
      </c>
      <c r="Q432" s="55">
        <f t="shared" si="232"/>
        <v>4.8484008880475084E-2</v>
      </c>
      <c r="R432" s="56">
        <v>1</v>
      </c>
      <c r="S432" s="58">
        <v>1</v>
      </c>
      <c r="T432" s="57">
        <f t="shared" si="222"/>
        <v>1.006036217303823E-3</v>
      </c>
      <c r="U432" s="58">
        <f t="shared" si="233"/>
        <v>500</v>
      </c>
      <c r="V432" s="60">
        <f t="shared" si="234"/>
        <v>1.9214988135485878E-2</v>
      </c>
      <c r="W432" s="51">
        <v>395</v>
      </c>
      <c r="X432" s="53">
        <v>47</v>
      </c>
      <c r="Y432" s="52">
        <f t="shared" si="223"/>
        <v>0.39738430583501005</v>
      </c>
      <c r="Z432" s="53">
        <f t="shared" si="235"/>
        <v>58</v>
      </c>
      <c r="AA432" s="55">
        <f t="shared" si="236"/>
        <v>2.3226381913363769</v>
      </c>
      <c r="AB432" s="56">
        <v>14</v>
      </c>
      <c r="AC432" s="58">
        <v>3</v>
      </c>
      <c r="AD432" s="57">
        <f t="shared" si="224"/>
        <v>1.4084507042253521E-2</v>
      </c>
      <c r="AE432" s="58">
        <f t="shared" si="237"/>
        <v>477</v>
      </c>
      <c r="AF432" s="60">
        <f t="shared" si="238"/>
        <v>0.20277482352032325</v>
      </c>
      <c r="AG432" s="51">
        <v>19</v>
      </c>
      <c r="AH432" s="53">
        <v>4</v>
      </c>
      <c r="AI432" s="52">
        <f t="shared" si="225"/>
        <v>1.9114688128772636E-2</v>
      </c>
      <c r="AJ432" s="53">
        <f t="shared" si="239"/>
        <v>446</v>
      </c>
      <c r="AK432" s="55">
        <f t="shared" si="240"/>
        <v>0.25409274876781524</v>
      </c>
      <c r="AL432" s="56">
        <v>188</v>
      </c>
      <c r="AM432" s="58">
        <v>19</v>
      </c>
      <c r="AN432" s="57">
        <f t="shared" si="226"/>
        <v>0.1891348088531187</v>
      </c>
      <c r="AO432" s="58">
        <f t="shared" si="241"/>
        <v>312</v>
      </c>
      <c r="AP432" s="60">
        <f t="shared" si="242"/>
        <v>1.0062596517595306</v>
      </c>
      <c r="AQ432" s="51">
        <v>3</v>
      </c>
      <c r="AR432" s="53">
        <v>2</v>
      </c>
      <c r="AS432" s="52">
        <f t="shared" si="227"/>
        <v>3.0181086519114686E-3</v>
      </c>
      <c r="AT432" s="53">
        <f t="shared" si="243"/>
        <v>475</v>
      </c>
      <c r="AU432" s="55">
        <f t="shared" si="244"/>
        <v>5.1933166208923798E-2</v>
      </c>
      <c r="AV432" s="56">
        <v>8</v>
      </c>
      <c r="AW432" s="58">
        <v>3</v>
      </c>
      <c r="AX432" s="57">
        <f t="shared" si="228"/>
        <v>8.0482897384305842E-3</v>
      </c>
      <c r="AY432" s="58">
        <f t="shared" si="245"/>
        <v>434</v>
      </c>
      <c r="AZ432" s="60">
        <f t="shared" si="246"/>
        <v>0.17724299555493941</v>
      </c>
      <c r="BA432" s="51">
        <v>362</v>
      </c>
      <c r="BB432" s="53">
        <v>31</v>
      </c>
      <c r="BC432" s="52">
        <f t="shared" si="229"/>
        <v>0.3641851106639839</v>
      </c>
      <c r="BD432" s="53">
        <f t="shared" si="258"/>
        <v>158</v>
      </c>
      <c r="BE432" s="55">
        <f t="shared" si="247"/>
        <v>1.4149476583126279</v>
      </c>
      <c r="BF432" s="61">
        <v>994</v>
      </c>
      <c r="BG432" s="64">
        <v>111</v>
      </c>
    </row>
    <row r="433" spans="1:59">
      <c r="A433" s="47">
        <f t="shared" si="248"/>
        <v>5</v>
      </c>
      <c r="B433" s="48">
        <f t="shared" si="249"/>
        <v>0</v>
      </c>
      <c r="C433" s="48">
        <f t="shared" si="250"/>
        <v>1</v>
      </c>
      <c r="D433" s="48">
        <f t="shared" si="251"/>
        <v>0</v>
      </c>
      <c r="E433" s="48">
        <f t="shared" si="252"/>
        <v>0</v>
      </c>
      <c r="F433" s="48">
        <f t="shared" si="253"/>
        <v>1</v>
      </c>
      <c r="G433" s="48">
        <f t="shared" si="254"/>
        <v>1</v>
      </c>
      <c r="H433" s="48">
        <f t="shared" si="255"/>
        <v>1</v>
      </c>
      <c r="I433" s="48">
        <f t="shared" si="256"/>
        <v>1</v>
      </c>
      <c r="J433" s="48">
        <f t="shared" si="257"/>
        <v>0</v>
      </c>
      <c r="K433" s="70">
        <v>319</v>
      </c>
      <c r="L433" s="50" t="s">
        <v>290</v>
      </c>
      <c r="M433" s="51">
        <v>0</v>
      </c>
      <c r="N433" s="53">
        <v>0</v>
      </c>
      <c r="O433" s="52">
        <f t="shared" si="230"/>
        <v>0</v>
      </c>
      <c r="P433" s="53">
        <f t="shared" si="231"/>
        <v>537</v>
      </c>
      <c r="Q433" s="55">
        <f t="shared" si="232"/>
        <v>0</v>
      </c>
      <c r="R433" s="56">
        <v>58</v>
      </c>
      <c r="S433" s="58">
        <v>4</v>
      </c>
      <c r="T433" s="57">
        <f t="shared" si="222"/>
        <v>5.8350100603621731E-2</v>
      </c>
      <c r="U433" s="58">
        <f t="shared" si="233"/>
        <v>127</v>
      </c>
      <c r="V433" s="60">
        <f t="shared" si="234"/>
        <v>1.1144693118581808</v>
      </c>
      <c r="W433" s="51">
        <v>89</v>
      </c>
      <c r="X433" s="53">
        <v>4</v>
      </c>
      <c r="Y433" s="52">
        <f t="shared" si="223"/>
        <v>8.9537223340040245E-2</v>
      </c>
      <c r="Z433" s="53">
        <f t="shared" si="235"/>
        <v>471</v>
      </c>
      <c r="AA433" s="55">
        <f t="shared" si="236"/>
        <v>0.52332860513655077</v>
      </c>
      <c r="AB433" s="56">
        <v>16</v>
      </c>
      <c r="AC433" s="58">
        <v>1</v>
      </c>
      <c r="AD433" s="57">
        <f t="shared" si="224"/>
        <v>1.6096579476861168E-2</v>
      </c>
      <c r="AE433" s="58">
        <f t="shared" si="237"/>
        <v>472</v>
      </c>
      <c r="AF433" s="60">
        <f t="shared" si="238"/>
        <v>0.23174265545179801</v>
      </c>
      <c r="AG433" s="51">
        <v>98</v>
      </c>
      <c r="AH433" s="53">
        <v>3</v>
      </c>
      <c r="AI433" s="52">
        <f t="shared" si="225"/>
        <v>9.8591549295774641E-2</v>
      </c>
      <c r="AJ433" s="53">
        <f t="shared" si="239"/>
        <v>82</v>
      </c>
      <c r="AK433" s="55">
        <f t="shared" si="240"/>
        <v>1.3105836515392573</v>
      </c>
      <c r="AL433" s="56">
        <v>331</v>
      </c>
      <c r="AM433" s="58">
        <v>4</v>
      </c>
      <c r="AN433" s="57">
        <f t="shared" si="226"/>
        <v>0.33299798792756541</v>
      </c>
      <c r="AO433" s="58">
        <f t="shared" si="241"/>
        <v>118</v>
      </c>
      <c r="AP433" s="60">
        <f t="shared" si="242"/>
        <v>1.7716592804915139</v>
      </c>
      <c r="AQ433" s="51">
        <v>124</v>
      </c>
      <c r="AR433" s="53">
        <v>3</v>
      </c>
      <c r="AS433" s="52">
        <f t="shared" si="227"/>
        <v>0.12474849094567404</v>
      </c>
      <c r="AT433" s="53">
        <f t="shared" si="243"/>
        <v>31</v>
      </c>
      <c r="AU433" s="55">
        <f t="shared" si="244"/>
        <v>2.1465708699688504</v>
      </c>
      <c r="AV433" s="56">
        <v>80</v>
      </c>
      <c r="AW433" s="58">
        <v>2</v>
      </c>
      <c r="AX433" s="57">
        <f t="shared" si="228"/>
        <v>8.0482897384305835E-2</v>
      </c>
      <c r="AY433" s="58">
        <f t="shared" si="245"/>
        <v>64</v>
      </c>
      <c r="AZ433" s="60">
        <f t="shared" si="246"/>
        <v>1.7724299555493939</v>
      </c>
      <c r="BA433" s="51">
        <v>198</v>
      </c>
      <c r="BB433" s="53">
        <v>5</v>
      </c>
      <c r="BC433" s="52">
        <f t="shared" si="229"/>
        <v>0.19919517102615694</v>
      </c>
      <c r="BD433" s="53">
        <f t="shared" si="258"/>
        <v>430</v>
      </c>
      <c r="BE433" s="55">
        <f t="shared" si="247"/>
        <v>0.77392164736436553</v>
      </c>
      <c r="BF433" s="61">
        <v>994</v>
      </c>
      <c r="BG433" s="64">
        <v>26</v>
      </c>
    </row>
    <row r="434" spans="1:59">
      <c r="A434" s="47">
        <f t="shared" si="248"/>
        <v>2</v>
      </c>
      <c r="B434" s="48">
        <f t="shared" si="249"/>
        <v>0</v>
      </c>
      <c r="C434" s="48">
        <f t="shared" si="250"/>
        <v>0</v>
      </c>
      <c r="D434" s="48">
        <f t="shared" si="251"/>
        <v>0</v>
      </c>
      <c r="E434" s="48">
        <f t="shared" si="252"/>
        <v>0</v>
      </c>
      <c r="F434" s="48">
        <f t="shared" si="253"/>
        <v>1</v>
      </c>
      <c r="G434" s="48">
        <f t="shared" si="254"/>
        <v>0</v>
      </c>
      <c r="H434" s="48">
        <f t="shared" si="255"/>
        <v>0</v>
      </c>
      <c r="I434" s="48">
        <f t="shared" si="256"/>
        <v>0</v>
      </c>
      <c r="J434" s="48">
        <f t="shared" si="257"/>
        <v>1</v>
      </c>
      <c r="K434" s="70">
        <v>220</v>
      </c>
      <c r="L434" s="50" t="s">
        <v>192</v>
      </c>
      <c r="M434" s="51">
        <v>5</v>
      </c>
      <c r="N434" s="53">
        <v>1</v>
      </c>
      <c r="O434" s="52">
        <f t="shared" si="230"/>
        <v>5.1813471502590676E-3</v>
      </c>
      <c r="P434" s="53">
        <f t="shared" si="231"/>
        <v>503</v>
      </c>
      <c r="Q434" s="55">
        <f t="shared" si="232"/>
        <v>6.2426301589627246E-2</v>
      </c>
      <c r="R434" s="56">
        <v>0</v>
      </c>
      <c r="S434" s="58">
        <v>0</v>
      </c>
      <c r="T434" s="57">
        <f t="shared" si="222"/>
        <v>0</v>
      </c>
      <c r="U434" s="58">
        <f t="shared" si="233"/>
        <v>515</v>
      </c>
      <c r="V434" s="60">
        <f t="shared" si="234"/>
        <v>0</v>
      </c>
      <c r="W434" s="51">
        <v>38</v>
      </c>
      <c r="X434" s="53">
        <v>7</v>
      </c>
      <c r="Y434" s="52">
        <f t="shared" si="223"/>
        <v>3.9378238341968914E-2</v>
      </c>
      <c r="Z434" s="53">
        <f t="shared" si="235"/>
        <v>549</v>
      </c>
      <c r="AA434" s="55">
        <f t="shared" si="236"/>
        <v>0.23015856171878438</v>
      </c>
      <c r="AB434" s="56">
        <v>0</v>
      </c>
      <c r="AC434" s="58">
        <v>0</v>
      </c>
      <c r="AD434" s="57">
        <f t="shared" si="224"/>
        <v>0</v>
      </c>
      <c r="AE434" s="58">
        <f t="shared" si="237"/>
        <v>554</v>
      </c>
      <c r="AF434" s="60">
        <f t="shared" si="238"/>
        <v>0</v>
      </c>
      <c r="AG434" s="51">
        <v>74</v>
      </c>
      <c r="AH434" s="53">
        <v>5</v>
      </c>
      <c r="AI434" s="52">
        <f t="shared" si="225"/>
        <v>7.6683937823834203E-2</v>
      </c>
      <c r="AJ434" s="53">
        <f t="shared" si="239"/>
        <v>144</v>
      </c>
      <c r="AK434" s="55">
        <f t="shared" si="240"/>
        <v>1.0193643975110671</v>
      </c>
      <c r="AL434" s="56">
        <v>74</v>
      </c>
      <c r="AM434" s="58">
        <v>5</v>
      </c>
      <c r="AN434" s="57">
        <f t="shared" si="226"/>
        <v>7.6683937823834203E-2</v>
      </c>
      <c r="AO434" s="58">
        <f t="shared" si="241"/>
        <v>527</v>
      </c>
      <c r="AP434" s="60">
        <f t="shared" si="242"/>
        <v>0.40798387688691451</v>
      </c>
      <c r="AQ434" s="51">
        <v>0</v>
      </c>
      <c r="AR434" s="53">
        <v>0</v>
      </c>
      <c r="AS434" s="52">
        <f t="shared" si="227"/>
        <v>0</v>
      </c>
      <c r="AT434" s="53">
        <f t="shared" si="243"/>
        <v>512</v>
      </c>
      <c r="AU434" s="55">
        <f t="shared" si="244"/>
        <v>0</v>
      </c>
      <c r="AV434" s="56">
        <v>0</v>
      </c>
      <c r="AW434" s="58">
        <v>1</v>
      </c>
      <c r="AX434" s="57">
        <f t="shared" si="228"/>
        <v>0</v>
      </c>
      <c r="AY434" s="58">
        <f t="shared" si="245"/>
        <v>527</v>
      </c>
      <c r="AZ434" s="60">
        <f t="shared" si="246"/>
        <v>0</v>
      </c>
      <c r="BA434" s="51">
        <v>774</v>
      </c>
      <c r="BB434" s="53">
        <v>26</v>
      </c>
      <c r="BC434" s="52">
        <f t="shared" si="229"/>
        <v>0.80207253886010366</v>
      </c>
      <c r="BD434" s="53">
        <f t="shared" si="258"/>
        <v>29</v>
      </c>
      <c r="BE434" s="55">
        <f t="shared" si="247"/>
        <v>3.1162467311962048</v>
      </c>
      <c r="BF434" s="61">
        <v>965</v>
      </c>
      <c r="BG434" s="64">
        <v>45</v>
      </c>
    </row>
    <row r="435" spans="1:59">
      <c r="A435" s="47">
        <f t="shared" si="248"/>
        <v>3</v>
      </c>
      <c r="B435" s="48">
        <f t="shared" si="249"/>
        <v>0</v>
      </c>
      <c r="C435" s="48">
        <f t="shared" si="250"/>
        <v>1</v>
      </c>
      <c r="D435" s="48">
        <f t="shared" si="251"/>
        <v>0</v>
      </c>
      <c r="E435" s="48">
        <f t="shared" si="252"/>
        <v>1</v>
      </c>
      <c r="F435" s="48">
        <f t="shared" si="253"/>
        <v>1</v>
      </c>
      <c r="G435" s="48">
        <f t="shared" si="254"/>
        <v>0</v>
      </c>
      <c r="H435" s="48">
        <f t="shared" si="255"/>
        <v>0</v>
      </c>
      <c r="I435" s="48">
        <f t="shared" si="256"/>
        <v>0</v>
      </c>
      <c r="J435" s="48">
        <f t="shared" si="257"/>
        <v>0</v>
      </c>
      <c r="K435" s="70">
        <v>352</v>
      </c>
      <c r="L435" s="50" t="s">
        <v>323</v>
      </c>
      <c r="M435" s="51">
        <v>40</v>
      </c>
      <c r="N435" s="53">
        <v>19</v>
      </c>
      <c r="O435" s="52">
        <f t="shared" si="230"/>
        <v>4.1666666666666664E-2</v>
      </c>
      <c r="P435" s="53">
        <f t="shared" si="231"/>
        <v>342</v>
      </c>
      <c r="Q435" s="55">
        <f t="shared" si="232"/>
        <v>0.50201150861658572</v>
      </c>
      <c r="R435" s="56">
        <v>113</v>
      </c>
      <c r="S435" s="58">
        <v>57</v>
      </c>
      <c r="T435" s="57">
        <f t="shared" si="222"/>
        <v>0.11770833333333333</v>
      </c>
      <c r="U435" s="58">
        <f t="shared" si="233"/>
        <v>33</v>
      </c>
      <c r="V435" s="60">
        <f t="shared" si="234"/>
        <v>2.2481936430771299</v>
      </c>
      <c r="W435" s="51">
        <v>142</v>
      </c>
      <c r="X435" s="53">
        <v>77</v>
      </c>
      <c r="Y435" s="52">
        <f t="shared" si="223"/>
        <v>0.14791666666666667</v>
      </c>
      <c r="Z435" s="53">
        <f t="shared" si="235"/>
        <v>350</v>
      </c>
      <c r="AA435" s="55">
        <f t="shared" si="236"/>
        <v>0.86454571579838324</v>
      </c>
      <c r="AB435" s="56">
        <v>138</v>
      </c>
      <c r="AC435" s="58">
        <v>51</v>
      </c>
      <c r="AD435" s="57">
        <f t="shared" si="224"/>
        <v>0.14374999999999999</v>
      </c>
      <c r="AE435" s="58">
        <f t="shared" si="237"/>
        <v>50</v>
      </c>
      <c r="AF435" s="60">
        <f t="shared" si="238"/>
        <v>2.069570542554299</v>
      </c>
      <c r="AG435" s="51">
        <v>100</v>
      </c>
      <c r="AH435" s="53">
        <v>36</v>
      </c>
      <c r="AI435" s="52">
        <f t="shared" si="225"/>
        <v>0.10416666666666667</v>
      </c>
      <c r="AJ435" s="53">
        <f t="shared" si="239"/>
        <v>74</v>
      </c>
      <c r="AK435" s="55">
        <f t="shared" si="240"/>
        <v>1.384694036596537</v>
      </c>
      <c r="AL435" s="56">
        <v>152</v>
      </c>
      <c r="AM435" s="58">
        <v>71</v>
      </c>
      <c r="AN435" s="57">
        <f t="shared" si="226"/>
        <v>0.15833333333333333</v>
      </c>
      <c r="AO435" s="58">
        <f t="shared" si="241"/>
        <v>394</v>
      </c>
      <c r="AP435" s="60">
        <f t="shared" si="242"/>
        <v>0.84238562868486233</v>
      </c>
      <c r="AQ435" s="51">
        <v>43</v>
      </c>
      <c r="AR435" s="53">
        <v>23</v>
      </c>
      <c r="AS435" s="52">
        <f t="shared" si="227"/>
        <v>4.4791666666666667E-2</v>
      </c>
      <c r="AT435" s="53">
        <f t="shared" si="243"/>
        <v>212</v>
      </c>
      <c r="AU435" s="55">
        <f t="shared" si="244"/>
        <v>0.77073867711868793</v>
      </c>
      <c r="AV435" s="56">
        <v>26</v>
      </c>
      <c r="AW435" s="58">
        <v>22</v>
      </c>
      <c r="AX435" s="57">
        <f t="shared" si="228"/>
        <v>2.7083333333333334E-2</v>
      </c>
      <c r="AY435" s="58">
        <f t="shared" si="245"/>
        <v>325</v>
      </c>
      <c r="AZ435" s="60">
        <f t="shared" si="246"/>
        <v>0.59644114285440808</v>
      </c>
      <c r="BA435" s="51">
        <v>206</v>
      </c>
      <c r="BB435" s="53">
        <v>104</v>
      </c>
      <c r="BC435" s="52">
        <f t="shared" si="229"/>
        <v>0.21458333333333332</v>
      </c>
      <c r="BD435" s="53">
        <f t="shared" si="258"/>
        <v>408</v>
      </c>
      <c r="BE435" s="55">
        <f t="shared" si="247"/>
        <v>0.83370839752165893</v>
      </c>
      <c r="BF435" s="61">
        <v>960</v>
      </c>
      <c r="BG435" s="64">
        <v>460</v>
      </c>
    </row>
    <row r="436" spans="1:59">
      <c r="A436" s="47">
        <f t="shared" si="248"/>
        <v>3</v>
      </c>
      <c r="B436" s="48">
        <f t="shared" si="249"/>
        <v>0</v>
      </c>
      <c r="C436" s="48">
        <f t="shared" si="250"/>
        <v>0</v>
      </c>
      <c r="D436" s="48">
        <f t="shared" si="251"/>
        <v>0</v>
      </c>
      <c r="E436" s="48">
        <f t="shared" si="252"/>
        <v>0</v>
      </c>
      <c r="F436" s="48">
        <f t="shared" si="253"/>
        <v>0</v>
      </c>
      <c r="G436" s="48">
        <f t="shared" si="254"/>
        <v>1</v>
      </c>
      <c r="H436" s="48">
        <f t="shared" si="255"/>
        <v>1</v>
      </c>
      <c r="I436" s="48">
        <f t="shared" si="256"/>
        <v>0</v>
      </c>
      <c r="J436" s="48">
        <f t="shared" si="257"/>
        <v>1</v>
      </c>
      <c r="K436" s="70">
        <v>205</v>
      </c>
      <c r="L436" s="50" t="s">
        <v>179</v>
      </c>
      <c r="M436" s="51">
        <v>6</v>
      </c>
      <c r="N436" s="53">
        <v>2</v>
      </c>
      <c r="O436" s="52">
        <f t="shared" si="230"/>
        <v>6.3492063492063492E-3</v>
      </c>
      <c r="P436" s="53">
        <f t="shared" si="231"/>
        <v>493</v>
      </c>
      <c r="Q436" s="55">
        <f t="shared" si="232"/>
        <v>7.6496991789194016E-2</v>
      </c>
      <c r="R436" s="56">
        <v>0</v>
      </c>
      <c r="S436" s="58">
        <v>1</v>
      </c>
      <c r="T436" s="57">
        <f t="shared" si="222"/>
        <v>0</v>
      </c>
      <c r="U436" s="58">
        <f t="shared" si="233"/>
        <v>515</v>
      </c>
      <c r="V436" s="60">
        <f t="shared" si="234"/>
        <v>0</v>
      </c>
      <c r="W436" s="51">
        <v>46</v>
      </c>
      <c r="X436" s="53">
        <v>8</v>
      </c>
      <c r="Y436" s="52">
        <f t="shared" si="223"/>
        <v>4.867724867724868E-2</v>
      </c>
      <c r="Z436" s="53">
        <f t="shared" si="235"/>
        <v>532</v>
      </c>
      <c r="AA436" s="55">
        <f t="shared" si="236"/>
        <v>0.28450956710378272</v>
      </c>
      <c r="AB436" s="56">
        <v>20</v>
      </c>
      <c r="AC436" s="58">
        <v>4</v>
      </c>
      <c r="AD436" s="57">
        <f t="shared" si="224"/>
        <v>2.1164021164021163E-2</v>
      </c>
      <c r="AE436" s="58">
        <f t="shared" si="237"/>
        <v>453</v>
      </c>
      <c r="AF436" s="60">
        <f t="shared" si="238"/>
        <v>0.30469867661254918</v>
      </c>
      <c r="AG436" s="51">
        <v>4</v>
      </c>
      <c r="AH436" s="53">
        <v>2</v>
      </c>
      <c r="AI436" s="52">
        <f t="shared" si="225"/>
        <v>4.2328042328042331E-3</v>
      </c>
      <c r="AJ436" s="53">
        <f t="shared" si="239"/>
        <v>516</v>
      </c>
      <c r="AK436" s="55">
        <f t="shared" si="240"/>
        <v>5.6266932280748166E-2</v>
      </c>
      <c r="AL436" s="56">
        <v>280</v>
      </c>
      <c r="AM436" s="58">
        <v>30</v>
      </c>
      <c r="AN436" s="57">
        <f t="shared" si="226"/>
        <v>0.29629629629629628</v>
      </c>
      <c r="AO436" s="58">
        <f t="shared" si="241"/>
        <v>151</v>
      </c>
      <c r="AP436" s="60">
        <f t="shared" si="242"/>
        <v>1.5763941589424324</v>
      </c>
      <c r="AQ436" s="51">
        <v>91</v>
      </c>
      <c r="AR436" s="53">
        <v>15</v>
      </c>
      <c r="AS436" s="52">
        <f t="shared" si="227"/>
        <v>9.6296296296296297E-2</v>
      </c>
      <c r="AT436" s="53">
        <f t="shared" si="243"/>
        <v>45</v>
      </c>
      <c r="AU436" s="55">
        <f t="shared" si="244"/>
        <v>1.6569885771647244</v>
      </c>
      <c r="AV436" s="56">
        <v>9</v>
      </c>
      <c r="AW436" s="58">
        <v>1</v>
      </c>
      <c r="AX436" s="57">
        <f t="shared" si="228"/>
        <v>9.5238095238095247E-3</v>
      </c>
      <c r="AY436" s="58">
        <f t="shared" si="245"/>
        <v>422</v>
      </c>
      <c r="AZ436" s="60">
        <f t="shared" si="246"/>
        <v>0.20973754474001163</v>
      </c>
      <c r="BA436" s="51">
        <v>489</v>
      </c>
      <c r="BB436" s="53">
        <v>27</v>
      </c>
      <c r="BC436" s="52">
        <f t="shared" si="229"/>
        <v>0.51746031746031751</v>
      </c>
      <c r="BD436" s="53">
        <f t="shared" si="258"/>
        <v>82</v>
      </c>
      <c r="BE436" s="55">
        <f t="shared" si="247"/>
        <v>2.0104590852857021</v>
      </c>
      <c r="BF436" s="61">
        <v>945</v>
      </c>
      <c r="BG436" s="64">
        <v>90</v>
      </c>
    </row>
    <row r="437" spans="1:59">
      <c r="A437" s="47">
        <f t="shared" si="248"/>
        <v>2</v>
      </c>
      <c r="B437" s="48">
        <f t="shared" si="249"/>
        <v>1</v>
      </c>
      <c r="C437" s="48">
        <f t="shared" si="250"/>
        <v>0</v>
      </c>
      <c r="D437" s="48">
        <f t="shared" si="251"/>
        <v>0</v>
      </c>
      <c r="E437" s="48">
        <f t="shared" si="252"/>
        <v>0</v>
      </c>
      <c r="F437" s="48">
        <f t="shared" si="253"/>
        <v>0</v>
      </c>
      <c r="G437" s="48">
        <f t="shared" si="254"/>
        <v>0</v>
      </c>
      <c r="H437" s="48">
        <f t="shared" si="255"/>
        <v>0</v>
      </c>
      <c r="I437" s="48">
        <f t="shared" si="256"/>
        <v>0</v>
      </c>
      <c r="J437" s="48">
        <f t="shared" si="257"/>
        <v>1</v>
      </c>
      <c r="K437" s="49">
        <v>16</v>
      </c>
      <c r="L437" s="50" t="s">
        <v>647</v>
      </c>
      <c r="M437" s="51">
        <v>192</v>
      </c>
      <c r="N437" s="53">
        <v>9</v>
      </c>
      <c r="O437" s="52">
        <f t="shared" si="230"/>
        <v>0.20447284345047922</v>
      </c>
      <c r="P437" s="53">
        <f t="shared" si="231"/>
        <v>49</v>
      </c>
      <c r="Q437" s="55">
        <f t="shared" si="232"/>
        <v>2.463545294680753</v>
      </c>
      <c r="R437" s="56">
        <v>1</v>
      </c>
      <c r="S437" s="58">
        <v>2</v>
      </c>
      <c r="T437" s="57">
        <f t="shared" si="222"/>
        <v>1.0649627263045794E-3</v>
      </c>
      <c r="U437" s="58">
        <f t="shared" si="233"/>
        <v>499</v>
      </c>
      <c r="V437" s="60">
        <f t="shared" si="234"/>
        <v>2.0340466673773122E-2</v>
      </c>
      <c r="W437" s="51">
        <v>36</v>
      </c>
      <c r="X437" s="53">
        <v>9</v>
      </c>
      <c r="Y437" s="52">
        <f t="shared" si="223"/>
        <v>3.8338658146964855E-2</v>
      </c>
      <c r="Z437" s="53">
        <f t="shared" si="235"/>
        <v>551</v>
      </c>
      <c r="AA437" s="55">
        <f t="shared" si="236"/>
        <v>0.22408240665070814</v>
      </c>
      <c r="AB437" s="56">
        <v>51</v>
      </c>
      <c r="AC437" s="58">
        <v>8</v>
      </c>
      <c r="AD437" s="57">
        <f t="shared" si="224"/>
        <v>5.4313099041533544E-2</v>
      </c>
      <c r="AE437" s="58">
        <f t="shared" si="237"/>
        <v>293</v>
      </c>
      <c r="AF437" s="60">
        <f t="shared" si="238"/>
        <v>0.78194636418220487</v>
      </c>
      <c r="AG437" s="51">
        <v>25</v>
      </c>
      <c r="AH437" s="53">
        <v>3</v>
      </c>
      <c r="AI437" s="52">
        <f t="shared" si="225"/>
        <v>2.6624068157614485E-2</v>
      </c>
      <c r="AJ437" s="53">
        <f t="shared" si="239"/>
        <v>416</v>
      </c>
      <c r="AK437" s="55">
        <f t="shared" si="240"/>
        <v>0.35391540871476984</v>
      </c>
      <c r="AL437" s="56">
        <v>37</v>
      </c>
      <c r="AM437" s="58">
        <v>7</v>
      </c>
      <c r="AN437" s="57">
        <f t="shared" si="226"/>
        <v>3.9403620873269436E-2</v>
      </c>
      <c r="AO437" s="58">
        <f t="shared" si="241"/>
        <v>561</v>
      </c>
      <c r="AP437" s="60">
        <f t="shared" si="242"/>
        <v>0.20964027752708866</v>
      </c>
      <c r="AQ437" s="51">
        <v>4</v>
      </c>
      <c r="AR437" s="53">
        <v>2</v>
      </c>
      <c r="AS437" s="52">
        <f t="shared" si="227"/>
        <v>4.2598509052183178E-3</v>
      </c>
      <c r="AT437" s="53">
        <f t="shared" si="243"/>
        <v>460</v>
      </c>
      <c r="AU437" s="55">
        <f t="shared" si="244"/>
        <v>7.3300059938473924E-2</v>
      </c>
      <c r="AV437" s="56">
        <v>4</v>
      </c>
      <c r="AW437" s="58">
        <v>2</v>
      </c>
      <c r="AX437" s="57">
        <f t="shared" si="228"/>
        <v>4.2598509052183178E-3</v>
      </c>
      <c r="AY437" s="58">
        <f t="shared" si="245"/>
        <v>478</v>
      </c>
      <c r="AZ437" s="60">
        <f t="shared" si="246"/>
        <v>9.3812320330995624E-2</v>
      </c>
      <c r="BA437" s="51">
        <v>589</v>
      </c>
      <c r="BB437" s="53">
        <v>48</v>
      </c>
      <c r="BC437" s="52">
        <f t="shared" si="229"/>
        <v>0.6272630457933972</v>
      </c>
      <c r="BD437" s="53">
        <f t="shared" si="258"/>
        <v>50</v>
      </c>
      <c r="BE437" s="55">
        <f t="shared" si="247"/>
        <v>2.4370693688526672</v>
      </c>
      <c r="BF437" s="61">
        <v>939</v>
      </c>
      <c r="BG437" s="64">
        <v>90</v>
      </c>
    </row>
    <row r="438" spans="1:59">
      <c r="A438" s="47">
        <f t="shared" si="248"/>
        <v>3</v>
      </c>
      <c r="B438" s="48">
        <f t="shared" si="249"/>
        <v>1</v>
      </c>
      <c r="C438" s="48">
        <f t="shared" si="250"/>
        <v>0</v>
      </c>
      <c r="D438" s="48">
        <f t="shared" si="251"/>
        <v>0</v>
      </c>
      <c r="E438" s="48">
        <f t="shared" si="252"/>
        <v>0</v>
      </c>
      <c r="F438" s="48">
        <f t="shared" si="253"/>
        <v>0</v>
      </c>
      <c r="G438" s="48">
        <f t="shared" si="254"/>
        <v>1</v>
      </c>
      <c r="H438" s="48">
        <f t="shared" si="255"/>
        <v>1</v>
      </c>
      <c r="I438" s="48">
        <f t="shared" si="256"/>
        <v>0</v>
      </c>
      <c r="J438" s="48">
        <f t="shared" si="257"/>
        <v>0</v>
      </c>
      <c r="K438" s="70">
        <v>538</v>
      </c>
      <c r="L438" s="50" t="s">
        <v>498</v>
      </c>
      <c r="M438" s="51">
        <v>88</v>
      </c>
      <c r="N438" s="53">
        <v>5</v>
      </c>
      <c r="O438" s="52">
        <f t="shared" si="230"/>
        <v>9.421841541755889E-2</v>
      </c>
      <c r="P438" s="53">
        <f t="shared" si="231"/>
        <v>135</v>
      </c>
      <c r="Q438" s="55">
        <f t="shared" si="232"/>
        <v>1.1351694927175902</v>
      </c>
      <c r="R438" s="56">
        <v>27</v>
      </c>
      <c r="S438" s="58">
        <v>3</v>
      </c>
      <c r="T438" s="57">
        <f t="shared" si="222"/>
        <v>2.8907922912205567E-2</v>
      </c>
      <c r="U438" s="58">
        <f t="shared" si="233"/>
        <v>290</v>
      </c>
      <c r="V438" s="60">
        <f t="shared" si="234"/>
        <v>0.5521326034048929</v>
      </c>
      <c r="W438" s="51">
        <v>135</v>
      </c>
      <c r="X438" s="53">
        <v>10</v>
      </c>
      <c r="Y438" s="52">
        <f t="shared" si="223"/>
        <v>0.14453961456102785</v>
      </c>
      <c r="Z438" s="53">
        <f t="shared" si="235"/>
        <v>361</v>
      </c>
      <c r="AA438" s="55">
        <f t="shared" si="236"/>
        <v>0.84480746725782241</v>
      </c>
      <c r="AB438" s="56">
        <v>21</v>
      </c>
      <c r="AC438" s="58">
        <v>3</v>
      </c>
      <c r="AD438" s="57">
        <f t="shared" si="224"/>
        <v>2.2483940042826552E-2</v>
      </c>
      <c r="AE438" s="58">
        <f t="shared" si="237"/>
        <v>447</v>
      </c>
      <c r="AF438" s="60">
        <f t="shared" si="238"/>
        <v>0.32370156517002352</v>
      </c>
      <c r="AG438" s="51">
        <v>39</v>
      </c>
      <c r="AH438" s="53">
        <v>6</v>
      </c>
      <c r="AI438" s="52">
        <f t="shared" si="225"/>
        <v>4.17558886509636E-2</v>
      </c>
      <c r="AJ438" s="53">
        <f t="shared" si="239"/>
        <v>329</v>
      </c>
      <c r="AK438" s="55">
        <f t="shared" si="240"/>
        <v>0.55506364807467179</v>
      </c>
      <c r="AL438" s="56">
        <v>307</v>
      </c>
      <c r="AM438" s="58">
        <v>7</v>
      </c>
      <c r="AN438" s="57">
        <f t="shared" si="226"/>
        <v>0.32869379014989292</v>
      </c>
      <c r="AO438" s="58">
        <f t="shared" si="241"/>
        <v>120</v>
      </c>
      <c r="AP438" s="60">
        <f t="shared" si="242"/>
        <v>1.7487595266961753</v>
      </c>
      <c r="AQ438" s="51">
        <v>73</v>
      </c>
      <c r="AR438" s="53">
        <v>8</v>
      </c>
      <c r="AS438" s="52">
        <f t="shared" si="227"/>
        <v>7.8158458244111342E-2</v>
      </c>
      <c r="AT438" s="53">
        <f t="shared" si="243"/>
        <v>68</v>
      </c>
      <c r="AU438" s="55">
        <f t="shared" si="244"/>
        <v>1.344887368469639</v>
      </c>
      <c r="AV438" s="56">
        <v>29</v>
      </c>
      <c r="AW438" s="58">
        <v>4</v>
      </c>
      <c r="AX438" s="57">
        <f t="shared" si="228"/>
        <v>3.1049250535331904E-2</v>
      </c>
      <c r="AY438" s="58">
        <f t="shared" si="245"/>
        <v>300</v>
      </c>
      <c r="AZ438" s="60">
        <f t="shared" si="246"/>
        <v>0.68378032519629051</v>
      </c>
      <c r="BA438" s="51">
        <v>215</v>
      </c>
      <c r="BB438" s="53">
        <v>17</v>
      </c>
      <c r="BC438" s="52">
        <f t="shared" si="229"/>
        <v>0.23019271948608136</v>
      </c>
      <c r="BD438" s="53">
        <f t="shared" si="258"/>
        <v>380</v>
      </c>
      <c r="BE438" s="55">
        <f t="shared" si="247"/>
        <v>0.8943546560802812</v>
      </c>
      <c r="BF438" s="61">
        <v>934</v>
      </c>
      <c r="BG438" s="64">
        <v>63</v>
      </c>
    </row>
    <row r="439" spans="1:59">
      <c r="A439" s="47">
        <f t="shared" si="248"/>
        <v>4</v>
      </c>
      <c r="B439" s="48">
        <f t="shared" si="249"/>
        <v>0</v>
      </c>
      <c r="C439" s="48">
        <f t="shared" si="250"/>
        <v>0</v>
      </c>
      <c r="D439" s="48">
        <f t="shared" si="251"/>
        <v>1</v>
      </c>
      <c r="E439" s="48">
        <f t="shared" si="252"/>
        <v>1</v>
      </c>
      <c r="F439" s="48">
        <f t="shared" si="253"/>
        <v>1</v>
      </c>
      <c r="G439" s="48">
        <f t="shared" si="254"/>
        <v>0</v>
      </c>
      <c r="H439" s="48">
        <f t="shared" si="255"/>
        <v>0</v>
      </c>
      <c r="I439" s="48">
        <f t="shared" si="256"/>
        <v>1</v>
      </c>
      <c r="J439" s="48">
        <f t="shared" si="257"/>
        <v>0</v>
      </c>
      <c r="K439" s="70">
        <v>532</v>
      </c>
      <c r="L439" s="50" t="s">
        <v>492</v>
      </c>
      <c r="M439" s="51">
        <v>35</v>
      </c>
      <c r="N439" s="53">
        <v>4</v>
      </c>
      <c r="O439" s="52">
        <f t="shared" si="230"/>
        <v>3.7513397642015008E-2</v>
      </c>
      <c r="P439" s="53">
        <f t="shared" si="231"/>
        <v>363</v>
      </c>
      <c r="Q439" s="55">
        <f t="shared" si="232"/>
        <v>0.4519717762464438</v>
      </c>
      <c r="R439" s="56">
        <v>34</v>
      </c>
      <c r="S439" s="58">
        <v>3</v>
      </c>
      <c r="T439" s="57">
        <f t="shared" si="222"/>
        <v>3.6441586280814578E-2</v>
      </c>
      <c r="U439" s="58">
        <f t="shared" si="233"/>
        <v>235</v>
      </c>
      <c r="V439" s="60">
        <f t="shared" si="234"/>
        <v>0.69602330013599212</v>
      </c>
      <c r="W439" s="51">
        <v>278</v>
      </c>
      <c r="X439" s="53">
        <v>10</v>
      </c>
      <c r="Y439" s="52">
        <f t="shared" si="223"/>
        <v>0.29796355841371919</v>
      </c>
      <c r="Z439" s="53">
        <f t="shared" si="235"/>
        <v>112</v>
      </c>
      <c r="AA439" s="55">
        <f t="shared" si="236"/>
        <v>1.7415422054577276</v>
      </c>
      <c r="AB439" s="56">
        <v>132</v>
      </c>
      <c r="AC439" s="58">
        <v>5</v>
      </c>
      <c r="AD439" s="57">
        <f t="shared" si="224"/>
        <v>0.14147909967845659</v>
      </c>
      <c r="AE439" s="58">
        <f t="shared" si="237"/>
        <v>51</v>
      </c>
      <c r="AF439" s="60">
        <f t="shared" si="238"/>
        <v>2.0368763623070412</v>
      </c>
      <c r="AG439" s="51">
        <v>84</v>
      </c>
      <c r="AH439" s="53">
        <v>5</v>
      </c>
      <c r="AI439" s="52">
        <f t="shared" si="225"/>
        <v>9.0032154340836015E-2</v>
      </c>
      <c r="AJ439" s="53">
        <f t="shared" si="239"/>
        <v>102</v>
      </c>
      <c r="AK439" s="55">
        <f t="shared" si="240"/>
        <v>1.1968030772898686</v>
      </c>
      <c r="AL439" s="56">
        <v>123</v>
      </c>
      <c r="AM439" s="58">
        <v>17</v>
      </c>
      <c r="AN439" s="57">
        <f t="shared" si="226"/>
        <v>0.13183279742765272</v>
      </c>
      <c r="AO439" s="58">
        <f t="shared" si="241"/>
        <v>458</v>
      </c>
      <c r="AP439" s="60">
        <f t="shared" si="242"/>
        <v>0.70139402489922531</v>
      </c>
      <c r="AQ439" s="51">
        <v>25</v>
      </c>
      <c r="AR439" s="53">
        <v>1</v>
      </c>
      <c r="AS439" s="52">
        <f t="shared" si="227"/>
        <v>2.6795284030010719E-2</v>
      </c>
      <c r="AT439" s="53">
        <f t="shared" si="243"/>
        <v>329</v>
      </c>
      <c r="AU439" s="55">
        <f t="shared" si="244"/>
        <v>0.46107151850366435</v>
      </c>
      <c r="AV439" s="56">
        <v>58</v>
      </c>
      <c r="AW439" s="58">
        <v>2</v>
      </c>
      <c r="AX439" s="57">
        <f t="shared" si="228"/>
        <v>6.2165058949624867E-2</v>
      </c>
      <c r="AY439" s="58">
        <f t="shared" si="245"/>
        <v>110</v>
      </c>
      <c r="AZ439" s="60">
        <f t="shared" si="246"/>
        <v>1.3690264174348026</v>
      </c>
      <c r="BA439" s="51">
        <v>164</v>
      </c>
      <c r="BB439" s="53">
        <v>16</v>
      </c>
      <c r="BC439" s="52">
        <f t="shared" si="229"/>
        <v>0.17577706323687031</v>
      </c>
      <c r="BD439" s="53">
        <f t="shared" si="258"/>
        <v>468</v>
      </c>
      <c r="BE439" s="55">
        <f t="shared" si="247"/>
        <v>0.68293660759118202</v>
      </c>
      <c r="BF439" s="61">
        <v>933</v>
      </c>
      <c r="BG439" s="64">
        <v>63</v>
      </c>
    </row>
    <row r="440" spans="1:59">
      <c r="A440" s="47">
        <f t="shared" si="248"/>
        <v>4</v>
      </c>
      <c r="B440" s="48">
        <f t="shared" si="249"/>
        <v>0</v>
      </c>
      <c r="C440" s="48">
        <f t="shared" si="250"/>
        <v>1</v>
      </c>
      <c r="D440" s="48">
        <f t="shared" si="251"/>
        <v>0</v>
      </c>
      <c r="E440" s="48">
        <f t="shared" si="252"/>
        <v>0</v>
      </c>
      <c r="F440" s="48">
        <f t="shared" si="253"/>
        <v>0</v>
      </c>
      <c r="G440" s="48">
        <f t="shared" si="254"/>
        <v>1</v>
      </c>
      <c r="H440" s="48">
        <f t="shared" si="255"/>
        <v>1</v>
      </c>
      <c r="I440" s="48">
        <f t="shared" si="256"/>
        <v>0</v>
      </c>
      <c r="J440" s="48">
        <f t="shared" si="257"/>
        <v>1</v>
      </c>
      <c r="K440" s="71">
        <v>602</v>
      </c>
      <c r="L440" s="68" t="s">
        <v>562</v>
      </c>
      <c r="M440" s="51">
        <v>33</v>
      </c>
      <c r="N440" s="53">
        <v>4</v>
      </c>
      <c r="O440" s="52">
        <f t="shared" si="230"/>
        <v>3.5483870967741936E-2</v>
      </c>
      <c r="P440" s="53">
        <f t="shared" si="231"/>
        <v>371</v>
      </c>
      <c r="Q440" s="55">
        <f t="shared" si="232"/>
        <v>0.42751947830573755</v>
      </c>
      <c r="R440" s="56">
        <v>97</v>
      </c>
      <c r="S440" s="58">
        <v>4</v>
      </c>
      <c r="T440" s="57">
        <f t="shared" si="222"/>
        <v>0.1043010752688172</v>
      </c>
      <c r="U440" s="58">
        <f t="shared" si="233"/>
        <v>42</v>
      </c>
      <c r="V440" s="60">
        <f t="shared" si="234"/>
        <v>1.9921190602658894</v>
      </c>
      <c r="W440" s="51">
        <v>71</v>
      </c>
      <c r="X440" s="53">
        <v>6</v>
      </c>
      <c r="Y440" s="52">
        <f t="shared" si="223"/>
        <v>7.6344086021505372E-2</v>
      </c>
      <c r="Z440" s="53">
        <f t="shared" si="235"/>
        <v>499</v>
      </c>
      <c r="AA440" s="55">
        <f t="shared" si="236"/>
        <v>0.44621714363787518</v>
      </c>
      <c r="AB440" s="56">
        <v>17</v>
      </c>
      <c r="AC440" s="58">
        <v>5</v>
      </c>
      <c r="AD440" s="57">
        <f t="shared" si="224"/>
        <v>1.8279569892473119E-2</v>
      </c>
      <c r="AE440" s="58">
        <f t="shared" si="237"/>
        <v>462</v>
      </c>
      <c r="AF440" s="60">
        <f t="shared" si="238"/>
        <v>0.26317119568712921</v>
      </c>
      <c r="AG440" s="51">
        <v>6</v>
      </c>
      <c r="AH440" s="53">
        <v>3</v>
      </c>
      <c r="AI440" s="52">
        <f t="shared" si="225"/>
        <v>6.4516129032258064E-3</v>
      </c>
      <c r="AJ440" s="53">
        <f t="shared" si="239"/>
        <v>502</v>
      </c>
      <c r="AK440" s="55">
        <f t="shared" si="240"/>
        <v>8.5761695169850022E-2</v>
      </c>
      <c r="AL440" s="56">
        <v>225</v>
      </c>
      <c r="AM440" s="58">
        <v>20</v>
      </c>
      <c r="AN440" s="57">
        <f t="shared" si="226"/>
        <v>0.24193548387096775</v>
      </c>
      <c r="AO440" s="58">
        <f t="shared" si="241"/>
        <v>217</v>
      </c>
      <c r="AP440" s="60">
        <f t="shared" si="242"/>
        <v>1.287176682200978</v>
      </c>
      <c r="AQ440" s="51">
        <v>147</v>
      </c>
      <c r="AR440" s="53">
        <v>2</v>
      </c>
      <c r="AS440" s="52">
        <f t="shared" si="227"/>
        <v>0.15806451612903225</v>
      </c>
      <c r="AT440" s="53">
        <f t="shared" si="243"/>
        <v>21</v>
      </c>
      <c r="AU440" s="55">
        <f t="shared" si="244"/>
        <v>2.7198460143783252</v>
      </c>
      <c r="AV440" s="56">
        <v>5</v>
      </c>
      <c r="AW440" s="58">
        <v>1</v>
      </c>
      <c r="AX440" s="57">
        <f t="shared" si="228"/>
        <v>5.3763440860215058E-3</v>
      </c>
      <c r="AY440" s="58">
        <f t="shared" si="245"/>
        <v>458</v>
      </c>
      <c r="AZ440" s="60">
        <f t="shared" si="246"/>
        <v>0.11840022686936141</v>
      </c>
      <c r="BA440" s="51">
        <v>329</v>
      </c>
      <c r="BB440" s="53">
        <v>21</v>
      </c>
      <c r="BC440" s="52">
        <f t="shared" si="229"/>
        <v>0.35376344086021505</v>
      </c>
      <c r="BD440" s="53">
        <f t="shared" si="258"/>
        <v>169</v>
      </c>
      <c r="BE440" s="55">
        <f t="shared" si="247"/>
        <v>1.3744569384760454</v>
      </c>
      <c r="BF440" s="61">
        <v>930</v>
      </c>
      <c r="BG440" s="64">
        <v>66</v>
      </c>
    </row>
    <row r="441" spans="1:59">
      <c r="A441" s="47">
        <f t="shared" si="248"/>
        <v>4</v>
      </c>
      <c r="B441" s="48">
        <f t="shared" si="249"/>
        <v>0</v>
      </c>
      <c r="C441" s="48">
        <f t="shared" si="250"/>
        <v>0</v>
      </c>
      <c r="D441" s="48">
        <f t="shared" si="251"/>
        <v>1</v>
      </c>
      <c r="E441" s="48">
        <f t="shared" si="252"/>
        <v>0</v>
      </c>
      <c r="F441" s="48">
        <f t="shared" si="253"/>
        <v>1</v>
      </c>
      <c r="G441" s="48">
        <f t="shared" si="254"/>
        <v>0</v>
      </c>
      <c r="H441" s="48">
        <f t="shared" si="255"/>
        <v>1</v>
      </c>
      <c r="I441" s="48">
        <f t="shared" si="256"/>
        <v>1</v>
      </c>
      <c r="J441" s="48">
        <f t="shared" si="257"/>
        <v>0</v>
      </c>
      <c r="K441" s="70">
        <v>355</v>
      </c>
      <c r="L441" s="50" t="s">
        <v>326</v>
      </c>
      <c r="M441" s="51">
        <v>53</v>
      </c>
      <c r="N441" s="53">
        <v>36</v>
      </c>
      <c r="O441" s="52">
        <f t="shared" si="230"/>
        <v>5.7483731019522775E-2</v>
      </c>
      <c r="P441" s="53">
        <f t="shared" si="231"/>
        <v>270</v>
      </c>
      <c r="Q441" s="55">
        <f t="shared" si="232"/>
        <v>0.69257986872049571</v>
      </c>
      <c r="R441" s="56">
        <v>11</v>
      </c>
      <c r="S441" s="58">
        <v>7</v>
      </c>
      <c r="T441" s="57">
        <f t="shared" si="222"/>
        <v>1.193058568329718E-2</v>
      </c>
      <c r="U441" s="58">
        <f t="shared" si="233"/>
        <v>420</v>
      </c>
      <c r="V441" s="60">
        <f t="shared" si="234"/>
        <v>0.22787058597982923</v>
      </c>
      <c r="W441" s="51">
        <v>198</v>
      </c>
      <c r="X441" s="53">
        <v>53</v>
      </c>
      <c r="Y441" s="52">
        <f t="shared" si="223"/>
        <v>0.21475054229934923</v>
      </c>
      <c r="Z441" s="53">
        <f t="shared" si="235"/>
        <v>192</v>
      </c>
      <c r="AA441" s="55">
        <f t="shared" si="236"/>
        <v>1.2551774285765533</v>
      </c>
      <c r="AB441" s="56">
        <v>44</v>
      </c>
      <c r="AC441" s="58">
        <v>24</v>
      </c>
      <c r="AD441" s="57">
        <f t="shared" si="224"/>
        <v>4.7722342733188719E-2</v>
      </c>
      <c r="AE441" s="58">
        <f t="shared" si="237"/>
        <v>323</v>
      </c>
      <c r="AF441" s="60">
        <f t="shared" si="238"/>
        <v>0.68705916342460926</v>
      </c>
      <c r="AG441" s="51">
        <v>110</v>
      </c>
      <c r="AH441" s="53">
        <v>24</v>
      </c>
      <c r="AI441" s="52">
        <f t="shared" si="225"/>
        <v>0.1193058568329718</v>
      </c>
      <c r="AJ441" s="53">
        <f t="shared" si="239"/>
        <v>55</v>
      </c>
      <c r="AK441" s="55">
        <f t="shared" si="240"/>
        <v>1.5859402414815</v>
      </c>
      <c r="AL441" s="56">
        <v>162</v>
      </c>
      <c r="AM441" s="58">
        <v>97</v>
      </c>
      <c r="AN441" s="57">
        <f t="shared" si="226"/>
        <v>0.175704989154013</v>
      </c>
      <c r="AO441" s="58">
        <f t="shared" si="241"/>
        <v>353</v>
      </c>
      <c r="AP441" s="60">
        <f t="shared" si="242"/>
        <v>0.9348085752730747</v>
      </c>
      <c r="AQ441" s="51">
        <v>83</v>
      </c>
      <c r="AR441" s="53">
        <v>21</v>
      </c>
      <c r="AS441" s="52">
        <f t="shared" si="227"/>
        <v>9.0021691973969628E-2</v>
      </c>
      <c r="AT441" s="53">
        <f t="shared" si="243"/>
        <v>50</v>
      </c>
      <c r="AU441" s="55">
        <f t="shared" si="244"/>
        <v>1.5490202742475168</v>
      </c>
      <c r="AV441" s="56">
        <v>67</v>
      </c>
      <c r="AW441" s="58">
        <v>30</v>
      </c>
      <c r="AX441" s="57">
        <f t="shared" si="228"/>
        <v>7.2668112798264642E-2</v>
      </c>
      <c r="AY441" s="58">
        <f t="shared" si="245"/>
        <v>75</v>
      </c>
      <c r="AZ441" s="60">
        <f t="shared" si="246"/>
        <v>1.6003293137158154</v>
      </c>
      <c r="BA441" s="51">
        <v>194</v>
      </c>
      <c r="BB441" s="53">
        <v>99</v>
      </c>
      <c r="BC441" s="52">
        <f t="shared" si="229"/>
        <v>0.210412147505423</v>
      </c>
      <c r="BD441" s="53">
        <f t="shared" si="258"/>
        <v>417</v>
      </c>
      <c r="BE441" s="55">
        <f t="shared" si="247"/>
        <v>0.81750232690875568</v>
      </c>
      <c r="BF441" s="61">
        <v>922</v>
      </c>
      <c r="BG441" s="64">
        <v>391</v>
      </c>
    </row>
    <row r="442" spans="1:59">
      <c r="A442" s="47">
        <f t="shared" si="248"/>
        <v>4</v>
      </c>
      <c r="B442" s="48">
        <f t="shared" si="249"/>
        <v>0</v>
      </c>
      <c r="C442" s="48">
        <f t="shared" si="250"/>
        <v>1</v>
      </c>
      <c r="D442" s="48">
        <f t="shared" si="251"/>
        <v>1</v>
      </c>
      <c r="E442" s="48">
        <f t="shared" si="252"/>
        <v>1</v>
      </c>
      <c r="F442" s="48">
        <f t="shared" si="253"/>
        <v>0</v>
      </c>
      <c r="G442" s="48">
        <f t="shared" si="254"/>
        <v>0</v>
      </c>
      <c r="H442" s="48">
        <f t="shared" si="255"/>
        <v>0</v>
      </c>
      <c r="I442" s="48">
        <f t="shared" si="256"/>
        <v>1</v>
      </c>
      <c r="J442" s="48">
        <f t="shared" si="257"/>
        <v>0</v>
      </c>
      <c r="K442" s="70">
        <v>563</v>
      </c>
      <c r="L442" s="50" t="s">
        <v>523</v>
      </c>
      <c r="M442" s="51">
        <v>33</v>
      </c>
      <c r="N442" s="53">
        <v>12</v>
      </c>
      <c r="O442" s="52">
        <f t="shared" si="230"/>
        <v>3.5830618892508145E-2</v>
      </c>
      <c r="P442" s="53">
        <f t="shared" si="231"/>
        <v>370</v>
      </c>
      <c r="Q442" s="55">
        <f t="shared" si="232"/>
        <v>0.43169719307745485</v>
      </c>
      <c r="R442" s="56">
        <v>64</v>
      </c>
      <c r="S442" s="58">
        <v>5</v>
      </c>
      <c r="T442" s="57">
        <f t="shared" si="222"/>
        <v>6.9489685124864281E-2</v>
      </c>
      <c r="U442" s="58">
        <f t="shared" si="233"/>
        <v>89</v>
      </c>
      <c r="V442" s="60">
        <f t="shared" si="234"/>
        <v>1.327232014361639</v>
      </c>
      <c r="W442" s="51">
        <v>233</v>
      </c>
      <c r="X442" s="53">
        <v>41</v>
      </c>
      <c r="Y442" s="52">
        <f t="shared" si="223"/>
        <v>0.25298588490770901</v>
      </c>
      <c r="Z442" s="53">
        <f t="shared" si="235"/>
        <v>150</v>
      </c>
      <c r="AA442" s="55">
        <f t="shared" si="236"/>
        <v>1.4786559749031394</v>
      </c>
      <c r="AB442" s="56">
        <v>73</v>
      </c>
      <c r="AC442" s="58">
        <v>10</v>
      </c>
      <c r="AD442" s="57">
        <f t="shared" si="224"/>
        <v>7.9261672095548311E-2</v>
      </c>
      <c r="AE442" s="58">
        <f t="shared" si="237"/>
        <v>143</v>
      </c>
      <c r="AF442" s="60">
        <f t="shared" si="238"/>
        <v>1.1411312815481383</v>
      </c>
      <c r="AG442" s="51">
        <v>66</v>
      </c>
      <c r="AH442" s="53">
        <v>15</v>
      </c>
      <c r="AI442" s="52">
        <f t="shared" si="225"/>
        <v>7.1661237785016291E-2</v>
      </c>
      <c r="AJ442" s="53">
        <f t="shared" si="239"/>
        <v>171</v>
      </c>
      <c r="AK442" s="55">
        <f t="shared" si="240"/>
        <v>0.95259733071396935</v>
      </c>
      <c r="AL442" s="56">
        <v>139</v>
      </c>
      <c r="AM442" s="58">
        <v>32</v>
      </c>
      <c r="AN442" s="57">
        <f t="shared" si="226"/>
        <v>0.15092290988056462</v>
      </c>
      <c r="AO442" s="58">
        <f t="shared" si="241"/>
        <v>415</v>
      </c>
      <c r="AP442" s="60">
        <f t="shared" si="242"/>
        <v>0.80295972835382046</v>
      </c>
      <c r="AQ442" s="51">
        <v>24</v>
      </c>
      <c r="AR442" s="53">
        <v>5</v>
      </c>
      <c r="AS442" s="52">
        <f t="shared" si="227"/>
        <v>2.6058631921824105E-2</v>
      </c>
      <c r="AT442" s="53">
        <f t="shared" si="243"/>
        <v>335</v>
      </c>
      <c r="AU442" s="55">
        <f t="shared" si="244"/>
        <v>0.44839580639887305</v>
      </c>
      <c r="AV442" s="56">
        <v>57</v>
      </c>
      <c r="AW442" s="58">
        <v>13</v>
      </c>
      <c r="AX442" s="57">
        <f t="shared" si="228"/>
        <v>6.1889250814332247E-2</v>
      </c>
      <c r="AY442" s="58">
        <f t="shared" si="245"/>
        <v>111</v>
      </c>
      <c r="AZ442" s="60">
        <f t="shared" si="246"/>
        <v>1.3629524487176652</v>
      </c>
      <c r="BA442" s="51">
        <v>232</v>
      </c>
      <c r="BB442" s="53">
        <v>69</v>
      </c>
      <c r="BC442" s="52">
        <f t="shared" si="229"/>
        <v>0.25190010857763301</v>
      </c>
      <c r="BD442" s="53">
        <f t="shared" si="258"/>
        <v>336</v>
      </c>
      <c r="BE442" s="55">
        <f t="shared" si="247"/>
        <v>0.97869313797805202</v>
      </c>
      <c r="BF442" s="61">
        <v>921</v>
      </c>
      <c r="BG442" s="64">
        <v>202</v>
      </c>
    </row>
    <row r="443" spans="1:59">
      <c r="A443" s="47">
        <f t="shared" si="248"/>
        <v>4</v>
      </c>
      <c r="B443" s="48">
        <f t="shared" si="249"/>
        <v>0</v>
      </c>
      <c r="C443" s="48">
        <f t="shared" si="250"/>
        <v>0</v>
      </c>
      <c r="D443" s="48">
        <f t="shared" si="251"/>
        <v>1</v>
      </c>
      <c r="E443" s="48">
        <f t="shared" si="252"/>
        <v>0</v>
      </c>
      <c r="F443" s="48">
        <f t="shared" si="253"/>
        <v>1</v>
      </c>
      <c r="G443" s="48">
        <f t="shared" si="254"/>
        <v>1</v>
      </c>
      <c r="H443" s="48">
        <f t="shared" si="255"/>
        <v>0</v>
      </c>
      <c r="I443" s="48">
        <f t="shared" si="256"/>
        <v>1</v>
      </c>
      <c r="J443" s="48">
        <f t="shared" si="257"/>
        <v>0</v>
      </c>
      <c r="K443" s="70">
        <v>209</v>
      </c>
      <c r="L443" s="50" t="s">
        <v>682</v>
      </c>
      <c r="M443" s="51">
        <v>4</v>
      </c>
      <c r="N443" s="53">
        <v>2</v>
      </c>
      <c r="O443" s="52">
        <f t="shared" si="230"/>
        <v>4.3478260869565218E-3</v>
      </c>
      <c r="P443" s="53">
        <f t="shared" si="231"/>
        <v>508</v>
      </c>
      <c r="Q443" s="55">
        <f t="shared" si="232"/>
        <v>5.2383809594774164E-2</v>
      </c>
      <c r="R443" s="56">
        <v>16</v>
      </c>
      <c r="S443" s="58">
        <v>2</v>
      </c>
      <c r="T443" s="57">
        <f t="shared" si="222"/>
        <v>1.7391304347826087E-2</v>
      </c>
      <c r="U443" s="58">
        <f t="shared" si="233"/>
        <v>378</v>
      </c>
      <c r="V443" s="60">
        <f t="shared" si="234"/>
        <v>0.33216866446387755</v>
      </c>
      <c r="W443" s="51">
        <v>337</v>
      </c>
      <c r="X443" s="53">
        <v>20</v>
      </c>
      <c r="Y443" s="52">
        <f t="shared" si="223"/>
        <v>0.36630434782608695</v>
      </c>
      <c r="Z443" s="53">
        <f t="shared" si="235"/>
        <v>70</v>
      </c>
      <c r="AA443" s="55">
        <f t="shared" si="236"/>
        <v>2.1409815521669699</v>
      </c>
      <c r="AB443" s="56">
        <v>23</v>
      </c>
      <c r="AC443" s="58">
        <v>3</v>
      </c>
      <c r="AD443" s="57">
        <f t="shared" si="224"/>
        <v>2.5000000000000001E-2</v>
      </c>
      <c r="AE443" s="58">
        <f t="shared" si="237"/>
        <v>432</v>
      </c>
      <c r="AF443" s="60">
        <f t="shared" si="238"/>
        <v>0.35992531174857378</v>
      </c>
      <c r="AG443" s="51">
        <v>188</v>
      </c>
      <c r="AH443" s="53">
        <v>19</v>
      </c>
      <c r="AI443" s="52">
        <f t="shared" si="225"/>
        <v>0.20434782608695654</v>
      </c>
      <c r="AJ443" s="53">
        <f t="shared" si="239"/>
        <v>23</v>
      </c>
      <c r="AK443" s="55">
        <f t="shared" si="240"/>
        <v>2.7164084752711193</v>
      </c>
      <c r="AL443" s="56">
        <v>181</v>
      </c>
      <c r="AM443" s="58">
        <v>14</v>
      </c>
      <c r="AN443" s="57">
        <f t="shared" si="226"/>
        <v>0.19673913043478261</v>
      </c>
      <c r="AO443" s="58">
        <f t="shared" si="241"/>
        <v>292</v>
      </c>
      <c r="AP443" s="60">
        <f t="shared" si="242"/>
        <v>1.0467171541782156</v>
      </c>
      <c r="AQ443" s="51">
        <v>4</v>
      </c>
      <c r="AR443" s="53">
        <v>3</v>
      </c>
      <c r="AS443" s="52">
        <f t="shared" si="227"/>
        <v>4.3478260869565218E-3</v>
      </c>
      <c r="AT443" s="53">
        <f t="shared" si="243"/>
        <v>459</v>
      </c>
      <c r="AU443" s="55">
        <f t="shared" si="244"/>
        <v>7.4813865524159792E-2</v>
      </c>
      <c r="AV443" s="56">
        <v>44</v>
      </c>
      <c r="AW443" s="58">
        <v>5</v>
      </c>
      <c r="AX443" s="57">
        <f t="shared" si="228"/>
        <v>4.7826086956521741E-2</v>
      </c>
      <c r="AY443" s="58">
        <f t="shared" si="245"/>
        <v>177</v>
      </c>
      <c r="AZ443" s="60">
        <f t="shared" si="246"/>
        <v>1.0532472355422322</v>
      </c>
      <c r="BA443" s="51">
        <v>123</v>
      </c>
      <c r="BB443" s="53">
        <v>17</v>
      </c>
      <c r="BC443" s="52">
        <f t="shared" si="229"/>
        <v>0.13369565217391305</v>
      </c>
      <c r="BD443" s="53">
        <f t="shared" si="258"/>
        <v>522</v>
      </c>
      <c r="BE443" s="55">
        <f t="shared" si="247"/>
        <v>0.51944009908905397</v>
      </c>
      <c r="BF443" s="61">
        <v>920</v>
      </c>
      <c r="BG443" s="64">
        <v>85</v>
      </c>
    </row>
    <row r="444" spans="1:59">
      <c r="A444" s="47">
        <f t="shared" si="248"/>
        <v>4</v>
      </c>
      <c r="B444" s="48">
        <f t="shared" si="249"/>
        <v>1</v>
      </c>
      <c r="C444" s="48">
        <f t="shared" si="250"/>
        <v>0</v>
      </c>
      <c r="D444" s="48">
        <f t="shared" si="251"/>
        <v>1</v>
      </c>
      <c r="E444" s="48">
        <f t="shared" si="252"/>
        <v>0</v>
      </c>
      <c r="F444" s="48">
        <f t="shared" si="253"/>
        <v>0</v>
      </c>
      <c r="G444" s="48">
        <f t="shared" si="254"/>
        <v>0</v>
      </c>
      <c r="H444" s="48">
        <f t="shared" si="255"/>
        <v>1</v>
      </c>
      <c r="I444" s="48">
        <f t="shared" si="256"/>
        <v>0</v>
      </c>
      <c r="J444" s="48">
        <f t="shared" si="257"/>
        <v>1</v>
      </c>
      <c r="K444" s="49">
        <v>21</v>
      </c>
      <c r="L444" s="50" t="s">
        <v>652</v>
      </c>
      <c r="M444" s="51">
        <v>88</v>
      </c>
      <c r="N444" s="53">
        <v>11</v>
      </c>
      <c r="O444" s="52">
        <f t="shared" si="230"/>
        <v>9.586056644880174E-2</v>
      </c>
      <c r="P444" s="53">
        <f t="shared" si="231"/>
        <v>132</v>
      </c>
      <c r="Q444" s="55">
        <f t="shared" si="232"/>
        <v>1.1549545819152822</v>
      </c>
      <c r="R444" s="56">
        <v>18</v>
      </c>
      <c r="S444" s="58">
        <v>7</v>
      </c>
      <c r="T444" s="57">
        <f t="shared" si="222"/>
        <v>1.9607843137254902E-2</v>
      </c>
      <c r="U444" s="58">
        <f t="shared" si="233"/>
        <v>364</v>
      </c>
      <c r="V444" s="60">
        <f t="shared" si="234"/>
        <v>0.37450388640535215</v>
      </c>
      <c r="W444" s="51">
        <v>375</v>
      </c>
      <c r="X444" s="53">
        <v>24</v>
      </c>
      <c r="Y444" s="52">
        <f t="shared" si="223"/>
        <v>0.40849673202614378</v>
      </c>
      <c r="Z444" s="53">
        <f t="shared" si="235"/>
        <v>56</v>
      </c>
      <c r="AA444" s="55">
        <f t="shared" si="236"/>
        <v>2.3875882789240079</v>
      </c>
      <c r="AB444" s="56">
        <v>29</v>
      </c>
      <c r="AC444" s="58">
        <v>4</v>
      </c>
      <c r="AD444" s="57">
        <f t="shared" si="224"/>
        <v>3.1590413943355121E-2</v>
      </c>
      <c r="AE444" s="58">
        <f t="shared" si="237"/>
        <v>403</v>
      </c>
      <c r="AF444" s="60">
        <f t="shared" si="238"/>
        <v>0.45480758347314332</v>
      </c>
      <c r="AG444" s="51">
        <v>3</v>
      </c>
      <c r="AH444" s="53">
        <v>3</v>
      </c>
      <c r="AI444" s="52">
        <f t="shared" si="225"/>
        <v>3.2679738562091504E-3</v>
      </c>
      <c r="AJ444" s="53">
        <f t="shared" si="239"/>
        <v>527</v>
      </c>
      <c r="AK444" s="55">
        <f t="shared" si="240"/>
        <v>4.3441381540283514E-2</v>
      </c>
      <c r="AL444" s="56">
        <v>20</v>
      </c>
      <c r="AM444" s="58">
        <v>9</v>
      </c>
      <c r="AN444" s="57">
        <f t="shared" si="226"/>
        <v>2.178649237472767E-2</v>
      </c>
      <c r="AO444" s="58">
        <f t="shared" si="241"/>
        <v>580</v>
      </c>
      <c r="AP444" s="60">
        <f t="shared" si="242"/>
        <v>0.11591133521635533</v>
      </c>
      <c r="AQ444" s="51">
        <v>85</v>
      </c>
      <c r="AR444" s="53">
        <v>8</v>
      </c>
      <c r="AS444" s="52">
        <f t="shared" si="227"/>
        <v>9.2592592592592587E-2</v>
      </c>
      <c r="AT444" s="53">
        <f t="shared" si="243"/>
        <v>47</v>
      </c>
      <c r="AU444" s="55">
        <f t="shared" si="244"/>
        <v>1.5932582472737733</v>
      </c>
      <c r="AV444" s="56">
        <v>39</v>
      </c>
      <c r="AW444" s="58">
        <v>11</v>
      </c>
      <c r="AX444" s="57">
        <f t="shared" si="228"/>
        <v>4.2483660130718956E-2</v>
      </c>
      <c r="AY444" s="58">
        <f t="shared" si="245"/>
        <v>219</v>
      </c>
      <c r="AZ444" s="60">
        <f t="shared" si="246"/>
        <v>0.93559394957554209</v>
      </c>
      <c r="BA444" s="51">
        <v>261</v>
      </c>
      <c r="BB444" s="53">
        <v>42</v>
      </c>
      <c r="BC444" s="52">
        <f t="shared" si="229"/>
        <v>0.28431372549019607</v>
      </c>
      <c r="BD444" s="53">
        <f t="shared" si="258"/>
        <v>265</v>
      </c>
      <c r="BE444" s="55">
        <f t="shared" si="247"/>
        <v>1.1046279167619926</v>
      </c>
      <c r="BF444" s="61">
        <v>918</v>
      </c>
      <c r="BG444" s="64">
        <v>119</v>
      </c>
    </row>
    <row r="445" spans="1:59">
      <c r="A445" s="47">
        <f t="shared" si="248"/>
        <v>5</v>
      </c>
      <c r="B445" s="48">
        <f t="shared" si="249"/>
        <v>0</v>
      </c>
      <c r="C445" s="48">
        <f t="shared" si="250"/>
        <v>1</v>
      </c>
      <c r="D445" s="48">
        <f t="shared" si="251"/>
        <v>0</v>
      </c>
      <c r="E445" s="48">
        <f t="shared" si="252"/>
        <v>0</v>
      </c>
      <c r="F445" s="48">
        <f t="shared" si="253"/>
        <v>1</v>
      </c>
      <c r="G445" s="48">
        <f t="shared" si="254"/>
        <v>1</v>
      </c>
      <c r="H445" s="48">
        <f t="shared" si="255"/>
        <v>1</v>
      </c>
      <c r="I445" s="48">
        <f t="shared" si="256"/>
        <v>1</v>
      </c>
      <c r="J445" s="48">
        <f t="shared" si="257"/>
        <v>0</v>
      </c>
      <c r="K445" s="70">
        <v>382</v>
      </c>
      <c r="L445" s="50" t="s">
        <v>352</v>
      </c>
      <c r="M445" s="51">
        <v>21</v>
      </c>
      <c r="N445" s="53">
        <v>7</v>
      </c>
      <c r="O445" s="52">
        <f t="shared" si="230"/>
        <v>2.3001095290251915E-2</v>
      </c>
      <c r="P445" s="53">
        <f t="shared" si="231"/>
        <v>418</v>
      </c>
      <c r="Q445" s="55">
        <f t="shared" si="232"/>
        <v>0.27712354911583703</v>
      </c>
      <c r="R445" s="56">
        <v>77</v>
      </c>
      <c r="S445" s="58">
        <v>10</v>
      </c>
      <c r="T445" s="57">
        <f t="shared" si="222"/>
        <v>8.4337349397590355E-2</v>
      </c>
      <c r="U445" s="58">
        <f t="shared" si="233"/>
        <v>59</v>
      </c>
      <c r="V445" s="60">
        <f t="shared" si="234"/>
        <v>1.6108179210447073</v>
      </c>
      <c r="W445" s="51">
        <v>57</v>
      </c>
      <c r="X445" s="53">
        <v>13</v>
      </c>
      <c r="Y445" s="52">
        <f t="shared" si="223"/>
        <v>6.2431544359255201E-2</v>
      </c>
      <c r="Z445" s="53">
        <f t="shared" si="235"/>
        <v>520</v>
      </c>
      <c r="AA445" s="55">
        <f t="shared" si="236"/>
        <v>0.36490089604374626</v>
      </c>
      <c r="AB445" s="56">
        <v>7</v>
      </c>
      <c r="AC445" s="58">
        <v>1</v>
      </c>
      <c r="AD445" s="57">
        <f t="shared" si="224"/>
        <v>7.6670317634173054E-3</v>
      </c>
      <c r="AE445" s="58">
        <f t="shared" si="237"/>
        <v>509</v>
      </c>
      <c r="AF445" s="60">
        <f t="shared" si="238"/>
        <v>0.11038235190536763</v>
      </c>
      <c r="AG445" s="51">
        <v>203</v>
      </c>
      <c r="AH445" s="53">
        <v>8</v>
      </c>
      <c r="AI445" s="52">
        <f t="shared" si="225"/>
        <v>0.22234392113910187</v>
      </c>
      <c r="AJ445" s="53">
        <f t="shared" si="239"/>
        <v>17</v>
      </c>
      <c r="AK445" s="55">
        <f t="shared" si="240"/>
        <v>2.9556316960781284</v>
      </c>
      <c r="AL445" s="56">
        <v>262</v>
      </c>
      <c r="AM445" s="58">
        <v>31</v>
      </c>
      <c r="AN445" s="57">
        <f t="shared" si="226"/>
        <v>0.28696604600219056</v>
      </c>
      <c r="AO445" s="58">
        <f t="shared" si="241"/>
        <v>158</v>
      </c>
      <c r="AP445" s="60">
        <f t="shared" si="242"/>
        <v>1.5267541457227225</v>
      </c>
      <c r="AQ445" s="51">
        <v>54</v>
      </c>
      <c r="AR445" s="53">
        <v>8</v>
      </c>
      <c r="AS445" s="52">
        <f t="shared" si="227"/>
        <v>5.9145673603504929E-2</v>
      </c>
      <c r="AT445" s="53">
        <f t="shared" si="243"/>
        <v>129</v>
      </c>
      <c r="AU445" s="55">
        <f t="shared" si="244"/>
        <v>1.017730788400947</v>
      </c>
      <c r="AV445" s="56">
        <v>72</v>
      </c>
      <c r="AW445" s="58">
        <v>5</v>
      </c>
      <c r="AX445" s="57">
        <f t="shared" si="228"/>
        <v>7.8860898138006577E-2</v>
      </c>
      <c r="AY445" s="58">
        <f t="shared" si="245"/>
        <v>66</v>
      </c>
      <c r="AZ445" s="60">
        <f t="shared" si="246"/>
        <v>1.7367095709030536</v>
      </c>
      <c r="BA445" s="51">
        <v>160</v>
      </c>
      <c r="BB445" s="53">
        <v>22</v>
      </c>
      <c r="BC445" s="52">
        <f t="shared" si="229"/>
        <v>0.17524644030668127</v>
      </c>
      <c r="BD445" s="53">
        <f t="shared" si="258"/>
        <v>471</v>
      </c>
      <c r="BE445" s="55">
        <f t="shared" si="247"/>
        <v>0.68087500855669891</v>
      </c>
      <c r="BF445" s="61">
        <v>913</v>
      </c>
      <c r="BG445" s="64">
        <v>105</v>
      </c>
    </row>
    <row r="446" spans="1:59">
      <c r="A446" s="47">
        <f t="shared" si="248"/>
        <v>2</v>
      </c>
      <c r="B446" s="48">
        <f t="shared" si="249"/>
        <v>0</v>
      </c>
      <c r="C446" s="48">
        <f t="shared" si="250"/>
        <v>1</v>
      </c>
      <c r="D446" s="48">
        <f t="shared" si="251"/>
        <v>0</v>
      </c>
      <c r="E446" s="48">
        <f t="shared" si="252"/>
        <v>0</v>
      </c>
      <c r="F446" s="48">
        <f t="shared" si="253"/>
        <v>0</v>
      </c>
      <c r="G446" s="48">
        <f t="shared" si="254"/>
        <v>0</v>
      </c>
      <c r="H446" s="48">
        <f t="shared" si="255"/>
        <v>0</v>
      </c>
      <c r="I446" s="48">
        <f t="shared" si="256"/>
        <v>0</v>
      </c>
      <c r="J446" s="48">
        <f t="shared" si="257"/>
        <v>1</v>
      </c>
      <c r="K446" s="70">
        <v>424</v>
      </c>
      <c r="L446" s="50" t="s">
        <v>387</v>
      </c>
      <c r="M446" s="51">
        <v>75</v>
      </c>
      <c r="N446" s="53">
        <v>25</v>
      </c>
      <c r="O446" s="52">
        <f t="shared" si="230"/>
        <v>8.2690187431091508E-2</v>
      </c>
      <c r="P446" s="53">
        <f t="shared" si="231"/>
        <v>168</v>
      </c>
      <c r="Q446" s="55">
        <f t="shared" si="232"/>
        <v>0.99627421776169167</v>
      </c>
      <c r="R446" s="56">
        <v>88</v>
      </c>
      <c r="S446" s="58">
        <v>14</v>
      </c>
      <c r="T446" s="57">
        <f t="shared" si="222"/>
        <v>9.7023153252480704E-2</v>
      </c>
      <c r="U446" s="58">
        <f t="shared" si="233"/>
        <v>45</v>
      </c>
      <c r="V446" s="60">
        <f t="shared" si="234"/>
        <v>1.8531129461821614</v>
      </c>
      <c r="W446" s="51">
        <v>117</v>
      </c>
      <c r="X446" s="53">
        <v>48</v>
      </c>
      <c r="Y446" s="52">
        <f t="shared" si="223"/>
        <v>0.12899669239250275</v>
      </c>
      <c r="Z446" s="53">
        <f t="shared" si="235"/>
        <v>404</v>
      </c>
      <c r="AA446" s="55">
        <f t="shared" si="236"/>
        <v>0.7539619454203953</v>
      </c>
      <c r="AB446" s="56">
        <v>49</v>
      </c>
      <c r="AC446" s="58">
        <v>20</v>
      </c>
      <c r="AD446" s="57">
        <f t="shared" si="224"/>
        <v>5.4024255788313123E-2</v>
      </c>
      <c r="AE446" s="58">
        <f t="shared" si="237"/>
        <v>294</v>
      </c>
      <c r="AF446" s="60">
        <f t="shared" si="238"/>
        <v>0.77778788426373158</v>
      </c>
      <c r="AG446" s="51">
        <v>55</v>
      </c>
      <c r="AH446" s="53">
        <v>11</v>
      </c>
      <c r="AI446" s="52">
        <f t="shared" si="225"/>
        <v>6.0639470782800443E-2</v>
      </c>
      <c r="AJ446" s="53">
        <f t="shared" si="239"/>
        <v>223</v>
      </c>
      <c r="AK446" s="55">
        <f t="shared" si="240"/>
        <v>0.80608429032301154</v>
      </c>
      <c r="AL446" s="56">
        <v>122</v>
      </c>
      <c r="AM446" s="58">
        <v>41</v>
      </c>
      <c r="AN446" s="57">
        <f t="shared" si="226"/>
        <v>0.13450937155457551</v>
      </c>
      <c r="AO446" s="58">
        <f t="shared" si="241"/>
        <v>451</v>
      </c>
      <c r="AP446" s="60">
        <f t="shared" si="242"/>
        <v>0.71563428329056944</v>
      </c>
      <c r="AQ446" s="51">
        <v>45</v>
      </c>
      <c r="AR446" s="53">
        <v>16</v>
      </c>
      <c r="AS446" s="52">
        <f t="shared" si="227"/>
        <v>4.9614112458654908E-2</v>
      </c>
      <c r="AT446" s="53">
        <f t="shared" si="243"/>
        <v>180</v>
      </c>
      <c r="AU446" s="55">
        <f t="shared" si="244"/>
        <v>0.85371941364394033</v>
      </c>
      <c r="AV446" s="56">
        <v>16</v>
      </c>
      <c r="AW446" s="58">
        <v>7</v>
      </c>
      <c r="AX446" s="57">
        <f t="shared" si="228"/>
        <v>1.7640573318632856E-2</v>
      </c>
      <c r="AY446" s="58">
        <f t="shared" si="245"/>
        <v>368</v>
      </c>
      <c r="AZ446" s="60">
        <f t="shared" si="246"/>
        <v>0.38848850624390246</v>
      </c>
      <c r="BA446" s="51">
        <v>340</v>
      </c>
      <c r="BB446" s="53">
        <v>107</v>
      </c>
      <c r="BC446" s="52">
        <f t="shared" si="229"/>
        <v>0.3748621830209482</v>
      </c>
      <c r="BD446" s="53">
        <f t="shared" si="258"/>
        <v>149</v>
      </c>
      <c r="BE446" s="55">
        <f t="shared" si="247"/>
        <v>1.4564306791356842</v>
      </c>
      <c r="BF446" s="61">
        <v>907</v>
      </c>
      <c r="BG446" s="64">
        <v>289</v>
      </c>
    </row>
    <row r="447" spans="1:59">
      <c r="A447" s="47">
        <f t="shared" si="248"/>
        <v>2</v>
      </c>
      <c r="B447" s="48">
        <f t="shared" si="249"/>
        <v>0</v>
      </c>
      <c r="C447" s="48">
        <f t="shared" si="250"/>
        <v>0</v>
      </c>
      <c r="D447" s="48">
        <f t="shared" si="251"/>
        <v>0</v>
      </c>
      <c r="E447" s="48">
        <f t="shared" si="252"/>
        <v>0</v>
      </c>
      <c r="F447" s="48">
        <f t="shared" si="253"/>
        <v>1</v>
      </c>
      <c r="G447" s="48">
        <f t="shared" si="254"/>
        <v>0</v>
      </c>
      <c r="H447" s="48">
        <f t="shared" si="255"/>
        <v>0</v>
      </c>
      <c r="I447" s="48">
        <f t="shared" si="256"/>
        <v>0</v>
      </c>
      <c r="J447" s="48">
        <f t="shared" si="257"/>
        <v>1</v>
      </c>
      <c r="K447" s="70">
        <v>305</v>
      </c>
      <c r="L447" s="50" t="s">
        <v>277</v>
      </c>
      <c r="M447" s="51">
        <v>10</v>
      </c>
      <c r="N447" s="53">
        <v>7</v>
      </c>
      <c r="O447" s="52">
        <f t="shared" si="230"/>
        <v>1.1061946902654867E-2</v>
      </c>
      <c r="P447" s="53">
        <f t="shared" si="231"/>
        <v>469</v>
      </c>
      <c r="Q447" s="55">
        <f t="shared" si="232"/>
        <v>0.13327739166812011</v>
      </c>
      <c r="R447" s="56">
        <v>22</v>
      </c>
      <c r="S447" s="58">
        <v>5</v>
      </c>
      <c r="T447" s="57">
        <f t="shared" si="222"/>
        <v>2.4336283185840708E-2</v>
      </c>
      <c r="U447" s="58">
        <f t="shared" si="233"/>
        <v>320</v>
      </c>
      <c r="V447" s="60">
        <f t="shared" si="234"/>
        <v>0.46481566432168708</v>
      </c>
      <c r="W447" s="51">
        <v>68</v>
      </c>
      <c r="X447" s="53">
        <v>26</v>
      </c>
      <c r="Y447" s="52">
        <f t="shared" si="223"/>
        <v>7.5221238938053103E-2</v>
      </c>
      <c r="Z447" s="53">
        <f t="shared" si="235"/>
        <v>500</v>
      </c>
      <c r="AA447" s="55">
        <f t="shared" si="236"/>
        <v>0.43965430891903329</v>
      </c>
      <c r="AB447" s="56">
        <v>12</v>
      </c>
      <c r="AC447" s="58">
        <v>4</v>
      </c>
      <c r="AD447" s="57">
        <f t="shared" si="224"/>
        <v>1.3274336283185841E-2</v>
      </c>
      <c r="AE447" s="58">
        <f t="shared" si="237"/>
        <v>480</v>
      </c>
      <c r="AF447" s="60">
        <f t="shared" si="238"/>
        <v>0.19111078499924269</v>
      </c>
      <c r="AG447" s="51">
        <v>73</v>
      </c>
      <c r="AH447" s="53">
        <v>10</v>
      </c>
      <c r="AI447" s="52">
        <f t="shared" si="225"/>
        <v>8.0752212389380532E-2</v>
      </c>
      <c r="AJ447" s="53">
        <f t="shared" si="239"/>
        <v>133</v>
      </c>
      <c r="AK447" s="55">
        <f t="shared" si="240"/>
        <v>1.0734442266005011</v>
      </c>
      <c r="AL447" s="56">
        <v>70</v>
      </c>
      <c r="AM447" s="58">
        <v>21</v>
      </c>
      <c r="AN447" s="57">
        <f t="shared" si="226"/>
        <v>7.7433628318584066E-2</v>
      </c>
      <c r="AO447" s="58">
        <f t="shared" si="241"/>
        <v>526</v>
      </c>
      <c r="AP447" s="60">
        <f t="shared" si="242"/>
        <v>0.41197247793158148</v>
      </c>
      <c r="AQ447" s="51">
        <v>35</v>
      </c>
      <c r="AR447" s="53">
        <v>6</v>
      </c>
      <c r="AS447" s="52">
        <f t="shared" si="227"/>
        <v>3.8716814159292033E-2</v>
      </c>
      <c r="AT447" s="53">
        <f t="shared" si="243"/>
        <v>247</v>
      </c>
      <c r="AU447" s="55">
        <f t="shared" si="244"/>
        <v>0.66620754144854677</v>
      </c>
      <c r="AV447" s="56">
        <v>1</v>
      </c>
      <c r="AW447" s="58">
        <v>1</v>
      </c>
      <c r="AX447" s="57">
        <f t="shared" si="228"/>
        <v>1.1061946902654867E-3</v>
      </c>
      <c r="AY447" s="58">
        <f t="shared" si="245"/>
        <v>511</v>
      </c>
      <c r="AZ447" s="60">
        <f t="shared" si="246"/>
        <v>2.4361108625775684E-2</v>
      </c>
      <c r="BA447" s="51">
        <v>613</v>
      </c>
      <c r="BB447" s="53">
        <v>39</v>
      </c>
      <c r="BC447" s="52">
        <f t="shared" si="229"/>
        <v>0.67809734513274333</v>
      </c>
      <c r="BD447" s="53">
        <f t="shared" si="258"/>
        <v>43</v>
      </c>
      <c r="BE447" s="55">
        <f t="shared" si="247"/>
        <v>2.6345729754142639</v>
      </c>
      <c r="BF447" s="61">
        <v>904</v>
      </c>
      <c r="BG447" s="64">
        <v>119</v>
      </c>
    </row>
    <row r="448" spans="1:59">
      <c r="A448" s="47">
        <f t="shared" si="248"/>
        <v>3</v>
      </c>
      <c r="B448" s="48">
        <f t="shared" si="249"/>
        <v>1</v>
      </c>
      <c r="C448" s="48">
        <f t="shared" si="250"/>
        <v>0</v>
      </c>
      <c r="D448" s="48">
        <f t="shared" si="251"/>
        <v>1</v>
      </c>
      <c r="E448" s="48">
        <f t="shared" si="252"/>
        <v>0</v>
      </c>
      <c r="F448" s="48">
        <f t="shared" si="253"/>
        <v>0</v>
      </c>
      <c r="G448" s="48">
        <f t="shared" si="254"/>
        <v>1</v>
      </c>
      <c r="H448" s="48">
        <f t="shared" si="255"/>
        <v>0</v>
      </c>
      <c r="I448" s="48">
        <f t="shared" si="256"/>
        <v>0</v>
      </c>
      <c r="J448" s="48">
        <f t="shared" si="257"/>
        <v>0</v>
      </c>
      <c r="K448" s="70">
        <v>384</v>
      </c>
      <c r="L448" s="50" t="s">
        <v>687</v>
      </c>
      <c r="M448" s="51">
        <v>121</v>
      </c>
      <c r="N448" s="53">
        <v>11</v>
      </c>
      <c r="O448" s="52">
        <f t="shared" si="230"/>
        <v>0.13459399332591768</v>
      </c>
      <c r="P448" s="53">
        <f t="shared" si="231"/>
        <v>78</v>
      </c>
      <c r="Q448" s="55">
        <f t="shared" si="232"/>
        <v>1.6216256073665904</v>
      </c>
      <c r="R448" s="56">
        <v>45</v>
      </c>
      <c r="S448" s="58">
        <v>4</v>
      </c>
      <c r="T448" s="57">
        <f t="shared" si="222"/>
        <v>5.0055617352614018E-2</v>
      </c>
      <c r="U448" s="58">
        <f t="shared" si="233"/>
        <v>164</v>
      </c>
      <c r="V448" s="60">
        <f t="shared" si="234"/>
        <v>0.95604718498362984</v>
      </c>
      <c r="W448" s="51">
        <v>240</v>
      </c>
      <c r="X448" s="53">
        <v>25</v>
      </c>
      <c r="Y448" s="52">
        <f t="shared" si="223"/>
        <v>0.26696329254727474</v>
      </c>
      <c r="Z448" s="53">
        <f t="shared" si="235"/>
        <v>138</v>
      </c>
      <c r="AA448" s="55">
        <f t="shared" si="236"/>
        <v>1.560351352206266</v>
      </c>
      <c r="AB448" s="56">
        <v>28</v>
      </c>
      <c r="AC448" s="58">
        <v>7</v>
      </c>
      <c r="AD448" s="57">
        <f t="shared" si="224"/>
        <v>3.114571746384872E-2</v>
      </c>
      <c r="AE448" s="58">
        <f t="shared" si="237"/>
        <v>405</v>
      </c>
      <c r="AF448" s="60">
        <f t="shared" si="238"/>
        <v>0.44840528271234992</v>
      </c>
      <c r="AG448" s="51">
        <v>34</v>
      </c>
      <c r="AH448" s="53">
        <v>4</v>
      </c>
      <c r="AI448" s="52">
        <f t="shared" si="225"/>
        <v>3.781979977753059E-2</v>
      </c>
      <c r="AJ448" s="53">
        <f t="shared" si="239"/>
        <v>353</v>
      </c>
      <c r="AK448" s="55">
        <f t="shared" si="240"/>
        <v>0.50274097168532772</v>
      </c>
      <c r="AL448" s="56">
        <v>215</v>
      </c>
      <c r="AM448" s="58">
        <v>21</v>
      </c>
      <c r="AN448" s="57">
        <f t="shared" si="226"/>
        <v>0.23915461624026696</v>
      </c>
      <c r="AO448" s="58">
        <f t="shared" si="241"/>
        <v>219</v>
      </c>
      <c r="AP448" s="60">
        <f t="shared" si="242"/>
        <v>1.272381547922806</v>
      </c>
      <c r="AQ448" s="51">
        <v>7</v>
      </c>
      <c r="AR448" s="53">
        <v>2</v>
      </c>
      <c r="AS448" s="52">
        <f t="shared" si="227"/>
        <v>7.7864293659621799E-3</v>
      </c>
      <c r="AT448" s="53">
        <f t="shared" si="243"/>
        <v>435</v>
      </c>
      <c r="AU448" s="55">
        <f t="shared" si="244"/>
        <v>0.13398256228464656</v>
      </c>
      <c r="AV448" s="56">
        <v>10</v>
      </c>
      <c r="AW448" s="58">
        <v>2</v>
      </c>
      <c r="AX448" s="57">
        <f t="shared" si="228"/>
        <v>1.1123470522803115E-2</v>
      </c>
      <c r="AY448" s="58">
        <f t="shared" si="245"/>
        <v>405</v>
      </c>
      <c r="AZ448" s="60">
        <f t="shared" si="246"/>
        <v>0.24496598662626498</v>
      </c>
      <c r="BA448" s="51">
        <v>199</v>
      </c>
      <c r="BB448" s="53">
        <v>15</v>
      </c>
      <c r="BC448" s="52">
        <f t="shared" si="229"/>
        <v>0.22135706340378197</v>
      </c>
      <c r="BD448" s="53">
        <f t="shared" si="258"/>
        <v>399</v>
      </c>
      <c r="BE448" s="55">
        <f t="shared" si="247"/>
        <v>0.86002598498081873</v>
      </c>
      <c r="BF448" s="61">
        <v>899</v>
      </c>
      <c r="BG448" s="64">
        <v>91</v>
      </c>
    </row>
    <row r="449" spans="1:59">
      <c r="A449" s="47">
        <f t="shared" si="248"/>
        <v>3</v>
      </c>
      <c r="B449" s="48">
        <f t="shared" si="249"/>
        <v>1</v>
      </c>
      <c r="C449" s="48">
        <f t="shared" si="250"/>
        <v>0</v>
      </c>
      <c r="D449" s="48">
        <f t="shared" si="251"/>
        <v>1</v>
      </c>
      <c r="E449" s="48">
        <f t="shared" si="252"/>
        <v>0</v>
      </c>
      <c r="F449" s="48">
        <f t="shared" si="253"/>
        <v>0</v>
      </c>
      <c r="G449" s="48">
        <f t="shared" si="254"/>
        <v>0</v>
      </c>
      <c r="H449" s="48">
        <f t="shared" si="255"/>
        <v>0</v>
      </c>
      <c r="I449" s="48">
        <f t="shared" si="256"/>
        <v>1</v>
      </c>
      <c r="J449" s="48">
        <f t="shared" si="257"/>
        <v>0</v>
      </c>
      <c r="K449" s="70">
        <v>469</v>
      </c>
      <c r="L449" s="50" t="s">
        <v>430</v>
      </c>
      <c r="M449" s="51">
        <v>86</v>
      </c>
      <c r="N449" s="53">
        <v>10</v>
      </c>
      <c r="O449" s="52">
        <f t="shared" si="230"/>
        <v>9.5875139353400224E-2</v>
      </c>
      <c r="P449" s="53">
        <f t="shared" si="231"/>
        <v>131</v>
      </c>
      <c r="Q449" s="55">
        <f t="shared" si="232"/>
        <v>1.1551301602950201</v>
      </c>
      <c r="R449" s="56">
        <v>4</v>
      </c>
      <c r="S449" s="58">
        <v>1</v>
      </c>
      <c r="T449" s="57">
        <f t="shared" si="222"/>
        <v>4.459308807134894E-3</v>
      </c>
      <c r="U449" s="58">
        <f t="shared" si="233"/>
        <v>472</v>
      </c>
      <c r="V449" s="60">
        <f t="shared" si="234"/>
        <v>8.5171452426635277E-2</v>
      </c>
      <c r="W449" s="51">
        <v>200</v>
      </c>
      <c r="X449" s="53">
        <v>5</v>
      </c>
      <c r="Y449" s="52">
        <f t="shared" si="223"/>
        <v>0.2229654403567447</v>
      </c>
      <c r="Z449" s="53">
        <f t="shared" si="235"/>
        <v>180</v>
      </c>
      <c r="AA449" s="55">
        <f t="shared" si="236"/>
        <v>1.3031919970581876</v>
      </c>
      <c r="AB449" s="56">
        <v>6</v>
      </c>
      <c r="AC449" s="58">
        <v>2</v>
      </c>
      <c r="AD449" s="57">
        <f t="shared" si="224"/>
        <v>6.688963210702341E-3</v>
      </c>
      <c r="AE449" s="58">
        <f t="shared" si="237"/>
        <v>515</v>
      </c>
      <c r="AF449" s="60">
        <f t="shared" si="238"/>
        <v>9.6301086755471235E-2</v>
      </c>
      <c r="AG449" s="51">
        <v>25</v>
      </c>
      <c r="AH449" s="53">
        <v>2</v>
      </c>
      <c r="AI449" s="52">
        <f t="shared" si="225"/>
        <v>2.7870680044593088E-2</v>
      </c>
      <c r="AJ449" s="53">
        <f t="shared" si="239"/>
        <v>408</v>
      </c>
      <c r="AK449" s="55">
        <f t="shared" si="240"/>
        <v>0.37048669875492624</v>
      </c>
      <c r="AL449" s="56">
        <v>101</v>
      </c>
      <c r="AM449" s="58">
        <v>7</v>
      </c>
      <c r="AN449" s="57">
        <f t="shared" si="226"/>
        <v>0.11259754738015608</v>
      </c>
      <c r="AO449" s="58">
        <f t="shared" si="241"/>
        <v>487</v>
      </c>
      <c r="AP449" s="60">
        <f t="shared" si="242"/>
        <v>0.59905614150446118</v>
      </c>
      <c r="AQ449" s="51">
        <v>44</v>
      </c>
      <c r="AR449" s="53">
        <v>6</v>
      </c>
      <c r="AS449" s="52">
        <f t="shared" si="227"/>
        <v>4.9052396878483832E-2</v>
      </c>
      <c r="AT449" s="53">
        <f t="shared" si="243"/>
        <v>184</v>
      </c>
      <c r="AU449" s="55">
        <f t="shared" si="244"/>
        <v>0.84405386745205913</v>
      </c>
      <c r="AV449" s="56">
        <v>249</v>
      </c>
      <c r="AW449" s="58">
        <v>3</v>
      </c>
      <c r="AX449" s="57">
        <f t="shared" si="228"/>
        <v>0.27759197324414714</v>
      </c>
      <c r="AY449" s="58">
        <f t="shared" si="245"/>
        <v>10</v>
      </c>
      <c r="AZ449" s="60">
        <f t="shared" si="246"/>
        <v>6.1132531853150542</v>
      </c>
      <c r="BA449" s="51">
        <v>182</v>
      </c>
      <c r="BB449" s="53">
        <v>10</v>
      </c>
      <c r="BC449" s="52">
        <f t="shared" si="229"/>
        <v>0.20289855072463769</v>
      </c>
      <c r="BD449" s="53">
        <f t="shared" si="258"/>
        <v>427</v>
      </c>
      <c r="BE449" s="55">
        <f t="shared" si="247"/>
        <v>0.78831017747932308</v>
      </c>
      <c r="BF449" s="61">
        <v>897</v>
      </c>
      <c r="BG449" s="64">
        <v>46</v>
      </c>
    </row>
    <row r="450" spans="1:59">
      <c r="A450" s="47">
        <f t="shared" si="248"/>
        <v>4</v>
      </c>
      <c r="B450" s="48">
        <f t="shared" si="249"/>
        <v>1</v>
      </c>
      <c r="C450" s="48">
        <f t="shared" si="250"/>
        <v>0</v>
      </c>
      <c r="D450" s="48">
        <f t="shared" si="251"/>
        <v>1</v>
      </c>
      <c r="E450" s="48">
        <f t="shared" si="252"/>
        <v>0</v>
      </c>
      <c r="F450" s="48">
        <f t="shared" si="253"/>
        <v>0</v>
      </c>
      <c r="G450" s="48">
        <f t="shared" si="254"/>
        <v>1</v>
      </c>
      <c r="H450" s="48">
        <f t="shared" si="255"/>
        <v>1</v>
      </c>
      <c r="I450" s="48">
        <f t="shared" si="256"/>
        <v>0</v>
      </c>
      <c r="J450" s="48">
        <f t="shared" si="257"/>
        <v>0</v>
      </c>
      <c r="K450" s="70">
        <v>132</v>
      </c>
      <c r="L450" s="50" t="s">
        <v>106</v>
      </c>
      <c r="M450" s="51">
        <v>97</v>
      </c>
      <c r="N450" s="53">
        <v>13</v>
      </c>
      <c r="O450" s="52">
        <f t="shared" si="230"/>
        <v>0.10850111856823266</v>
      </c>
      <c r="P450" s="53">
        <f t="shared" si="231"/>
        <v>112</v>
      </c>
      <c r="Q450" s="55">
        <f t="shared" si="232"/>
        <v>1.3072514452566126</v>
      </c>
      <c r="R450" s="56">
        <v>2</v>
      </c>
      <c r="S450" s="58">
        <v>1</v>
      </c>
      <c r="T450" s="57">
        <f t="shared" si="222"/>
        <v>2.2371364653243847E-3</v>
      </c>
      <c r="U450" s="58">
        <f t="shared" si="233"/>
        <v>486</v>
      </c>
      <c r="V450" s="60">
        <f t="shared" si="234"/>
        <v>4.2728631334838833E-2</v>
      </c>
      <c r="W450" s="51">
        <v>327</v>
      </c>
      <c r="X450" s="53">
        <v>68</v>
      </c>
      <c r="Y450" s="52">
        <f t="shared" si="223"/>
        <v>0.36577181208053694</v>
      </c>
      <c r="Z450" s="53">
        <f t="shared" si="235"/>
        <v>72</v>
      </c>
      <c r="AA450" s="55">
        <f t="shared" si="236"/>
        <v>2.1378689786639291</v>
      </c>
      <c r="AB450" s="56">
        <v>18</v>
      </c>
      <c r="AC450" s="58">
        <v>3</v>
      </c>
      <c r="AD450" s="57">
        <f t="shared" si="224"/>
        <v>2.0134228187919462E-2</v>
      </c>
      <c r="AE450" s="58">
        <f t="shared" si="237"/>
        <v>455</v>
      </c>
      <c r="AF450" s="60">
        <f t="shared" si="238"/>
        <v>0.28987273429415333</v>
      </c>
      <c r="AG450" s="51">
        <v>12</v>
      </c>
      <c r="AH450" s="53">
        <v>3</v>
      </c>
      <c r="AI450" s="52">
        <f t="shared" si="225"/>
        <v>1.3422818791946308E-2</v>
      </c>
      <c r="AJ450" s="53">
        <f t="shared" si="239"/>
        <v>468</v>
      </c>
      <c r="AK450" s="55">
        <f t="shared" si="240"/>
        <v>0.17843037250103025</v>
      </c>
      <c r="AL450" s="56">
        <v>272</v>
      </c>
      <c r="AM450" s="58">
        <v>43</v>
      </c>
      <c r="AN450" s="57">
        <f t="shared" si="226"/>
        <v>0.30425055928411632</v>
      </c>
      <c r="AO450" s="58">
        <f t="shared" si="241"/>
        <v>146</v>
      </c>
      <c r="AP450" s="60">
        <f t="shared" si="242"/>
        <v>1.6187134652227662</v>
      </c>
      <c r="AQ450" s="51">
        <v>65</v>
      </c>
      <c r="AR450" s="53">
        <v>3</v>
      </c>
      <c r="AS450" s="52">
        <f t="shared" si="227"/>
        <v>7.2706935123042507E-2</v>
      </c>
      <c r="AT450" s="53">
        <f t="shared" si="243"/>
        <v>81</v>
      </c>
      <c r="AU450" s="55">
        <f t="shared" si="244"/>
        <v>1.251081979402896</v>
      </c>
      <c r="AV450" s="56">
        <v>5</v>
      </c>
      <c r="AW450" s="58">
        <v>2</v>
      </c>
      <c r="AX450" s="57">
        <f t="shared" si="228"/>
        <v>5.5928411633109623E-3</v>
      </c>
      <c r="AY450" s="58">
        <f t="shared" si="245"/>
        <v>455</v>
      </c>
      <c r="AZ450" s="60">
        <f t="shared" si="246"/>
        <v>0.12316802123993971</v>
      </c>
      <c r="BA450" s="51">
        <v>96</v>
      </c>
      <c r="BB450" s="53">
        <v>9</v>
      </c>
      <c r="BC450" s="52">
        <f t="shared" si="229"/>
        <v>0.10738255033557047</v>
      </c>
      <c r="BD450" s="53">
        <f t="shared" si="258"/>
        <v>543</v>
      </c>
      <c r="BE450" s="55">
        <f t="shared" si="247"/>
        <v>0.41720730390084976</v>
      </c>
      <c r="BF450" s="61">
        <v>894</v>
      </c>
      <c r="BG450" s="64">
        <v>145</v>
      </c>
    </row>
    <row r="451" spans="1:59">
      <c r="A451" s="47">
        <f t="shared" si="248"/>
        <v>5</v>
      </c>
      <c r="B451" s="48">
        <f t="shared" si="249"/>
        <v>0</v>
      </c>
      <c r="C451" s="48">
        <f t="shared" si="250"/>
        <v>1</v>
      </c>
      <c r="D451" s="48">
        <f t="shared" si="251"/>
        <v>1</v>
      </c>
      <c r="E451" s="48">
        <f t="shared" si="252"/>
        <v>1</v>
      </c>
      <c r="F451" s="48">
        <f t="shared" si="253"/>
        <v>0</v>
      </c>
      <c r="G451" s="48">
        <f t="shared" si="254"/>
        <v>1</v>
      </c>
      <c r="H451" s="48">
        <f t="shared" si="255"/>
        <v>0</v>
      </c>
      <c r="I451" s="48">
        <f t="shared" si="256"/>
        <v>1</v>
      </c>
      <c r="J451" s="48">
        <f t="shared" si="257"/>
        <v>0</v>
      </c>
      <c r="K451" s="70">
        <v>337</v>
      </c>
      <c r="L451" s="50" t="s">
        <v>308</v>
      </c>
      <c r="M451" s="51">
        <v>73</v>
      </c>
      <c r="N451" s="53">
        <v>3</v>
      </c>
      <c r="O451" s="52">
        <f t="shared" si="230"/>
        <v>8.202247191011236E-2</v>
      </c>
      <c r="P451" s="53">
        <f t="shared" si="231"/>
        <v>170</v>
      </c>
      <c r="Q451" s="55">
        <f t="shared" si="232"/>
        <v>0.98822939673736876</v>
      </c>
      <c r="R451" s="56">
        <v>67</v>
      </c>
      <c r="S451" s="58">
        <v>5</v>
      </c>
      <c r="T451" s="57">
        <f t="shared" si="222"/>
        <v>7.528089887640449E-2</v>
      </c>
      <c r="U451" s="58">
        <f t="shared" si="233"/>
        <v>72</v>
      </c>
      <c r="V451" s="60">
        <f t="shared" si="234"/>
        <v>1.4378424492663913</v>
      </c>
      <c r="W451" s="51">
        <v>259</v>
      </c>
      <c r="X451" s="53">
        <v>94</v>
      </c>
      <c r="Y451" s="52">
        <f t="shared" si="223"/>
        <v>0.29101123595505618</v>
      </c>
      <c r="Z451" s="53">
        <f t="shared" si="235"/>
        <v>118</v>
      </c>
      <c r="AA451" s="55">
        <f t="shared" si="236"/>
        <v>1.7009071591716254</v>
      </c>
      <c r="AB451" s="56">
        <v>68</v>
      </c>
      <c r="AC451" s="58">
        <v>8</v>
      </c>
      <c r="AD451" s="57">
        <f t="shared" si="224"/>
        <v>7.6404494382022473E-2</v>
      </c>
      <c r="AE451" s="58">
        <f t="shared" si="237"/>
        <v>161</v>
      </c>
      <c r="AF451" s="60">
        <f t="shared" si="238"/>
        <v>1.0999964583776636</v>
      </c>
      <c r="AG451" s="51">
        <v>16</v>
      </c>
      <c r="AH451" s="53">
        <v>1</v>
      </c>
      <c r="AI451" s="52">
        <f t="shared" si="225"/>
        <v>1.7977528089887642E-2</v>
      </c>
      <c r="AJ451" s="53">
        <f t="shared" si="239"/>
        <v>450</v>
      </c>
      <c r="AK451" s="55">
        <f t="shared" si="240"/>
        <v>0.23897640901261583</v>
      </c>
      <c r="AL451" s="56">
        <v>174</v>
      </c>
      <c r="AM451" s="58">
        <v>19</v>
      </c>
      <c r="AN451" s="57">
        <f t="shared" si="226"/>
        <v>0.19550561797752808</v>
      </c>
      <c r="AO451" s="58">
        <f t="shared" si="241"/>
        <v>298</v>
      </c>
      <c r="AP451" s="60">
        <f t="shared" si="242"/>
        <v>1.0401544604931947</v>
      </c>
      <c r="AQ451" s="51">
        <v>36</v>
      </c>
      <c r="AR451" s="53">
        <v>3</v>
      </c>
      <c r="AS451" s="52">
        <f t="shared" si="227"/>
        <v>4.0449438202247189E-2</v>
      </c>
      <c r="AT451" s="53">
        <f t="shared" si="243"/>
        <v>236</v>
      </c>
      <c r="AU451" s="55">
        <f t="shared" si="244"/>
        <v>0.69602113094386864</v>
      </c>
      <c r="AV451" s="56">
        <v>85</v>
      </c>
      <c r="AW451" s="58">
        <v>4</v>
      </c>
      <c r="AX451" s="57">
        <f t="shared" si="228"/>
        <v>9.5505617977528087E-2</v>
      </c>
      <c r="AY451" s="58">
        <f t="shared" si="245"/>
        <v>49</v>
      </c>
      <c r="AZ451" s="60">
        <f t="shared" si="246"/>
        <v>2.1032669514658466</v>
      </c>
      <c r="BA451" s="51">
        <v>112</v>
      </c>
      <c r="BB451" s="53">
        <v>23</v>
      </c>
      <c r="BC451" s="52">
        <f t="shared" si="229"/>
        <v>0.12584269662921349</v>
      </c>
      <c r="BD451" s="53">
        <f t="shared" si="258"/>
        <v>529</v>
      </c>
      <c r="BE451" s="55">
        <f t="shared" si="247"/>
        <v>0.48892945839167001</v>
      </c>
      <c r="BF451" s="61">
        <v>890</v>
      </c>
      <c r="BG451" s="64">
        <v>160</v>
      </c>
    </row>
    <row r="452" spans="1:59">
      <c r="A452" s="47">
        <f t="shared" si="248"/>
        <v>3</v>
      </c>
      <c r="B452" s="48">
        <f t="shared" si="249"/>
        <v>0</v>
      </c>
      <c r="C452" s="48">
        <f t="shared" si="250"/>
        <v>0</v>
      </c>
      <c r="D452" s="48">
        <f t="shared" si="251"/>
        <v>0</v>
      </c>
      <c r="E452" s="48">
        <f t="shared" si="252"/>
        <v>0</v>
      </c>
      <c r="F452" s="48">
        <f t="shared" si="253"/>
        <v>1</v>
      </c>
      <c r="G452" s="48">
        <f t="shared" si="254"/>
        <v>1</v>
      </c>
      <c r="H452" s="48">
        <f t="shared" si="255"/>
        <v>0</v>
      </c>
      <c r="I452" s="48">
        <f t="shared" si="256"/>
        <v>1</v>
      </c>
      <c r="J452" s="48">
        <f t="shared" si="257"/>
        <v>0</v>
      </c>
      <c r="K452" s="70">
        <v>387</v>
      </c>
      <c r="L452" s="50" t="s">
        <v>690</v>
      </c>
      <c r="M452" s="51">
        <v>72</v>
      </c>
      <c r="N452" s="53">
        <v>9</v>
      </c>
      <c r="O452" s="52">
        <f t="shared" si="230"/>
        <v>8.1540203850509627E-2</v>
      </c>
      <c r="P452" s="53">
        <f t="shared" si="231"/>
        <v>172</v>
      </c>
      <c r="Q452" s="55">
        <f t="shared" si="232"/>
        <v>0.9824188979495585</v>
      </c>
      <c r="R452" s="56">
        <v>2</v>
      </c>
      <c r="S452" s="58">
        <v>3</v>
      </c>
      <c r="T452" s="57">
        <f t="shared" ref="T452:T515" si="259">R452/$BF452</f>
        <v>2.2650056625141564E-3</v>
      </c>
      <c r="U452" s="58">
        <f t="shared" si="233"/>
        <v>485</v>
      </c>
      <c r="V452" s="60">
        <f t="shared" si="234"/>
        <v>4.3260924590425735E-2</v>
      </c>
      <c r="W452" s="51">
        <v>74</v>
      </c>
      <c r="X452" s="53">
        <v>13</v>
      </c>
      <c r="Y452" s="52">
        <f t="shared" ref="Y452:Y515" si="260">W452/$BF452</f>
        <v>8.3805209513023782E-2</v>
      </c>
      <c r="Z452" s="53">
        <f t="shared" si="235"/>
        <v>481</v>
      </c>
      <c r="AA452" s="55">
        <f t="shared" si="236"/>
        <v>0.48982603839597039</v>
      </c>
      <c r="AB452" s="56">
        <v>50</v>
      </c>
      <c r="AC452" s="58">
        <v>7</v>
      </c>
      <c r="AD452" s="57">
        <f t="shared" ref="AD452:AD515" si="261">AB452/$BF452</f>
        <v>5.6625141562853906E-2</v>
      </c>
      <c r="AE452" s="58">
        <f t="shared" si="237"/>
        <v>275</v>
      </c>
      <c r="AF452" s="60">
        <f t="shared" si="238"/>
        <v>0.81523286919269256</v>
      </c>
      <c r="AG452" s="51">
        <v>69</v>
      </c>
      <c r="AH452" s="53">
        <v>7</v>
      </c>
      <c r="AI452" s="52">
        <f t="shared" ref="AI452:AI515" si="262">AG452/$BF452</f>
        <v>7.8142695356738387E-2</v>
      </c>
      <c r="AJ452" s="53">
        <f t="shared" si="239"/>
        <v>141</v>
      </c>
      <c r="AK452" s="55">
        <f t="shared" si="240"/>
        <v>1.0387557529349332</v>
      </c>
      <c r="AL452" s="56">
        <v>281</v>
      </c>
      <c r="AM452" s="58">
        <v>54</v>
      </c>
      <c r="AN452" s="57">
        <f t="shared" ref="AN452:AN515" si="263">AL452/$BF452</f>
        <v>0.31823329558323898</v>
      </c>
      <c r="AO452" s="58">
        <f t="shared" si="241"/>
        <v>128</v>
      </c>
      <c r="AP452" s="60">
        <f t="shared" si="242"/>
        <v>1.6931062406421624</v>
      </c>
      <c r="AQ452" s="51">
        <v>30</v>
      </c>
      <c r="AR452" s="53">
        <v>7</v>
      </c>
      <c r="AS452" s="52">
        <f t="shared" ref="AS452:AS515" si="264">AQ452/$BF452</f>
        <v>3.3975084937712341E-2</v>
      </c>
      <c r="AT452" s="53">
        <f t="shared" si="243"/>
        <v>282</v>
      </c>
      <c r="AU452" s="55">
        <f t="shared" si="244"/>
        <v>0.5846157102114411</v>
      </c>
      <c r="AV452" s="56">
        <v>87</v>
      </c>
      <c r="AW452" s="58">
        <v>7</v>
      </c>
      <c r="AX452" s="57">
        <f t="shared" ref="AX452:AX515" si="265">AV452/$BF452</f>
        <v>9.8527746319365797E-2</v>
      </c>
      <c r="AY452" s="58">
        <f t="shared" si="245"/>
        <v>46</v>
      </c>
      <c r="AZ452" s="60">
        <f t="shared" si="246"/>
        <v>2.1698215981880025</v>
      </c>
      <c r="BA452" s="51">
        <v>218</v>
      </c>
      <c r="BB452" s="53">
        <v>22</v>
      </c>
      <c r="BC452" s="52">
        <f t="shared" ref="BC452:BC515" si="266">BA452/$BF452</f>
        <v>0.24688561721404303</v>
      </c>
      <c r="BD452" s="53">
        <f t="shared" si="258"/>
        <v>347</v>
      </c>
      <c r="BE452" s="55">
        <f t="shared" si="247"/>
        <v>0.95921062042096561</v>
      </c>
      <c r="BF452" s="61">
        <v>883</v>
      </c>
      <c r="BG452" s="64">
        <v>129</v>
      </c>
    </row>
    <row r="453" spans="1:59">
      <c r="A453" s="47">
        <f t="shared" si="248"/>
        <v>3</v>
      </c>
      <c r="B453" s="48">
        <f t="shared" si="249"/>
        <v>0</v>
      </c>
      <c r="C453" s="48">
        <f t="shared" si="250"/>
        <v>1</v>
      </c>
      <c r="D453" s="48">
        <f t="shared" si="251"/>
        <v>0</v>
      </c>
      <c r="E453" s="48">
        <f t="shared" si="252"/>
        <v>0</v>
      </c>
      <c r="F453" s="48">
        <f t="shared" si="253"/>
        <v>0</v>
      </c>
      <c r="G453" s="48">
        <f t="shared" si="254"/>
        <v>1</v>
      </c>
      <c r="H453" s="48">
        <f t="shared" si="255"/>
        <v>0</v>
      </c>
      <c r="I453" s="48">
        <f t="shared" si="256"/>
        <v>1</v>
      </c>
      <c r="J453" s="48">
        <f t="shared" si="257"/>
        <v>0</v>
      </c>
      <c r="K453" s="70">
        <v>658</v>
      </c>
      <c r="L453" s="50" t="s">
        <v>617</v>
      </c>
      <c r="M453" s="51">
        <v>31</v>
      </c>
      <c r="N453" s="53">
        <v>11</v>
      </c>
      <c r="O453" s="52">
        <f t="shared" ref="O453:O516" si="267">M453/$BF453</f>
        <v>3.5267349260523322E-2</v>
      </c>
      <c r="P453" s="53">
        <f t="shared" si="231"/>
        <v>372</v>
      </c>
      <c r="Q453" s="55">
        <f t="shared" si="232"/>
        <v>0.42491076497240021</v>
      </c>
      <c r="R453" s="56">
        <v>78</v>
      </c>
      <c r="S453" s="58">
        <v>22</v>
      </c>
      <c r="T453" s="57">
        <f t="shared" si="259"/>
        <v>8.8737201365187715E-2</v>
      </c>
      <c r="U453" s="58">
        <f t="shared" si="233"/>
        <v>56</v>
      </c>
      <c r="V453" s="60">
        <f t="shared" si="234"/>
        <v>1.6948537657798532</v>
      </c>
      <c r="W453" s="51">
        <v>48</v>
      </c>
      <c r="X453" s="53">
        <v>15</v>
      </c>
      <c r="Y453" s="52">
        <f t="shared" si="260"/>
        <v>5.4607508532423209E-2</v>
      </c>
      <c r="Z453" s="53">
        <f t="shared" si="235"/>
        <v>527</v>
      </c>
      <c r="AA453" s="55">
        <f t="shared" si="236"/>
        <v>0.31917084542285168</v>
      </c>
      <c r="AB453" s="56">
        <v>38</v>
      </c>
      <c r="AC453" s="58">
        <v>16</v>
      </c>
      <c r="AD453" s="57">
        <f t="shared" si="261"/>
        <v>4.3230944254835042E-2</v>
      </c>
      <c r="AE453" s="58">
        <f t="shared" si="237"/>
        <v>352</v>
      </c>
      <c r="AF453" s="60">
        <f t="shared" si="238"/>
        <v>0.62239644352426859</v>
      </c>
      <c r="AG453" s="51">
        <v>49</v>
      </c>
      <c r="AH453" s="53">
        <v>13</v>
      </c>
      <c r="AI453" s="52">
        <f t="shared" si="262"/>
        <v>5.5745164960182024E-2</v>
      </c>
      <c r="AJ453" s="53">
        <f t="shared" si="239"/>
        <v>250</v>
      </c>
      <c r="AK453" s="55">
        <f t="shared" si="240"/>
        <v>0.74102397589876101</v>
      </c>
      <c r="AL453" s="56">
        <v>488</v>
      </c>
      <c r="AM453" s="58">
        <v>15</v>
      </c>
      <c r="AN453" s="57">
        <f t="shared" si="263"/>
        <v>0.55517633674630262</v>
      </c>
      <c r="AO453" s="58">
        <f t="shared" si="241"/>
        <v>37</v>
      </c>
      <c r="AP453" s="60">
        <f t="shared" si="242"/>
        <v>2.9537214787010084</v>
      </c>
      <c r="AQ453" s="51">
        <v>23</v>
      </c>
      <c r="AR453" s="53">
        <v>11</v>
      </c>
      <c r="AS453" s="52">
        <f t="shared" si="264"/>
        <v>2.6166097838452786E-2</v>
      </c>
      <c r="AT453" s="53">
        <f t="shared" si="243"/>
        <v>334</v>
      </c>
      <c r="AU453" s="55">
        <f t="shared" si="244"/>
        <v>0.45024499274494345</v>
      </c>
      <c r="AV453" s="56">
        <v>50</v>
      </c>
      <c r="AW453" s="58">
        <v>15</v>
      </c>
      <c r="AX453" s="57">
        <f t="shared" si="265"/>
        <v>5.6882821387940839E-2</v>
      </c>
      <c r="AY453" s="58">
        <f t="shared" si="245"/>
        <v>122</v>
      </c>
      <c r="AZ453" s="60">
        <f t="shared" si="246"/>
        <v>1.2526986460580898</v>
      </c>
      <c r="BA453" s="51">
        <v>74</v>
      </c>
      <c r="BB453" s="53">
        <v>23</v>
      </c>
      <c r="BC453" s="52">
        <f t="shared" si="266"/>
        <v>8.418657565415244E-2</v>
      </c>
      <c r="BD453" s="53">
        <f t="shared" si="258"/>
        <v>558</v>
      </c>
      <c r="BE453" s="55">
        <f t="shared" si="247"/>
        <v>0.32708530523398527</v>
      </c>
      <c r="BF453" s="61">
        <v>879</v>
      </c>
      <c r="BG453" s="64">
        <v>141</v>
      </c>
    </row>
    <row r="454" spans="1:59">
      <c r="A454" s="47">
        <f t="shared" si="248"/>
        <v>2</v>
      </c>
      <c r="B454" s="48">
        <f t="shared" si="249"/>
        <v>0</v>
      </c>
      <c r="C454" s="48">
        <f t="shared" si="250"/>
        <v>0</v>
      </c>
      <c r="D454" s="48">
        <f t="shared" si="251"/>
        <v>0</v>
      </c>
      <c r="E454" s="48">
        <f t="shared" si="252"/>
        <v>0</v>
      </c>
      <c r="F454" s="48">
        <f t="shared" si="253"/>
        <v>0</v>
      </c>
      <c r="G454" s="48">
        <f t="shared" si="254"/>
        <v>1</v>
      </c>
      <c r="H454" s="48">
        <f t="shared" si="255"/>
        <v>0</v>
      </c>
      <c r="I454" s="48">
        <f t="shared" si="256"/>
        <v>0</v>
      </c>
      <c r="J454" s="48">
        <f t="shared" si="257"/>
        <v>1</v>
      </c>
      <c r="K454" s="70">
        <v>120</v>
      </c>
      <c r="L454" s="50" t="s">
        <v>94</v>
      </c>
      <c r="M454" s="51">
        <v>0</v>
      </c>
      <c r="N454" s="53">
        <v>0</v>
      </c>
      <c r="O454" s="52">
        <f t="shared" si="267"/>
        <v>0</v>
      </c>
      <c r="P454" s="53">
        <f t="shared" si="231"/>
        <v>537</v>
      </c>
      <c r="Q454" s="55">
        <f t="shared" si="232"/>
        <v>0</v>
      </c>
      <c r="R454" s="56">
        <v>4</v>
      </c>
      <c r="S454" s="58">
        <v>1</v>
      </c>
      <c r="T454" s="57">
        <f t="shared" si="259"/>
        <v>4.6457607433217189E-3</v>
      </c>
      <c r="U454" s="58">
        <f t="shared" si="233"/>
        <v>469</v>
      </c>
      <c r="V454" s="60">
        <f t="shared" si="234"/>
        <v>8.8732628137853473E-2</v>
      </c>
      <c r="W454" s="51">
        <v>17</v>
      </c>
      <c r="X454" s="53">
        <v>4</v>
      </c>
      <c r="Y454" s="52">
        <f t="shared" si="260"/>
        <v>1.9744483159117306E-2</v>
      </c>
      <c r="Z454" s="53">
        <f t="shared" si="235"/>
        <v>575</v>
      </c>
      <c r="AA454" s="55">
        <f t="shared" si="236"/>
        <v>0.11540287318896808</v>
      </c>
      <c r="AB454" s="56">
        <v>39</v>
      </c>
      <c r="AC454" s="58">
        <v>7</v>
      </c>
      <c r="AD454" s="57">
        <f t="shared" si="261"/>
        <v>4.5296167247386762E-2</v>
      </c>
      <c r="AE454" s="58">
        <f t="shared" si="237"/>
        <v>342</v>
      </c>
      <c r="AF454" s="60">
        <f t="shared" si="238"/>
        <v>0.65212948470124865</v>
      </c>
      <c r="AG454" s="51">
        <v>52</v>
      </c>
      <c r="AH454" s="53">
        <v>2</v>
      </c>
      <c r="AI454" s="52">
        <f t="shared" si="262"/>
        <v>6.039488966318235E-2</v>
      </c>
      <c r="AJ454" s="53">
        <f t="shared" si="239"/>
        <v>224</v>
      </c>
      <c r="AK454" s="55">
        <f t="shared" si="240"/>
        <v>0.80283305815213846</v>
      </c>
      <c r="AL454" s="56">
        <v>190</v>
      </c>
      <c r="AM454" s="58">
        <v>16</v>
      </c>
      <c r="AN454" s="57">
        <f t="shared" si="263"/>
        <v>0.22067363530778164</v>
      </c>
      <c r="AO454" s="58">
        <f t="shared" si="241"/>
        <v>248</v>
      </c>
      <c r="AP454" s="60">
        <f t="shared" si="242"/>
        <v>1.1740566253447557</v>
      </c>
      <c r="AQ454" s="51">
        <v>4</v>
      </c>
      <c r="AR454" s="53">
        <v>2</v>
      </c>
      <c r="AS454" s="52">
        <f t="shared" si="264"/>
        <v>4.6457607433217189E-3</v>
      </c>
      <c r="AT454" s="53">
        <f t="shared" si="243"/>
        <v>457</v>
      </c>
      <c r="AU454" s="55">
        <f t="shared" si="244"/>
        <v>7.9940483486907091E-2</v>
      </c>
      <c r="AV454" s="56">
        <v>0</v>
      </c>
      <c r="AW454" s="58">
        <v>0</v>
      </c>
      <c r="AX454" s="57">
        <f t="shared" si="265"/>
        <v>0</v>
      </c>
      <c r="AY454" s="58">
        <f t="shared" si="245"/>
        <v>527</v>
      </c>
      <c r="AZ454" s="60">
        <f t="shared" si="246"/>
        <v>0</v>
      </c>
      <c r="BA454" s="51">
        <v>555</v>
      </c>
      <c r="BB454" s="53">
        <v>62</v>
      </c>
      <c r="BC454" s="52">
        <f t="shared" si="266"/>
        <v>0.64459930313588854</v>
      </c>
      <c r="BD454" s="53">
        <f t="shared" si="258"/>
        <v>49</v>
      </c>
      <c r="BE454" s="55">
        <f t="shared" si="247"/>
        <v>2.5044249416434941</v>
      </c>
      <c r="BF454" s="61">
        <v>861</v>
      </c>
      <c r="BG454" s="64">
        <v>94</v>
      </c>
    </row>
    <row r="455" spans="1:59">
      <c r="A455" s="47">
        <f t="shared" si="248"/>
        <v>2</v>
      </c>
      <c r="B455" s="48">
        <f t="shared" si="249"/>
        <v>0</v>
      </c>
      <c r="C455" s="48">
        <f t="shared" si="250"/>
        <v>0</v>
      </c>
      <c r="D455" s="48">
        <f t="shared" si="251"/>
        <v>1</v>
      </c>
      <c r="E455" s="48">
        <f t="shared" si="252"/>
        <v>0</v>
      </c>
      <c r="F455" s="48">
        <f t="shared" si="253"/>
        <v>0</v>
      </c>
      <c r="G455" s="48">
        <f t="shared" si="254"/>
        <v>0</v>
      </c>
      <c r="H455" s="48">
        <f t="shared" si="255"/>
        <v>0</v>
      </c>
      <c r="I455" s="48">
        <f t="shared" si="256"/>
        <v>0</v>
      </c>
      <c r="J455" s="48">
        <f t="shared" si="257"/>
        <v>1</v>
      </c>
      <c r="K455" s="70">
        <v>154</v>
      </c>
      <c r="L455" s="50" t="s">
        <v>128</v>
      </c>
      <c r="M455" s="51">
        <v>0</v>
      </c>
      <c r="N455" s="53">
        <v>0</v>
      </c>
      <c r="O455" s="52">
        <f t="shared" si="267"/>
        <v>0</v>
      </c>
      <c r="P455" s="53">
        <f t="shared" ref="P455:P518" si="268">RANK(O455,O$7:O$664)</f>
        <v>537</v>
      </c>
      <c r="Q455" s="55">
        <f t="shared" ref="Q455:Q518" si="269">O455/O$4</f>
        <v>0</v>
      </c>
      <c r="R455" s="56">
        <v>0</v>
      </c>
      <c r="S455" s="58">
        <v>0</v>
      </c>
      <c r="T455" s="57">
        <f t="shared" si="259"/>
        <v>0</v>
      </c>
      <c r="U455" s="58">
        <f t="shared" ref="U455:U518" si="270">RANK(T455,T$7:T$664)</f>
        <v>515</v>
      </c>
      <c r="V455" s="60">
        <f t="shared" ref="V455:V518" si="271">T455/T$4</f>
        <v>0</v>
      </c>
      <c r="W455" s="51">
        <v>428</v>
      </c>
      <c r="X455" s="53">
        <v>2</v>
      </c>
      <c r="Y455" s="52">
        <f t="shared" si="260"/>
        <v>0.50058479532163747</v>
      </c>
      <c r="Z455" s="53">
        <f t="shared" ref="Z455:Z518" si="272">RANK(Y455,Y$7:Y$664)</f>
        <v>33</v>
      </c>
      <c r="AA455" s="55">
        <f t="shared" ref="AA455:AA518" si="273">Y455/Y$4</f>
        <v>2.9258260745180769</v>
      </c>
      <c r="AB455" s="56">
        <v>0</v>
      </c>
      <c r="AC455" s="58">
        <v>0</v>
      </c>
      <c r="AD455" s="57">
        <f t="shared" si="261"/>
        <v>0</v>
      </c>
      <c r="AE455" s="58">
        <f t="shared" ref="AE455:AE518" si="274">RANK(AD455,AD$7:AD$664)</f>
        <v>554</v>
      </c>
      <c r="AF455" s="60">
        <f t="shared" ref="AF455:AF518" si="275">AD455/AD$4</f>
        <v>0</v>
      </c>
      <c r="AG455" s="51">
        <v>3</v>
      </c>
      <c r="AH455" s="53">
        <v>1</v>
      </c>
      <c r="AI455" s="52">
        <f t="shared" si="262"/>
        <v>3.5087719298245615E-3</v>
      </c>
      <c r="AJ455" s="53">
        <f t="shared" ref="AJ455:AJ518" si="276">RANK(AI455,AI$7:AI$664)</f>
        <v>521</v>
      </c>
      <c r="AK455" s="55">
        <f t="shared" ref="AK455:AK518" si="277">AI455/AI$4</f>
        <v>4.6642325443251767E-2</v>
      </c>
      <c r="AL455" s="56">
        <v>1</v>
      </c>
      <c r="AM455" s="58">
        <v>1</v>
      </c>
      <c r="AN455" s="57">
        <f t="shared" si="263"/>
        <v>1.1695906432748538E-3</v>
      </c>
      <c r="AO455" s="58">
        <f t="shared" ref="AO455:AO518" si="278">RANK(AN455,AN$7:AN$664)</f>
        <v>614</v>
      </c>
      <c r="AP455" s="60">
        <f t="shared" ref="AP455:AP518" si="279">AN455/AN$4</f>
        <v>6.2226085221411811E-3</v>
      </c>
      <c r="AQ455" s="51">
        <v>41</v>
      </c>
      <c r="AR455" s="53">
        <v>2</v>
      </c>
      <c r="AS455" s="52">
        <f t="shared" si="264"/>
        <v>4.7953216374269005E-2</v>
      </c>
      <c r="AT455" s="53">
        <f t="shared" ref="AT455:AT518" si="280">RANK(AS455,AS$7:AS$664)</f>
        <v>192</v>
      </c>
      <c r="AU455" s="55">
        <f t="shared" ref="AU455:AU518" si="281">AS455/AS$4</f>
        <v>0.82514006069336476</v>
      </c>
      <c r="AV455" s="56">
        <v>0</v>
      </c>
      <c r="AW455" s="58">
        <v>0</v>
      </c>
      <c r="AX455" s="57">
        <f t="shared" si="265"/>
        <v>0</v>
      </c>
      <c r="AY455" s="58">
        <f t="shared" ref="AY455:AY518" si="282">RANK(AX455,AX$7:AX$664)</f>
        <v>527</v>
      </c>
      <c r="AZ455" s="60">
        <f t="shared" ref="AZ455:AZ518" si="283">AX455/AX$4</f>
        <v>0</v>
      </c>
      <c r="BA455" s="51">
        <v>382</v>
      </c>
      <c r="BB455" s="53">
        <v>3</v>
      </c>
      <c r="BC455" s="52">
        <f t="shared" si="266"/>
        <v>0.44678362573099417</v>
      </c>
      <c r="BD455" s="53">
        <f t="shared" si="258"/>
        <v>102</v>
      </c>
      <c r="BE455" s="55">
        <f t="shared" ref="BE455:BE518" si="284">BC455/BC$4</f>
        <v>1.7358629622389303</v>
      </c>
      <c r="BF455" s="61">
        <v>855</v>
      </c>
      <c r="BG455" s="64">
        <v>9</v>
      </c>
    </row>
    <row r="456" spans="1:59">
      <c r="A456" s="47">
        <f t="shared" ref="A456:A519" si="285">SUM(B456:J456)</f>
        <v>6</v>
      </c>
      <c r="B456" s="48">
        <f t="shared" ref="B456:B519" si="286">IF(Q456&gt;1,1,0)</f>
        <v>0</v>
      </c>
      <c r="C456" s="48">
        <f t="shared" ref="C456:C519" si="287">IF(V456&gt;1,1,0)</f>
        <v>0</v>
      </c>
      <c r="D456" s="48">
        <f t="shared" ref="D456:D519" si="288">IF(AA456&gt;1,1,0)</f>
        <v>0</v>
      </c>
      <c r="E456" s="48">
        <f t="shared" ref="E456:E519" si="289">IF(AF456&gt;1,1,0)</f>
        <v>1</v>
      </c>
      <c r="F456" s="48">
        <f t="shared" ref="F456:F519" si="290">IF(AK456&gt;1,1,0)</f>
        <v>1</v>
      </c>
      <c r="G456" s="48">
        <f t="shared" ref="G456:G519" si="291">IF(AP456&gt;1,1,0)</f>
        <v>1</v>
      </c>
      <c r="H456" s="48">
        <f t="shared" ref="H456:H519" si="292">IF(AU456&gt;1,1,0)</f>
        <v>1</v>
      </c>
      <c r="I456" s="48">
        <f t="shared" ref="I456:I519" si="293">IF(AZ456&gt;1,1,0)</f>
        <v>1</v>
      </c>
      <c r="J456" s="48">
        <f t="shared" ref="J456:J519" si="294">IF(BE456&gt;1,1,0)</f>
        <v>1</v>
      </c>
      <c r="K456" s="70">
        <v>312</v>
      </c>
      <c r="L456" s="50" t="s">
        <v>684</v>
      </c>
      <c r="M456" s="51">
        <v>16</v>
      </c>
      <c r="N456" s="53">
        <v>2</v>
      </c>
      <c r="O456" s="52">
        <f t="shared" si="267"/>
        <v>1.873536299765808E-2</v>
      </c>
      <c r="P456" s="53">
        <f t="shared" si="268"/>
        <v>433</v>
      </c>
      <c r="Q456" s="55">
        <f t="shared" si="269"/>
        <v>0.22572882823040857</v>
      </c>
      <c r="R456" s="56">
        <v>2</v>
      </c>
      <c r="S456" s="58">
        <v>1</v>
      </c>
      <c r="T456" s="57">
        <f t="shared" si="259"/>
        <v>2.34192037470726E-3</v>
      </c>
      <c r="U456" s="58">
        <f t="shared" si="270"/>
        <v>483</v>
      </c>
      <c r="V456" s="60">
        <f t="shared" si="271"/>
        <v>4.4729972380967119E-2</v>
      </c>
      <c r="W456" s="51">
        <v>71</v>
      </c>
      <c r="X456" s="53">
        <v>4</v>
      </c>
      <c r="Y456" s="52">
        <f t="shared" si="260"/>
        <v>8.3138173302107723E-2</v>
      </c>
      <c r="Z456" s="53">
        <f t="shared" si="272"/>
        <v>484</v>
      </c>
      <c r="AA456" s="55">
        <f t="shared" si="273"/>
        <v>0.48592733440658542</v>
      </c>
      <c r="AB456" s="56">
        <v>84</v>
      </c>
      <c r="AC456" s="58">
        <v>4</v>
      </c>
      <c r="AD456" s="57">
        <f t="shared" si="261"/>
        <v>9.8360655737704916E-2</v>
      </c>
      <c r="AE456" s="58">
        <f t="shared" si="274"/>
        <v>98</v>
      </c>
      <c r="AF456" s="60">
        <f t="shared" si="275"/>
        <v>1.4160995872075033</v>
      </c>
      <c r="AG456" s="51">
        <v>90</v>
      </c>
      <c r="AH456" s="53">
        <v>4</v>
      </c>
      <c r="AI456" s="52">
        <f t="shared" si="262"/>
        <v>0.1053864168618267</v>
      </c>
      <c r="AJ456" s="53">
        <f t="shared" si="276"/>
        <v>69</v>
      </c>
      <c r="AK456" s="55">
        <f t="shared" si="277"/>
        <v>1.4009082524817422</v>
      </c>
      <c r="AL456" s="56">
        <v>190</v>
      </c>
      <c r="AM456" s="58">
        <v>5</v>
      </c>
      <c r="AN456" s="57">
        <f t="shared" si="263"/>
        <v>0.22248243559718969</v>
      </c>
      <c r="AO456" s="58">
        <f t="shared" si="278"/>
        <v>244</v>
      </c>
      <c r="AP456" s="60">
        <f t="shared" si="279"/>
        <v>1.1836800403065981</v>
      </c>
      <c r="AQ456" s="51">
        <v>95</v>
      </c>
      <c r="AR456" s="53">
        <v>1</v>
      </c>
      <c r="AS456" s="52">
        <f t="shared" si="264"/>
        <v>0.11124121779859485</v>
      </c>
      <c r="AT456" s="53">
        <f t="shared" si="280"/>
        <v>37</v>
      </c>
      <c r="AU456" s="55">
        <f t="shared" si="281"/>
        <v>1.9141486670994046</v>
      </c>
      <c r="AV456" s="56">
        <v>61</v>
      </c>
      <c r="AW456" s="58">
        <v>2</v>
      </c>
      <c r="AX456" s="57">
        <f t="shared" si="265"/>
        <v>7.1428571428571425E-2</v>
      </c>
      <c r="AY456" s="58">
        <f t="shared" si="282"/>
        <v>80</v>
      </c>
      <c r="AZ456" s="60">
        <f t="shared" si="283"/>
        <v>1.5730315855500872</v>
      </c>
      <c r="BA456" s="51">
        <v>245</v>
      </c>
      <c r="BB456" s="53">
        <v>12</v>
      </c>
      <c r="BC456" s="52">
        <f t="shared" si="266"/>
        <v>0.28688524590163933</v>
      </c>
      <c r="BD456" s="53">
        <f t="shared" ref="BD456:BD519" si="295">RANK(BC456,BC$7:BC$664)</f>
        <v>257</v>
      </c>
      <c r="BE456" s="55">
        <f t="shared" si="284"/>
        <v>1.1146188984851082</v>
      </c>
      <c r="BF456" s="61">
        <v>854</v>
      </c>
      <c r="BG456" s="64">
        <v>35</v>
      </c>
    </row>
    <row r="457" spans="1:59">
      <c r="A457" s="47">
        <f t="shared" si="285"/>
        <v>1</v>
      </c>
      <c r="B457" s="48">
        <f t="shared" si="286"/>
        <v>0</v>
      </c>
      <c r="C457" s="48">
        <f t="shared" si="287"/>
        <v>0</v>
      </c>
      <c r="D457" s="48">
        <f t="shared" si="288"/>
        <v>1</v>
      </c>
      <c r="E457" s="48">
        <f t="shared" si="289"/>
        <v>0</v>
      </c>
      <c r="F457" s="48">
        <f t="shared" si="290"/>
        <v>0</v>
      </c>
      <c r="G457" s="48">
        <f t="shared" si="291"/>
        <v>0</v>
      </c>
      <c r="H457" s="48">
        <f t="shared" si="292"/>
        <v>0</v>
      </c>
      <c r="I457" s="48">
        <f t="shared" si="293"/>
        <v>0</v>
      </c>
      <c r="J457" s="48">
        <f t="shared" si="294"/>
        <v>0</v>
      </c>
      <c r="K457" s="70">
        <v>94</v>
      </c>
      <c r="L457" s="50" t="s">
        <v>68</v>
      </c>
      <c r="M457" s="51">
        <v>0</v>
      </c>
      <c r="N457" s="53">
        <v>0</v>
      </c>
      <c r="O457" s="52">
        <f t="shared" si="267"/>
        <v>0</v>
      </c>
      <c r="P457" s="53">
        <f t="shared" si="268"/>
        <v>537</v>
      </c>
      <c r="Q457" s="55">
        <f t="shared" si="269"/>
        <v>0</v>
      </c>
      <c r="R457" s="56">
        <v>0</v>
      </c>
      <c r="S457" s="58">
        <v>0</v>
      </c>
      <c r="T457" s="57">
        <f t="shared" si="259"/>
        <v>0</v>
      </c>
      <c r="U457" s="58">
        <f t="shared" si="270"/>
        <v>515</v>
      </c>
      <c r="V457" s="60">
        <f t="shared" si="271"/>
        <v>0</v>
      </c>
      <c r="W457" s="51">
        <v>639</v>
      </c>
      <c r="X457" s="53">
        <v>3</v>
      </c>
      <c r="Y457" s="52">
        <f t="shared" si="260"/>
        <v>0.75531914893617025</v>
      </c>
      <c r="Z457" s="53">
        <f t="shared" si="272"/>
        <v>12</v>
      </c>
      <c r="AA457" s="55">
        <f t="shared" si="273"/>
        <v>4.4147015274811059</v>
      </c>
      <c r="AB457" s="56">
        <v>0</v>
      </c>
      <c r="AC457" s="58">
        <v>0</v>
      </c>
      <c r="AD457" s="57">
        <f t="shared" si="261"/>
        <v>0</v>
      </c>
      <c r="AE457" s="58">
        <f t="shared" si="274"/>
        <v>554</v>
      </c>
      <c r="AF457" s="60">
        <f t="shared" si="275"/>
        <v>0</v>
      </c>
      <c r="AG457" s="51">
        <v>8</v>
      </c>
      <c r="AH457" s="53">
        <v>5</v>
      </c>
      <c r="AI457" s="52">
        <f t="shared" si="262"/>
        <v>9.4562647754137114E-3</v>
      </c>
      <c r="AJ457" s="53">
        <f t="shared" si="276"/>
        <v>486</v>
      </c>
      <c r="AK457" s="55">
        <f t="shared" si="277"/>
        <v>0.12570272105273525</v>
      </c>
      <c r="AL457" s="56">
        <v>1</v>
      </c>
      <c r="AM457" s="58">
        <v>1</v>
      </c>
      <c r="AN457" s="57">
        <f t="shared" si="263"/>
        <v>1.1820330969267139E-3</v>
      </c>
      <c r="AO457" s="58">
        <f t="shared" si="278"/>
        <v>613</v>
      </c>
      <c r="AP457" s="60">
        <f t="shared" si="279"/>
        <v>6.2888064851426822E-3</v>
      </c>
      <c r="AQ457" s="51">
        <v>0</v>
      </c>
      <c r="AR457" s="53">
        <v>0</v>
      </c>
      <c r="AS457" s="52">
        <f t="shared" si="264"/>
        <v>0</v>
      </c>
      <c r="AT457" s="53">
        <f t="shared" si="280"/>
        <v>512</v>
      </c>
      <c r="AU457" s="55">
        <f t="shared" si="281"/>
        <v>0</v>
      </c>
      <c r="AV457" s="56">
        <v>0</v>
      </c>
      <c r="AW457" s="58">
        <v>0</v>
      </c>
      <c r="AX457" s="57">
        <f t="shared" si="265"/>
        <v>0</v>
      </c>
      <c r="AY457" s="58">
        <f t="shared" si="282"/>
        <v>527</v>
      </c>
      <c r="AZ457" s="60">
        <f t="shared" si="283"/>
        <v>0</v>
      </c>
      <c r="BA457" s="51">
        <v>198</v>
      </c>
      <c r="BB457" s="53">
        <v>5</v>
      </c>
      <c r="BC457" s="52">
        <f t="shared" si="266"/>
        <v>0.23404255319148937</v>
      </c>
      <c r="BD457" s="53">
        <f t="shared" si="295"/>
        <v>372</v>
      </c>
      <c r="BE457" s="55">
        <f t="shared" si="284"/>
        <v>0.90931219560304888</v>
      </c>
      <c r="BF457" s="61">
        <v>846</v>
      </c>
      <c r="BG457" s="64">
        <v>14</v>
      </c>
    </row>
    <row r="458" spans="1:59">
      <c r="A458" s="47">
        <f t="shared" si="285"/>
        <v>4</v>
      </c>
      <c r="B458" s="48">
        <f t="shared" si="286"/>
        <v>0</v>
      </c>
      <c r="C458" s="48">
        <f t="shared" si="287"/>
        <v>0</v>
      </c>
      <c r="D458" s="48">
        <f t="shared" si="288"/>
        <v>0</v>
      </c>
      <c r="E458" s="48">
        <f t="shared" si="289"/>
        <v>1</v>
      </c>
      <c r="F458" s="48">
        <f t="shared" si="290"/>
        <v>0</v>
      </c>
      <c r="G458" s="48">
        <f t="shared" si="291"/>
        <v>1</v>
      </c>
      <c r="H458" s="48">
        <f t="shared" si="292"/>
        <v>1</v>
      </c>
      <c r="I458" s="48">
        <f t="shared" si="293"/>
        <v>0</v>
      </c>
      <c r="J458" s="48">
        <f t="shared" si="294"/>
        <v>1</v>
      </c>
      <c r="K458" s="70">
        <v>298</v>
      </c>
      <c r="L458" s="50" t="s">
        <v>270</v>
      </c>
      <c r="M458" s="51">
        <v>20</v>
      </c>
      <c r="N458" s="53">
        <v>6</v>
      </c>
      <c r="O458" s="52">
        <f t="shared" si="267"/>
        <v>2.3696682464454975E-2</v>
      </c>
      <c r="P458" s="53">
        <f t="shared" si="268"/>
        <v>414</v>
      </c>
      <c r="Q458" s="55">
        <f t="shared" si="269"/>
        <v>0.28550417551654161</v>
      </c>
      <c r="R458" s="56">
        <v>10</v>
      </c>
      <c r="S458" s="58">
        <v>3</v>
      </c>
      <c r="T458" s="57">
        <f t="shared" si="259"/>
        <v>1.1848341232227487E-2</v>
      </c>
      <c r="U458" s="58">
        <f t="shared" si="270"/>
        <v>421</v>
      </c>
      <c r="V458" s="60">
        <f t="shared" si="271"/>
        <v>0.22629974178522463</v>
      </c>
      <c r="W458" s="51">
        <v>139</v>
      </c>
      <c r="X458" s="53">
        <v>12</v>
      </c>
      <c r="Y458" s="52">
        <f t="shared" si="260"/>
        <v>0.16469194312796209</v>
      </c>
      <c r="Z458" s="53">
        <f t="shared" si="272"/>
        <v>307</v>
      </c>
      <c r="AA458" s="55">
        <f t="shared" si="273"/>
        <v>0.96259412185548576</v>
      </c>
      <c r="AB458" s="56">
        <v>66</v>
      </c>
      <c r="AC458" s="58">
        <v>14</v>
      </c>
      <c r="AD458" s="57">
        <f t="shared" si="261"/>
        <v>7.8199052132701424E-2</v>
      </c>
      <c r="AE458" s="58">
        <f t="shared" si="274"/>
        <v>147</v>
      </c>
      <c r="AF458" s="60">
        <f t="shared" si="275"/>
        <v>1.1258327286922212</v>
      </c>
      <c r="AG458" s="51">
        <v>30</v>
      </c>
      <c r="AH458" s="53">
        <v>9</v>
      </c>
      <c r="AI458" s="52">
        <f t="shared" si="262"/>
        <v>3.5545023696682464E-2</v>
      </c>
      <c r="AJ458" s="53">
        <f t="shared" si="276"/>
        <v>377</v>
      </c>
      <c r="AK458" s="55">
        <f t="shared" si="277"/>
        <v>0.47250223049739642</v>
      </c>
      <c r="AL458" s="56">
        <v>263</v>
      </c>
      <c r="AM458" s="58">
        <v>22</v>
      </c>
      <c r="AN458" s="57">
        <f t="shared" si="263"/>
        <v>0.31161137440758296</v>
      </c>
      <c r="AO458" s="58">
        <f t="shared" si="278"/>
        <v>137</v>
      </c>
      <c r="AP458" s="60">
        <f t="shared" si="279"/>
        <v>1.6578754328569629</v>
      </c>
      <c r="AQ458" s="51">
        <v>66</v>
      </c>
      <c r="AR458" s="53">
        <v>20</v>
      </c>
      <c r="AS458" s="52">
        <f t="shared" si="264"/>
        <v>7.8199052132701424E-2</v>
      </c>
      <c r="AT458" s="53">
        <f t="shared" si="280"/>
        <v>67</v>
      </c>
      <c r="AU458" s="55">
        <f t="shared" si="281"/>
        <v>1.3455858751857177</v>
      </c>
      <c r="AV458" s="56">
        <v>4</v>
      </c>
      <c r="AW458" s="58">
        <v>3</v>
      </c>
      <c r="AX458" s="57">
        <f t="shared" si="265"/>
        <v>4.7393364928909956E-3</v>
      </c>
      <c r="AY458" s="58">
        <f t="shared" si="282"/>
        <v>469</v>
      </c>
      <c r="AZ458" s="60">
        <f t="shared" si="283"/>
        <v>0.10437176397014797</v>
      </c>
      <c r="BA458" s="51">
        <v>246</v>
      </c>
      <c r="BB458" s="53">
        <v>39</v>
      </c>
      <c r="BC458" s="52">
        <f t="shared" si="266"/>
        <v>0.29146919431279622</v>
      </c>
      <c r="BD458" s="53">
        <f t="shared" si="295"/>
        <v>245</v>
      </c>
      <c r="BE458" s="55">
        <f t="shared" si="284"/>
        <v>1.1324286520424873</v>
      </c>
      <c r="BF458" s="61">
        <v>844</v>
      </c>
      <c r="BG458" s="64">
        <v>128</v>
      </c>
    </row>
    <row r="459" spans="1:59">
      <c r="A459" s="47">
        <f t="shared" si="285"/>
        <v>4</v>
      </c>
      <c r="B459" s="48">
        <f t="shared" si="286"/>
        <v>0</v>
      </c>
      <c r="C459" s="48">
        <f t="shared" si="287"/>
        <v>0</v>
      </c>
      <c r="D459" s="48">
        <f t="shared" si="288"/>
        <v>0</v>
      </c>
      <c r="E459" s="48">
        <f t="shared" si="289"/>
        <v>0</v>
      </c>
      <c r="F459" s="48">
        <f t="shared" si="290"/>
        <v>0</v>
      </c>
      <c r="G459" s="48">
        <f t="shared" si="291"/>
        <v>1</v>
      </c>
      <c r="H459" s="48">
        <f t="shared" si="292"/>
        <v>1</v>
      </c>
      <c r="I459" s="48">
        <f t="shared" si="293"/>
        <v>1</v>
      </c>
      <c r="J459" s="48">
        <f t="shared" si="294"/>
        <v>1</v>
      </c>
      <c r="K459" s="49">
        <v>19</v>
      </c>
      <c r="L459" s="50" t="s">
        <v>650</v>
      </c>
      <c r="M459" s="51">
        <v>53</v>
      </c>
      <c r="N459" s="53">
        <v>14</v>
      </c>
      <c r="O459" s="52">
        <f t="shared" si="267"/>
        <v>6.4634146341463417E-2</v>
      </c>
      <c r="P459" s="53">
        <f t="shared" si="268"/>
        <v>240</v>
      </c>
      <c r="Q459" s="55">
        <f t="shared" si="269"/>
        <v>0.77873004751255748</v>
      </c>
      <c r="R459" s="56">
        <v>0</v>
      </c>
      <c r="S459" s="58">
        <v>1</v>
      </c>
      <c r="T459" s="57">
        <f t="shared" si="259"/>
        <v>0</v>
      </c>
      <c r="U459" s="58">
        <f t="shared" si="270"/>
        <v>515</v>
      </c>
      <c r="V459" s="60">
        <f t="shared" si="271"/>
        <v>0</v>
      </c>
      <c r="W459" s="51">
        <v>46</v>
      </c>
      <c r="X459" s="53">
        <v>7</v>
      </c>
      <c r="Y459" s="52">
        <f t="shared" si="260"/>
        <v>5.6097560975609757E-2</v>
      </c>
      <c r="Z459" s="53">
        <f t="shared" si="272"/>
        <v>526</v>
      </c>
      <c r="AA459" s="55">
        <f t="shared" si="273"/>
        <v>0.32787992794277399</v>
      </c>
      <c r="AB459" s="56">
        <v>49</v>
      </c>
      <c r="AC459" s="58">
        <v>19</v>
      </c>
      <c r="AD459" s="57">
        <f t="shared" si="261"/>
        <v>5.9756097560975607E-2</v>
      </c>
      <c r="AE459" s="58">
        <f t="shared" si="274"/>
        <v>256</v>
      </c>
      <c r="AF459" s="60">
        <f t="shared" si="275"/>
        <v>0.86030928174049337</v>
      </c>
      <c r="AG459" s="51">
        <v>48</v>
      </c>
      <c r="AH459" s="53">
        <v>11</v>
      </c>
      <c r="AI459" s="52">
        <f t="shared" si="262"/>
        <v>5.8536585365853662E-2</v>
      </c>
      <c r="AJ459" s="53">
        <f t="shared" si="276"/>
        <v>238</v>
      </c>
      <c r="AK459" s="55">
        <f t="shared" si="277"/>
        <v>0.77813050251668803</v>
      </c>
      <c r="AL459" s="56">
        <v>251</v>
      </c>
      <c r="AM459" s="58">
        <v>44</v>
      </c>
      <c r="AN459" s="57">
        <f t="shared" si="263"/>
        <v>0.30609756097560975</v>
      </c>
      <c r="AO459" s="58">
        <f t="shared" si="278"/>
        <v>144</v>
      </c>
      <c r="AP459" s="60">
        <f t="shared" si="279"/>
        <v>1.6285401242611073</v>
      </c>
      <c r="AQ459" s="51">
        <v>52</v>
      </c>
      <c r="AR459" s="53">
        <v>13</v>
      </c>
      <c r="AS459" s="52">
        <f t="shared" si="264"/>
        <v>6.3414634146341464E-2</v>
      </c>
      <c r="AT459" s="53">
        <f t="shared" si="280"/>
        <v>112</v>
      </c>
      <c r="AU459" s="55">
        <f t="shared" si="281"/>
        <v>1.0911875995962819</v>
      </c>
      <c r="AV459" s="56">
        <v>58</v>
      </c>
      <c r="AW459" s="58">
        <v>26</v>
      </c>
      <c r="AX459" s="57">
        <f t="shared" si="265"/>
        <v>7.0731707317073164E-2</v>
      </c>
      <c r="AY459" s="58">
        <f t="shared" si="282"/>
        <v>82</v>
      </c>
      <c r="AZ459" s="60">
        <f t="shared" si="283"/>
        <v>1.5576849359349643</v>
      </c>
      <c r="BA459" s="51">
        <v>263</v>
      </c>
      <c r="BB459" s="53">
        <v>86</v>
      </c>
      <c r="BC459" s="52">
        <f t="shared" si="266"/>
        <v>0.32073170731707318</v>
      </c>
      <c r="BD459" s="53">
        <f t="shared" si="295"/>
        <v>212</v>
      </c>
      <c r="BE459" s="55">
        <f t="shared" si="284"/>
        <v>1.2461206263691007</v>
      </c>
      <c r="BF459" s="61">
        <v>820</v>
      </c>
      <c r="BG459" s="64">
        <v>221</v>
      </c>
    </row>
    <row r="460" spans="1:59">
      <c r="A460" s="47">
        <f t="shared" si="285"/>
        <v>2</v>
      </c>
      <c r="B460" s="48">
        <f t="shared" si="286"/>
        <v>0</v>
      </c>
      <c r="C460" s="48">
        <f t="shared" si="287"/>
        <v>0</v>
      </c>
      <c r="D460" s="48">
        <f t="shared" si="288"/>
        <v>1</v>
      </c>
      <c r="E460" s="48">
        <f t="shared" si="289"/>
        <v>0</v>
      </c>
      <c r="F460" s="48">
        <f t="shared" si="290"/>
        <v>0</v>
      </c>
      <c r="G460" s="48">
        <f t="shared" si="291"/>
        <v>0</v>
      </c>
      <c r="H460" s="48">
        <f t="shared" si="292"/>
        <v>0</v>
      </c>
      <c r="I460" s="48">
        <f t="shared" si="293"/>
        <v>1</v>
      </c>
      <c r="J460" s="48">
        <f t="shared" si="294"/>
        <v>0</v>
      </c>
      <c r="K460" s="70">
        <v>628</v>
      </c>
      <c r="L460" s="50" t="s">
        <v>588</v>
      </c>
      <c r="M460" s="51">
        <v>17</v>
      </c>
      <c r="N460" s="53">
        <v>5</v>
      </c>
      <c r="O460" s="52">
        <f t="shared" si="267"/>
        <v>2.1250000000000002E-2</v>
      </c>
      <c r="P460" s="53">
        <f t="shared" si="268"/>
        <v>424</v>
      </c>
      <c r="Q460" s="55">
        <f t="shared" si="269"/>
        <v>0.25602586939445876</v>
      </c>
      <c r="R460" s="56">
        <v>4</v>
      </c>
      <c r="S460" s="58">
        <v>2</v>
      </c>
      <c r="T460" s="57">
        <f t="shared" si="259"/>
        <v>5.0000000000000001E-3</v>
      </c>
      <c r="U460" s="58">
        <f t="shared" si="270"/>
        <v>463</v>
      </c>
      <c r="V460" s="60">
        <f t="shared" si="271"/>
        <v>9.5498491033364802E-2</v>
      </c>
      <c r="W460" s="51">
        <v>497</v>
      </c>
      <c r="X460" s="53">
        <v>6</v>
      </c>
      <c r="Y460" s="52">
        <f t="shared" si="260"/>
        <v>0.62124999999999997</v>
      </c>
      <c r="Z460" s="53">
        <f t="shared" si="272"/>
        <v>24</v>
      </c>
      <c r="AA460" s="55">
        <f t="shared" si="273"/>
        <v>3.6310920063532093</v>
      </c>
      <c r="AB460" s="56">
        <v>9</v>
      </c>
      <c r="AC460" s="58">
        <v>1</v>
      </c>
      <c r="AD460" s="57">
        <f t="shared" si="261"/>
        <v>1.125E-2</v>
      </c>
      <c r="AE460" s="58">
        <f t="shared" si="274"/>
        <v>489</v>
      </c>
      <c r="AF460" s="60">
        <f t="shared" si="275"/>
        <v>0.16196639028685819</v>
      </c>
      <c r="AG460" s="51">
        <v>33</v>
      </c>
      <c r="AH460" s="53">
        <v>3</v>
      </c>
      <c r="AI460" s="52">
        <f t="shared" si="262"/>
        <v>4.1250000000000002E-2</v>
      </c>
      <c r="AJ460" s="53">
        <f t="shared" si="276"/>
        <v>333</v>
      </c>
      <c r="AK460" s="55">
        <f t="shared" si="277"/>
        <v>0.54833883849222864</v>
      </c>
      <c r="AL460" s="56">
        <v>46</v>
      </c>
      <c r="AM460" s="58">
        <v>8</v>
      </c>
      <c r="AN460" s="57">
        <f t="shared" si="263"/>
        <v>5.7500000000000002E-2</v>
      </c>
      <c r="AO460" s="58">
        <f t="shared" si="278"/>
        <v>549</v>
      </c>
      <c r="AP460" s="60">
        <f t="shared" si="279"/>
        <v>0.30591899146976581</v>
      </c>
      <c r="AQ460" s="51">
        <v>0</v>
      </c>
      <c r="AR460" s="53">
        <v>0</v>
      </c>
      <c r="AS460" s="52">
        <f t="shared" si="264"/>
        <v>0</v>
      </c>
      <c r="AT460" s="53">
        <f t="shared" si="280"/>
        <v>512</v>
      </c>
      <c r="AU460" s="55">
        <f t="shared" si="281"/>
        <v>0</v>
      </c>
      <c r="AV460" s="56">
        <v>59</v>
      </c>
      <c r="AW460" s="58">
        <v>2</v>
      </c>
      <c r="AX460" s="57">
        <f t="shared" si="265"/>
        <v>7.3749999999999996E-2</v>
      </c>
      <c r="AY460" s="58">
        <f t="shared" si="282"/>
        <v>74</v>
      </c>
      <c r="AZ460" s="60">
        <f t="shared" si="283"/>
        <v>1.6241551120804649</v>
      </c>
      <c r="BA460" s="51">
        <v>135</v>
      </c>
      <c r="BB460" s="53">
        <v>10</v>
      </c>
      <c r="BC460" s="52">
        <f t="shared" si="266"/>
        <v>0.16875000000000001</v>
      </c>
      <c r="BD460" s="53">
        <f t="shared" si="295"/>
        <v>485</v>
      </c>
      <c r="BE460" s="55">
        <f t="shared" si="284"/>
        <v>0.65563475921606196</v>
      </c>
      <c r="BF460" s="61">
        <v>800</v>
      </c>
      <c r="BG460" s="64">
        <v>37</v>
      </c>
    </row>
    <row r="461" spans="1:59">
      <c r="A461" s="47">
        <f t="shared" si="285"/>
        <v>3</v>
      </c>
      <c r="B461" s="48">
        <f t="shared" si="286"/>
        <v>0</v>
      </c>
      <c r="C461" s="48">
        <f t="shared" si="287"/>
        <v>0</v>
      </c>
      <c r="D461" s="48">
        <f t="shared" si="288"/>
        <v>1</v>
      </c>
      <c r="E461" s="48">
        <f t="shared" si="289"/>
        <v>0</v>
      </c>
      <c r="F461" s="48">
        <f t="shared" si="290"/>
        <v>0</v>
      </c>
      <c r="G461" s="48">
        <f t="shared" si="291"/>
        <v>1</v>
      </c>
      <c r="H461" s="48">
        <f t="shared" si="292"/>
        <v>1</v>
      </c>
      <c r="I461" s="48">
        <f t="shared" si="293"/>
        <v>0</v>
      </c>
      <c r="J461" s="48">
        <f t="shared" si="294"/>
        <v>0</v>
      </c>
      <c r="K461" s="70">
        <v>201</v>
      </c>
      <c r="L461" s="50" t="s">
        <v>175</v>
      </c>
      <c r="M461" s="51">
        <v>22</v>
      </c>
      <c r="N461" s="53">
        <v>4</v>
      </c>
      <c r="O461" s="52">
        <f t="shared" si="267"/>
        <v>2.7603513174404015E-2</v>
      </c>
      <c r="P461" s="53">
        <f t="shared" si="268"/>
        <v>402</v>
      </c>
      <c r="Q461" s="55">
        <f t="shared" si="269"/>
        <v>0.3325747510032086</v>
      </c>
      <c r="R461" s="56">
        <v>37</v>
      </c>
      <c r="S461" s="58">
        <v>7</v>
      </c>
      <c r="T461" s="57">
        <f t="shared" si="259"/>
        <v>4.6424090338770388E-2</v>
      </c>
      <c r="U461" s="58">
        <f t="shared" si="270"/>
        <v>190</v>
      </c>
      <c r="V461" s="60">
        <f t="shared" si="271"/>
        <v>0.88668611498983629</v>
      </c>
      <c r="W461" s="51">
        <v>187</v>
      </c>
      <c r="X461" s="53">
        <v>25</v>
      </c>
      <c r="Y461" s="52">
        <f t="shared" si="260"/>
        <v>0.23462986198243413</v>
      </c>
      <c r="Z461" s="53">
        <f t="shared" si="272"/>
        <v>165</v>
      </c>
      <c r="AA461" s="55">
        <f t="shared" si="273"/>
        <v>1.3713683964525929</v>
      </c>
      <c r="AB461" s="56">
        <v>9</v>
      </c>
      <c r="AC461" s="58">
        <v>4</v>
      </c>
      <c r="AD461" s="57">
        <f t="shared" si="261"/>
        <v>1.1292346298619825E-2</v>
      </c>
      <c r="AE461" s="58">
        <f t="shared" si="274"/>
        <v>487</v>
      </c>
      <c r="AF461" s="60">
        <f t="shared" si="275"/>
        <v>0.16257605047614374</v>
      </c>
      <c r="AG461" s="51">
        <v>14</v>
      </c>
      <c r="AH461" s="53">
        <v>4</v>
      </c>
      <c r="AI461" s="52">
        <f t="shared" si="262"/>
        <v>1.7565872020075281E-2</v>
      </c>
      <c r="AJ461" s="53">
        <f t="shared" si="276"/>
        <v>451</v>
      </c>
      <c r="AK461" s="55">
        <f t="shared" si="277"/>
        <v>0.23350423904463558</v>
      </c>
      <c r="AL461" s="56">
        <v>360</v>
      </c>
      <c r="AM461" s="58">
        <v>14</v>
      </c>
      <c r="AN461" s="57">
        <f t="shared" si="263"/>
        <v>0.451693851944793</v>
      </c>
      <c r="AO461" s="58">
        <f t="shared" si="278"/>
        <v>57</v>
      </c>
      <c r="AP461" s="60">
        <f t="shared" si="279"/>
        <v>2.4031604806964308</v>
      </c>
      <c r="AQ461" s="51">
        <v>81</v>
      </c>
      <c r="AR461" s="53">
        <v>3</v>
      </c>
      <c r="AS461" s="52">
        <f t="shared" si="264"/>
        <v>0.10163111668757842</v>
      </c>
      <c r="AT461" s="53">
        <f t="shared" si="280"/>
        <v>42</v>
      </c>
      <c r="AU461" s="55">
        <f t="shared" si="281"/>
        <v>1.7487858402949774</v>
      </c>
      <c r="AV461" s="56">
        <v>19</v>
      </c>
      <c r="AW461" s="58">
        <v>3</v>
      </c>
      <c r="AX461" s="57">
        <f t="shared" si="265"/>
        <v>2.3839397741530741E-2</v>
      </c>
      <c r="AY461" s="58">
        <f t="shared" si="282"/>
        <v>336</v>
      </c>
      <c r="AZ461" s="60">
        <f t="shared" si="283"/>
        <v>0.52500175879086974</v>
      </c>
      <c r="BA461" s="51">
        <v>68</v>
      </c>
      <c r="BB461" s="53">
        <v>11</v>
      </c>
      <c r="BC461" s="52">
        <f t="shared" si="266"/>
        <v>8.5319949811794235E-2</v>
      </c>
      <c r="BD461" s="53">
        <f t="shared" si="295"/>
        <v>557</v>
      </c>
      <c r="BE461" s="55">
        <f t="shared" si="284"/>
        <v>0.33148873926626493</v>
      </c>
      <c r="BF461" s="61">
        <v>797</v>
      </c>
      <c r="BG461" s="64">
        <v>75</v>
      </c>
    </row>
    <row r="462" spans="1:59">
      <c r="A462" s="47">
        <f t="shared" si="285"/>
        <v>2</v>
      </c>
      <c r="B462" s="48">
        <f t="shared" si="286"/>
        <v>0</v>
      </c>
      <c r="C462" s="48">
        <f t="shared" si="287"/>
        <v>0</v>
      </c>
      <c r="D462" s="48">
        <f t="shared" si="288"/>
        <v>1</v>
      </c>
      <c r="E462" s="48">
        <f t="shared" si="289"/>
        <v>1</v>
      </c>
      <c r="F462" s="48">
        <f t="shared" si="290"/>
        <v>0</v>
      </c>
      <c r="G462" s="48">
        <f t="shared" si="291"/>
        <v>0</v>
      </c>
      <c r="H462" s="48">
        <f t="shared" si="292"/>
        <v>0</v>
      </c>
      <c r="I462" s="48">
        <f t="shared" si="293"/>
        <v>0</v>
      </c>
      <c r="J462" s="48">
        <f t="shared" si="294"/>
        <v>0</v>
      </c>
      <c r="K462" s="49">
        <v>31</v>
      </c>
      <c r="L462" s="50" t="s">
        <v>662</v>
      </c>
      <c r="M462" s="51">
        <v>2</v>
      </c>
      <c r="N462" s="53">
        <v>2</v>
      </c>
      <c r="O462" s="52">
        <f t="shared" si="267"/>
        <v>2.5252525252525255E-3</v>
      </c>
      <c r="P462" s="53">
        <f t="shared" si="268"/>
        <v>518</v>
      </c>
      <c r="Q462" s="55">
        <f t="shared" si="269"/>
        <v>3.0424939916156715E-2</v>
      </c>
      <c r="R462" s="56">
        <v>9</v>
      </c>
      <c r="S462" s="58">
        <v>3</v>
      </c>
      <c r="T462" s="57">
        <f t="shared" si="259"/>
        <v>1.1363636363636364E-2</v>
      </c>
      <c r="U462" s="58">
        <f t="shared" si="270"/>
        <v>425</v>
      </c>
      <c r="V462" s="60">
        <f t="shared" si="271"/>
        <v>0.21704202507582909</v>
      </c>
      <c r="W462" s="51">
        <v>210</v>
      </c>
      <c r="X462" s="53">
        <v>23</v>
      </c>
      <c r="Y462" s="52">
        <f t="shared" si="260"/>
        <v>0.26515151515151514</v>
      </c>
      <c r="Z462" s="53">
        <f t="shared" si="272"/>
        <v>140</v>
      </c>
      <c r="AA462" s="55">
        <f t="shared" si="273"/>
        <v>1.5497618465015832</v>
      </c>
      <c r="AB462" s="56">
        <v>466</v>
      </c>
      <c r="AC462" s="58">
        <v>26</v>
      </c>
      <c r="AD462" s="57">
        <f t="shared" si="261"/>
        <v>0.58838383838383834</v>
      </c>
      <c r="AE462" s="58">
        <f t="shared" si="274"/>
        <v>4</v>
      </c>
      <c r="AF462" s="60">
        <f t="shared" si="275"/>
        <v>8.4709694583250172</v>
      </c>
      <c r="AG462" s="51">
        <v>3</v>
      </c>
      <c r="AH462" s="53">
        <v>2</v>
      </c>
      <c r="AI462" s="52">
        <f t="shared" si="262"/>
        <v>3.787878787878788E-3</v>
      </c>
      <c r="AJ462" s="53">
        <f t="shared" si="276"/>
        <v>519</v>
      </c>
      <c r="AK462" s="55">
        <f t="shared" si="277"/>
        <v>5.0352510421692254E-2</v>
      </c>
      <c r="AL462" s="56">
        <v>53</v>
      </c>
      <c r="AM462" s="58">
        <v>3</v>
      </c>
      <c r="AN462" s="57">
        <f t="shared" si="263"/>
        <v>6.691919191919192E-2</v>
      </c>
      <c r="AO462" s="58">
        <f t="shared" si="278"/>
        <v>538</v>
      </c>
      <c r="AP462" s="60">
        <f t="shared" si="279"/>
        <v>0.35603220351114595</v>
      </c>
      <c r="AQ462" s="51">
        <v>1</v>
      </c>
      <c r="AR462" s="53">
        <v>1</v>
      </c>
      <c r="AS462" s="52">
        <f t="shared" si="264"/>
        <v>1.2626262626262627E-3</v>
      </c>
      <c r="AT462" s="53">
        <f t="shared" si="280"/>
        <v>498</v>
      </c>
      <c r="AU462" s="55">
        <f t="shared" si="281"/>
        <v>2.1726248826460549E-2</v>
      </c>
      <c r="AV462" s="56">
        <v>5</v>
      </c>
      <c r="AW462" s="58">
        <v>3</v>
      </c>
      <c r="AX462" s="57">
        <f t="shared" si="265"/>
        <v>6.313131313131313E-3</v>
      </c>
      <c r="AY462" s="58">
        <f t="shared" si="282"/>
        <v>450</v>
      </c>
      <c r="AZ462" s="60">
        <f t="shared" si="283"/>
        <v>0.13903056942993194</v>
      </c>
      <c r="BA462" s="51">
        <v>43</v>
      </c>
      <c r="BB462" s="53">
        <v>8</v>
      </c>
      <c r="BC462" s="52">
        <f t="shared" si="266"/>
        <v>5.4292929292929296E-2</v>
      </c>
      <c r="BD462" s="53">
        <f t="shared" si="295"/>
        <v>583</v>
      </c>
      <c r="BE462" s="55">
        <f t="shared" si="284"/>
        <v>0.21094122443913704</v>
      </c>
      <c r="BF462" s="61">
        <v>792</v>
      </c>
      <c r="BG462" s="64">
        <v>71</v>
      </c>
    </row>
    <row r="463" spans="1:59">
      <c r="A463" s="47">
        <f t="shared" si="285"/>
        <v>4</v>
      </c>
      <c r="B463" s="48">
        <f t="shared" si="286"/>
        <v>1</v>
      </c>
      <c r="C463" s="48">
        <f t="shared" si="287"/>
        <v>0</v>
      </c>
      <c r="D463" s="48">
        <f t="shared" si="288"/>
        <v>0</v>
      </c>
      <c r="E463" s="48">
        <f t="shared" si="289"/>
        <v>1</v>
      </c>
      <c r="F463" s="48">
        <f t="shared" si="290"/>
        <v>0</v>
      </c>
      <c r="G463" s="48">
        <f t="shared" si="291"/>
        <v>1</v>
      </c>
      <c r="H463" s="48">
        <f t="shared" si="292"/>
        <v>0</v>
      </c>
      <c r="I463" s="48">
        <f t="shared" si="293"/>
        <v>1</v>
      </c>
      <c r="J463" s="48">
        <f t="shared" si="294"/>
        <v>0</v>
      </c>
      <c r="K463" s="70">
        <v>403</v>
      </c>
      <c r="L463" s="50" t="s">
        <v>367</v>
      </c>
      <c r="M463" s="51">
        <v>199</v>
      </c>
      <c r="N463" s="53">
        <v>17</v>
      </c>
      <c r="O463" s="52">
        <f t="shared" si="267"/>
        <v>0.25318066157760816</v>
      </c>
      <c r="P463" s="53">
        <f t="shared" si="268"/>
        <v>31</v>
      </c>
      <c r="Q463" s="55">
        <f t="shared" si="269"/>
        <v>3.0503905409068874</v>
      </c>
      <c r="R463" s="56">
        <v>34</v>
      </c>
      <c r="S463" s="58">
        <v>8</v>
      </c>
      <c r="T463" s="57">
        <f t="shared" si="259"/>
        <v>4.3256997455470736E-2</v>
      </c>
      <c r="U463" s="58">
        <f t="shared" si="270"/>
        <v>203</v>
      </c>
      <c r="V463" s="60">
        <f t="shared" si="271"/>
        <v>0.82619559672631127</v>
      </c>
      <c r="W463" s="51">
        <v>53</v>
      </c>
      <c r="X463" s="53">
        <v>14</v>
      </c>
      <c r="Y463" s="52">
        <f t="shared" si="260"/>
        <v>6.7430025445292627E-2</v>
      </c>
      <c r="Z463" s="53">
        <f t="shared" si="272"/>
        <v>513</v>
      </c>
      <c r="AA463" s="55">
        <f t="shared" si="273"/>
        <v>0.39411609880498283</v>
      </c>
      <c r="AB463" s="56">
        <v>102</v>
      </c>
      <c r="AC463" s="58">
        <v>8</v>
      </c>
      <c r="AD463" s="57">
        <f t="shared" si="261"/>
        <v>0.12977099236641221</v>
      </c>
      <c r="AE463" s="58">
        <f t="shared" si="274"/>
        <v>62</v>
      </c>
      <c r="AF463" s="60">
        <f t="shared" si="275"/>
        <v>1.868314595336108</v>
      </c>
      <c r="AG463" s="51">
        <v>20</v>
      </c>
      <c r="AH463" s="53">
        <v>8</v>
      </c>
      <c r="AI463" s="52">
        <f t="shared" si="262"/>
        <v>2.5445292620865138E-2</v>
      </c>
      <c r="AJ463" s="53">
        <f t="shared" si="276"/>
        <v>425</v>
      </c>
      <c r="AK463" s="55">
        <f t="shared" si="277"/>
        <v>0.33824587153503188</v>
      </c>
      <c r="AL463" s="56">
        <v>196</v>
      </c>
      <c r="AM463" s="58">
        <v>15</v>
      </c>
      <c r="AN463" s="57">
        <f t="shared" si="263"/>
        <v>0.24936386768447838</v>
      </c>
      <c r="AO463" s="58">
        <f t="shared" si="278"/>
        <v>202</v>
      </c>
      <c r="AP463" s="60">
        <f t="shared" si="279"/>
        <v>1.3266981375832303</v>
      </c>
      <c r="AQ463" s="51">
        <v>33</v>
      </c>
      <c r="AR463" s="53">
        <v>8</v>
      </c>
      <c r="AS463" s="52">
        <f t="shared" si="264"/>
        <v>4.1984732824427481E-2</v>
      </c>
      <c r="AT463" s="53">
        <f t="shared" si="280"/>
        <v>228</v>
      </c>
      <c r="AU463" s="55">
        <f t="shared" si="281"/>
        <v>0.72243923578673386</v>
      </c>
      <c r="AV463" s="56">
        <v>38</v>
      </c>
      <c r="AW463" s="58">
        <v>6</v>
      </c>
      <c r="AX463" s="57">
        <f t="shared" si="265"/>
        <v>4.8346055979643768E-2</v>
      </c>
      <c r="AY463" s="58">
        <f t="shared" si="282"/>
        <v>173</v>
      </c>
      <c r="AZ463" s="60">
        <f t="shared" si="283"/>
        <v>1.0646982232985323</v>
      </c>
      <c r="BA463" s="51">
        <v>111</v>
      </c>
      <c r="BB463" s="53">
        <v>29</v>
      </c>
      <c r="BC463" s="52">
        <f t="shared" si="266"/>
        <v>0.14122137404580154</v>
      </c>
      <c r="BD463" s="53">
        <f t="shared" si="295"/>
        <v>512</v>
      </c>
      <c r="BE463" s="55">
        <f t="shared" si="284"/>
        <v>0.54867935744403262</v>
      </c>
      <c r="BF463" s="61">
        <v>786</v>
      </c>
      <c r="BG463" s="64">
        <v>113</v>
      </c>
    </row>
    <row r="464" spans="1:59">
      <c r="A464" s="47">
        <f t="shared" si="285"/>
        <v>3</v>
      </c>
      <c r="B464" s="48">
        <f t="shared" si="286"/>
        <v>1</v>
      </c>
      <c r="C464" s="48">
        <f t="shared" si="287"/>
        <v>0</v>
      </c>
      <c r="D464" s="48">
        <f t="shared" si="288"/>
        <v>0</v>
      </c>
      <c r="E464" s="48">
        <f t="shared" si="289"/>
        <v>1</v>
      </c>
      <c r="F464" s="48">
        <f t="shared" si="290"/>
        <v>0</v>
      </c>
      <c r="G464" s="48">
        <f t="shared" si="291"/>
        <v>0</v>
      </c>
      <c r="H464" s="48">
        <f t="shared" si="292"/>
        <v>0</v>
      </c>
      <c r="I464" s="48">
        <f t="shared" si="293"/>
        <v>1</v>
      </c>
      <c r="J464" s="48">
        <f t="shared" si="294"/>
        <v>0</v>
      </c>
      <c r="K464" s="67">
        <v>17</v>
      </c>
      <c r="L464" s="68" t="s">
        <v>648</v>
      </c>
      <c r="M464" s="51">
        <v>215</v>
      </c>
      <c r="N464" s="53">
        <v>6</v>
      </c>
      <c r="O464" s="52">
        <f t="shared" si="267"/>
        <v>0.27388535031847133</v>
      </c>
      <c r="P464" s="53">
        <f t="shared" si="268"/>
        <v>27</v>
      </c>
      <c r="Q464" s="55">
        <f t="shared" si="269"/>
        <v>3.2998463496325892</v>
      </c>
      <c r="R464" s="56">
        <v>26</v>
      </c>
      <c r="S464" s="58">
        <v>2</v>
      </c>
      <c r="T464" s="57">
        <f t="shared" si="259"/>
        <v>3.3121019108280254E-2</v>
      </c>
      <c r="U464" s="58">
        <f t="shared" si="270"/>
        <v>261</v>
      </c>
      <c r="V464" s="60">
        <f t="shared" si="271"/>
        <v>0.63260146926560124</v>
      </c>
      <c r="W464" s="51">
        <v>130</v>
      </c>
      <c r="X464" s="53">
        <v>9</v>
      </c>
      <c r="Y464" s="52">
        <f t="shared" si="260"/>
        <v>0.16560509554140126</v>
      </c>
      <c r="Z464" s="53">
        <f t="shared" si="272"/>
        <v>304</v>
      </c>
      <c r="AA464" s="55">
        <f t="shared" si="273"/>
        <v>0.96793132978952379</v>
      </c>
      <c r="AB464" s="56">
        <v>57</v>
      </c>
      <c r="AC464" s="58">
        <v>6</v>
      </c>
      <c r="AD464" s="57">
        <f t="shared" si="261"/>
        <v>7.2611464968152864E-2</v>
      </c>
      <c r="AE464" s="58">
        <f t="shared" si="274"/>
        <v>186</v>
      </c>
      <c r="AF464" s="60">
        <f t="shared" si="275"/>
        <v>1.0453881666073224</v>
      </c>
      <c r="AG464" s="51">
        <v>29</v>
      </c>
      <c r="AH464" s="53">
        <v>3</v>
      </c>
      <c r="AI464" s="52">
        <f t="shared" si="262"/>
        <v>3.6942675159235668E-2</v>
      </c>
      <c r="AJ464" s="53">
        <f t="shared" si="276"/>
        <v>367</v>
      </c>
      <c r="AK464" s="55">
        <f t="shared" si="277"/>
        <v>0.49108129909359982</v>
      </c>
      <c r="AL464" s="56">
        <v>128</v>
      </c>
      <c r="AM464" s="58">
        <v>11</v>
      </c>
      <c r="AN464" s="57">
        <f t="shared" si="263"/>
        <v>0.16305732484076432</v>
      </c>
      <c r="AO464" s="58">
        <f t="shared" si="278"/>
        <v>383</v>
      </c>
      <c r="AP464" s="60">
        <f t="shared" si="279"/>
        <v>0.86751882377468892</v>
      </c>
      <c r="AQ464" s="51">
        <v>26</v>
      </c>
      <c r="AR464" s="53">
        <v>4</v>
      </c>
      <c r="AS464" s="52">
        <f t="shared" si="264"/>
        <v>3.3121019108280254E-2</v>
      </c>
      <c r="AT464" s="53">
        <f t="shared" si="280"/>
        <v>291</v>
      </c>
      <c r="AU464" s="55">
        <f t="shared" si="281"/>
        <v>0.56991963800570133</v>
      </c>
      <c r="AV464" s="56">
        <v>40</v>
      </c>
      <c r="AW464" s="58">
        <v>7</v>
      </c>
      <c r="AX464" s="57">
        <f t="shared" si="265"/>
        <v>5.0955414012738856E-2</v>
      </c>
      <c r="AY464" s="58">
        <f t="shared" si="282"/>
        <v>157</v>
      </c>
      <c r="AZ464" s="60">
        <f t="shared" si="283"/>
        <v>1.1221626597554761</v>
      </c>
      <c r="BA464" s="51">
        <v>134</v>
      </c>
      <c r="BB464" s="53">
        <v>18</v>
      </c>
      <c r="BC464" s="52">
        <f t="shared" si="266"/>
        <v>0.17070063694267515</v>
      </c>
      <c r="BD464" s="53">
        <f t="shared" si="295"/>
        <v>479</v>
      </c>
      <c r="BE464" s="55">
        <f t="shared" si="284"/>
        <v>0.66321345777741769</v>
      </c>
      <c r="BF464" s="61">
        <v>785</v>
      </c>
      <c r="BG464" s="64">
        <v>66</v>
      </c>
    </row>
    <row r="465" spans="1:59">
      <c r="A465" s="47">
        <f t="shared" si="285"/>
        <v>3</v>
      </c>
      <c r="B465" s="48">
        <f t="shared" si="286"/>
        <v>0</v>
      </c>
      <c r="C465" s="48">
        <f t="shared" si="287"/>
        <v>1</v>
      </c>
      <c r="D465" s="48">
        <f t="shared" si="288"/>
        <v>0</v>
      </c>
      <c r="E465" s="48">
        <f t="shared" si="289"/>
        <v>0</v>
      </c>
      <c r="F465" s="48">
        <f t="shared" si="290"/>
        <v>1</v>
      </c>
      <c r="G465" s="48">
        <f t="shared" si="291"/>
        <v>0</v>
      </c>
      <c r="H465" s="48">
        <f t="shared" si="292"/>
        <v>0</v>
      </c>
      <c r="I465" s="48">
        <f t="shared" si="293"/>
        <v>0</v>
      </c>
      <c r="J465" s="48">
        <f t="shared" si="294"/>
        <v>1</v>
      </c>
      <c r="K465" s="70">
        <v>333</v>
      </c>
      <c r="L465" s="50" t="s">
        <v>304</v>
      </c>
      <c r="M465" s="51">
        <v>15</v>
      </c>
      <c r="N465" s="53">
        <v>4</v>
      </c>
      <c r="O465" s="52">
        <f t="shared" si="267"/>
        <v>1.9157088122605363E-2</v>
      </c>
      <c r="P465" s="53">
        <f t="shared" si="268"/>
        <v>429</v>
      </c>
      <c r="Q465" s="55">
        <f t="shared" si="269"/>
        <v>0.23080988901911986</v>
      </c>
      <c r="R465" s="56">
        <v>51</v>
      </c>
      <c r="S465" s="58">
        <v>7</v>
      </c>
      <c r="T465" s="57">
        <f t="shared" si="259"/>
        <v>6.5134099616858232E-2</v>
      </c>
      <c r="U465" s="58">
        <f t="shared" si="270"/>
        <v>101</v>
      </c>
      <c r="V465" s="60">
        <f t="shared" si="271"/>
        <v>1.2440416456453651</v>
      </c>
      <c r="W465" s="51">
        <v>125</v>
      </c>
      <c r="X465" s="53">
        <v>8</v>
      </c>
      <c r="Y465" s="52">
        <f t="shared" si="260"/>
        <v>0.15964240102171137</v>
      </c>
      <c r="Z465" s="53">
        <f t="shared" si="272"/>
        <v>318</v>
      </c>
      <c r="AA465" s="55">
        <f t="shared" si="273"/>
        <v>0.93308047682087669</v>
      </c>
      <c r="AB465" s="56">
        <v>7</v>
      </c>
      <c r="AC465" s="58">
        <v>2</v>
      </c>
      <c r="AD465" s="57">
        <f t="shared" si="261"/>
        <v>8.9399744572158362E-3</v>
      </c>
      <c r="AE465" s="58">
        <f t="shared" si="274"/>
        <v>499</v>
      </c>
      <c r="AF465" s="60">
        <f t="shared" si="275"/>
        <v>0.12870892374150786</v>
      </c>
      <c r="AG465" s="51">
        <v>69</v>
      </c>
      <c r="AH465" s="53">
        <v>3</v>
      </c>
      <c r="AI465" s="52">
        <f t="shared" si="262"/>
        <v>8.8122605363984668E-2</v>
      </c>
      <c r="AJ465" s="53">
        <f t="shared" si="276"/>
        <v>108</v>
      </c>
      <c r="AK465" s="55">
        <f t="shared" si="277"/>
        <v>1.1714193229138519</v>
      </c>
      <c r="AL465" s="56">
        <v>34</v>
      </c>
      <c r="AM465" s="58">
        <v>9</v>
      </c>
      <c r="AN465" s="57">
        <f t="shared" si="263"/>
        <v>4.3422733077905493E-2</v>
      </c>
      <c r="AO465" s="58">
        <f t="shared" si="278"/>
        <v>558</v>
      </c>
      <c r="AP465" s="60">
        <f t="shared" si="279"/>
        <v>0.23102328191397717</v>
      </c>
      <c r="AQ465" s="51">
        <v>0</v>
      </c>
      <c r="AR465" s="53">
        <v>0</v>
      </c>
      <c r="AS465" s="52">
        <f t="shared" si="264"/>
        <v>0</v>
      </c>
      <c r="AT465" s="53">
        <f t="shared" si="280"/>
        <v>512</v>
      </c>
      <c r="AU465" s="55">
        <f t="shared" si="281"/>
        <v>0</v>
      </c>
      <c r="AV465" s="56">
        <v>0</v>
      </c>
      <c r="AW465" s="58">
        <v>0</v>
      </c>
      <c r="AX465" s="57">
        <f t="shared" si="265"/>
        <v>0</v>
      </c>
      <c r="AY465" s="58">
        <f t="shared" si="282"/>
        <v>527</v>
      </c>
      <c r="AZ465" s="60">
        <f t="shared" si="283"/>
        <v>0</v>
      </c>
      <c r="BA465" s="51">
        <v>482</v>
      </c>
      <c r="BB465" s="53">
        <v>14</v>
      </c>
      <c r="BC465" s="52">
        <f t="shared" si="266"/>
        <v>0.61558109833971908</v>
      </c>
      <c r="BD465" s="53">
        <f t="shared" si="295"/>
        <v>54</v>
      </c>
      <c r="BE465" s="55">
        <f t="shared" si="284"/>
        <v>2.3916821640765669</v>
      </c>
      <c r="BF465" s="61">
        <v>783</v>
      </c>
      <c r="BG465" s="64">
        <v>47</v>
      </c>
    </row>
    <row r="466" spans="1:59">
      <c r="A466" s="47">
        <f t="shared" si="285"/>
        <v>2</v>
      </c>
      <c r="B466" s="48">
        <f t="shared" si="286"/>
        <v>0</v>
      </c>
      <c r="C466" s="48">
        <f t="shared" si="287"/>
        <v>0</v>
      </c>
      <c r="D466" s="48">
        <f t="shared" si="288"/>
        <v>0</v>
      </c>
      <c r="E466" s="48">
        <f t="shared" si="289"/>
        <v>1</v>
      </c>
      <c r="F466" s="48">
        <f t="shared" si="290"/>
        <v>0</v>
      </c>
      <c r="G466" s="48">
        <f t="shared" si="291"/>
        <v>0</v>
      </c>
      <c r="H466" s="48">
        <f t="shared" si="292"/>
        <v>0</v>
      </c>
      <c r="I466" s="48">
        <f t="shared" si="293"/>
        <v>0</v>
      </c>
      <c r="J466" s="48">
        <f t="shared" si="294"/>
        <v>1</v>
      </c>
      <c r="K466" s="70">
        <v>669</v>
      </c>
      <c r="L466" s="50" t="s">
        <v>628</v>
      </c>
      <c r="M466" s="51">
        <v>62</v>
      </c>
      <c r="N466" s="53">
        <v>24</v>
      </c>
      <c r="O466" s="52">
        <f t="shared" si="267"/>
        <v>7.9487179487179482E-2</v>
      </c>
      <c r="P466" s="53">
        <f t="shared" si="268"/>
        <v>181</v>
      </c>
      <c r="Q466" s="55">
        <f t="shared" si="269"/>
        <v>0.95768349336087122</v>
      </c>
      <c r="R466" s="56">
        <v>24</v>
      </c>
      <c r="S466" s="58">
        <v>18</v>
      </c>
      <c r="T466" s="57">
        <f t="shared" si="259"/>
        <v>3.0769230769230771E-2</v>
      </c>
      <c r="U466" s="58">
        <f t="shared" si="270"/>
        <v>278</v>
      </c>
      <c r="V466" s="60">
        <f t="shared" si="271"/>
        <v>0.5876830217437834</v>
      </c>
      <c r="W466" s="51">
        <v>107</v>
      </c>
      <c r="X466" s="53">
        <v>40</v>
      </c>
      <c r="Y466" s="52">
        <f t="shared" si="260"/>
        <v>0.13717948717948719</v>
      </c>
      <c r="Z466" s="53">
        <f t="shared" si="272"/>
        <v>380</v>
      </c>
      <c r="AA466" s="55">
        <f t="shared" si="273"/>
        <v>0.8017888761900499</v>
      </c>
      <c r="AB466" s="56">
        <v>108</v>
      </c>
      <c r="AC466" s="58">
        <v>35</v>
      </c>
      <c r="AD466" s="57">
        <f t="shared" si="261"/>
        <v>0.13846153846153847</v>
      </c>
      <c r="AE466" s="58">
        <f t="shared" si="274"/>
        <v>53</v>
      </c>
      <c r="AF466" s="60">
        <f t="shared" si="275"/>
        <v>1.9934324958382548</v>
      </c>
      <c r="AG466" s="51">
        <v>20</v>
      </c>
      <c r="AH466" s="53">
        <v>16</v>
      </c>
      <c r="AI466" s="52">
        <f t="shared" si="262"/>
        <v>2.564102564102564E-2</v>
      </c>
      <c r="AJ466" s="53">
        <f t="shared" si="276"/>
        <v>424</v>
      </c>
      <c r="AK466" s="55">
        <f t="shared" si="277"/>
        <v>0.34084776285453211</v>
      </c>
      <c r="AL466" s="56">
        <v>85</v>
      </c>
      <c r="AM466" s="58">
        <v>47</v>
      </c>
      <c r="AN466" s="57">
        <f t="shared" si="263"/>
        <v>0.10897435897435898</v>
      </c>
      <c r="AO466" s="58">
        <f t="shared" si="278"/>
        <v>493</v>
      </c>
      <c r="AP466" s="60">
        <f t="shared" si="279"/>
        <v>0.5797795824956542</v>
      </c>
      <c r="AQ466" s="51">
        <v>25</v>
      </c>
      <c r="AR466" s="53">
        <v>21</v>
      </c>
      <c r="AS466" s="52">
        <f t="shared" si="264"/>
        <v>3.2051282051282048E-2</v>
      </c>
      <c r="AT466" s="53">
        <f t="shared" si="280"/>
        <v>297</v>
      </c>
      <c r="AU466" s="55">
        <f t="shared" si="281"/>
        <v>0.55151247021015226</v>
      </c>
      <c r="AV466" s="56">
        <v>29</v>
      </c>
      <c r="AW466" s="58">
        <v>27</v>
      </c>
      <c r="AX466" s="57">
        <f t="shared" si="265"/>
        <v>3.7179487179487179E-2</v>
      </c>
      <c r="AY466" s="58">
        <f t="shared" si="282"/>
        <v>253</v>
      </c>
      <c r="AZ466" s="60">
        <f t="shared" si="283"/>
        <v>0.81878310735042992</v>
      </c>
      <c r="BA466" s="51">
        <v>320</v>
      </c>
      <c r="BB466" s="53">
        <v>120</v>
      </c>
      <c r="BC466" s="52">
        <f t="shared" si="266"/>
        <v>0.41025641025641024</v>
      </c>
      <c r="BD466" s="53">
        <f t="shared" si="295"/>
        <v>125</v>
      </c>
      <c r="BE466" s="55">
        <f t="shared" si="284"/>
        <v>1.593945853364785</v>
      </c>
      <c r="BF466" s="61">
        <v>780</v>
      </c>
      <c r="BG466" s="64">
        <v>348</v>
      </c>
    </row>
    <row r="467" spans="1:59">
      <c r="A467" s="47">
        <f t="shared" si="285"/>
        <v>3</v>
      </c>
      <c r="B467" s="48">
        <f t="shared" si="286"/>
        <v>0</v>
      </c>
      <c r="C467" s="48">
        <f t="shared" si="287"/>
        <v>1</v>
      </c>
      <c r="D467" s="48">
        <f t="shared" si="288"/>
        <v>0</v>
      </c>
      <c r="E467" s="48">
        <f t="shared" si="289"/>
        <v>0</v>
      </c>
      <c r="F467" s="48">
        <f t="shared" si="290"/>
        <v>0</v>
      </c>
      <c r="G467" s="48">
        <f t="shared" si="291"/>
        <v>1</v>
      </c>
      <c r="H467" s="48">
        <f t="shared" si="292"/>
        <v>0</v>
      </c>
      <c r="I467" s="48">
        <f t="shared" si="293"/>
        <v>1</v>
      </c>
      <c r="J467" s="48">
        <f t="shared" si="294"/>
        <v>0</v>
      </c>
      <c r="K467" s="70">
        <v>386</v>
      </c>
      <c r="L467" s="50" t="s">
        <v>689</v>
      </c>
      <c r="M467" s="51">
        <v>57</v>
      </c>
      <c r="N467" s="53">
        <v>16</v>
      </c>
      <c r="O467" s="52">
        <f t="shared" si="267"/>
        <v>7.3170731707317069E-2</v>
      </c>
      <c r="P467" s="53">
        <f t="shared" si="268"/>
        <v>206</v>
      </c>
      <c r="Q467" s="55">
        <f t="shared" si="269"/>
        <v>0.8815811858632725</v>
      </c>
      <c r="R467" s="56">
        <v>82</v>
      </c>
      <c r="S467" s="58">
        <v>3</v>
      </c>
      <c r="T467" s="57">
        <f t="shared" si="259"/>
        <v>0.10526315789473684</v>
      </c>
      <c r="U467" s="58">
        <f t="shared" si="270"/>
        <v>40</v>
      </c>
      <c r="V467" s="60">
        <f t="shared" si="271"/>
        <v>2.0104945480708376</v>
      </c>
      <c r="W467" s="51">
        <v>114</v>
      </c>
      <c r="X467" s="53">
        <v>17</v>
      </c>
      <c r="Y467" s="52">
        <f t="shared" si="260"/>
        <v>0.14634146341463414</v>
      </c>
      <c r="Z467" s="53">
        <f t="shared" si="272"/>
        <v>355</v>
      </c>
      <c r="AA467" s="55">
        <f t="shared" si="273"/>
        <v>0.85533894245941033</v>
      </c>
      <c r="AB467" s="56">
        <v>15</v>
      </c>
      <c r="AC467" s="58">
        <v>3</v>
      </c>
      <c r="AD467" s="57">
        <f t="shared" si="261"/>
        <v>1.9255455712451863E-2</v>
      </c>
      <c r="AE467" s="58">
        <f t="shared" si="274"/>
        <v>459</v>
      </c>
      <c r="AF467" s="60">
        <f t="shared" si="275"/>
        <v>0.27722103600660369</v>
      </c>
      <c r="AG467" s="51">
        <v>58</v>
      </c>
      <c r="AH467" s="53">
        <v>9</v>
      </c>
      <c r="AI467" s="52">
        <f t="shared" si="262"/>
        <v>7.4454428754813867E-2</v>
      </c>
      <c r="AJ467" s="53">
        <f t="shared" si="276"/>
        <v>158</v>
      </c>
      <c r="AK467" s="55">
        <f t="shared" si="277"/>
        <v>0.98972739355192785</v>
      </c>
      <c r="AL467" s="56">
        <v>280</v>
      </c>
      <c r="AM467" s="58">
        <v>37</v>
      </c>
      <c r="AN467" s="57">
        <f t="shared" si="263"/>
        <v>0.35943517329910141</v>
      </c>
      <c r="AO467" s="58">
        <f t="shared" si="278"/>
        <v>98</v>
      </c>
      <c r="AP467" s="60">
        <f t="shared" si="279"/>
        <v>1.9123138385116798</v>
      </c>
      <c r="AQ467" s="51">
        <v>14</v>
      </c>
      <c r="AR467" s="53">
        <v>4</v>
      </c>
      <c r="AS467" s="52">
        <f t="shared" si="264"/>
        <v>1.7971758664955071E-2</v>
      </c>
      <c r="AT467" s="53">
        <f t="shared" si="280"/>
        <v>377</v>
      </c>
      <c r="AU467" s="55">
        <f t="shared" si="281"/>
        <v>0.3092434492782985</v>
      </c>
      <c r="AV467" s="56">
        <v>41</v>
      </c>
      <c r="AW467" s="58">
        <v>6</v>
      </c>
      <c r="AX467" s="57">
        <f t="shared" si="265"/>
        <v>5.2631578947368418E-2</v>
      </c>
      <c r="AY467" s="58">
        <f t="shared" si="282"/>
        <v>149</v>
      </c>
      <c r="AZ467" s="60">
        <f t="shared" si="283"/>
        <v>1.1590759051421695</v>
      </c>
      <c r="BA467" s="51">
        <v>118</v>
      </c>
      <c r="BB467" s="53">
        <v>26</v>
      </c>
      <c r="BC467" s="52">
        <f t="shared" si="266"/>
        <v>0.1514762516046213</v>
      </c>
      <c r="BD467" s="53">
        <f t="shared" si="295"/>
        <v>504</v>
      </c>
      <c r="BE467" s="55">
        <f t="shared" si="284"/>
        <v>0.58852204887554083</v>
      </c>
      <c r="BF467" s="61">
        <v>779</v>
      </c>
      <c r="BG467" s="64">
        <v>121</v>
      </c>
    </row>
    <row r="468" spans="1:59">
      <c r="A468" s="47">
        <f t="shared" si="285"/>
        <v>2</v>
      </c>
      <c r="B468" s="48">
        <f t="shared" si="286"/>
        <v>0</v>
      </c>
      <c r="C468" s="48">
        <f t="shared" si="287"/>
        <v>0</v>
      </c>
      <c r="D468" s="48">
        <f t="shared" si="288"/>
        <v>0</v>
      </c>
      <c r="E468" s="48">
        <f t="shared" si="289"/>
        <v>0</v>
      </c>
      <c r="F468" s="48">
        <f t="shared" si="290"/>
        <v>0</v>
      </c>
      <c r="G468" s="48">
        <f t="shared" si="291"/>
        <v>1</v>
      </c>
      <c r="H468" s="48">
        <f t="shared" si="292"/>
        <v>0</v>
      </c>
      <c r="I468" s="48">
        <f t="shared" si="293"/>
        <v>1</v>
      </c>
      <c r="J468" s="48">
        <f t="shared" si="294"/>
        <v>0</v>
      </c>
      <c r="K468" s="70">
        <v>179</v>
      </c>
      <c r="L468" s="50" t="s">
        <v>153</v>
      </c>
      <c r="M468" s="51">
        <v>0</v>
      </c>
      <c r="N468" s="53">
        <v>0</v>
      </c>
      <c r="O468" s="52">
        <f t="shared" si="267"/>
        <v>0</v>
      </c>
      <c r="P468" s="53">
        <f t="shared" si="268"/>
        <v>537</v>
      </c>
      <c r="Q468" s="55">
        <f t="shared" si="269"/>
        <v>0</v>
      </c>
      <c r="R468" s="56">
        <v>0</v>
      </c>
      <c r="S468" s="58">
        <v>0</v>
      </c>
      <c r="T468" s="57">
        <f t="shared" si="259"/>
        <v>0</v>
      </c>
      <c r="U468" s="58">
        <f t="shared" si="270"/>
        <v>515</v>
      </c>
      <c r="V468" s="60">
        <f t="shared" si="271"/>
        <v>0</v>
      </c>
      <c r="W468" s="51">
        <v>0</v>
      </c>
      <c r="X468" s="53">
        <v>1</v>
      </c>
      <c r="Y468" s="52">
        <f t="shared" si="260"/>
        <v>0</v>
      </c>
      <c r="Z468" s="53">
        <f t="shared" si="272"/>
        <v>619</v>
      </c>
      <c r="AA468" s="55">
        <f t="shared" si="273"/>
        <v>0</v>
      </c>
      <c r="AB468" s="56">
        <v>0</v>
      </c>
      <c r="AC468" s="58">
        <v>0</v>
      </c>
      <c r="AD468" s="57">
        <f t="shared" si="261"/>
        <v>0</v>
      </c>
      <c r="AE468" s="58">
        <f t="shared" si="274"/>
        <v>554</v>
      </c>
      <c r="AF468" s="60">
        <f t="shared" si="275"/>
        <v>0</v>
      </c>
      <c r="AG468" s="51">
        <v>0</v>
      </c>
      <c r="AH468" s="53">
        <v>0</v>
      </c>
      <c r="AI468" s="52">
        <f t="shared" si="262"/>
        <v>0</v>
      </c>
      <c r="AJ468" s="53">
        <f t="shared" si="276"/>
        <v>548</v>
      </c>
      <c r="AK468" s="55">
        <f t="shared" si="277"/>
        <v>0</v>
      </c>
      <c r="AL468" s="56">
        <v>659</v>
      </c>
      <c r="AM468" s="58">
        <v>2</v>
      </c>
      <c r="AN468" s="57">
        <f t="shared" si="263"/>
        <v>0.84704370179948585</v>
      </c>
      <c r="AO468" s="58">
        <f t="shared" si="278"/>
        <v>13</v>
      </c>
      <c r="AP468" s="60">
        <f t="shared" si="279"/>
        <v>4.5065522606141872</v>
      </c>
      <c r="AQ468" s="51">
        <v>0</v>
      </c>
      <c r="AR468" s="53">
        <v>0</v>
      </c>
      <c r="AS468" s="52">
        <f t="shared" si="264"/>
        <v>0</v>
      </c>
      <c r="AT468" s="53">
        <f t="shared" si="280"/>
        <v>512</v>
      </c>
      <c r="AU468" s="55">
        <f t="shared" si="281"/>
        <v>0</v>
      </c>
      <c r="AV468" s="56">
        <v>116</v>
      </c>
      <c r="AW468" s="58">
        <v>1</v>
      </c>
      <c r="AX468" s="57">
        <f t="shared" si="265"/>
        <v>0.14910025706940874</v>
      </c>
      <c r="AY468" s="58">
        <f t="shared" si="282"/>
        <v>27</v>
      </c>
      <c r="AZ468" s="60">
        <f t="shared" si="283"/>
        <v>3.2835517929734466</v>
      </c>
      <c r="BA468" s="51">
        <v>3</v>
      </c>
      <c r="BB468" s="53">
        <v>2</v>
      </c>
      <c r="BC468" s="52">
        <f t="shared" si="266"/>
        <v>3.8560411311053984E-3</v>
      </c>
      <c r="BD468" s="53">
        <f t="shared" si="295"/>
        <v>631</v>
      </c>
      <c r="BE468" s="55">
        <f t="shared" si="284"/>
        <v>1.4981656880115669E-2</v>
      </c>
      <c r="BF468" s="61">
        <v>778</v>
      </c>
      <c r="BG468" s="64">
        <v>6</v>
      </c>
    </row>
    <row r="469" spans="1:59">
      <c r="A469" s="47">
        <f t="shared" si="285"/>
        <v>2</v>
      </c>
      <c r="B469" s="48">
        <f t="shared" si="286"/>
        <v>0</v>
      </c>
      <c r="C469" s="48">
        <f t="shared" si="287"/>
        <v>0</v>
      </c>
      <c r="D469" s="48">
        <f t="shared" si="288"/>
        <v>1</v>
      </c>
      <c r="E469" s="48">
        <f t="shared" si="289"/>
        <v>0</v>
      </c>
      <c r="F469" s="48">
        <f t="shared" si="290"/>
        <v>0</v>
      </c>
      <c r="G469" s="48">
        <f t="shared" si="291"/>
        <v>0</v>
      </c>
      <c r="H469" s="48">
        <f t="shared" si="292"/>
        <v>0</v>
      </c>
      <c r="I469" s="48">
        <f t="shared" si="293"/>
        <v>0</v>
      </c>
      <c r="J469" s="48">
        <f t="shared" si="294"/>
        <v>1</v>
      </c>
      <c r="K469" s="70">
        <v>233</v>
      </c>
      <c r="L469" s="50" t="s">
        <v>205</v>
      </c>
      <c r="M469" s="51">
        <v>20</v>
      </c>
      <c r="N469" s="53">
        <v>1</v>
      </c>
      <c r="O469" s="52">
        <f t="shared" si="267"/>
        <v>2.5873221216041398E-2</v>
      </c>
      <c r="P469" s="53">
        <f t="shared" si="268"/>
        <v>407</v>
      </c>
      <c r="Q469" s="55">
        <f t="shared" si="269"/>
        <v>0.31172771557045431</v>
      </c>
      <c r="R469" s="56">
        <v>5</v>
      </c>
      <c r="S469" s="58">
        <v>1</v>
      </c>
      <c r="T469" s="57">
        <f t="shared" si="259"/>
        <v>6.4683053040103496E-3</v>
      </c>
      <c r="U469" s="58">
        <f t="shared" si="270"/>
        <v>456</v>
      </c>
      <c r="V469" s="60">
        <f t="shared" si="271"/>
        <v>0.12354267921521966</v>
      </c>
      <c r="W469" s="51">
        <v>189</v>
      </c>
      <c r="X469" s="53">
        <v>6</v>
      </c>
      <c r="Y469" s="52">
        <f t="shared" si="260"/>
        <v>0.24450194049159121</v>
      </c>
      <c r="Z469" s="53">
        <f t="shared" si="272"/>
        <v>156</v>
      </c>
      <c r="AA469" s="55">
        <f t="shared" si="273"/>
        <v>1.4290688799305673</v>
      </c>
      <c r="AB469" s="56">
        <v>9</v>
      </c>
      <c r="AC469" s="58">
        <v>1</v>
      </c>
      <c r="AD469" s="57">
        <f t="shared" si="261"/>
        <v>1.1642949547218629E-2</v>
      </c>
      <c r="AE469" s="58">
        <f t="shared" si="274"/>
        <v>486</v>
      </c>
      <c r="AF469" s="60">
        <f t="shared" si="275"/>
        <v>0.16762368981822323</v>
      </c>
      <c r="AG469" s="51">
        <v>32</v>
      </c>
      <c r="AH469" s="53">
        <v>1</v>
      </c>
      <c r="AI469" s="52">
        <f t="shared" si="262"/>
        <v>4.1397153945666239E-2</v>
      </c>
      <c r="AJ469" s="53">
        <f t="shared" si="276"/>
        <v>331</v>
      </c>
      <c r="AK469" s="55">
        <f t="shared" si="277"/>
        <v>0.55029496512607523</v>
      </c>
      <c r="AL469" s="56">
        <v>145</v>
      </c>
      <c r="AM469" s="58">
        <v>20</v>
      </c>
      <c r="AN469" s="57">
        <f t="shared" si="263"/>
        <v>0.18758085381630013</v>
      </c>
      <c r="AO469" s="58">
        <f t="shared" si="278"/>
        <v>319</v>
      </c>
      <c r="AP469" s="60">
        <f t="shared" si="279"/>
        <v>0.99799209771339314</v>
      </c>
      <c r="AQ469" s="51">
        <v>25</v>
      </c>
      <c r="AR469" s="53">
        <v>3</v>
      </c>
      <c r="AS469" s="52">
        <f t="shared" si="264"/>
        <v>3.2341526520051747E-2</v>
      </c>
      <c r="AT469" s="53">
        <f t="shared" si="280"/>
        <v>296</v>
      </c>
      <c r="AU469" s="55">
        <f t="shared" si="281"/>
        <v>0.55650676166095581</v>
      </c>
      <c r="AV469" s="56">
        <v>15</v>
      </c>
      <c r="AW469" s="58">
        <v>4</v>
      </c>
      <c r="AX469" s="57">
        <f t="shared" si="265"/>
        <v>1.9404915912031046E-2</v>
      </c>
      <c r="AY469" s="58">
        <f t="shared" si="282"/>
        <v>357</v>
      </c>
      <c r="AZ469" s="60">
        <f t="shared" si="283"/>
        <v>0.42734363902395639</v>
      </c>
      <c r="BA469" s="51">
        <v>333</v>
      </c>
      <c r="BB469" s="53">
        <v>21</v>
      </c>
      <c r="BC469" s="52">
        <f t="shared" si="266"/>
        <v>0.43078913324708928</v>
      </c>
      <c r="BD469" s="53">
        <f t="shared" si="295"/>
        <v>113</v>
      </c>
      <c r="BE469" s="55">
        <f t="shared" si="284"/>
        <v>1.6737204719961565</v>
      </c>
      <c r="BF469" s="61">
        <v>773</v>
      </c>
      <c r="BG469" s="64">
        <v>58</v>
      </c>
    </row>
    <row r="470" spans="1:59">
      <c r="A470" s="47">
        <f t="shared" si="285"/>
        <v>2</v>
      </c>
      <c r="B470" s="48">
        <f t="shared" si="286"/>
        <v>0</v>
      </c>
      <c r="C470" s="48">
        <f t="shared" si="287"/>
        <v>0</v>
      </c>
      <c r="D470" s="48">
        <f t="shared" si="288"/>
        <v>1</v>
      </c>
      <c r="E470" s="48">
        <f t="shared" si="289"/>
        <v>0</v>
      </c>
      <c r="F470" s="48">
        <f t="shared" si="290"/>
        <v>0</v>
      </c>
      <c r="G470" s="48">
        <f t="shared" si="291"/>
        <v>0</v>
      </c>
      <c r="H470" s="48">
        <f t="shared" si="292"/>
        <v>0</v>
      </c>
      <c r="I470" s="48">
        <f t="shared" si="293"/>
        <v>0</v>
      </c>
      <c r="J470" s="48">
        <f t="shared" si="294"/>
        <v>1</v>
      </c>
      <c r="K470" s="70">
        <v>296</v>
      </c>
      <c r="L470" s="50" t="s">
        <v>268</v>
      </c>
      <c r="M470" s="51">
        <v>4</v>
      </c>
      <c r="N470" s="53">
        <v>1</v>
      </c>
      <c r="O470" s="52">
        <f t="shared" si="267"/>
        <v>5.2219321148825066E-3</v>
      </c>
      <c r="P470" s="53">
        <f t="shared" si="268"/>
        <v>502</v>
      </c>
      <c r="Q470" s="55">
        <f t="shared" si="269"/>
        <v>6.2915280453253564E-2</v>
      </c>
      <c r="R470" s="56">
        <v>14</v>
      </c>
      <c r="S470" s="58">
        <v>2</v>
      </c>
      <c r="T470" s="57">
        <f t="shared" si="259"/>
        <v>1.8276762402088774E-2</v>
      </c>
      <c r="U470" s="58">
        <f t="shared" si="270"/>
        <v>372</v>
      </c>
      <c r="V470" s="60">
        <f t="shared" si="271"/>
        <v>0.34908064607496275</v>
      </c>
      <c r="W470" s="51">
        <v>214</v>
      </c>
      <c r="X470" s="53">
        <v>15</v>
      </c>
      <c r="Y470" s="52">
        <f t="shared" si="260"/>
        <v>0.27937336814621411</v>
      </c>
      <c r="Z470" s="53">
        <f t="shared" si="272"/>
        <v>127</v>
      </c>
      <c r="AA470" s="55">
        <f t="shared" si="273"/>
        <v>1.6328859619536265</v>
      </c>
      <c r="AB470" s="56">
        <v>0</v>
      </c>
      <c r="AC470" s="58">
        <v>0</v>
      </c>
      <c r="AD470" s="57">
        <f t="shared" si="261"/>
        <v>0</v>
      </c>
      <c r="AE470" s="58">
        <f t="shared" si="274"/>
        <v>554</v>
      </c>
      <c r="AF470" s="60">
        <f t="shared" si="275"/>
        <v>0</v>
      </c>
      <c r="AG470" s="51">
        <v>42</v>
      </c>
      <c r="AH470" s="53">
        <v>7</v>
      </c>
      <c r="AI470" s="52">
        <f t="shared" si="262"/>
        <v>5.4830287206266322E-2</v>
      </c>
      <c r="AJ470" s="53">
        <f t="shared" si="276"/>
        <v>253</v>
      </c>
      <c r="AK470" s="55">
        <f t="shared" si="277"/>
        <v>0.72886244850616666</v>
      </c>
      <c r="AL470" s="56">
        <v>51</v>
      </c>
      <c r="AM470" s="58">
        <v>4</v>
      </c>
      <c r="AN470" s="57">
        <f t="shared" si="263"/>
        <v>6.6579634464751958E-2</v>
      </c>
      <c r="AO470" s="58">
        <f t="shared" si="278"/>
        <v>540</v>
      </c>
      <c r="AP470" s="60">
        <f t="shared" si="279"/>
        <v>0.35422564570230569</v>
      </c>
      <c r="AQ470" s="51">
        <v>1</v>
      </c>
      <c r="AR470" s="53">
        <v>1</v>
      </c>
      <c r="AS470" s="52">
        <f t="shared" si="264"/>
        <v>1.3054830287206266E-3</v>
      </c>
      <c r="AT470" s="53">
        <f t="shared" si="280"/>
        <v>496</v>
      </c>
      <c r="AU470" s="55">
        <f t="shared" si="281"/>
        <v>2.2463693303598896E-2</v>
      </c>
      <c r="AV470" s="56">
        <v>0</v>
      </c>
      <c r="AW470" s="58">
        <v>0</v>
      </c>
      <c r="AX470" s="57">
        <f t="shared" si="265"/>
        <v>0</v>
      </c>
      <c r="AY470" s="58">
        <f t="shared" si="282"/>
        <v>527</v>
      </c>
      <c r="AZ470" s="60">
        <f t="shared" si="283"/>
        <v>0</v>
      </c>
      <c r="BA470" s="51">
        <v>440</v>
      </c>
      <c r="BB470" s="53">
        <v>20</v>
      </c>
      <c r="BC470" s="52">
        <f t="shared" si="266"/>
        <v>0.5744125326370757</v>
      </c>
      <c r="BD470" s="53">
        <f t="shared" si="295"/>
        <v>63</v>
      </c>
      <c r="BE470" s="55">
        <f t="shared" si="284"/>
        <v>2.2317322816367255</v>
      </c>
      <c r="BF470" s="61">
        <v>766</v>
      </c>
      <c r="BG470" s="64">
        <v>50</v>
      </c>
    </row>
    <row r="471" spans="1:59">
      <c r="A471" s="47">
        <f t="shared" si="285"/>
        <v>3</v>
      </c>
      <c r="B471" s="48">
        <f t="shared" si="286"/>
        <v>1</v>
      </c>
      <c r="C471" s="48">
        <f t="shared" si="287"/>
        <v>0</v>
      </c>
      <c r="D471" s="48">
        <f t="shared" si="288"/>
        <v>0</v>
      </c>
      <c r="E471" s="48">
        <f t="shared" si="289"/>
        <v>0</v>
      </c>
      <c r="F471" s="48">
        <f t="shared" si="290"/>
        <v>0</v>
      </c>
      <c r="G471" s="48">
        <f t="shared" si="291"/>
        <v>1</v>
      </c>
      <c r="H471" s="48">
        <f t="shared" si="292"/>
        <v>0</v>
      </c>
      <c r="I471" s="48">
        <f t="shared" si="293"/>
        <v>0</v>
      </c>
      <c r="J471" s="48">
        <f t="shared" si="294"/>
        <v>1</v>
      </c>
      <c r="K471" s="70">
        <v>320</v>
      </c>
      <c r="L471" s="50" t="s">
        <v>291</v>
      </c>
      <c r="M471" s="51">
        <v>107</v>
      </c>
      <c r="N471" s="53">
        <v>3</v>
      </c>
      <c r="O471" s="52">
        <f t="shared" si="267"/>
        <v>0.13968668407310705</v>
      </c>
      <c r="P471" s="53">
        <f t="shared" si="268"/>
        <v>74</v>
      </c>
      <c r="Q471" s="55">
        <f t="shared" si="269"/>
        <v>1.682983752124533</v>
      </c>
      <c r="R471" s="56">
        <v>0</v>
      </c>
      <c r="S471" s="58">
        <v>0</v>
      </c>
      <c r="T471" s="57">
        <f t="shared" si="259"/>
        <v>0</v>
      </c>
      <c r="U471" s="58">
        <f t="shared" si="270"/>
        <v>515</v>
      </c>
      <c r="V471" s="60">
        <f t="shared" si="271"/>
        <v>0</v>
      </c>
      <c r="W471" s="51">
        <v>53</v>
      </c>
      <c r="X471" s="53">
        <v>3</v>
      </c>
      <c r="Y471" s="52">
        <f t="shared" si="260"/>
        <v>6.919060052219321E-2</v>
      </c>
      <c r="Z471" s="53">
        <f t="shared" si="272"/>
        <v>511</v>
      </c>
      <c r="AA471" s="55">
        <f t="shared" si="273"/>
        <v>0.40440633637169249</v>
      </c>
      <c r="AB471" s="56">
        <v>9</v>
      </c>
      <c r="AC471" s="58">
        <v>2</v>
      </c>
      <c r="AD471" s="57">
        <f t="shared" si="261"/>
        <v>1.1749347258485639E-2</v>
      </c>
      <c r="AE471" s="58">
        <f t="shared" si="274"/>
        <v>485</v>
      </c>
      <c r="AF471" s="60">
        <f t="shared" si="275"/>
        <v>0.16915549899410776</v>
      </c>
      <c r="AG471" s="51">
        <v>0</v>
      </c>
      <c r="AH471" s="53">
        <v>0</v>
      </c>
      <c r="AI471" s="52">
        <f t="shared" si="262"/>
        <v>0</v>
      </c>
      <c r="AJ471" s="53">
        <f t="shared" si="276"/>
        <v>548</v>
      </c>
      <c r="AK471" s="55">
        <f t="shared" si="277"/>
        <v>0</v>
      </c>
      <c r="AL471" s="56">
        <v>348</v>
      </c>
      <c r="AM471" s="58">
        <v>3</v>
      </c>
      <c r="AN471" s="57">
        <f t="shared" si="263"/>
        <v>0.45430809399477806</v>
      </c>
      <c r="AO471" s="58">
        <f t="shared" si="278"/>
        <v>56</v>
      </c>
      <c r="AP471" s="60">
        <f t="shared" si="279"/>
        <v>2.4170691118510272</v>
      </c>
      <c r="AQ471" s="51">
        <v>3</v>
      </c>
      <c r="AR471" s="53">
        <v>2</v>
      </c>
      <c r="AS471" s="52">
        <f t="shared" si="264"/>
        <v>3.9164490861618795E-3</v>
      </c>
      <c r="AT471" s="53">
        <f t="shared" si="280"/>
        <v>466</v>
      </c>
      <c r="AU471" s="55">
        <f t="shared" si="281"/>
        <v>6.7391079910796681E-2</v>
      </c>
      <c r="AV471" s="56">
        <v>0</v>
      </c>
      <c r="AW471" s="58">
        <v>0</v>
      </c>
      <c r="AX471" s="57">
        <f t="shared" si="265"/>
        <v>0</v>
      </c>
      <c r="AY471" s="58">
        <f t="shared" si="282"/>
        <v>527</v>
      </c>
      <c r="AZ471" s="60">
        <f t="shared" si="283"/>
        <v>0</v>
      </c>
      <c r="BA471" s="51">
        <v>246</v>
      </c>
      <c r="BB471" s="53">
        <v>9</v>
      </c>
      <c r="BC471" s="52">
        <f t="shared" si="266"/>
        <v>0.32114882506527415</v>
      </c>
      <c r="BD471" s="53">
        <f t="shared" si="295"/>
        <v>211</v>
      </c>
      <c r="BE471" s="55">
        <f t="shared" si="284"/>
        <v>1.2477412301878057</v>
      </c>
      <c r="BF471" s="61">
        <v>766</v>
      </c>
      <c r="BG471" s="64">
        <v>22</v>
      </c>
    </row>
    <row r="472" spans="1:59">
      <c r="A472" s="47">
        <f t="shared" si="285"/>
        <v>5</v>
      </c>
      <c r="B472" s="48">
        <f t="shared" si="286"/>
        <v>0</v>
      </c>
      <c r="C472" s="48">
        <f t="shared" si="287"/>
        <v>0</v>
      </c>
      <c r="D472" s="48">
        <f t="shared" si="288"/>
        <v>1</v>
      </c>
      <c r="E472" s="48">
        <f t="shared" si="289"/>
        <v>1</v>
      </c>
      <c r="F472" s="48">
        <f t="shared" si="290"/>
        <v>1</v>
      </c>
      <c r="G472" s="48">
        <f t="shared" si="291"/>
        <v>1</v>
      </c>
      <c r="H472" s="48">
        <f t="shared" si="292"/>
        <v>0</v>
      </c>
      <c r="I472" s="48">
        <f t="shared" si="293"/>
        <v>0</v>
      </c>
      <c r="J472" s="48">
        <f t="shared" si="294"/>
        <v>1</v>
      </c>
      <c r="K472" s="70">
        <v>318</v>
      </c>
      <c r="L472" s="50" t="s">
        <v>289</v>
      </c>
      <c r="M472" s="51">
        <v>11</v>
      </c>
      <c r="N472" s="53">
        <v>6</v>
      </c>
      <c r="O472" s="52">
        <f t="shared" si="267"/>
        <v>1.4492753623188406E-2</v>
      </c>
      <c r="P472" s="53">
        <f t="shared" si="268"/>
        <v>447</v>
      </c>
      <c r="Q472" s="55">
        <f t="shared" si="269"/>
        <v>0.17461269864924722</v>
      </c>
      <c r="R472" s="56">
        <v>6</v>
      </c>
      <c r="S472" s="58">
        <v>1</v>
      </c>
      <c r="T472" s="57">
        <f t="shared" si="259"/>
        <v>7.9051383399209481E-3</v>
      </c>
      <c r="U472" s="58">
        <f t="shared" si="270"/>
        <v>446</v>
      </c>
      <c r="V472" s="60">
        <f t="shared" si="271"/>
        <v>0.15098575657448979</v>
      </c>
      <c r="W472" s="51">
        <v>151</v>
      </c>
      <c r="X472" s="53">
        <v>15</v>
      </c>
      <c r="Y472" s="52">
        <f t="shared" si="260"/>
        <v>0.19894598155467721</v>
      </c>
      <c r="Z472" s="53">
        <f t="shared" si="272"/>
        <v>224</v>
      </c>
      <c r="AA472" s="55">
        <f t="shared" si="273"/>
        <v>1.162802677375101</v>
      </c>
      <c r="AB472" s="56">
        <v>69</v>
      </c>
      <c r="AC472" s="58">
        <v>5</v>
      </c>
      <c r="AD472" s="57">
        <f t="shared" si="261"/>
        <v>9.0909090909090912E-2</v>
      </c>
      <c r="AE472" s="58">
        <f t="shared" si="274"/>
        <v>115</v>
      </c>
      <c r="AF472" s="60">
        <f t="shared" si="275"/>
        <v>1.308819315449359</v>
      </c>
      <c r="AG472" s="51">
        <v>66</v>
      </c>
      <c r="AH472" s="53">
        <v>4</v>
      </c>
      <c r="AI472" s="52">
        <f t="shared" si="262"/>
        <v>8.6956521739130432E-2</v>
      </c>
      <c r="AJ472" s="53">
        <f t="shared" si="276"/>
        <v>117</v>
      </c>
      <c r="AK472" s="55">
        <f t="shared" si="277"/>
        <v>1.1559185001153698</v>
      </c>
      <c r="AL472" s="56">
        <v>242</v>
      </c>
      <c r="AM472" s="58">
        <v>7</v>
      </c>
      <c r="AN472" s="57">
        <f t="shared" si="263"/>
        <v>0.3188405797101449</v>
      </c>
      <c r="AO472" s="58">
        <f t="shared" si="278"/>
        <v>127</v>
      </c>
      <c r="AP472" s="60">
        <f t="shared" si="279"/>
        <v>1.6963371927750086</v>
      </c>
      <c r="AQ472" s="51">
        <v>1</v>
      </c>
      <c r="AR472" s="53">
        <v>1</v>
      </c>
      <c r="AS472" s="52">
        <f t="shared" si="264"/>
        <v>1.3175230566534915E-3</v>
      </c>
      <c r="AT472" s="53">
        <f t="shared" si="280"/>
        <v>495</v>
      </c>
      <c r="AU472" s="55">
        <f t="shared" si="281"/>
        <v>2.2670868340654484E-2</v>
      </c>
      <c r="AV472" s="56">
        <v>9</v>
      </c>
      <c r="AW472" s="58">
        <v>1</v>
      </c>
      <c r="AX472" s="57">
        <f t="shared" si="265"/>
        <v>1.1857707509881422E-2</v>
      </c>
      <c r="AY472" s="58">
        <f t="shared" si="282"/>
        <v>401</v>
      </c>
      <c r="AZ472" s="60">
        <f t="shared" si="283"/>
        <v>0.26113567823361128</v>
      </c>
      <c r="BA472" s="51">
        <v>204</v>
      </c>
      <c r="BB472" s="53">
        <v>11</v>
      </c>
      <c r="BC472" s="52">
        <f t="shared" si="266"/>
        <v>0.26877470355731226</v>
      </c>
      <c r="BD472" s="53">
        <f t="shared" si="295"/>
        <v>296</v>
      </c>
      <c r="BE472" s="55">
        <f t="shared" si="284"/>
        <v>1.044255040297285</v>
      </c>
      <c r="BF472" s="61">
        <v>759</v>
      </c>
      <c r="BG472" s="64">
        <v>51</v>
      </c>
    </row>
    <row r="473" spans="1:59">
      <c r="A473" s="47">
        <f t="shared" si="285"/>
        <v>3</v>
      </c>
      <c r="B473" s="48">
        <f t="shared" si="286"/>
        <v>0</v>
      </c>
      <c r="C473" s="48">
        <f t="shared" si="287"/>
        <v>0</v>
      </c>
      <c r="D473" s="48">
        <f t="shared" si="288"/>
        <v>1</v>
      </c>
      <c r="E473" s="48">
        <f t="shared" si="289"/>
        <v>0</v>
      </c>
      <c r="F473" s="48">
        <f t="shared" si="290"/>
        <v>1</v>
      </c>
      <c r="G473" s="48">
        <f t="shared" si="291"/>
        <v>0</v>
      </c>
      <c r="H473" s="48">
        <f t="shared" si="292"/>
        <v>0</v>
      </c>
      <c r="I473" s="48">
        <f t="shared" si="293"/>
        <v>0</v>
      </c>
      <c r="J473" s="48">
        <f t="shared" si="294"/>
        <v>1</v>
      </c>
      <c r="K473" s="70">
        <v>253</v>
      </c>
      <c r="L473" s="50" t="s">
        <v>225</v>
      </c>
      <c r="M473" s="51">
        <v>0</v>
      </c>
      <c r="N473" s="53">
        <v>0</v>
      </c>
      <c r="O473" s="52">
        <f t="shared" si="267"/>
        <v>0</v>
      </c>
      <c r="P473" s="53">
        <f t="shared" si="268"/>
        <v>537</v>
      </c>
      <c r="Q473" s="55">
        <f t="shared" si="269"/>
        <v>0</v>
      </c>
      <c r="R473" s="56">
        <v>12</v>
      </c>
      <c r="S473" s="58">
        <v>4</v>
      </c>
      <c r="T473" s="57">
        <f t="shared" si="259"/>
        <v>1.6304347826086956E-2</v>
      </c>
      <c r="U473" s="58">
        <f t="shared" si="270"/>
        <v>389</v>
      </c>
      <c r="V473" s="60">
        <f t="shared" si="271"/>
        <v>0.31140812293488523</v>
      </c>
      <c r="W473" s="51">
        <v>324</v>
      </c>
      <c r="X473" s="53">
        <v>14</v>
      </c>
      <c r="Y473" s="52">
        <f t="shared" si="260"/>
        <v>0.44021739130434784</v>
      </c>
      <c r="Z473" s="53">
        <f t="shared" si="272"/>
        <v>48</v>
      </c>
      <c r="AA473" s="55">
        <f t="shared" si="273"/>
        <v>2.5729896991917589</v>
      </c>
      <c r="AB473" s="56">
        <v>12</v>
      </c>
      <c r="AC473" s="58">
        <v>4</v>
      </c>
      <c r="AD473" s="57">
        <f t="shared" si="261"/>
        <v>1.6304347826086956E-2</v>
      </c>
      <c r="AE473" s="58">
        <f t="shared" si="274"/>
        <v>471</v>
      </c>
      <c r="AF473" s="60">
        <f t="shared" si="275"/>
        <v>0.23473389896646113</v>
      </c>
      <c r="AG473" s="51">
        <v>65</v>
      </c>
      <c r="AH473" s="53">
        <v>6</v>
      </c>
      <c r="AI473" s="52">
        <f t="shared" si="262"/>
        <v>8.8315217391304351E-2</v>
      </c>
      <c r="AJ473" s="53">
        <f t="shared" si="276"/>
        <v>107</v>
      </c>
      <c r="AK473" s="55">
        <f t="shared" si="277"/>
        <v>1.1739797266796725</v>
      </c>
      <c r="AL473" s="56">
        <v>118</v>
      </c>
      <c r="AM473" s="58">
        <v>9</v>
      </c>
      <c r="AN473" s="57">
        <f t="shared" si="263"/>
        <v>0.16032608695652173</v>
      </c>
      <c r="AO473" s="58">
        <f t="shared" si="278"/>
        <v>390</v>
      </c>
      <c r="AP473" s="60">
        <f t="shared" si="279"/>
        <v>0.85298773613970602</v>
      </c>
      <c r="AQ473" s="51">
        <v>0</v>
      </c>
      <c r="AR473" s="53">
        <v>0</v>
      </c>
      <c r="AS473" s="52">
        <f t="shared" si="264"/>
        <v>0</v>
      </c>
      <c r="AT473" s="53">
        <f t="shared" si="280"/>
        <v>512</v>
      </c>
      <c r="AU473" s="55">
        <f t="shared" si="281"/>
        <v>0</v>
      </c>
      <c r="AV473" s="56">
        <v>4</v>
      </c>
      <c r="AW473" s="58">
        <v>2</v>
      </c>
      <c r="AX473" s="57">
        <f t="shared" si="265"/>
        <v>5.434782608695652E-3</v>
      </c>
      <c r="AY473" s="58">
        <f t="shared" si="282"/>
        <v>457</v>
      </c>
      <c r="AZ473" s="60">
        <f t="shared" si="283"/>
        <v>0.11968718585707185</v>
      </c>
      <c r="BA473" s="51">
        <v>201</v>
      </c>
      <c r="BB473" s="53">
        <v>24</v>
      </c>
      <c r="BC473" s="52">
        <f t="shared" si="266"/>
        <v>0.27309782608695654</v>
      </c>
      <c r="BD473" s="53">
        <f t="shared" si="295"/>
        <v>288</v>
      </c>
      <c r="BE473" s="55">
        <f t="shared" si="284"/>
        <v>1.0610514219197138</v>
      </c>
      <c r="BF473" s="61">
        <v>736</v>
      </c>
      <c r="BG473" s="64">
        <v>63</v>
      </c>
    </row>
    <row r="474" spans="1:59">
      <c r="A474" s="47">
        <f t="shared" si="285"/>
        <v>2</v>
      </c>
      <c r="B474" s="48">
        <f t="shared" si="286"/>
        <v>0</v>
      </c>
      <c r="C474" s="48">
        <f t="shared" si="287"/>
        <v>0</v>
      </c>
      <c r="D474" s="48">
        <f t="shared" si="288"/>
        <v>0</v>
      </c>
      <c r="E474" s="48">
        <f t="shared" si="289"/>
        <v>0</v>
      </c>
      <c r="F474" s="48">
        <f t="shared" si="290"/>
        <v>0</v>
      </c>
      <c r="G474" s="48">
        <f t="shared" si="291"/>
        <v>1</v>
      </c>
      <c r="H474" s="48">
        <f t="shared" si="292"/>
        <v>0</v>
      </c>
      <c r="I474" s="48">
        <f t="shared" si="293"/>
        <v>0</v>
      </c>
      <c r="J474" s="48">
        <f t="shared" si="294"/>
        <v>1</v>
      </c>
      <c r="K474" s="70">
        <v>99</v>
      </c>
      <c r="L474" s="50" t="s">
        <v>73</v>
      </c>
      <c r="M474" s="51">
        <v>58</v>
      </c>
      <c r="N474" s="53">
        <v>5</v>
      </c>
      <c r="O474" s="52">
        <f t="shared" si="267"/>
        <v>7.901907356948229E-2</v>
      </c>
      <c r="P474" s="53">
        <f t="shared" si="268"/>
        <v>184</v>
      </c>
      <c r="Q474" s="55">
        <f t="shared" si="269"/>
        <v>0.95204362397041875</v>
      </c>
      <c r="R474" s="56">
        <v>8</v>
      </c>
      <c r="S474" s="58">
        <v>1</v>
      </c>
      <c r="T474" s="57">
        <f t="shared" si="259"/>
        <v>1.0899182561307902E-2</v>
      </c>
      <c r="U474" s="58">
        <f t="shared" si="270"/>
        <v>427</v>
      </c>
      <c r="V474" s="60">
        <f t="shared" si="271"/>
        <v>0.20817109762041372</v>
      </c>
      <c r="W474" s="51">
        <v>29</v>
      </c>
      <c r="X474" s="53">
        <v>7</v>
      </c>
      <c r="Y474" s="52">
        <f t="shared" si="260"/>
        <v>3.9509536784741145E-2</v>
      </c>
      <c r="Z474" s="53">
        <f t="shared" si="272"/>
        <v>548</v>
      </c>
      <c r="AA474" s="55">
        <f t="shared" si="273"/>
        <v>0.23092597697189804</v>
      </c>
      <c r="AB474" s="56">
        <v>3</v>
      </c>
      <c r="AC474" s="58">
        <v>2</v>
      </c>
      <c r="AD474" s="57">
        <f t="shared" si="261"/>
        <v>4.0871934604904629E-3</v>
      </c>
      <c r="AE474" s="58">
        <f t="shared" si="274"/>
        <v>533</v>
      </c>
      <c r="AF474" s="60">
        <f t="shared" si="275"/>
        <v>5.8843375217750474E-2</v>
      </c>
      <c r="AG474" s="51">
        <v>9</v>
      </c>
      <c r="AH474" s="53">
        <v>4</v>
      </c>
      <c r="AI474" s="52">
        <f t="shared" si="262"/>
        <v>1.226158038147139E-2</v>
      </c>
      <c r="AJ474" s="53">
        <f t="shared" si="276"/>
        <v>474</v>
      </c>
      <c r="AK474" s="55">
        <f t="shared" si="277"/>
        <v>0.16299395744133621</v>
      </c>
      <c r="AL474" s="56">
        <v>326</v>
      </c>
      <c r="AM474" s="58">
        <v>10</v>
      </c>
      <c r="AN474" s="57">
        <f t="shared" si="263"/>
        <v>0.44414168937329701</v>
      </c>
      <c r="AO474" s="58">
        <f t="shared" si="278"/>
        <v>61</v>
      </c>
      <c r="AP474" s="60">
        <f t="shared" si="279"/>
        <v>2.3629804814392523</v>
      </c>
      <c r="AQ474" s="51">
        <v>18</v>
      </c>
      <c r="AR474" s="53">
        <v>4</v>
      </c>
      <c r="AS474" s="52">
        <f t="shared" si="264"/>
        <v>2.4523160762942781E-2</v>
      </c>
      <c r="AT474" s="53">
        <f t="shared" si="280"/>
        <v>346</v>
      </c>
      <c r="AU474" s="55">
        <f t="shared" si="281"/>
        <v>0.42197466385561522</v>
      </c>
      <c r="AV474" s="56">
        <v>0</v>
      </c>
      <c r="AW474" s="58">
        <v>1</v>
      </c>
      <c r="AX474" s="57">
        <f t="shared" si="265"/>
        <v>0</v>
      </c>
      <c r="AY474" s="58">
        <f t="shared" si="282"/>
        <v>527</v>
      </c>
      <c r="AZ474" s="60">
        <f t="shared" si="283"/>
        <v>0</v>
      </c>
      <c r="BA474" s="51">
        <v>283</v>
      </c>
      <c r="BB474" s="53">
        <v>19</v>
      </c>
      <c r="BC474" s="52">
        <f t="shared" si="266"/>
        <v>0.38555858310626701</v>
      </c>
      <c r="BD474" s="53">
        <f t="shared" si="295"/>
        <v>141</v>
      </c>
      <c r="BE474" s="55">
        <f t="shared" si="284"/>
        <v>1.4979887928803757</v>
      </c>
      <c r="BF474" s="61">
        <v>734</v>
      </c>
      <c r="BG474" s="64">
        <v>53</v>
      </c>
    </row>
    <row r="475" spans="1:59">
      <c r="A475" s="47">
        <f t="shared" si="285"/>
        <v>3</v>
      </c>
      <c r="B475" s="48">
        <f t="shared" si="286"/>
        <v>0</v>
      </c>
      <c r="C475" s="48">
        <f t="shared" si="287"/>
        <v>0</v>
      </c>
      <c r="D475" s="48">
        <f t="shared" si="288"/>
        <v>1</v>
      </c>
      <c r="E475" s="48">
        <f t="shared" si="289"/>
        <v>1</v>
      </c>
      <c r="F475" s="48">
        <f t="shared" si="290"/>
        <v>0</v>
      </c>
      <c r="G475" s="48">
        <f t="shared" si="291"/>
        <v>1</v>
      </c>
      <c r="H475" s="48">
        <f t="shared" si="292"/>
        <v>0</v>
      </c>
      <c r="I475" s="48">
        <f t="shared" si="293"/>
        <v>0</v>
      </c>
      <c r="J475" s="48">
        <f t="shared" si="294"/>
        <v>0</v>
      </c>
      <c r="K475" s="70">
        <v>530</v>
      </c>
      <c r="L475" s="50" t="s">
        <v>490</v>
      </c>
      <c r="M475" s="51">
        <v>16</v>
      </c>
      <c r="N475" s="53">
        <v>8</v>
      </c>
      <c r="O475" s="52">
        <f t="shared" si="267"/>
        <v>2.1798365122615803E-2</v>
      </c>
      <c r="P475" s="53">
        <f t="shared" si="268"/>
        <v>422</v>
      </c>
      <c r="Q475" s="55">
        <f t="shared" si="269"/>
        <v>0.26263272385390862</v>
      </c>
      <c r="R475" s="56">
        <v>15</v>
      </c>
      <c r="S475" s="58">
        <v>7</v>
      </c>
      <c r="T475" s="57">
        <f t="shared" si="259"/>
        <v>2.0435967302452316E-2</v>
      </c>
      <c r="U475" s="58">
        <f t="shared" si="270"/>
        <v>354</v>
      </c>
      <c r="V475" s="60">
        <f t="shared" si="271"/>
        <v>0.39032080803827574</v>
      </c>
      <c r="W475" s="51">
        <v>185</v>
      </c>
      <c r="X475" s="53">
        <v>46</v>
      </c>
      <c r="Y475" s="52">
        <f t="shared" si="260"/>
        <v>0.25204359673024523</v>
      </c>
      <c r="Z475" s="53">
        <f t="shared" si="272"/>
        <v>151</v>
      </c>
      <c r="AA475" s="55">
        <f t="shared" si="273"/>
        <v>1.4731484737862461</v>
      </c>
      <c r="AB475" s="56">
        <v>98</v>
      </c>
      <c r="AC475" s="58">
        <v>21</v>
      </c>
      <c r="AD475" s="57">
        <f t="shared" si="261"/>
        <v>0.1335149863760218</v>
      </c>
      <c r="AE475" s="58">
        <f t="shared" si="274"/>
        <v>55</v>
      </c>
      <c r="AF475" s="60">
        <f t="shared" si="275"/>
        <v>1.922216923779849</v>
      </c>
      <c r="AG475" s="51">
        <v>23</v>
      </c>
      <c r="AH475" s="53">
        <v>9</v>
      </c>
      <c r="AI475" s="52">
        <f t="shared" si="262"/>
        <v>3.1335149863760216E-2</v>
      </c>
      <c r="AJ475" s="53">
        <f t="shared" si="276"/>
        <v>391</v>
      </c>
      <c r="AK475" s="55">
        <f t="shared" si="277"/>
        <v>0.41654011346119252</v>
      </c>
      <c r="AL475" s="56">
        <v>277</v>
      </c>
      <c r="AM475" s="58">
        <v>72</v>
      </c>
      <c r="AN475" s="57">
        <f t="shared" si="263"/>
        <v>0.37738419618528612</v>
      </c>
      <c r="AO475" s="58">
        <f t="shared" si="278"/>
        <v>89</v>
      </c>
      <c r="AP475" s="60">
        <f t="shared" si="279"/>
        <v>2.0078085685848865</v>
      </c>
      <c r="AQ475" s="51">
        <v>25</v>
      </c>
      <c r="AR475" s="53">
        <v>14</v>
      </c>
      <c r="AS475" s="52">
        <f t="shared" si="264"/>
        <v>3.4059945504087197E-2</v>
      </c>
      <c r="AT475" s="53">
        <f t="shared" si="280"/>
        <v>281</v>
      </c>
      <c r="AU475" s="55">
        <f t="shared" si="281"/>
        <v>0.58607592202168779</v>
      </c>
      <c r="AV475" s="56">
        <v>22</v>
      </c>
      <c r="AW475" s="58">
        <v>12</v>
      </c>
      <c r="AX475" s="57">
        <f t="shared" si="265"/>
        <v>2.9972752043596729E-2</v>
      </c>
      <c r="AY475" s="58">
        <f t="shared" si="282"/>
        <v>307</v>
      </c>
      <c r="AZ475" s="60">
        <f t="shared" si="283"/>
        <v>0.66007319938614006</v>
      </c>
      <c r="BA475" s="51">
        <v>73</v>
      </c>
      <c r="BB475" s="53">
        <v>39</v>
      </c>
      <c r="BC475" s="52">
        <f t="shared" si="266"/>
        <v>9.9455040871934602E-2</v>
      </c>
      <c r="BD475" s="53">
        <f t="shared" si="295"/>
        <v>547</v>
      </c>
      <c r="BE475" s="55">
        <f t="shared" si="284"/>
        <v>0.38640700311048559</v>
      </c>
      <c r="BF475" s="61">
        <v>734</v>
      </c>
      <c r="BG475" s="64">
        <v>228</v>
      </c>
    </row>
    <row r="476" spans="1:59">
      <c r="A476" s="47">
        <f t="shared" si="285"/>
        <v>1</v>
      </c>
      <c r="B476" s="48">
        <f t="shared" si="286"/>
        <v>0</v>
      </c>
      <c r="C476" s="48">
        <f t="shared" si="287"/>
        <v>0</v>
      </c>
      <c r="D476" s="48">
        <f t="shared" si="288"/>
        <v>0</v>
      </c>
      <c r="E476" s="48">
        <f t="shared" si="289"/>
        <v>0</v>
      </c>
      <c r="F476" s="48">
        <f t="shared" si="290"/>
        <v>0</v>
      </c>
      <c r="G476" s="48">
        <f t="shared" si="291"/>
        <v>0</v>
      </c>
      <c r="H476" s="48">
        <f t="shared" si="292"/>
        <v>0</v>
      </c>
      <c r="I476" s="48">
        <f t="shared" si="293"/>
        <v>1</v>
      </c>
      <c r="J476" s="48">
        <f t="shared" si="294"/>
        <v>0</v>
      </c>
      <c r="K476" s="70">
        <v>290</v>
      </c>
      <c r="L476" s="50" t="s">
        <v>262</v>
      </c>
      <c r="M476" s="51">
        <v>1</v>
      </c>
      <c r="N476" s="53">
        <v>1</v>
      </c>
      <c r="O476" s="52">
        <f t="shared" si="267"/>
        <v>1.364256480218281E-3</v>
      </c>
      <c r="P476" s="53">
        <f t="shared" si="268"/>
        <v>526</v>
      </c>
      <c r="Q476" s="55">
        <f t="shared" si="269"/>
        <v>1.643693889058398E-2</v>
      </c>
      <c r="R476" s="56">
        <v>2</v>
      </c>
      <c r="S476" s="58">
        <v>2</v>
      </c>
      <c r="T476" s="57">
        <f t="shared" si="259"/>
        <v>2.7285129604365621E-3</v>
      </c>
      <c r="U476" s="58">
        <f t="shared" si="270"/>
        <v>480</v>
      </c>
      <c r="V476" s="60">
        <f t="shared" si="271"/>
        <v>5.2113774097334135E-2</v>
      </c>
      <c r="W476" s="51">
        <v>121</v>
      </c>
      <c r="X476" s="53">
        <v>21</v>
      </c>
      <c r="Y476" s="52">
        <f t="shared" si="260"/>
        <v>0.165075034106412</v>
      </c>
      <c r="Z476" s="53">
        <f t="shared" si="272"/>
        <v>306</v>
      </c>
      <c r="AA476" s="55">
        <f t="shared" si="273"/>
        <v>0.96483321817670187</v>
      </c>
      <c r="AB476" s="56">
        <v>21</v>
      </c>
      <c r="AC476" s="58">
        <v>4</v>
      </c>
      <c r="AD476" s="57">
        <f t="shared" si="261"/>
        <v>2.8649386084583901E-2</v>
      </c>
      <c r="AE476" s="58">
        <f t="shared" si="274"/>
        <v>418</v>
      </c>
      <c r="AF476" s="60">
        <f t="shared" si="275"/>
        <v>0.41246556871596446</v>
      </c>
      <c r="AG476" s="51">
        <v>7</v>
      </c>
      <c r="AH476" s="53">
        <v>4</v>
      </c>
      <c r="AI476" s="52">
        <f t="shared" si="262"/>
        <v>9.5497953615279671E-3</v>
      </c>
      <c r="AJ476" s="53">
        <f t="shared" si="276"/>
        <v>483</v>
      </c>
      <c r="AK476" s="55">
        <f t="shared" si="277"/>
        <v>0.12694602900312044</v>
      </c>
      <c r="AL476" s="56">
        <v>44</v>
      </c>
      <c r="AM476" s="58">
        <v>17</v>
      </c>
      <c r="AN476" s="57">
        <f t="shared" si="263"/>
        <v>6.0027285129604369E-2</v>
      </c>
      <c r="AO476" s="58">
        <f t="shared" si="278"/>
        <v>544</v>
      </c>
      <c r="AP476" s="60">
        <f t="shared" si="279"/>
        <v>0.31936498308724587</v>
      </c>
      <c r="AQ476" s="51">
        <v>16</v>
      </c>
      <c r="AR476" s="53">
        <v>11</v>
      </c>
      <c r="AS476" s="52">
        <f t="shared" si="264"/>
        <v>2.1828103683492497E-2</v>
      </c>
      <c r="AT476" s="53">
        <f t="shared" si="280"/>
        <v>359</v>
      </c>
      <c r="AU476" s="55">
        <f t="shared" si="281"/>
        <v>0.37560030713357168</v>
      </c>
      <c r="AV476" s="56">
        <v>428</v>
      </c>
      <c r="AW476" s="58">
        <v>15</v>
      </c>
      <c r="AX476" s="57">
        <f t="shared" si="265"/>
        <v>0.58390177353342432</v>
      </c>
      <c r="AY476" s="58">
        <f t="shared" si="282"/>
        <v>4</v>
      </c>
      <c r="AZ476" s="60">
        <f t="shared" si="283"/>
        <v>12.858943056775065</v>
      </c>
      <c r="BA476" s="51">
        <v>93</v>
      </c>
      <c r="BB476" s="53">
        <v>22</v>
      </c>
      <c r="BC476" s="52">
        <f t="shared" si="266"/>
        <v>0.12687585266030013</v>
      </c>
      <c r="BD476" s="53">
        <f t="shared" si="295"/>
        <v>527</v>
      </c>
      <c r="BE476" s="55">
        <f t="shared" si="284"/>
        <v>0.49294352064751662</v>
      </c>
      <c r="BF476" s="61">
        <v>733</v>
      </c>
      <c r="BG476" s="64">
        <v>97</v>
      </c>
    </row>
    <row r="477" spans="1:59">
      <c r="A477" s="47">
        <f t="shared" si="285"/>
        <v>3</v>
      </c>
      <c r="B477" s="48">
        <f t="shared" si="286"/>
        <v>1</v>
      </c>
      <c r="C477" s="48">
        <f t="shared" si="287"/>
        <v>0</v>
      </c>
      <c r="D477" s="48">
        <f t="shared" si="288"/>
        <v>0</v>
      </c>
      <c r="E477" s="48">
        <f t="shared" si="289"/>
        <v>0</v>
      </c>
      <c r="F477" s="48">
        <f t="shared" si="290"/>
        <v>0</v>
      </c>
      <c r="G477" s="48">
        <f t="shared" si="291"/>
        <v>0</v>
      </c>
      <c r="H477" s="48">
        <f t="shared" si="292"/>
        <v>0</v>
      </c>
      <c r="I477" s="48">
        <f t="shared" si="293"/>
        <v>1</v>
      </c>
      <c r="J477" s="48">
        <f t="shared" si="294"/>
        <v>1</v>
      </c>
      <c r="K477" s="70">
        <v>624</v>
      </c>
      <c r="L477" s="50" t="s">
        <v>584</v>
      </c>
      <c r="M477" s="51">
        <v>92</v>
      </c>
      <c r="N477" s="53">
        <v>18</v>
      </c>
      <c r="O477" s="52">
        <f t="shared" si="267"/>
        <v>0.12568306010928962</v>
      </c>
      <c r="P477" s="53">
        <f t="shared" si="268"/>
        <v>91</v>
      </c>
      <c r="Q477" s="55">
        <f t="shared" si="269"/>
        <v>1.5142642227123242</v>
      </c>
      <c r="R477" s="56">
        <v>36</v>
      </c>
      <c r="S477" s="58">
        <v>10</v>
      </c>
      <c r="T477" s="57">
        <f t="shared" si="259"/>
        <v>4.9180327868852458E-2</v>
      </c>
      <c r="U477" s="58">
        <f t="shared" si="270"/>
        <v>169</v>
      </c>
      <c r="V477" s="60">
        <f t="shared" si="271"/>
        <v>0.9393294200003095</v>
      </c>
      <c r="W477" s="51">
        <v>91</v>
      </c>
      <c r="X477" s="53">
        <v>29</v>
      </c>
      <c r="Y477" s="52">
        <f t="shared" si="260"/>
        <v>0.12431693989071038</v>
      </c>
      <c r="Z477" s="53">
        <f t="shared" si="272"/>
        <v>412</v>
      </c>
      <c r="AA477" s="55">
        <f t="shared" si="273"/>
        <v>0.72660965262205379</v>
      </c>
      <c r="AB477" s="56">
        <v>45</v>
      </c>
      <c r="AC477" s="58">
        <v>13</v>
      </c>
      <c r="AD477" s="57">
        <f t="shared" si="261"/>
        <v>6.1475409836065573E-2</v>
      </c>
      <c r="AE477" s="58">
        <f t="shared" si="274"/>
        <v>248</v>
      </c>
      <c r="AF477" s="60">
        <f t="shared" si="275"/>
        <v>0.88506224200468953</v>
      </c>
      <c r="AG477" s="51">
        <v>31</v>
      </c>
      <c r="AH477" s="53">
        <v>9</v>
      </c>
      <c r="AI477" s="52">
        <f t="shared" si="262"/>
        <v>4.2349726775956283E-2</v>
      </c>
      <c r="AJ477" s="53">
        <f t="shared" si="276"/>
        <v>323</v>
      </c>
      <c r="AK477" s="55">
        <f t="shared" si="277"/>
        <v>0.56295757553432968</v>
      </c>
      <c r="AL477" s="56">
        <v>65</v>
      </c>
      <c r="AM477" s="58">
        <v>23</v>
      </c>
      <c r="AN477" s="57">
        <f t="shared" si="263"/>
        <v>8.8797814207650275E-2</v>
      </c>
      <c r="AO477" s="58">
        <f t="shared" si="278"/>
        <v>513</v>
      </c>
      <c r="AP477" s="60">
        <f t="shared" si="279"/>
        <v>0.4724337002978089</v>
      </c>
      <c r="AQ477" s="51">
        <v>27</v>
      </c>
      <c r="AR477" s="53">
        <v>7</v>
      </c>
      <c r="AS477" s="52">
        <f t="shared" si="264"/>
        <v>3.6885245901639344E-2</v>
      </c>
      <c r="AT477" s="53">
        <f t="shared" si="280"/>
        <v>261</v>
      </c>
      <c r="AU477" s="55">
        <f t="shared" si="281"/>
        <v>0.63469140014348679</v>
      </c>
      <c r="AV477" s="56">
        <v>43</v>
      </c>
      <c r="AW477" s="58">
        <v>13</v>
      </c>
      <c r="AX477" s="57">
        <f t="shared" si="265"/>
        <v>5.8743169398907107E-2</v>
      </c>
      <c r="AY477" s="58">
        <f t="shared" si="282"/>
        <v>117</v>
      </c>
      <c r="AZ477" s="60">
        <f t="shared" si="283"/>
        <v>1.2936680525972029</v>
      </c>
      <c r="BA477" s="51">
        <v>302</v>
      </c>
      <c r="BB477" s="53">
        <v>89</v>
      </c>
      <c r="BC477" s="52">
        <f t="shared" si="266"/>
        <v>0.41256830601092898</v>
      </c>
      <c r="BD477" s="53">
        <f t="shared" si="295"/>
        <v>123</v>
      </c>
      <c r="BE477" s="55">
        <f t="shared" si="284"/>
        <v>1.6029281302023939</v>
      </c>
      <c r="BF477" s="61">
        <v>732</v>
      </c>
      <c r="BG477" s="64">
        <v>211</v>
      </c>
    </row>
    <row r="478" spans="1:59">
      <c r="A478" s="47">
        <f t="shared" si="285"/>
        <v>3</v>
      </c>
      <c r="B478" s="48">
        <f t="shared" si="286"/>
        <v>0</v>
      </c>
      <c r="C478" s="48">
        <f t="shared" si="287"/>
        <v>0</v>
      </c>
      <c r="D478" s="48">
        <f t="shared" si="288"/>
        <v>0</v>
      </c>
      <c r="E478" s="48">
        <f t="shared" si="289"/>
        <v>0</v>
      </c>
      <c r="F478" s="48">
        <f t="shared" si="290"/>
        <v>0</v>
      </c>
      <c r="G478" s="48">
        <f t="shared" si="291"/>
        <v>1</v>
      </c>
      <c r="H478" s="48">
        <f t="shared" si="292"/>
        <v>0</v>
      </c>
      <c r="I478" s="48">
        <f t="shared" si="293"/>
        <v>1</v>
      </c>
      <c r="J478" s="48">
        <f t="shared" si="294"/>
        <v>1</v>
      </c>
      <c r="K478" s="70">
        <v>448</v>
      </c>
      <c r="L478" s="50" t="s">
        <v>409</v>
      </c>
      <c r="M478" s="51">
        <v>32</v>
      </c>
      <c r="N478" s="53">
        <v>1</v>
      </c>
      <c r="O478" s="52">
        <f t="shared" si="267"/>
        <v>4.3956043956043959E-2</v>
      </c>
      <c r="P478" s="53">
        <f t="shared" si="268"/>
        <v>335</v>
      </c>
      <c r="Q478" s="55">
        <f t="shared" si="269"/>
        <v>0.52959455854057402</v>
      </c>
      <c r="R478" s="56">
        <v>0</v>
      </c>
      <c r="S478" s="58">
        <v>0</v>
      </c>
      <c r="T478" s="57">
        <f t="shared" si="259"/>
        <v>0</v>
      </c>
      <c r="U478" s="58">
        <f t="shared" si="270"/>
        <v>515</v>
      </c>
      <c r="V478" s="60">
        <f t="shared" si="271"/>
        <v>0</v>
      </c>
      <c r="W478" s="51">
        <v>98</v>
      </c>
      <c r="X478" s="53">
        <v>1</v>
      </c>
      <c r="Y478" s="52">
        <f t="shared" si="260"/>
        <v>0.13461538461538461</v>
      </c>
      <c r="Z478" s="53">
        <f t="shared" si="272"/>
        <v>387</v>
      </c>
      <c r="AA478" s="55">
        <f t="shared" si="273"/>
        <v>0.78680216822388072</v>
      </c>
      <c r="AB478" s="56">
        <v>43</v>
      </c>
      <c r="AC478" s="58">
        <v>3</v>
      </c>
      <c r="AD478" s="57">
        <f t="shared" si="261"/>
        <v>5.9065934065934064E-2</v>
      </c>
      <c r="AE478" s="58">
        <f t="shared" si="274"/>
        <v>260</v>
      </c>
      <c r="AF478" s="60">
        <f t="shared" si="275"/>
        <v>0.85037298929608085</v>
      </c>
      <c r="AG478" s="51">
        <v>12</v>
      </c>
      <c r="AH478" s="53">
        <v>1</v>
      </c>
      <c r="AI478" s="52">
        <f t="shared" si="262"/>
        <v>1.6483516483516484E-2</v>
      </c>
      <c r="AJ478" s="53">
        <f t="shared" si="276"/>
        <v>455</v>
      </c>
      <c r="AK478" s="55">
        <f t="shared" si="277"/>
        <v>0.21911641897791354</v>
      </c>
      <c r="AL478" s="56">
        <v>156</v>
      </c>
      <c r="AM478" s="58">
        <v>3</v>
      </c>
      <c r="AN478" s="57">
        <f t="shared" si="263"/>
        <v>0.21428571428571427</v>
      </c>
      <c r="AO478" s="58">
        <f t="shared" si="278"/>
        <v>260</v>
      </c>
      <c r="AP478" s="60">
        <f t="shared" si="279"/>
        <v>1.1400707756637234</v>
      </c>
      <c r="AQ478" s="51">
        <v>39</v>
      </c>
      <c r="AR478" s="53">
        <v>2</v>
      </c>
      <c r="AS478" s="52">
        <f t="shared" si="264"/>
        <v>5.3571428571428568E-2</v>
      </c>
      <c r="AT478" s="53">
        <f t="shared" si="280"/>
        <v>156</v>
      </c>
      <c r="AU478" s="55">
        <f t="shared" si="281"/>
        <v>0.92181370020839737</v>
      </c>
      <c r="AV478" s="56">
        <v>47</v>
      </c>
      <c r="AW478" s="58">
        <v>2</v>
      </c>
      <c r="AX478" s="57">
        <f t="shared" si="265"/>
        <v>6.4560439560439567E-2</v>
      </c>
      <c r="AY478" s="58">
        <f t="shared" si="282"/>
        <v>102</v>
      </c>
      <c r="AZ478" s="60">
        <f t="shared" si="283"/>
        <v>1.4217785484779635</v>
      </c>
      <c r="BA478" s="51">
        <v>301</v>
      </c>
      <c r="BB478" s="53">
        <v>7</v>
      </c>
      <c r="BC478" s="52">
        <f t="shared" si="266"/>
        <v>0.41346153846153844</v>
      </c>
      <c r="BD478" s="53">
        <f t="shared" si="295"/>
        <v>122</v>
      </c>
      <c r="BE478" s="55">
        <f t="shared" si="284"/>
        <v>1.6063985553441973</v>
      </c>
      <c r="BF478" s="61">
        <v>728</v>
      </c>
      <c r="BG478" s="64">
        <v>20</v>
      </c>
    </row>
    <row r="479" spans="1:59">
      <c r="A479" s="47">
        <f t="shared" si="285"/>
        <v>5</v>
      </c>
      <c r="B479" s="48">
        <f t="shared" si="286"/>
        <v>0</v>
      </c>
      <c r="C479" s="48">
        <f t="shared" si="287"/>
        <v>1</v>
      </c>
      <c r="D479" s="48">
        <f t="shared" si="288"/>
        <v>1</v>
      </c>
      <c r="E479" s="48">
        <f t="shared" si="289"/>
        <v>0</v>
      </c>
      <c r="F479" s="48">
        <f t="shared" si="290"/>
        <v>1</v>
      </c>
      <c r="G479" s="48">
        <f t="shared" si="291"/>
        <v>0</v>
      </c>
      <c r="H479" s="48">
        <f t="shared" si="292"/>
        <v>1</v>
      </c>
      <c r="I479" s="48">
        <f t="shared" si="293"/>
        <v>0</v>
      </c>
      <c r="J479" s="48">
        <f t="shared" si="294"/>
        <v>1</v>
      </c>
      <c r="K479" s="70">
        <v>438</v>
      </c>
      <c r="L479" s="50" t="s">
        <v>400</v>
      </c>
      <c r="M479" s="51">
        <v>37</v>
      </c>
      <c r="N479" s="53">
        <v>8</v>
      </c>
      <c r="O479" s="52">
        <f t="shared" si="267"/>
        <v>5.1532033426183843E-2</v>
      </c>
      <c r="P479" s="53">
        <f t="shared" si="268"/>
        <v>298</v>
      </c>
      <c r="Q479" s="55">
        <f t="shared" si="269"/>
        <v>0.62087217221661295</v>
      </c>
      <c r="R479" s="56">
        <v>60</v>
      </c>
      <c r="S479" s="58">
        <v>11</v>
      </c>
      <c r="T479" s="57">
        <f t="shared" si="259"/>
        <v>8.3565459610027856E-2</v>
      </c>
      <c r="U479" s="58">
        <f t="shared" si="270"/>
        <v>60</v>
      </c>
      <c r="V479" s="60">
        <f t="shared" si="271"/>
        <v>1.5960750590534507</v>
      </c>
      <c r="W479" s="51">
        <v>124</v>
      </c>
      <c r="X479" s="53">
        <v>52</v>
      </c>
      <c r="Y479" s="52">
        <f t="shared" si="260"/>
        <v>0.17270194986072424</v>
      </c>
      <c r="Z479" s="53">
        <f t="shared" si="272"/>
        <v>287</v>
      </c>
      <c r="AA479" s="55">
        <f t="shared" si="273"/>
        <v>1.0094111382227582</v>
      </c>
      <c r="AB479" s="56">
        <v>39</v>
      </c>
      <c r="AC479" s="58">
        <v>23</v>
      </c>
      <c r="AD479" s="57">
        <f t="shared" si="261"/>
        <v>5.4317548746518104E-2</v>
      </c>
      <c r="AE479" s="58">
        <f t="shared" si="274"/>
        <v>292</v>
      </c>
      <c r="AF479" s="60">
        <f t="shared" si="275"/>
        <v>0.78201042664035525</v>
      </c>
      <c r="AG479" s="51">
        <v>73</v>
      </c>
      <c r="AH479" s="53">
        <v>19</v>
      </c>
      <c r="AI479" s="52">
        <f t="shared" si="262"/>
        <v>0.10167130919220056</v>
      </c>
      <c r="AJ479" s="53">
        <f t="shared" si="276"/>
        <v>78</v>
      </c>
      <c r="AK479" s="55">
        <f t="shared" si="277"/>
        <v>1.3515230931014668</v>
      </c>
      <c r="AL479" s="56">
        <v>96</v>
      </c>
      <c r="AM479" s="58">
        <v>54</v>
      </c>
      <c r="AN479" s="57">
        <f t="shared" si="263"/>
        <v>0.13370473537604458</v>
      </c>
      <c r="AO479" s="58">
        <f t="shared" si="278"/>
        <v>453</v>
      </c>
      <c r="AP479" s="60">
        <f t="shared" si="279"/>
        <v>0.71135335306037339</v>
      </c>
      <c r="AQ479" s="51">
        <v>45</v>
      </c>
      <c r="AR479" s="53">
        <v>15</v>
      </c>
      <c r="AS479" s="52">
        <f t="shared" si="264"/>
        <v>6.2674094707520889E-2</v>
      </c>
      <c r="AT479" s="53">
        <f t="shared" si="280"/>
        <v>113</v>
      </c>
      <c r="AU479" s="55">
        <f t="shared" si="281"/>
        <v>1.0784449974582924</v>
      </c>
      <c r="AV479" s="56">
        <v>2</v>
      </c>
      <c r="AW479" s="58">
        <v>3</v>
      </c>
      <c r="AX479" s="57">
        <f t="shared" si="265"/>
        <v>2.7855153203342618E-3</v>
      </c>
      <c r="AY479" s="58">
        <f t="shared" si="282"/>
        <v>494</v>
      </c>
      <c r="AZ479" s="60">
        <f t="shared" si="283"/>
        <v>6.1343850132872482E-2</v>
      </c>
      <c r="BA479" s="51">
        <v>242</v>
      </c>
      <c r="BB479" s="53">
        <v>83</v>
      </c>
      <c r="BC479" s="52">
        <f t="shared" si="266"/>
        <v>0.3370473537604457</v>
      </c>
      <c r="BD479" s="53">
        <f t="shared" si="295"/>
        <v>193</v>
      </c>
      <c r="BE479" s="55">
        <f t="shared" si="284"/>
        <v>1.3095108777904632</v>
      </c>
      <c r="BF479" s="61">
        <v>718</v>
      </c>
      <c r="BG479" s="64">
        <v>268</v>
      </c>
    </row>
    <row r="480" spans="1:59">
      <c r="A480" s="47">
        <f t="shared" si="285"/>
        <v>4</v>
      </c>
      <c r="B480" s="48">
        <f t="shared" si="286"/>
        <v>0</v>
      </c>
      <c r="C480" s="48">
        <f t="shared" si="287"/>
        <v>1</v>
      </c>
      <c r="D480" s="48">
        <f t="shared" si="288"/>
        <v>0</v>
      </c>
      <c r="E480" s="48">
        <f t="shared" si="289"/>
        <v>1</v>
      </c>
      <c r="F480" s="48">
        <f t="shared" si="290"/>
        <v>0</v>
      </c>
      <c r="G480" s="48">
        <f t="shared" si="291"/>
        <v>0</v>
      </c>
      <c r="H480" s="48">
        <f t="shared" si="292"/>
        <v>1</v>
      </c>
      <c r="I480" s="48">
        <f t="shared" si="293"/>
        <v>0</v>
      </c>
      <c r="J480" s="48">
        <f t="shared" si="294"/>
        <v>1</v>
      </c>
      <c r="K480" s="49">
        <v>20</v>
      </c>
      <c r="L480" s="50" t="s">
        <v>651</v>
      </c>
      <c r="M480" s="51">
        <v>27</v>
      </c>
      <c r="N480" s="53">
        <v>16</v>
      </c>
      <c r="O480" s="52">
        <f t="shared" si="267"/>
        <v>3.7762237762237763E-2</v>
      </c>
      <c r="P480" s="53">
        <f t="shared" si="268"/>
        <v>360</v>
      </c>
      <c r="Q480" s="55">
        <f t="shared" si="269"/>
        <v>0.45496987074622036</v>
      </c>
      <c r="R480" s="56">
        <v>51</v>
      </c>
      <c r="S480" s="58">
        <v>26</v>
      </c>
      <c r="T480" s="57">
        <f t="shared" si="259"/>
        <v>7.1328671328671323E-2</v>
      </c>
      <c r="U480" s="58">
        <f t="shared" si="270"/>
        <v>85</v>
      </c>
      <c r="V480" s="60">
        <f t="shared" si="271"/>
        <v>1.3623560958605887</v>
      </c>
      <c r="W480" s="51">
        <v>42</v>
      </c>
      <c r="X480" s="53">
        <v>16</v>
      </c>
      <c r="Y480" s="52">
        <f t="shared" si="260"/>
        <v>5.8741258741258739E-2</v>
      </c>
      <c r="Z480" s="53">
        <f t="shared" si="272"/>
        <v>523</v>
      </c>
      <c r="AA480" s="55">
        <f t="shared" si="273"/>
        <v>0.34333185522496612</v>
      </c>
      <c r="AB480" s="56">
        <v>72</v>
      </c>
      <c r="AC480" s="58">
        <v>36</v>
      </c>
      <c r="AD480" s="57">
        <f t="shared" si="261"/>
        <v>0.10069930069930071</v>
      </c>
      <c r="AE480" s="58">
        <f t="shared" si="274"/>
        <v>95</v>
      </c>
      <c r="AF480" s="60">
        <f t="shared" si="275"/>
        <v>1.449769087882367</v>
      </c>
      <c r="AG480" s="51">
        <v>42</v>
      </c>
      <c r="AH480" s="53">
        <v>22</v>
      </c>
      <c r="AI480" s="52">
        <f t="shared" si="262"/>
        <v>5.8741258741258739E-2</v>
      </c>
      <c r="AJ480" s="53">
        <f t="shared" si="276"/>
        <v>236</v>
      </c>
      <c r="AK480" s="55">
        <f t="shared" si="277"/>
        <v>0.78085123853947358</v>
      </c>
      <c r="AL480" s="56">
        <v>118</v>
      </c>
      <c r="AM480" s="58">
        <v>45</v>
      </c>
      <c r="AN480" s="57">
        <f t="shared" si="263"/>
        <v>0.16503496503496504</v>
      </c>
      <c r="AO480" s="58">
        <f t="shared" si="278"/>
        <v>379</v>
      </c>
      <c r="AP480" s="60">
        <f t="shared" si="279"/>
        <v>0.87804052279555767</v>
      </c>
      <c r="AQ480" s="51">
        <v>60</v>
      </c>
      <c r="AR480" s="53">
        <v>8</v>
      </c>
      <c r="AS480" s="52">
        <f t="shared" si="264"/>
        <v>8.3916083916083919E-2</v>
      </c>
      <c r="AT480" s="53">
        <f t="shared" si="280"/>
        <v>59</v>
      </c>
      <c r="AU480" s="55">
        <f t="shared" si="281"/>
        <v>1.4439599220047625</v>
      </c>
      <c r="AV480" s="56">
        <v>32</v>
      </c>
      <c r="AW480" s="58">
        <v>18</v>
      </c>
      <c r="AX480" s="57">
        <f t="shared" si="265"/>
        <v>4.4755244755244755E-2</v>
      </c>
      <c r="AY480" s="58">
        <f t="shared" si="282"/>
        <v>201</v>
      </c>
      <c r="AZ480" s="60">
        <f t="shared" si="283"/>
        <v>0.98561979066634831</v>
      </c>
      <c r="BA480" s="51">
        <v>271</v>
      </c>
      <c r="BB480" s="53">
        <v>120</v>
      </c>
      <c r="BC480" s="52">
        <f t="shared" si="266"/>
        <v>0.37902097902097903</v>
      </c>
      <c r="BD480" s="53">
        <f t="shared" si="295"/>
        <v>145</v>
      </c>
      <c r="BE480" s="55">
        <f t="shared" si="284"/>
        <v>1.4725886122563299</v>
      </c>
      <c r="BF480" s="61">
        <v>715</v>
      </c>
      <c r="BG480" s="64">
        <v>307</v>
      </c>
    </row>
    <row r="481" spans="1:59">
      <c r="A481" s="47">
        <f t="shared" si="285"/>
        <v>2</v>
      </c>
      <c r="B481" s="48">
        <f t="shared" si="286"/>
        <v>0</v>
      </c>
      <c r="C481" s="48">
        <f t="shared" si="287"/>
        <v>0</v>
      </c>
      <c r="D481" s="48">
        <f t="shared" si="288"/>
        <v>0</v>
      </c>
      <c r="E481" s="48">
        <f t="shared" si="289"/>
        <v>0</v>
      </c>
      <c r="F481" s="48">
        <f t="shared" si="290"/>
        <v>0</v>
      </c>
      <c r="G481" s="48">
        <f t="shared" si="291"/>
        <v>1</v>
      </c>
      <c r="H481" s="48">
        <f t="shared" si="292"/>
        <v>0</v>
      </c>
      <c r="I481" s="48">
        <f t="shared" si="293"/>
        <v>0</v>
      </c>
      <c r="J481" s="48">
        <f t="shared" si="294"/>
        <v>1</v>
      </c>
      <c r="K481" s="70">
        <v>145</v>
      </c>
      <c r="L481" s="50" t="s">
        <v>119</v>
      </c>
      <c r="M481" s="51">
        <v>22</v>
      </c>
      <c r="N481" s="53">
        <v>3</v>
      </c>
      <c r="O481" s="52">
        <f t="shared" si="267"/>
        <v>3.0898876404494381E-2</v>
      </c>
      <c r="P481" s="53">
        <f t="shared" si="268"/>
        <v>393</v>
      </c>
      <c r="Q481" s="55">
        <f t="shared" si="269"/>
        <v>0.3722781974010636</v>
      </c>
      <c r="R481" s="56">
        <v>6</v>
      </c>
      <c r="S481" s="58">
        <v>1</v>
      </c>
      <c r="T481" s="57">
        <f t="shared" si="259"/>
        <v>8.4269662921348312E-3</v>
      </c>
      <c r="U481" s="58">
        <f t="shared" si="270"/>
        <v>444</v>
      </c>
      <c r="V481" s="60">
        <f t="shared" si="271"/>
        <v>0.16095251297758112</v>
      </c>
      <c r="W481" s="51">
        <v>108</v>
      </c>
      <c r="X481" s="53">
        <v>5</v>
      </c>
      <c r="Y481" s="52">
        <f t="shared" si="260"/>
        <v>0.15168539325842698</v>
      </c>
      <c r="Z481" s="53">
        <f t="shared" si="272"/>
        <v>340</v>
      </c>
      <c r="AA481" s="55">
        <f t="shared" si="273"/>
        <v>0.88657322968405183</v>
      </c>
      <c r="AB481" s="56">
        <v>7</v>
      </c>
      <c r="AC481" s="58">
        <v>1</v>
      </c>
      <c r="AD481" s="57">
        <f t="shared" si="261"/>
        <v>9.8314606741573031E-3</v>
      </c>
      <c r="AE481" s="58">
        <f t="shared" si="274"/>
        <v>495</v>
      </c>
      <c r="AF481" s="60">
        <f t="shared" si="275"/>
        <v>0.14154366192359641</v>
      </c>
      <c r="AG481" s="51">
        <v>0</v>
      </c>
      <c r="AH481" s="53">
        <v>0</v>
      </c>
      <c r="AI481" s="52">
        <f t="shared" si="262"/>
        <v>0</v>
      </c>
      <c r="AJ481" s="53">
        <f t="shared" si="276"/>
        <v>548</v>
      </c>
      <c r="AK481" s="55">
        <f t="shared" si="277"/>
        <v>0</v>
      </c>
      <c r="AL481" s="56">
        <v>294</v>
      </c>
      <c r="AM481" s="58">
        <v>13</v>
      </c>
      <c r="AN481" s="57">
        <f t="shared" si="263"/>
        <v>0.41292134831460675</v>
      </c>
      <c r="AO481" s="58">
        <f t="shared" si="278"/>
        <v>72</v>
      </c>
      <c r="AP481" s="60">
        <f t="shared" si="279"/>
        <v>2.1968779553520066</v>
      </c>
      <c r="AQ481" s="51">
        <v>11</v>
      </c>
      <c r="AR481" s="53">
        <v>3</v>
      </c>
      <c r="AS481" s="52">
        <f t="shared" si="264"/>
        <v>1.5449438202247191E-2</v>
      </c>
      <c r="AT481" s="53">
        <f t="shared" si="280"/>
        <v>391</v>
      </c>
      <c r="AU481" s="55">
        <f t="shared" si="281"/>
        <v>0.26584140417994984</v>
      </c>
      <c r="AV481" s="56">
        <v>15</v>
      </c>
      <c r="AW481" s="58">
        <v>1</v>
      </c>
      <c r="AX481" s="57">
        <f t="shared" si="265"/>
        <v>2.1067415730337078E-2</v>
      </c>
      <c r="AY481" s="58">
        <f t="shared" si="282"/>
        <v>349</v>
      </c>
      <c r="AZ481" s="60">
        <f t="shared" si="283"/>
        <v>0.46395594517628974</v>
      </c>
      <c r="BA481" s="51">
        <v>249</v>
      </c>
      <c r="BB481" s="53">
        <v>14</v>
      </c>
      <c r="BC481" s="52">
        <f t="shared" si="266"/>
        <v>0.3497191011235955</v>
      </c>
      <c r="BD481" s="53">
        <f t="shared" si="295"/>
        <v>173</v>
      </c>
      <c r="BE481" s="55">
        <f t="shared" si="284"/>
        <v>1.3587436957536365</v>
      </c>
      <c r="BF481" s="61">
        <v>712</v>
      </c>
      <c r="BG481" s="64">
        <v>41</v>
      </c>
    </row>
    <row r="482" spans="1:59">
      <c r="A482" s="47">
        <f t="shared" si="285"/>
        <v>3</v>
      </c>
      <c r="B482" s="48">
        <f t="shared" si="286"/>
        <v>0</v>
      </c>
      <c r="C482" s="48">
        <f t="shared" si="287"/>
        <v>1</v>
      </c>
      <c r="D482" s="48">
        <f t="shared" si="288"/>
        <v>1</v>
      </c>
      <c r="E482" s="48">
        <f t="shared" si="289"/>
        <v>0</v>
      </c>
      <c r="F482" s="48">
        <f t="shared" si="290"/>
        <v>0</v>
      </c>
      <c r="G482" s="48">
        <f t="shared" si="291"/>
        <v>0</v>
      </c>
      <c r="H482" s="48">
        <f t="shared" si="292"/>
        <v>0</v>
      </c>
      <c r="I482" s="48">
        <f t="shared" si="293"/>
        <v>0</v>
      </c>
      <c r="J482" s="48">
        <f t="shared" si="294"/>
        <v>1</v>
      </c>
      <c r="K482" s="70">
        <v>59</v>
      </c>
      <c r="L482" s="50" t="s">
        <v>33</v>
      </c>
      <c r="M482" s="51">
        <v>13</v>
      </c>
      <c r="N482" s="53">
        <v>1</v>
      </c>
      <c r="O482" s="52">
        <f t="shared" si="267"/>
        <v>1.8335684062059238E-2</v>
      </c>
      <c r="P482" s="53">
        <f t="shared" si="268"/>
        <v>437</v>
      </c>
      <c r="Q482" s="55">
        <f t="shared" si="269"/>
        <v>0.22091338602027469</v>
      </c>
      <c r="R482" s="56">
        <v>165</v>
      </c>
      <c r="S482" s="58">
        <v>7</v>
      </c>
      <c r="T482" s="57">
        <f t="shared" si="259"/>
        <v>0.23272214386459802</v>
      </c>
      <c r="U482" s="58">
        <f t="shared" si="270"/>
        <v>12</v>
      </c>
      <c r="V482" s="60">
        <f t="shared" si="271"/>
        <v>4.4449227138237495</v>
      </c>
      <c r="W482" s="51">
        <v>181</v>
      </c>
      <c r="X482" s="53">
        <v>10</v>
      </c>
      <c r="Y482" s="52">
        <f t="shared" si="260"/>
        <v>0.25528913963328631</v>
      </c>
      <c r="Z482" s="53">
        <f t="shared" si="272"/>
        <v>147</v>
      </c>
      <c r="AA482" s="55">
        <f t="shared" si="273"/>
        <v>1.4921180752212704</v>
      </c>
      <c r="AB482" s="56">
        <v>1</v>
      </c>
      <c r="AC482" s="58">
        <v>1</v>
      </c>
      <c r="AD482" s="57">
        <f t="shared" si="261"/>
        <v>1.4104372355430183E-3</v>
      </c>
      <c r="AE482" s="58">
        <f t="shared" si="274"/>
        <v>545</v>
      </c>
      <c r="AF482" s="60">
        <f t="shared" si="275"/>
        <v>2.0306082468184695E-2</v>
      </c>
      <c r="AG482" s="51">
        <v>42</v>
      </c>
      <c r="AH482" s="53">
        <v>2</v>
      </c>
      <c r="AI482" s="52">
        <f t="shared" si="262"/>
        <v>5.9238363892806768E-2</v>
      </c>
      <c r="AJ482" s="53">
        <f t="shared" si="276"/>
        <v>235</v>
      </c>
      <c r="AK482" s="55">
        <f t="shared" si="277"/>
        <v>0.78745928851300939</v>
      </c>
      <c r="AL482" s="56">
        <v>18</v>
      </c>
      <c r="AM482" s="58">
        <v>2</v>
      </c>
      <c r="AN482" s="57">
        <f t="shared" si="263"/>
        <v>2.5387870239774329E-2</v>
      </c>
      <c r="AO482" s="58">
        <f t="shared" si="278"/>
        <v>577</v>
      </c>
      <c r="AP482" s="60">
        <f t="shared" si="279"/>
        <v>0.13507185494464424</v>
      </c>
      <c r="AQ482" s="51">
        <v>0</v>
      </c>
      <c r="AR482" s="53">
        <v>0</v>
      </c>
      <c r="AS482" s="52">
        <f t="shared" si="264"/>
        <v>0</v>
      </c>
      <c r="AT482" s="53">
        <f t="shared" si="280"/>
        <v>512</v>
      </c>
      <c r="AU482" s="55">
        <f t="shared" si="281"/>
        <v>0</v>
      </c>
      <c r="AV482" s="56">
        <v>10</v>
      </c>
      <c r="AW482" s="58">
        <v>3</v>
      </c>
      <c r="AX482" s="57">
        <f t="shared" si="265"/>
        <v>1.4104372355430184E-2</v>
      </c>
      <c r="AY482" s="58">
        <f t="shared" si="282"/>
        <v>392</v>
      </c>
      <c r="AZ482" s="60">
        <f t="shared" si="283"/>
        <v>0.31061272493231623</v>
      </c>
      <c r="BA482" s="51">
        <v>279</v>
      </c>
      <c r="BB482" s="53">
        <v>9</v>
      </c>
      <c r="BC482" s="52">
        <f t="shared" si="266"/>
        <v>0.39351198871650211</v>
      </c>
      <c r="BD482" s="53">
        <f t="shared" si="295"/>
        <v>135</v>
      </c>
      <c r="BE482" s="55">
        <f t="shared" si="284"/>
        <v>1.5288897064934965</v>
      </c>
      <c r="BF482" s="61">
        <v>709</v>
      </c>
      <c r="BG482" s="64">
        <v>35</v>
      </c>
    </row>
    <row r="483" spans="1:59">
      <c r="A483" s="47">
        <f t="shared" si="285"/>
        <v>2</v>
      </c>
      <c r="B483" s="48">
        <f t="shared" si="286"/>
        <v>0</v>
      </c>
      <c r="C483" s="48">
        <f t="shared" si="287"/>
        <v>0</v>
      </c>
      <c r="D483" s="48">
        <f t="shared" si="288"/>
        <v>0</v>
      </c>
      <c r="E483" s="48">
        <f t="shared" si="289"/>
        <v>0</v>
      </c>
      <c r="F483" s="48">
        <f t="shared" si="290"/>
        <v>0</v>
      </c>
      <c r="G483" s="48">
        <f t="shared" si="291"/>
        <v>1</v>
      </c>
      <c r="H483" s="48">
        <f t="shared" si="292"/>
        <v>0</v>
      </c>
      <c r="I483" s="48">
        <f t="shared" si="293"/>
        <v>0</v>
      </c>
      <c r="J483" s="48">
        <f t="shared" si="294"/>
        <v>1</v>
      </c>
      <c r="K483" s="70">
        <v>153</v>
      </c>
      <c r="L483" s="50" t="s">
        <v>127</v>
      </c>
      <c r="M483" s="51">
        <v>2</v>
      </c>
      <c r="N483" s="53">
        <v>1</v>
      </c>
      <c r="O483" s="52">
        <f t="shared" si="267"/>
        <v>2.8328611898016999E-3</v>
      </c>
      <c r="P483" s="53">
        <f t="shared" si="268"/>
        <v>517</v>
      </c>
      <c r="Q483" s="55">
        <f t="shared" si="269"/>
        <v>3.413109407024946E-2</v>
      </c>
      <c r="R483" s="56">
        <v>0</v>
      </c>
      <c r="S483" s="58">
        <v>0</v>
      </c>
      <c r="T483" s="57">
        <f t="shared" si="259"/>
        <v>0</v>
      </c>
      <c r="U483" s="58">
        <f t="shared" si="270"/>
        <v>515</v>
      </c>
      <c r="V483" s="60">
        <f t="shared" si="271"/>
        <v>0</v>
      </c>
      <c r="W483" s="51">
        <v>4</v>
      </c>
      <c r="X483" s="53">
        <v>1</v>
      </c>
      <c r="Y483" s="52">
        <f t="shared" si="260"/>
        <v>5.6657223796033997E-3</v>
      </c>
      <c r="Z483" s="53">
        <f t="shared" si="272"/>
        <v>598</v>
      </c>
      <c r="AA483" s="55">
        <f t="shared" si="273"/>
        <v>3.3115105420997007E-2</v>
      </c>
      <c r="AB483" s="56">
        <v>0</v>
      </c>
      <c r="AC483" s="58">
        <v>0</v>
      </c>
      <c r="AD483" s="57">
        <f t="shared" si="261"/>
        <v>0</v>
      </c>
      <c r="AE483" s="58">
        <f t="shared" si="274"/>
        <v>554</v>
      </c>
      <c r="AF483" s="60">
        <f t="shared" si="275"/>
        <v>0</v>
      </c>
      <c r="AG483" s="51">
        <v>0</v>
      </c>
      <c r="AH483" s="53">
        <v>0</v>
      </c>
      <c r="AI483" s="52">
        <f t="shared" si="262"/>
        <v>0</v>
      </c>
      <c r="AJ483" s="53">
        <f t="shared" si="276"/>
        <v>548</v>
      </c>
      <c r="AK483" s="55">
        <f t="shared" si="277"/>
        <v>0</v>
      </c>
      <c r="AL483" s="56">
        <v>234</v>
      </c>
      <c r="AM483" s="58">
        <v>4</v>
      </c>
      <c r="AN483" s="57">
        <f t="shared" si="263"/>
        <v>0.33144475920679889</v>
      </c>
      <c r="AO483" s="58">
        <f t="shared" si="278"/>
        <v>119</v>
      </c>
      <c r="AP483" s="60">
        <f t="shared" si="279"/>
        <v>1.7633955906866658</v>
      </c>
      <c r="AQ483" s="51">
        <v>0</v>
      </c>
      <c r="AR483" s="53">
        <v>0</v>
      </c>
      <c r="AS483" s="52">
        <f t="shared" si="264"/>
        <v>0</v>
      </c>
      <c r="AT483" s="53">
        <f t="shared" si="280"/>
        <v>512</v>
      </c>
      <c r="AU483" s="55">
        <f t="shared" si="281"/>
        <v>0</v>
      </c>
      <c r="AV483" s="56">
        <v>3</v>
      </c>
      <c r="AW483" s="58">
        <v>1</v>
      </c>
      <c r="AX483" s="57">
        <f t="shared" si="265"/>
        <v>4.24929178470255E-3</v>
      </c>
      <c r="AY483" s="58">
        <f t="shared" si="282"/>
        <v>480</v>
      </c>
      <c r="AZ483" s="60">
        <f t="shared" si="283"/>
        <v>9.3579782709778569E-2</v>
      </c>
      <c r="BA483" s="51">
        <v>463</v>
      </c>
      <c r="BB483" s="53">
        <v>7</v>
      </c>
      <c r="BC483" s="52">
        <f t="shared" si="266"/>
        <v>0.65580736543909346</v>
      </c>
      <c r="BD483" s="53">
        <f t="shared" si="295"/>
        <v>46</v>
      </c>
      <c r="BE483" s="55">
        <f t="shared" si="284"/>
        <v>2.5479709874475853</v>
      </c>
      <c r="BF483" s="61">
        <v>706</v>
      </c>
      <c r="BG483" s="64">
        <v>14</v>
      </c>
    </row>
    <row r="484" spans="1:59">
      <c r="A484" s="47">
        <f t="shared" si="285"/>
        <v>3</v>
      </c>
      <c r="B484" s="48">
        <f t="shared" si="286"/>
        <v>0</v>
      </c>
      <c r="C484" s="48">
        <f t="shared" si="287"/>
        <v>0</v>
      </c>
      <c r="D484" s="48">
        <f t="shared" si="288"/>
        <v>0</v>
      </c>
      <c r="E484" s="48">
        <f t="shared" si="289"/>
        <v>0</v>
      </c>
      <c r="F484" s="48">
        <f t="shared" si="290"/>
        <v>1</v>
      </c>
      <c r="G484" s="48">
        <f t="shared" si="291"/>
        <v>0</v>
      </c>
      <c r="H484" s="48">
        <f t="shared" si="292"/>
        <v>0</v>
      </c>
      <c r="I484" s="48">
        <f t="shared" si="293"/>
        <v>1</v>
      </c>
      <c r="J484" s="48">
        <f t="shared" si="294"/>
        <v>1</v>
      </c>
      <c r="K484" s="49">
        <v>23</v>
      </c>
      <c r="L484" s="50" t="s">
        <v>654</v>
      </c>
      <c r="M484" s="51">
        <v>48</v>
      </c>
      <c r="N484" s="53">
        <v>21</v>
      </c>
      <c r="O484" s="52">
        <f t="shared" si="267"/>
        <v>6.8181818181818177E-2</v>
      </c>
      <c r="P484" s="53">
        <f t="shared" si="268"/>
        <v>221</v>
      </c>
      <c r="Q484" s="55">
        <f t="shared" si="269"/>
        <v>0.82147337773623119</v>
      </c>
      <c r="R484" s="56">
        <v>16</v>
      </c>
      <c r="S484" s="58">
        <v>5</v>
      </c>
      <c r="T484" s="57">
        <f t="shared" si="259"/>
        <v>2.2727272727272728E-2</v>
      </c>
      <c r="U484" s="58">
        <f t="shared" si="270"/>
        <v>334</v>
      </c>
      <c r="V484" s="60">
        <f t="shared" si="271"/>
        <v>0.43408405015165819</v>
      </c>
      <c r="W484" s="51">
        <v>55</v>
      </c>
      <c r="X484" s="53">
        <v>19</v>
      </c>
      <c r="Y484" s="52">
        <f t="shared" si="260"/>
        <v>7.8125E-2</v>
      </c>
      <c r="Z484" s="53">
        <f t="shared" si="272"/>
        <v>496</v>
      </c>
      <c r="AA484" s="55">
        <f t="shared" si="273"/>
        <v>0.4566262583442165</v>
      </c>
      <c r="AB484" s="56">
        <v>40</v>
      </c>
      <c r="AC484" s="58">
        <v>25</v>
      </c>
      <c r="AD484" s="57">
        <f t="shared" si="261"/>
        <v>5.6818181818181816E-2</v>
      </c>
      <c r="AE484" s="58">
        <f t="shared" si="274"/>
        <v>273</v>
      </c>
      <c r="AF484" s="60">
        <f t="shared" si="275"/>
        <v>0.81801207215584937</v>
      </c>
      <c r="AG484" s="51">
        <v>67</v>
      </c>
      <c r="AH484" s="53">
        <v>20</v>
      </c>
      <c r="AI484" s="52">
        <f t="shared" si="262"/>
        <v>9.5170454545454544E-2</v>
      </c>
      <c r="AJ484" s="53">
        <f t="shared" si="276"/>
        <v>93</v>
      </c>
      <c r="AK484" s="55">
        <f t="shared" si="277"/>
        <v>1.2651068243450176</v>
      </c>
      <c r="AL484" s="56">
        <v>108</v>
      </c>
      <c r="AM484" s="58">
        <v>44</v>
      </c>
      <c r="AN484" s="57">
        <f t="shared" si="263"/>
        <v>0.15340909090909091</v>
      </c>
      <c r="AO484" s="58">
        <f t="shared" si="278"/>
        <v>408</v>
      </c>
      <c r="AP484" s="60">
        <f t="shared" si="279"/>
        <v>0.81618703257743841</v>
      </c>
      <c r="AQ484" s="51">
        <v>40</v>
      </c>
      <c r="AR484" s="53">
        <v>17</v>
      </c>
      <c r="AS484" s="52">
        <f t="shared" si="264"/>
        <v>5.6818181818181816E-2</v>
      </c>
      <c r="AT484" s="53">
        <f t="shared" si="280"/>
        <v>138</v>
      </c>
      <c r="AU484" s="55">
        <f t="shared" si="281"/>
        <v>0.97768119719072455</v>
      </c>
      <c r="AV484" s="56">
        <v>41</v>
      </c>
      <c r="AW484" s="58">
        <v>37</v>
      </c>
      <c r="AX484" s="57">
        <f t="shared" si="265"/>
        <v>5.823863636363636E-2</v>
      </c>
      <c r="AY484" s="58">
        <f t="shared" si="282"/>
        <v>119</v>
      </c>
      <c r="AZ484" s="60">
        <f t="shared" si="283"/>
        <v>1.2825570029911222</v>
      </c>
      <c r="BA484" s="51">
        <v>289</v>
      </c>
      <c r="BB484" s="53">
        <v>165</v>
      </c>
      <c r="BC484" s="52">
        <f t="shared" si="266"/>
        <v>0.41051136363636365</v>
      </c>
      <c r="BD484" s="53">
        <f t="shared" si="295"/>
        <v>124</v>
      </c>
      <c r="BE484" s="55">
        <f t="shared" si="284"/>
        <v>1.5949364092040565</v>
      </c>
      <c r="BF484" s="61">
        <v>704</v>
      </c>
      <c r="BG484" s="64">
        <v>353</v>
      </c>
    </row>
    <row r="485" spans="1:59">
      <c r="A485" s="47">
        <f t="shared" si="285"/>
        <v>1</v>
      </c>
      <c r="B485" s="48">
        <f t="shared" si="286"/>
        <v>0</v>
      </c>
      <c r="C485" s="48">
        <f t="shared" si="287"/>
        <v>1</v>
      </c>
      <c r="D485" s="48">
        <f t="shared" si="288"/>
        <v>0</v>
      </c>
      <c r="E485" s="48">
        <f t="shared" si="289"/>
        <v>0</v>
      </c>
      <c r="F485" s="48">
        <f t="shared" si="290"/>
        <v>0</v>
      </c>
      <c r="G485" s="48">
        <f t="shared" si="291"/>
        <v>0</v>
      </c>
      <c r="H485" s="48">
        <f t="shared" si="292"/>
        <v>0</v>
      </c>
      <c r="I485" s="48">
        <f t="shared" si="293"/>
        <v>0</v>
      </c>
      <c r="J485" s="48">
        <f t="shared" si="294"/>
        <v>0</v>
      </c>
      <c r="K485" s="70">
        <v>283</v>
      </c>
      <c r="L485" s="50" t="s">
        <v>255</v>
      </c>
      <c r="M485" s="51">
        <v>6</v>
      </c>
      <c r="N485" s="53">
        <v>2</v>
      </c>
      <c r="O485" s="52">
        <f t="shared" si="267"/>
        <v>9.0771558245083209E-3</v>
      </c>
      <c r="P485" s="53">
        <f t="shared" si="268"/>
        <v>477</v>
      </c>
      <c r="Q485" s="55">
        <f t="shared" si="269"/>
        <v>0.10936408054582201</v>
      </c>
      <c r="R485" s="56">
        <v>487</v>
      </c>
      <c r="S485" s="58">
        <v>1</v>
      </c>
      <c r="T485" s="57">
        <f t="shared" si="259"/>
        <v>0.73676248108925868</v>
      </c>
      <c r="U485" s="58">
        <f t="shared" si="270"/>
        <v>1</v>
      </c>
      <c r="V485" s="60">
        <f t="shared" si="271"/>
        <v>14.071941038804434</v>
      </c>
      <c r="W485" s="51">
        <v>24</v>
      </c>
      <c r="X485" s="53">
        <v>6</v>
      </c>
      <c r="Y485" s="52">
        <f t="shared" si="260"/>
        <v>3.6308623298033284E-2</v>
      </c>
      <c r="Z485" s="53">
        <f t="shared" si="272"/>
        <v>555</v>
      </c>
      <c r="AA485" s="55">
        <f t="shared" si="273"/>
        <v>0.21221722626829548</v>
      </c>
      <c r="AB485" s="56">
        <v>13</v>
      </c>
      <c r="AC485" s="58">
        <v>2</v>
      </c>
      <c r="AD485" s="57">
        <f t="shared" si="261"/>
        <v>1.9667170953101363E-2</v>
      </c>
      <c r="AE485" s="58">
        <f t="shared" si="274"/>
        <v>457</v>
      </c>
      <c r="AF485" s="60">
        <f t="shared" si="275"/>
        <v>0.28314850546030007</v>
      </c>
      <c r="AG485" s="51">
        <v>0</v>
      </c>
      <c r="AH485" s="53">
        <v>0</v>
      </c>
      <c r="AI485" s="52">
        <f t="shared" si="262"/>
        <v>0</v>
      </c>
      <c r="AJ485" s="53">
        <f t="shared" si="276"/>
        <v>548</v>
      </c>
      <c r="AK485" s="55">
        <f t="shared" si="277"/>
        <v>0</v>
      </c>
      <c r="AL485" s="56">
        <v>79</v>
      </c>
      <c r="AM485" s="58">
        <v>2</v>
      </c>
      <c r="AN485" s="57">
        <f t="shared" si="263"/>
        <v>0.11951588502269289</v>
      </c>
      <c r="AO485" s="58">
        <f t="shared" si="278"/>
        <v>473</v>
      </c>
      <c r="AP485" s="60">
        <f t="shared" si="279"/>
        <v>0.63586398279580336</v>
      </c>
      <c r="AQ485" s="51">
        <v>0</v>
      </c>
      <c r="AR485" s="53">
        <v>0</v>
      </c>
      <c r="AS485" s="52">
        <f t="shared" si="264"/>
        <v>0</v>
      </c>
      <c r="AT485" s="53">
        <f t="shared" si="280"/>
        <v>512</v>
      </c>
      <c r="AU485" s="55">
        <f t="shared" si="281"/>
        <v>0</v>
      </c>
      <c r="AV485" s="56">
        <v>0</v>
      </c>
      <c r="AW485" s="58">
        <v>0</v>
      </c>
      <c r="AX485" s="57">
        <f t="shared" si="265"/>
        <v>0</v>
      </c>
      <c r="AY485" s="58">
        <f t="shared" si="282"/>
        <v>527</v>
      </c>
      <c r="AZ485" s="60">
        <f t="shared" si="283"/>
        <v>0</v>
      </c>
      <c r="BA485" s="51">
        <v>52</v>
      </c>
      <c r="BB485" s="53">
        <v>23</v>
      </c>
      <c r="BC485" s="52">
        <f t="shared" si="266"/>
        <v>7.8668683812405452E-2</v>
      </c>
      <c r="BD485" s="53">
        <f t="shared" si="295"/>
        <v>563</v>
      </c>
      <c r="BE485" s="55">
        <f t="shared" si="284"/>
        <v>0.30564695448409457</v>
      </c>
      <c r="BF485" s="61">
        <v>661</v>
      </c>
      <c r="BG485" s="64">
        <v>36</v>
      </c>
    </row>
    <row r="486" spans="1:59">
      <c r="A486" s="47">
        <f t="shared" si="285"/>
        <v>2</v>
      </c>
      <c r="B486" s="48">
        <f t="shared" si="286"/>
        <v>0</v>
      </c>
      <c r="C486" s="48">
        <f t="shared" si="287"/>
        <v>0</v>
      </c>
      <c r="D486" s="48">
        <f t="shared" si="288"/>
        <v>1</v>
      </c>
      <c r="E486" s="48">
        <f t="shared" si="289"/>
        <v>0</v>
      </c>
      <c r="F486" s="48">
        <f t="shared" si="290"/>
        <v>0</v>
      </c>
      <c r="G486" s="48">
        <f t="shared" si="291"/>
        <v>1</v>
      </c>
      <c r="H486" s="48">
        <f t="shared" si="292"/>
        <v>0</v>
      </c>
      <c r="I486" s="48">
        <f t="shared" si="293"/>
        <v>0</v>
      </c>
      <c r="J486" s="48">
        <f t="shared" si="294"/>
        <v>0</v>
      </c>
      <c r="K486" s="70">
        <v>479</v>
      </c>
      <c r="L486" s="50" t="s">
        <v>440</v>
      </c>
      <c r="M486" s="51">
        <v>32</v>
      </c>
      <c r="N486" s="53">
        <v>4</v>
      </c>
      <c r="O486" s="52">
        <f t="shared" si="267"/>
        <v>4.8854961832061068E-2</v>
      </c>
      <c r="P486" s="53">
        <f t="shared" si="268"/>
        <v>309</v>
      </c>
      <c r="Q486" s="55">
        <f t="shared" si="269"/>
        <v>0.58861807422524859</v>
      </c>
      <c r="R486" s="56">
        <v>5</v>
      </c>
      <c r="S486" s="58">
        <v>3</v>
      </c>
      <c r="T486" s="57">
        <f t="shared" si="259"/>
        <v>7.6335877862595417E-3</v>
      </c>
      <c r="U486" s="58">
        <f t="shared" si="270"/>
        <v>449</v>
      </c>
      <c r="V486" s="60">
        <f t="shared" si="271"/>
        <v>0.14579922295170197</v>
      </c>
      <c r="W486" s="51">
        <v>132</v>
      </c>
      <c r="X486" s="53">
        <v>23</v>
      </c>
      <c r="Y486" s="52">
        <f t="shared" si="260"/>
        <v>0.20152671755725191</v>
      </c>
      <c r="Z486" s="53">
        <f t="shared" si="272"/>
        <v>211</v>
      </c>
      <c r="AA486" s="55">
        <f t="shared" si="273"/>
        <v>1.1778866047303636</v>
      </c>
      <c r="AB486" s="56">
        <v>6</v>
      </c>
      <c r="AC486" s="58">
        <v>2</v>
      </c>
      <c r="AD486" s="57">
        <f t="shared" si="261"/>
        <v>9.1603053435114507E-3</v>
      </c>
      <c r="AE486" s="58">
        <f t="shared" si="274"/>
        <v>497</v>
      </c>
      <c r="AF486" s="60">
        <f t="shared" si="275"/>
        <v>0.1318810302590194</v>
      </c>
      <c r="AG486" s="51">
        <v>45</v>
      </c>
      <c r="AH486" s="53">
        <v>8</v>
      </c>
      <c r="AI486" s="52">
        <f t="shared" si="262"/>
        <v>6.8702290076335881E-2</v>
      </c>
      <c r="AJ486" s="53">
        <f t="shared" si="276"/>
        <v>177</v>
      </c>
      <c r="AK486" s="55">
        <f t="shared" si="277"/>
        <v>0.91326385314458614</v>
      </c>
      <c r="AL486" s="56">
        <v>287</v>
      </c>
      <c r="AM486" s="58">
        <v>26</v>
      </c>
      <c r="AN486" s="57">
        <f t="shared" si="263"/>
        <v>0.43816793893129768</v>
      </c>
      <c r="AO486" s="58">
        <f t="shared" si="278"/>
        <v>64</v>
      </c>
      <c r="AP486" s="60">
        <f t="shared" si="279"/>
        <v>2.3311981560391044</v>
      </c>
      <c r="AQ486" s="51">
        <v>23</v>
      </c>
      <c r="AR486" s="53">
        <v>5</v>
      </c>
      <c r="AS486" s="52">
        <f t="shared" si="264"/>
        <v>3.5114503816793895E-2</v>
      </c>
      <c r="AT486" s="53">
        <f t="shared" si="280"/>
        <v>276</v>
      </c>
      <c r="AU486" s="55">
        <f t="shared" si="281"/>
        <v>0.60422190629435923</v>
      </c>
      <c r="AV486" s="56">
        <v>10</v>
      </c>
      <c r="AW486" s="58">
        <v>4</v>
      </c>
      <c r="AX486" s="57">
        <f t="shared" si="265"/>
        <v>1.5267175572519083E-2</v>
      </c>
      <c r="AY486" s="58">
        <f t="shared" si="282"/>
        <v>382</v>
      </c>
      <c r="AZ486" s="60">
        <f t="shared" si="283"/>
        <v>0.33622049156795752</v>
      </c>
      <c r="BA486" s="51">
        <v>115</v>
      </c>
      <c r="BB486" s="53">
        <v>23</v>
      </c>
      <c r="BC486" s="52">
        <f t="shared" si="266"/>
        <v>0.17557251908396945</v>
      </c>
      <c r="BD486" s="53">
        <f t="shared" si="295"/>
        <v>469</v>
      </c>
      <c r="BE486" s="55">
        <f t="shared" si="284"/>
        <v>0.68214190384933782</v>
      </c>
      <c r="BF486" s="61">
        <v>655</v>
      </c>
      <c r="BG486" s="64">
        <v>98</v>
      </c>
    </row>
    <row r="487" spans="1:59">
      <c r="A487" s="47">
        <f t="shared" si="285"/>
        <v>2</v>
      </c>
      <c r="B487" s="48">
        <f t="shared" si="286"/>
        <v>0</v>
      </c>
      <c r="C487" s="48">
        <f t="shared" si="287"/>
        <v>0</v>
      </c>
      <c r="D487" s="48">
        <f t="shared" si="288"/>
        <v>0</v>
      </c>
      <c r="E487" s="48">
        <f t="shared" si="289"/>
        <v>0</v>
      </c>
      <c r="F487" s="48">
        <f t="shared" si="290"/>
        <v>0</v>
      </c>
      <c r="G487" s="48">
        <f t="shared" si="291"/>
        <v>1</v>
      </c>
      <c r="H487" s="48">
        <f t="shared" si="292"/>
        <v>1</v>
      </c>
      <c r="I487" s="48">
        <f t="shared" si="293"/>
        <v>0</v>
      </c>
      <c r="J487" s="48">
        <f t="shared" si="294"/>
        <v>0</v>
      </c>
      <c r="K487" s="70">
        <v>68</v>
      </c>
      <c r="L487" s="50" t="s">
        <v>42</v>
      </c>
      <c r="M487" s="51">
        <v>4</v>
      </c>
      <c r="N487" s="53">
        <v>1</v>
      </c>
      <c r="O487" s="52">
        <f t="shared" si="267"/>
        <v>6.1728395061728392E-3</v>
      </c>
      <c r="P487" s="53">
        <f t="shared" si="268"/>
        <v>495</v>
      </c>
      <c r="Q487" s="55">
        <f t="shared" si="269"/>
        <v>7.4372075350605291E-2</v>
      </c>
      <c r="R487" s="56">
        <v>17</v>
      </c>
      <c r="S487" s="58">
        <v>5</v>
      </c>
      <c r="T487" s="57">
        <f t="shared" si="259"/>
        <v>2.6234567901234566E-2</v>
      </c>
      <c r="U487" s="58">
        <f t="shared" si="270"/>
        <v>305</v>
      </c>
      <c r="V487" s="60">
        <f t="shared" si="271"/>
        <v>0.50107232949604985</v>
      </c>
      <c r="W487" s="51">
        <v>4</v>
      </c>
      <c r="X487" s="53">
        <v>3</v>
      </c>
      <c r="Y487" s="52">
        <f t="shared" si="260"/>
        <v>6.1728395061728392E-3</v>
      </c>
      <c r="Z487" s="53">
        <f t="shared" si="272"/>
        <v>597</v>
      </c>
      <c r="AA487" s="55">
        <f t="shared" si="273"/>
        <v>3.6079111770407228E-2</v>
      </c>
      <c r="AB487" s="56">
        <v>45</v>
      </c>
      <c r="AC487" s="58">
        <v>12</v>
      </c>
      <c r="AD487" s="57">
        <f t="shared" si="261"/>
        <v>6.9444444444444448E-2</v>
      </c>
      <c r="AE487" s="58">
        <f t="shared" si="274"/>
        <v>208</v>
      </c>
      <c r="AF487" s="60">
        <f t="shared" si="275"/>
        <v>0.99979253263492718</v>
      </c>
      <c r="AG487" s="51">
        <v>24</v>
      </c>
      <c r="AH487" s="53">
        <v>4</v>
      </c>
      <c r="AI487" s="52">
        <f t="shared" si="262"/>
        <v>3.7037037037037035E-2</v>
      </c>
      <c r="AJ487" s="53">
        <f t="shared" si="276"/>
        <v>365</v>
      </c>
      <c r="AK487" s="55">
        <f t="shared" si="277"/>
        <v>0.49233565745654639</v>
      </c>
      <c r="AL487" s="56">
        <v>379</v>
      </c>
      <c r="AM487" s="58">
        <v>8</v>
      </c>
      <c r="AN487" s="57">
        <f t="shared" si="263"/>
        <v>0.58487654320987659</v>
      </c>
      <c r="AO487" s="58">
        <f t="shared" si="278"/>
        <v>34</v>
      </c>
      <c r="AP487" s="60">
        <f t="shared" si="279"/>
        <v>3.1117363866624057</v>
      </c>
      <c r="AQ487" s="51">
        <v>45</v>
      </c>
      <c r="AR487" s="53">
        <v>2</v>
      </c>
      <c r="AS487" s="52">
        <f t="shared" si="264"/>
        <v>6.9444444444444448E-2</v>
      </c>
      <c r="AT487" s="53">
        <f t="shared" si="280"/>
        <v>87</v>
      </c>
      <c r="AU487" s="55">
        <f t="shared" si="281"/>
        <v>1.1949436854553301</v>
      </c>
      <c r="AV487" s="56">
        <v>2</v>
      </c>
      <c r="AW487" s="58">
        <v>1</v>
      </c>
      <c r="AX487" s="57">
        <f t="shared" si="265"/>
        <v>3.0864197530864196E-3</v>
      </c>
      <c r="AY487" s="58">
        <f t="shared" si="282"/>
        <v>489</v>
      </c>
      <c r="AZ487" s="60">
        <f t="shared" si="283"/>
        <v>6.7970500610188944E-2</v>
      </c>
      <c r="BA487" s="51">
        <v>128</v>
      </c>
      <c r="BB487" s="53">
        <v>5</v>
      </c>
      <c r="BC487" s="52">
        <f t="shared" si="266"/>
        <v>0.19753086419753085</v>
      </c>
      <c r="BD487" s="53">
        <f t="shared" si="295"/>
        <v>433</v>
      </c>
      <c r="BE487" s="55">
        <f t="shared" si="284"/>
        <v>0.76745541087934088</v>
      </c>
      <c r="BF487" s="61">
        <v>648</v>
      </c>
      <c r="BG487" s="64">
        <v>41</v>
      </c>
    </row>
    <row r="488" spans="1:59">
      <c r="A488" s="47">
        <f t="shared" si="285"/>
        <v>1</v>
      </c>
      <c r="B488" s="48">
        <f t="shared" si="286"/>
        <v>0</v>
      </c>
      <c r="C488" s="48">
        <f t="shared" si="287"/>
        <v>0</v>
      </c>
      <c r="D488" s="48">
        <f t="shared" si="288"/>
        <v>0</v>
      </c>
      <c r="E488" s="48">
        <f t="shared" si="289"/>
        <v>1</v>
      </c>
      <c r="F488" s="48">
        <f t="shared" si="290"/>
        <v>0</v>
      </c>
      <c r="G488" s="48">
        <f t="shared" si="291"/>
        <v>0</v>
      </c>
      <c r="H488" s="48">
        <f t="shared" si="292"/>
        <v>0</v>
      </c>
      <c r="I488" s="48">
        <f t="shared" si="293"/>
        <v>0</v>
      </c>
      <c r="J488" s="48">
        <f t="shared" si="294"/>
        <v>0</v>
      </c>
      <c r="K488" s="70">
        <v>92</v>
      </c>
      <c r="L488" s="50" t="s">
        <v>66</v>
      </c>
      <c r="M488" s="51">
        <v>0</v>
      </c>
      <c r="N488" s="53">
        <v>0</v>
      </c>
      <c r="O488" s="52">
        <f t="shared" si="267"/>
        <v>0</v>
      </c>
      <c r="P488" s="53">
        <f t="shared" si="268"/>
        <v>537</v>
      </c>
      <c r="Q488" s="55">
        <f t="shared" si="269"/>
        <v>0</v>
      </c>
      <c r="R488" s="56">
        <v>0</v>
      </c>
      <c r="S488" s="58">
        <v>0</v>
      </c>
      <c r="T488" s="57">
        <f t="shared" si="259"/>
        <v>0</v>
      </c>
      <c r="U488" s="58">
        <f t="shared" si="270"/>
        <v>515</v>
      </c>
      <c r="V488" s="60">
        <f t="shared" si="271"/>
        <v>0</v>
      </c>
      <c r="W488" s="51">
        <v>27</v>
      </c>
      <c r="X488" s="53">
        <v>3</v>
      </c>
      <c r="Y488" s="52">
        <f t="shared" si="260"/>
        <v>4.192546583850932E-2</v>
      </c>
      <c r="Z488" s="53">
        <f t="shared" si="272"/>
        <v>542</v>
      </c>
      <c r="AA488" s="55">
        <f t="shared" si="273"/>
        <v>0.24504663801826279</v>
      </c>
      <c r="AB488" s="56">
        <v>560</v>
      </c>
      <c r="AC488" s="58">
        <v>5</v>
      </c>
      <c r="AD488" s="57">
        <f t="shared" si="261"/>
        <v>0.86956521739130432</v>
      </c>
      <c r="AE488" s="58">
        <f t="shared" si="274"/>
        <v>2</v>
      </c>
      <c r="AF488" s="60">
        <f t="shared" si="275"/>
        <v>12.51914127821126</v>
      </c>
      <c r="AG488" s="51">
        <v>0</v>
      </c>
      <c r="AH488" s="53">
        <v>0</v>
      </c>
      <c r="AI488" s="52">
        <f t="shared" si="262"/>
        <v>0</v>
      </c>
      <c r="AJ488" s="53">
        <f t="shared" si="276"/>
        <v>548</v>
      </c>
      <c r="AK488" s="55">
        <f t="shared" si="277"/>
        <v>0</v>
      </c>
      <c r="AL488" s="56">
        <v>6</v>
      </c>
      <c r="AM488" s="58">
        <v>4</v>
      </c>
      <c r="AN488" s="57">
        <f t="shared" si="263"/>
        <v>9.316770186335404E-3</v>
      </c>
      <c r="AO488" s="58">
        <f t="shared" si="278"/>
        <v>593</v>
      </c>
      <c r="AP488" s="60">
        <f t="shared" si="279"/>
        <v>4.9568294594074934E-2</v>
      </c>
      <c r="AQ488" s="51">
        <v>0</v>
      </c>
      <c r="AR488" s="53">
        <v>0</v>
      </c>
      <c r="AS488" s="52">
        <f t="shared" si="264"/>
        <v>0</v>
      </c>
      <c r="AT488" s="53">
        <f t="shared" si="280"/>
        <v>512</v>
      </c>
      <c r="AU488" s="55">
        <f t="shared" si="281"/>
        <v>0</v>
      </c>
      <c r="AV488" s="56">
        <v>0</v>
      </c>
      <c r="AW488" s="58">
        <v>0</v>
      </c>
      <c r="AX488" s="57">
        <f t="shared" si="265"/>
        <v>0</v>
      </c>
      <c r="AY488" s="58">
        <f t="shared" si="282"/>
        <v>527</v>
      </c>
      <c r="AZ488" s="60">
        <f t="shared" si="283"/>
        <v>0</v>
      </c>
      <c r="BA488" s="51">
        <v>51</v>
      </c>
      <c r="BB488" s="53">
        <v>2</v>
      </c>
      <c r="BC488" s="52">
        <f t="shared" si="266"/>
        <v>7.9192546583850928E-2</v>
      </c>
      <c r="BD488" s="53">
        <f t="shared" si="295"/>
        <v>562</v>
      </c>
      <c r="BE488" s="55">
        <f t="shared" si="284"/>
        <v>0.30768228865902147</v>
      </c>
      <c r="BF488" s="61">
        <v>644</v>
      </c>
      <c r="BG488" s="64">
        <v>14</v>
      </c>
    </row>
    <row r="489" spans="1:59">
      <c r="A489" s="47">
        <f t="shared" si="285"/>
        <v>1</v>
      </c>
      <c r="B489" s="48">
        <f t="shared" si="286"/>
        <v>0</v>
      </c>
      <c r="C489" s="48">
        <f t="shared" si="287"/>
        <v>0</v>
      </c>
      <c r="D489" s="48">
        <f t="shared" si="288"/>
        <v>0</v>
      </c>
      <c r="E489" s="48">
        <f t="shared" si="289"/>
        <v>0</v>
      </c>
      <c r="F489" s="48">
        <f t="shared" si="290"/>
        <v>0</v>
      </c>
      <c r="G489" s="48">
        <f t="shared" si="291"/>
        <v>0</v>
      </c>
      <c r="H489" s="48">
        <f t="shared" si="292"/>
        <v>0</v>
      </c>
      <c r="I489" s="48">
        <f t="shared" si="293"/>
        <v>1</v>
      </c>
      <c r="J489" s="48">
        <f t="shared" si="294"/>
        <v>0</v>
      </c>
      <c r="K489" s="70">
        <v>611</v>
      </c>
      <c r="L489" s="50" t="s">
        <v>571</v>
      </c>
      <c r="M489" s="51">
        <v>0</v>
      </c>
      <c r="N489" s="53">
        <v>0</v>
      </c>
      <c r="O489" s="52">
        <f t="shared" si="267"/>
        <v>0</v>
      </c>
      <c r="P489" s="53">
        <f t="shared" si="268"/>
        <v>537</v>
      </c>
      <c r="Q489" s="55">
        <f t="shared" si="269"/>
        <v>0</v>
      </c>
      <c r="R489" s="56">
        <v>0</v>
      </c>
      <c r="S489" s="58">
        <v>0</v>
      </c>
      <c r="T489" s="57">
        <f t="shared" si="259"/>
        <v>0</v>
      </c>
      <c r="U489" s="58">
        <f t="shared" si="270"/>
        <v>515</v>
      </c>
      <c r="V489" s="60">
        <f t="shared" si="271"/>
        <v>0</v>
      </c>
      <c r="W489" s="51">
        <v>0</v>
      </c>
      <c r="X489" s="53">
        <v>0</v>
      </c>
      <c r="Y489" s="52">
        <f t="shared" si="260"/>
        <v>0</v>
      </c>
      <c r="Z489" s="53">
        <f t="shared" si="272"/>
        <v>619</v>
      </c>
      <c r="AA489" s="55">
        <f t="shared" si="273"/>
        <v>0</v>
      </c>
      <c r="AB489" s="56">
        <v>0</v>
      </c>
      <c r="AC489" s="58">
        <v>0</v>
      </c>
      <c r="AD489" s="57">
        <f t="shared" si="261"/>
        <v>0</v>
      </c>
      <c r="AE489" s="58">
        <f t="shared" si="274"/>
        <v>554</v>
      </c>
      <c r="AF489" s="60">
        <f t="shared" si="275"/>
        <v>0</v>
      </c>
      <c r="AG489" s="51">
        <v>0</v>
      </c>
      <c r="AH489" s="53">
        <v>0</v>
      </c>
      <c r="AI489" s="52">
        <f t="shared" si="262"/>
        <v>0</v>
      </c>
      <c r="AJ489" s="53">
        <f t="shared" si="276"/>
        <v>548</v>
      </c>
      <c r="AK489" s="55">
        <f t="shared" si="277"/>
        <v>0</v>
      </c>
      <c r="AL489" s="56">
        <v>0</v>
      </c>
      <c r="AM489" s="58">
        <v>0</v>
      </c>
      <c r="AN489" s="57">
        <f t="shared" si="263"/>
        <v>0</v>
      </c>
      <c r="AO489" s="58">
        <f t="shared" si="278"/>
        <v>618</v>
      </c>
      <c r="AP489" s="60">
        <f t="shared" si="279"/>
        <v>0</v>
      </c>
      <c r="AQ489" s="51">
        <v>0</v>
      </c>
      <c r="AR489" s="53">
        <v>0</v>
      </c>
      <c r="AS489" s="52">
        <f t="shared" si="264"/>
        <v>0</v>
      </c>
      <c r="AT489" s="53">
        <f t="shared" si="280"/>
        <v>512</v>
      </c>
      <c r="AU489" s="55">
        <f t="shared" si="281"/>
        <v>0</v>
      </c>
      <c r="AV489" s="56">
        <v>642</v>
      </c>
      <c r="AW489" s="58">
        <v>1</v>
      </c>
      <c r="AX489" s="57">
        <f t="shared" si="265"/>
        <v>1</v>
      </c>
      <c r="AY489" s="58">
        <f t="shared" si="282"/>
        <v>1</v>
      </c>
      <c r="AZ489" s="60">
        <f t="shared" si="283"/>
        <v>22.022442197701221</v>
      </c>
      <c r="BA489" s="51">
        <v>0</v>
      </c>
      <c r="BB489" s="53">
        <v>0</v>
      </c>
      <c r="BC489" s="52">
        <f t="shared" si="266"/>
        <v>0</v>
      </c>
      <c r="BD489" s="53">
        <f t="shared" si="295"/>
        <v>634</v>
      </c>
      <c r="BE489" s="55">
        <f t="shared" si="284"/>
        <v>0</v>
      </c>
      <c r="BF489" s="61">
        <v>642</v>
      </c>
      <c r="BG489" s="64">
        <v>1</v>
      </c>
    </row>
    <row r="490" spans="1:59">
      <c r="A490" s="47">
        <f t="shared" si="285"/>
        <v>1</v>
      </c>
      <c r="B490" s="48">
        <f t="shared" si="286"/>
        <v>0</v>
      </c>
      <c r="C490" s="48">
        <f t="shared" si="287"/>
        <v>0</v>
      </c>
      <c r="D490" s="48">
        <f t="shared" si="288"/>
        <v>0</v>
      </c>
      <c r="E490" s="48">
        <f t="shared" si="289"/>
        <v>0</v>
      </c>
      <c r="F490" s="48">
        <f t="shared" si="290"/>
        <v>0</v>
      </c>
      <c r="G490" s="48">
        <f t="shared" si="291"/>
        <v>1</v>
      </c>
      <c r="H490" s="48">
        <f t="shared" si="292"/>
        <v>0</v>
      </c>
      <c r="I490" s="48">
        <f t="shared" si="293"/>
        <v>0</v>
      </c>
      <c r="J490" s="48">
        <f t="shared" si="294"/>
        <v>0</v>
      </c>
      <c r="K490" s="70">
        <v>270</v>
      </c>
      <c r="L490" s="50" t="s">
        <v>242</v>
      </c>
      <c r="M490" s="51">
        <v>0</v>
      </c>
      <c r="N490" s="53">
        <v>0</v>
      </c>
      <c r="O490" s="52">
        <f t="shared" si="267"/>
        <v>0</v>
      </c>
      <c r="P490" s="53">
        <f t="shared" si="268"/>
        <v>537</v>
      </c>
      <c r="Q490" s="55">
        <f t="shared" si="269"/>
        <v>0</v>
      </c>
      <c r="R490" s="56">
        <v>0</v>
      </c>
      <c r="S490" s="58">
        <v>0</v>
      </c>
      <c r="T490" s="57">
        <f t="shared" si="259"/>
        <v>0</v>
      </c>
      <c r="U490" s="58">
        <f t="shared" si="270"/>
        <v>515</v>
      </c>
      <c r="V490" s="60">
        <f t="shared" si="271"/>
        <v>0</v>
      </c>
      <c r="W490" s="51">
        <v>0</v>
      </c>
      <c r="X490" s="53">
        <v>0</v>
      </c>
      <c r="Y490" s="52">
        <f t="shared" si="260"/>
        <v>0</v>
      </c>
      <c r="Z490" s="53">
        <f t="shared" si="272"/>
        <v>619</v>
      </c>
      <c r="AA490" s="55">
        <f t="shared" si="273"/>
        <v>0</v>
      </c>
      <c r="AB490" s="56">
        <v>20</v>
      </c>
      <c r="AC490" s="58">
        <v>2</v>
      </c>
      <c r="AD490" s="57">
        <f t="shared" si="261"/>
        <v>3.1347962382445138E-2</v>
      </c>
      <c r="AE490" s="58">
        <f t="shared" si="274"/>
        <v>404</v>
      </c>
      <c r="AF490" s="60">
        <f t="shared" si="275"/>
        <v>0.45131700532736518</v>
      </c>
      <c r="AG490" s="51">
        <v>0</v>
      </c>
      <c r="AH490" s="53">
        <v>0</v>
      </c>
      <c r="AI490" s="52">
        <f t="shared" si="262"/>
        <v>0</v>
      </c>
      <c r="AJ490" s="53">
        <f t="shared" si="276"/>
        <v>548</v>
      </c>
      <c r="AK490" s="55">
        <f t="shared" si="277"/>
        <v>0</v>
      </c>
      <c r="AL490" s="56">
        <v>615</v>
      </c>
      <c r="AM490" s="58">
        <v>2</v>
      </c>
      <c r="AN490" s="57">
        <f t="shared" si="263"/>
        <v>0.96394984326018807</v>
      </c>
      <c r="AO490" s="58">
        <f t="shared" si="278"/>
        <v>8</v>
      </c>
      <c r="AP490" s="60">
        <f t="shared" si="279"/>
        <v>5.1285315456973137</v>
      </c>
      <c r="AQ490" s="51">
        <v>0</v>
      </c>
      <c r="AR490" s="53">
        <v>0</v>
      </c>
      <c r="AS490" s="52">
        <f t="shared" si="264"/>
        <v>0</v>
      </c>
      <c r="AT490" s="53">
        <f t="shared" si="280"/>
        <v>512</v>
      </c>
      <c r="AU490" s="55">
        <f t="shared" si="281"/>
        <v>0</v>
      </c>
      <c r="AV490" s="56">
        <v>0</v>
      </c>
      <c r="AW490" s="58">
        <v>0</v>
      </c>
      <c r="AX490" s="57">
        <f t="shared" si="265"/>
        <v>0</v>
      </c>
      <c r="AY490" s="58">
        <f t="shared" si="282"/>
        <v>527</v>
      </c>
      <c r="AZ490" s="60">
        <f t="shared" si="283"/>
        <v>0</v>
      </c>
      <c r="BA490" s="51">
        <v>3</v>
      </c>
      <c r="BB490" s="53">
        <v>1</v>
      </c>
      <c r="BC490" s="52">
        <f t="shared" si="266"/>
        <v>4.7021943573667714E-3</v>
      </c>
      <c r="BD490" s="53">
        <f t="shared" si="295"/>
        <v>627</v>
      </c>
      <c r="BE490" s="55">
        <f t="shared" si="284"/>
        <v>1.8269167794247636E-2</v>
      </c>
      <c r="BF490" s="61">
        <v>638</v>
      </c>
      <c r="BG490" s="64">
        <v>5</v>
      </c>
    </row>
    <row r="491" spans="1:59">
      <c r="A491" s="47">
        <f t="shared" si="285"/>
        <v>4</v>
      </c>
      <c r="B491" s="48">
        <f t="shared" si="286"/>
        <v>0</v>
      </c>
      <c r="C491" s="48">
        <f t="shared" si="287"/>
        <v>0</v>
      </c>
      <c r="D491" s="48">
        <f t="shared" si="288"/>
        <v>0</v>
      </c>
      <c r="E491" s="48">
        <f t="shared" si="289"/>
        <v>1</v>
      </c>
      <c r="F491" s="48">
        <f t="shared" si="290"/>
        <v>1</v>
      </c>
      <c r="G491" s="48">
        <f t="shared" si="291"/>
        <v>1</v>
      </c>
      <c r="H491" s="48">
        <f t="shared" si="292"/>
        <v>0</v>
      </c>
      <c r="I491" s="48">
        <f t="shared" si="293"/>
        <v>0</v>
      </c>
      <c r="J491" s="48">
        <f t="shared" si="294"/>
        <v>1</v>
      </c>
      <c r="K491" s="70">
        <v>336</v>
      </c>
      <c r="L491" s="50" t="s">
        <v>307</v>
      </c>
      <c r="M491" s="51">
        <v>31</v>
      </c>
      <c r="N491" s="53">
        <v>8</v>
      </c>
      <c r="O491" s="52">
        <f t="shared" si="267"/>
        <v>4.9839228295819937E-2</v>
      </c>
      <c r="P491" s="53">
        <f t="shared" si="268"/>
        <v>305</v>
      </c>
      <c r="Q491" s="55">
        <f t="shared" si="269"/>
        <v>0.60047678844170382</v>
      </c>
      <c r="R491" s="56">
        <v>11</v>
      </c>
      <c r="S491" s="58">
        <v>2</v>
      </c>
      <c r="T491" s="57">
        <f t="shared" si="259"/>
        <v>1.7684887459807074E-2</v>
      </c>
      <c r="U491" s="58">
        <f t="shared" si="270"/>
        <v>375</v>
      </c>
      <c r="V491" s="60">
        <f t="shared" si="271"/>
        <v>0.33777601330129031</v>
      </c>
      <c r="W491" s="51">
        <v>80</v>
      </c>
      <c r="X491" s="53">
        <v>25</v>
      </c>
      <c r="Y491" s="52">
        <f t="shared" si="260"/>
        <v>0.12861736334405144</v>
      </c>
      <c r="Z491" s="53">
        <f t="shared" si="272"/>
        <v>405</v>
      </c>
      <c r="AA491" s="55">
        <f t="shared" si="273"/>
        <v>0.7517448368882278</v>
      </c>
      <c r="AB491" s="56">
        <v>78</v>
      </c>
      <c r="AC491" s="58">
        <v>30</v>
      </c>
      <c r="AD491" s="57">
        <f t="shared" si="261"/>
        <v>0.12540192926045016</v>
      </c>
      <c r="AE491" s="58">
        <f t="shared" si="274"/>
        <v>68</v>
      </c>
      <c r="AF491" s="60">
        <f t="shared" si="275"/>
        <v>1.8054131393176045</v>
      </c>
      <c r="AG491" s="51">
        <v>47</v>
      </c>
      <c r="AH491" s="53">
        <v>12</v>
      </c>
      <c r="AI491" s="52">
        <f t="shared" si="262"/>
        <v>7.5562700964630219E-2</v>
      </c>
      <c r="AJ491" s="53">
        <f t="shared" si="276"/>
        <v>150</v>
      </c>
      <c r="AK491" s="55">
        <f t="shared" si="277"/>
        <v>1.0044597255825682</v>
      </c>
      <c r="AL491" s="56">
        <v>133</v>
      </c>
      <c r="AM491" s="58">
        <v>16</v>
      </c>
      <c r="AN491" s="57">
        <f t="shared" si="263"/>
        <v>0.21382636655948553</v>
      </c>
      <c r="AO491" s="58">
        <f t="shared" si="278"/>
        <v>262</v>
      </c>
      <c r="AP491" s="60">
        <f t="shared" si="279"/>
        <v>1.1376268940438654</v>
      </c>
      <c r="AQ491" s="51">
        <v>3</v>
      </c>
      <c r="AR491" s="53">
        <v>3</v>
      </c>
      <c r="AS491" s="52">
        <f t="shared" si="264"/>
        <v>4.8231511254019296E-3</v>
      </c>
      <c r="AT491" s="53">
        <f t="shared" si="280"/>
        <v>453</v>
      </c>
      <c r="AU491" s="55">
        <f t="shared" si="281"/>
        <v>8.2992873330659592E-2</v>
      </c>
      <c r="AV491" s="56">
        <v>11</v>
      </c>
      <c r="AW491" s="58">
        <v>3</v>
      </c>
      <c r="AX491" s="57">
        <f t="shared" si="265"/>
        <v>1.7684887459807074E-2</v>
      </c>
      <c r="AY491" s="58">
        <f t="shared" si="282"/>
        <v>367</v>
      </c>
      <c r="AZ491" s="60">
        <f t="shared" si="283"/>
        <v>0.38946441185645247</v>
      </c>
      <c r="BA491" s="51">
        <v>228</v>
      </c>
      <c r="BB491" s="53">
        <v>30</v>
      </c>
      <c r="BC491" s="52">
        <f t="shared" si="266"/>
        <v>0.36655948553054662</v>
      </c>
      <c r="BD491" s="53">
        <f t="shared" si="295"/>
        <v>155</v>
      </c>
      <c r="BE491" s="55">
        <f t="shared" si="284"/>
        <v>1.4241726816840503</v>
      </c>
      <c r="BF491" s="61">
        <v>622</v>
      </c>
      <c r="BG491" s="64">
        <v>129</v>
      </c>
    </row>
    <row r="492" spans="1:59">
      <c r="A492" s="47">
        <f t="shared" si="285"/>
        <v>3</v>
      </c>
      <c r="B492" s="48">
        <f t="shared" si="286"/>
        <v>1</v>
      </c>
      <c r="C492" s="48">
        <f t="shared" si="287"/>
        <v>0</v>
      </c>
      <c r="D492" s="48">
        <f t="shared" si="288"/>
        <v>1</v>
      </c>
      <c r="E492" s="48">
        <f t="shared" si="289"/>
        <v>1</v>
      </c>
      <c r="F492" s="48">
        <f t="shared" si="290"/>
        <v>0</v>
      </c>
      <c r="G492" s="48">
        <f t="shared" si="291"/>
        <v>0</v>
      </c>
      <c r="H492" s="48">
        <f t="shared" si="292"/>
        <v>0</v>
      </c>
      <c r="I492" s="48">
        <f t="shared" si="293"/>
        <v>0</v>
      </c>
      <c r="J492" s="48">
        <f t="shared" si="294"/>
        <v>0</v>
      </c>
      <c r="K492" s="70">
        <v>193</v>
      </c>
      <c r="L492" s="50" t="s">
        <v>167</v>
      </c>
      <c r="M492" s="51">
        <v>349</v>
      </c>
      <c r="N492" s="53">
        <v>5</v>
      </c>
      <c r="O492" s="52">
        <f t="shared" si="267"/>
        <v>0.56290322580645158</v>
      </c>
      <c r="P492" s="53">
        <f t="shared" si="268"/>
        <v>11</v>
      </c>
      <c r="Q492" s="55">
        <f t="shared" si="269"/>
        <v>6.7820135422137451</v>
      </c>
      <c r="R492" s="56">
        <v>0</v>
      </c>
      <c r="S492" s="58">
        <v>1</v>
      </c>
      <c r="T492" s="57">
        <f t="shared" si="259"/>
        <v>0</v>
      </c>
      <c r="U492" s="58">
        <f t="shared" si="270"/>
        <v>515</v>
      </c>
      <c r="V492" s="60">
        <f t="shared" si="271"/>
        <v>0</v>
      </c>
      <c r="W492" s="51">
        <v>184</v>
      </c>
      <c r="X492" s="53">
        <v>2</v>
      </c>
      <c r="Y492" s="52">
        <f t="shared" si="260"/>
        <v>0.29677419354838708</v>
      </c>
      <c r="Z492" s="53">
        <f t="shared" si="272"/>
        <v>113</v>
      </c>
      <c r="AA492" s="55">
        <f t="shared" si="273"/>
        <v>1.7345905865359654</v>
      </c>
      <c r="AB492" s="56">
        <v>59</v>
      </c>
      <c r="AC492" s="58">
        <v>1</v>
      </c>
      <c r="AD492" s="57">
        <f t="shared" si="261"/>
        <v>9.5161290322580638E-2</v>
      </c>
      <c r="AE492" s="58">
        <f t="shared" si="274"/>
        <v>106</v>
      </c>
      <c r="AF492" s="60">
        <f t="shared" si="275"/>
        <v>1.3700382834300548</v>
      </c>
      <c r="AG492" s="51">
        <v>4</v>
      </c>
      <c r="AH492" s="53">
        <v>1</v>
      </c>
      <c r="AI492" s="52">
        <f t="shared" si="262"/>
        <v>6.4516129032258064E-3</v>
      </c>
      <c r="AJ492" s="53">
        <f t="shared" si="276"/>
        <v>502</v>
      </c>
      <c r="AK492" s="55">
        <f t="shared" si="277"/>
        <v>8.5761695169850022E-2</v>
      </c>
      <c r="AL492" s="56">
        <v>2</v>
      </c>
      <c r="AM492" s="58">
        <v>1</v>
      </c>
      <c r="AN492" s="57">
        <f t="shared" si="263"/>
        <v>3.2258064516129032E-3</v>
      </c>
      <c r="AO492" s="58">
        <f t="shared" si="278"/>
        <v>609</v>
      </c>
      <c r="AP492" s="60">
        <f t="shared" si="279"/>
        <v>1.7162355762679708E-2</v>
      </c>
      <c r="AQ492" s="51">
        <v>0</v>
      </c>
      <c r="AR492" s="53">
        <v>0</v>
      </c>
      <c r="AS492" s="52">
        <f t="shared" si="264"/>
        <v>0</v>
      </c>
      <c r="AT492" s="53">
        <f t="shared" si="280"/>
        <v>512</v>
      </c>
      <c r="AU492" s="55">
        <f t="shared" si="281"/>
        <v>0</v>
      </c>
      <c r="AV492" s="56">
        <v>0</v>
      </c>
      <c r="AW492" s="58">
        <v>0</v>
      </c>
      <c r="AX492" s="57">
        <f t="shared" si="265"/>
        <v>0</v>
      </c>
      <c r="AY492" s="58">
        <f t="shared" si="282"/>
        <v>527</v>
      </c>
      <c r="AZ492" s="60">
        <f t="shared" si="283"/>
        <v>0</v>
      </c>
      <c r="BA492" s="51">
        <v>22</v>
      </c>
      <c r="BB492" s="53">
        <v>4</v>
      </c>
      <c r="BC492" s="52">
        <f t="shared" si="266"/>
        <v>3.5483870967741936E-2</v>
      </c>
      <c r="BD492" s="53">
        <f t="shared" si="295"/>
        <v>607</v>
      </c>
      <c r="BE492" s="55">
        <f t="shared" si="284"/>
        <v>0.13786346191401064</v>
      </c>
      <c r="BF492" s="61">
        <v>620</v>
      </c>
      <c r="BG492" s="64">
        <v>15</v>
      </c>
    </row>
    <row r="493" spans="1:59">
      <c r="A493" s="47">
        <f t="shared" si="285"/>
        <v>3</v>
      </c>
      <c r="B493" s="48">
        <f t="shared" si="286"/>
        <v>0</v>
      </c>
      <c r="C493" s="48">
        <f t="shared" si="287"/>
        <v>1</v>
      </c>
      <c r="D493" s="48">
        <f t="shared" si="288"/>
        <v>1</v>
      </c>
      <c r="E493" s="48">
        <f t="shared" si="289"/>
        <v>0</v>
      </c>
      <c r="F493" s="48">
        <f t="shared" si="290"/>
        <v>0</v>
      </c>
      <c r="G493" s="48">
        <f t="shared" si="291"/>
        <v>1</v>
      </c>
      <c r="H493" s="48">
        <f t="shared" si="292"/>
        <v>0</v>
      </c>
      <c r="I493" s="48">
        <f t="shared" si="293"/>
        <v>0</v>
      </c>
      <c r="J493" s="48">
        <f t="shared" si="294"/>
        <v>0</v>
      </c>
      <c r="K493" s="70">
        <v>565</v>
      </c>
      <c r="L493" s="50" t="s">
        <v>525</v>
      </c>
      <c r="M493" s="51">
        <v>9</v>
      </c>
      <c r="N493" s="53">
        <v>5</v>
      </c>
      <c r="O493" s="52">
        <f t="shared" si="267"/>
        <v>1.4950166112956811E-2</v>
      </c>
      <c r="P493" s="53">
        <f t="shared" si="268"/>
        <v>445</v>
      </c>
      <c r="Q493" s="55">
        <f t="shared" si="269"/>
        <v>0.18012373066641615</v>
      </c>
      <c r="R493" s="56">
        <v>192</v>
      </c>
      <c r="S493" s="58">
        <v>3</v>
      </c>
      <c r="T493" s="57">
        <f t="shared" si="259"/>
        <v>0.31893687707641194</v>
      </c>
      <c r="U493" s="58">
        <f t="shared" si="270"/>
        <v>6</v>
      </c>
      <c r="V493" s="60">
        <f t="shared" si="271"/>
        <v>6.0915980991382197</v>
      </c>
      <c r="W493" s="51">
        <v>128</v>
      </c>
      <c r="X493" s="53">
        <v>12</v>
      </c>
      <c r="Y493" s="52">
        <f t="shared" si="260"/>
        <v>0.21262458471760798</v>
      </c>
      <c r="Z493" s="53">
        <f t="shared" si="272"/>
        <v>195</v>
      </c>
      <c r="AA493" s="55">
        <f t="shared" si="273"/>
        <v>1.2427515974604058</v>
      </c>
      <c r="AB493" s="56">
        <v>5</v>
      </c>
      <c r="AC493" s="58">
        <v>3</v>
      </c>
      <c r="AD493" s="57">
        <f t="shared" si="261"/>
        <v>8.3056478405315621E-3</v>
      </c>
      <c r="AE493" s="58">
        <f t="shared" si="274"/>
        <v>505</v>
      </c>
      <c r="AF493" s="60">
        <f t="shared" si="275"/>
        <v>0.11957651553108764</v>
      </c>
      <c r="AG493" s="51">
        <v>3</v>
      </c>
      <c r="AH493" s="53">
        <v>4</v>
      </c>
      <c r="AI493" s="52">
        <f t="shared" si="262"/>
        <v>4.9833887043189366E-3</v>
      </c>
      <c r="AJ493" s="53">
        <f t="shared" si="276"/>
        <v>513</v>
      </c>
      <c r="AK493" s="55">
        <f t="shared" si="277"/>
        <v>6.6244498760764547E-2</v>
      </c>
      <c r="AL493" s="56">
        <v>139</v>
      </c>
      <c r="AM493" s="58">
        <v>21</v>
      </c>
      <c r="AN493" s="57">
        <f t="shared" si="263"/>
        <v>0.23089700996677742</v>
      </c>
      <c r="AO493" s="58">
        <f t="shared" si="278"/>
        <v>230</v>
      </c>
      <c r="AP493" s="60">
        <f t="shared" si="279"/>
        <v>1.2284483551725394</v>
      </c>
      <c r="AQ493" s="51">
        <v>5</v>
      </c>
      <c r="AR493" s="53">
        <v>4</v>
      </c>
      <c r="AS493" s="52">
        <f t="shared" si="264"/>
        <v>8.3056478405315621E-3</v>
      </c>
      <c r="AT493" s="53">
        <f t="shared" si="280"/>
        <v>431</v>
      </c>
      <c r="AU493" s="55">
        <f t="shared" si="281"/>
        <v>0.14291685274548799</v>
      </c>
      <c r="AV493" s="56">
        <v>4</v>
      </c>
      <c r="AW493" s="58">
        <v>4</v>
      </c>
      <c r="AX493" s="57">
        <f t="shared" si="265"/>
        <v>6.6445182724252493E-3</v>
      </c>
      <c r="AY493" s="58">
        <f t="shared" si="282"/>
        <v>446</v>
      </c>
      <c r="AZ493" s="60">
        <f t="shared" si="283"/>
        <v>0.14632851958605461</v>
      </c>
      <c r="BA493" s="51">
        <v>117</v>
      </c>
      <c r="BB493" s="53">
        <v>14</v>
      </c>
      <c r="BC493" s="52">
        <f t="shared" si="266"/>
        <v>0.19435215946843853</v>
      </c>
      <c r="BD493" s="53">
        <f t="shared" si="295"/>
        <v>442</v>
      </c>
      <c r="BE493" s="55">
        <f t="shared" si="284"/>
        <v>0.75510537052569704</v>
      </c>
      <c r="BF493" s="61">
        <v>602</v>
      </c>
      <c r="BG493" s="64">
        <v>70</v>
      </c>
    </row>
    <row r="494" spans="1:59">
      <c r="A494" s="47">
        <f t="shared" si="285"/>
        <v>3</v>
      </c>
      <c r="B494" s="48">
        <f t="shared" si="286"/>
        <v>0</v>
      </c>
      <c r="C494" s="48">
        <f t="shared" si="287"/>
        <v>0</v>
      </c>
      <c r="D494" s="48">
        <f t="shared" si="288"/>
        <v>0</v>
      </c>
      <c r="E494" s="48">
        <f t="shared" si="289"/>
        <v>1</v>
      </c>
      <c r="F494" s="48">
        <f t="shared" si="290"/>
        <v>1</v>
      </c>
      <c r="G494" s="48">
        <f t="shared" si="291"/>
        <v>1</v>
      </c>
      <c r="H494" s="48">
        <f t="shared" si="292"/>
        <v>0</v>
      </c>
      <c r="I494" s="48">
        <f t="shared" si="293"/>
        <v>0</v>
      </c>
      <c r="J494" s="48">
        <f t="shared" si="294"/>
        <v>0</v>
      </c>
      <c r="K494" s="70">
        <v>83</v>
      </c>
      <c r="L494" s="50" t="s">
        <v>57</v>
      </c>
      <c r="M494" s="51">
        <v>0</v>
      </c>
      <c r="N494" s="53">
        <v>0</v>
      </c>
      <c r="O494" s="52">
        <f t="shared" si="267"/>
        <v>0</v>
      </c>
      <c r="P494" s="53">
        <f t="shared" si="268"/>
        <v>537</v>
      </c>
      <c r="Q494" s="55">
        <f t="shared" si="269"/>
        <v>0</v>
      </c>
      <c r="R494" s="56">
        <v>0</v>
      </c>
      <c r="S494" s="58">
        <v>0</v>
      </c>
      <c r="T494" s="57">
        <f t="shared" si="259"/>
        <v>0</v>
      </c>
      <c r="U494" s="58">
        <f t="shared" si="270"/>
        <v>515</v>
      </c>
      <c r="V494" s="60">
        <f t="shared" si="271"/>
        <v>0</v>
      </c>
      <c r="W494" s="51">
        <v>1</v>
      </c>
      <c r="X494" s="53">
        <v>1</v>
      </c>
      <c r="Y494" s="52">
        <f t="shared" si="260"/>
        <v>1.6835016835016834E-3</v>
      </c>
      <c r="Z494" s="53">
        <f t="shared" si="272"/>
        <v>609</v>
      </c>
      <c r="AA494" s="55">
        <f t="shared" si="273"/>
        <v>9.8397577555656077E-3</v>
      </c>
      <c r="AB494" s="56">
        <v>87</v>
      </c>
      <c r="AC494" s="58">
        <v>1</v>
      </c>
      <c r="AD494" s="57">
        <f t="shared" si="261"/>
        <v>0.14646464646464646</v>
      </c>
      <c r="AE494" s="58">
        <f t="shared" si="274"/>
        <v>49</v>
      </c>
      <c r="AF494" s="60">
        <f t="shared" si="275"/>
        <v>2.1086533415573006</v>
      </c>
      <c r="AG494" s="51">
        <v>182</v>
      </c>
      <c r="AH494" s="53">
        <v>1</v>
      </c>
      <c r="AI494" s="52">
        <f t="shared" si="262"/>
        <v>0.30639730639730639</v>
      </c>
      <c r="AJ494" s="53">
        <f t="shared" si="276"/>
        <v>11</v>
      </c>
      <c r="AK494" s="55">
        <f t="shared" si="277"/>
        <v>4.072958620776884</v>
      </c>
      <c r="AL494" s="56">
        <v>265</v>
      </c>
      <c r="AM494" s="58">
        <v>10</v>
      </c>
      <c r="AN494" s="57">
        <f t="shared" si="263"/>
        <v>0.44612794612794615</v>
      </c>
      <c r="AO494" s="58">
        <f t="shared" si="278"/>
        <v>60</v>
      </c>
      <c r="AP494" s="60">
        <f t="shared" si="279"/>
        <v>2.3735480234076398</v>
      </c>
      <c r="AQ494" s="51">
        <v>0</v>
      </c>
      <c r="AR494" s="53">
        <v>0</v>
      </c>
      <c r="AS494" s="52">
        <f t="shared" si="264"/>
        <v>0</v>
      </c>
      <c r="AT494" s="53">
        <f t="shared" si="280"/>
        <v>512</v>
      </c>
      <c r="AU494" s="55">
        <f t="shared" si="281"/>
        <v>0</v>
      </c>
      <c r="AV494" s="56">
        <v>5</v>
      </c>
      <c r="AW494" s="58">
        <v>1</v>
      </c>
      <c r="AX494" s="57">
        <f t="shared" si="265"/>
        <v>8.4175084175084174E-3</v>
      </c>
      <c r="AY494" s="58">
        <f t="shared" si="282"/>
        <v>426</v>
      </c>
      <c r="AZ494" s="60">
        <f t="shared" si="283"/>
        <v>0.18537409257324258</v>
      </c>
      <c r="BA494" s="51">
        <v>54</v>
      </c>
      <c r="BB494" s="53">
        <v>5</v>
      </c>
      <c r="BC494" s="52">
        <f t="shared" si="266"/>
        <v>9.0909090909090912E-2</v>
      </c>
      <c r="BD494" s="53">
        <f t="shared" si="295"/>
        <v>553</v>
      </c>
      <c r="BE494" s="55">
        <f t="shared" si="284"/>
        <v>0.35320391068878759</v>
      </c>
      <c r="BF494" s="61">
        <v>594</v>
      </c>
      <c r="BG494" s="64">
        <v>19</v>
      </c>
    </row>
    <row r="495" spans="1:59">
      <c r="A495" s="47">
        <f t="shared" si="285"/>
        <v>3</v>
      </c>
      <c r="B495" s="48">
        <f t="shared" si="286"/>
        <v>0</v>
      </c>
      <c r="C495" s="48">
        <f t="shared" si="287"/>
        <v>0</v>
      </c>
      <c r="D495" s="48">
        <f t="shared" si="288"/>
        <v>0</v>
      </c>
      <c r="E495" s="48">
        <f t="shared" si="289"/>
        <v>0</v>
      </c>
      <c r="F495" s="48">
        <f t="shared" si="290"/>
        <v>0</v>
      </c>
      <c r="G495" s="48">
        <f t="shared" si="291"/>
        <v>1</v>
      </c>
      <c r="H495" s="48">
        <f t="shared" si="292"/>
        <v>0</v>
      </c>
      <c r="I495" s="48">
        <f t="shared" si="293"/>
        <v>1</v>
      </c>
      <c r="J495" s="48">
        <f t="shared" si="294"/>
        <v>1</v>
      </c>
      <c r="K495" s="70">
        <v>206</v>
      </c>
      <c r="L495" s="50" t="s">
        <v>180</v>
      </c>
      <c r="M495" s="51">
        <v>19</v>
      </c>
      <c r="N495" s="53">
        <v>1</v>
      </c>
      <c r="O495" s="52">
        <f t="shared" si="267"/>
        <v>3.2040472175379427E-2</v>
      </c>
      <c r="P495" s="53">
        <f t="shared" si="268"/>
        <v>389</v>
      </c>
      <c r="Q495" s="55">
        <f t="shared" si="269"/>
        <v>0.38603245856519913</v>
      </c>
      <c r="R495" s="56">
        <v>22</v>
      </c>
      <c r="S495" s="58">
        <v>1</v>
      </c>
      <c r="T495" s="57">
        <f t="shared" si="259"/>
        <v>3.7099494097807759E-2</v>
      </c>
      <c r="U495" s="58">
        <f t="shared" si="270"/>
        <v>233</v>
      </c>
      <c r="V495" s="60">
        <f t="shared" si="271"/>
        <v>0.70858914088837288</v>
      </c>
      <c r="W495" s="51">
        <v>36</v>
      </c>
      <c r="X495" s="53">
        <v>9</v>
      </c>
      <c r="Y495" s="52">
        <f t="shared" si="260"/>
        <v>6.0708263069139963E-2</v>
      </c>
      <c r="Z495" s="53">
        <f t="shared" si="272"/>
        <v>522</v>
      </c>
      <c r="AA495" s="55">
        <f t="shared" si="273"/>
        <v>0.35482863380272334</v>
      </c>
      <c r="AB495" s="56">
        <v>1</v>
      </c>
      <c r="AC495" s="58">
        <v>2</v>
      </c>
      <c r="AD495" s="57">
        <f t="shared" si="261"/>
        <v>1.6863406408094434E-3</v>
      </c>
      <c r="AE495" s="58">
        <f t="shared" si="274"/>
        <v>543</v>
      </c>
      <c r="AF495" s="60">
        <f t="shared" si="275"/>
        <v>2.427826723430514E-2</v>
      </c>
      <c r="AG495" s="51">
        <v>25</v>
      </c>
      <c r="AH495" s="53">
        <v>4</v>
      </c>
      <c r="AI495" s="52">
        <f t="shared" si="262"/>
        <v>4.2158516020236091E-2</v>
      </c>
      <c r="AJ495" s="53">
        <f t="shared" si="276"/>
        <v>326</v>
      </c>
      <c r="AK495" s="55">
        <f t="shared" si="277"/>
        <v>0.56041579895981264</v>
      </c>
      <c r="AL495" s="56">
        <v>199</v>
      </c>
      <c r="AM495" s="58">
        <v>13</v>
      </c>
      <c r="AN495" s="57">
        <f t="shared" si="263"/>
        <v>0.33558178752107926</v>
      </c>
      <c r="AO495" s="58">
        <f t="shared" si="278"/>
        <v>115</v>
      </c>
      <c r="AP495" s="60">
        <f t="shared" si="279"/>
        <v>1.7854059477229531</v>
      </c>
      <c r="AQ495" s="51">
        <v>23</v>
      </c>
      <c r="AR495" s="53">
        <v>2</v>
      </c>
      <c r="AS495" s="52">
        <f t="shared" si="264"/>
        <v>3.87858347386172E-2</v>
      </c>
      <c r="AT495" s="53">
        <f t="shared" si="280"/>
        <v>245</v>
      </c>
      <c r="AU495" s="55">
        <f t="shared" si="281"/>
        <v>0.66739519160675431</v>
      </c>
      <c r="AV495" s="56">
        <v>103</v>
      </c>
      <c r="AW495" s="58">
        <v>3</v>
      </c>
      <c r="AX495" s="57">
        <f t="shared" si="265"/>
        <v>0.17369308600337269</v>
      </c>
      <c r="AY495" s="58">
        <f t="shared" si="282"/>
        <v>23</v>
      </c>
      <c r="AZ495" s="60">
        <f t="shared" si="283"/>
        <v>3.8251459466496218</v>
      </c>
      <c r="BA495" s="51">
        <v>165</v>
      </c>
      <c r="BB495" s="53">
        <v>6</v>
      </c>
      <c r="BC495" s="52">
        <f t="shared" si="266"/>
        <v>0.27824620573355818</v>
      </c>
      <c r="BD495" s="53">
        <f t="shared" si="295"/>
        <v>277</v>
      </c>
      <c r="BE495" s="55">
        <f t="shared" si="284"/>
        <v>1.0810541279935066</v>
      </c>
      <c r="BF495" s="61">
        <v>593</v>
      </c>
      <c r="BG495" s="64">
        <v>41</v>
      </c>
    </row>
    <row r="496" spans="1:59">
      <c r="A496" s="47">
        <f t="shared" si="285"/>
        <v>2</v>
      </c>
      <c r="B496" s="48">
        <f t="shared" si="286"/>
        <v>0</v>
      </c>
      <c r="C496" s="48">
        <f t="shared" si="287"/>
        <v>0</v>
      </c>
      <c r="D496" s="48">
        <f t="shared" si="288"/>
        <v>1</v>
      </c>
      <c r="E496" s="48">
        <f t="shared" si="289"/>
        <v>0</v>
      </c>
      <c r="F496" s="48">
        <f t="shared" si="290"/>
        <v>0</v>
      </c>
      <c r="G496" s="48">
        <f t="shared" si="291"/>
        <v>1</v>
      </c>
      <c r="H496" s="48">
        <f t="shared" si="292"/>
        <v>0</v>
      </c>
      <c r="I496" s="48">
        <f t="shared" si="293"/>
        <v>0</v>
      </c>
      <c r="J496" s="48">
        <f t="shared" si="294"/>
        <v>0</v>
      </c>
      <c r="K496" s="70">
        <v>483</v>
      </c>
      <c r="L496" s="50" t="s">
        <v>444</v>
      </c>
      <c r="M496" s="51">
        <v>0</v>
      </c>
      <c r="N496" s="53">
        <v>0</v>
      </c>
      <c r="O496" s="52">
        <f t="shared" si="267"/>
        <v>0</v>
      </c>
      <c r="P496" s="53">
        <f t="shared" si="268"/>
        <v>537</v>
      </c>
      <c r="Q496" s="55">
        <f t="shared" si="269"/>
        <v>0</v>
      </c>
      <c r="R496" s="56">
        <v>4</v>
      </c>
      <c r="S496" s="58">
        <v>1</v>
      </c>
      <c r="T496" s="57">
        <f t="shared" si="259"/>
        <v>6.8376068376068376E-3</v>
      </c>
      <c r="U496" s="58">
        <f t="shared" si="270"/>
        <v>454</v>
      </c>
      <c r="V496" s="60">
        <f t="shared" si="271"/>
        <v>0.13059622705417409</v>
      </c>
      <c r="W496" s="51">
        <v>117</v>
      </c>
      <c r="X496" s="53">
        <v>11</v>
      </c>
      <c r="Y496" s="52">
        <f t="shared" si="260"/>
        <v>0.2</v>
      </c>
      <c r="Z496" s="53">
        <f t="shared" si="272"/>
        <v>218</v>
      </c>
      <c r="AA496" s="55">
        <f t="shared" si="273"/>
        <v>1.1689632213611942</v>
      </c>
      <c r="AB496" s="56">
        <v>6</v>
      </c>
      <c r="AC496" s="58">
        <v>3</v>
      </c>
      <c r="AD496" s="57">
        <f t="shared" si="261"/>
        <v>1.0256410256410256E-2</v>
      </c>
      <c r="AE496" s="58">
        <f t="shared" si="274"/>
        <v>492</v>
      </c>
      <c r="AF496" s="60">
        <f t="shared" si="275"/>
        <v>0.14766166635838923</v>
      </c>
      <c r="AG496" s="51">
        <v>16</v>
      </c>
      <c r="AH496" s="53">
        <v>3</v>
      </c>
      <c r="AI496" s="52">
        <f t="shared" si="262"/>
        <v>2.735042735042735E-2</v>
      </c>
      <c r="AJ496" s="53">
        <f t="shared" si="276"/>
        <v>412</v>
      </c>
      <c r="AK496" s="55">
        <f t="shared" si="277"/>
        <v>0.36357094704483428</v>
      </c>
      <c r="AL496" s="56">
        <v>436</v>
      </c>
      <c r="AM496" s="58">
        <v>12</v>
      </c>
      <c r="AN496" s="57">
        <f t="shared" si="263"/>
        <v>0.74529914529914532</v>
      </c>
      <c r="AO496" s="58">
        <f t="shared" si="278"/>
        <v>20</v>
      </c>
      <c r="AP496" s="60">
        <f t="shared" si="279"/>
        <v>3.9652376151859645</v>
      </c>
      <c r="AQ496" s="51">
        <v>0</v>
      </c>
      <c r="AR496" s="53">
        <v>0</v>
      </c>
      <c r="AS496" s="52">
        <f t="shared" si="264"/>
        <v>0</v>
      </c>
      <c r="AT496" s="53">
        <f t="shared" si="280"/>
        <v>512</v>
      </c>
      <c r="AU496" s="55">
        <f t="shared" si="281"/>
        <v>0</v>
      </c>
      <c r="AV496" s="56">
        <v>3</v>
      </c>
      <c r="AW496" s="58">
        <v>2</v>
      </c>
      <c r="AX496" s="57">
        <f t="shared" si="265"/>
        <v>5.1282051282051282E-3</v>
      </c>
      <c r="AY496" s="58">
        <f t="shared" si="282"/>
        <v>464</v>
      </c>
      <c r="AZ496" s="60">
        <f t="shared" si="283"/>
        <v>0.11293560101385242</v>
      </c>
      <c r="BA496" s="51">
        <v>3</v>
      </c>
      <c r="BB496" s="53">
        <v>3</v>
      </c>
      <c r="BC496" s="52">
        <f t="shared" si="266"/>
        <v>5.1282051282051282E-3</v>
      </c>
      <c r="BD496" s="53">
        <f t="shared" si="295"/>
        <v>624</v>
      </c>
      <c r="BE496" s="55">
        <f t="shared" si="284"/>
        <v>1.9924323167059811E-2</v>
      </c>
      <c r="BF496" s="61">
        <v>585</v>
      </c>
      <c r="BG496" s="64">
        <v>35</v>
      </c>
    </row>
    <row r="497" spans="1:59">
      <c r="A497" s="47">
        <f t="shared" si="285"/>
        <v>4</v>
      </c>
      <c r="B497" s="48">
        <f t="shared" si="286"/>
        <v>0</v>
      </c>
      <c r="C497" s="48">
        <f t="shared" si="287"/>
        <v>0</v>
      </c>
      <c r="D497" s="48">
        <f t="shared" si="288"/>
        <v>1</v>
      </c>
      <c r="E497" s="48">
        <f t="shared" si="289"/>
        <v>1</v>
      </c>
      <c r="F497" s="48">
        <f t="shared" si="290"/>
        <v>1</v>
      </c>
      <c r="G497" s="48">
        <f t="shared" si="291"/>
        <v>0</v>
      </c>
      <c r="H497" s="48">
        <f t="shared" si="292"/>
        <v>0</v>
      </c>
      <c r="I497" s="48">
        <f t="shared" si="293"/>
        <v>0</v>
      </c>
      <c r="J497" s="48">
        <f t="shared" si="294"/>
        <v>1</v>
      </c>
      <c r="K497" s="70">
        <v>585</v>
      </c>
      <c r="L497" s="50" t="s">
        <v>545</v>
      </c>
      <c r="M497" s="51">
        <v>22</v>
      </c>
      <c r="N497" s="53">
        <v>11</v>
      </c>
      <c r="O497" s="52">
        <f t="shared" si="267"/>
        <v>3.7671232876712327E-2</v>
      </c>
      <c r="P497" s="53">
        <f t="shared" si="268"/>
        <v>361</v>
      </c>
      <c r="Q497" s="55">
        <f t="shared" si="269"/>
        <v>0.45387341874924186</v>
      </c>
      <c r="R497" s="56">
        <v>24</v>
      </c>
      <c r="S497" s="58">
        <v>11</v>
      </c>
      <c r="T497" s="57">
        <f t="shared" si="259"/>
        <v>4.1095890410958902E-2</v>
      </c>
      <c r="U497" s="58">
        <f t="shared" si="270"/>
        <v>213</v>
      </c>
      <c r="V497" s="60">
        <f t="shared" si="271"/>
        <v>0.78491910438382029</v>
      </c>
      <c r="W497" s="51">
        <v>112</v>
      </c>
      <c r="X497" s="53">
        <v>28</v>
      </c>
      <c r="Y497" s="52">
        <f t="shared" si="260"/>
        <v>0.19178082191780821</v>
      </c>
      <c r="Z497" s="53">
        <f t="shared" si="272"/>
        <v>242</v>
      </c>
      <c r="AA497" s="55">
        <f t="shared" si="273"/>
        <v>1.1209236369216931</v>
      </c>
      <c r="AB497" s="56">
        <v>62</v>
      </c>
      <c r="AC497" s="58">
        <v>17</v>
      </c>
      <c r="AD497" s="57">
        <f t="shared" si="261"/>
        <v>0.10616438356164383</v>
      </c>
      <c r="AE497" s="58">
        <f t="shared" si="274"/>
        <v>90</v>
      </c>
      <c r="AF497" s="60">
        <f t="shared" si="275"/>
        <v>1.5284499540007925</v>
      </c>
      <c r="AG497" s="51">
        <v>50</v>
      </c>
      <c r="AH497" s="53">
        <v>13</v>
      </c>
      <c r="AI497" s="52">
        <f t="shared" si="262"/>
        <v>8.5616438356164379E-2</v>
      </c>
      <c r="AJ497" s="53">
        <f t="shared" si="276"/>
        <v>120</v>
      </c>
      <c r="AK497" s="55">
        <f t="shared" si="277"/>
        <v>1.1381046876135918</v>
      </c>
      <c r="AL497" s="56">
        <v>55</v>
      </c>
      <c r="AM497" s="58">
        <v>27</v>
      </c>
      <c r="AN497" s="57">
        <f t="shared" si="263"/>
        <v>9.4178082191780824E-2</v>
      </c>
      <c r="AO497" s="58">
        <f t="shared" si="278"/>
        <v>508</v>
      </c>
      <c r="AP497" s="60">
        <f t="shared" si="279"/>
        <v>0.50105850300289212</v>
      </c>
      <c r="AQ497" s="51">
        <v>16</v>
      </c>
      <c r="AR497" s="53">
        <v>5</v>
      </c>
      <c r="AS497" s="52">
        <f t="shared" si="264"/>
        <v>2.7397260273972601E-2</v>
      </c>
      <c r="AT497" s="53">
        <f t="shared" si="280"/>
        <v>324</v>
      </c>
      <c r="AU497" s="55">
        <f t="shared" si="281"/>
        <v>0.47142983754950007</v>
      </c>
      <c r="AV497" s="56">
        <v>6</v>
      </c>
      <c r="AW497" s="58">
        <v>6</v>
      </c>
      <c r="AX497" s="57">
        <f t="shared" si="265"/>
        <v>1.0273972602739725E-2</v>
      </c>
      <c r="AY497" s="58">
        <f t="shared" si="282"/>
        <v>416</v>
      </c>
      <c r="AZ497" s="60">
        <f t="shared" si="283"/>
        <v>0.22625796778460155</v>
      </c>
      <c r="BA497" s="51">
        <v>237</v>
      </c>
      <c r="BB497" s="53">
        <v>43</v>
      </c>
      <c r="BC497" s="52">
        <f t="shared" si="266"/>
        <v>0.40582191780821919</v>
      </c>
      <c r="BD497" s="53">
        <f t="shared" si="295"/>
        <v>128</v>
      </c>
      <c r="BE497" s="55">
        <f t="shared" si="284"/>
        <v>1.5767167725439541</v>
      </c>
      <c r="BF497" s="61">
        <v>584</v>
      </c>
      <c r="BG497" s="64">
        <v>161</v>
      </c>
    </row>
    <row r="498" spans="1:59">
      <c r="A498" s="47">
        <f t="shared" si="285"/>
        <v>1</v>
      </c>
      <c r="B498" s="48">
        <f t="shared" si="286"/>
        <v>0</v>
      </c>
      <c r="C498" s="48">
        <f t="shared" si="287"/>
        <v>0</v>
      </c>
      <c r="D498" s="48">
        <f t="shared" si="288"/>
        <v>1</v>
      </c>
      <c r="E498" s="48">
        <f t="shared" si="289"/>
        <v>0</v>
      </c>
      <c r="F498" s="48">
        <f t="shared" si="290"/>
        <v>0</v>
      </c>
      <c r="G498" s="48">
        <f t="shared" si="291"/>
        <v>0</v>
      </c>
      <c r="H498" s="48">
        <f t="shared" si="292"/>
        <v>0</v>
      </c>
      <c r="I498" s="48">
        <f t="shared" si="293"/>
        <v>0</v>
      </c>
      <c r="J498" s="48">
        <f t="shared" si="294"/>
        <v>0</v>
      </c>
      <c r="K498" s="70">
        <v>289</v>
      </c>
      <c r="L498" s="50" t="s">
        <v>261</v>
      </c>
      <c r="M498" s="51">
        <v>8</v>
      </c>
      <c r="N498" s="53">
        <v>3</v>
      </c>
      <c r="O498" s="52">
        <f t="shared" si="267"/>
        <v>1.3769363166953529E-2</v>
      </c>
      <c r="P498" s="53">
        <f t="shared" si="268"/>
        <v>454</v>
      </c>
      <c r="Q498" s="55">
        <f t="shared" si="269"/>
        <v>0.16589709062716776</v>
      </c>
      <c r="R498" s="56">
        <v>20</v>
      </c>
      <c r="S498" s="58">
        <v>9</v>
      </c>
      <c r="T498" s="57">
        <f t="shared" si="259"/>
        <v>3.4423407917383818E-2</v>
      </c>
      <c r="U498" s="58">
        <f t="shared" si="270"/>
        <v>248</v>
      </c>
      <c r="V498" s="60">
        <f t="shared" si="271"/>
        <v>0.65747670246722745</v>
      </c>
      <c r="W498" s="51">
        <v>443</v>
      </c>
      <c r="X498" s="53">
        <v>19</v>
      </c>
      <c r="Y498" s="52">
        <f t="shared" si="260"/>
        <v>0.76247848537005158</v>
      </c>
      <c r="Z498" s="53">
        <f t="shared" si="272"/>
        <v>11</v>
      </c>
      <c r="AA498" s="55">
        <f t="shared" si="273"/>
        <v>4.4565465323838982</v>
      </c>
      <c r="AB498" s="56">
        <v>5</v>
      </c>
      <c r="AC498" s="58">
        <v>4</v>
      </c>
      <c r="AD498" s="57">
        <f t="shared" si="261"/>
        <v>8.6058519793459545E-3</v>
      </c>
      <c r="AE498" s="58">
        <f t="shared" si="274"/>
        <v>501</v>
      </c>
      <c r="AF498" s="60">
        <f t="shared" si="275"/>
        <v>0.12389855826112693</v>
      </c>
      <c r="AG498" s="51">
        <v>3</v>
      </c>
      <c r="AH498" s="53">
        <v>2</v>
      </c>
      <c r="AI498" s="52">
        <f t="shared" si="262"/>
        <v>5.1635111876075735E-3</v>
      </c>
      <c r="AJ498" s="53">
        <f t="shared" si="276"/>
        <v>512</v>
      </c>
      <c r="AK498" s="55">
        <f t="shared" si="277"/>
        <v>6.86388782340452E-2</v>
      </c>
      <c r="AL498" s="56">
        <v>63</v>
      </c>
      <c r="AM498" s="58">
        <v>12</v>
      </c>
      <c r="AN498" s="57">
        <f t="shared" si="263"/>
        <v>0.10843373493975904</v>
      </c>
      <c r="AO498" s="58">
        <f t="shared" si="278"/>
        <v>494</v>
      </c>
      <c r="AP498" s="60">
        <f t="shared" si="279"/>
        <v>0.57690328407079983</v>
      </c>
      <c r="AQ498" s="51">
        <v>2</v>
      </c>
      <c r="AR498" s="53">
        <v>2</v>
      </c>
      <c r="AS498" s="52">
        <f t="shared" si="264"/>
        <v>3.4423407917383822E-3</v>
      </c>
      <c r="AT498" s="53">
        <f t="shared" si="280"/>
        <v>473</v>
      </c>
      <c r="AU498" s="55">
        <f t="shared" si="281"/>
        <v>5.9233008848732373E-2</v>
      </c>
      <c r="AV498" s="56">
        <v>6</v>
      </c>
      <c r="AW498" s="58">
        <v>1</v>
      </c>
      <c r="AX498" s="57">
        <f t="shared" si="265"/>
        <v>1.0327022375215147E-2</v>
      </c>
      <c r="AY498" s="58">
        <f t="shared" si="282"/>
        <v>414</v>
      </c>
      <c r="AZ498" s="60">
        <f t="shared" si="283"/>
        <v>0.22742625333254274</v>
      </c>
      <c r="BA498" s="51">
        <v>31</v>
      </c>
      <c r="BB498" s="53">
        <v>11</v>
      </c>
      <c r="BC498" s="52">
        <f t="shared" si="266"/>
        <v>5.3356282271944923E-2</v>
      </c>
      <c r="BD498" s="53">
        <f t="shared" si="295"/>
        <v>584</v>
      </c>
      <c r="BE498" s="55">
        <f t="shared" si="284"/>
        <v>0.20730212314092353</v>
      </c>
      <c r="BF498" s="61">
        <v>581</v>
      </c>
      <c r="BG498" s="64">
        <v>63</v>
      </c>
    </row>
    <row r="499" spans="1:59">
      <c r="A499" s="47">
        <f t="shared" si="285"/>
        <v>3</v>
      </c>
      <c r="B499" s="48">
        <f t="shared" si="286"/>
        <v>0</v>
      </c>
      <c r="C499" s="48">
        <f t="shared" si="287"/>
        <v>0</v>
      </c>
      <c r="D499" s="48">
        <f t="shared" si="288"/>
        <v>1</v>
      </c>
      <c r="E499" s="48">
        <f t="shared" si="289"/>
        <v>1</v>
      </c>
      <c r="F499" s="48">
        <f t="shared" si="290"/>
        <v>0</v>
      </c>
      <c r="G499" s="48">
        <f t="shared" si="291"/>
        <v>1</v>
      </c>
      <c r="H499" s="48">
        <f t="shared" si="292"/>
        <v>0</v>
      </c>
      <c r="I499" s="48">
        <f t="shared" si="293"/>
        <v>0</v>
      </c>
      <c r="J499" s="48">
        <f t="shared" si="294"/>
        <v>0</v>
      </c>
      <c r="K499" s="70">
        <v>246</v>
      </c>
      <c r="L499" s="50" t="s">
        <v>218</v>
      </c>
      <c r="M499" s="51">
        <v>35</v>
      </c>
      <c r="N499" s="53">
        <v>3</v>
      </c>
      <c r="O499" s="52">
        <f t="shared" si="267"/>
        <v>6.0344827586206899E-2</v>
      </c>
      <c r="P499" s="53">
        <f t="shared" si="268"/>
        <v>261</v>
      </c>
      <c r="Q499" s="55">
        <f t="shared" si="269"/>
        <v>0.72705115041022761</v>
      </c>
      <c r="R499" s="56">
        <v>12</v>
      </c>
      <c r="S499" s="58">
        <v>2</v>
      </c>
      <c r="T499" s="57">
        <f t="shared" si="259"/>
        <v>2.0689655172413793E-2</v>
      </c>
      <c r="U499" s="58">
        <f t="shared" si="270"/>
        <v>352</v>
      </c>
      <c r="V499" s="60">
        <f t="shared" si="271"/>
        <v>0.39516616979323366</v>
      </c>
      <c r="W499" s="51">
        <v>114</v>
      </c>
      <c r="X499" s="53">
        <v>6</v>
      </c>
      <c r="Y499" s="52">
        <f t="shared" si="260"/>
        <v>0.19655172413793104</v>
      </c>
      <c r="Z499" s="53">
        <f t="shared" si="272"/>
        <v>227</v>
      </c>
      <c r="AA499" s="55">
        <f t="shared" si="273"/>
        <v>1.1488086830618633</v>
      </c>
      <c r="AB499" s="56">
        <v>42</v>
      </c>
      <c r="AC499" s="58">
        <v>3</v>
      </c>
      <c r="AD499" s="57">
        <f t="shared" si="261"/>
        <v>7.2413793103448282E-2</v>
      </c>
      <c r="AE499" s="58">
        <f t="shared" si="274"/>
        <v>188</v>
      </c>
      <c r="AF499" s="60">
        <f t="shared" si="275"/>
        <v>1.0425422823062136</v>
      </c>
      <c r="AG499" s="51">
        <v>2</v>
      </c>
      <c r="AH499" s="53">
        <v>1</v>
      </c>
      <c r="AI499" s="52">
        <f t="shared" si="262"/>
        <v>3.4482758620689655E-3</v>
      </c>
      <c r="AJ499" s="53">
        <f t="shared" si="276"/>
        <v>523</v>
      </c>
      <c r="AK499" s="55">
        <f t="shared" si="277"/>
        <v>4.5838147418368114E-2</v>
      </c>
      <c r="AL499" s="56">
        <v>312</v>
      </c>
      <c r="AM499" s="58">
        <v>15</v>
      </c>
      <c r="AN499" s="57">
        <f t="shared" si="263"/>
        <v>0.53793103448275859</v>
      </c>
      <c r="AO499" s="58">
        <f t="shared" si="278"/>
        <v>41</v>
      </c>
      <c r="AP499" s="60">
        <f t="shared" si="279"/>
        <v>2.8619707747696226</v>
      </c>
      <c r="AQ499" s="51">
        <v>19</v>
      </c>
      <c r="AR499" s="53">
        <v>1</v>
      </c>
      <c r="AS499" s="52">
        <f t="shared" si="264"/>
        <v>3.2758620689655175E-2</v>
      </c>
      <c r="AT499" s="53">
        <f t="shared" si="280"/>
        <v>294</v>
      </c>
      <c r="AU499" s="55">
        <f t="shared" si="281"/>
        <v>0.56368377989754881</v>
      </c>
      <c r="AV499" s="56">
        <v>18</v>
      </c>
      <c r="AW499" s="58">
        <v>2</v>
      </c>
      <c r="AX499" s="57">
        <f t="shared" si="265"/>
        <v>3.1034482758620689E-2</v>
      </c>
      <c r="AY499" s="58">
        <f t="shared" si="282"/>
        <v>301</v>
      </c>
      <c r="AZ499" s="60">
        <f t="shared" si="283"/>
        <v>0.68345510268727927</v>
      </c>
      <c r="BA499" s="51">
        <v>26</v>
      </c>
      <c r="BB499" s="53">
        <v>6</v>
      </c>
      <c r="BC499" s="52">
        <f t="shared" si="266"/>
        <v>4.4827586206896551E-2</v>
      </c>
      <c r="BD499" s="53">
        <f t="shared" si="295"/>
        <v>594</v>
      </c>
      <c r="BE499" s="55">
        <f t="shared" si="284"/>
        <v>0.17416606630516077</v>
      </c>
      <c r="BF499" s="61">
        <v>580</v>
      </c>
      <c r="BG499" s="64">
        <v>39</v>
      </c>
    </row>
    <row r="500" spans="1:59">
      <c r="A500" s="47">
        <f t="shared" si="285"/>
        <v>2</v>
      </c>
      <c r="B500" s="48">
        <f t="shared" si="286"/>
        <v>0</v>
      </c>
      <c r="C500" s="48">
        <f t="shared" si="287"/>
        <v>0</v>
      </c>
      <c r="D500" s="48">
        <f t="shared" si="288"/>
        <v>1</v>
      </c>
      <c r="E500" s="48">
        <f t="shared" si="289"/>
        <v>0</v>
      </c>
      <c r="F500" s="48">
        <f t="shared" si="290"/>
        <v>0</v>
      </c>
      <c r="G500" s="48">
        <f t="shared" si="291"/>
        <v>1</v>
      </c>
      <c r="H500" s="48">
        <f t="shared" si="292"/>
        <v>0</v>
      </c>
      <c r="I500" s="48">
        <f t="shared" si="293"/>
        <v>0</v>
      </c>
      <c r="J500" s="48">
        <f t="shared" si="294"/>
        <v>0</v>
      </c>
      <c r="K500" s="70">
        <v>358</v>
      </c>
      <c r="L500" s="50" t="s">
        <v>329</v>
      </c>
      <c r="M500" s="51">
        <v>32</v>
      </c>
      <c r="N500" s="53">
        <v>13</v>
      </c>
      <c r="O500" s="52">
        <f t="shared" si="267"/>
        <v>5.5172413793103448E-2</v>
      </c>
      <c r="P500" s="53">
        <f t="shared" si="268"/>
        <v>284</v>
      </c>
      <c r="Q500" s="55">
        <f t="shared" si="269"/>
        <v>0.66473248037506527</v>
      </c>
      <c r="R500" s="56">
        <v>10</v>
      </c>
      <c r="S500" s="58">
        <v>10</v>
      </c>
      <c r="T500" s="57">
        <f t="shared" si="259"/>
        <v>1.7241379310344827E-2</v>
      </c>
      <c r="U500" s="58">
        <f t="shared" si="270"/>
        <v>379</v>
      </c>
      <c r="V500" s="60">
        <f t="shared" si="271"/>
        <v>0.32930514149436135</v>
      </c>
      <c r="W500" s="51">
        <v>116</v>
      </c>
      <c r="X500" s="53">
        <v>74</v>
      </c>
      <c r="Y500" s="52">
        <f t="shared" si="260"/>
        <v>0.2</v>
      </c>
      <c r="Z500" s="53">
        <f t="shared" si="272"/>
        <v>218</v>
      </c>
      <c r="AA500" s="55">
        <f t="shared" si="273"/>
        <v>1.1689632213611942</v>
      </c>
      <c r="AB500" s="56">
        <v>16</v>
      </c>
      <c r="AC500" s="58">
        <v>12</v>
      </c>
      <c r="AD500" s="57">
        <f t="shared" si="261"/>
        <v>2.7586206896551724E-2</v>
      </c>
      <c r="AE500" s="58">
        <f t="shared" si="274"/>
        <v>427</v>
      </c>
      <c r="AF500" s="60">
        <f t="shared" si="275"/>
        <v>0.39715896468808137</v>
      </c>
      <c r="AG500" s="51">
        <v>14</v>
      </c>
      <c r="AH500" s="53">
        <v>12</v>
      </c>
      <c r="AI500" s="52">
        <f t="shared" si="262"/>
        <v>2.4137931034482758E-2</v>
      </c>
      <c r="AJ500" s="53">
        <f t="shared" si="276"/>
        <v>435</v>
      </c>
      <c r="AK500" s="55">
        <f t="shared" si="277"/>
        <v>0.3208670319285768</v>
      </c>
      <c r="AL500" s="56">
        <v>204</v>
      </c>
      <c r="AM500" s="58">
        <v>102</v>
      </c>
      <c r="AN500" s="57">
        <f t="shared" si="263"/>
        <v>0.35172413793103446</v>
      </c>
      <c r="AO500" s="58">
        <f t="shared" si="278"/>
        <v>104</v>
      </c>
      <c r="AP500" s="60">
        <f t="shared" si="279"/>
        <v>1.8712885835032149</v>
      </c>
      <c r="AQ500" s="51">
        <v>16</v>
      </c>
      <c r="AR500" s="53">
        <v>10</v>
      </c>
      <c r="AS500" s="52">
        <f t="shared" si="264"/>
        <v>2.7586206896551724E-2</v>
      </c>
      <c r="AT500" s="53">
        <f t="shared" si="280"/>
        <v>322</v>
      </c>
      <c r="AU500" s="55">
        <f t="shared" si="281"/>
        <v>0.47468107780846214</v>
      </c>
      <c r="AV500" s="56">
        <v>25</v>
      </c>
      <c r="AW500" s="58">
        <v>14</v>
      </c>
      <c r="AX500" s="57">
        <f t="shared" si="265"/>
        <v>4.3103448275862072E-2</v>
      </c>
      <c r="AY500" s="58">
        <f t="shared" si="282"/>
        <v>214</v>
      </c>
      <c r="AZ500" s="60">
        <f t="shared" si="283"/>
        <v>0.94924319817677683</v>
      </c>
      <c r="BA500" s="51">
        <v>147</v>
      </c>
      <c r="BB500" s="53">
        <v>68</v>
      </c>
      <c r="BC500" s="52">
        <f t="shared" si="266"/>
        <v>0.25344827586206897</v>
      </c>
      <c r="BD500" s="53">
        <f t="shared" si="295"/>
        <v>334</v>
      </c>
      <c r="BE500" s="55">
        <f t="shared" si="284"/>
        <v>0.98470814410994745</v>
      </c>
      <c r="BF500" s="61">
        <v>580</v>
      </c>
      <c r="BG500" s="64">
        <v>315</v>
      </c>
    </row>
    <row r="501" spans="1:59">
      <c r="A501" s="47">
        <f t="shared" si="285"/>
        <v>1</v>
      </c>
      <c r="B501" s="48">
        <f t="shared" si="286"/>
        <v>0</v>
      </c>
      <c r="C501" s="48">
        <f t="shared" si="287"/>
        <v>0</v>
      </c>
      <c r="D501" s="48">
        <f t="shared" si="288"/>
        <v>1</v>
      </c>
      <c r="E501" s="48">
        <f t="shared" si="289"/>
        <v>0</v>
      </c>
      <c r="F501" s="48">
        <f t="shared" si="290"/>
        <v>0</v>
      </c>
      <c r="G501" s="48">
        <f t="shared" si="291"/>
        <v>0</v>
      </c>
      <c r="H501" s="48">
        <f t="shared" si="292"/>
        <v>0</v>
      </c>
      <c r="I501" s="48">
        <f t="shared" si="293"/>
        <v>0</v>
      </c>
      <c r="J501" s="48">
        <f t="shared" si="294"/>
        <v>0</v>
      </c>
      <c r="K501" s="70">
        <v>60</v>
      </c>
      <c r="L501" s="50" t="s">
        <v>34</v>
      </c>
      <c r="M501" s="51">
        <v>4</v>
      </c>
      <c r="N501" s="53">
        <v>1</v>
      </c>
      <c r="O501" s="52">
        <f t="shared" si="267"/>
        <v>6.9084628670120895E-3</v>
      </c>
      <c r="P501" s="53">
        <f t="shared" si="268"/>
        <v>487</v>
      </c>
      <c r="Q501" s="55">
        <f t="shared" si="269"/>
        <v>8.3235068786169653E-2</v>
      </c>
      <c r="R501" s="56">
        <v>0</v>
      </c>
      <c r="S501" s="58">
        <v>0</v>
      </c>
      <c r="T501" s="57">
        <f t="shared" si="259"/>
        <v>0</v>
      </c>
      <c r="U501" s="58">
        <f t="shared" si="270"/>
        <v>515</v>
      </c>
      <c r="V501" s="60">
        <f t="shared" si="271"/>
        <v>0</v>
      </c>
      <c r="W501" s="51">
        <v>457</v>
      </c>
      <c r="X501" s="53">
        <v>2</v>
      </c>
      <c r="Y501" s="52">
        <f t="shared" si="260"/>
        <v>0.78929188255613125</v>
      </c>
      <c r="Z501" s="53">
        <f t="shared" si="272"/>
        <v>9</v>
      </c>
      <c r="AA501" s="55">
        <f t="shared" si="273"/>
        <v>4.6132659081352827</v>
      </c>
      <c r="AB501" s="56">
        <v>23</v>
      </c>
      <c r="AC501" s="58">
        <v>2</v>
      </c>
      <c r="AD501" s="57">
        <f t="shared" si="261"/>
        <v>3.9723661485319514E-2</v>
      </c>
      <c r="AE501" s="58">
        <f t="shared" si="274"/>
        <v>367</v>
      </c>
      <c r="AF501" s="60">
        <f t="shared" si="275"/>
        <v>0.5719020497559375</v>
      </c>
      <c r="AG501" s="51">
        <v>0</v>
      </c>
      <c r="AH501" s="53">
        <v>0</v>
      </c>
      <c r="AI501" s="52">
        <f t="shared" si="262"/>
        <v>0</v>
      </c>
      <c r="AJ501" s="53">
        <f t="shared" si="276"/>
        <v>548</v>
      </c>
      <c r="AK501" s="55">
        <f t="shared" si="277"/>
        <v>0</v>
      </c>
      <c r="AL501" s="56">
        <v>94</v>
      </c>
      <c r="AM501" s="58">
        <v>1</v>
      </c>
      <c r="AN501" s="57">
        <f t="shared" si="263"/>
        <v>0.16234887737478412</v>
      </c>
      <c r="AO501" s="58">
        <f t="shared" si="278"/>
        <v>384</v>
      </c>
      <c r="AP501" s="60">
        <f t="shared" si="279"/>
        <v>0.86374964926508935</v>
      </c>
      <c r="AQ501" s="51">
        <v>0</v>
      </c>
      <c r="AR501" s="53">
        <v>0</v>
      </c>
      <c r="AS501" s="52">
        <f t="shared" si="264"/>
        <v>0</v>
      </c>
      <c r="AT501" s="53">
        <f t="shared" si="280"/>
        <v>512</v>
      </c>
      <c r="AU501" s="55">
        <f t="shared" si="281"/>
        <v>0</v>
      </c>
      <c r="AV501" s="56">
        <v>1</v>
      </c>
      <c r="AW501" s="58">
        <v>1</v>
      </c>
      <c r="AX501" s="57">
        <f t="shared" si="265"/>
        <v>1.7271157167530224E-3</v>
      </c>
      <c r="AY501" s="58">
        <f t="shared" si="282"/>
        <v>508</v>
      </c>
      <c r="AZ501" s="60">
        <f t="shared" si="283"/>
        <v>3.8035306040934747E-2</v>
      </c>
      <c r="BA501" s="51">
        <v>0</v>
      </c>
      <c r="BB501" s="53">
        <v>0</v>
      </c>
      <c r="BC501" s="52">
        <f t="shared" si="266"/>
        <v>0</v>
      </c>
      <c r="BD501" s="53">
        <f t="shared" si="295"/>
        <v>634</v>
      </c>
      <c r="BE501" s="55">
        <f t="shared" si="284"/>
        <v>0</v>
      </c>
      <c r="BF501" s="61">
        <v>579</v>
      </c>
      <c r="BG501" s="64">
        <v>7</v>
      </c>
    </row>
    <row r="502" spans="1:59">
      <c r="A502" s="47">
        <f t="shared" si="285"/>
        <v>3</v>
      </c>
      <c r="B502" s="48">
        <f t="shared" si="286"/>
        <v>0</v>
      </c>
      <c r="C502" s="48">
        <f t="shared" si="287"/>
        <v>0</v>
      </c>
      <c r="D502" s="48">
        <f t="shared" si="288"/>
        <v>1</v>
      </c>
      <c r="E502" s="48">
        <f t="shared" si="289"/>
        <v>0</v>
      </c>
      <c r="F502" s="48">
        <f t="shared" si="290"/>
        <v>1</v>
      </c>
      <c r="G502" s="48">
        <f t="shared" si="291"/>
        <v>0</v>
      </c>
      <c r="H502" s="48">
        <f t="shared" si="292"/>
        <v>0</v>
      </c>
      <c r="I502" s="48">
        <f t="shared" si="293"/>
        <v>0</v>
      </c>
      <c r="J502" s="48">
        <f t="shared" si="294"/>
        <v>1</v>
      </c>
      <c r="K502" s="70">
        <v>130</v>
      </c>
      <c r="L502" s="50" t="s">
        <v>104</v>
      </c>
      <c r="M502" s="51">
        <v>0</v>
      </c>
      <c r="N502" s="53">
        <v>0</v>
      </c>
      <c r="O502" s="52">
        <f t="shared" si="267"/>
        <v>0</v>
      </c>
      <c r="P502" s="53">
        <f t="shared" si="268"/>
        <v>537</v>
      </c>
      <c r="Q502" s="55">
        <f t="shared" si="269"/>
        <v>0</v>
      </c>
      <c r="R502" s="56">
        <v>9</v>
      </c>
      <c r="S502" s="58">
        <v>2</v>
      </c>
      <c r="T502" s="57">
        <f t="shared" si="259"/>
        <v>1.607142857142857E-2</v>
      </c>
      <c r="U502" s="58">
        <f t="shared" si="270"/>
        <v>394</v>
      </c>
      <c r="V502" s="60">
        <f t="shared" si="271"/>
        <v>0.30695943546438681</v>
      </c>
      <c r="W502" s="51">
        <v>299</v>
      </c>
      <c r="X502" s="53">
        <v>6</v>
      </c>
      <c r="Y502" s="52">
        <f t="shared" si="260"/>
        <v>0.53392857142857142</v>
      </c>
      <c r="Z502" s="53">
        <f t="shared" si="272"/>
        <v>30</v>
      </c>
      <c r="AA502" s="55">
        <f t="shared" si="273"/>
        <v>3.1207143141696165</v>
      </c>
      <c r="AB502" s="56">
        <v>8</v>
      </c>
      <c r="AC502" s="58">
        <v>3</v>
      </c>
      <c r="AD502" s="57">
        <f t="shared" si="261"/>
        <v>1.4285714285714285E-2</v>
      </c>
      <c r="AE502" s="58">
        <f t="shared" si="274"/>
        <v>475</v>
      </c>
      <c r="AF502" s="60">
        <f t="shared" si="275"/>
        <v>0.20567160671347071</v>
      </c>
      <c r="AG502" s="51">
        <v>54</v>
      </c>
      <c r="AH502" s="53">
        <v>7</v>
      </c>
      <c r="AI502" s="52">
        <f t="shared" si="262"/>
        <v>9.6428571428571433E-2</v>
      </c>
      <c r="AJ502" s="53">
        <f t="shared" si="276"/>
        <v>87</v>
      </c>
      <c r="AK502" s="55">
        <f t="shared" si="277"/>
        <v>1.2818310510207942</v>
      </c>
      <c r="AL502" s="56">
        <v>36</v>
      </c>
      <c r="AM502" s="58">
        <v>7</v>
      </c>
      <c r="AN502" s="57">
        <f t="shared" si="263"/>
        <v>6.4285714285714279E-2</v>
      </c>
      <c r="AO502" s="58">
        <f t="shared" si="278"/>
        <v>542</v>
      </c>
      <c r="AP502" s="60">
        <f t="shared" si="279"/>
        <v>0.34202123269911699</v>
      </c>
      <c r="AQ502" s="51">
        <v>2</v>
      </c>
      <c r="AR502" s="53">
        <v>1</v>
      </c>
      <c r="AS502" s="52">
        <f t="shared" si="264"/>
        <v>3.5714285714285713E-3</v>
      </c>
      <c r="AT502" s="53">
        <f t="shared" si="280"/>
        <v>471</v>
      </c>
      <c r="AU502" s="55">
        <f t="shared" si="281"/>
        <v>6.1454246680559828E-2</v>
      </c>
      <c r="AV502" s="56">
        <v>1</v>
      </c>
      <c r="AW502" s="58">
        <v>3</v>
      </c>
      <c r="AX502" s="57">
        <f t="shared" si="265"/>
        <v>1.7857142857142857E-3</v>
      </c>
      <c r="AY502" s="58">
        <f t="shared" si="282"/>
        <v>507</v>
      </c>
      <c r="AZ502" s="60">
        <f t="shared" si="283"/>
        <v>3.9325789638752176E-2</v>
      </c>
      <c r="BA502" s="51">
        <v>151</v>
      </c>
      <c r="BB502" s="53">
        <v>12</v>
      </c>
      <c r="BC502" s="52">
        <f t="shared" si="266"/>
        <v>0.26964285714285713</v>
      </c>
      <c r="BD502" s="53">
        <f t="shared" si="295"/>
        <v>294</v>
      </c>
      <c r="BE502" s="55">
        <f t="shared" si="284"/>
        <v>1.0476280279537074</v>
      </c>
      <c r="BF502" s="61">
        <v>560</v>
      </c>
      <c r="BG502" s="64">
        <v>41</v>
      </c>
    </row>
    <row r="503" spans="1:59">
      <c r="A503" s="47">
        <f t="shared" si="285"/>
        <v>2</v>
      </c>
      <c r="B503" s="48">
        <f t="shared" si="286"/>
        <v>0</v>
      </c>
      <c r="C503" s="48">
        <f t="shared" si="287"/>
        <v>0</v>
      </c>
      <c r="D503" s="48">
        <f t="shared" si="288"/>
        <v>0</v>
      </c>
      <c r="E503" s="48">
        <f t="shared" si="289"/>
        <v>0</v>
      </c>
      <c r="F503" s="48">
        <f t="shared" si="290"/>
        <v>1</v>
      </c>
      <c r="G503" s="48">
        <f t="shared" si="291"/>
        <v>1</v>
      </c>
      <c r="H503" s="48">
        <f t="shared" si="292"/>
        <v>0</v>
      </c>
      <c r="I503" s="48">
        <f t="shared" si="293"/>
        <v>0</v>
      </c>
      <c r="J503" s="48">
        <f t="shared" si="294"/>
        <v>0</v>
      </c>
      <c r="K503" s="70">
        <v>200</v>
      </c>
      <c r="L503" s="50" t="s">
        <v>174</v>
      </c>
      <c r="M503" s="51">
        <v>9</v>
      </c>
      <c r="N503" s="53">
        <v>3</v>
      </c>
      <c r="O503" s="52">
        <f t="shared" si="267"/>
        <v>1.6129032258064516E-2</v>
      </c>
      <c r="P503" s="53">
        <f t="shared" si="268"/>
        <v>441</v>
      </c>
      <c r="Q503" s="55">
        <f t="shared" si="269"/>
        <v>0.19432703559351705</v>
      </c>
      <c r="R503" s="56">
        <v>20</v>
      </c>
      <c r="S503" s="58">
        <v>4</v>
      </c>
      <c r="T503" s="57">
        <f t="shared" si="259"/>
        <v>3.5842293906810034E-2</v>
      </c>
      <c r="U503" s="58">
        <f t="shared" si="270"/>
        <v>241</v>
      </c>
      <c r="V503" s="60">
        <f t="shared" si="271"/>
        <v>0.68457699665494476</v>
      </c>
      <c r="W503" s="51">
        <v>43</v>
      </c>
      <c r="X503" s="53">
        <v>11</v>
      </c>
      <c r="Y503" s="52">
        <f t="shared" si="260"/>
        <v>7.7060931899641583E-2</v>
      </c>
      <c r="Z503" s="53">
        <f t="shared" si="272"/>
        <v>497</v>
      </c>
      <c r="AA503" s="55">
        <f t="shared" si="273"/>
        <v>0.45040697597250318</v>
      </c>
      <c r="AB503" s="56">
        <v>13</v>
      </c>
      <c r="AC503" s="58">
        <v>3</v>
      </c>
      <c r="AD503" s="57">
        <f t="shared" si="261"/>
        <v>2.3297491039426525E-2</v>
      </c>
      <c r="AE503" s="58">
        <f t="shared" si="274"/>
        <v>440</v>
      </c>
      <c r="AF503" s="60">
        <f t="shared" si="275"/>
        <v>0.3354142690130078</v>
      </c>
      <c r="AG503" s="51">
        <v>53</v>
      </c>
      <c r="AH503" s="53">
        <v>6</v>
      </c>
      <c r="AI503" s="52">
        <f t="shared" si="262"/>
        <v>9.4982078853046589E-2</v>
      </c>
      <c r="AJ503" s="53">
        <f t="shared" si="276"/>
        <v>94</v>
      </c>
      <c r="AK503" s="55">
        <f t="shared" si="277"/>
        <v>1.2626027344450141</v>
      </c>
      <c r="AL503" s="56">
        <v>338</v>
      </c>
      <c r="AM503" s="58">
        <v>12</v>
      </c>
      <c r="AN503" s="57">
        <f t="shared" si="263"/>
        <v>0.60573476702508966</v>
      </c>
      <c r="AO503" s="58">
        <f t="shared" si="278"/>
        <v>30</v>
      </c>
      <c r="AP503" s="60">
        <f t="shared" si="279"/>
        <v>3.2227090265476344</v>
      </c>
      <c r="AQ503" s="51">
        <v>0</v>
      </c>
      <c r="AR503" s="53">
        <v>1</v>
      </c>
      <c r="AS503" s="52">
        <f t="shared" si="264"/>
        <v>0</v>
      </c>
      <c r="AT503" s="53">
        <f t="shared" si="280"/>
        <v>512</v>
      </c>
      <c r="AU503" s="55">
        <f t="shared" si="281"/>
        <v>0</v>
      </c>
      <c r="AV503" s="56">
        <v>4</v>
      </c>
      <c r="AW503" s="58">
        <v>1</v>
      </c>
      <c r="AX503" s="57">
        <f t="shared" si="265"/>
        <v>7.1684587813620072E-3</v>
      </c>
      <c r="AY503" s="58">
        <f t="shared" si="282"/>
        <v>442</v>
      </c>
      <c r="AZ503" s="60">
        <f t="shared" si="283"/>
        <v>0.15786696915914852</v>
      </c>
      <c r="BA503" s="51">
        <v>78</v>
      </c>
      <c r="BB503" s="53">
        <v>12</v>
      </c>
      <c r="BC503" s="52">
        <f t="shared" si="266"/>
        <v>0.13978494623655913</v>
      </c>
      <c r="BD503" s="53">
        <f t="shared" si="295"/>
        <v>515</v>
      </c>
      <c r="BE503" s="55">
        <f t="shared" si="284"/>
        <v>0.54309848632792068</v>
      </c>
      <c r="BF503" s="61">
        <v>558</v>
      </c>
      <c r="BG503" s="64">
        <v>53</v>
      </c>
    </row>
    <row r="504" spans="1:59">
      <c r="A504" s="47">
        <f t="shared" si="285"/>
        <v>2</v>
      </c>
      <c r="B504" s="48">
        <f t="shared" si="286"/>
        <v>0</v>
      </c>
      <c r="C504" s="48">
        <f t="shared" si="287"/>
        <v>0</v>
      </c>
      <c r="D504" s="48">
        <f t="shared" si="288"/>
        <v>0</v>
      </c>
      <c r="E504" s="48">
        <f t="shared" si="289"/>
        <v>0</v>
      </c>
      <c r="F504" s="48">
        <f t="shared" si="290"/>
        <v>0</v>
      </c>
      <c r="G504" s="48">
        <f t="shared" si="291"/>
        <v>1</v>
      </c>
      <c r="H504" s="48">
        <f t="shared" si="292"/>
        <v>0</v>
      </c>
      <c r="I504" s="48">
        <f t="shared" si="293"/>
        <v>0</v>
      </c>
      <c r="J504" s="48">
        <f t="shared" si="294"/>
        <v>1</v>
      </c>
      <c r="K504" s="70">
        <v>236</v>
      </c>
      <c r="L504" s="50" t="s">
        <v>208</v>
      </c>
      <c r="M504" s="51">
        <v>13</v>
      </c>
      <c r="N504" s="53">
        <v>2</v>
      </c>
      <c r="O504" s="52">
        <f t="shared" si="267"/>
        <v>2.333931777378815E-2</v>
      </c>
      <c r="P504" s="53">
        <f t="shared" si="268"/>
        <v>417</v>
      </c>
      <c r="Q504" s="55">
        <f t="shared" si="269"/>
        <v>0.28119854701683078</v>
      </c>
      <c r="R504" s="56">
        <v>0</v>
      </c>
      <c r="S504" s="58">
        <v>0</v>
      </c>
      <c r="T504" s="57">
        <f t="shared" si="259"/>
        <v>0</v>
      </c>
      <c r="U504" s="58">
        <f t="shared" si="270"/>
        <v>515</v>
      </c>
      <c r="V504" s="60">
        <f t="shared" si="271"/>
        <v>0</v>
      </c>
      <c r="W504" s="51">
        <v>62</v>
      </c>
      <c r="X504" s="53">
        <v>8</v>
      </c>
      <c r="Y504" s="52">
        <f t="shared" si="260"/>
        <v>0.11131059245960502</v>
      </c>
      <c r="Z504" s="53">
        <f t="shared" si="272"/>
        <v>438</v>
      </c>
      <c r="AA504" s="55">
        <f t="shared" si="273"/>
        <v>0.65058994366601475</v>
      </c>
      <c r="AB504" s="56">
        <v>26</v>
      </c>
      <c r="AC504" s="58">
        <v>2</v>
      </c>
      <c r="AD504" s="57">
        <f t="shared" si="261"/>
        <v>4.66786355475763E-2</v>
      </c>
      <c r="AE504" s="58">
        <f t="shared" si="274"/>
        <v>333</v>
      </c>
      <c r="AF504" s="60">
        <f t="shared" si="275"/>
        <v>0.67203289805837829</v>
      </c>
      <c r="AG504" s="51">
        <v>0</v>
      </c>
      <c r="AH504" s="53">
        <v>0</v>
      </c>
      <c r="AI504" s="52">
        <f t="shared" si="262"/>
        <v>0</v>
      </c>
      <c r="AJ504" s="53">
        <f t="shared" si="276"/>
        <v>548</v>
      </c>
      <c r="AK504" s="55">
        <f t="shared" si="277"/>
        <v>0</v>
      </c>
      <c r="AL504" s="56">
        <v>208</v>
      </c>
      <c r="AM504" s="58">
        <v>16</v>
      </c>
      <c r="AN504" s="57">
        <f t="shared" si="263"/>
        <v>0.3734290843806104</v>
      </c>
      <c r="AO504" s="58">
        <f t="shared" si="278"/>
        <v>92</v>
      </c>
      <c r="AP504" s="60">
        <f t="shared" si="279"/>
        <v>1.9867660674642504</v>
      </c>
      <c r="AQ504" s="51">
        <v>1</v>
      </c>
      <c r="AR504" s="53">
        <v>1</v>
      </c>
      <c r="AS504" s="52">
        <f t="shared" si="264"/>
        <v>1.7953321364452424E-3</v>
      </c>
      <c r="AT504" s="53">
        <f t="shared" si="280"/>
        <v>490</v>
      </c>
      <c r="AU504" s="55">
        <f t="shared" si="281"/>
        <v>3.0892619516259882E-2</v>
      </c>
      <c r="AV504" s="56">
        <v>6</v>
      </c>
      <c r="AW504" s="58">
        <v>2</v>
      </c>
      <c r="AX504" s="57">
        <f t="shared" si="265"/>
        <v>1.0771992818671455E-2</v>
      </c>
      <c r="AY504" s="58">
        <f t="shared" si="282"/>
        <v>407</v>
      </c>
      <c r="AZ504" s="60">
        <f t="shared" si="283"/>
        <v>0.23722558920324474</v>
      </c>
      <c r="BA504" s="51">
        <v>241</v>
      </c>
      <c r="BB504" s="53">
        <v>7</v>
      </c>
      <c r="BC504" s="52">
        <f t="shared" si="266"/>
        <v>0.43267504488330338</v>
      </c>
      <c r="BD504" s="53">
        <f t="shared" si="295"/>
        <v>111</v>
      </c>
      <c r="BE504" s="55">
        <f t="shared" si="284"/>
        <v>1.6810476970125239</v>
      </c>
      <c r="BF504" s="61">
        <v>557</v>
      </c>
      <c r="BG504" s="64">
        <v>38</v>
      </c>
    </row>
    <row r="505" spans="1:59">
      <c r="A505" s="47">
        <f t="shared" si="285"/>
        <v>2</v>
      </c>
      <c r="B505" s="48">
        <f t="shared" si="286"/>
        <v>0</v>
      </c>
      <c r="C505" s="48">
        <f t="shared" si="287"/>
        <v>0</v>
      </c>
      <c r="D505" s="48">
        <f t="shared" si="288"/>
        <v>1</v>
      </c>
      <c r="E505" s="48">
        <f t="shared" si="289"/>
        <v>0</v>
      </c>
      <c r="F505" s="48">
        <f t="shared" si="290"/>
        <v>0</v>
      </c>
      <c r="G505" s="48">
        <f t="shared" si="291"/>
        <v>0</v>
      </c>
      <c r="H505" s="48">
        <f t="shared" si="292"/>
        <v>0</v>
      </c>
      <c r="I505" s="48">
        <f t="shared" si="293"/>
        <v>0</v>
      </c>
      <c r="J505" s="48">
        <f t="shared" si="294"/>
        <v>1</v>
      </c>
      <c r="K505" s="70">
        <v>161</v>
      </c>
      <c r="L505" s="50" t="s">
        <v>135</v>
      </c>
      <c r="M505" s="51">
        <v>0</v>
      </c>
      <c r="N505" s="53">
        <v>0</v>
      </c>
      <c r="O505" s="52">
        <f t="shared" si="267"/>
        <v>0</v>
      </c>
      <c r="P505" s="53">
        <f t="shared" si="268"/>
        <v>537</v>
      </c>
      <c r="Q505" s="55">
        <f t="shared" si="269"/>
        <v>0</v>
      </c>
      <c r="R505" s="56">
        <v>0</v>
      </c>
      <c r="S505" s="58">
        <v>0</v>
      </c>
      <c r="T505" s="57">
        <f t="shared" si="259"/>
        <v>0</v>
      </c>
      <c r="U505" s="58">
        <f t="shared" si="270"/>
        <v>515</v>
      </c>
      <c r="V505" s="60">
        <f t="shared" si="271"/>
        <v>0</v>
      </c>
      <c r="W505" s="51">
        <v>180</v>
      </c>
      <c r="X505" s="53">
        <v>8</v>
      </c>
      <c r="Y505" s="52">
        <f t="shared" si="260"/>
        <v>0.33027522935779818</v>
      </c>
      <c r="Z505" s="53">
        <f t="shared" si="272"/>
        <v>89</v>
      </c>
      <c r="AA505" s="55">
        <f t="shared" si="273"/>
        <v>1.9303979802294953</v>
      </c>
      <c r="AB505" s="56">
        <v>4</v>
      </c>
      <c r="AC505" s="58">
        <v>2</v>
      </c>
      <c r="AD505" s="57">
        <f t="shared" si="261"/>
        <v>7.3394495412844041E-3</v>
      </c>
      <c r="AE505" s="58">
        <f t="shared" si="274"/>
        <v>513</v>
      </c>
      <c r="AF505" s="60">
        <f t="shared" si="275"/>
        <v>0.10566614656838863</v>
      </c>
      <c r="AG505" s="51">
        <v>0</v>
      </c>
      <c r="AH505" s="53">
        <v>0</v>
      </c>
      <c r="AI505" s="52">
        <f t="shared" si="262"/>
        <v>0</v>
      </c>
      <c r="AJ505" s="53">
        <f t="shared" si="276"/>
        <v>548</v>
      </c>
      <c r="AK505" s="55">
        <f t="shared" si="277"/>
        <v>0</v>
      </c>
      <c r="AL505" s="56">
        <v>58</v>
      </c>
      <c r="AM505" s="58">
        <v>5</v>
      </c>
      <c r="AN505" s="57">
        <f t="shared" si="263"/>
        <v>0.10642201834862386</v>
      </c>
      <c r="AO505" s="58">
        <f t="shared" si="278"/>
        <v>495</v>
      </c>
      <c r="AP505" s="60">
        <f t="shared" si="279"/>
        <v>0.56620028736326822</v>
      </c>
      <c r="AQ505" s="51">
        <v>0</v>
      </c>
      <c r="AR505" s="53">
        <v>0</v>
      </c>
      <c r="AS505" s="52">
        <f t="shared" si="264"/>
        <v>0</v>
      </c>
      <c r="AT505" s="53">
        <f t="shared" si="280"/>
        <v>512</v>
      </c>
      <c r="AU505" s="55">
        <f t="shared" si="281"/>
        <v>0</v>
      </c>
      <c r="AV505" s="56">
        <v>0</v>
      </c>
      <c r="AW505" s="58">
        <v>1</v>
      </c>
      <c r="AX505" s="57">
        <f t="shared" si="265"/>
        <v>0</v>
      </c>
      <c r="AY505" s="58">
        <f t="shared" si="282"/>
        <v>527</v>
      </c>
      <c r="AZ505" s="60">
        <f t="shared" si="283"/>
        <v>0</v>
      </c>
      <c r="BA505" s="51">
        <v>303</v>
      </c>
      <c r="BB505" s="53">
        <v>4</v>
      </c>
      <c r="BC505" s="52">
        <f t="shared" si="266"/>
        <v>0.55596330275229355</v>
      </c>
      <c r="BD505" s="53">
        <f t="shared" si="295"/>
        <v>68</v>
      </c>
      <c r="BE505" s="55">
        <f t="shared" si="284"/>
        <v>2.160052540047209</v>
      </c>
      <c r="BF505" s="61">
        <v>545</v>
      </c>
      <c r="BG505" s="64">
        <v>20</v>
      </c>
    </row>
    <row r="506" spans="1:59">
      <c r="A506" s="47">
        <f t="shared" si="285"/>
        <v>2</v>
      </c>
      <c r="B506" s="48">
        <f t="shared" si="286"/>
        <v>0</v>
      </c>
      <c r="C506" s="48">
        <f t="shared" si="287"/>
        <v>0</v>
      </c>
      <c r="D506" s="48">
        <f t="shared" si="288"/>
        <v>1</v>
      </c>
      <c r="E506" s="48">
        <f t="shared" si="289"/>
        <v>0</v>
      </c>
      <c r="F506" s="48">
        <f t="shared" si="290"/>
        <v>0</v>
      </c>
      <c r="G506" s="48">
        <f t="shared" si="291"/>
        <v>0</v>
      </c>
      <c r="H506" s="48">
        <f t="shared" si="292"/>
        <v>1</v>
      </c>
      <c r="I506" s="48">
        <f t="shared" si="293"/>
        <v>0</v>
      </c>
      <c r="J506" s="48">
        <f t="shared" si="294"/>
        <v>0</v>
      </c>
      <c r="K506" s="70">
        <v>572</v>
      </c>
      <c r="L506" s="50" t="s">
        <v>532</v>
      </c>
      <c r="M506" s="51">
        <v>39</v>
      </c>
      <c r="N506" s="53">
        <v>11</v>
      </c>
      <c r="O506" s="52">
        <f t="shared" si="267"/>
        <v>7.4144486692015205E-2</v>
      </c>
      <c r="P506" s="53">
        <f t="shared" si="268"/>
        <v>202</v>
      </c>
      <c r="Q506" s="55">
        <f t="shared" si="269"/>
        <v>0.89331325487666202</v>
      </c>
      <c r="R506" s="56">
        <v>24</v>
      </c>
      <c r="S506" s="58">
        <v>9</v>
      </c>
      <c r="T506" s="57">
        <f t="shared" si="259"/>
        <v>4.5627376425855515E-2</v>
      </c>
      <c r="U506" s="58">
        <f t="shared" si="270"/>
        <v>193</v>
      </c>
      <c r="V506" s="60">
        <f t="shared" si="271"/>
        <v>0.87146911969610463</v>
      </c>
      <c r="W506" s="51">
        <v>176</v>
      </c>
      <c r="X506" s="53">
        <v>29</v>
      </c>
      <c r="Y506" s="52">
        <f t="shared" si="260"/>
        <v>0.33460076045627374</v>
      </c>
      <c r="Z506" s="53">
        <f t="shared" si="272"/>
        <v>85</v>
      </c>
      <c r="AA506" s="55">
        <f t="shared" si="273"/>
        <v>1.9556799140643553</v>
      </c>
      <c r="AB506" s="56">
        <v>23</v>
      </c>
      <c r="AC506" s="58">
        <v>14</v>
      </c>
      <c r="AD506" s="57">
        <f t="shared" si="261"/>
        <v>4.3726235741444866E-2</v>
      </c>
      <c r="AE506" s="58">
        <f t="shared" si="274"/>
        <v>350</v>
      </c>
      <c r="AF506" s="60">
        <f t="shared" si="275"/>
        <v>0.62952716123324681</v>
      </c>
      <c r="AG506" s="51">
        <v>18</v>
      </c>
      <c r="AH506" s="53">
        <v>12</v>
      </c>
      <c r="AI506" s="52">
        <f t="shared" si="262"/>
        <v>3.4220532319391636E-2</v>
      </c>
      <c r="AJ506" s="53">
        <f t="shared" si="276"/>
        <v>385</v>
      </c>
      <c r="AK506" s="55">
        <f t="shared" si="277"/>
        <v>0.45489568350547827</v>
      </c>
      <c r="AL506" s="56">
        <v>74</v>
      </c>
      <c r="AM506" s="58">
        <v>26</v>
      </c>
      <c r="AN506" s="57">
        <f t="shared" si="263"/>
        <v>0.14068441064638784</v>
      </c>
      <c r="AO506" s="58">
        <f t="shared" si="278"/>
        <v>439</v>
      </c>
      <c r="AP506" s="60">
        <f t="shared" si="279"/>
        <v>0.74848753079063213</v>
      </c>
      <c r="AQ506" s="51">
        <v>45</v>
      </c>
      <c r="AR506" s="53">
        <v>13</v>
      </c>
      <c r="AS506" s="52">
        <f t="shared" si="264"/>
        <v>8.5551330798479083E-2</v>
      </c>
      <c r="AT506" s="53">
        <f t="shared" si="280"/>
        <v>57</v>
      </c>
      <c r="AU506" s="55">
        <f t="shared" si="281"/>
        <v>1.4720979242871746</v>
      </c>
      <c r="AV506" s="56">
        <v>19</v>
      </c>
      <c r="AW506" s="58">
        <v>5</v>
      </c>
      <c r="AX506" s="57">
        <f t="shared" si="265"/>
        <v>3.6121673003802278E-2</v>
      </c>
      <c r="AY506" s="58">
        <f t="shared" si="282"/>
        <v>262</v>
      </c>
      <c r="AZ506" s="60">
        <f t="shared" si="283"/>
        <v>0.79548745581050029</v>
      </c>
      <c r="BA506" s="51">
        <v>108</v>
      </c>
      <c r="BB506" s="53">
        <v>37</v>
      </c>
      <c r="BC506" s="52">
        <f t="shared" si="266"/>
        <v>0.20532319391634982</v>
      </c>
      <c r="BD506" s="53">
        <f t="shared" si="295"/>
        <v>425</v>
      </c>
      <c r="BE506" s="55">
        <f t="shared" si="284"/>
        <v>0.79773050551003744</v>
      </c>
      <c r="BF506" s="61">
        <v>526</v>
      </c>
      <c r="BG506" s="64">
        <v>156</v>
      </c>
    </row>
    <row r="507" spans="1:59">
      <c r="A507" s="47">
        <f t="shared" si="285"/>
        <v>2</v>
      </c>
      <c r="B507" s="48">
        <f t="shared" si="286"/>
        <v>0</v>
      </c>
      <c r="C507" s="48">
        <f t="shared" si="287"/>
        <v>0</v>
      </c>
      <c r="D507" s="48">
        <f t="shared" si="288"/>
        <v>0</v>
      </c>
      <c r="E507" s="48">
        <f t="shared" si="289"/>
        <v>0</v>
      </c>
      <c r="F507" s="48">
        <f t="shared" si="290"/>
        <v>0</v>
      </c>
      <c r="G507" s="48">
        <f t="shared" si="291"/>
        <v>1</v>
      </c>
      <c r="H507" s="48">
        <f t="shared" si="292"/>
        <v>1</v>
      </c>
      <c r="I507" s="48">
        <f t="shared" si="293"/>
        <v>0</v>
      </c>
      <c r="J507" s="48">
        <f t="shared" si="294"/>
        <v>0</v>
      </c>
      <c r="K507" s="70">
        <v>142</v>
      </c>
      <c r="L507" s="50" t="s">
        <v>116</v>
      </c>
      <c r="M507" s="51">
        <v>0</v>
      </c>
      <c r="N507" s="53">
        <v>0</v>
      </c>
      <c r="O507" s="52">
        <f t="shared" si="267"/>
        <v>0</v>
      </c>
      <c r="P507" s="53">
        <f t="shared" si="268"/>
        <v>537</v>
      </c>
      <c r="Q507" s="55">
        <f t="shared" si="269"/>
        <v>0</v>
      </c>
      <c r="R507" s="56">
        <v>0</v>
      </c>
      <c r="S507" s="58">
        <v>0</v>
      </c>
      <c r="T507" s="57">
        <f t="shared" si="259"/>
        <v>0</v>
      </c>
      <c r="U507" s="58">
        <f t="shared" si="270"/>
        <v>515</v>
      </c>
      <c r="V507" s="60">
        <f t="shared" si="271"/>
        <v>0</v>
      </c>
      <c r="W507" s="51">
        <v>18</v>
      </c>
      <c r="X507" s="53">
        <v>2</v>
      </c>
      <c r="Y507" s="52">
        <f t="shared" si="260"/>
        <v>3.5573122529644272E-2</v>
      </c>
      <c r="Z507" s="53">
        <f t="shared" si="272"/>
        <v>556</v>
      </c>
      <c r="AA507" s="55">
        <f t="shared" si="273"/>
        <v>0.20791835953064722</v>
      </c>
      <c r="AB507" s="56">
        <v>14</v>
      </c>
      <c r="AC507" s="58">
        <v>1</v>
      </c>
      <c r="AD507" s="57">
        <f t="shared" si="261"/>
        <v>2.766798418972332E-2</v>
      </c>
      <c r="AE507" s="58">
        <f t="shared" si="274"/>
        <v>426</v>
      </c>
      <c r="AF507" s="60">
        <f t="shared" si="275"/>
        <v>0.39833631339763104</v>
      </c>
      <c r="AG507" s="51">
        <v>0</v>
      </c>
      <c r="AH507" s="53">
        <v>0</v>
      </c>
      <c r="AI507" s="52">
        <f t="shared" si="262"/>
        <v>0</v>
      </c>
      <c r="AJ507" s="53">
        <f t="shared" si="276"/>
        <v>548</v>
      </c>
      <c r="AK507" s="55">
        <f t="shared" si="277"/>
        <v>0</v>
      </c>
      <c r="AL507" s="56">
        <v>130</v>
      </c>
      <c r="AM507" s="58">
        <v>3</v>
      </c>
      <c r="AN507" s="57">
        <f t="shared" si="263"/>
        <v>0.25691699604743085</v>
      </c>
      <c r="AO507" s="58">
        <f t="shared" si="278"/>
        <v>192</v>
      </c>
      <c r="AP507" s="60">
        <f t="shared" si="279"/>
        <v>1.3668832751699451</v>
      </c>
      <c r="AQ507" s="51">
        <v>258</v>
      </c>
      <c r="AR507" s="53">
        <v>1</v>
      </c>
      <c r="AS507" s="52">
        <f t="shared" si="264"/>
        <v>0.50988142292490124</v>
      </c>
      <c r="AT507" s="53">
        <f t="shared" si="280"/>
        <v>4</v>
      </c>
      <c r="AU507" s="55">
        <f t="shared" si="281"/>
        <v>8.7736260478332859</v>
      </c>
      <c r="AV507" s="56">
        <v>0</v>
      </c>
      <c r="AW507" s="58">
        <v>0</v>
      </c>
      <c r="AX507" s="57">
        <f t="shared" si="265"/>
        <v>0</v>
      </c>
      <c r="AY507" s="58">
        <f t="shared" si="282"/>
        <v>527</v>
      </c>
      <c r="AZ507" s="60">
        <f t="shared" si="283"/>
        <v>0</v>
      </c>
      <c r="BA507" s="51">
        <v>86</v>
      </c>
      <c r="BB507" s="53">
        <v>2</v>
      </c>
      <c r="BC507" s="52">
        <f t="shared" si="266"/>
        <v>0.16996047430830039</v>
      </c>
      <c r="BD507" s="53">
        <f t="shared" si="295"/>
        <v>481</v>
      </c>
      <c r="BE507" s="55">
        <f t="shared" si="284"/>
        <v>0.66033774607034201</v>
      </c>
      <c r="BF507" s="61">
        <v>506</v>
      </c>
      <c r="BG507" s="64">
        <v>9</v>
      </c>
    </row>
    <row r="508" spans="1:59">
      <c r="A508" s="47">
        <f t="shared" si="285"/>
        <v>2</v>
      </c>
      <c r="B508" s="48">
        <f t="shared" si="286"/>
        <v>0</v>
      </c>
      <c r="C508" s="48">
        <f t="shared" si="287"/>
        <v>0</v>
      </c>
      <c r="D508" s="48">
        <f t="shared" si="288"/>
        <v>0</v>
      </c>
      <c r="E508" s="48">
        <f t="shared" si="289"/>
        <v>0</v>
      </c>
      <c r="F508" s="48">
        <f t="shared" si="290"/>
        <v>0</v>
      </c>
      <c r="G508" s="48">
        <f t="shared" si="291"/>
        <v>0</v>
      </c>
      <c r="H508" s="48">
        <f t="shared" si="292"/>
        <v>0</v>
      </c>
      <c r="I508" s="48">
        <f t="shared" si="293"/>
        <v>1</v>
      </c>
      <c r="J508" s="48">
        <f t="shared" si="294"/>
        <v>1</v>
      </c>
      <c r="K508" s="49">
        <v>6</v>
      </c>
      <c r="L508" s="50" t="s">
        <v>637</v>
      </c>
      <c r="M508" s="51">
        <v>2</v>
      </c>
      <c r="N508" s="53">
        <v>1</v>
      </c>
      <c r="O508" s="52">
        <f t="shared" si="267"/>
        <v>4.1753653444676405E-3</v>
      </c>
      <c r="P508" s="53">
        <f t="shared" si="268"/>
        <v>511</v>
      </c>
      <c r="Q508" s="55">
        <f t="shared" si="269"/>
        <v>5.0305954934438651E-2</v>
      </c>
      <c r="R508" s="56">
        <v>6</v>
      </c>
      <c r="S508" s="58">
        <v>3</v>
      </c>
      <c r="T508" s="57">
        <f t="shared" si="259"/>
        <v>1.2526096033402923E-2</v>
      </c>
      <c r="U508" s="58">
        <f t="shared" si="270"/>
        <v>414</v>
      </c>
      <c r="V508" s="60">
        <f t="shared" si="271"/>
        <v>0.23924465394579908</v>
      </c>
      <c r="W508" s="51">
        <v>16</v>
      </c>
      <c r="X508" s="53">
        <v>8</v>
      </c>
      <c r="Y508" s="52">
        <f t="shared" si="260"/>
        <v>3.3402922755741124E-2</v>
      </c>
      <c r="Z508" s="53">
        <f t="shared" si="272"/>
        <v>559</v>
      </c>
      <c r="AA508" s="55">
        <f t="shared" si="273"/>
        <v>0.19523394093715141</v>
      </c>
      <c r="AB508" s="56">
        <v>20</v>
      </c>
      <c r="AC508" s="58">
        <v>4</v>
      </c>
      <c r="AD508" s="57">
        <f t="shared" si="261"/>
        <v>4.1753653444676408E-2</v>
      </c>
      <c r="AE508" s="58">
        <f t="shared" si="274"/>
        <v>358</v>
      </c>
      <c r="AF508" s="60">
        <f t="shared" si="275"/>
        <v>0.60112786930868267</v>
      </c>
      <c r="AG508" s="51">
        <v>8</v>
      </c>
      <c r="AH508" s="53">
        <v>4</v>
      </c>
      <c r="AI508" s="52">
        <f t="shared" si="262"/>
        <v>1.6701461377870562E-2</v>
      </c>
      <c r="AJ508" s="53">
        <f t="shared" si="276"/>
        <v>454</v>
      </c>
      <c r="AK508" s="55">
        <f t="shared" si="277"/>
        <v>0.22201357413489356</v>
      </c>
      <c r="AL508" s="56">
        <v>38</v>
      </c>
      <c r="AM508" s="58">
        <v>14</v>
      </c>
      <c r="AN508" s="57">
        <f t="shared" si="263"/>
        <v>7.9331941544885182E-2</v>
      </c>
      <c r="AO508" s="58">
        <f t="shared" si="278"/>
        <v>524</v>
      </c>
      <c r="AP508" s="60">
        <f t="shared" si="279"/>
        <v>0.42207213128260329</v>
      </c>
      <c r="AQ508" s="51">
        <v>17</v>
      </c>
      <c r="AR508" s="53">
        <v>4</v>
      </c>
      <c r="AS508" s="52">
        <f t="shared" si="264"/>
        <v>3.5490605427974949E-2</v>
      </c>
      <c r="AT508" s="53">
        <f t="shared" si="280"/>
        <v>274</v>
      </c>
      <c r="AU508" s="55">
        <f t="shared" si="281"/>
        <v>0.61069355782769275</v>
      </c>
      <c r="AV508" s="56">
        <v>53</v>
      </c>
      <c r="AW508" s="58">
        <v>8</v>
      </c>
      <c r="AX508" s="57">
        <f t="shared" si="265"/>
        <v>0.11064718162839249</v>
      </c>
      <c r="AY508" s="58">
        <f t="shared" si="282"/>
        <v>40</v>
      </c>
      <c r="AZ508" s="60">
        <f t="shared" si="283"/>
        <v>2.4367211617498219</v>
      </c>
      <c r="BA508" s="51">
        <v>319</v>
      </c>
      <c r="BB508" s="53">
        <v>52</v>
      </c>
      <c r="BC508" s="52">
        <f t="shared" si="266"/>
        <v>0.66597077244258873</v>
      </c>
      <c r="BD508" s="53">
        <f t="shared" si="295"/>
        <v>44</v>
      </c>
      <c r="BE508" s="55">
        <f t="shared" si="284"/>
        <v>2.5874582935427051</v>
      </c>
      <c r="BF508" s="61">
        <v>479</v>
      </c>
      <c r="BG508" s="64">
        <v>98</v>
      </c>
    </row>
    <row r="509" spans="1:59">
      <c r="A509" s="47">
        <f t="shared" si="285"/>
        <v>2</v>
      </c>
      <c r="B509" s="48">
        <f t="shared" si="286"/>
        <v>0</v>
      </c>
      <c r="C509" s="48">
        <f t="shared" si="287"/>
        <v>0</v>
      </c>
      <c r="D509" s="48">
        <f t="shared" si="288"/>
        <v>1</v>
      </c>
      <c r="E509" s="48">
        <f t="shared" si="289"/>
        <v>0</v>
      </c>
      <c r="F509" s="48">
        <f t="shared" si="290"/>
        <v>0</v>
      </c>
      <c r="G509" s="48">
        <f t="shared" si="291"/>
        <v>1</v>
      </c>
      <c r="H509" s="48">
        <f t="shared" si="292"/>
        <v>0</v>
      </c>
      <c r="I509" s="48">
        <f t="shared" si="293"/>
        <v>0</v>
      </c>
      <c r="J509" s="48">
        <f t="shared" si="294"/>
        <v>0</v>
      </c>
      <c r="K509" s="70">
        <v>428</v>
      </c>
      <c r="L509" s="50" t="s">
        <v>390</v>
      </c>
      <c r="M509" s="51">
        <v>31</v>
      </c>
      <c r="N509" s="53">
        <v>16</v>
      </c>
      <c r="O509" s="52">
        <f t="shared" si="267"/>
        <v>6.5539112050739964E-2</v>
      </c>
      <c r="P509" s="53">
        <f t="shared" si="268"/>
        <v>234</v>
      </c>
      <c r="Q509" s="55">
        <f t="shared" si="269"/>
        <v>0.78963332433560218</v>
      </c>
      <c r="R509" s="56">
        <v>18</v>
      </c>
      <c r="S509" s="58">
        <v>14</v>
      </c>
      <c r="T509" s="57">
        <f t="shared" si="259"/>
        <v>3.8054968287526428E-2</v>
      </c>
      <c r="U509" s="58">
        <f t="shared" si="270"/>
        <v>230</v>
      </c>
      <c r="V509" s="60">
        <f t="shared" si="271"/>
        <v>0.72683840955626489</v>
      </c>
      <c r="W509" s="51">
        <v>84</v>
      </c>
      <c r="X509" s="53">
        <v>38</v>
      </c>
      <c r="Y509" s="52">
        <f t="shared" si="260"/>
        <v>0.17758985200845667</v>
      </c>
      <c r="Z509" s="53">
        <f t="shared" si="272"/>
        <v>277</v>
      </c>
      <c r="AA509" s="55">
        <f t="shared" si="273"/>
        <v>1.0379800274243163</v>
      </c>
      <c r="AB509" s="56">
        <v>29</v>
      </c>
      <c r="AC509" s="58">
        <v>19</v>
      </c>
      <c r="AD509" s="57">
        <f t="shared" si="261"/>
        <v>6.13107822410148E-2</v>
      </c>
      <c r="AE509" s="58">
        <f t="shared" si="274"/>
        <v>250</v>
      </c>
      <c r="AF509" s="60">
        <f t="shared" si="275"/>
        <v>0.88269209646584679</v>
      </c>
      <c r="AG509" s="51">
        <v>22</v>
      </c>
      <c r="AH509" s="53">
        <v>13</v>
      </c>
      <c r="AI509" s="52">
        <f t="shared" si="262"/>
        <v>4.6511627906976744E-2</v>
      </c>
      <c r="AJ509" s="53">
        <f t="shared" si="276"/>
        <v>296</v>
      </c>
      <c r="AK509" s="55">
        <f t="shared" si="277"/>
        <v>0.61828198843380244</v>
      </c>
      <c r="AL509" s="56">
        <v>150</v>
      </c>
      <c r="AM509" s="58">
        <v>51</v>
      </c>
      <c r="AN509" s="57">
        <f t="shared" si="263"/>
        <v>0.31712473572938688</v>
      </c>
      <c r="AO509" s="58">
        <f t="shared" si="278"/>
        <v>130</v>
      </c>
      <c r="AP509" s="60">
        <f t="shared" si="279"/>
        <v>1.687208336077392</v>
      </c>
      <c r="AQ509" s="51">
        <v>16</v>
      </c>
      <c r="AR509" s="53">
        <v>9</v>
      </c>
      <c r="AS509" s="52">
        <f t="shared" si="264"/>
        <v>3.382663847780127E-2</v>
      </c>
      <c r="AT509" s="53">
        <f t="shared" si="280"/>
        <v>286</v>
      </c>
      <c r="AU509" s="55">
        <f t="shared" si="281"/>
        <v>0.58206136390889651</v>
      </c>
      <c r="AV509" s="56">
        <v>5</v>
      </c>
      <c r="AW509" s="58">
        <v>5</v>
      </c>
      <c r="AX509" s="57">
        <f t="shared" si="265"/>
        <v>1.0570824524312896E-2</v>
      </c>
      <c r="AY509" s="58">
        <f t="shared" si="282"/>
        <v>410</v>
      </c>
      <c r="AZ509" s="60">
        <f t="shared" si="283"/>
        <v>0.23279537206872325</v>
      </c>
      <c r="BA509" s="51">
        <v>118</v>
      </c>
      <c r="BB509" s="53">
        <v>61</v>
      </c>
      <c r="BC509" s="52">
        <f t="shared" si="266"/>
        <v>0.24947145877378435</v>
      </c>
      <c r="BD509" s="53">
        <f t="shared" si="295"/>
        <v>343</v>
      </c>
      <c r="BE509" s="55">
        <f t="shared" si="284"/>
        <v>0.96925724328551011</v>
      </c>
      <c r="BF509" s="61">
        <v>473</v>
      </c>
      <c r="BG509" s="64">
        <v>226</v>
      </c>
    </row>
    <row r="510" spans="1:59">
      <c r="A510" s="47">
        <f t="shared" si="285"/>
        <v>3</v>
      </c>
      <c r="B510" s="48">
        <f t="shared" si="286"/>
        <v>0</v>
      </c>
      <c r="C510" s="48">
        <f t="shared" si="287"/>
        <v>0</v>
      </c>
      <c r="D510" s="48">
        <f t="shared" si="288"/>
        <v>1</v>
      </c>
      <c r="E510" s="48">
        <f t="shared" si="289"/>
        <v>0</v>
      </c>
      <c r="F510" s="48">
        <f t="shared" si="290"/>
        <v>0</v>
      </c>
      <c r="G510" s="48">
        <f t="shared" si="291"/>
        <v>0</v>
      </c>
      <c r="H510" s="48">
        <f t="shared" si="292"/>
        <v>0</v>
      </c>
      <c r="I510" s="48">
        <f t="shared" si="293"/>
        <v>1</v>
      </c>
      <c r="J510" s="48">
        <f t="shared" si="294"/>
        <v>1</v>
      </c>
      <c r="K510" s="70">
        <v>221</v>
      </c>
      <c r="L510" s="50" t="s">
        <v>193</v>
      </c>
      <c r="M510" s="51">
        <v>0</v>
      </c>
      <c r="N510" s="53">
        <v>1</v>
      </c>
      <c r="O510" s="52">
        <f t="shared" si="267"/>
        <v>0</v>
      </c>
      <c r="P510" s="53">
        <f t="shared" si="268"/>
        <v>537</v>
      </c>
      <c r="Q510" s="55">
        <f t="shared" si="269"/>
        <v>0</v>
      </c>
      <c r="R510" s="56">
        <v>0</v>
      </c>
      <c r="S510" s="58">
        <v>0</v>
      </c>
      <c r="T510" s="57">
        <f t="shared" si="259"/>
        <v>0</v>
      </c>
      <c r="U510" s="58">
        <f t="shared" si="270"/>
        <v>515</v>
      </c>
      <c r="V510" s="60">
        <f t="shared" si="271"/>
        <v>0</v>
      </c>
      <c r="W510" s="51">
        <v>214</v>
      </c>
      <c r="X510" s="53">
        <v>2</v>
      </c>
      <c r="Y510" s="52">
        <f t="shared" si="260"/>
        <v>0.45922746781115881</v>
      </c>
      <c r="Z510" s="53">
        <f t="shared" si="272"/>
        <v>44</v>
      </c>
      <c r="AA510" s="55">
        <f t="shared" si="273"/>
        <v>2.6841001005503817</v>
      </c>
      <c r="AB510" s="56">
        <v>3</v>
      </c>
      <c r="AC510" s="58">
        <v>2</v>
      </c>
      <c r="AD510" s="57">
        <f t="shared" si="261"/>
        <v>6.4377682403433476E-3</v>
      </c>
      <c r="AE510" s="58">
        <f t="shared" si="274"/>
        <v>517</v>
      </c>
      <c r="AF510" s="60">
        <f t="shared" si="275"/>
        <v>9.2684629634825863E-2</v>
      </c>
      <c r="AG510" s="51">
        <v>1</v>
      </c>
      <c r="AH510" s="53">
        <v>1</v>
      </c>
      <c r="AI510" s="52">
        <f t="shared" si="262"/>
        <v>2.1459227467811159E-3</v>
      </c>
      <c r="AJ510" s="53">
        <f t="shared" si="276"/>
        <v>536</v>
      </c>
      <c r="AK510" s="55">
        <f t="shared" si="277"/>
        <v>2.8525885732460846E-2</v>
      </c>
      <c r="AL510" s="56">
        <v>16</v>
      </c>
      <c r="AM510" s="58">
        <v>5</v>
      </c>
      <c r="AN510" s="57">
        <f t="shared" si="263"/>
        <v>3.4334763948497854E-2</v>
      </c>
      <c r="AO510" s="58">
        <f t="shared" si="278"/>
        <v>567</v>
      </c>
      <c r="AP510" s="60">
        <f t="shared" si="279"/>
        <v>0.18267228451264239</v>
      </c>
      <c r="AQ510" s="51">
        <v>0</v>
      </c>
      <c r="AR510" s="53">
        <v>0</v>
      </c>
      <c r="AS510" s="52">
        <f t="shared" si="264"/>
        <v>0</v>
      </c>
      <c r="AT510" s="53">
        <f t="shared" si="280"/>
        <v>512</v>
      </c>
      <c r="AU510" s="55">
        <f t="shared" si="281"/>
        <v>0</v>
      </c>
      <c r="AV510" s="56">
        <v>93</v>
      </c>
      <c r="AW510" s="58">
        <v>1</v>
      </c>
      <c r="AX510" s="57">
        <f t="shared" si="265"/>
        <v>0.19957081545064378</v>
      </c>
      <c r="AY510" s="58">
        <f t="shared" si="282"/>
        <v>20</v>
      </c>
      <c r="AZ510" s="60">
        <f t="shared" si="283"/>
        <v>4.3950367476099004</v>
      </c>
      <c r="BA510" s="51">
        <v>139</v>
      </c>
      <c r="BB510" s="53">
        <v>6</v>
      </c>
      <c r="BC510" s="52">
        <f t="shared" si="266"/>
        <v>0.29828326180257508</v>
      </c>
      <c r="BD510" s="53">
        <f t="shared" si="295"/>
        <v>232</v>
      </c>
      <c r="BE510" s="55">
        <f t="shared" si="284"/>
        <v>1.1589029601784466</v>
      </c>
      <c r="BF510" s="61">
        <v>466</v>
      </c>
      <c r="BG510" s="64">
        <v>18</v>
      </c>
    </row>
    <row r="511" spans="1:59">
      <c r="A511" s="47">
        <f t="shared" si="285"/>
        <v>4</v>
      </c>
      <c r="B511" s="48">
        <f t="shared" si="286"/>
        <v>0</v>
      </c>
      <c r="C511" s="48">
        <f t="shared" si="287"/>
        <v>0</v>
      </c>
      <c r="D511" s="48">
        <f t="shared" si="288"/>
        <v>0</v>
      </c>
      <c r="E511" s="48">
        <f t="shared" si="289"/>
        <v>1</v>
      </c>
      <c r="F511" s="48">
        <f t="shared" si="290"/>
        <v>1</v>
      </c>
      <c r="G511" s="48">
        <f t="shared" si="291"/>
        <v>0</v>
      </c>
      <c r="H511" s="48">
        <f t="shared" si="292"/>
        <v>1</v>
      </c>
      <c r="I511" s="48">
        <f t="shared" si="293"/>
        <v>0</v>
      </c>
      <c r="J511" s="48">
        <f t="shared" si="294"/>
        <v>1</v>
      </c>
      <c r="K511" s="70">
        <v>240</v>
      </c>
      <c r="L511" s="50" t="s">
        <v>212</v>
      </c>
      <c r="M511" s="51">
        <v>0</v>
      </c>
      <c r="N511" s="53">
        <v>0</v>
      </c>
      <c r="O511" s="52">
        <f t="shared" si="267"/>
        <v>0</v>
      </c>
      <c r="P511" s="53">
        <f t="shared" si="268"/>
        <v>537</v>
      </c>
      <c r="Q511" s="55">
        <f t="shared" si="269"/>
        <v>0</v>
      </c>
      <c r="R511" s="56">
        <v>0</v>
      </c>
      <c r="S511" s="58">
        <v>0</v>
      </c>
      <c r="T511" s="57">
        <f t="shared" si="259"/>
        <v>0</v>
      </c>
      <c r="U511" s="58">
        <f t="shared" si="270"/>
        <v>515</v>
      </c>
      <c r="V511" s="60">
        <f t="shared" si="271"/>
        <v>0</v>
      </c>
      <c r="W511" s="51">
        <v>41</v>
      </c>
      <c r="X511" s="53">
        <v>2</v>
      </c>
      <c r="Y511" s="52">
        <f t="shared" si="260"/>
        <v>9.0308370044052858E-2</v>
      </c>
      <c r="Z511" s="53">
        <f t="shared" si="272"/>
        <v>470</v>
      </c>
      <c r="AA511" s="55">
        <f t="shared" si="273"/>
        <v>0.52783581581287398</v>
      </c>
      <c r="AB511" s="56">
        <v>93</v>
      </c>
      <c r="AC511" s="58">
        <v>3</v>
      </c>
      <c r="AD511" s="57">
        <f t="shared" si="261"/>
        <v>0.20484581497797358</v>
      </c>
      <c r="AE511" s="58">
        <f t="shared" si="274"/>
        <v>26</v>
      </c>
      <c r="AF511" s="60">
        <f t="shared" si="275"/>
        <v>2.9491677526535121</v>
      </c>
      <c r="AG511" s="51">
        <v>50</v>
      </c>
      <c r="AH511" s="53">
        <v>1</v>
      </c>
      <c r="AI511" s="52">
        <f t="shared" si="262"/>
        <v>0.11013215859030837</v>
      </c>
      <c r="AJ511" s="53">
        <f t="shared" si="276"/>
        <v>63</v>
      </c>
      <c r="AK511" s="55">
        <f t="shared" si="277"/>
        <v>1.463993695080039</v>
      </c>
      <c r="AL511" s="56">
        <v>3</v>
      </c>
      <c r="AM511" s="58">
        <v>2</v>
      </c>
      <c r="AN511" s="57">
        <f t="shared" si="263"/>
        <v>6.6079295154185024E-3</v>
      </c>
      <c r="AO511" s="58">
        <f t="shared" si="278"/>
        <v>601</v>
      </c>
      <c r="AP511" s="60">
        <f t="shared" si="279"/>
        <v>3.5156367531480458E-2</v>
      </c>
      <c r="AQ511" s="51">
        <v>111</v>
      </c>
      <c r="AR511" s="53">
        <v>4</v>
      </c>
      <c r="AS511" s="52">
        <f t="shared" si="264"/>
        <v>0.24449339207048459</v>
      </c>
      <c r="AT511" s="53">
        <f t="shared" si="280"/>
        <v>10</v>
      </c>
      <c r="AU511" s="55">
        <f t="shared" si="281"/>
        <v>4.2070440238585896</v>
      </c>
      <c r="AV511" s="56">
        <v>1</v>
      </c>
      <c r="AW511" s="58">
        <v>1</v>
      </c>
      <c r="AX511" s="57">
        <f t="shared" si="265"/>
        <v>2.2026431718061676E-3</v>
      </c>
      <c r="AY511" s="58">
        <f t="shared" si="282"/>
        <v>504</v>
      </c>
      <c r="AZ511" s="60">
        <f t="shared" si="283"/>
        <v>4.8507581933262607E-2</v>
      </c>
      <c r="BA511" s="51">
        <v>155</v>
      </c>
      <c r="BB511" s="53">
        <v>6</v>
      </c>
      <c r="BC511" s="52">
        <f t="shared" si="266"/>
        <v>0.34140969162995594</v>
      </c>
      <c r="BD511" s="53">
        <f t="shared" si="295"/>
        <v>185</v>
      </c>
      <c r="BE511" s="55">
        <f t="shared" si="284"/>
        <v>1.3264596205382881</v>
      </c>
      <c r="BF511" s="61">
        <v>454</v>
      </c>
      <c r="BG511" s="64">
        <v>19</v>
      </c>
    </row>
    <row r="512" spans="1:59">
      <c r="A512" s="47">
        <f t="shared" si="285"/>
        <v>1</v>
      </c>
      <c r="B512" s="48">
        <f t="shared" si="286"/>
        <v>0</v>
      </c>
      <c r="C512" s="48">
        <f t="shared" si="287"/>
        <v>0</v>
      </c>
      <c r="D512" s="48">
        <f t="shared" si="288"/>
        <v>0</v>
      </c>
      <c r="E512" s="48">
        <f t="shared" si="289"/>
        <v>0</v>
      </c>
      <c r="F512" s="48">
        <f t="shared" si="290"/>
        <v>0</v>
      </c>
      <c r="G512" s="48">
        <f t="shared" si="291"/>
        <v>0</v>
      </c>
      <c r="H512" s="48">
        <f t="shared" si="292"/>
        <v>0</v>
      </c>
      <c r="I512" s="48">
        <f t="shared" si="293"/>
        <v>0</v>
      </c>
      <c r="J512" s="48">
        <f t="shared" si="294"/>
        <v>1</v>
      </c>
      <c r="K512" s="70">
        <v>148</v>
      </c>
      <c r="L512" s="50" t="s">
        <v>122</v>
      </c>
      <c r="M512" s="51">
        <v>0</v>
      </c>
      <c r="N512" s="53">
        <v>0</v>
      </c>
      <c r="O512" s="52">
        <f t="shared" si="267"/>
        <v>0</v>
      </c>
      <c r="P512" s="53">
        <f t="shared" si="268"/>
        <v>537</v>
      </c>
      <c r="Q512" s="55">
        <f t="shared" si="269"/>
        <v>0</v>
      </c>
      <c r="R512" s="56">
        <v>9</v>
      </c>
      <c r="S512" s="58">
        <v>1</v>
      </c>
      <c r="T512" s="57">
        <f t="shared" si="259"/>
        <v>0.02</v>
      </c>
      <c r="U512" s="58">
        <f t="shared" si="270"/>
        <v>357</v>
      </c>
      <c r="V512" s="60">
        <f t="shared" si="271"/>
        <v>0.38199396413345921</v>
      </c>
      <c r="W512" s="51">
        <v>4</v>
      </c>
      <c r="X512" s="53">
        <v>2</v>
      </c>
      <c r="Y512" s="52">
        <f t="shared" si="260"/>
        <v>8.8888888888888889E-3</v>
      </c>
      <c r="Z512" s="53">
        <f t="shared" si="272"/>
        <v>589</v>
      </c>
      <c r="AA512" s="55">
        <f t="shared" si="273"/>
        <v>5.195392094938641E-2</v>
      </c>
      <c r="AB512" s="56">
        <v>0</v>
      </c>
      <c r="AC512" s="58">
        <v>0</v>
      </c>
      <c r="AD512" s="57">
        <f t="shared" si="261"/>
        <v>0</v>
      </c>
      <c r="AE512" s="58">
        <f t="shared" si="274"/>
        <v>554</v>
      </c>
      <c r="AF512" s="60">
        <f t="shared" si="275"/>
        <v>0</v>
      </c>
      <c r="AG512" s="51">
        <v>28</v>
      </c>
      <c r="AH512" s="53">
        <v>1</v>
      </c>
      <c r="AI512" s="52">
        <f t="shared" si="262"/>
        <v>6.222222222222222E-2</v>
      </c>
      <c r="AJ512" s="53">
        <f t="shared" si="276"/>
        <v>213</v>
      </c>
      <c r="AK512" s="55">
        <f t="shared" si="277"/>
        <v>0.82712390452699802</v>
      </c>
      <c r="AL512" s="56">
        <v>4</v>
      </c>
      <c r="AM512" s="58">
        <v>2</v>
      </c>
      <c r="AN512" s="57">
        <f t="shared" si="263"/>
        <v>8.8888888888888889E-3</v>
      </c>
      <c r="AO512" s="58">
        <f t="shared" si="278"/>
        <v>594</v>
      </c>
      <c r="AP512" s="60">
        <f t="shared" si="279"/>
        <v>4.7291824768272969E-2</v>
      </c>
      <c r="AQ512" s="51">
        <v>0</v>
      </c>
      <c r="AR512" s="53">
        <v>0</v>
      </c>
      <c r="AS512" s="52">
        <f t="shared" si="264"/>
        <v>0</v>
      </c>
      <c r="AT512" s="53">
        <f t="shared" si="280"/>
        <v>512</v>
      </c>
      <c r="AU512" s="55">
        <f t="shared" si="281"/>
        <v>0</v>
      </c>
      <c r="AV512" s="56">
        <v>0</v>
      </c>
      <c r="AW512" s="58">
        <v>0</v>
      </c>
      <c r="AX512" s="57">
        <f t="shared" si="265"/>
        <v>0</v>
      </c>
      <c r="AY512" s="58">
        <f t="shared" si="282"/>
        <v>527</v>
      </c>
      <c r="AZ512" s="60">
        <f t="shared" si="283"/>
        <v>0</v>
      </c>
      <c r="BA512" s="51">
        <v>405</v>
      </c>
      <c r="BB512" s="53">
        <v>5</v>
      </c>
      <c r="BC512" s="52">
        <f t="shared" si="266"/>
        <v>0.9</v>
      </c>
      <c r="BD512" s="53">
        <f t="shared" si="295"/>
        <v>16</v>
      </c>
      <c r="BE512" s="55">
        <f t="shared" si="284"/>
        <v>3.496718715818997</v>
      </c>
      <c r="BF512" s="61">
        <v>450</v>
      </c>
      <c r="BG512" s="64">
        <v>11</v>
      </c>
    </row>
    <row r="513" spans="1:59">
      <c r="A513" s="47">
        <f t="shared" si="285"/>
        <v>1</v>
      </c>
      <c r="B513" s="48">
        <f t="shared" si="286"/>
        <v>0</v>
      </c>
      <c r="C513" s="48">
        <f t="shared" si="287"/>
        <v>0</v>
      </c>
      <c r="D513" s="48">
        <f t="shared" si="288"/>
        <v>0</v>
      </c>
      <c r="E513" s="48">
        <f t="shared" si="289"/>
        <v>0</v>
      </c>
      <c r="F513" s="48">
        <f t="shared" si="290"/>
        <v>0</v>
      </c>
      <c r="G513" s="48">
        <f t="shared" si="291"/>
        <v>1</v>
      </c>
      <c r="H513" s="48">
        <f t="shared" si="292"/>
        <v>0</v>
      </c>
      <c r="I513" s="48">
        <f t="shared" si="293"/>
        <v>0</v>
      </c>
      <c r="J513" s="48">
        <f t="shared" si="294"/>
        <v>0</v>
      </c>
      <c r="K513" s="70">
        <v>231</v>
      </c>
      <c r="L513" s="50" t="s">
        <v>203</v>
      </c>
      <c r="M513" s="51">
        <v>0</v>
      </c>
      <c r="N513" s="53">
        <v>0</v>
      </c>
      <c r="O513" s="52">
        <f t="shared" si="267"/>
        <v>0</v>
      </c>
      <c r="P513" s="53">
        <f t="shared" si="268"/>
        <v>537</v>
      </c>
      <c r="Q513" s="55">
        <f t="shared" si="269"/>
        <v>0</v>
      </c>
      <c r="R513" s="56">
        <v>0</v>
      </c>
      <c r="S513" s="58">
        <v>0</v>
      </c>
      <c r="T513" s="57">
        <f t="shared" si="259"/>
        <v>0</v>
      </c>
      <c r="U513" s="58">
        <f t="shared" si="270"/>
        <v>515</v>
      </c>
      <c r="V513" s="60">
        <f t="shared" si="271"/>
        <v>0</v>
      </c>
      <c r="W513" s="51">
        <v>0</v>
      </c>
      <c r="X513" s="53">
        <v>0</v>
      </c>
      <c r="Y513" s="52">
        <f t="shared" si="260"/>
        <v>0</v>
      </c>
      <c r="Z513" s="53">
        <f t="shared" si="272"/>
        <v>619</v>
      </c>
      <c r="AA513" s="55">
        <f t="shared" si="273"/>
        <v>0</v>
      </c>
      <c r="AB513" s="56">
        <v>0</v>
      </c>
      <c r="AC513" s="58">
        <v>0</v>
      </c>
      <c r="AD513" s="57">
        <f t="shared" si="261"/>
        <v>0</v>
      </c>
      <c r="AE513" s="58">
        <f t="shared" si="274"/>
        <v>554</v>
      </c>
      <c r="AF513" s="60">
        <f t="shared" si="275"/>
        <v>0</v>
      </c>
      <c r="AG513" s="51">
        <v>0</v>
      </c>
      <c r="AH513" s="53">
        <v>0</v>
      </c>
      <c r="AI513" s="52">
        <f t="shared" si="262"/>
        <v>0</v>
      </c>
      <c r="AJ513" s="53">
        <f t="shared" si="276"/>
        <v>548</v>
      </c>
      <c r="AK513" s="55">
        <f t="shared" si="277"/>
        <v>0</v>
      </c>
      <c r="AL513" s="56">
        <v>445</v>
      </c>
      <c r="AM513" s="58">
        <v>3</v>
      </c>
      <c r="AN513" s="57">
        <f t="shared" si="263"/>
        <v>0.99552572706935127</v>
      </c>
      <c r="AO513" s="58">
        <f t="shared" si="278"/>
        <v>6</v>
      </c>
      <c r="AP513" s="60">
        <f t="shared" si="279"/>
        <v>5.296525676648022</v>
      </c>
      <c r="AQ513" s="51">
        <v>0</v>
      </c>
      <c r="AR513" s="53">
        <v>0</v>
      </c>
      <c r="AS513" s="52">
        <f t="shared" si="264"/>
        <v>0</v>
      </c>
      <c r="AT513" s="53">
        <f t="shared" si="280"/>
        <v>512</v>
      </c>
      <c r="AU513" s="55">
        <f t="shared" si="281"/>
        <v>0</v>
      </c>
      <c r="AV513" s="56">
        <v>0</v>
      </c>
      <c r="AW513" s="58">
        <v>0</v>
      </c>
      <c r="AX513" s="57">
        <f t="shared" si="265"/>
        <v>0</v>
      </c>
      <c r="AY513" s="58">
        <f t="shared" si="282"/>
        <v>527</v>
      </c>
      <c r="AZ513" s="60">
        <f t="shared" si="283"/>
        <v>0</v>
      </c>
      <c r="BA513" s="51">
        <v>2</v>
      </c>
      <c r="BB513" s="53">
        <v>1</v>
      </c>
      <c r="BC513" s="52">
        <f t="shared" si="266"/>
        <v>4.4742729306487695E-3</v>
      </c>
      <c r="BD513" s="53">
        <f t="shared" si="295"/>
        <v>630</v>
      </c>
      <c r="BE513" s="55">
        <f t="shared" si="284"/>
        <v>1.7383637662535405E-2</v>
      </c>
      <c r="BF513" s="61">
        <v>447</v>
      </c>
      <c r="BG513" s="64">
        <v>4</v>
      </c>
    </row>
    <row r="514" spans="1:59">
      <c r="A514" s="47">
        <f t="shared" si="285"/>
        <v>4</v>
      </c>
      <c r="B514" s="48">
        <f t="shared" si="286"/>
        <v>1</v>
      </c>
      <c r="C514" s="48">
        <f t="shared" si="287"/>
        <v>1</v>
      </c>
      <c r="D514" s="48">
        <f t="shared" si="288"/>
        <v>1</v>
      </c>
      <c r="E514" s="48">
        <f t="shared" si="289"/>
        <v>0</v>
      </c>
      <c r="F514" s="48">
        <f t="shared" si="290"/>
        <v>0</v>
      </c>
      <c r="G514" s="48">
        <f t="shared" si="291"/>
        <v>1</v>
      </c>
      <c r="H514" s="48">
        <f t="shared" si="292"/>
        <v>0</v>
      </c>
      <c r="I514" s="48">
        <f t="shared" si="293"/>
        <v>0</v>
      </c>
      <c r="J514" s="48">
        <f t="shared" si="294"/>
        <v>0</v>
      </c>
      <c r="K514" s="70">
        <v>458</v>
      </c>
      <c r="L514" s="50" t="s">
        <v>419</v>
      </c>
      <c r="M514" s="51">
        <v>74</v>
      </c>
      <c r="N514" s="53">
        <v>3</v>
      </c>
      <c r="O514" s="52">
        <f t="shared" si="267"/>
        <v>0.16666666666666666</v>
      </c>
      <c r="P514" s="53">
        <f t="shared" si="268"/>
        <v>60</v>
      </c>
      <c r="Q514" s="55">
        <f t="shared" si="269"/>
        <v>2.0080460344663429</v>
      </c>
      <c r="R514" s="56">
        <v>28</v>
      </c>
      <c r="S514" s="58">
        <v>3</v>
      </c>
      <c r="T514" s="57">
        <f t="shared" si="259"/>
        <v>6.3063063063063057E-2</v>
      </c>
      <c r="U514" s="58">
        <f t="shared" si="270"/>
        <v>108</v>
      </c>
      <c r="V514" s="60">
        <f t="shared" si="271"/>
        <v>1.2044854724928893</v>
      </c>
      <c r="W514" s="51">
        <v>100</v>
      </c>
      <c r="X514" s="53">
        <v>12</v>
      </c>
      <c r="Y514" s="52">
        <f t="shared" si="260"/>
        <v>0.22522522522522523</v>
      </c>
      <c r="Z514" s="53">
        <f t="shared" si="272"/>
        <v>176</v>
      </c>
      <c r="AA514" s="55">
        <f t="shared" si="273"/>
        <v>1.316400024055399</v>
      </c>
      <c r="AB514" s="56">
        <v>0</v>
      </c>
      <c r="AC514" s="58">
        <v>1</v>
      </c>
      <c r="AD514" s="57">
        <f t="shared" si="261"/>
        <v>0</v>
      </c>
      <c r="AE514" s="58">
        <f t="shared" si="274"/>
        <v>554</v>
      </c>
      <c r="AF514" s="60">
        <f t="shared" si="275"/>
        <v>0</v>
      </c>
      <c r="AG514" s="51">
        <v>0</v>
      </c>
      <c r="AH514" s="53">
        <v>0</v>
      </c>
      <c r="AI514" s="52">
        <f t="shared" si="262"/>
        <v>0</v>
      </c>
      <c r="AJ514" s="53">
        <f t="shared" si="276"/>
        <v>548</v>
      </c>
      <c r="AK514" s="55">
        <f t="shared" si="277"/>
        <v>0</v>
      </c>
      <c r="AL514" s="56">
        <v>127</v>
      </c>
      <c r="AM514" s="58">
        <v>6</v>
      </c>
      <c r="AN514" s="57">
        <f t="shared" si="263"/>
        <v>0.28603603603603606</v>
      </c>
      <c r="AO514" s="58">
        <f t="shared" si="278"/>
        <v>159</v>
      </c>
      <c r="AP514" s="60">
        <f t="shared" si="279"/>
        <v>1.5218061855331084</v>
      </c>
      <c r="AQ514" s="51">
        <v>22</v>
      </c>
      <c r="AR514" s="53">
        <v>2</v>
      </c>
      <c r="AS514" s="52">
        <f t="shared" si="264"/>
        <v>4.954954954954955E-2</v>
      </c>
      <c r="AT514" s="53">
        <f t="shared" si="280"/>
        <v>181</v>
      </c>
      <c r="AU514" s="55">
        <f t="shared" si="281"/>
        <v>0.85260846746001928</v>
      </c>
      <c r="AV514" s="56">
        <v>9</v>
      </c>
      <c r="AW514" s="58">
        <v>1</v>
      </c>
      <c r="AX514" s="57">
        <f t="shared" si="265"/>
        <v>2.0270270270270271E-2</v>
      </c>
      <c r="AY514" s="58">
        <f t="shared" si="282"/>
        <v>355</v>
      </c>
      <c r="AZ514" s="60">
        <f t="shared" si="283"/>
        <v>0.44640085535880852</v>
      </c>
      <c r="BA514" s="51">
        <v>84</v>
      </c>
      <c r="BB514" s="53">
        <v>8</v>
      </c>
      <c r="BC514" s="52">
        <f t="shared" si="266"/>
        <v>0.1891891891891892</v>
      </c>
      <c r="BD514" s="53">
        <f t="shared" si="295"/>
        <v>447</v>
      </c>
      <c r="BE514" s="55">
        <f t="shared" si="284"/>
        <v>0.73504597629828772</v>
      </c>
      <c r="BF514" s="61">
        <v>444</v>
      </c>
      <c r="BG514" s="64">
        <v>36</v>
      </c>
    </row>
    <row r="515" spans="1:59">
      <c r="A515" s="47">
        <f t="shared" si="285"/>
        <v>3</v>
      </c>
      <c r="B515" s="48">
        <f t="shared" si="286"/>
        <v>1</v>
      </c>
      <c r="C515" s="48">
        <f t="shared" si="287"/>
        <v>0</v>
      </c>
      <c r="D515" s="48">
        <f t="shared" si="288"/>
        <v>0</v>
      </c>
      <c r="E515" s="48">
        <f t="shared" si="289"/>
        <v>0</v>
      </c>
      <c r="F515" s="48">
        <f t="shared" si="290"/>
        <v>1</v>
      </c>
      <c r="G515" s="48">
        <f t="shared" si="291"/>
        <v>0</v>
      </c>
      <c r="H515" s="48">
        <f t="shared" si="292"/>
        <v>0</v>
      </c>
      <c r="I515" s="48">
        <f t="shared" si="293"/>
        <v>0</v>
      </c>
      <c r="J515" s="48">
        <f t="shared" si="294"/>
        <v>1</v>
      </c>
      <c r="K515" s="49">
        <v>26</v>
      </c>
      <c r="L515" s="50" t="s">
        <v>657</v>
      </c>
      <c r="M515" s="51">
        <v>94</v>
      </c>
      <c r="N515" s="53">
        <v>7</v>
      </c>
      <c r="O515" s="52">
        <f t="shared" si="267"/>
        <v>0.21266968325791855</v>
      </c>
      <c r="P515" s="53">
        <f t="shared" si="268"/>
        <v>46</v>
      </c>
      <c r="Q515" s="55">
        <f t="shared" si="269"/>
        <v>2.5623030847036592</v>
      </c>
      <c r="R515" s="56">
        <v>0</v>
      </c>
      <c r="S515" s="58">
        <v>0</v>
      </c>
      <c r="T515" s="57">
        <f t="shared" si="259"/>
        <v>0</v>
      </c>
      <c r="U515" s="58">
        <f t="shared" si="270"/>
        <v>515</v>
      </c>
      <c r="V515" s="60">
        <f t="shared" si="271"/>
        <v>0</v>
      </c>
      <c r="W515" s="51">
        <v>7</v>
      </c>
      <c r="X515" s="53">
        <v>2</v>
      </c>
      <c r="Y515" s="52">
        <f t="shared" si="260"/>
        <v>1.5837104072398189E-2</v>
      </c>
      <c r="Z515" s="53">
        <f t="shared" si="272"/>
        <v>580</v>
      </c>
      <c r="AA515" s="55">
        <f t="shared" si="273"/>
        <v>9.2564960967515375E-2</v>
      </c>
      <c r="AB515" s="56">
        <v>0</v>
      </c>
      <c r="AC515" s="58">
        <v>0</v>
      </c>
      <c r="AD515" s="57">
        <f t="shared" si="261"/>
        <v>0</v>
      </c>
      <c r="AE515" s="58">
        <f t="shared" si="274"/>
        <v>554</v>
      </c>
      <c r="AF515" s="60">
        <f t="shared" si="275"/>
        <v>0</v>
      </c>
      <c r="AG515" s="51">
        <v>52</v>
      </c>
      <c r="AH515" s="53">
        <v>2</v>
      </c>
      <c r="AI515" s="52">
        <f t="shared" si="262"/>
        <v>0.11764705882352941</v>
      </c>
      <c r="AJ515" s="53">
        <f t="shared" si="276"/>
        <v>58</v>
      </c>
      <c r="AK515" s="55">
        <f t="shared" si="277"/>
        <v>1.5638897354502064</v>
      </c>
      <c r="AL515" s="56">
        <v>7</v>
      </c>
      <c r="AM515" s="58">
        <v>4</v>
      </c>
      <c r="AN515" s="57">
        <f t="shared" si="263"/>
        <v>1.5837104072398189E-2</v>
      </c>
      <c r="AO515" s="58">
        <f t="shared" si="278"/>
        <v>587</v>
      </c>
      <c r="AP515" s="60">
        <f t="shared" si="279"/>
        <v>8.4258624445735217E-2</v>
      </c>
      <c r="AQ515" s="51">
        <v>0</v>
      </c>
      <c r="AR515" s="53">
        <v>0</v>
      </c>
      <c r="AS515" s="52">
        <f t="shared" si="264"/>
        <v>0</v>
      </c>
      <c r="AT515" s="53">
        <f t="shared" si="280"/>
        <v>512</v>
      </c>
      <c r="AU515" s="55">
        <f t="shared" si="281"/>
        <v>0</v>
      </c>
      <c r="AV515" s="56">
        <v>12</v>
      </c>
      <c r="AW515" s="58">
        <v>3</v>
      </c>
      <c r="AX515" s="57">
        <f t="shared" si="265"/>
        <v>2.7149321266968326E-2</v>
      </c>
      <c r="AY515" s="58">
        <f t="shared" si="282"/>
        <v>324</v>
      </c>
      <c r="AZ515" s="60">
        <f t="shared" si="283"/>
        <v>0.59789435830863047</v>
      </c>
      <c r="BA515" s="51">
        <v>270</v>
      </c>
      <c r="BB515" s="53">
        <v>27</v>
      </c>
      <c r="BC515" s="52">
        <f t="shared" si="266"/>
        <v>0.61085972850678738</v>
      </c>
      <c r="BD515" s="53">
        <f t="shared" si="295"/>
        <v>55</v>
      </c>
      <c r="BE515" s="55">
        <f t="shared" si="284"/>
        <v>2.3733384948997718</v>
      </c>
      <c r="BF515" s="61">
        <v>442</v>
      </c>
      <c r="BG515" s="64">
        <v>45</v>
      </c>
    </row>
    <row r="516" spans="1:59">
      <c r="A516" s="47">
        <f t="shared" si="285"/>
        <v>1</v>
      </c>
      <c r="B516" s="48">
        <f t="shared" si="286"/>
        <v>0</v>
      </c>
      <c r="C516" s="48">
        <f t="shared" si="287"/>
        <v>0</v>
      </c>
      <c r="D516" s="48">
        <f t="shared" si="288"/>
        <v>0</v>
      </c>
      <c r="E516" s="48">
        <f t="shared" si="289"/>
        <v>0</v>
      </c>
      <c r="F516" s="48">
        <f t="shared" si="290"/>
        <v>0</v>
      </c>
      <c r="G516" s="48">
        <f t="shared" si="291"/>
        <v>0</v>
      </c>
      <c r="H516" s="48">
        <f t="shared" si="292"/>
        <v>0</v>
      </c>
      <c r="I516" s="48">
        <f t="shared" si="293"/>
        <v>0</v>
      </c>
      <c r="J516" s="48">
        <f t="shared" si="294"/>
        <v>1</v>
      </c>
      <c r="K516" s="70">
        <v>304</v>
      </c>
      <c r="L516" s="50" t="s">
        <v>276</v>
      </c>
      <c r="M516" s="51">
        <v>35</v>
      </c>
      <c r="N516" s="53">
        <v>6</v>
      </c>
      <c r="O516" s="52">
        <f t="shared" si="267"/>
        <v>8.027522935779817E-2</v>
      </c>
      <c r="P516" s="53">
        <f t="shared" si="268"/>
        <v>178</v>
      </c>
      <c r="Q516" s="55">
        <f t="shared" si="269"/>
        <v>0.96717813586681667</v>
      </c>
      <c r="R516" s="56">
        <v>0</v>
      </c>
      <c r="S516" s="58">
        <v>0</v>
      </c>
      <c r="T516" s="57">
        <f t="shared" ref="T516:T579" si="296">R516/$BF516</f>
        <v>0</v>
      </c>
      <c r="U516" s="58">
        <f t="shared" si="270"/>
        <v>515</v>
      </c>
      <c r="V516" s="60">
        <f t="shared" si="271"/>
        <v>0</v>
      </c>
      <c r="W516" s="51">
        <v>50</v>
      </c>
      <c r="X516" s="53">
        <v>9</v>
      </c>
      <c r="Y516" s="52">
        <f t="shared" ref="Y516:Y579" si="297">W516/$BF516</f>
        <v>0.11467889908256881</v>
      </c>
      <c r="Z516" s="53">
        <f t="shared" si="272"/>
        <v>434</v>
      </c>
      <c r="AA516" s="55">
        <f t="shared" si="273"/>
        <v>0.67027707646857471</v>
      </c>
      <c r="AB516" s="56">
        <v>10</v>
      </c>
      <c r="AC516" s="58">
        <v>4</v>
      </c>
      <c r="AD516" s="57">
        <f t="shared" ref="AD516:AD579" si="298">AB516/$BF516</f>
        <v>2.2935779816513763E-2</v>
      </c>
      <c r="AE516" s="58">
        <f t="shared" si="274"/>
        <v>443</v>
      </c>
      <c r="AF516" s="60">
        <f t="shared" si="275"/>
        <v>0.33020670802621449</v>
      </c>
      <c r="AG516" s="51">
        <v>2</v>
      </c>
      <c r="AH516" s="53">
        <v>1</v>
      </c>
      <c r="AI516" s="52">
        <f t="shared" ref="AI516:AI579" si="299">AG516/$BF516</f>
        <v>4.5871559633027525E-3</v>
      </c>
      <c r="AJ516" s="53">
        <f t="shared" si="276"/>
        <v>515</v>
      </c>
      <c r="AK516" s="55">
        <f t="shared" si="277"/>
        <v>6.0977352070306211E-2</v>
      </c>
      <c r="AL516" s="56">
        <v>48</v>
      </c>
      <c r="AM516" s="58">
        <v>10</v>
      </c>
      <c r="AN516" s="57">
        <f t="shared" ref="AN516:AN579" si="300">AL516/$BF516</f>
        <v>0.11009174311926606</v>
      </c>
      <c r="AO516" s="58">
        <f t="shared" si="278"/>
        <v>492</v>
      </c>
      <c r="AP516" s="60">
        <f t="shared" si="279"/>
        <v>0.58572443520338091</v>
      </c>
      <c r="AQ516" s="51">
        <v>6</v>
      </c>
      <c r="AR516" s="53">
        <v>1</v>
      </c>
      <c r="AS516" s="52">
        <f t="shared" ref="AS516:AS579" si="301">AQ516/$BF516</f>
        <v>1.3761467889908258E-2</v>
      </c>
      <c r="AT516" s="53">
        <f t="shared" si="280"/>
        <v>403</v>
      </c>
      <c r="AU516" s="55">
        <f t="shared" si="281"/>
        <v>0.23679617987004706</v>
      </c>
      <c r="AV516" s="56">
        <v>2</v>
      </c>
      <c r="AW516" s="58">
        <v>2</v>
      </c>
      <c r="AX516" s="57">
        <f t="shared" ref="AX516:AX579" si="302">AV516/$BF516</f>
        <v>4.5871559633027525E-3</v>
      </c>
      <c r="AY516" s="58">
        <f t="shared" si="282"/>
        <v>472</v>
      </c>
      <c r="AZ516" s="60">
        <f t="shared" si="283"/>
        <v>0.10102037705367532</v>
      </c>
      <c r="BA516" s="51">
        <v>283</v>
      </c>
      <c r="BB516" s="53">
        <v>17</v>
      </c>
      <c r="BC516" s="52">
        <f t="shared" ref="BC516:BC579" si="303">BA516/$BF516</f>
        <v>0.6490825688073395</v>
      </c>
      <c r="BD516" s="53">
        <f t="shared" si="295"/>
        <v>48</v>
      </c>
      <c r="BE516" s="55">
        <f t="shared" si="284"/>
        <v>2.5218435182894399</v>
      </c>
      <c r="BF516" s="61">
        <v>436</v>
      </c>
      <c r="BG516" s="64">
        <v>50</v>
      </c>
    </row>
    <row r="517" spans="1:59">
      <c r="A517" s="47">
        <f t="shared" si="285"/>
        <v>1</v>
      </c>
      <c r="B517" s="48">
        <f t="shared" si="286"/>
        <v>0</v>
      </c>
      <c r="C517" s="48">
        <f t="shared" si="287"/>
        <v>0</v>
      </c>
      <c r="D517" s="48">
        <f t="shared" si="288"/>
        <v>1</v>
      </c>
      <c r="E517" s="48">
        <f t="shared" si="289"/>
        <v>0</v>
      </c>
      <c r="F517" s="48">
        <f t="shared" si="290"/>
        <v>0</v>
      </c>
      <c r="G517" s="48">
        <f t="shared" si="291"/>
        <v>0</v>
      </c>
      <c r="H517" s="48">
        <f t="shared" si="292"/>
        <v>0</v>
      </c>
      <c r="I517" s="48">
        <f t="shared" si="293"/>
        <v>0</v>
      </c>
      <c r="J517" s="48">
        <f t="shared" si="294"/>
        <v>0</v>
      </c>
      <c r="K517" s="70">
        <v>271</v>
      </c>
      <c r="L517" s="50" t="s">
        <v>243</v>
      </c>
      <c r="M517" s="51">
        <v>0</v>
      </c>
      <c r="N517" s="53">
        <v>0</v>
      </c>
      <c r="O517" s="52">
        <f t="shared" ref="O517:O580" si="304">M517/$BF517</f>
        <v>0</v>
      </c>
      <c r="P517" s="53">
        <f t="shared" si="268"/>
        <v>537</v>
      </c>
      <c r="Q517" s="55">
        <f t="shared" si="269"/>
        <v>0</v>
      </c>
      <c r="R517" s="56">
        <v>0</v>
      </c>
      <c r="S517" s="58">
        <v>0</v>
      </c>
      <c r="T517" s="57">
        <f t="shared" si="296"/>
        <v>0</v>
      </c>
      <c r="U517" s="58">
        <f t="shared" si="270"/>
        <v>515</v>
      </c>
      <c r="V517" s="60">
        <f t="shared" si="271"/>
        <v>0</v>
      </c>
      <c r="W517" s="51">
        <v>429</v>
      </c>
      <c r="X517" s="53">
        <v>3</v>
      </c>
      <c r="Y517" s="52">
        <f t="shared" si="297"/>
        <v>0.9953596287703016</v>
      </c>
      <c r="Z517" s="53">
        <f t="shared" si="272"/>
        <v>1</v>
      </c>
      <c r="AA517" s="55">
        <f t="shared" si="273"/>
        <v>5.8176939903010707</v>
      </c>
      <c r="AB517" s="56">
        <v>0</v>
      </c>
      <c r="AC517" s="58">
        <v>0</v>
      </c>
      <c r="AD517" s="57">
        <f t="shared" si="298"/>
        <v>0</v>
      </c>
      <c r="AE517" s="58">
        <f t="shared" si="274"/>
        <v>554</v>
      </c>
      <c r="AF517" s="60">
        <f t="shared" si="275"/>
        <v>0</v>
      </c>
      <c r="AG517" s="51">
        <v>0</v>
      </c>
      <c r="AH517" s="53">
        <v>0</v>
      </c>
      <c r="AI517" s="52">
        <f t="shared" si="299"/>
        <v>0</v>
      </c>
      <c r="AJ517" s="53">
        <f t="shared" si="276"/>
        <v>548</v>
      </c>
      <c r="AK517" s="55">
        <f t="shared" si="277"/>
        <v>0</v>
      </c>
      <c r="AL517" s="56">
        <v>0</v>
      </c>
      <c r="AM517" s="58">
        <v>0</v>
      </c>
      <c r="AN517" s="57">
        <f t="shared" si="300"/>
        <v>0</v>
      </c>
      <c r="AO517" s="58">
        <f t="shared" si="278"/>
        <v>618</v>
      </c>
      <c r="AP517" s="60">
        <f t="shared" si="279"/>
        <v>0</v>
      </c>
      <c r="AQ517" s="51">
        <v>0</v>
      </c>
      <c r="AR517" s="53">
        <v>0</v>
      </c>
      <c r="AS517" s="52">
        <f t="shared" si="301"/>
        <v>0</v>
      </c>
      <c r="AT517" s="53">
        <f t="shared" si="280"/>
        <v>512</v>
      </c>
      <c r="AU517" s="55">
        <f t="shared" si="281"/>
        <v>0</v>
      </c>
      <c r="AV517" s="56">
        <v>0</v>
      </c>
      <c r="AW517" s="58">
        <v>0</v>
      </c>
      <c r="AX517" s="57">
        <f t="shared" si="302"/>
        <v>0</v>
      </c>
      <c r="AY517" s="58">
        <f t="shared" si="282"/>
        <v>527</v>
      </c>
      <c r="AZ517" s="60">
        <f t="shared" si="283"/>
        <v>0</v>
      </c>
      <c r="BA517" s="51">
        <v>2</v>
      </c>
      <c r="BB517" s="53">
        <v>2</v>
      </c>
      <c r="BC517" s="52">
        <f t="shared" si="303"/>
        <v>4.6403712296983757E-3</v>
      </c>
      <c r="BD517" s="53">
        <f t="shared" si="295"/>
        <v>628</v>
      </c>
      <c r="BE517" s="55">
        <f t="shared" si="284"/>
        <v>1.8028969919149249E-2</v>
      </c>
      <c r="BF517" s="61">
        <v>431</v>
      </c>
      <c r="BG517" s="64">
        <v>5</v>
      </c>
    </row>
    <row r="518" spans="1:59">
      <c r="A518" s="47">
        <f t="shared" si="285"/>
        <v>3</v>
      </c>
      <c r="B518" s="48">
        <f t="shared" si="286"/>
        <v>1</v>
      </c>
      <c r="C518" s="48">
        <f t="shared" si="287"/>
        <v>1</v>
      </c>
      <c r="D518" s="48">
        <f t="shared" si="288"/>
        <v>0</v>
      </c>
      <c r="E518" s="48">
        <f t="shared" si="289"/>
        <v>0</v>
      </c>
      <c r="F518" s="48">
        <f t="shared" si="290"/>
        <v>0</v>
      </c>
      <c r="G518" s="48">
        <f t="shared" si="291"/>
        <v>0</v>
      </c>
      <c r="H518" s="48">
        <f t="shared" si="292"/>
        <v>0</v>
      </c>
      <c r="I518" s="48">
        <f t="shared" si="293"/>
        <v>0</v>
      </c>
      <c r="J518" s="48">
        <f t="shared" si="294"/>
        <v>1</v>
      </c>
      <c r="K518" s="70">
        <v>363</v>
      </c>
      <c r="L518" s="50" t="s">
        <v>334</v>
      </c>
      <c r="M518" s="51">
        <v>210</v>
      </c>
      <c r="N518" s="53">
        <v>16</v>
      </c>
      <c r="O518" s="52">
        <f t="shared" si="304"/>
        <v>0.48723897911832947</v>
      </c>
      <c r="P518" s="53">
        <f t="shared" si="268"/>
        <v>13</v>
      </c>
      <c r="Q518" s="55">
        <f t="shared" si="269"/>
        <v>5.8703897991359444</v>
      </c>
      <c r="R518" s="56">
        <v>60</v>
      </c>
      <c r="S518" s="58">
        <v>14</v>
      </c>
      <c r="T518" s="57">
        <f t="shared" si="296"/>
        <v>0.13921113689095127</v>
      </c>
      <c r="U518" s="58">
        <f t="shared" si="270"/>
        <v>26</v>
      </c>
      <c r="V518" s="60">
        <f t="shared" si="271"/>
        <v>2.6588907016250061</v>
      </c>
      <c r="W518" s="51">
        <v>0</v>
      </c>
      <c r="X518" s="53">
        <v>0</v>
      </c>
      <c r="Y518" s="52">
        <f t="shared" si="297"/>
        <v>0</v>
      </c>
      <c r="Z518" s="53">
        <f t="shared" si="272"/>
        <v>619</v>
      </c>
      <c r="AA518" s="55">
        <f t="shared" si="273"/>
        <v>0</v>
      </c>
      <c r="AB518" s="56">
        <v>0</v>
      </c>
      <c r="AC518" s="58">
        <v>0</v>
      </c>
      <c r="AD518" s="57">
        <f t="shared" si="298"/>
        <v>0</v>
      </c>
      <c r="AE518" s="58">
        <f t="shared" si="274"/>
        <v>554</v>
      </c>
      <c r="AF518" s="60">
        <f t="shared" si="275"/>
        <v>0</v>
      </c>
      <c r="AG518" s="51">
        <v>0</v>
      </c>
      <c r="AH518" s="53">
        <v>0</v>
      </c>
      <c r="AI518" s="52">
        <f t="shared" si="299"/>
        <v>0</v>
      </c>
      <c r="AJ518" s="53">
        <f t="shared" si="276"/>
        <v>548</v>
      </c>
      <c r="AK518" s="55">
        <f t="shared" si="277"/>
        <v>0</v>
      </c>
      <c r="AL518" s="56">
        <v>0</v>
      </c>
      <c r="AM518" s="58">
        <v>0</v>
      </c>
      <c r="AN518" s="57">
        <f t="shared" si="300"/>
        <v>0</v>
      </c>
      <c r="AO518" s="58">
        <f t="shared" si="278"/>
        <v>618</v>
      </c>
      <c r="AP518" s="60">
        <f t="shared" si="279"/>
        <v>0</v>
      </c>
      <c r="AQ518" s="51">
        <v>0</v>
      </c>
      <c r="AR518" s="53">
        <v>0</v>
      </c>
      <c r="AS518" s="52">
        <f t="shared" si="301"/>
        <v>0</v>
      </c>
      <c r="AT518" s="53">
        <f t="shared" si="280"/>
        <v>512</v>
      </c>
      <c r="AU518" s="55">
        <f t="shared" si="281"/>
        <v>0</v>
      </c>
      <c r="AV518" s="56">
        <v>0</v>
      </c>
      <c r="AW518" s="58">
        <v>0</v>
      </c>
      <c r="AX518" s="57">
        <f t="shared" si="302"/>
        <v>0</v>
      </c>
      <c r="AY518" s="58">
        <f t="shared" si="282"/>
        <v>527</v>
      </c>
      <c r="AZ518" s="60">
        <f t="shared" si="283"/>
        <v>0</v>
      </c>
      <c r="BA518" s="51">
        <v>161</v>
      </c>
      <c r="BB518" s="53">
        <v>13</v>
      </c>
      <c r="BC518" s="52">
        <f t="shared" si="303"/>
        <v>0.37354988399071926</v>
      </c>
      <c r="BD518" s="53">
        <f t="shared" si="295"/>
        <v>151</v>
      </c>
      <c r="BE518" s="55">
        <f t="shared" si="284"/>
        <v>1.4513320784915147</v>
      </c>
      <c r="BF518" s="61">
        <v>431</v>
      </c>
      <c r="BG518" s="64">
        <v>43</v>
      </c>
    </row>
    <row r="519" spans="1:59">
      <c r="A519" s="47">
        <f t="shared" si="285"/>
        <v>3</v>
      </c>
      <c r="B519" s="48">
        <f t="shared" si="286"/>
        <v>0</v>
      </c>
      <c r="C519" s="48">
        <f t="shared" si="287"/>
        <v>0</v>
      </c>
      <c r="D519" s="48">
        <f t="shared" si="288"/>
        <v>1</v>
      </c>
      <c r="E519" s="48">
        <f t="shared" si="289"/>
        <v>1</v>
      </c>
      <c r="F519" s="48">
        <f t="shared" si="290"/>
        <v>0</v>
      </c>
      <c r="G519" s="48">
        <f t="shared" si="291"/>
        <v>1</v>
      </c>
      <c r="H519" s="48">
        <f t="shared" si="292"/>
        <v>0</v>
      </c>
      <c r="I519" s="48">
        <f t="shared" si="293"/>
        <v>0</v>
      </c>
      <c r="J519" s="48">
        <f t="shared" si="294"/>
        <v>0</v>
      </c>
      <c r="K519" s="70">
        <v>545</v>
      </c>
      <c r="L519" s="50" t="s">
        <v>505</v>
      </c>
      <c r="M519" s="51">
        <v>4</v>
      </c>
      <c r="N519" s="53">
        <v>2</v>
      </c>
      <c r="O519" s="52">
        <f t="shared" si="304"/>
        <v>9.3023255813953487E-3</v>
      </c>
      <c r="P519" s="53">
        <f t="shared" ref="P519:P582" si="305">RANK(O519,O$7:O$664)</f>
        <v>475</v>
      </c>
      <c r="Q519" s="55">
        <f t="shared" ref="Q519:Q582" si="306">O519/O$4</f>
        <v>0.11207698797021449</v>
      </c>
      <c r="R519" s="56">
        <v>8</v>
      </c>
      <c r="S519" s="58">
        <v>2</v>
      </c>
      <c r="T519" s="57">
        <f t="shared" si="296"/>
        <v>1.8604651162790697E-2</v>
      </c>
      <c r="U519" s="58">
        <f t="shared" ref="U519:U582" si="307">RANK(T519,T$7:T$664)</f>
        <v>371</v>
      </c>
      <c r="V519" s="60">
        <f t="shared" ref="V519:V582" si="308">T519/T$4</f>
        <v>0.35534322244972949</v>
      </c>
      <c r="W519" s="51">
        <v>83</v>
      </c>
      <c r="X519" s="53">
        <v>10</v>
      </c>
      <c r="Y519" s="52">
        <f t="shared" si="297"/>
        <v>0.19302325581395349</v>
      </c>
      <c r="Z519" s="53">
        <f t="shared" ref="Z519:Z582" si="309">RANK(Y519,Y$7:Y$664)</f>
        <v>240</v>
      </c>
      <c r="AA519" s="55">
        <f t="shared" ref="AA519:AA582" si="310">Y519/Y$4</f>
        <v>1.1281854345695246</v>
      </c>
      <c r="AB519" s="56">
        <v>38</v>
      </c>
      <c r="AC519" s="58">
        <v>4</v>
      </c>
      <c r="AD519" s="57">
        <f t="shared" si="298"/>
        <v>8.8372093023255813E-2</v>
      </c>
      <c r="AE519" s="58">
        <f t="shared" ref="AE519:AE582" si="311">RANK(AD519,AD$7:AD$664)</f>
        <v>119</v>
      </c>
      <c r="AF519" s="60">
        <f t="shared" ref="AF519:AF582" si="312">AD519/AD$4</f>
        <v>1.2722941252507722</v>
      </c>
      <c r="AG519" s="51">
        <v>8</v>
      </c>
      <c r="AH519" s="53">
        <v>1</v>
      </c>
      <c r="AI519" s="52">
        <f t="shared" si="299"/>
        <v>1.8604651162790697E-2</v>
      </c>
      <c r="AJ519" s="53">
        <f t="shared" ref="AJ519:AJ582" si="313">RANK(AI519,AI$7:AI$664)</f>
        <v>448</v>
      </c>
      <c r="AK519" s="55">
        <f t="shared" ref="AK519:AK582" si="314">AI519/AI$4</f>
        <v>0.24731279537352099</v>
      </c>
      <c r="AL519" s="56">
        <v>232</v>
      </c>
      <c r="AM519" s="58">
        <v>15</v>
      </c>
      <c r="AN519" s="57">
        <f t="shared" si="300"/>
        <v>0.53953488372093028</v>
      </c>
      <c r="AO519" s="58">
        <f t="shared" ref="AO519:AO582" si="315">RANK(AN519,AN$7:AN$664)</f>
        <v>38</v>
      </c>
      <c r="AP519" s="60">
        <f t="shared" ref="AP519:AP582" si="316">AN519/AN$4</f>
        <v>2.8705037824463364</v>
      </c>
      <c r="AQ519" s="51">
        <v>0</v>
      </c>
      <c r="AR519" s="53">
        <v>0</v>
      </c>
      <c r="AS519" s="52">
        <f t="shared" si="301"/>
        <v>0</v>
      </c>
      <c r="AT519" s="53">
        <f t="shared" ref="AT519:AT582" si="317">RANK(AS519,AS$7:AS$664)</f>
        <v>512</v>
      </c>
      <c r="AU519" s="55">
        <f t="shared" ref="AU519:AU582" si="318">AS519/AS$4</f>
        <v>0</v>
      </c>
      <c r="AV519" s="56">
        <v>0</v>
      </c>
      <c r="AW519" s="58">
        <v>2</v>
      </c>
      <c r="AX519" s="57">
        <f t="shared" si="302"/>
        <v>0</v>
      </c>
      <c r="AY519" s="58">
        <f t="shared" ref="AY519:AY582" si="319">RANK(AX519,AX$7:AX$664)</f>
        <v>527</v>
      </c>
      <c r="AZ519" s="60">
        <f t="shared" ref="AZ519:AZ582" si="320">AX519/AX$4</f>
        <v>0</v>
      </c>
      <c r="BA519" s="51">
        <v>57</v>
      </c>
      <c r="BB519" s="53">
        <v>11</v>
      </c>
      <c r="BC519" s="52">
        <f t="shared" si="303"/>
        <v>0.13255813953488371</v>
      </c>
      <c r="BD519" s="53">
        <f t="shared" si="295"/>
        <v>523</v>
      </c>
      <c r="BE519" s="55">
        <f t="shared" ref="BE519:BE582" si="321">BC519/BC$4</f>
        <v>0.51502058605085999</v>
      </c>
      <c r="BF519" s="61">
        <v>430</v>
      </c>
      <c r="BG519" s="64">
        <v>47</v>
      </c>
    </row>
    <row r="520" spans="1:59">
      <c r="A520" s="47">
        <f t="shared" ref="A520:A583" si="322">SUM(B520:J520)</f>
        <v>3</v>
      </c>
      <c r="B520" s="48">
        <f t="shared" ref="B520:B583" si="323">IF(Q520&gt;1,1,0)</f>
        <v>0</v>
      </c>
      <c r="C520" s="48">
        <f t="shared" ref="C520:C583" si="324">IF(V520&gt;1,1,0)</f>
        <v>0</v>
      </c>
      <c r="D520" s="48">
        <f t="shared" ref="D520:D583" si="325">IF(AA520&gt;1,1,0)</f>
        <v>1</v>
      </c>
      <c r="E520" s="48">
        <f t="shared" ref="E520:E583" si="326">IF(AF520&gt;1,1,0)</f>
        <v>1</v>
      </c>
      <c r="F520" s="48">
        <f t="shared" ref="F520:F583" si="327">IF(AK520&gt;1,1,0)</f>
        <v>0</v>
      </c>
      <c r="G520" s="48">
        <f t="shared" ref="G520:G583" si="328">IF(AP520&gt;1,1,0)</f>
        <v>0</v>
      </c>
      <c r="H520" s="48">
        <f t="shared" ref="H520:H583" si="329">IF(AU520&gt;1,1,0)</f>
        <v>1</v>
      </c>
      <c r="I520" s="48">
        <f t="shared" ref="I520:I583" si="330">IF(AZ520&gt;1,1,0)</f>
        <v>0</v>
      </c>
      <c r="J520" s="48">
        <f t="shared" ref="J520:J583" si="331">IF(BE520&gt;1,1,0)</f>
        <v>0</v>
      </c>
      <c r="K520" s="70">
        <v>66</v>
      </c>
      <c r="L520" s="50" t="s">
        <v>40</v>
      </c>
      <c r="M520" s="51">
        <v>5</v>
      </c>
      <c r="N520" s="53">
        <v>1</v>
      </c>
      <c r="O520" s="52">
        <f t="shared" si="304"/>
        <v>1.1737089201877934E-2</v>
      </c>
      <c r="P520" s="53">
        <f t="shared" si="305"/>
        <v>463</v>
      </c>
      <c r="Q520" s="55">
        <f t="shared" si="306"/>
        <v>0.14141169256805231</v>
      </c>
      <c r="R520" s="56">
        <v>3</v>
      </c>
      <c r="S520" s="58">
        <v>3</v>
      </c>
      <c r="T520" s="57">
        <f t="shared" si="296"/>
        <v>7.0422535211267607E-3</v>
      </c>
      <c r="U520" s="58">
        <f t="shared" si="307"/>
        <v>452</v>
      </c>
      <c r="V520" s="60">
        <f t="shared" si="308"/>
        <v>0.13450491694840114</v>
      </c>
      <c r="W520" s="51">
        <v>207</v>
      </c>
      <c r="X520" s="53">
        <v>13</v>
      </c>
      <c r="Y520" s="52">
        <f t="shared" si="297"/>
        <v>0.4859154929577465</v>
      </c>
      <c r="Z520" s="53">
        <f t="shared" si="309"/>
        <v>38</v>
      </c>
      <c r="AA520" s="55">
        <f t="shared" si="310"/>
        <v>2.8400866997860001</v>
      </c>
      <c r="AB520" s="56">
        <v>82</v>
      </c>
      <c r="AC520" s="58">
        <v>13</v>
      </c>
      <c r="AD520" s="57">
        <f t="shared" si="298"/>
        <v>0.19248826291079812</v>
      </c>
      <c r="AE520" s="58">
        <f t="shared" si="311"/>
        <v>30</v>
      </c>
      <c r="AF520" s="60">
        <f t="shared" si="312"/>
        <v>2.7712559214444177</v>
      </c>
      <c r="AG520" s="51">
        <v>17</v>
      </c>
      <c r="AH520" s="53">
        <v>5</v>
      </c>
      <c r="AI520" s="52">
        <f t="shared" si="299"/>
        <v>3.9906103286384977E-2</v>
      </c>
      <c r="AJ520" s="53">
        <f t="shared" si="313"/>
        <v>340</v>
      </c>
      <c r="AK520" s="55">
        <f t="shared" si="314"/>
        <v>0.53047433514684228</v>
      </c>
      <c r="AL520" s="56">
        <v>59</v>
      </c>
      <c r="AM520" s="58">
        <v>15</v>
      </c>
      <c r="AN520" s="57">
        <f t="shared" si="300"/>
        <v>0.13849765258215962</v>
      </c>
      <c r="AO520" s="58">
        <f t="shared" si="315"/>
        <v>444</v>
      </c>
      <c r="AP520" s="60">
        <f t="shared" si="316"/>
        <v>0.73685325563242221</v>
      </c>
      <c r="AQ520" s="51">
        <v>36</v>
      </c>
      <c r="AR520" s="53">
        <v>4</v>
      </c>
      <c r="AS520" s="52">
        <f t="shared" si="301"/>
        <v>8.4507042253521125E-2</v>
      </c>
      <c r="AT520" s="53">
        <f t="shared" si="317"/>
        <v>58</v>
      </c>
      <c r="AU520" s="55">
        <f t="shared" si="318"/>
        <v>1.4541286538498663</v>
      </c>
      <c r="AV520" s="56">
        <v>1</v>
      </c>
      <c r="AW520" s="58">
        <v>1</v>
      </c>
      <c r="AX520" s="57">
        <f t="shared" si="302"/>
        <v>2.3474178403755869E-3</v>
      </c>
      <c r="AY520" s="58">
        <f t="shared" si="319"/>
        <v>503</v>
      </c>
      <c r="AZ520" s="60">
        <f t="shared" si="320"/>
        <v>5.1695873703523992E-2</v>
      </c>
      <c r="BA520" s="51">
        <v>16</v>
      </c>
      <c r="BB520" s="53">
        <v>8</v>
      </c>
      <c r="BC520" s="52">
        <f t="shared" si="303"/>
        <v>3.7558685446009391E-2</v>
      </c>
      <c r="BD520" s="53">
        <f t="shared" ref="BD520:BD583" si="332">RANK(BC520,BC$7:BC$664)</f>
        <v>604</v>
      </c>
      <c r="BE520" s="55">
        <f t="shared" si="321"/>
        <v>0.14592462037846624</v>
      </c>
      <c r="BF520" s="61">
        <v>426</v>
      </c>
      <c r="BG520" s="64">
        <v>63</v>
      </c>
    </row>
    <row r="521" spans="1:59">
      <c r="A521" s="47">
        <f t="shared" si="322"/>
        <v>2</v>
      </c>
      <c r="B521" s="48">
        <f t="shared" si="323"/>
        <v>0</v>
      </c>
      <c r="C521" s="48">
        <f t="shared" si="324"/>
        <v>0</v>
      </c>
      <c r="D521" s="48">
        <f t="shared" si="325"/>
        <v>1</v>
      </c>
      <c r="E521" s="48">
        <f t="shared" si="326"/>
        <v>0</v>
      </c>
      <c r="F521" s="48">
        <f t="shared" si="327"/>
        <v>0</v>
      </c>
      <c r="G521" s="48">
        <f t="shared" si="328"/>
        <v>0</v>
      </c>
      <c r="H521" s="48">
        <f t="shared" si="329"/>
        <v>0</v>
      </c>
      <c r="I521" s="48">
        <f t="shared" si="330"/>
        <v>0</v>
      </c>
      <c r="J521" s="48">
        <f t="shared" si="331"/>
        <v>1</v>
      </c>
      <c r="K521" s="70">
        <v>224</v>
      </c>
      <c r="L521" s="50" t="s">
        <v>196</v>
      </c>
      <c r="M521" s="51">
        <v>8</v>
      </c>
      <c r="N521" s="53">
        <v>2</v>
      </c>
      <c r="O521" s="52">
        <f t="shared" si="304"/>
        <v>1.8912529550827423E-2</v>
      </c>
      <c r="P521" s="53">
        <f t="shared" si="305"/>
        <v>431</v>
      </c>
      <c r="Q521" s="55">
        <f t="shared" si="306"/>
        <v>0.22786337979759919</v>
      </c>
      <c r="R521" s="56">
        <v>4</v>
      </c>
      <c r="S521" s="58">
        <v>1</v>
      </c>
      <c r="T521" s="57">
        <f t="shared" si="296"/>
        <v>9.4562647754137114E-3</v>
      </c>
      <c r="U521" s="58">
        <f t="shared" si="307"/>
        <v>437</v>
      </c>
      <c r="V521" s="60">
        <f t="shared" si="308"/>
        <v>0.18061180337279395</v>
      </c>
      <c r="W521" s="51">
        <v>94</v>
      </c>
      <c r="X521" s="53">
        <v>6</v>
      </c>
      <c r="Y521" s="52">
        <f t="shared" si="297"/>
        <v>0.22222222222222221</v>
      </c>
      <c r="Z521" s="53">
        <f t="shared" si="309"/>
        <v>181</v>
      </c>
      <c r="AA521" s="55">
        <f t="shared" si="310"/>
        <v>1.2988480237346602</v>
      </c>
      <c r="AB521" s="56">
        <v>0</v>
      </c>
      <c r="AC521" s="58">
        <v>0</v>
      </c>
      <c r="AD521" s="57">
        <f t="shared" si="298"/>
        <v>0</v>
      </c>
      <c r="AE521" s="58">
        <f t="shared" si="311"/>
        <v>554</v>
      </c>
      <c r="AF521" s="60">
        <f t="shared" si="312"/>
        <v>0</v>
      </c>
      <c r="AG521" s="51">
        <v>1</v>
      </c>
      <c r="AH521" s="53">
        <v>1</v>
      </c>
      <c r="AI521" s="52">
        <f t="shared" si="299"/>
        <v>2.3640661938534278E-3</v>
      </c>
      <c r="AJ521" s="53">
        <f t="shared" si="313"/>
        <v>535</v>
      </c>
      <c r="AK521" s="55">
        <f t="shared" si="314"/>
        <v>3.1425680263183813E-2</v>
      </c>
      <c r="AL521" s="56">
        <v>3</v>
      </c>
      <c r="AM521" s="58">
        <v>1</v>
      </c>
      <c r="AN521" s="57">
        <f t="shared" si="300"/>
        <v>7.0921985815602835E-3</v>
      </c>
      <c r="AO521" s="58">
        <f t="shared" si="315"/>
        <v>600</v>
      </c>
      <c r="AP521" s="60">
        <f t="shared" si="316"/>
        <v>3.7732838910856097E-2</v>
      </c>
      <c r="AQ521" s="51">
        <v>0</v>
      </c>
      <c r="AR521" s="53">
        <v>0</v>
      </c>
      <c r="AS521" s="52">
        <f t="shared" si="301"/>
        <v>0</v>
      </c>
      <c r="AT521" s="53">
        <f t="shared" si="317"/>
        <v>512</v>
      </c>
      <c r="AU521" s="55">
        <f t="shared" si="318"/>
        <v>0</v>
      </c>
      <c r="AV521" s="56">
        <v>0</v>
      </c>
      <c r="AW521" s="58">
        <v>0</v>
      </c>
      <c r="AX521" s="57">
        <f t="shared" si="302"/>
        <v>0</v>
      </c>
      <c r="AY521" s="58">
        <f t="shared" si="319"/>
        <v>527</v>
      </c>
      <c r="AZ521" s="60">
        <f t="shared" si="320"/>
        <v>0</v>
      </c>
      <c r="BA521" s="51">
        <v>313</v>
      </c>
      <c r="BB521" s="53">
        <v>12</v>
      </c>
      <c r="BC521" s="52">
        <f t="shared" si="303"/>
        <v>0.73995271867612289</v>
      </c>
      <c r="BD521" s="53">
        <f t="shared" si="332"/>
        <v>37</v>
      </c>
      <c r="BE521" s="55">
        <f t="shared" si="321"/>
        <v>2.8748961335732757</v>
      </c>
      <c r="BF521" s="61">
        <v>423</v>
      </c>
      <c r="BG521" s="64">
        <v>23</v>
      </c>
    </row>
    <row r="522" spans="1:59">
      <c r="A522" s="47">
        <f t="shared" si="322"/>
        <v>2</v>
      </c>
      <c r="B522" s="48">
        <f t="shared" si="323"/>
        <v>0</v>
      </c>
      <c r="C522" s="48">
        <f t="shared" si="324"/>
        <v>0</v>
      </c>
      <c r="D522" s="48">
        <f t="shared" si="325"/>
        <v>0</v>
      </c>
      <c r="E522" s="48">
        <f t="shared" si="326"/>
        <v>1</v>
      </c>
      <c r="F522" s="48">
        <f t="shared" si="327"/>
        <v>0</v>
      </c>
      <c r="G522" s="48">
        <f t="shared" si="328"/>
        <v>0</v>
      </c>
      <c r="H522" s="48">
        <f t="shared" si="329"/>
        <v>0</v>
      </c>
      <c r="I522" s="48">
        <f t="shared" si="330"/>
        <v>0</v>
      </c>
      <c r="J522" s="48">
        <f t="shared" si="331"/>
        <v>1</v>
      </c>
      <c r="K522" s="70">
        <v>255</v>
      </c>
      <c r="L522" s="50" t="s">
        <v>227</v>
      </c>
      <c r="M522" s="51">
        <v>0</v>
      </c>
      <c r="N522" s="53">
        <v>0</v>
      </c>
      <c r="O522" s="52">
        <f t="shared" si="304"/>
        <v>0</v>
      </c>
      <c r="P522" s="53">
        <f t="shared" si="305"/>
        <v>537</v>
      </c>
      <c r="Q522" s="55">
        <f t="shared" si="306"/>
        <v>0</v>
      </c>
      <c r="R522" s="56">
        <v>10</v>
      </c>
      <c r="S522" s="58">
        <v>1</v>
      </c>
      <c r="T522" s="57">
        <f t="shared" si="296"/>
        <v>2.3640661938534278E-2</v>
      </c>
      <c r="U522" s="58">
        <f t="shared" si="307"/>
        <v>327</v>
      </c>
      <c r="V522" s="60">
        <f t="shared" si="308"/>
        <v>0.45152950843198486</v>
      </c>
      <c r="W522" s="51">
        <v>0</v>
      </c>
      <c r="X522" s="53">
        <v>0</v>
      </c>
      <c r="Y522" s="52">
        <f t="shared" si="297"/>
        <v>0</v>
      </c>
      <c r="Z522" s="53">
        <f t="shared" si="309"/>
        <v>619</v>
      </c>
      <c r="AA522" s="55">
        <f t="shared" si="310"/>
        <v>0</v>
      </c>
      <c r="AB522" s="56">
        <v>33</v>
      </c>
      <c r="AC522" s="58">
        <v>1</v>
      </c>
      <c r="AD522" s="57">
        <f t="shared" si="298"/>
        <v>7.8014184397163122E-2</v>
      </c>
      <c r="AE522" s="58">
        <f t="shared" si="311"/>
        <v>148</v>
      </c>
      <c r="AF522" s="60">
        <f t="shared" si="312"/>
        <v>1.1231711855983861</v>
      </c>
      <c r="AG522" s="51">
        <v>0</v>
      </c>
      <c r="AH522" s="53">
        <v>0</v>
      </c>
      <c r="AI522" s="52">
        <f t="shared" si="299"/>
        <v>0</v>
      </c>
      <c r="AJ522" s="53">
        <f t="shared" si="313"/>
        <v>548</v>
      </c>
      <c r="AK522" s="55">
        <f t="shared" si="314"/>
        <v>0</v>
      </c>
      <c r="AL522" s="56">
        <v>41</v>
      </c>
      <c r="AM522" s="58">
        <v>1</v>
      </c>
      <c r="AN522" s="57">
        <f t="shared" si="300"/>
        <v>9.6926713947990545E-2</v>
      </c>
      <c r="AO522" s="58">
        <f t="shared" si="315"/>
        <v>504</v>
      </c>
      <c r="AP522" s="60">
        <f t="shared" si="316"/>
        <v>0.51568213178169997</v>
      </c>
      <c r="AQ522" s="51">
        <v>0</v>
      </c>
      <c r="AR522" s="53">
        <v>0</v>
      </c>
      <c r="AS522" s="52">
        <f t="shared" si="301"/>
        <v>0</v>
      </c>
      <c r="AT522" s="53">
        <f t="shared" si="317"/>
        <v>512</v>
      </c>
      <c r="AU522" s="55">
        <f t="shared" si="318"/>
        <v>0</v>
      </c>
      <c r="AV522" s="56">
        <v>2</v>
      </c>
      <c r="AW522" s="58">
        <v>1</v>
      </c>
      <c r="AX522" s="57">
        <f t="shared" si="302"/>
        <v>4.7281323877068557E-3</v>
      </c>
      <c r="AY522" s="58">
        <f t="shared" si="319"/>
        <v>470</v>
      </c>
      <c r="AZ522" s="60">
        <f t="shared" si="320"/>
        <v>0.10412502221135328</v>
      </c>
      <c r="BA522" s="51">
        <v>337</v>
      </c>
      <c r="BB522" s="53">
        <v>5</v>
      </c>
      <c r="BC522" s="52">
        <f t="shared" si="303"/>
        <v>0.79669030732860524</v>
      </c>
      <c r="BD522" s="53">
        <f t="shared" si="332"/>
        <v>31</v>
      </c>
      <c r="BE522" s="55">
        <f t="shared" si="321"/>
        <v>3.0953354537194695</v>
      </c>
      <c r="BF522" s="61">
        <v>423</v>
      </c>
      <c r="BG522" s="64">
        <v>9</v>
      </c>
    </row>
    <row r="523" spans="1:59">
      <c r="A523" s="47">
        <f t="shared" si="322"/>
        <v>1</v>
      </c>
      <c r="B523" s="48">
        <f t="shared" si="323"/>
        <v>0</v>
      </c>
      <c r="C523" s="48">
        <f t="shared" si="324"/>
        <v>0</v>
      </c>
      <c r="D523" s="48">
        <f t="shared" si="325"/>
        <v>0</v>
      </c>
      <c r="E523" s="48">
        <f t="shared" si="326"/>
        <v>0</v>
      </c>
      <c r="F523" s="48">
        <f t="shared" si="327"/>
        <v>0</v>
      </c>
      <c r="G523" s="48">
        <f t="shared" si="328"/>
        <v>0</v>
      </c>
      <c r="H523" s="48">
        <f t="shared" si="329"/>
        <v>0</v>
      </c>
      <c r="I523" s="48">
        <f t="shared" si="330"/>
        <v>0</v>
      </c>
      <c r="J523" s="48">
        <f t="shared" si="331"/>
        <v>1</v>
      </c>
      <c r="K523" s="70">
        <v>670</v>
      </c>
      <c r="L523" s="50" t="s">
        <v>629</v>
      </c>
      <c r="M523" s="51">
        <v>0</v>
      </c>
      <c r="N523" s="53">
        <v>0</v>
      </c>
      <c r="O523" s="52">
        <f t="shared" si="304"/>
        <v>0</v>
      </c>
      <c r="P523" s="53">
        <f t="shared" si="305"/>
        <v>537</v>
      </c>
      <c r="Q523" s="55">
        <f t="shared" si="306"/>
        <v>0</v>
      </c>
      <c r="R523" s="56">
        <v>0</v>
      </c>
      <c r="S523" s="58">
        <v>0</v>
      </c>
      <c r="T523" s="57">
        <f t="shared" si="296"/>
        <v>0</v>
      </c>
      <c r="U523" s="58">
        <f t="shared" si="307"/>
        <v>515</v>
      </c>
      <c r="V523" s="60">
        <f t="shared" si="308"/>
        <v>0</v>
      </c>
      <c r="W523" s="51">
        <v>11</v>
      </c>
      <c r="X523" s="53">
        <v>6</v>
      </c>
      <c r="Y523" s="52">
        <f t="shared" si="297"/>
        <v>2.6252983293556086E-2</v>
      </c>
      <c r="Z523" s="53">
        <f t="shared" si="309"/>
        <v>569</v>
      </c>
      <c r="AA523" s="55">
        <f t="shared" si="310"/>
        <v>0.15344385960588469</v>
      </c>
      <c r="AB523" s="56">
        <v>22</v>
      </c>
      <c r="AC523" s="58">
        <v>10</v>
      </c>
      <c r="AD523" s="57">
        <f t="shared" si="298"/>
        <v>5.2505966587112173E-2</v>
      </c>
      <c r="AE523" s="58">
        <f t="shared" si="311"/>
        <v>303</v>
      </c>
      <c r="AF523" s="60">
        <f t="shared" si="312"/>
        <v>0.75592905570106184</v>
      </c>
      <c r="AG523" s="51">
        <v>4</v>
      </c>
      <c r="AH523" s="53">
        <v>2</v>
      </c>
      <c r="AI523" s="52">
        <f t="shared" si="299"/>
        <v>9.5465393794749408E-3</v>
      </c>
      <c r="AJ523" s="53">
        <f t="shared" si="313"/>
        <v>484</v>
      </c>
      <c r="AK523" s="55">
        <f t="shared" si="314"/>
        <v>0.12690274702937235</v>
      </c>
      <c r="AL523" s="56">
        <v>57</v>
      </c>
      <c r="AM523" s="58">
        <v>11</v>
      </c>
      <c r="AN523" s="57">
        <f t="shared" si="300"/>
        <v>0.13603818615751789</v>
      </c>
      <c r="AO523" s="58">
        <f t="shared" si="315"/>
        <v>450</v>
      </c>
      <c r="AP523" s="60">
        <f t="shared" si="316"/>
        <v>0.72376808192494135</v>
      </c>
      <c r="AQ523" s="51">
        <v>0</v>
      </c>
      <c r="AR523" s="53">
        <v>0</v>
      </c>
      <c r="AS523" s="52">
        <f t="shared" si="301"/>
        <v>0</v>
      </c>
      <c r="AT523" s="53">
        <f t="shared" si="317"/>
        <v>512</v>
      </c>
      <c r="AU523" s="55">
        <f t="shared" si="318"/>
        <v>0</v>
      </c>
      <c r="AV523" s="56">
        <v>4</v>
      </c>
      <c r="AW523" s="58">
        <v>1</v>
      </c>
      <c r="AX523" s="57">
        <f t="shared" si="302"/>
        <v>9.5465393794749408E-3</v>
      </c>
      <c r="AY523" s="58">
        <f t="shared" si="319"/>
        <v>421</v>
      </c>
      <c r="AZ523" s="60">
        <f t="shared" si="320"/>
        <v>0.21023811167256537</v>
      </c>
      <c r="BA523" s="51">
        <v>321</v>
      </c>
      <c r="BB523" s="53">
        <v>8</v>
      </c>
      <c r="BC523" s="52">
        <f t="shared" si="303"/>
        <v>0.76610978520286399</v>
      </c>
      <c r="BD523" s="53">
        <f t="shared" si="332"/>
        <v>34</v>
      </c>
      <c r="BE523" s="55">
        <f t="shared" si="321"/>
        <v>2.9765226936565847</v>
      </c>
      <c r="BF523" s="61">
        <v>419</v>
      </c>
      <c r="BG523" s="64">
        <v>38</v>
      </c>
    </row>
    <row r="524" spans="1:59">
      <c r="A524" s="47">
        <f t="shared" si="322"/>
        <v>3</v>
      </c>
      <c r="B524" s="48">
        <f t="shared" si="323"/>
        <v>1</v>
      </c>
      <c r="C524" s="48">
        <f t="shared" si="324"/>
        <v>0</v>
      </c>
      <c r="D524" s="48">
        <f t="shared" si="325"/>
        <v>1</v>
      </c>
      <c r="E524" s="48">
        <f t="shared" si="326"/>
        <v>0</v>
      </c>
      <c r="F524" s="48">
        <f t="shared" si="327"/>
        <v>0</v>
      </c>
      <c r="G524" s="48">
        <f t="shared" si="328"/>
        <v>0</v>
      </c>
      <c r="H524" s="48">
        <f t="shared" si="329"/>
        <v>0</v>
      </c>
      <c r="I524" s="48">
        <f t="shared" si="330"/>
        <v>0</v>
      </c>
      <c r="J524" s="48">
        <f t="shared" si="331"/>
        <v>1</v>
      </c>
      <c r="K524" s="70">
        <v>468</v>
      </c>
      <c r="L524" s="50" t="s">
        <v>429</v>
      </c>
      <c r="M524" s="51">
        <v>68</v>
      </c>
      <c r="N524" s="53">
        <v>12</v>
      </c>
      <c r="O524" s="52">
        <f t="shared" si="304"/>
        <v>0.1650485436893204</v>
      </c>
      <c r="P524" s="53">
        <f t="shared" si="305"/>
        <v>62</v>
      </c>
      <c r="Q524" s="55">
        <f t="shared" si="306"/>
        <v>1.9885504418987088</v>
      </c>
      <c r="R524" s="56">
        <v>0</v>
      </c>
      <c r="S524" s="58">
        <v>0</v>
      </c>
      <c r="T524" s="57">
        <f t="shared" si="296"/>
        <v>0</v>
      </c>
      <c r="U524" s="58">
        <f t="shared" si="307"/>
        <v>515</v>
      </c>
      <c r="V524" s="60">
        <f t="shared" si="308"/>
        <v>0</v>
      </c>
      <c r="W524" s="51">
        <v>124</v>
      </c>
      <c r="X524" s="53">
        <v>22</v>
      </c>
      <c r="Y524" s="52">
        <f t="shared" si="297"/>
        <v>0.30097087378640774</v>
      </c>
      <c r="Z524" s="53">
        <f t="shared" si="309"/>
        <v>107</v>
      </c>
      <c r="AA524" s="55">
        <f t="shared" si="310"/>
        <v>1.7591194107862631</v>
      </c>
      <c r="AB524" s="56">
        <v>4</v>
      </c>
      <c r="AC524" s="58">
        <v>4</v>
      </c>
      <c r="AD524" s="57">
        <f t="shared" si="298"/>
        <v>9.7087378640776691E-3</v>
      </c>
      <c r="AE524" s="58">
        <f t="shared" si="311"/>
        <v>496</v>
      </c>
      <c r="AF524" s="60">
        <f t="shared" si="312"/>
        <v>0.13977682009653347</v>
      </c>
      <c r="AG524" s="51">
        <v>5</v>
      </c>
      <c r="AH524" s="53">
        <v>1</v>
      </c>
      <c r="AI524" s="52">
        <f t="shared" si="299"/>
        <v>1.2135922330097087E-2</v>
      </c>
      <c r="AJ524" s="53">
        <f t="shared" si="313"/>
        <v>475</v>
      </c>
      <c r="AK524" s="55">
        <f t="shared" si="314"/>
        <v>0.16132357707920816</v>
      </c>
      <c r="AL524" s="56">
        <v>59</v>
      </c>
      <c r="AM524" s="58">
        <v>16</v>
      </c>
      <c r="AN524" s="57">
        <f t="shared" si="300"/>
        <v>0.14320388349514562</v>
      </c>
      <c r="AO524" s="58">
        <f t="shared" si="315"/>
        <v>432</v>
      </c>
      <c r="AP524" s="60">
        <f t="shared" si="316"/>
        <v>0.76189195849371805</v>
      </c>
      <c r="AQ524" s="51">
        <v>3</v>
      </c>
      <c r="AR524" s="53">
        <v>2</v>
      </c>
      <c r="AS524" s="52">
        <f t="shared" si="301"/>
        <v>7.2815533980582527E-3</v>
      </c>
      <c r="AT524" s="53">
        <f t="shared" si="317"/>
        <v>438</v>
      </c>
      <c r="AU524" s="55">
        <f t="shared" si="318"/>
        <v>0.12529506604774335</v>
      </c>
      <c r="AV524" s="56">
        <v>2</v>
      </c>
      <c r="AW524" s="58">
        <v>1</v>
      </c>
      <c r="AX524" s="57">
        <f t="shared" si="302"/>
        <v>4.8543689320388345E-3</v>
      </c>
      <c r="AY524" s="58">
        <f t="shared" si="319"/>
        <v>466</v>
      </c>
      <c r="AZ524" s="60">
        <f t="shared" si="320"/>
        <v>0.10690505921214184</v>
      </c>
      <c r="BA524" s="51">
        <v>147</v>
      </c>
      <c r="BB524" s="53">
        <v>29</v>
      </c>
      <c r="BC524" s="52">
        <f t="shared" si="303"/>
        <v>0.35679611650485438</v>
      </c>
      <c r="BD524" s="53">
        <f t="shared" si="332"/>
        <v>165</v>
      </c>
      <c r="BE524" s="55">
        <f t="shared" si="321"/>
        <v>1.3862396203489551</v>
      </c>
      <c r="BF524" s="61">
        <v>412</v>
      </c>
      <c r="BG524" s="64">
        <v>87</v>
      </c>
    </row>
    <row r="525" spans="1:59">
      <c r="A525" s="47">
        <f t="shared" si="322"/>
        <v>2</v>
      </c>
      <c r="B525" s="48">
        <f t="shared" si="323"/>
        <v>0</v>
      </c>
      <c r="C525" s="48">
        <f t="shared" si="324"/>
        <v>0</v>
      </c>
      <c r="D525" s="48">
        <f t="shared" si="325"/>
        <v>0</v>
      </c>
      <c r="E525" s="48">
        <f t="shared" si="326"/>
        <v>1</v>
      </c>
      <c r="F525" s="48">
        <f t="shared" si="327"/>
        <v>0</v>
      </c>
      <c r="G525" s="48">
        <f t="shared" si="328"/>
        <v>0</v>
      </c>
      <c r="H525" s="48">
        <f t="shared" si="329"/>
        <v>0</v>
      </c>
      <c r="I525" s="48">
        <f t="shared" si="330"/>
        <v>0</v>
      </c>
      <c r="J525" s="48">
        <f t="shared" si="331"/>
        <v>1</v>
      </c>
      <c r="K525" s="70">
        <v>643</v>
      </c>
      <c r="L525" s="50" t="s">
        <v>602</v>
      </c>
      <c r="M525" s="51">
        <v>1</v>
      </c>
      <c r="N525" s="53">
        <v>1</v>
      </c>
      <c r="O525" s="52">
        <f t="shared" si="304"/>
        <v>2.4570024570024569E-3</v>
      </c>
      <c r="P525" s="53">
        <f t="shared" si="305"/>
        <v>519</v>
      </c>
      <c r="Q525" s="55">
        <f t="shared" si="306"/>
        <v>2.960264424274707E-2</v>
      </c>
      <c r="R525" s="56">
        <v>4</v>
      </c>
      <c r="S525" s="58">
        <v>2</v>
      </c>
      <c r="T525" s="57">
        <f t="shared" si="296"/>
        <v>9.8280098280098278E-3</v>
      </c>
      <c r="U525" s="58">
        <f t="shared" si="307"/>
        <v>435</v>
      </c>
      <c r="V525" s="60">
        <f t="shared" si="308"/>
        <v>0.18771202168720352</v>
      </c>
      <c r="W525" s="51">
        <v>4</v>
      </c>
      <c r="X525" s="53">
        <v>2</v>
      </c>
      <c r="Y525" s="52">
        <f t="shared" si="297"/>
        <v>9.8280098280098278E-3</v>
      </c>
      <c r="Z525" s="53">
        <f t="shared" si="309"/>
        <v>587</v>
      </c>
      <c r="AA525" s="55">
        <f t="shared" si="310"/>
        <v>5.7442910140599227E-2</v>
      </c>
      <c r="AB525" s="56">
        <v>103</v>
      </c>
      <c r="AC525" s="58">
        <v>2</v>
      </c>
      <c r="AD525" s="57">
        <f t="shared" si="298"/>
        <v>0.25307125307125306</v>
      </c>
      <c r="AE525" s="58">
        <f t="shared" si="311"/>
        <v>18</v>
      </c>
      <c r="AF525" s="60">
        <f t="shared" si="312"/>
        <v>3.6434699862509183</v>
      </c>
      <c r="AG525" s="51">
        <v>0</v>
      </c>
      <c r="AH525" s="53">
        <v>0</v>
      </c>
      <c r="AI525" s="52">
        <f t="shared" si="299"/>
        <v>0</v>
      </c>
      <c r="AJ525" s="53">
        <f t="shared" si="313"/>
        <v>548</v>
      </c>
      <c r="AK525" s="55">
        <f t="shared" si="314"/>
        <v>0</v>
      </c>
      <c r="AL525" s="56">
        <v>43</v>
      </c>
      <c r="AM525" s="58">
        <v>1</v>
      </c>
      <c r="AN525" s="57">
        <f t="shared" si="300"/>
        <v>0.10565110565110565</v>
      </c>
      <c r="AO525" s="58">
        <f t="shared" si="315"/>
        <v>497</v>
      </c>
      <c r="AP525" s="60">
        <f t="shared" si="316"/>
        <v>0.56209877719046808</v>
      </c>
      <c r="AQ525" s="51">
        <v>0</v>
      </c>
      <c r="AR525" s="53">
        <v>0</v>
      </c>
      <c r="AS525" s="52">
        <f t="shared" si="301"/>
        <v>0</v>
      </c>
      <c r="AT525" s="53">
        <f t="shared" si="317"/>
        <v>512</v>
      </c>
      <c r="AU525" s="55">
        <f t="shared" si="318"/>
        <v>0</v>
      </c>
      <c r="AV525" s="56">
        <v>5</v>
      </c>
      <c r="AW525" s="58">
        <v>2</v>
      </c>
      <c r="AX525" s="57">
        <f t="shared" si="302"/>
        <v>1.2285012285012284E-2</v>
      </c>
      <c r="AY525" s="58">
        <f t="shared" si="319"/>
        <v>400</v>
      </c>
      <c r="AZ525" s="60">
        <f t="shared" si="320"/>
        <v>0.27054597294473243</v>
      </c>
      <c r="BA525" s="51">
        <v>247</v>
      </c>
      <c r="BB525" s="53">
        <v>4</v>
      </c>
      <c r="BC525" s="52">
        <f t="shared" si="303"/>
        <v>0.60687960687960685</v>
      </c>
      <c r="BD525" s="53">
        <f t="shared" si="332"/>
        <v>57</v>
      </c>
      <c r="BE525" s="55">
        <f t="shared" si="321"/>
        <v>2.357874755138663</v>
      </c>
      <c r="BF525" s="61">
        <v>407</v>
      </c>
      <c r="BG525" s="64">
        <v>14</v>
      </c>
    </row>
    <row r="526" spans="1:59">
      <c r="A526" s="47">
        <f t="shared" si="322"/>
        <v>3</v>
      </c>
      <c r="B526" s="48">
        <f t="shared" si="323"/>
        <v>0</v>
      </c>
      <c r="C526" s="48">
        <f t="shared" si="324"/>
        <v>0</v>
      </c>
      <c r="D526" s="48">
        <f t="shared" si="325"/>
        <v>0</v>
      </c>
      <c r="E526" s="48">
        <f t="shared" si="326"/>
        <v>1</v>
      </c>
      <c r="F526" s="48">
        <f t="shared" si="327"/>
        <v>0</v>
      </c>
      <c r="G526" s="48">
        <f t="shared" si="328"/>
        <v>1</v>
      </c>
      <c r="H526" s="48">
        <f t="shared" si="329"/>
        <v>0</v>
      </c>
      <c r="I526" s="48">
        <f t="shared" si="330"/>
        <v>0</v>
      </c>
      <c r="J526" s="48">
        <f t="shared" si="331"/>
        <v>1</v>
      </c>
      <c r="K526" s="70">
        <v>647</v>
      </c>
      <c r="L526" s="50" t="s">
        <v>606</v>
      </c>
      <c r="M526" s="51">
        <v>25</v>
      </c>
      <c r="N526" s="53">
        <v>1</v>
      </c>
      <c r="O526" s="52">
        <f t="shared" si="304"/>
        <v>6.1425061425061427E-2</v>
      </c>
      <c r="P526" s="53">
        <f t="shared" si="305"/>
        <v>256</v>
      </c>
      <c r="Q526" s="55">
        <f t="shared" si="306"/>
        <v>0.74006610606867684</v>
      </c>
      <c r="R526" s="56">
        <v>8</v>
      </c>
      <c r="S526" s="58">
        <v>4</v>
      </c>
      <c r="T526" s="57">
        <f t="shared" si="296"/>
        <v>1.9656019656019656E-2</v>
      </c>
      <c r="U526" s="58">
        <f t="shared" si="307"/>
        <v>363</v>
      </c>
      <c r="V526" s="60">
        <f t="shared" si="308"/>
        <v>0.37542404337440705</v>
      </c>
      <c r="W526" s="51">
        <v>4</v>
      </c>
      <c r="X526" s="53">
        <v>3</v>
      </c>
      <c r="Y526" s="52">
        <f t="shared" si="297"/>
        <v>9.8280098280098278E-3</v>
      </c>
      <c r="Z526" s="53">
        <f t="shared" si="309"/>
        <v>587</v>
      </c>
      <c r="AA526" s="55">
        <f t="shared" si="310"/>
        <v>5.7442910140599227E-2</v>
      </c>
      <c r="AB526" s="56">
        <v>77</v>
      </c>
      <c r="AC526" s="58">
        <v>11</v>
      </c>
      <c r="AD526" s="57">
        <f t="shared" si="298"/>
        <v>0.1891891891891892</v>
      </c>
      <c r="AE526" s="58">
        <f t="shared" si="311"/>
        <v>31</v>
      </c>
      <c r="AF526" s="60">
        <f t="shared" si="312"/>
        <v>2.7237591159351529</v>
      </c>
      <c r="AG526" s="51">
        <v>22</v>
      </c>
      <c r="AH526" s="53">
        <v>3</v>
      </c>
      <c r="AI526" s="52">
        <f t="shared" si="299"/>
        <v>5.4054054054054057E-2</v>
      </c>
      <c r="AJ526" s="53">
        <f t="shared" si="313"/>
        <v>255</v>
      </c>
      <c r="AK526" s="55">
        <f t="shared" si="314"/>
        <v>0.71854393250414894</v>
      </c>
      <c r="AL526" s="56">
        <v>80</v>
      </c>
      <c r="AM526" s="58">
        <v>13</v>
      </c>
      <c r="AN526" s="57">
        <f t="shared" si="300"/>
        <v>0.19656019656019655</v>
      </c>
      <c r="AO526" s="58">
        <f t="shared" si="315"/>
        <v>294</v>
      </c>
      <c r="AP526" s="60">
        <f t="shared" si="316"/>
        <v>1.0457651668659871</v>
      </c>
      <c r="AQ526" s="51">
        <v>8</v>
      </c>
      <c r="AR526" s="53">
        <v>2</v>
      </c>
      <c r="AS526" s="52">
        <f t="shared" si="301"/>
        <v>1.9656019656019656E-2</v>
      </c>
      <c r="AT526" s="53">
        <f t="shared" si="317"/>
        <v>370</v>
      </c>
      <c r="AU526" s="55">
        <f t="shared" si="318"/>
        <v>0.33822484659571012</v>
      </c>
      <c r="AV526" s="56">
        <v>13</v>
      </c>
      <c r="AW526" s="58">
        <v>2</v>
      </c>
      <c r="AX526" s="57">
        <f t="shared" si="302"/>
        <v>3.1941031941031942E-2</v>
      </c>
      <c r="AY526" s="58">
        <f t="shared" si="319"/>
        <v>291</v>
      </c>
      <c r="AZ526" s="60">
        <f t="shared" si="320"/>
        <v>0.70341952965630439</v>
      </c>
      <c r="BA526" s="51">
        <v>170</v>
      </c>
      <c r="BB526" s="53">
        <v>20</v>
      </c>
      <c r="BC526" s="52">
        <f t="shared" si="303"/>
        <v>0.4176904176904177</v>
      </c>
      <c r="BD526" s="53">
        <f t="shared" si="332"/>
        <v>120</v>
      </c>
      <c r="BE526" s="55">
        <f t="shared" si="321"/>
        <v>1.6228287788403755</v>
      </c>
      <c r="BF526" s="61">
        <v>407</v>
      </c>
      <c r="BG526" s="64">
        <v>59</v>
      </c>
    </row>
    <row r="527" spans="1:59">
      <c r="A527" s="47">
        <f t="shared" si="322"/>
        <v>2</v>
      </c>
      <c r="B527" s="48">
        <f t="shared" si="323"/>
        <v>0</v>
      </c>
      <c r="C527" s="48">
        <f t="shared" si="324"/>
        <v>0</v>
      </c>
      <c r="D527" s="48">
        <f t="shared" si="325"/>
        <v>0</v>
      </c>
      <c r="E527" s="48">
        <f t="shared" si="326"/>
        <v>1</v>
      </c>
      <c r="F527" s="48">
        <f t="shared" si="327"/>
        <v>0</v>
      </c>
      <c r="G527" s="48">
        <f t="shared" si="328"/>
        <v>0</v>
      </c>
      <c r="H527" s="48">
        <f t="shared" si="329"/>
        <v>0</v>
      </c>
      <c r="I527" s="48">
        <f t="shared" si="330"/>
        <v>0</v>
      </c>
      <c r="J527" s="48">
        <f t="shared" si="331"/>
        <v>1</v>
      </c>
      <c r="K527" s="70">
        <v>450</v>
      </c>
      <c r="L527" s="50" t="s">
        <v>411</v>
      </c>
      <c r="M527" s="51">
        <v>0</v>
      </c>
      <c r="N527" s="53">
        <v>0</v>
      </c>
      <c r="O527" s="52">
        <f t="shared" si="304"/>
        <v>0</v>
      </c>
      <c r="P527" s="53">
        <f t="shared" si="305"/>
        <v>537</v>
      </c>
      <c r="Q527" s="55">
        <f t="shared" si="306"/>
        <v>0</v>
      </c>
      <c r="R527" s="56">
        <v>0</v>
      </c>
      <c r="S527" s="58">
        <v>0</v>
      </c>
      <c r="T527" s="57">
        <f t="shared" si="296"/>
        <v>0</v>
      </c>
      <c r="U527" s="58">
        <f t="shared" si="307"/>
        <v>515</v>
      </c>
      <c r="V527" s="60">
        <f t="shared" si="308"/>
        <v>0</v>
      </c>
      <c r="W527" s="51">
        <v>36</v>
      </c>
      <c r="X527" s="53">
        <v>3</v>
      </c>
      <c r="Y527" s="52">
        <f t="shared" si="297"/>
        <v>8.9108910891089105E-2</v>
      </c>
      <c r="Z527" s="53">
        <f t="shared" si="309"/>
        <v>473</v>
      </c>
      <c r="AA527" s="55">
        <f t="shared" si="310"/>
        <v>0.52082519763617563</v>
      </c>
      <c r="AB527" s="56">
        <v>98</v>
      </c>
      <c r="AC527" s="58">
        <v>5</v>
      </c>
      <c r="AD527" s="57">
        <f t="shared" si="298"/>
        <v>0.24257425742574257</v>
      </c>
      <c r="AE527" s="58">
        <f t="shared" si="311"/>
        <v>20</v>
      </c>
      <c r="AF527" s="60">
        <f t="shared" si="312"/>
        <v>3.492344609045567</v>
      </c>
      <c r="AG527" s="51">
        <v>24</v>
      </c>
      <c r="AH527" s="53">
        <v>2</v>
      </c>
      <c r="AI527" s="52">
        <f t="shared" si="299"/>
        <v>5.9405940594059403E-2</v>
      </c>
      <c r="AJ527" s="53">
        <f t="shared" si="313"/>
        <v>234</v>
      </c>
      <c r="AK527" s="55">
        <f t="shared" si="314"/>
        <v>0.78968689611842102</v>
      </c>
      <c r="AL527" s="56">
        <v>70</v>
      </c>
      <c r="AM527" s="58">
        <v>7</v>
      </c>
      <c r="AN527" s="57">
        <f t="shared" si="300"/>
        <v>0.17326732673267325</v>
      </c>
      <c r="AO527" s="58">
        <f t="shared" si="315"/>
        <v>361</v>
      </c>
      <c r="AP527" s="60">
        <f t="shared" si="316"/>
        <v>0.92183940606472681</v>
      </c>
      <c r="AQ527" s="51">
        <v>0</v>
      </c>
      <c r="AR527" s="53">
        <v>0</v>
      </c>
      <c r="AS527" s="52">
        <f t="shared" si="301"/>
        <v>0</v>
      </c>
      <c r="AT527" s="53">
        <f t="shared" si="317"/>
        <v>512</v>
      </c>
      <c r="AU527" s="55">
        <f t="shared" si="318"/>
        <v>0</v>
      </c>
      <c r="AV527" s="56">
        <v>2</v>
      </c>
      <c r="AW527" s="58">
        <v>1</v>
      </c>
      <c r="AX527" s="57">
        <f t="shared" si="302"/>
        <v>4.9504950495049506E-3</v>
      </c>
      <c r="AY527" s="58">
        <f t="shared" si="319"/>
        <v>465</v>
      </c>
      <c r="AZ527" s="60">
        <f t="shared" si="320"/>
        <v>0.10902199107772881</v>
      </c>
      <c r="BA527" s="51">
        <v>174</v>
      </c>
      <c r="BB527" s="53">
        <v>9</v>
      </c>
      <c r="BC527" s="52">
        <f t="shared" si="303"/>
        <v>0.43069306930693069</v>
      </c>
      <c r="BD527" s="53">
        <f t="shared" si="332"/>
        <v>114</v>
      </c>
      <c r="BE527" s="55">
        <f t="shared" si="321"/>
        <v>1.6733472402434144</v>
      </c>
      <c r="BF527" s="61">
        <v>404</v>
      </c>
      <c r="BG527" s="64">
        <v>27</v>
      </c>
    </row>
    <row r="528" spans="1:59">
      <c r="A528" s="47">
        <f t="shared" si="322"/>
        <v>4</v>
      </c>
      <c r="B528" s="48">
        <f t="shared" si="323"/>
        <v>0</v>
      </c>
      <c r="C528" s="48">
        <f t="shared" si="324"/>
        <v>0</v>
      </c>
      <c r="D528" s="48">
        <f t="shared" si="325"/>
        <v>1</v>
      </c>
      <c r="E528" s="48">
        <f t="shared" si="326"/>
        <v>0</v>
      </c>
      <c r="F528" s="48">
        <f t="shared" si="327"/>
        <v>1</v>
      </c>
      <c r="G528" s="48">
        <f t="shared" si="328"/>
        <v>1</v>
      </c>
      <c r="H528" s="48">
        <f t="shared" si="329"/>
        <v>0</v>
      </c>
      <c r="I528" s="48">
        <f t="shared" si="330"/>
        <v>0</v>
      </c>
      <c r="J528" s="48">
        <f t="shared" si="331"/>
        <v>1</v>
      </c>
      <c r="K528" s="70">
        <v>295</v>
      </c>
      <c r="L528" s="50" t="s">
        <v>267</v>
      </c>
      <c r="M528" s="51">
        <v>13</v>
      </c>
      <c r="N528" s="53">
        <v>3</v>
      </c>
      <c r="O528" s="52">
        <f t="shared" si="304"/>
        <v>3.2258064516129031E-2</v>
      </c>
      <c r="P528" s="53">
        <f t="shared" si="305"/>
        <v>388</v>
      </c>
      <c r="Q528" s="55">
        <f t="shared" si="306"/>
        <v>0.3886540711870341</v>
      </c>
      <c r="R528" s="56">
        <v>0</v>
      </c>
      <c r="S528" s="58">
        <v>0</v>
      </c>
      <c r="T528" s="57">
        <f t="shared" si="296"/>
        <v>0</v>
      </c>
      <c r="U528" s="58">
        <f t="shared" si="307"/>
        <v>515</v>
      </c>
      <c r="V528" s="60">
        <f t="shared" si="308"/>
        <v>0</v>
      </c>
      <c r="W528" s="51">
        <v>108</v>
      </c>
      <c r="X528" s="53">
        <v>19</v>
      </c>
      <c r="Y528" s="52">
        <f t="shared" si="297"/>
        <v>0.26799007444168732</v>
      </c>
      <c r="Z528" s="53">
        <f t="shared" si="309"/>
        <v>137</v>
      </c>
      <c r="AA528" s="55">
        <f t="shared" si="310"/>
        <v>1.5663527035609053</v>
      </c>
      <c r="AB528" s="56">
        <v>15</v>
      </c>
      <c r="AC528" s="58">
        <v>8</v>
      </c>
      <c r="AD528" s="57">
        <f t="shared" si="298"/>
        <v>3.7220843672456573E-2</v>
      </c>
      <c r="AE528" s="58">
        <f t="shared" si="311"/>
        <v>378</v>
      </c>
      <c r="AF528" s="60">
        <f t="shared" si="312"/>
        <v>0.53586895049415439</v>
      </c>
      <c r="AG528" s="51">
        <v>46</v>
      </c>
      <c r="AH528" s="53">
        <v>8</v>
      </c>
      <c r="AI528" s="52">
        <f t="shared" si="299"/>
        <v>0.11414392059553349</v>
      </c>
      <c r="AJ528" s="53">
        <f t="shared" si="313"/>
        <v>61</v>
      </c>
      <c r="AK528" s="55">
        <f t="shared" si="314"/>
        <v>1.5173222991588851</v>
      </c>
      <c r="AL528" s="56">
        <v>100</v>
      </c>
      <c r="AM528" s="58">
        <v>15</v>
      </c>
      <c r="AN528" s="57">
        <f t="shared" si="300"/>
        <v>0.24813895781637718</v>
      </c>
      <c r="AO528" s="58">
        <f t="shared" si="315"/>
        <v>205</v>
      </c>
      <c r="AP528" s="60">
        <f t="shared" si="316"/>
        <v>1.3201812125138237</v>
      </c>
      <c r="AQ528" s="51">
        <v>4</v>
      </c>
      <c r="AR528" s="53">
        <v>1</v>
      </c>
      <c r="AS528" s="52">
        <f t="shared" si="301"/>
        <v>9.9255583126550868E-3</v>
      </c>
      <c r="AT528" s="53">
        <f t="shared" si="317"/>
        <v>418</v>
      </c>
      <c r="AU528" s="55">
        <f t="shared" si="318"/>
        <v>0.17079095851669235</v>
      </c>
      <c r="AV528" s="56">
        <v>6</v>
      </c>
      <c r="AW528" s="58">
        <v>2</v>
      </c>
      <c r="AX528" s="57">
        <f t="shared" si="302"/>
        <v>1.488833746898263E-2</v>
      </c>
      <c r="AY528" s="58">
        <f t="shared" si="319"/>
        <v>384</v>
      </c>
      <c r="AZ528" s="60">
        <f t="shared" si="320"/>
        <v>0.32787755133053925</v>
      </c>
      <c r="BA528" s="51">
        <v>111</v>
      </c>
      <c r="BB528" s="53">
        <v>21</v>
      </c>
      <c r="BC528" s="52">
        <f t="shared" si="303"/>
        <v>0.27543424317617865</v>
      </c>
      <c r="BD528" s="53">
        <f t="shared" si="332"/>
        <v>285</v>
      </c>
      <c r="BE528" s="55">
        <f t="shared" si="321"/>
        <v>1.0701289701017609</v>
      </c>
      <c r="BF528" s="61">
        <v>403</v>
      </c>
      <c r="BG528" s="64">
        <v>77</v>
      </c>
    </row>
    <row r="529" spans="1:59">
      <c r="A529" s="47">
        <f t="shared" si="322"/>
        <v>1</v>
      </c>
      <c r="B529" s="48">
        <f t="shared" si="323"/>
        <v>0</v>
      </c>
      <c r="C529" s="48">
        <f t="shared" si="324"/>
        <v>0</v>
      </c>
      <c r="D529" s="48">
        <f t="shared" si="325"/>
        <v>1</v>
      </c>
      <c r="E529" s="48">
        <f t="shared" si="326"/>
        <v>0</v>
      </c>
      <c r="F529" s="48">
        <f t="shared" si="327"/>
        <v>0</v>
      </c>
      <c r="G529" s="48">
        <f t="shared" si="328"/>
        <v>0</v>
      </c>
      <c r="H529" s="48">
        <f t="shared" si="329"/>
        <v>0</v>
      </c>
      <c r="I529" s="48">
        <f t="shared" si="330"/>
        <v>0</v>
      </c>
      <c r="J529" s="48">
        <f t="shared" si="331"/>
        <v>0</v>
      </c>
      <c r="K529" s="70">
        <v>242</v>
      </c>
      <c r="L529" s="50" t="s">
        <v>214</v>
      </c>
      <c r="M529" s="51">
        <v>0</v>
      </c>
      <c r="N529" s="53">
        <v>0</v>
      </c>
      <c r="O529" s="52">
        <f t="shared" si="304"/>
        <v>0</v>
      </c>
      <c r="P529" s="53">
        <f t="shared" si="305"/>
        <v>537</v>
      </c>
      <c r="Q529" s="55">
        <f t="shared" si="306"/>
        <v>0</v>
      </c>
      <c r="R529" s="56">
        <v>0</v>
      </c>
      <c r="S529" s="58">
        <v>0</v>
      </c>
      <c r="T529" s="57">
        <f t="shared" si="296"/>
        <v>0</v>
      </c>
      <c r="U529" s="58">
        <f t="shared" si="307"/>
        <v>515</v>
      </c>
      <c r="V529" s="60">
        <f t="shared" si="308"/>
        <v>0</v>
      </c>
      <c r="W529" s="51">
        <v>294</v>
      </c>
      <c r="X529" s="53">
        <v>3</v>
      </c>
      <c r="Y529" s="52">
        <f t="shared" si="297"/>
        <v>0.73134328358208955</v>
      </c>
      <c r="Z529" s="53">
        <f t="shared" si="309"/>
        <v>14</v>
      </c>
      <c r="AA529" s="55">
        <f t="shared" si="310"/>
        <v>4.2745670034849637</v>
      </c>
      <c r="AB529" s="56">
        <v>3</v>
      </c>
      <c r="AC529" s="58">
        <v>1</v>
      </c>
      <c r="AD529" s="57">
        <f t="shared" si="298"/>
        <v>7.462686567164179E-3</v>
      </c>
      <c r="AE529" s="58">
        <f t="shared" si="311"/>
        <v>510</v>
      </c>
      <c r="AF529" s="60">
        <f t="shared" si="312"/>
        <v>0.10744039156673843</v>
      </c>
      <c r="AG529" s="51">
        <v>0</v>
      </c>
      <c r="AH529" s="53">
        <v>0</v>
      </c>
      <c r="AI529" s="52">
        <f t="shared" si="299"/>
        <v>0</v>
      </c>
      <c r="AJ529" s="53">
        <f t="shared" si="313"/>
        <v>548</v>
      </c>
      <c r="AK529" s="55">
        <f t="shared" si="314"/>
        <v>0</v>
      </c>
      <c r="AL529" s="56">
        <v>46</v>
      </c>
      <c r="AM529" s="58">
        <v>2</v>
      </c>
      <c r="AN529" s="57">
        <f t="shared" si="300"/>
        <v>0.11442786069651742</v>
      </c>
      <c r="AO529" s="58">
        <f t="shared" si="315"/>
        <v>484</v>
      </c>
      <c r="AP529" s="60">
        <f t="shared" si="316"/>
        <v>0.60879401287515589</v>
      </c>
      <c r="AQ529" s="51">
        <v>20</v>
      </c>
      <c r="AR529" s="53">
        <v>2</v>
      </c>
      <c r="AS529" s="52">
        <f t="shared" si="301"/>
        <v>4.975124378109453E-2</v>
      </c>
      <c r="AT529" s="53">
        <f t="shared" si="317"/>
        <v>178</v>
      </c>
      <c r="AU529" s="55">
        <f t="shared" si="318"/>
        <v>0.85607905823665442</v>
      </c>
      <c r="AV529" s="56">
        <v>0</v>
      </c>
      <c r="AW529" s="58">
        <v>0</v>
      </c>
      <c r="AX529" s="57">
        <f t="shared" si="302"/>
        <v>0</v>
      </c>
      <c r="AY529" s="58">
        <f t="shared" si="319"/>
        <v>527</v>
      </c>
      <c r="AZ529" s="60">
        <f t="shared" si="320"/>
        <v>0</v>
      </c>
      <c r="BA529" s="51">
        <v>39</v>
      </c>
      <c r="BB529" s="53">
        <v>5</v>
      </c>
      <c r="BC529" s="52">
        <f t="shared" si="303"/>
        <v>9.7014925373134331E-2</v>
      </c>
      <c r="BD529" s="53">
        <f t="shared" si="332"/>
        <v>548</v>
      </c>
      <c r="BE529" s="55">
        <f t="shared" si="321"/>
        <v>0.37692656140669123</v>
      </c>
      <c r="BF529" s="61">
        <v>402</v>
      </c>
      <c r="BG529" s="64">
        <v>13</v>
      </c>
    </row>
    <row r="530" spans="1:59">
      <c r="A530" s="47">
        <f t="shared" si="322"/>
        <v>3</v>
      </c>
      <c r="B530" s="48">
        <f t="shared" si="323"/>
        <v>0</v>
      </c>
      <c r="C530" s="48">
        <f t="shared" si="324"/>
        <v>0</v>
      </c>
      <c r="D530" s="48">
        <f t="shared" si="325"/>
        <v>0</v>
      </c>
      <c r="E530" s="48">
        <f t="shared" si="326"/>
        <v>0</v>
      </c>
      <c r="F530" s="48">
        <f t="shared" si="327"/>
        <v>0</v>
      </c>
      <c r="G530" s="48">
        <f t="shared" si="328"/>
        <v>1</v>
      </c>
      <c r="H530" s="48">
        <f t="shared" si="329"/>
        <v>0</v>
      </c>
      <c r="I530" s="48">
        <f t="shared" si="330"/>
        <v>1</v>
      </c>
      <c r="J530" s="48">
        <f t="shared" si="331"/>
        <v>1</v>
      </c>
      <c r="K530" s="70">
        <v>219</v>
      </c>
      <c r="L530" s="50" t="s">
        <v>191</v>
      </c>
      <c r="M530" s="51">
        <v>2</v>
      </c>
      <c r="N530" s="53">
        <v>1</v>
      </c>
      <c r="O530" s="52">
        <f t="shared" si="304"/>
        <v>5.0505050505050509E-3</v>
      </c>
      <c r="P530" s="53">
        <f t="shared" si="305"/>
        <v>505</v>
      </c>
      <c r="Q530" s="55">
        <f t="shared" si="306"/>
        <v>6.0849879832313429E-2</v>
      </c>
      <c r="R530" s="56">
        <v>0</v>
      </c>
      <c r="S530" s="58">
        <v>0</v>
      </c>
      <c r="T530" s="57">
        <f t="shared" si="296"/>
        <v>0</v>
      </c>
      <c r="U530" s="58">
        <f t="shared" si="307"/>
        <v>515</v>
      </c>
      <c r="V530" s="60">
        <f t="shared" si="308"/>
        <v>0</v>
      </c>
      <c r="W530" s="51">
        <v>17</v>
      </c>
      <c r="X530" s="53">
        <v>5</v>
      </c>
      <c r="Y530" s="52">
        <f t="shared" si="297"/>
        <v>4.2929292929292928E-2</v>
      </c>
      <c r="Z530" s="53">
        <f t="shared" si="309"/>
        <v>540</v>
      </c>
      <c r="AA530" s="55">
        <f t="shared" si="310"/>
        <v>0.25091382276692298</v>
      </c>
      <c r="AB530" s="56">
        <v>9</v>
      </c>
      <c r="AC530" s="58">
        <v>2</v>
      </c>
      <c r="AD530" s="57">
        <f t="shared" si="298"/>
        <v>2.2727272727272728E-2</v>
      </c>
      <c r="AE530" s="58">
        <f t="shared" si="311"/>
        <v>446</v>
      </c>
      <c r="AF530" s="60">
        <f t="shared" si="312"/>
        <v>0.32720482886233976</v>
      </c>
      <c r="AG530" s="51">
        <v>26</v>
      </c>
      <c r="AH530" s="53">
        <v>5</v>
      </c>
      <c r="AI530" s="52">
        <f t="shared" si="299"/>
        <v>6.5656565656565663E-2</v>
      </c>
      <c r="AJ530" s="53">
        <f t="shared" si="313"/>
        <v>196</v>
      </c>
      <c r="AK530" s="55">
        <f t="shared" si="314"/>
        <v>0.87277684730933236</v>
      </c>
      <c r="AL530" s="56">
        <v>100</v>
      </c>
      <c r="AM530" s="58">
        <v>6</v>
      </c>
      <c r="AN530" s="57">
        <f t="shared" si="300"/>
        <v>0.25252525252525254</v>
      </c>
      <c r="AO530" s="58">
        <f t="shared" si="315"/>
        <v>196</v>
      </c>
      <c r="AP530" s="60">
        <f t="shared" si="316"/>
        <v>1.3435177490986641</v>
      </c>
      <c r="AQ530" s="51">
        <v>1</v>
      </c>
      <c r="AR530" s="53">
        <v>1</v>
      </c>
      <c r="AS530" s="52">
        <f t="shared" si="301"/>
        <v>2.5252525252525255E-3</v>
      </c>
      <c r="AT530" s="53">
        <f t="shared" si="317"/>
        <v>483</v>
      </c>
      <c r="AU530" s="55">
        <f t="shared" si="318"/>
        <v>4.3452497652921099E-2</v>
      </c>
      <c r="AV530" s="56">
        <v>67</v>
      </c>
      <c r="AW530" s="58">
        <v>3</v>
      </c>
      <c r="AX530" s="57">
        <f t="shared" si="302"/>
        <v>0.1691919191919192</v>
      </c>
      <c r="AY530" s="58">
        <f t="shared" si="319"/>
        <v>25</v>
      </c>
      <c r="AZ530" s="60">
        <f t="shared" si="320"/>
        <v>3.7260192607221763</v>
      </c>
      <c r="BA530" s="51">
        <v>174</v>
      </c>
      <c r="BB530" s="53">
        <v>8</v>
      </c>
      <c r="BC530" s="52">
        <f t="shared" si="303"/>
        <v>0.43939393939393939</v>
      </c>
      <c r="BD530" s="53">
        <f t="shared" si="332"/>
        <v>107</v>
      </c>
      <c r="BE530" s="55">
        <f t="shared" si="321"/>
        <v>1.7071522349958066</v>
      </c>
      <c r="BF530" s="61">
        <v>396</v>
      </c>
      <c r="BG530" s="64">
        <v>31</v>
      </c>
    </row>
    <row r="531" spans="1:59">
      <c r="A531" s="47">
        <f t="shared" si="322"/>
        <v>1</v>
      </c>
      <c r="B531" s="48">
        <f t="shared" si="323"/>
        <v>0</v>
      </c>
      <c r="C531" s="48">
        <f t="shared" si="324"/>
        <v>0</v>
      </c>
      <c r="D531" s="48">
        <f t="shared" si="325"/>
        <v>0</v>
      </c>
      <c r="E531" s="48">
        <f t="shared" si="326"/>
        <v>0</v>
      </c>
      <c r="F531" s="48">
        <f t="shared" si="327"/>
        <v>0</v>
      </c>
      <c r="G531" s="48">
        <f t="shared" si="328"/>
        <v>0</v>
      </c>
      <c r="H531" s="48">
        <f t="shared" si="329"/>
        <v>0</v>
      </c>
      <c r="I531" s="48">
        <f t="shared" si="330"/>
        <v>0</v>
      </c>
      <c r="J531" s="48">
        <f t="shared" si="331"/>
        <v>1</v>
      </c>
      <c r="K531" s="71">
        <v>56</v>
      </c>
      <c r="L531" s="68" t="s">
        <v>30</v>
      </c>
      <c r="M531" s="51">
        <v>0</v>
      </c>
      <c r="N531" s="53">
        <v>0</v>
      </c>
      <c r="O531" s="52">
        <f t="shared" si="304"/>
        <v>0</v>
      </c>
      <c r="P531" s="53">
        <f t="shared" si="305"/>
        <v>537</v>
      </c>
      <c r="Q531" s="55">
        <f t="shared" si="306"/>
        <v>0</v>
      </c>
      <c r="R531" s="56">
        <v>5</v>
      </c>
      <c r="S531" s="58">
        <v>2</v>
      </c>
      <c r="T531" s="57">
        <f t="shared" si="296"/>
        <v>1.2853470437017995E-2</v>
      </c>
      <c r="U531" s="58">
        <f t="shared" si="307"/>
        <v>410</v>
      </c>
      <c r="V531" s="60">
        <f t="shared" si="308"/>
        <v>0.24549740625543651</v>
      </c>
      <c r="W531" s="51">
        <v>3</v>
      </c>
      <c r="X531" s="53">
        <v>1</v>
      </c>
      <c r="Y531" s="52">
        <f t="shared" si="297"/>
        <v>7.7120822622107968E-3</v>
      </c>
      <c r="Z531" s="53">
        <f t="shared" si="309"/>
        <v>591</v>
      </c>
      <c r="AA531" s="55">
        <f t="shared" si="310"/>
        <v>4.5075702623182293E-2</v>
      </c>
      <c r="AB531" s="56">
        <v>26</v>
      </c>
      <c r="AC531" s="58">
        <v>4</v>
      </c>
      <c r="AD531" s="57">
        <f t="shared" si="298"/>
        <v>6.6838046272493568E-2</v>
      </c>
      <c r="AE531" s="58">
        <f t="shared" si="311"/>
        <v>221</v>
      </c>
      <c r="AF531" s="60">
        <f t="shared" si="312"/>
        <v>0.96226818565171379</v>
      </c>
      <c r="AG531" s="51">
        <v>0</v>
      </c>
      <c r="AH531" s="53">
        <v>0</v>
      </c>
      <c r="AI531" s="52">
        <f t="shared" si="299"/>
        <v>0</v>
      </c>
      <c r="AJ531" s="53">
        <f t="shared" si="313"/>
        <v>548</v>
      </c>
      <c r="AK531" s="55">
        <f t="shared" si="314"/>
        <v>0</v>
      </c>
      <c r="AL531" s="56">
        <v>58</v>
      </c>
      <c r="AM531" s="58">
        <v>4</v>
      </c>
      <c r="AN531" s="57">
        <f t="shared" si="300"/>
        <v>0.14910025706940874</v>
      </c>
      <c r="AO531" s="58">
        <f t="shared" si="315"/>
        <v>419</v>
      </c>
      <c r="AP531" s="60">
        <f t="shared" si="316"/>
        <v>0.79326261340097981</v>
      </c>
      <c r="AQ531" s="51">
        <v>0</v>
      </c>
      <c r="AR531" s="53">
        <v>0</v>
      </c>
      <c r="AS531" s="52">
        <f t="shared" si="301"/>
        <v>0</v>
      </c>
      <c r="AT531" s="53">
        <f t="shared" si="317"/>
        <v>512</v>
      </c>
      <c r="AU531" s="55">
        <f t="shared" si="318"/>
        <v>0</v>
      </c>
      <c r="AV531" s="56">
        <v>2</v>
      </c>
      <c r="AW531" s="58">
        <v>1</v>
      </c>
      <c r="AX531" s="57">
        <f t="shared" si="302"/>
        <v>5.1413881748071976E-3</v>
      </c>
      <c r="AY531" s="58">
        <f t="shared" si="319"/>
        <v>462</v>
      </c>
      <c r="AZ531" s="60">
        <f t="shared" si="320"/>
        <v>0.11322592389563609</v>
      </c>
      <c r="BA531" s="51">
        <v>295</v>
      </c>
      <c r="BB531" s="53">
        <v>17</v>
      </c>
      <c r="BC531" s="52">
        <f t="shared" si="303"/>
        <v>0.75835475578406175</v>
      </c>
      <c r="BD531" s="53">
        <f t="shared" si="332"/>
        <v>35</v>
      </c>
      <c r="BE531" s="55">
        <f t="shared" si="321"/>
        <v>2.9463925197560816</v>
      </c>
      <c r="BF531" s="61">
        <v>389</v>
      </c>
      <c r="BG531" s="64">
        <v>29</v>
      </c>
    </row>
    <row r="532" spans="1:59">
      <c r="A532" s="47">
        <f t="shared" si="322"/>
        <v>4</v>
      </c>
      <c r="B532" s="48">
        <f t="shared" si="323"/>
        <v>1</v>
      </c>
      <c r="C532" s="48">
        <f t="shared" si="324"/>
        <v>0</v>
      </c>
      <c r="D532" s="48">
        <f t="shared" si="325"/>
        <v>1</v>
      </c>
      <c r="E532" s="48">
        <f t="shared" si="326"/>
        <v>0</v>
      </c>
      <c r="F532" s="48">
        <f t="shared" si="327"/>
        <v>0</v>
      </c>
      <c r="G532" s="48">
        <f t="shared" si="328"/>
        <v>1</v>
      </c>
      <c r="H532" s="48">
        <f t="shared" si="329"/>
        <v>0</v>
      </c>
      <c r="I532" s="48">
        <f t="shared" si="330"/>
        <v>0</v>
      </c>
      <c r="J532" s="48">
        <f t="shared" si="331"/>
        <v>1</v>
      </c>
      <c r="K532" s="70">
        <v>356</v>
      </c>
      <c r="L532" s="50" t="s">
        <v>327</v>
      </c>
      <c r="M532" s="51">
        <v>43</v>
      </c>
      <c r="N532" s="53">
        <v>13</v>
      </c>
      <c r="O532" s="52">
        <f t="shared" si="304"/>
        <v>0.1122715404699739</v>
      </c>
      <c r="P532" s="53">
        <f t="shared" si="305"/>
        <v>107</v>
      </c>
      <c r="Q532" s="55">
        <f t="shared" si="306"/>
        <v>1.3526785297449517</v>
      </c>
      <c r="R532" s="56">
        <v>3</v>
      </c>
      <c r="S532" s="58">
        <v>3</v>
      </c>
      <c r="T532" s="57">
        <f t="shared" si="296"/>
        <v>7.832898172323759E-3</v>
      </c>
      <c r="U532" s="58">
        <f t="shared" si="307"/>
        <v>448</v>
      </c>
      <c r="V532" s="60">
        <f t="shared" si="308"/>
        <v>0.14960599117498402</v>
      </c>
      <c r="W532" s="51">
        <v>71</v>
      </c>
      <c r="X532" s="53">
        <v>17</v>
      </c>
      <c r="Y532" s="52">
        <f t="shared" si="297"/>
        <v>0.18537859007832899</v>
      </c>
      <c r="Z532" s="53">
        <f t="shared" si="309"/>
        <v>258</v>
      </c>
      <c r="AA532" s="55">
        <f t="shared" si="310"/>
        <v>1.0835037691467988</v>
      </c>
      <c r="AB532" s="56">
        <v>25</v>
      </c>
      <c r="AC532" s="58">
        <v>7</v>
      </c>
      <c r="AD532" s="57">
        <f t="shared" si="298"/>
        <v>6.5274151436031339E-2</v>
      </c>
      <c r="AE532" s="58">
        <f t="shared" si="311"/>
        <v>232</v>
      </c>
      <c r="AF532" s="60">
        <f t="shared" si="312"/>
        <v>0.93975277218948772</v>
      </c>
      <c r="AG532" s="51">
        <v>2</v>
      </c>
      <c r="AH532" s="53">
        <v>2</v>
      </c>
      <c r="AI532" s="52">
        <f t="shared" si="299"/>
        <v>5.2219321148825066E-3</v>
      </c>
      <c r="AJ532" s="53">
        <f t="shared" si="313"/>
        <v>511</v>
      </c>
      <c r="AK532" s="55">
        <f t="shared" si="314"/>
        <v>6.9415471286301586E-2</v>
      </c>
      <c r="AL532" s="56">
        <v>83</v>
      </c>
      <c r="AM532" s="58">
        <v>25</v>
      </c>
      <c r="AN532" s="57">
        <f t="shared" si="300"/>
        <v>0.21671018276762402</v>
      </c>
      <c r="AO532" s="58">
        <f t="shared" si="315"/>
        <v>257</v>
      </c>
      <c r="AP532" s="60">
        <f t="shared" si="316"/>
        <v>1.1529697487565245</v>
      </c>
      <c r="AQ532" s="51">
        <v>13</v>
      </c>
      <c r="AR532" s="53">
        <v>5</v>
      </c>
      <c r="AS532" s="52">
        <f t="shared" si="301"/>
        <v>3.3942558746736295E-2</v>
      </c>
      <c r="AT532" s="53">
        <f t="shared" si="317"/>
        <v>284</v>
      </c>
      <c r="AU532" s="55">
        <f t="shared" si="318"/>
        <v>0.58405602589357131</v>
      </c>
      <c r="AV532" s="56">
        <v>1</v>
      </c>
      <c r="AW532" s="58">
        <v>2</v>
      </c>
      <c r="AX532" s="57">
        <f t="shared" si="302"/>
        <v>2.6109660574412533E-3</v>
      </c>
      <c r="AY532" s="58">
        <f t="shared" si="319"/>
        <v>495</v>
      </c>
      <c r="AZ532" s="60">
        <f t="shared" si="320"/>
        <v>5.7499849080159843E-2</v>
      </c>
      <c r="BA532" s="51">
        <v>142</v>
      </c>
      <c r="BB532" s="53">
        <v>41</v>
      </c>
      <c r="BC532" s="52">
        <f t="shared" si="303"/>
        <v>0.37075718015665798</v>
      </c>
      <c r="BD532" s="53">
        <f t="shared" si="332"/>
        <v>153</v>
      </c>
      <c r="BE532" s="55">
        <f t="shared" si="321"/>
        <v>1.4404817454200685</v>
      </c>
      <c r="BF532" s="61">
        <v>383</v>
      </c>
      <c r="BG532" s="64">
        <v>115</v>
      </c>
    </row>
    <row r="533" spans="1:59">
      <c r="A533" s="47">
        <f t="shared" si="322"/>
        <v>2</v>
      </c>
      <c r="B533" s="48">
        <f t="shared" si="323"/>
        <v>0</v>
      </c>
      <c r="C533" s="48">
        <f t="shared" si="324"/>
        <v>0</v>
      </c>
      <c r="D533" s="48">
        <f t="shared" si="325"/>
        <v>0</v>
      </c>
      <c r="E533" s="48">
        <f t="shared" si="326"/>
        <v>1</v>
      </c>
      <c r="F533" s="48">
        <f t="shared" si="327"/>
        <v>0</v>
      </c>
      <c r="G533" s="48">
        <f t="shared" si="328"/>
        <v>1</v>
      </c>
      <c r="H533" s="48">
        <f t="shared" si="329"/>
        <v>0</v>
      </c>
      <c r="I533" s="48">
        <f t="shared" si="330"/>
        <v>0</v>
      </c>
      <c r="J533" s="48">
        <f t="shared" si="331"/>
        <v>0</v>
      </c>
      <c r="K533" s="70">
        <v>260</v>
      </c>
      <c r="L533" s="50" t="s">
        <v>232</v>
      </c>
      <c r="M533" s="51">
        <v>7</v>
      </c>
      <c r="N533" s="53">
        <v>1</v>
      </c>
      <c r="O533" s="52">
        <f t="shared" si="304"/>
        <v>1.8372703412073491E-2</v>
      </c>
      <c r="P533" s="53">
        <f t="shared" si="305"/>
        <v>435</v>
      </c>
      <c r="Q533" s="55">
        <f t="shared" si="306"/>
        <v>0.22135940537424253</v>
      </c>
      <c r="R533" s="56">
        <v>0</v>
      </c>
      <c r="S533" s="58">
        <v>0</v>
      </c>
      <c r="T533" s="57">
        <f t="shared" si="296"/>
        <v>0</v>
      </c>
      <c r="U533" s="58">
        <f t="shared" si="307"/>
        <v>515</v>
      </c>
      <c r="V533" s="60">
        <f t="shared" si="308"/>
        <v>0</v>
      </c>
      <c r="W533" s="51">
        <v>53</v>
      </c>
      <c r="X533" s="53">
        <v>4</v>
      </c>
      <c r="Y533" s="52">
        <f t="shared" si="297"/>
        <v>0.13910761154855644</v>
      </c>
      <c r="Z533" s="53">
        <f t="shared" si="309"/>
        <v>378</v>
      </c>
      <c r="AA533" s="55">
        <f t="shared" si="310"/>
        <v>0.81305840855831102</v>
      </c>
      <c r="AB533" s="56">
        <v>41</v>
      </c>
      <c r="AC533" s="58">
        <v>3</v>
      </c>
      <c r="AD533" s="57">
        <f t="shared" si="298"/>
        <v>0.10761154855643044</v>
      </c>
      <c r="AE533" s="58">
        <f t="shared" si="311"/>
        <v>87</v>
      </c>
      <c r="AF533" s="60">
        <f t="shared" si="312"/>
        <v>1.5492848064768003</v>
      </c>
      <c r="AG533" s="51">
        <v>2</v>
      </c>
      <c r="AH533" s="53">
        <v>2</v>
      </c>
      <c r="AI533" s="52">
        <f t="shared" si="299"/>
        <v>5.2493438320209973E-3</v>
      </c>
      <c r="AJ533" s="53">
        <f t="shared" si="313"/>
        <v>509</v>
      </c>
      <c r="AK533" s="55">
        <f t="shared" si="314"/>
        <v>6.9779856962345163E-2</v>
      </c>
      <c r="AL533" s="56">
        <v>258</v>
      </c>
      <c r="AM533" s="58">
        <v>4</v>
      </c>
      <c r="AN533" s="57">
        <f t="shared" si="300"/>
        <v>0.67716535433070868</v>
      </c>
      <c r="AO533" s="58">
        <f t="shared" si="315"/>
        <v>26</v>
      </c>
      <c r="AP533" s="60">
        <f t="shared" si="316"/>
        <v>3.6027433435672522</v>
      </c>
      <c r="AQ533" s="51">
        <v>4</v>
      </c>
      <c r="AR533" s="53">
        <v>2</v>
      </c>
      <c r="AS533" s="52">
        <f t="shared" si="301"/>
        <v>1.0498687664041995E-2</v>
      </c>
      <c r="AT533" s="53">
        <f t="shared" si="317"/>
        <v>413</v>
      </c>
      <c r="AU533" s="55">
        <f t="shared" si="318"/>
        <v>0.18065290362789241</v>
      </c>
      <c r="AV533" s="56">
        <v>0</v>
      </c>
      <c r="AW533" s="58">
        <v>0</v>
      </c>
      <c r="AX533" s="57">
        <f t="shared" si="302"/>
        <v>0</v>
      </c>
      <c r="AY533" s="58">
        <f t="shared" si="319"/>
        <v>527</v>
      </c>
      <c r="AZ533" s="60">
        <f t="shared" si="320"/>
        <v>0</v>
      </c>
      <c r="BA533" s="51">
        <v>16</v>
      </c>
      <c r="BB533" s="53">
        <v>6</v>
      </c>
      <c r="BC533" s="52">
        <f t="shared" si="303"/>
        <v>4.1994750656167978E-2</v>
      </c>
      <c r="BD533" s="53">
        <f t="shared" si="332"/>
        <v>598</v>
      </c>
      <c r="BE533" s="55">
        <f t="shared" si="321"/>
        <v>0.16315981176174965</v>
      </c>
      <c r="BF533" s="61">
        <v>381</v>
      </c>
      <c r="BG533" s="64">
        <v>22</v>
      </c>
    </row>
    <row r="534" spans="1:59">
      <c r="A534" s="47">
        <f t="shared" si="322"/>
        <v>2</v>
      </c>
      <c r="B534" s="48">
        <f t="shared" si="323"/>
        <v>0</v>
      </c>
      <c r="C534" s="48">
        <f t="shared" si="324"/>
        <v>0</v>
      </c>
      <c r="D534" s="48">
        <f t="shared" si="325"/>
        <v>0</v>
      </c>
      <c r="E534" s="48">
        <f t="shared" si="326"/>
        <v>1</v>
      </c>
      <c r="F534" s="48">
        <f t="shared" si="327"/>
        <v>0</v>
      </c>
      <c r="G534" s="48">
        <f t="shared" si="328"/>
        <v>1</v>
      </c>
      <c r="H534" s="48">
        <f t="shared" si="329"/>
        <v>0</v>
      </c>
      <c r="I534" s="48">
        <f t="shared" si="330"/>
        <v>0</v>
      </c>
      <c r="J534" s="48">
        <f t="shared" si="331"/>
        <v>0</v>
      </c>
      <c r="K534" s="70">
        <v>547</v>
      </c>
      <c r="L534" s="50" t="s">
        <v>507</v>
      </c>
      <c r="M534" s="51">
        <v>13</v>
      </c>
      <c r="N534" s="53">
        <v>6</v>
      </c>
      <c r="O534" s="52">
        <f t="shared" si="304"/>
        <v>3.4574468085106384E-2</v>
      </c>
      <c r="P534" s="53">
        <f t="shared" si="305"/>
        <v>378</v>
      </c>
      <c r="Q534" s="55">
        <f t="shared" si="306"/>
        <v>0.41656274119248604</v>
      </c>
      <c r="R534" s="56">
        <v>12</v>
      </c>
      <c r="S534" s="58">
        <v>5</v>
      </c>
      <c r="T534" s="57">
        <f t="shared" si="296"/>
        <v>3.1914893617021274E-2</v>
      </c>
      <c r="U534" s="58">
        <f t="shared" si="307"/>
        <v>269</v>
      </c>
      <c r="V534" s="60">
        <f t="shared" si="308"/>
        <v>0.60956483638317949</v>
      </c>
      <c r="W534" s="51">
        <v>28</v>
      </c>
      <c r="X534" s="53">
        <v>14</v>
      </c>
      <c r="Y534" s="52">
        <f t="shared" si="297"/>
        <v>7.4468085106382975E-2</v>
      </c>
      <c r="Z534" s="53">
        <f t="shared" si="309"/>
        <v>502</v>
      </c>
      <c r="AA534" s="55">
        <f t="shared" si="310"/>
        <v>0.43525226327278504</v>
      </c>
      <c r="AB534" s="56">
        <v>49</v>
      </c>
      <c r="AC534" s="58">
        <v>8</v>
      </c>
      <c r="AD534" s="57">
        <f t="shared" si="298"/>
        <v>0.13031914893617022</v>
      </c>
      <c r="AE534" s="58">
        <f t="shared" si="311"/>
        <v>61</v>
      </c>
      <c r="AF534" s="60">
        <f t="shared" si="312"/>
        <v>1.8762064123063953</v>
      </c>
      <c r="AG534" s="51">
        <v>14</v>
      </c>
      <c r="AH534" s="53">
        <v>3</v>
      </c>
      <c r="AI534" s="52">
        <f t="shared" si="299"/>
        <v>3.7234042553191488E-2</v>
      </c>
      <c r="AJ534" s="53">
        <f t="shared" si="313"/>
        <v>363</v>
      </c>
      <c r="AK534" s="55">
        <f t="shared" si="314"/>
        <v>0.49495446414514505</v>
      </c>
      <c r="AL534" s="56">
        <v>137</v>
      </c>
      <c r="AM534" s="58">
        <v>18</v>
      </c>
      <c r="AN534" s="57">
        <f t="shared" si="300"/>
        <v>0.36436170212765956</v>
      </c>
      <c r="AO534" s="58">
        <f t="shared" si="315"/>
        <v>95</v>
      </c>
      <c r="AP534" s="60">
        <f t="shared" si="316"/>
        <v>1.9385245990452318</v>
      </c>
      <c r="AQ534" s="51">
        <v>18</v>
      </c>
      <c r="AR534" s="53">
        <v>6</v>
      </c>
      <c r="AS534" s="52">
        <f t="shared" si="301"/>
        <v>4.7872340425531915E-2</v>
      </c>
      <c r="AT534" s="53">
        <f t="shared" si="317"/>
        <v>193</v>
      </c>
      <c r="AU534" s="55">
        <f t="shared" si="318"/>
        <v>0.82374841295218493</v>
      </c>
      <c r="AV534" s="56">
        <v>12</v>
      </c>
      <c r="AW534" s="58">
        <v>4</v>
      </c>
      <c r="AX534" s="57">
        <f t="shared" si="302"/>
        <v>3.1914893617021274E-2</v>
      </c>
      <c r="AY534" s="58">
        <f t="shared" si="319"/>
        <v>292</v>
      </c>
      <c r="AZ534" s="60">
        <f t="shared" si="320"/>
        <v>0.70284389992663465</v>
      </c>
      <c r="BA534" s="51">
        <v>93</v>
      </c>
      <c r="BB534" s="53">
        <v>30</v>
      </c>
      <c r="BC534" s="52">
        <f t="shared" si="303"/>
        <v>0.2473404255319149</v>
      </c>
      <c r="BD534" s="53">
        <f t="shared" si="332"/>
        <v>346</v>
      </c>
      <c r="BE534" s="55">
        <f t="shared" si="321"/>
        <v>0.9609776612623131</v>
      </c>
      <c r="BF534" s="61">
        <v>376</v>
      </c>
      <c r="BG534" s="64">
        <v>94</v>
      </c>
    </row>
    <row r="535" spans="1:59">
      <c r="A535" s="47">
        <f t="shared" si="322"/>
        <v>5</v>
      </c>
      <c r="B535" s="48">
        <f t="shared" si="323"/>
        <v>1</v>
      </c>
      <c r="C535" s="48">
        <f t="shared" si="324"/>
        <v>0</v>
      </c>
      <c r="D535" s="48">
        <f t="shared" si="325"/>
        <v>1</v>
      </c>
      <c r="E535" s="48">
        <f t="shared" si="326"/>
        <v>1</v>
      </c>
      <c r="F535" s="48">
        <f t="shared" si="327"/>
        <v>0</v>
      </c>
      <c r="G535" s="48">
        <f t="shared" si="328"/>
        <v>1</v>
      </c>
      <c r="H535" s="48">
        <f t="shared" si="329"/>
        <v>0</v>
      </c>
      <c r="I535" s="48">
        <f t="shared" si="330"/>
        <v>0</v>
      </c>
      <c r="J535" s="48">
        <f t="shared" si="331"/>
        <v>1</v>
      </c>
      <c r="K535" s="70">
        <v>482</v>
      </c>
      <c r="L535" s="50" t="s">
        <v>443</v>
      </c>
      <c r="M535" s="51">
        <v>38</v>
      </c>
      <c r="N535" s="53">
        <v>10</v>
      </c>
      <c r="O535" s="52">
        <f t="shared" si="304"/>
        <v>0.10354223433242507</v>
      </c>
      <c r="P535" s="53">
        <f t="shared" si="305"/>
        <v>119</v>
      </c>
      <c r="Q535" s="55">
        <f t="shared" si="306"/>
        <v>1.247505438306066</v>
      </c>
      <c r="R535" s="56">
        <v>15</v>
      </c>
      <c r="S535" s="58">
        <v>5</v>
      </c>
      <c r="T535" s="57">
        <f t="shared" si="296"/>
        <v>4.0871934604904632E-2</v>
      </c>
      <c r="U535" s="58">
        <f t="shared" si="307"/>
        <v>216</v>
      </c>
      <c r="V535" s="60">
        <f t="shared" si="308"/>
        <v>0.78064161607655147</v>
      </c>
      <c r="W535" s="51">
        <v>66</v>
      </c>
      <c r="X535" s="53">
        <v>25</v>
      </c>
      <c r="Y535" s="52">
        <f t="shared" si="297"/>
        <v>0.17983651226158037</v>
      </c>
      <c r="Z535" s="53">
        <f t="shared" si="309"/>
        <v>270</v>
      </c>
      <c r="AA535" s="55">
        <f t="shared" si="310"/>
        <v>1.0511113434582944</v>
      </c>
      <c r="AB535" s="56">
        <v>43</v>
      </c>
      <c r="AC535" s="58">
        <v>10</v>
      </c>
      <c r="AD535" s="57">
        <f t="shared" si="298"/>
        <v>0.11716621253405994</v>
      </c>
      <c r="AE535" s="58">
        <f t="shared" si="311"/>
        <v>76</v>
      </c>
      <c r="AF535" s="60">
        <f t="shared" si="312"/>
        <v>1.6868434229088469</v>
      </c>
      <c r="AG535" s="51">
        <v>10</v>
      </c>
      <c r="AH535" s="53">
        <v>7</v>
      </c>
      <c r="AI535" s="52">
        <f t="shared" si="299"/>
        <v>2.7247956403269755E-2</v>
      </c>
      <c r="AJ535" s="53">
        <f t="shared" si="313"/>
        <v>414</v>
      </c>
      <c r="AK535" s="55">
        <f t="shared" si="314"/>
        <v>0.36220879431408048</v>
      </c>
      <c r="AL535" s="56">
        <v>70</v>
      </c>
      <c r="AM535" s="58">
        <v>21</v>
      </c>
      <c r="AN535" s="57">
        <f t="shared" si="300"/>
        <v>0.1907356948228883</v>
      </c>
      <c r="AO535" s="58">
        <f t="shared" si="315"/>
        <v>306</v>
      </c>
      <c r="AP535" s="60">
        <f t="shared" si="316"/>
        <v>1.0147768938696176</v>
      </c>
      <c r="AQ535" s="51">
        <v>19</v>
      </c>
      <c r="AR535" s="53">
        <v>5</v>
      </c>
      <c r="AS535" s="52">
        <f t="shared" si="301"/>
        <v>5.1771117166212535E-2</v>
      </c>
      <c r="AT535" s="53">
        <f t="shared" si="317"/>
        <v>168</v>
      </c>
      <c r="AU535" s="55">
        <f t="shared" si="318"/>
        <v>0.89083540147296547</v>
      </c>
      <c r="AV535" s="56">
        <v>0</v>
      </c>
      <c r="AW535" s="58">
        <v>0</v>
      </c>
      <c r="AX535" s="57">
        <f t="shared" si="302"/>
        <v>0</v>
      </c>
      <c r="AY535" s="58">
        <f t="shared" si="319"/>
        <v>527</v>
      </c>
      <c r="AZ535" s="60">
        <f t="shared" si="320"/>
        <v>0</v>
      </c>
      <c r="BA535" s="51">
        <v>106</v>
      </c>
      <c r="BB535" s="53">
        <v>29</v>
      </c>
      <c r="BC535" s="52">
        <f t="shared" si="303"/>
        <v>0.28882833787465939</v>
      </c>
      <c r="BD535" s="53">
        <f t="shared" si="332"/>
        <v>252</v>
      </c>
      <c r="BE535" s="55">
        <f t="shared" si="321"/>
        <v>1.1221682830057937</v>
      </c>
      <c r="BF535" s="61">
        <v>367</v>
      </c>
      <c r="BG535" s="64">
        <v>112</v>
      </c>
    </row>
    <row r="536" spans="1:59">
      <c r="A536" s="47">
        <f t="shared" si="322"/>
        <v>3</v>
      </c>
      <c r="B536" s="48">
        <f t="shared" si="323"/>
        <v>0</v>
      </c>
      <c r="C536" s="48">
        <f t="shared" si="324"/>
        <v>0</v>
      </c>
      <c r="D536" s="48">
        <f t="shared" si="325"/>
        <v>1</v>
      </c>
      <c r="E536" s="48">
        <f t="shared" si="326"/>
        <v>0</v>
      </c>
      <c r="F536" s="48">
        <f t="shared" si="327"/>
        <v>0</v>
      </c>
      <c r="G536" s="48">
        <f t="shared" si="328"/>
        <v>1</v>
      </c>
      <c r="H536" s="48">
        <f t="shared" si="329"/>
        <v>1</v>
      </c>
      <c r="I536" s="48">
        <f t="shared" si="330"/>
        <v>0</v>
      </c>
      <c r="J536" s="48">
        <f t="shared" si="331"/>
        <v>0</v>
      </c>
      <c r="K536" s="70">
        <v>522</v>
      </c>
      <c r="L536" s="50" t="s">
        <v>483</v>
      </c>
      <c r="M536" s="51">
        <v>0</v>
      </c>
      <c r="N536" s="53">
        <v>0</v>
      </c>
      <c r="O536" s="52">
        <f t="shared" si="304"/>
        <v>0</v>
      </c>
      <c r="P536" s="53">
        <f t="shared" si="305"/>
        <v>537</v>
      </c>
      <c r="Q536" s="55">
        <f t="shared" si="306"/>
        <v>0</v>
      </c>
      <c r="R536" s="56">
        <v>0</v>
      </c>
      <c r="S536" s="58">
        <v>0</v>
      </c>
      <c r="T536" s="57">
        <f t="shared" si="296"/>
        <v>0</v>
      </c>
      <c r="U536" s="58">
        <f t="shared" si="307"/>
        <v>515</v>
      </c>
      <c r="V536" s="60">
        <f t="shared" si="308"/>
        <v>0</v>
      </c>
      <c r="W536" s="51">
        <v>180</v>
      </c>
      <c r="X536" s="53">
        <v>9</v>
      </c>
      <c r="Y536" s="52">
        <f t="shared" si="297"/>
        <v>0.49450549450549453</v>
      </c>
      <c r="Z536" s="53">
        <f t="shared" si="309"/>
        <v>36</v>
      </c>
      <c r="AA536" s="55">
        <f t="shared" si="310"/>
        <v>2.890293679189766</v>
      </c>
      <c r="AB536" s="56">
        <v>0</v>
      </c>
      <c r="AC536" s="58">
        <v>0</v>
      </c>
      <c r="AD536" s="57">
        <f t="shared" si="298"/>
        <v>0</v>
      </c>
      <c r="AE536" s="58">
        <f t="shared" si="311"/>
        <v>554</v>
      </c>
      <c r="AF536" s="60">
        <f t="shared" si="312"/>
        <v>0</v>
      </c>
      <c r="AG536" s="51">
        <v>2</v>
      </c>
      <c r="AH536" s="53">
        <v>1</v>
      </c>
      <c r="AI536" s="52">
        <f t="shared" si="299"/>
        <v>5.4945054945054949E-3</v>
      </c>
      <c r="AJ536" s="53">
        <f t="shared" si="313"/>
        <v>507</v>
      </c>
      <c r="AK536" s="55">
        <f t="shared" si="314"/>
        <v>7.3038806325971178E-2</v>
      </c>
      <c r="AL536" s="56">
        <v>140</v>
      </c>
      <c r="AM536" s="58">
        <v>5</v>
      </c>
      <c r="AN536" s="57">
        <f t="shared" si="300"/>
        <v>0.38461538461538464</v>
      </c>
      <c r="AO536" s="58">
        <f t="shared" si="315"/>
        <v>85</v>
      </c>
      <c r="AP536" s="60">
        <f t="shared" si="316"/>
        <v>2.0462808793964267</v>
      </c>
      <c r="AQ536" s="51">
        <v>42</v>
      </c>
      <c r="AR536" s="53">
        <v>2</v>
      </c>
      <c r="AS536" s="52">
        <f t="shared" si="301"/>
        <v>0.11538461538461539</v>
      </c>
      <c r="AT536" s="53">
        <f t="shared" si="317"/>
        <v>35</v>
      </c>
      <c r="AU536" s="55">
        <f t="shared" si="318"/>
        <v>1.9854448927565485</v>
      </c>
      <c r="AV536" s="56">
        <v>0</v>
      </c>
      <c r="AW536" s="58">
        <v>0</v>
      </c>
      <c r="AX536" s="57">
        <f t="shared" si="302"/>
        <v>0</v>
      </c>
      <c r="AY536" s="58">
        <f t="shared" si="319"/>
        <v>527</v>
      </c>
      <c r="AZ536" s="60">
        <f t="shared" si="320"/>
        <v>0</v>
      </c>
      <c r="BA536" s="51">
        <v>0</v>
      </c>
      <c r="BB536" s="53">
        <v>0</v>
      </c>
      <c r="BC536" s="52">
        <f t="shared" si="303"/>
        <v>0</v>
      </c>
      <c r="BD536" s="53">
        <f t="shared" si="332"/>
        <v>634</v>
      </c>
      <c r="BE536" s="55">
        <f t="shared" si="321"/>
        <v>0</v>
      </c>
      <c r="BF536" s="61">
        <v>364</v>
      </c>
      <c r="BG536" s="64">
        <v>17</v>
      </c>
    </row>
    <row r="537" spans="1:59">
      <c r="A537" s="47">
        <f t="shared" si="322"/>
        <v>2</v>
      </c>
      <c r="B537" s="48">
        <f t="shared" si="323"/>
        <v>0</v>
      </c>
      <c r="C537" s="48">
        <f t="shared" si="324"/>
        <v>0</v>
      </c>
      <c r="D537" s="48">
        <f t="shared" si="325"/>
        <v>1</v>
      </c>
      <c r="E537" s="48">
        <f t="shared" si="326"/>
        <v>0</v>
      </c>
      <c r="F537" s="48">
        <f t="shared" si="327"/>
        <v>0</v>
      </c>
      <c r="G537" s="48">
        <f t="shared" si="328"/>
        <v>0</v>
      </c>
      <c r="H537" s="48">
        <f t="shared" si="329"/>
        <v>0</v>
      </c>
      <c r="I537" s="48">
        <f t="shared" si="330"/>
        <v>0</v>
      </c>
      <c r="J537" s="48">
        <f t="shared" si="331"/>
        <v>1</v>
      </c>
      <c r="K537" s="70">
        <v>566</v>
      </c>
      <c r="L537" s="50" t="s">
        <v>526</v>
      </c>
      <c r="M537" s="51">
        <v>27</v>
      </c>
      <c r="N537" s="53">
        <v>13</v>
      </c>
      <c r="O537" s="52">
        <f t="shared" si="304"/>
        <v>7.4175824175824176E-2</v>
      </c>
      <c r="P537" s="53">
        <f t="shared" si="305"/>
        <v>201</v>
      </c>
      <c r="Q537" s="55">
        <f t="shared" si="306"/>
        <v>0.89369081753721857</v>
      </c>
      <c r="R537" s="56">
        <v>7</v>
      </c>
      <c r="S537" s="58">
        <v>1</v>
      </c>
      <c r="T537" s="57">
        <f t="shared" si="296"/>
        <v>1.9230769230769232E-2</v>
      </c>
      <c r="U537" s="58">
        <f t="shared" si="307"/>
        <v>367</v>
      </c>
      <c r="V537" s="60">
        <f t="shared" si="308"/>
        <v>0.36730188858986462</v>
      </c>
      <c r="W537" s="51">
        <v>83</v>
      </c>
      <c r="X537" s="53">
        <v>25</v>
      </c>
      <c r="Y537" s="52">
        <f t="shared" si="297"/>
        <v>0.22802197802197802</v>
      </c>
      <c r="Z537" s="53">
        <f t="shared" si="309"/>
        <v>172</v>
      </c>
      <c r="AA537" s="55">
        <f t="shared" si="310"/>
        <v>1.3327465298486143</v>
      </c>
      <c r="AB537" s="56">
        <v>21</v>
      </c>
      <c r="AC537" s="58">
        <v>11</v>
      </c>
      <c r="AD537" s="57">
        <f t="shared" si="298"/>
        <v>5.7692307692307696E-2</v>
      </c>
      <c r="AE537" s="58">
        <f t="shared" si="311"/>
        <v>268</v>
      </c>
      <c r="AF537" s="60">
        <f t="shared" si="312"/>
        <v>0.83059687326593945</v>
      </c>
      <c r="AG537" s="51">
        <v>13</v>
      </c>
      <c r="AH537" s="53">
        <v>5</v>
      </c>
      <c r="AI537" s="52">
        <f t="shared" si="299"/>
        <v>3.5714285714285712E-2</v>
      </c>
      <c r="AJ537" s="53">
        <f t="shared" si="313"/>
        <v>374</v>
      </c>
      <c r="AK537" s="55">
        <f t="shared" si="314"/>
        <v>0.47475224111881259</v>
      </c>
      <c r="AL537" s="56">
        <v>67</v>
      </c>
      <c r="AM537" s="58">
        <v>15</v>
      </c>
      <c r="AN537" s="57">
        <f t="shared" si="300"/>
        <v>0.18406593406593408</v>
      </c>
      <c r="AO537" s="58">
        <f t="shared" si="315"/>
        <v>329</v>
      </c>
      <c r="AP537" s="60">
        <f t="shared" si="316"/>
        <v>0.97929156371114712</v>
      </c>
      <c r="AQ537" s="51">
        <v>14</v>
      </c>
      <c r="AR537" s="53">
        <v>4</v>
      </c>
      <c r="AS537" s="52">
        <f t="shared" si="301"/>
        <v>3.8461538461538464E-2</v>
      </c>
      <c r="AT537" s="53">
        <f t="shared" si="317"/>
        <v>249</v>
      </c>
      <c r="AU537" s="55">
        <f t="shared" si="318"/>
        <v>0.66181496425218278</v>
      </c>
      <c r="AV537" s="56">
        <v>3</v>
      </c>
      <c r="AW537" s="58">
        <v>3</v>
      </c>
      <c r="AX537" s="57">
        <f t="shared" si="302"/>
        <v>8.241758241758242E-3</v>
      </c>
      <c r="AY537" s="58">
        <f t="shared" si="319"/>
        <v>428</v>
      </c>
      <c r="AZ537" s="60">
        <f t="shared" si="320"/>
        <v>0.18150364448654852</v>
      </c>
      <c r="BA537" s="51">
        <v>129</v>
      </c>
      <c r="BB537" s="53">
        <v>34</v>
      </c>
      <c r="BC537" s="52">
        <f t="shared" si="303"/>
        <v>0.35439560439560441</v>
      </c>
      <c r="BD537" s="53">
        <f t="shared" si="332"/>
        <v>168</v>
      </c>
      <c r="BE537" s="55">
        <f t="shared" si="321"/>
        <v>1.3769130474378835</v>
      </c>
      <c r="BF537" s="61">
        <v>364</v>
      </c>
      <c r="BG537" s="64">
        <v>111</v>
      </c>
    </row>
    <row r="538" spans="1:59">
      <c r="A538" s="47">
        <f t="shared" si="322"/>
        <v>2</v>
      </c>
      <c r="B538" s="48">
        <f t="shared" si="323"/>
        <v>0</v>
      </c>
      <c r="C538" s="48">
        <f t="shared" si="324"/>
        <v>0</v>
      </c>
      <c r="D538" s="48">
        <f t="shared" si="325"/>
        <v>1</v>
      </c>
      <c r="E538" s="48">
        <f t="shared" si="326"/>
        <v>0</v>
      </c>
      <c r="F538" s="48">
        <f t="shared" si="327"/>
        <v>0</v>
      </c>
      <c r="G538" s="48">
        <f t="shared" si="328"/>
        <v>1</v>
      </c>
      <c r="H538" s="48">
        <f t="shared" si="329"/>
        <v>0</v>
      </c>
      <c r="I538" s="48">
        <f t="shared" si="330"/>
        <v>0</v>
      </c>
      <c r="J538" s="48">
        <f t="shared" si="331"/>
        <v>0</v>
      </c>
      <c r="K538" s="70">
        <v>282</v>
      </c>
      <c r="L538" s="50" t="s">
        <v>254</v>
      </c>
      <c r="M538" s="51">
        <v>0</v>
      </c>
      <c r="N538" s="53">
        <v>0</v>
      </c>
      <c r="O538" s="52">
        <f t="shared" si="304"/>
        <v>0</v>
      </c>
      <c r="P538" s="53">
        <f t="shared" si="305"/>
        <v>537</v>
      </c>
      <c r="Q538" s="55">
        <f t="shared" si="306"/>
        <v>0</v>
      </c>
      <c r="R538" s="56">
        <v>0</v>
      </c>
      <c r="S538" s="58">
        <v>0</v>
      </c>
      <c r="T538" s="57">
        <f t="shared" si="296"/>
        <v>0</v>
      </c>
      <c r="U538" s="58">
        <f t="shared" si="307"/>
        <v>515</v>
      </c>
      <c r="V538" s="60">
        <f t="shared" si="308"/>
        <v>0</v>
      </c>
      <c r="W538" s="51">
        <v>153</v>
      </c>
      <c r="X538" s="53">
        <v>11</v>
      </c>
      <c r="Y538" s="52">
        <f t="shared" si="297"/>
        <v>0.42499999999999999</v>
      </c>
      <c r="Z538" s="53">
        <f t="shared" si="309"/>
        <v>52</v>
      </c>
      <c r="AA538" s="55">
        <f t="shared" si="310"/>
        <v>2.4840468453925375</v>
      </c>
      <c r="AB538" s="56">
        <v>5</v>
      </c>
      <c r="AC538" s="58">
        <v>1</v>
      </c>
      <c r="AD538" s="57">
        <f t="shared" si="298"/>
        <v>1.3888888888888888E-2</v>
      </c>
      <c r="AE538" s="58">
        <f t="shared" si="311"/>
        <v>478</v>
      </c>
      <c r="AF538" s="60">
        <f t="shared" si="312"/>
        <v>0.19995850652698541</v>
      </c>
      <c r="AG538" s="51">
        <v>11</v>
      </c>
      <c r="AH538" s="53">
        <v>3</v>
      </c>
      <c r="AI538" s="52">
        <f t="shared" si="299"/>
        <v>3.0555555555555555E-2</v>
      </c>
      <c r="AJ538" s="53">
        <f t="shared" si="313"/>
        <v>393</v>
      </c>
      <c r="AK538" s="55">
        <f t="shared" si="314"/>
        <v>0.40617691740165079</v>
      </c>
      <c r="AL538" s="56">
        <v>136</v>
      </c>
      <c r="AM538" s="58">
        <v>1</v>
      </c>
      <c r="AN538" s="57">
        <f t="shared" si="300"/>
        <v>0.37777777777777777</v>
      </c>
      <c r="AO538" s="58">
        <f t="shared" si="315"/>
        <v>88</v>
      </c>
      <c r="AP538" s="60">
        <f t="shared" si="316"/>
        <v>2.0099025526516012</v>
      </c>
      <c r="AQ538" s="51">
        <v>0</v>
      </c>
      <c r="AR538" s="53">
        <v>0</v>
      </c>
      <c r="AS538" s="52">
        <f t="shared" si="301"/>
        <v>0</v>
      </c>
      <c r="AT538" s="53">
        <f t="shared" si="317"/>
        <v>512</v>
      </c>
      <c r="AU538" s="55">
        <f t="shared" si="318"/>
        <v>0</v>
      </c>
      <c r="AV538" s="56">
        <v>0</v>
      </c>
      <c r="AW538" s="58">
        <v>0</v>
      </c>
      <c r="AX538" s="57">
        <f t="shared" si="302"/>
        <v>0</v>
      </c>
      <c r="AY538" s="58">
        <f t="shared" si="319"/>
        <v>527</v>
      </c>
      <c r="AZ538" s="60">
        <f t="shared" si="320"/>
        <v>0</v>
      </c>
      <c r="BA538" s="51">
        <v>55</v>
      </c>
      <c r="BB538" s="53">
        <v>3</v>
      </c>
      <c r="BC538" s="52">
        <f t="shared" si="303"/>
        <v>0.15277777777777779</v>
      </c>
      <c r="BD538" s="53">
        <f t="shared" si="332"/>
        <v>502</v>
      </c>
      <c r="BE538" s="55">
        <f t="shared" si="321"/>
        <v>0.59357879435199035</v>
      </c>
      <c r="BF538" s="61">
        <v>360</v>
      </c>
      <c r="BG538" s="64">
        <v>19</v>
      </c>
    </row>
    <row r="539" spans="1:59">
      <c r="A539" s="47">
        <f t="shared" si="322"/>
        <v>4</v>
      </c>
      <c r="B539" s="48">
        <f t="shared" si="323"/>
        <v>1</v>
      </c>
      <c r="C539" s="48">
        <f t="shared" si="324"/>
        <v>1</v>
      </c>
      <c r="D539" s="48">
        <f t="shared" si="325"/>
        <v>0</v>
      </c>
      <c r="E539" s="48">
        <f t="shared" si="326"/>
        <v>0</v>
      </c>
      <c r="F539" s="48">
        <f t="shared" si="327"/>
        <v>0</v>
      </c>
      <c r="G539" s="48">
        <f t="shared" si="328"/>
        <v>0</v>
      </c>
      <c r="H539" s="48">
        <f t="shared" si="329"/>
        <v>1</v>
      </c>
      <c r="I539" s="48">
        <f t="shared" si="330"/>
        <v>1</v>
      </c>
      <c r="J539" s="48">
        <f t="shared" si="331"/>
        <v>0</v>
      </c>
      <c r="K539" s="70">
        <v>235</v>
      </c>
      <c r="L539" s="50" t="s">
        <v>207</v>
      </c>
      <c r="M539" s="51">
        <v>87</v>
      </c>
      <c r="N539" s="53">
        <v>1</v>
      </c>
      <c r="O539" s="52">
        <f t="shared" si="304"/>
        <v>0.24301675977653631</v>
      </c>
      <c r="P539" s="53">
        <f t="shared" si="305"/>
        <v>36</v>
      </c>
      <c r="Q539" s="55">
        <f t="shared" si="306"/>
        <v>2.9279330446688019</v>
      </c>
      <c r="R539" s="56">
        <v>116</v>
      </c>
      <c r="S539" s="58">
        <v>3</v>
      </c>
      <c r="T539" s="57">
        <f t="shared" si="296"/>
        <v>0.32402234636871508</v>
      </c>
      <c r="U539" s="58">
        <f t="shared" si="307"/>
        <v>5</v>
      </c>
      <c r="V539" s="60">
        <f t="shared" si="308"/>
        <v>6.1887290278605125</v>
      </c>
      <c r="W539" s="51">
        <v>4</v>
      </c>
      <c r="X539" s="53">
        <v>2</v>
      </c>
      <c r="Y539" s="52">
        <f t="shared" si="297"/>
        <v>1.11731843575419E-2</v>
      </c>
      <c r="Z539" s="53">
        <f t="shared" si="309"/>
        <v>585</v>
      </c>
      <c r="AA539" s="55">
        <f t="shared" si="310"/>
        <v>6.5305207897273426E-2</v>
      </c>
      <c r="AB539" s="56">
        <v>0</v>
      </c>
      <c r="AC539" s="58">
        <v>0</v>
      </c>
      <c r="AD539" s="57">
        <f t="shared" si="298"/>
        <v>0</v>
      </c>
      <c r="AE539" s="58">
        <f t="shared" si="311"/>
        <v>554</v>
      </c>
      <c r="AF539" s="60">
        <f t="shared" si="312"/>
        <v>0</v>
      </c>
      <c r="AG539" s="51">
        <v>0</v>
      </c>
      <c r="AH539" s="53">
        <v>0</v>
      </c>
      <c r="AI539" s="52">
        <f t="shared" si="299"/>
        <v>0</v>
      </c>
      <c r="AJ539" s="53">
        <f t="shared" si="313"/>
        <v>548</v>
      </c>
      <c r="AK539" s="55">
        <f t="shared" si="314"/>
        <v>0</v>
      </c>
      <c r="AL539" s="56">
        <v>44</v>
      </c>
      <c r="AM539" s="58">
        <v>5</v>
      </c>
      <c r="AN539" s="57">
        <f t="shared" si="300"/>
        <v>0.12290502793296089</v>
      </c>
      <c r="AO539" s="58">
        <f t="shared" si="315"/>
        <v>467</v>
      </c>
      <c r="AP539" s="60">
        <f t="shared" si="316"/>
        <v>0.65389534246634418</v>
      </c>
      <c r="AQ539" s="51">
        <v>74</v>
      </c>
      <c r="AR539" s="53">
        <v>1</v>
      </c>
      <c r="AS539" s="52">
        <f t="shared" si="301"/>
        <v>0.20670391061452514</v>
      </c>
      <c r="AT539" s="53">
        <f t="shared" si="317"/>
        <v>11</v>
      </c>
      <c r="AU539" s="55">
        <f t="shared" si="318"/>
        <v>3.5567932715675972</v>
      </c>
      <c r="AV539" s="56">
        <v>19</v>
      </c>
      <c r="AW539" s="58">
        <v>1</v>
      </c>
      <c r="AX539" s="57">
        <f t="shared" si="302"/>
        <v>5.3072625698324022E-2</v>
      </c>
      <c r="AY539" s="58">
        <f t="shared" si="319"/>
        <v>145</v>
      </c>
      <c r="AZ539" s="60">
        <f t="shared" si="320"/>
        <v>1.1687888317215731</v>
      </c>
      <c r="BA539" s="51">
        <v>14</v>
      </c>
      <c r="BB539" s="53">
        <v>3</v>
      </c>
      <c r="BC539" s="52">
        <f t="shared" si="303"/>
        <v>3.9106145251396648E-2</v>
      </c>
      <c r="BD539" s="53">
        <f t="shared" si="332"/>
        <v>602</v>
      </c>
      <c r="BE539" s="55">
        <f t="shared" si="321"/>
        <v>0.15193687778232762</v>
      </c>
      <c r="BF539" s="61">
        <v>358</v>
      </c>
      <c r="BG539" s="64">
        <v>16</v>
      </c>
    </row>
    <row r="540" spans="1:59">
      <c r="A540" s="47">
        <f t="shared" si="322"/>
        <v>1</v>
      </c>
      <c r="B540" s="48">
        <f t="shared" si="323"/>
        <v>0</v>
      </c>
      <c r="C540" s="48">
        <f t="shared" si="324"/>
        <v>0</v>
      </c>
      <c r="D540" s="48">
        <f t="shared" si="325"/>
        <v>0</v>
      </c>
      <c r="E540" s="48">
        <f t="shared" si="326"/>
        <v>0</v>
      </c>
      <c r="F540" s="48">
        <f t="shared" si="327"/>
        <v>0</v>
      </c>
      <c r="G540" s="48">
        <f t="shared" si="328"/>
        <v>0</v>
      </c>
      <c r="H540" s="48">
        <f t="shared" si="329"/>
        <v>1</v>
      </c>
      <c r="I540" s="48">
        <f t="shared" si="330"/>
        <v>0</v>
      </c>
      <c r="J540" s="48">
        <f t="shared" si="331"/>
        <v>0</v>
      </c>
      <c r="K540" s="70">
        <v>332</v>
      </c>
      <c r="L540" s="50" t="s">
        <v>303</v>
      </c>
      <c r="M540" s="51">
        <v>0</v>
      </c>
      <c r="N540" s="53">
        <v>0</v>
      </c>
      <c r="O540" s="52">
        <f t="shared" si="304"/>
        <v>0</v>
      </c>
      <c r="P540" s="53">
        <f t="shared" si="305"/>
        <v>537</v>
      </c>
      <c r="Q540" s="55">
        <f t="shared" si="306"/>
        <v>0</v>
      </c>
      <c r="R540" s="56">
        <v>0</v>
      </c>
      <c r="S540" s="58">
        <v>0</v>
      </c>
      <c r="T540" s="57">
        <f t="shared" si="296"/>
        <v>0</v>
      </c>
      <c r="U540" s="58">
        <f t="shared" si="307"/>
        <v>515</v>
      </c>
      <c r="V540" s="60">
        <f t="shared" si="308"/>
        <v>0</v>
      </c>
      <c r="W540" s="51">
        <v>17</v>
      </c>
      <c r="X540" s="53">
        <v>3</v>
      </c>
      <c r="Y540" s="52">
        <f t="shared" si="297"/>
        <v>4.7619047619047616E-2</v>
      </c>
      <c r="Z540" s="53">
        <f t="shared" si="309"/>
        <v>534</v>
      </c>
      <c r="AA540" s="55">
        <f t="shared" si="310"/>
        <v>0.27832457651457004</v>
      </c>
      <c r="AB540" s="56">
        <v>0</v>
      </c>
      <c r="AC540" s="58">
        <v>0</v>
      </c>
      <c r="AD540" s="57">
        <f t="shared" si="298"/>
        <v>0</v>
      </c>
      <c r="AE540" s="58">
        <f t="shared" si="311"/>
        <v>554</v>
      </c>
      <c r="AF540" s="60">
        <f t="shared" si="312"/>
        <v>0</v>
      </c>
      <c r="AG540" s="51">
        <v>0</v>
      </c>
      <c r="AH540" s="53">
        <v>0</v>
      </c>
      <c r="AI540" s="52">
        <f t="shared" si="299"/>
        <v>0</v>
      </c>
      <c r="AJ540" s="53">
        <f t="shared" si="313"/>
        <v>548</v>
      </c>
      <c r="AK540" s="55">
        <f t="shared" si="314"/>
        <v>0</v>
      </c>
      <c r="AL540" s="56">
        <v>0</v>
      </c>
      <c r="AM540" s="58">
        <v>0</v>
      </c>
      <c r="AN540" s="57">
        <f t="shared" si="300"/>
        <v>0</v>
      </c>
      <c r="AO540" s="58">
        <f t="shared" si="315"/>
        <v>618</v>
      </c>
      <c r="AP540" s="60">
        <f t="shared" si="316"/>
        <v>0</v>
      </c>
      <c r="AQ540" s="51">
        <v>309</v>
      </c>
      <c r="AR540" s="53">
        <v>1</v>
      </c>
      <c r="AS540" s="52">
        <f t="shared" si="301"/>
        <v>0.86554621848739499</v>
      </c>
      <c r="AT540" s="53">
        <f t="shared" si="317"/>
        <v>2</v>
      </c>
      <c r="AU540" s="55">
        <f t="shared" si="318"/>
        <v>14.893617430818031</v>
      </c>
      <c r="AV540" s="56">
        <v>13</v>
      </c>
      <c r="AW540" s="58">
        <v>2</v>
      </c>
      <c r="AX540" s="57">
        <f t="shared" si="302"/>
        <v>3.6414565826330535E-2</v>
      </c>
      <c r="AY540" s="58">
        <f t="shared" si="319"/>
        <v>259</v>
      </c>
      <c r="AZ540" s="60">
        <f t="shared" si="320"/>
        <v>0.80193767106475033</v>
      </c>
      <c r="BA540" s="51">
        <v>18</v>
      </c>
      <c r="BB540" s="53">
        <v>5</v>
      </c>
      <c r="BC540" s="52">
        <f t="shared" si="303"/>
        <v>5.0420168067226892E-2</v>
      </c>
      <c r="BD540" s="53">
        <f t="shared" si="332"/>
        <v>588</v>
      </c>
      <c r="BE540" s="55">
        <f t="shared" si="321"/>
        <v>0.19589460592823513</v>
      </c>
      <c r="BF540" s="61">
        <v>357</v>
      </c>
      <c r="BG540" s="64">
        <v>11</v>
      </c>
    </row>
    <row r="541" spans="1:59">
      <c r="A541" s="47">
        <f t="shared" si="322"/>
        <v>3</v>
      </c>
      <c r="B541" s="48">
        <f t="shared" si="323"/>
        <v>0</v>
      </c>
      <c r="C541" s="48">
        <f t="shared" si="324"/>
        <v>0</v>
      </c>
      <c r="D541" s="48">
        <f t="shared" si="325"/>
        <v>1</v>
      </c>
      <c r="E541" s="48">
        <f t="shared" si="326"/>
        <v>0</v>
      </c>
      <c r="F541" s="48">
        <f t="shared" si="327"/>
        <v>0</v>
      </c>
      <c r="G541" s="48">
        <f t="shared" si="328"/>
        <v>1</v>
      </c>
      <c r="H541" s="48">
        <f t="shared" si="329"/>
        <v>0</v>
      </c>
      <c r="I541" s="48">
        <f t="shared" si="330"/>
        <v>0</v>
      </c>
      <c r="J541" s="48">
        <f t="shared" si="331"/>
        <v>1</v>
      </c>
      <c r="K541" s="70">
        <v>511</v>
      </c>
      <c r="L541" s="50" t="s">
        <v>472</v>
      </c>
      <c r="M541" s="51">
        <v>0</v>
      </c>
      <c r="N541" s="53">
        <v>0</v>
      </c>
      <c r="O541" s="52">
        <f t="shared" si="304"/>
        <v>0</v>
      </c>
      <c r="P541" s="53">
        <f t="shared" si="305"/>
        <v>537</v>
      </c>
      <c r="Q541" s="55">
        <f t="shared" si="306"/>
        <v>0</v>
      </c>
      <c r="R541" s="56">
        <v>0</v>
      </c>
      <c r="S541" s="58">
        <v>0</v>
      </c>
      <c r="T541" s="57">
        <f t="shared" si="296"/>
        <v>0</v>
      </c>
      <c r="U541" s="58">
        <f t="shared" si="307"/>
        <v>515</v>
      </c>
      <c r="V541" s="60">
        <f t="shared" si="308"/>
        <v>0</v>
      </c>
      <c r="W541" s="51">
        <v>126</v>
      </c>
      <c r="X541" s="53">
        <v>1</v>
      </c>
      <c r="Y541" s="52">
        <f t="shared" si="297"/>
        <v>0.35294117647058826</v>
      </c>
      <c r="Z541" s="53">
        <f t="shared" si="309"/>
        <v>78</v>
      </c>
      <c r="AA541" s="55">
        <f t="shared" si="310"/>
        <v>2.0628762729903429</v>
      </c>
      <c r="AB541" s="56">
        <v>0</v>
      </c>
      <c r="AC541" s="58">
        <v>0</v>
      </c>
      <c r="AD541" s="57">
        <f t="shared" si="298"/>
        <v>0</v>
      </c>
      <c r="AE541" s="58">
        <f t="shared" si="311"/>
        <v>554</v>
      </c>
      <c r="AF541" s="60">
        <f t="shared" si="312"/>
        <v>0</v>
      </c>
      <c r="AG541" s="51">
        <v>0</v>
      </c>
      <c r="AH541" s="53">
        <v>0</v>
      </c>
      <c r="AI541" s="52">
        <f t="shared" si="299"/>
        <v>0</v>
      </c>
      <c r="AJ541" s="53">
        <f t="shared" si="313"/>
        <v>548</v>
      </c>
      <c r="AK541" s="55">
        <f t="shared" si="314"/>
        <v>0</v>
      </c>
      <c r="AL541" s="56">
        <v>131</v>
      </c>
      <c r="AM541" s="58">
        <v>1</v>
      </c>
      <c r="AN541" s="57">
        <f t="shared" si="300"/>
        <v>0.36694677871148457</v>
      </c>
      <c r="AO541" s="58">
        <f t="shared" si="315"/>
        <v>94</v>
      </c>
      <c r="AP541" s="60">
        <f t="shared" si="316"/>
        <v>1.9522780602868988</v>
      </c>
      <c r="AQ541" s="51">
        <v>0</v>
      </c>
      <c r="AR541" s="53">
        <v>0</v>
      </c>
      <c r="AS541" s="52">
        <f t="shared" si="301"/>
        <v>0</v>
      </c>
      <c r="AT541" s="53">
        <f t="shared" si="317"/>
        <v>512</v>
      </c>
      <c r="AU541" s="55">
        <f t="shared" si="318"/>
        <v>0</v>
      </c>
      <c r="AV541" s="56">
        <v>0</v>
      </c>
      <c r="AW541" s="58">
        <v>0</v>
      </c>
      <c r="AX541" s="57">
        <f t="shared" si="302"/>
        <v>0</v>
      </c>
      <c r="AY541" s="58">
        <f t="shared" si="319"/>
        <v>527</v>
      </c>
      <c r="AZ541" s="60">
        <f t="shared" si="320"/>
        <v>0</v>
      </c>
      <c r="BA541" s="51">
        <v>100</v>
      </c>
      <c r="BB541" s="53">
        <v>1</v>
      </c>
      <c r="BC541" s="52">
        <f t="shared" si="303"/>
        <v>0.28011204481792717</v>
      </c>
      <c r="BD541" s="53">
        <f t="shared" si="332"/>
        <v>274</v>
      </c>
      <c r="BE541" s="55">
        <f t="shared" si="321"/>
        <v>1.0883033662679729</v>
      </c>
      <c r="BF541" s="61">
        <v>357</v>
      </c>
      <c r="BG541" s="64">
        <v>3</v>
      </c>
    </row>
    <row r="542" spans="1:59">
      <c r="A542" s="47">
        <f t="shared" si="322"/>
        <v>5</v>
      </c>
      <c r="B542" s="48">
        <f t="shared" si="323"/>
        <v>0</v>
      </c>
      <c r="C542" s="48">
        <f t="shared" si="324"/>
        <v>1</v>
      </c>
      <c r="D542" s="48">
        <f t="shared" si="325"/>
        <v>0</v>
      </c>
      <c r="E542" s="48">
        <f t="shared" si="326"/>
        <v>1</v>
      </c>
      <c r="F542" s="48">
        <f t="shared" si="327"/>
        <v>1</v>
      </c>
      <c r="G542" s="48">
        <f t="shared" si="328"/>
        <v>1</v>
      </c>
      <c r="H542" s="48">
        <f t="shared" si="329"/>
        <v>0</v>
      </c>
      <c r="I542" s="48">
        <f t="shared" si="330"/>
        <v>1</v>
      </c>
      <c r="J542" s="48">
        <f t="shared" si="331"/>
        <v>0</v>
      </c>
      <c r="K542" s="70">
        <v>521</v>
      </c>
      <c r="L542" s="50" t="s">
        <v>482</v>
      </c>
      <c r="M542" s="51">
        <v>27</v>
      </c>
      <c r="N542" s="53">
        <v>4</v>
      </c>
      <c r="O542" s="52">
        <f t="shared" si="304"/>
        <v>7.6923076923076927E-2</v>
      </c>
      <c r="P542" s="53">
        <f t="shared" si="305"/>
        <v>196</v>
      </c>
      <c r="Q542" s="55">
        <f t="shared" si="306"/>
        <v>0.92679047744600451</v>
      </c>
      <c r="R542" s="56">
        <v>21</v>
      </c>
      <c r="S542" s="58">
        <v>4</v>
      </c>
      <c r="T542" s="57">
        <f t="shared" si="296"/>
        <v>5.9829059829059832E-2</v>
      </c>
      <c r="U542" s="58">
        <f t="shared" si="307"/>
        <v>123</v>
      </c>
      <c r="V542" s="60">
        <f t="shared" si="308"/>
        <v>1.1427169867240232</v>
      </c>
      <c r="W542" s="51">
        <v>59</v>
      </c>
      <c r="X542" s="53">
        <v>4</v>
      </c>
      <c r="Y542" s="52">
        <f t="shared" si="297"/>
        <v>0.16809116809116809</v>
      </c>
      <c r="Z542" s="53">
        <f t="shared" si="309"/>
        <v>297</v>
      </c>
      <c r="AA542" s="55">
        <f t="shared" si="310"/>
        <v>0.98246196667108909</v>
      </c>
      <c r="AB542" s="56">
        <v>30</v>
      </c>
      <c r="AC542" s="58">
        <v>2</v>
      </c>
      <c r="AD542" s="57">
        <f t="shared" si="298"/>
        <v>8.5470085470085472E-2</v>
      </c>
      <c r="AE542" s="58">
        <f t="shared" si="311"/>
        <v>125</v>
      </c>
      <c r="AF542" s="60">
        <f t="shared" si="312"/>
        <v>1.2305138863199103</v>
      </c>
      <c r="AG542" s="51">
        <v>31</v>
      </c>
      <c r="AH542" s="53">
        <v>3</v>
      </c>
      <c r="AI542" s="52">
        <f t="shared" si="299"/>
        <v>8.8319088319088315E-2</v>
      </c>
      <c r="AJ542" s="53">
        <f t="shared" si="313"/>
        <v>106</v>
      </c>
      <c r="AK542" s="55">
        <f t="shared" si="314"/>
        <v>1.1740311831656107</v>
      </c>
      <c r="AL542" s="56">
        <v>85</v>
      </c>
      <c r="AM542" s="58">
        <v>4</v>
      </c>
      <c r="AN542" s="57">
        <f t="shared" si="300"/>
        <v>0.24216524216524216</v>
      </c>
      <c r="AO542" s="58">
        <f t="shared" si="315"/>
        <v>216</v>
      </c>
      <c r="AP542" s="60">
        <f t="shared" si="316"/>
        <v>1.2883990722125649</v>
      </c>
      <c r="AQ542" s="51">
        <v>11</v>
      </c>
      <c r="AR542" s="53">
        <v>3</v>
      </c>
      <c r="AS542" s="52">
        <f t="shared" si="301"/>
        <v>3.1339031339031341E-2</v>
      </c>
      <c r="AT542" s="53">
        <f t="shared" si="317"/>
        <v>302</v>
      </c>
      <c r="AU542" s="55">
        <f t="shared" si="318"/>
        <v>0.5392566375388157</v>
      </c>
      <c r="AV542" s="56">
        <v>26</v>
      </c>
      <c r="AW542" s="58">
        <v>3</v>
      </c>
      <c r="AX542" s="57">
        <f t="shared" si="302"/>
        <v>7.407407407407407E-2</v>
      </c>
      <c r="AY542" s="58">
        <f t="shared" si="319"/>
        <v>73</v>
      </c>
      <c r="AZ542" s="60">
        <f t="shared" si="320"/>
        <v>1.6312920146445347</v>
      </c>
      <c r="BA542" s="51">
        <v>61</v>
      </c>
      <c r="BB542" s="53">
        <v>5</v>
      </c>
      <c r="BC542" s="52">
        <f t="shared" si="303"/>
        <v>0.1737891737891738</v>
      </c>
      <c r="BD542" s="53">
        <f t="shared" si="332"/>
        <v>473</v>
      </c>
      <c r="BE542" s="55">
        <f t="shared" si="321"/>
        <v>0.67521317399480485</v>
      </c>
      <c r="BF542" s="61">
        <v>351</v>
      </c>
      <c r="BG542" s="64">
        <v>32</v>
      </c>
    </row>
    <row r="543" spans="1:59">
      <c r="A543" s="47">
        <f t="shared" si="322"/>
        <v>4</v>
      </c>
      <c r="B543" s="48">
        <f t="shared" si="323"/>
        <v>0</v>
      </c>
      <c r="C543" s="48">
        <f t="shared" si="324"/>
        <v>0</v>
      </c>
      <c r="D543" s="48">
        <f t="shared" si="325"/>
        <v>1</v>
      </c>
      <c r="E543" s="48">
        <f t="shared" si="326"/>
        <v>1</v>
      </c>
      <c r="F543" s="48">
        <f t="shared" si="327"/>
        <v>1</v>
      </c>
      <c r="G543" s="48">
        <f t="shared" si="328"/>
        <v>0</v>
      </c>
      <c r="H543" s="48">
        <f t="shared" si="329"/>
        <v>1</v>
      </c>
      <c r="I543" s="48">
        <f t="shared" si="330"/>
        <v>0</v>
      </c>
      <c r="J543" s="48">
        <f t="shared" si="331"/>
        <v>0</v>
      </c>
      <c r="K543" s="70">
        <v>252</v>
      </c>
      <c r="L543" s="50" t="s">
        <v>224</v>
      </c>
      <c r="M543" s="51">
        <v>0</v>
      </c>
      <c r="N543" s="53">
        <v>0</v>
      </c>
      <c r="O543" s="52">
        <f t="shared" si="304"/>
        <v>0</v>
      </c>
      <c r="P543" s="53">
        <f t="shared" si="305"/>
        <v>537</v>
      </c>
      <c r="Q543" s="55">
        <f t="shared" si="306"/>
        <v>0</v>
      </c>
      <c r="R543" s="56">
        <v>0</v>
      </c>
      <c r="S543" s="58">
        <v>1</v>
      </c>
      <c r="T543" s="57">
        <f t="shared" si="296"/>
        <v>0</v>
      </c>
      <c r="U543" s="58">
        <f t="shared" si="307"/>
        <v>515</v>
      </c>
      <c r="V543" s="60">
        <f t="shared" si="308"/>
        <v>0</v>
      </c>
      <c r="W543" s="51">
        <v>112</v>
      </c>
      <c r="X543" s="53">
        <v>5</v>
      </c>
      <c r="Y543" s="52">
        <f t="shared" si="297"/>
        <v>0.32</v>
      </c>
      <c r="Z543" s="53">
        <f t="shared" si="309"/>
        <v>96</v>
      </c>
      <c r="AA543" s="55">
        <f t="shared" si="310"/>
        <v>1.8703411541779109</v>
      </c>
      <c r="AB543" s="56">
        <v>106</v>
      </c>
      <c r="AC543" s="58">
        <v>1</v>
      </c>
      <c r="AD543" s="57">
        <f t="shared" si="298"/>
        <v>0.30285714285714288</v>
      </c>
      <c r="AE543" s="58">
        <f t="shared" si="311"/>
        <v>13</v>
      </c>
      <c r="AF543" s="60">
        <f t="shared" si="312"/>
        <v>4.3602380623255792</v>
      </c>
      <c r="AG543" s="51">
        <v>31</v>
      </c>
      <c r="AH543" s="53">
        <v>1</v>
      </c>
      <c r="AI543" s="52">
        <f t="shared" si="299"/>
        <v>8.8571428571428565E-2</v>
      </c>
      <c r="AJ543" s="53">
        <f t="shared" si="313"/>
        <v>104</v>
      </c>
      <c r="AK543" s="55">
        <f t="shared" si="314"/>
        <v>1.1773855579746553</v>
      </c>
      <c r="AL543" s="56">
        <v>47</v>
      </c>
      <c r="AM543" s="58">
        <v>8</v>
      </c>
      <c r="AN543" s="57">
        <f t="shared" si="300"/>
        <v>0.13428571428571429</v>
      </c>
      <c r="AO543" s="58">
        <f t="shared" si="315"/>
        <v>452</v>
      </c>
      <c r="AP543" s="60">
        <f t="shared" si="316"/>
        <v>0.71444435274926665</v>
      </c>
      <c r="AQ543" s="51">
        <v>54</v>
      </c>
      <c r="AR543" s="53">
        <v>2</v>
      </c>
      <c r="AS543" s="52">
        <f t="shared" si="301"/>
        <v>0.15428571428571428</v>
      </c>
      <c r="AT543" s="53">
        <f t="shared" si="317"/>
        <v>23</v>
      </c>
      <c r="AU543" s="55">
        <f t="shared" si="318"/>
        <v>2.6548234566001847</v>
      </c>
      <c r="AV543" s="56">
        <v>0</v>
      </c>
      <c r="AW543" s="58">
        <v>0</v>
      </c>
      <c r="AX543" s="57">
        <f t="shared" si="302"/>
        <v>0</v>
      </c>
      <c r="AY543" s="58">
        <f t="shared" si="319"/>
        <v>527</v>
      </c>
      <c r="AZ543" s="60">
        <f t="shared" si="320"/>
        <v>0</v>
      </c>
      <c r="BA543" s="51">
        <v>0</v>
      </c>
      <c r="BB543" s="53">
        <v>0</v>
      </c>
      <c r="BC543" s="52">
        <f t="shared" si="303"/>
        <v>0</v>
      </c>
      <c r="BD543" s="53">
        <f t="shared" si="332"/>
        <v>634</v>
      </c>
      <c r="BE543" s="55">
        <f t="shared" si="321"/>
        <v>0</v>
      </c>
      <c r="BF543" s="61">
        <v>350</v>
      </c>
      <c r="BG543" s="64">
        <v>18</v>
      </c>
    </row>
    <row r="544" spans="1:59">
      <c r="A544" s="47">
        <f t="shared" si="322"/>
        <v>3</v>
      </c>
      <c r="B544" s="48">
        <f t="shared" si="323"/>
        <v>0</v>
      </c>
      <c r="C544" s="48">
        <f t="shared" si="324"/>
        <v>0</v>
      </c>
      <c r="D544" s="48">
        <f t="shared" si="325"/>
        <v>0</v>
      </c>
      <c r="E544" s="48">
        <f t="shared" si="326"/>
        <v>1</v>
      </c>
      <c r="F544" s="48">
        <f t="shared" si="327"/>
        <v>0</v>
      </c>
      <c r="G544" s="48">
        <f t="shared" si="328"/>
        <v>1</v>
      </c>
      <c r="H544" s="48">
        <f t="shared" si="329"/>
        <v>1</v>
      </c>
      <c r="I544" s="48">
        <f t="shared" si="330"/>
        <v>0</v>
      </c>
      <c r="J544" s="48">
        <f t="shared" si="331"/>
        <v>0</v>
      </c>
      <c r="K544" s="70">
        <v>456</v>
      </c>
      <c r="L544" s="50" t="s">
        <v>417</v>
      </c>
      <c r="M544" s="51">
        <v>4</v>
      </c>
      <c r="N544" s="53">
        <v>3</v>
      </c>
      <c r="O544" s="52">
        <f t="shared" si="304"/>
        <v>1.1527377521613832E-2</v>
      </c>
      <c r="P544" s="53">
        <f t="shared" si="305"/>
        <v>465</v>
      </c>
      <c r="Q544" s="55">
        <f t="shared" si="306"/>
        <v>0.1388850283204387</v>
      </c>
      <c r="R544" s="56">
        <v>0</v>
      </c>
      <c r="S544" s="58">
        <v>0</v>
      </c>
      <c r="T544" s="57">
        <f t="shared" si="296"/>
        <v>0</v>
      </c>
      <c r="U544" s="58">
        <f t="shared" si="307"/>
        <v>515</v>
      </c>
      <c r="V544" s="60">
        <f t="shared" si="308"/>
        <v>0</v>
      </c>
      <c r="W544" s="51">
        <v>7</v>
      </c>
      <c r="X544" s="53">
        <v>3</v>
      </c>
      <c r="Y544" s="52">
        <f t="shared" si="297"/>
        <v>2.0172910662824207E-2</v>
      </c>
      <c r="Z544" s="53">
        <f t="shared" si="309"/>
        <v>574</v>
      </c>
      <c r="AA544" s="55">
        <f t="shared" si="310"/>
        <v>0.11790695316323285</v>
      </c>
      <c r="AB544" s="56">
        <v>122</v>
      </c>
      <c r="AC544" s="58">
        <v>16</v>
      </c>
      <c r="AD544" s="57">
        <f t="shared" si="298"/>
        <v>0.35158501440922191</v>
      </c>
      <c r="AE544" s="58">
        <f t="shared" si="311"/>
        <v>11</v>
      </c>
      <c r="AF544" s="60">
        <f t="shared" si="312"/>
        <v>5.0617738366946394</v>
      </c>
      <c r="AG544" s="51">
        <v>13</v>
      </c>
      <c r="AH544" s="53">
        <v>5</v>
      </c>
      <c r="AI544" s="52">
        <f t="shared" si="299"/>
        <v>3.7463976945244955E-2</v>
      </c>
      <c r="AJ544" s="53">
        <f t="shared" si="313"/>
        <v>358</v>
      </c>
      <c r="AK544" s="55">
        <f t="shared" si="314"/>
        <v>0.49801099644739999</v>
      </c>
      <c r="AL544" s="56">
        <v>108</v>
      </c>
      <c r="AM544" s="58">
        <v>14</v>
      </c>
      <c r="AN544" s="57">
        <f t="shared" si="300"/>
        <v>0.31123919308357351</v>
      </c>
      <c r="AO544" s="58">
        <f t="shared" si="315"/>
        <v>138</v>
      </c>
      <c r="AP544" s="60">
        <f t="shared" si="316"/>
        <v>1.6558953052867915</v>
      </c>
      <c r="AQ544" s="51">
        <v>31</v>
      </c>
      <c r="AR544" s="53">
        <v>10</v>
      </c>
      <c r="AS544" s="52">
        <f t="shared" si="301"/>
        <v>8.9337175792507204E-2</v>
      </c>
      <c r="AT544" s="53">
        <f t="shared" si="317"/>
        <v>52</v>
      </c>
      <c r="AU544" s="55">
        <f t="shared" si="318"/>
        <v>1.5372416748912372</v>
      </c>
      <c r="AV544" s="56">
        <v>5</v>
      </c>
      <c r="AW544" s="58">
        <v>2</v>
      </c>
      <c r="AX544" s="57">
        <f t="shared" si="302"/>
        <v>1.4409221902017291E-2</v>
      </c>
      <c r="AY544" s="58">
        <f t="shared" si="319"/>
        <v>386</v>
      </c>
      <c r="AZ544" s="60">
        <f t="shared" si="320"/>
        <v>0.31732625645102619</v>
      </c>
      <c r="BA544" s="51">
        <v>57</v>
      </c>
      <c r="BB544" s="53">
        <v>21</v>
      </c>
      <c r="BC544" s="52">
        <f t="shared" si="303"/>
        <v>0.16426512968299711</v>
      </c>
      <c r="BD544" s="53">
        <f t="shared" si="332"/>
        <v>492</v>
      </c>
      <c r="BE544" s="55">
        <f t="shared" si="321"/>
        <v>0.63820994813218968</v>
      </c>
      <c r="BF544" s="61">
        <v>347</v>
      </c>
      <c r="BG544" s="64">
        <v>74</v>
      </c>
    </row>
    <row r="545" spans="1:59">
      <c r="A545" s="47">
        <f t="shared" si="322"/>
        <v>3</v>
      </c>
      <c r="B545" s="48">
        <f t="shared" si="323"/>
        <v>0</v>
      </c>
      <c r="C545" s="48">
        <f t="shared" si="324"/>
        <v>0</v>
      </c>
      <c r="D545" s="48">
        <f t="shared" si="325"/>
        <v>1</v>
      </c>
      <c r="E545" s="48">
        <f t="shared" si="326"/>
        <v>1</v>
      </c>
      <c r="F545" s="48">
        <f t="shared" si="327"/>
        <v>1</v>
      </c>
      <c r="G545" s="48">
        <f t="shared" si="328"/>
        <v>0</v>
      </c>
      <c r="H545" s="48">
        <f t="shared" si="329"/>
        <v>0</v>
      </c>
      <c r="I545" s="48">
        <f t="shared" si="330"/>
        <v>0</v>
      </c>
      <c r="J545" s="48">
        <f t="shared" si="331"/>
        <v>0</v>
      </c>
      <c r="K545" s="70">
        <v>228</v>
      </c>
      <c r="L545" s="50" t="s">
        <v>200</v>
      </c>
      <c r="M545" s="51">
        <v>0</v>
      </c>
      <c r="N545" s="53">
        <v>0</v>
      </c>
      <c r="O545" s="52">
        <f t="shared" si="304"/>
        <v>0</v>
      </c>
      <c r="P545" s="53">
        <f t="shared" si="305"/>
        <v>537</v>
      </c>
      <c r="Q545" s="55">
        <f t="shared" si="306"/>
        <v>0</v>
      </c>
      <c r="R545" s="56">
        <v>7</v>
      </c>
      <c r="S545" s="58">
        <v>2</v>
      </c>
      <c r="T545" s="57">
        <f t="shared" si="296"/>
        <v>2.0289855072463767E-2</v>
      </c>
      <c r="U545" s="58">
        <f t="shared" si="307"/>
        <v>356</v>
      </c>
      <c r="V545" s="60">
        <f t="shared" si="308"/>
        <v>0.38753010854119047</v>
      </c>
      <c r="W545" s="51">
        <v>178</v>
      </c>
      <c r="X545" s="53">
        <v>11</v>
      </c>
      <c r="Y545" s="52">
        <f t="shared" si="297"/>
        <v>0.51594202898550723</v>
      </c>
      <c r="Z545" s="53">
        <f t="shared" si="309"/>
        <v>32</v>
      </c>
      <c r="AA545" s="55">
        <f t="shared" si="310"/>
        <v>3.0155862811926459</v>
      </c>
      <c r="AB545" s="56">
        <v>24</v>
      </c>
      <c r="AC545" s="58">
        <v>1</v>
      </c>
      <c r="AD545" s="57">
        <f t="shared" si="298"/>
        <v>6.9565217391304349E-2</v>
      </c>
      <c r="AE545" s="58">
        <f t="shared" si="311"/>
        <v>206</v>
      </c>
      <c r="AF545" s="60">
        <f t="shared" si="312"/>
        <v>1.0015313022569008</v>
      </c>
      <c r="AG545" s="51">
        <v>127</v>
      </c>
      <c r="AH545" s="53">
        <v>1</v>
      </c>
      <c r="AI545" s="52">
        <f t="shared" si="299"/>
        <v>0.36811594202898551</v>
      </c>
      <c r="AJ545" s="53">
        <f t="shared" si="313"/>
        <v>9</v>
      </c>
      <c r="AK545" s="55">
        <f t="shared" si="314"/>
        <v>4.8933883171550656</v>
      </c>
      <c r="AL545" s="56">
        <v>6</v>
      </c>
      <c r="AM545" s="58">
        <v>1</v>
      </c>
      <c r="AN545" s="57">
        <f t="shared" si="300"/>
        <v>1.7391304347826087E-2</v>
      </c>
      <c r="AO545" s="58">
        <f t="shared" si="315"/>
        <v>586</v>
      </c>
      <c r="AP545" s="60">
        <f t="shared" si="316"/>
        <v>9.2527483242273209E-2</v>
      </c>
      <c r="AQ545" s="51">
        <v>2</v>
      </c>
      <c r="AR545" s="53">
        <v>1</v>
      </c>
      <c r="AS545" s="52">
        <f t="shared" si="301"/>
        <v>5.7971014492753624E-3</v>
      </c>
      <c r="AT545" s="53">
        <f t="shared" si="317"/>
        <v>446</v>
      </c>
      <c r="AU545" s="55">
        <f t="shared" si="318"/>
        <v>9.9751820698879723E-2</v>
      </c>
      <c r="AV545" s="56">
        <v>0</v>
      </c>
      <c r="AW545" s="58">
        <v>0</v>
      </c>
      <c r="AX545" s="57">
        <f t="shared" si="302"/>
        <v>0</v>
      </c>
      <c r="AY545" s="58">
        <f t="shared" si="319"/>
        <v>527</v>
      </c>
      <c r="AZ545" s="60">
        <f t="shared" si="320"/>
        <v>0</v>
      </c>
      <c r="BA545" s="51">
        <v>1</v>
      </c>
      <c r="BB545" s="53">
        <v>1</v>
      </c>
      <c r="BC545" s="52">
        <f t="shared" si="303"/>
        <v>2.8985507246376812E-3</v>
      </c>
      <c r="BD545" s="53">
        <f t="shared" si="332"/>
        <v>632</v>
      </c>
      <c r="BE545" s="55">
        <f t="shared" si="321"/>
        <v>1.1261573963990329E-2</v>
      </c>
      <c r="BF545" s="61">
        <v>345</v>
      </c>
      <c r="BG545" s="64">
        <v>18</v>
      </c>
    </row>
    <row r="546" spans="1:59">
      <c r="A546" s="47">
        <f t="shared" si="322"/>
        <v>4</v>
      </c>
      <c r="B546" s="48">
        <f t="shared" si="323"/>
        <v>0</v>
      </c>
      <c r="C546" s="48">
        <f t="shared" si="324"/>
        <v>0</v>
      </c>
      <c r="D546" s="48">
        <f t="shared" si="325"/>
        <v>1</v>
      </c>
      <c r="E546" s="48">
        <f t="shared" si="326"/>
        <v>1</v>
      </c>
      <c r="F546" s="48">
        <f t="shared" si="327"/>
        <v>1</v>
      </c>
      <c r="G546" s="48">
        <f t="shared" si="328"/>
        <v>0</v>
      </c>
      <c r="H546" s="48">
        <f t="shared" si="329"/>
        <v>0</v>
      </c>
      <c r="I546" s="48">
        <f t="shared" si="330"/>
        <v>0</v>
      </c>
      <c r="J546" s="48">
        <f t="shared" si="331"/>
        <v>1</v>
      </c>
      <c r="K546" s="70">
        <v>100</v>
      </c>
      <c r="L546" s="50" t="s">
        <v>74</v>
      </c>
      <c r="M546" s="51">
        <v>20</v>
      </c>
      <c r="N546" s="53">
        <v>3</v>
      </c>
      <c r="O546" s="52">
        <f t="shared" si="304"/>
        <v>5.9171597633136092E-2</v>
      </c>
      <c r="P546" s="53">
        <f t="shared" si="305"/>
        <v>266</v>
      </c>
      <c r="Q546" s="55">
        <f t="shared" si="306"/>
        <v>0.71291575188154188</v>
      </c>
      <c r="R546" s="56">
        <v>0</v>
      </c>
      <c r="S546" s="58">
        <v>0</v>
      </c>
      <c r="T546" s="57">
        <f t="shared" si="296"/>
        <v>0</v>
      </c>
      <c r="U546" s="58">
        <f t="shared" si="307"/>
        <v>515</v>
      </c>
      <c r="V546" s="60">
        <f t="shared" si="308"/>
        <v>0</v>
      </c>
      <c r="W546" s="51">
        <v>80</v>
      </c>
      <c r="X546" s="53">
        <v>20</v>
      </c>
      <c r="Y546" s="52">
        <f t="shared" si="297"/>
        <v>0.23668639053254437</v>
      </c>
      <c r="Z546" s="53">
        <f t="shared" si="309"/>
        <v>164</v>
      </c>
      <c r="AA546" s="55">
        <f t="shared" si="310"/>
        <v>1.3833884276463837</v>
      </c>
      <c r="AB546" s="56">
        <v>24</v>
      </c>
      <c r="AC546" s="58">
        <v>6</v>
      </c>
      <c r="AD546" s="57">
        <f t="shared" si="298"/>
        <v>7.1005917159763315E-2</v>
      </c>
      <c r="AE546" s="58">
        <f t="shared" si="311"/>
        <v>199</v>
      </c>
      <c r="AF546" s="60">
        <f t="shared" si="312"/>
        <v>1.0222730747888487</v>
      </c>
      <c r="AG546" s="51">
        <v>91</v>
      </c>
      <c r="AH546" s="53">
        <v>7</v>
      </c>
      <c r="AI546" s="52">
        <f t="shared" si="299"/>
        <v>0.26923076923076922</v>
      </c>
      <c r="AJ546" s="53">
        <f t="shared" si="313"/>
        <v>13</v>
      </c>
      <c r="AK546" s="55">
        <f t="shared" si="314"/>
        <v>3.5789015099725874</v>
      </c>
      <c r="AL546" s="56">
        <v>23</v>
      </c>
      <c r="AM546" s="58">
        <v>2</v>
      </c>
      <c r="AN546" s="57">
        <f t="shared" si="300"/>
        <v>6.8047337278106509E-2</v>
      </c>
      <c r="AO546" s="58">
        <f t="shared" si="315"/>
        <v>536</v>
      </c>
      <c r="AP546" s="60">
        <f t="shared" si="316"/>
        <v>0.36203430943167547</v>
      </c>
      <c r="AQ546" s="51">
        <v>0</v>
      </c>
      <c r="AR546" s="53">
        <v>0</v>
      </c>
      <c r="AS546" s="52">
        <f t="shared" si="301"/>
        <v>0</v>
      </c>
      <c r="AT546" s="53">
        <f t="shared" si="317"/>
        <v>512</v>
      </c>
      <c r="AU546" s="55">
        <f t="shared" si="318"/>
        <v>0</v>
      </c>
      <c r="AV546" s="56">
        <v>2</v>
      </c>
      <c r="AW546" s="58">
        <v>1</v>
      </c>
      <c r="AX546" s="57">
        <f t="shared" si="302"/>
        <v>5.9171597633136093E-3</v>
      </c>
      <c r="AY546" s="58">
        <f t="shared" si="319"/>
        <v>453</v>
      </c>
      <c r="AZ546" s="60">
        <f t="shared" si="320"/>
        <v>0.1303103088621374</v>
      </c>
      <c r="BA546" s="51">
        <v>98</v>
      </c>
      <c r="BB546" s="53">
        <v>5</v>
      </c>
      <c r="BC546" s="52">
        <f t="shared" si="303"/>
        <v>0.28994082840236685</v>
      </c>
      <c r="BD546" s="53">
        <f t="shared" si="332"/>
        <v>248</v>
      </c>
      <c r="BE546" s="55">
        <f t="shared" si="321"/>
        <v>1.1264905790606894</v>
      </c>
      <c r="BF546" s="61">
        <v>338</v>
      </c>
      <c r="BG546" s="64">
        <v>44</v>
      </c>
    </row>
    <row r="547" spans="1:59">
      <c r="A547" s="47">
        <f t="shared" si="322"/>
        <v>1</v>
      </c>
      <c r="B547" s="48">
        <f t="shared" si="323"/>
        <v>0</v>
      </c>
      <c r="C547" s="48">
        <f t="shared" si="324"/>
        <v>0</v>
      </c>
      <c r="D547" s="48">
        <f t="shared" si="325"/>
        <v>0</v>
      </c>
      <c r="E547" s="48">
        <f t="shared" si="326"/>
        <v>0</v>
      </c>
      <c r="F547" s="48">
        <f t="shared" si="327"/>
        <v>0</v>
      </c>
      <c r="G547" s="48">
        <f t="shared" si="328"/>
        <v>0</v>
      </c>
      <c r="H547" s="48">
        <f t="shared" si="329"/>
        <v>0</v>
      </c>
      <c r="I547" s="48">
        <f t="shared" si="330"/>
        <v>0</v>
      </c>
      <c r="J547" s="48">
        <f t="shared" si="331"/>
        <v>1</v>
      </c>
      <c r="K547" s="70">
        <v>47</v>
      </c>
      <c r="L547" s="50" t="s">
        <v>21</v>
      </c>
      <c r="M547" s="51">
        <v>0</v>
      </c>
      <c r="N547" s="53">
        <v>0</v>
      </c>
      <c r="O547" s="52">
        <f t="shared" si="304"/>
        <v>0</v>
      </c>
      <c r="P547" s="53">
        <f t="shared" si="305"/>
        <v>537</v>
      </c>
      <c r="Q547" s="55">
        <f t="shared" si="306"/>
        <v>0</v>
      </c>
      <c r="R547" s="56">
        <v>0</v>
      </c>
      <c r="S547" s="58">
        <v>0</v>
      </c>
      <c r="T547" s="57">
        <f t="shared" si="296"/>
        <v>0</v>
      </c>
      <c r="U547" s="58">
        <f t="shared" si="307"/>
        <v>515</v>
      </c>
      <c r="V547" s="60">
        <f t="shared" si="308"/>
        <v>0</v>
      </c>
      <c r="W547" s="51">
        <v>32</v>
      </c>
      <c r="X547" s="53">
        <v>2</v>
      </c>
      <c r="Y547" s="52">
        <f t="shared" si="297"/>
        <v>9.5238095238095233E-2</v>
      </c>
      <c r="Z547" s="53">
        <f t="shared" si="309"/>
        <v>464</v>
      </c>
      <c r="AA547" s="55">
        <f t="shared" si="310"/>
        <v>0.55664915302914009</v>
      </c>
      <c r="AB547" s="56">
        <v>0</v>
      </c>
      <c r="AC547" s="58">
        <v>0</v>
      </c>
      <c r="AD547" s="57">
        <f t="shared" si="298"/>
        <v>0</v>
      </c>
      <c r="AE547" s="58">
        <f t="shared" si="311"/>
        <v>554</v>
      </c>
      <c r="AF547" s="60">
        <f t="shared" si="312"/>
        <v>0</v>
      </c>
      <c r="AG547" s="51">
        <v>8</v>
      </c>
      <c r="AH547" s="53">
        <v>2</v>
      </c>
      <c r="AI547" s="52">
        <f t="shared" si="299"/>
        <v>2.3809523809523808E-2</v>
      </c>
      <c r="AJ547" s="53">
        <f t="shared" si="313"/>
        <v>436</v>
      </c>
      <c r="AK547" s="55">
        <f t="shared" si="314"/>
        <v>0.31650149407920841</v>
      </c>
      <c r="AL547" s="56">
        <v>0</v>
      </c>
      <c r="AM547" s="58">
        <v>0</v>
      </c>
      <c r="AN547" s="57">
        <f t="shared" si="300"/>
        <v>0</v>
      </c>
      <c r="AO547" s="58">
        <f t="shared" si="315"/>
        <v>618</v>
      </c>
      <c r="AP547" s="60">
        <f t="shared" si="316"/>
        <v>0</v>
      </c>
      <c r="AQ547" s="51">
        <v>0</v>
      </c>
      <c r="AR547" s="53">
        <v>0</v>
      </c>
      <c r="AS547" s="52">
        <f t="shared" si="301"/>
        <v>0</v>
      </c>
      <c r="AT547" s="53">
        <f t="shared" si="317"/>
        <v>512</v>
      </c>
      <c r="AU547" s="55">
        <f t="shared" si="318"/>
        <v>0</v>
      </c>
      <c r="AV547" s="56">
        <v>0</v>
      </c>
      <c r="AW547" s="58">
        <v>0</v>
      </c>
      <c r="AX547" s="57">
        <f t="shared" si="302"/>
        <v>0</v>
      </c>
      <c r="AY547" s="58">
        <f t="shared" si="319"/>
        <v>527</v>
      </c>
      <c r="AZ547" s="60">
        <f t="shared" si="320"/>
        <v>0</v>
      </c>
      <c r="BA547" s="51">
        <v>296</v>
      </c>
      <c r="BB547" s="53">
        <v>6</v>
      </c>
      <c r="BC547" s="52">
        <f t="shared" si="303"/>
        <v>0.88095238095238093</v>
      </c>
      <c r="BD547" s="53">
        <f t="shared" si="332"/>
        <v>19</v>
      </c>
      <c r="BE547" s="55">
        <f t="shared" si="321"/>
        <v>3.4227140869127748</v>
      </c>
      <c r="BF547" s="61">
        <v>336</v>
      </c>
      <c r="BG547" s="64">
        <v>10</v>
      </c>
    </row>
    <row r="548" spans="1:59">
      <c r="A548" s="47">
        <f t="shared" si="322"/>
        <v>2</v>
      </c>
      <c r="B548" s="48">
        <f t="shared" si="323"/>
        <v>0</v>
      </c>
      <c r="C548" s="48">
        <f t="shared" si="324"/>
        <v>0</v>
      </c>
      <c r="D548" s="48">
        <f t="shared" si="325"/>
        <v>0</v>
      </c>
      <c r="E548" s="48">
        <f t="shared" si="326"/>
        <v>0</v>
      </c>
      <c r="F548" s="48">
        <f t="shared" si="327"/>
        <v>0</v>
      </c>
      <c r="G548" s="48">
        <f t="shared" si="328"/>
        <v>0</v>
      </c>
      <c r="H548" s="48">
        <f t="shared" si="329"/>
        <v>1</v>
      </c>
      <c r="I548" s="48">
        <f t="shared" si="330"/>
        <v>0</v>
      </c>
      <c r="J548" s="48">
        <f t="shared" si="331"/>
        <v>1</v>
      </c>
      <c r="K548" s="70">
        <v>519</v>
      </c>
      <c r="L548" s="50" t="s">
        <v>480</v>
      </c>
      <c r="M548" s="51">
        <v>0</v>
      </c>
      <c r="N548" s="53">
        <v>0</v>
      </c>
      <c r="O548" s="52">
        <f t="shared" si="304"/>
        <v>0</v>
      </c>
      <c r="P548" s="53">
        <f t="shared" si="305"/>
        <v>537</v>
      </c>
      <c r="Q548" s="55">
        <f t="shared" si="306"/>
        <v>0</v>
      </c>
      <c r="R548" s="56">
        <v>13</v>
      </c>
      <c r="S548" s="58">
        <v>1</v>
      </c>
      <c r="T548" s="57">
        <f t="shared" si="296"/>
        <v>3.8690476190476192E-2</v>
      </c>
      <c r="U548" s="58">
        <f t="shared" si="307"/>
        <v>227</v>
      </c>
      <c r="V548" s="60">
        <f t="shared" si="308"/>
        <v>0.73897641871056097</v>
      </c>
      <c r="W548" s="51">
        <v>0</v>
      </c>
      <c r="X548" s="53">
        <v>0</v>
      </c>
      <c r="Y548" s="52">
        <f t="shared" si="297"/>
        <v>0</v>
      </c>
      <c r="Z548" s="53">
        <f t="shared" si="309"/>
        <v>619</v>
      </c>
      <c r="AA548" s="55">
        <f t="shared" si="310"/>
        <v>0</v>
      </c>
      <c r="AB548" s="56">
        <v>2</v>
      </c>
      <c r="AC548" s="58">
        <v>1</v>
      </c>
      <c r="AD548" s="57">
        <f t="shared" si="298"/>
        <v>5.9523809523809521E-3</v>
      </c>
      <c r="AE548" s="58">
        <f t="shared" si="311"/>
        <v>521</v>
      </c>
      <c r="AF548" s="60">
        <f t="shared" si="312"/>
        <v>8.5696502797279459E-2</v>
      </c>
      <c r="AG548" s="51">
        <v>0</v>
      </c>
      <c r="AH548" s="53">
        <v>0</v>
      </c>
      <c r="AI548" s="52">
        <f t="shared" si="299"/>
        <v>0</v>
      </c>
      <c r="AJ548" s="53">
        <f t="shared" si="313"/>
        <v>548</v>
      </c>
      <c r="AK548" s="55">
        <f t="shared" si="314"/>
        <v>0</v>
      </c>
      <c r="AL548" s="56">
        <v>24</v>
      </c>
      <c r="AM548" s="58">
        <v>1</v>
      </c>
      <c r="AN548" s="57">
        <f t="shared" si="300"/>
        <v>7.1428571428571425E-2</v>
      </c>
      <c r="AO548" s="58">
        <f t="shared" si="315"/>
        <v>533</v>
      </c>
      <c r="AP548" s="60">
        <f t="shared" si="316"/>
        <v>0.3800235918879078</v>
      </c>
      <c r="AQ548" s="51">
        <v>38</v>
      </c>
      <c r="AR548" s="53">
        <v>1</v>
      </c>
      <c r="AS548" s="52">
        <f t="shared" si="301"/>
        <v>0.1130952380952381</v>
      </c>
      <c r="AT548" s="53">
        <f t="shared" si="317"/>
        <v>36</v>
      </c>
      <c r="AU548" s="55">
        <f t="shared" si="318"/>
        <v>1.9460511448843947</v>
      </c>
      <c r="AV548" s="56">
        <v>0</v>
      </c>
      <c r="AW548" s="58">
        <v>0</v>
      </c>
      <c r="AX548" s="57">
        <f t="shared" si="302"/>
        <v>0</v>
      </c>
      <c r="AY548" s="58">
        <f t="shared" si="319"/>
        <v>527</v>
      </c>
      <c r="AZ548" s="60">
        <f t="shared" si="320"/>
        <v>0</v>
      </c>
      <c r="BA548" s="51">
        <v>259</v>
      </c>
      <c r="BB548" s="53">
        <v>2</v>
      </c>
      <c r="BC548" s="52">
        <f t="shared" si="303"/>
        <v>0.77083333333333337</v>
      </c>
      <c r="BD548" s="53">
        <f t="shared" si="332"/>
        <v>33</v>
      </c>
      <c r="BE548" s="55">
        <f t="shared" si="321"/>
        <v>2.9948748260486782</v>
      </c>
      <c r="BF548" s="61">
        <v>336</v>
      </c>
      <c r="BG548" s="64">
        <v>6</v>
      </c>
    </row>
    <row r="549" spans="1:59">
      <c r="A549" s="47">
        <f t="shared" si="322"/>
        <v>3</v>
      </c>
      <c r="B549" s="48">
        <f t="shared" si="323"/>
        <v>0</v>
      </c>
      <c r="C549" s="48">
        <f t="shared" si="324"/>
        <v>0</v>
      </c>
      <c r="D549" s="48">
        <f t="shared" si="325"/>
        <v>1</v>
      </c>
      <c r="E549" s="48">
        <f t="shared" si="326"/>
        <v>0</v>
      </c>
      <c r="F549" s="48">
        <f t="shared" si="327"/>
        <v>0</v>
      </c>
      <c r="G549" s="48">
        <f t="shared" si="328"/>
        <v>1</v>
      </c>
      <c r="H549" s="48">
        <f t="shared" si="329"/>
        <v>0</v>
      </c>
      <c r="I549" s="48">
        <f t="shared" si="330"/>
        <v>0</v>
      </c>
      <c r="J549" s="48">
        <f t="shared" si="331"/>
        <v>1</v>
      </c>
      <c r="K549" s="70">
        <v>398</v>
      </c>
      <c r="L549" s="50" t="s">
        <v>362</v>
      </c>
      <c r="M549" s="51">
        <v>0</v>
      </c>
      <c r="N549" s="53">
        <v>0</v>
      </c>
      <c r="O549" s="52">
        <f t="shared" si="304"/>
        <v>0</v>
      </c>
      <c r="P549" s="53">
        <f t="shared" si="305"/>
        <v>537</v>
      </c>
      <c r="Q549" s="55">
        <f t="shared" si="306"/>
        <v>0</v>
      </c>
      <c r="R549" s="56">
        <v>0</v>
      </c>
      <c r="S549" s="58">
        <v>0</v>
      </c>
      <c r="T549" s="57">
        <f t="shared" si="296"/>
        <v>0</v>
      </c>
      <c r="U549" s="58">
        <f t="shared" si="307"/>
        <v>515</v>
      </c>
      <c r="V549" s="60">
        <f t="shared" si="308"/>
        <v>0</v>
      </c>
      <c r="W549" s="51">
        <v>64</v>
      </c>
      <c r="X549" s="53">
        <v>4</v>
      </c>
      <c r="Y549" s="52">
        <f t="shared" si="297"/>
        <v>0.19631901840490798</v>
      </c>
      <c r="Z549" s="53">
        <f t="shared" si="309"/>
        <v>228</v>
      </c>
      <c r="AA549" s="55">
        <f t="shared" si="310"/>
        <v>1.147448560845344</v>
      </c>
      <c r="AB549" s="56">
        <v>12</v>
      </c>
      <c r="AC549" s="58">
        <v>1</v>
      </c>
      <c r="AD549" s="57">
        <f t="shared" si="298"/>
        <v>3.6809815950920248E-2</v>
      </c>
      <c r="AE549" s="58">
        <f t="shared" si="311"/>
        <v>382</v>
      </c>
      <c r="AF549" s="60">
        <f t="shared" si="312"/>
        <v>0.52995137926170377</v>
      </c>
      <c r="AG549" s="51">
        <v>19</v>
      </c>
      <c r="AH549" s="53">
        <v>4</v>
      </c>
      <c r="AI549" s="52">
        <f t="shared" si="299"/>
        <v>5.8282208588957052E-2</v>
      </c>
      <c r="AJ549" s="53">
        <f t="shared" si="313"/>
        <v>239</v>
      </c>
      <c r="AK549" s="55">
        <f t="shared" si="314"/>
        <v>0.77474905605892119</v>
      </c>
      <c r="AL549" s="56">
        <v>143</v>
      </c>
      <c r="AM549" s="58">
        <v>14</v>
      </c>
      <c r="AN549" s="57">
        <f t="shared" si="300"/>
        <v>0.43865030674846628</v>
      </c>
      <c r="AO549" s="58">
        <f t="shared" si="315"/>
        <v>63</v>
      </c>
      <c r="AP549" s="60">
        <f t="shared" si="316"/>
        <v>2.333764512145986</v>
      </c>
      <c r="AQ549" s="51">
        <v>0</v>
      </c>
      <c r="AR549" s="53">
        <v>0</v>
      </c>
      <c r="AS549" s="52">
        <f t="shared" si="301"/>
        <v>0</v>
      </c>
      <c r="AT549" s="53">
        <f t="shared" si="317"/>
        <v>512</v>
      </c>
      <c r="AU549" s="55">
        <f t="shared" si="318"/>
        <v>0</v>
      </c>
      <c r="AV549" s="56">
        <v>2</v>
      </c>
      <c r="AW549" s="58">
        <v>1</v>
      </c>
      <c r="AX549" s="57">
        <f t="shared" si="302"/>
        <v>6.1349693251533744E-3</v>
      </c>
      <c r="AY549" s="58">
        <f t="shared" si="319"/>
        <v>451</v>
      </c>
      <c r="AZ549" s="60">
        <f t="shared" si="320"/>
        <v>0.13510700734786024</v>
      </c>
      <c r="BA549" s="51">
        <v>86</v>
      </c>
      <c r="BB549" s="53">
        <v>12</v>
      </c>
      <c r="BC549" s="52">
        <f t="shared" si="303"/>
        <v>0.26380368098159507</v>
      </c>
      <c r="BD549" s="53">
        <f t="shared" si="332"/>
        <v>307</v>
      </c>
      <c r="BE549" s="55">
        <f t="shared" si="321"/>
        <v>1.024941409544764</v>
      </c>
      <c r="BF549" s="61">
        <v>326</v>
      </c>
      <c r="BG549" s="64">
        <v>36</v>
      </c>
    </row>
    <row r="550" spans="1:59">
      <c r="A550" s="47">
        <f t="shared" si="322"/>
        <v>2</v>
      </c>
      <c r="B550" s="48">
        <f t="shared" si="323"/>
        <v>0</v>
      </c>
      <c r="C550" s="48">
        <f t="shared" si="324"/>
        <v>0</v>
      </c>
      <c r="D550" s="48">
        <f t="shared" si="325"/>
        <v>1</v>
      </c>
      <c r="E550" s="48">
        <f t="shared" si="326"/>
        <v>0</v>
      </c>
      <c r="F550" s="48">
        <f t="shared" si="327"/>
        <v>0</v>
      </c>
      <c r="G550" s="48">
        <f t="shared" si="328"/>
        <v>1</v>
      </c>
      <c r="H550" s="48">
        <f t="shared" si="329"/>
        <v>0</v>
      </c>
      <c r="I550" s="48">
        <f t="shared" si="330"/>
        <v>0</v>
      </c>
      <c r="J550" s="48">
        <f t="shared" si="331"/>
        <v>0</v>
      </c>
      <c r="K550" s="70">
        <v>254</v>
      </c>
      <c r="L550" s="50" t="s">
        <v>226</v>
      </c>
      <c r="M550" s="51">
        <v>0</v>
      </c>
      <c r="N550" s="53">
        <v>0</v>
      </c>
      <c r="O550" s="52">
        <f t="shared" si="304"/>
        <v>0</v>
      </c>
      <c r="P550" s="53">
        <f t="shared" si="305"/>
        <v>537</v>
      </c>
      <c r="Q550" s="55">
        <f t="shared" si="306"/>
        <v>0</v>
      </c>
      <c r="R550" s="56">
        <v>0</v>
      </c>
      <c r="S550" s="58">
        <v>0</v>
      </c>
      <c r="T550" s="57">
        <f t="shared" si="296"/>
        <v>0</v>
      </c>
      <c r="U550" s="58">
        <f t="shared" si="307"/>
        <v>515</v>
      </c>
      <c r="V550" s="60">
        <f t="shared" si="308"/>
        <v>0</v>
      </c>
      <c r="W550" s="51">
        <v>107</v>
      </c>
      <c r="X550" s="53">
        <v>16</v>
      </c>
      <c r="Y550" s="52">
        <f t="shared" si="297"/>
        <v>0.32923076923076922</v>
      </c>
      <c r="Z550" s="53">
        <f t="shared" si="309"/>
        <v>90</v>
      </c>
      <c r="AA550" s="55">
        <f t="shared" si="310"/>
        <v>1.9242933028561195</v>
      </c>
      <c r="AB550" s="56">
        <v>7</v>
      </c>
      <c r="AC550" s="58">
        <v>3</v>
      </c>
      <c r="AD550" s="57">
        <f t="shared" si="298"/>
        <v>2.1538461538461538E-2</v>
      </c>
      <c r="AE550" s="58">
        <f t="shared" si="311"/>
        <v>452</v>
      </c>
      <c r="AF550" s="60">
        <f t="shared" si="312"/>
        <v>0.31008949935261737</v>
      </c>
      <c r="AG550" s="51">
        <v>7</v>
      </c>
      <c r="AH550" s="53">
        <v>2</v>
      </c>
      <c r="AI550" s="52">
        <f t="shared" si="299"/>
        <v>2.1538461538461538E-2</v>
      </c>
      <c r="AJ550" s="53">
        <f t="shared" si="313"/>
        <v>442</v>
      </c>
      <c r="AK550" s="55">
        <f t="shared" si="314"/>
        <v>0.28631212079780699</v>
      </c>
      <c r="AL550" s="56">
        <v>152</v>
      </c>
      <c r="AM550" s="58">
        <v>19</v>
      </c>
      <c r="AN550" s="57">
        <f t="shared" si="300"/>
        <v>0.46769230769230768</v>
      </c>
      <c r="AO550" s="58">
        <f t="shared" si="315"/>
        <v>51</v>
      </c>
      <c r="AP550" s="60">
        <f t="shared" si="316"/>
        <v>2.4882775493460549</v>
      </c>
      <c r="AQ550" s="51">
        <v>0</v>
      </c>
      <c r="AR550" s="53">
        <v>0</v>
      </c>
      <c r="AS550" s="52">
        <f t="shared" si="301"/>
        <v>0</v>
      </c>
      <c r="AT550" s="53">
        <f t="shared" si="317"/>
        <v>512</v>
      </c>
      <c r="AU550" s="55">
        <f t="shared" si="318"/>
        <v>0</v>
      </c>
      <c r="AV550" s="56">
        <v>13</v>
      </c>
      <c r="AW550" s="58">
        <v>2</v>
      </c>
      <c r="AX550" s="57">
        <f t="shared" si="302"/>
        <v>0.04</v>
      </c>
      <c r="AY550" s="58">
        <f t="shared" si="319"/>
        <v>235</v>
      </c>
      <c r="AZ550" s="60">
        <f t="shared" si="320"/>
        <v>0.88089768790804879</v>
      </c>
      <c r="BA550" s="51">
        <v>39</v>
      </c>
      <c r="BB550" s="53">
        <v>9</v>
      </c>
      <c r="BC550" s="52">
        <f t="shared" si="303"/>
        <v>0.12</v>
      </c>
      <c r="BD550" s="53">
        <f t="shared" si="332"/>
        <v>534</v>
      </c>
      <c r="BE550" s="55">
        <f t="shared" si="321"/>
        <v>0.46622916210919957</v>
      </c>
      <c r="BF550" s="61">
        <v>325</v>
      </c>
      <c r="BG550" s="64">
        <v>51</v>
      </c>
    </row>
    <row r="551" spans="1:59">
      <c r="A551" s="47">
        <f t="shared" si="322"/>
        <v>3</v>
      </c>
      <c r="B551" s="48">
        <f t="shared" si="323"/>
        <v>0</v>
      </c>
      <c r="C551" s="48">
        <f t="shared" si="324"/>
        <v>0</v>
      </c>
      <c r="D551" s="48">
        <f t="shared" si="325"/>
        <v>1</v>
      </c>
      <c r="E551" s="48">
        <f t="shared" si="326"/>
        <v>0</v>
      </c>
      <c r="F551" s="48">
        <f t="shared" si="327"/>
        <v>0</v>
      </c>
      <c r="G551" s="48">
        <f t="shared" si="328"/>
        <v>1</v>
      </c>
      <c r="H551" s="48">
        <f t="shared" si="329"/>
        <v>0</v>
      </c>
      <c r="I551" s="48">
        <f t="shared" si="330"/>
        <v>0</v>
      </c>
      <c r="J551" s="48">
        <f t="shared" si="331"/>
        <v>1</v>
      </c>
      <c r="K551" s="70">
        <v>164</v>
      </c>
      <c r="L551" s="50" t="s">
        <v>138</v>
      </c>
      <c r="M551" s="51">
        <v>0</v>
      </c>
      <c r="N551" s="53">
        <v>0</v>
      </c>
      <c r="O551" s="52">
        <f t="shared" si="304"/>
        <v>0</v>
      </c>
      <c r="P551" s="53">
        <f t="shared" si="305"/>
        <v>537</v>
      </c>
      <c r="Q551" s="55">
        <f t="shared" si="306"/>
        <v>0</v>
      </c>
      <c r="R551" s="56">
        <v>2</v>
      </c>
      <c r="S551" s="58">
        <v>1</v>
      </c>
      <c r="T551" s="57">
        <f t="shared" si="296"/>
        <v>6.1728395061728392E-3</v>
      </c>
      <c r="U551" s="58">
        <f t="shared" si="307"/>
        <v>458</v>
      </c>
      <c r="V551" s="60">
        <f t="shared" si="308"/>
        <v>0.11789937164612938</v>
      </c>
      <c r="W551" s="51">
        <v>123</v>
      </c>
      <c r="X551" s="53">
        <v>11</v>
      </c>
      <c r="Y551" s="52">
        <f t="shared" si="297"/>
        <v>0.37962962962962965</v>
      </c>
      <c r="Z551" s="53">
        <f t="shared" si="309"/>
        <v>65</v>
      </c>
      <c r="AA551" s="55">
        <f t="shared" si="310"/>
        <v>2.2188653738800448</v>
      </c>
      <c r="AB551" s="56">
        <v>18</v>
      </c>
      <c r="AC551" s="58">
        <v>3</v>
      </c>
      <c r="AD551" s="57">
        <f t="shared" si="298"/>
        <v>5.5555555555555552E-2</v>
      </c>
      <c r="AE551" s="58">
        <f t="shared" si="311"/>
        <v>285</v>
      </c>
      <c r="AF551" s="60">
        <f t="shared" si="312"/>
        <v>0.79983402610794163</v>
      </c>
      <c r="AG551" s="51">
        <v>1</v>
      </c>
      <c r="AH551" s="53">
        <v>1</v>
      </c>
      <c r="AI551" s="52">
        <f t="shared" si="299"/>
        <v>3.0864197530864196E-3</v>
      </c>
      <c r="AJ551" s="53">
        <f t="shared" si="313"/>
        <v>530</v>
      </c>
      <c r="AK551" s="55">
        <f t="shared" si="314"/>
        <v>4.1027971454712202E-2</v>
      </c>
      <c r="AL551" s="56">
        <v>76</v>
      </c>
      <c r="AM551" s="58">
        <v>8</v>
      </c>
      <c r="AN551" s="57">
        <f t="shared" si="300"/>
        <v>0.23456790123456789</v>
      </c>
      <c r="AO551" s="58">
        <f t="shared" si="315"/>
        <v>223</v>
      </c>
      <c r="AP551" s="60">
        <f t="shared" si="316"/>
        <v>1.247978709162759</v>
      </c>
      <c r="AQ551" s="51">
        <v>7</v>
      </c>
      <c r="AR551" s="53">
        <v>1</v>
      </c>
      <c r="AS551" s="52">
        <f t="shared" si="301"/>
        <v>2.1604938271604937E-2</v>
      </c>
      <c r="AT551" s="53">
        <f t="shared" si="317"/>
        <v>360</v>
      </c>
      <c r="AU551" s="55">
        <f t="shared" si="318"/>
        <v>0.37176025769721377</v>
      </c>
      <c r="AV551" s="56">
        <v>7</v>
      </c>
      <c r="AW551" s="58">
        <v>1</v>
      </c>
      <c r="AX551" s="57">
        <f t="shared" si="302"/>
        <v>2.1604938271604937E-2</v>
      </c>
      <c r="AY551" s="58">
        <f t="shared" si="319"/>
        <v>347</v>
      </c>
      <c r="AZ551" s="60">
        <f t="shared" si="320"/>
        <v>0.47579350427132261</v>
      </c>
      <c r="BA551" s="51">
        <v>90</v>
      </c>
      <c r="BB551" s="53">
        <v>9</v>
      </c>
      <c r="BC551" s="52">
        <f t="shared" si="303"/>
        <v>0.27777777777777779</v>
      </c>
      <c r="BD551" s="53">
        <f t="shared" si="332"/>
        <v>278</v>
      </c>
      <c r="BE551" s="55">
        <f t="shared" si="321"/>
        <v>1.0792341715490732</v>
      </c>
      <c r="BF551" s="61">
        <v>324</v>
      </c>
      <c r="BG551" s="64">
        <v>35</v>
      </c>
    </row>
    <row r="552" spans="1:59">
      <c r="A552" s="47">
        <f t="shared" si="322"/>
        <v>4</v>
      </c>
      <c r="B552" s="48">
        <f t="shared" si="323"/>
        <v>1</v>
      </c>
      <c r="C552" s="48">
        <f t="shared" si="324"/>
        <v>1</v>
      </c>
      <c r="D552" s="48">
        <f t="shared" si="325"/>
        <v>0</v>
      </c>
      <c r="E552" s="48">
        <f t="shared" si="326"/>
        <v>0</v>
      </c>
      <c r="F552" s="48">
        <f t="shared" si="327"/>
        <v>0</v>
      </c>
      <c r="G552" s="48">
        <f t="shared" si="328"/>
        <v>0</v>
      </c>
      <c r="H552" s="48">
        <f t="shared" si="329"/>
        <v>1</v>
      </c>
      <c r="I552" s="48">
        <f t="shared" si="330"/>
        <v>1</v>
      </c>
      <c r="J552" s="48">
        <f t="shared" si="331"/>
        <v>0</v>
      </c>
      <c r="K552" s="70">
        <v>357</v>
      </c>
      <c r="L552" s="50" t="s">
        <v>328</v>
      </c>
      <c r="M552" s="51">
        <v>73</v>
      </c>
      <c r="N552" s="53">
        <v>19</v>
      </c>
      <c r="O552" s="52">
        <f t="shared" si="304"/>
        <v>0.2267080745341615</v>
      </c>
      <c r="P552" s="53">
        <f t="shared" si="305"/>
        <v>43</v>
      </c>
      <c r="Q552" s="55">
        <f t="shared" si="306"/>
        <v>2.731441500298939</v>
      </c>
      <c r="R552" s="56">
        <v>23</v>
      </c>
      <c r="S552" s="58">
        <v>10</v>
      </c>
      <c r="T552" s="57">
        <f t="shared" si="296"/>
        <v>7.1428571428571425E-2</v>
      </c>
      <c r="U552" s="58">
        <f t="shared" si="307"/>
        <v>84</v>
      </c>
      <c r="V552" s="60">
        <f t="shared" si="308"/>
        <v>1.3642641576194972</v>
      </c>
      <c r="W552" s="51">
        <v>37</v>
      </c>
      <c r="X552" s="53">
        <v>20</v>
      </c>
      <c r="Y552" s="52">
        <f t="shared" si="297"/>
        <v>0.11490683229813664</v>
      </c>
      <c r="Z552" s="53">
        <f t="shared" si="309"/>
        <v>433</v>
      </c>
      <c r="AA552" s="55">
        <f t="shared" si="310"/>
        <v>0.67160930419820164</v>
      </c>
      <c r="AB552" s="56">
        <v>17</v>
      </c>
      <c r="AC552" s="58">
        <v>8</v>
      </c>
      <c r="AD552" s="57">
        <f t="shared" si="298"/>
        <v>5.2795031055900624E-2</v>
      </c>
      <c r="AE552" s="58">
        <f t="shared" si="311"/>
        <v>299</v>
      </c>
      <c r="AF552" s="60">
        <f t="shared" si="312"/>
        <v>0.76009072046282655</v>
      </c>
      <c r="AG552" s="51">
        <v>15</v>
      </c>
      <c r="AH552" s="53">
        <v>9</v>
      </c>
      <c r="AI552" s="52">
        <f t="shared" si="299"/>
        <v>4.6583850931677016E-2</v>
      </c>
      <c r="AJ552" s="53">
        <f t="shared" si="313"/>
        <v>295</v>
      </c>
      <c r="AK552" s="55">
        <f t="shared" si="314"/>
        <v>0.61924205363323381</v>
      </c>
      <c r="AL552" s="56">
        <v>54</v>
      </c>
      <c r="AM552" s="58">
        <v>34</v>
      </c>
      <c r="AN552" s="57">
        <f t="shared" si="300"/>
        <v>0.16770186335403728</v>
      </c>
      <c r="AO552" s="58">
        <f t="shared" si="315"/>
        <v>374</v>
      </c>
      <c r="AP552" s="60">
        <f t="shared" si="316"/>
        <v>0.89222930269334888</v>
      </c>
      <c r="AQ552" s="51">
        <v>27</v>
      </c>
      <c r="AR552" s="53">
        <v>8</v>
      </c>
      <c r="AS552" s="52">
        <f t="shared" si="301"/>
        <v>8.3850931677018639E-2</v>
      </c>
      <c r="AT552" s="53">
        <f t="shared" si="317"/>
        <v>61</v>
      </c>
      <c r="AU552" s="55">
        <f t="shared" si="318"/>
        <v>1.4428388351087962</v>
      </c>
      <c r="AV552" s="56">
        <v>18</v>
      </c>
      <c r="AW552" s="58">
        <v>13</v>
      </c>
      <c r="AX552" s="57">
        <f t="shared" si="302"/>
        <v>5.5900621118012424E-2</v>
      </c>
      <c r="AY552" s="58">
        <f t="shared" si="319"/>
        <v>128</v>
      </c>
      <c r="AZ552" s="60">
        <f t="shared" si="320"/>
        <v>1.2310681973870248</v>
      </c>
      <c r="BA552" s="51">
        <v>58</v>
      </c>
      <c r="BB552" s="53">
        <v>36</v>
      </c>
      <c r="BC552" s="52">
        <f t="shared" si="303"/>
        <v>0.18012422360248448</v>
      </c>
      <c r="BD552" s="53">
        <f t="shared" si="332"/>
        <v>461</v>
      </c>
      <c r="BE552" s="55">
        <f t="shared" si="321"/>
        <v>0.69982638204797043</v>
      </c>
      <c r="BF552" s="61">
        <v>322</v>
      </c>
      <c r="BG552" s="64">
        <v>157</v>
      </c>
    </row>
    <row r="553" spans="1:59">
      <c r="A553" s="47">
        <f t="shared" si="322"/>
        <v>3</v>
      </c>
      <c r="B553" s="48">
        <f t="shared" si="323"/>
        <v>1</v>
      </c>
      <c r="C553" s="48">
        <f t="shared" si="324"/>
        <v>1</v>
      </c>
      <c r="D553" s="48">
        <f t="shared" si="325"/>
        <v>0</v>
      </c>
      <c r="E553" s="48">
        <f t="shared" si="326"/>
        <v>0</v>
      </c>
      <c r="F553" s="48">
        <f t="shared" si="327"/>
        <v>0</v>
      </c>
      <c r="G553" s="48">
        <f t="shared" si="328"/>
        <v>0</v>
      </c>
      <c r="H553" s="48">
        <f t="shared" si="329"/>
        <v>0</v>
      </c>
      <c r="I553" s="48">
        <f t="shared" si="330"/>
        <v>1</v>
      </c>
      <c r="J553" s="48">
        <f t="shared" si="331"/>
        <v>0</v>
      </c>
      <c r="K553" s="70">
        <v>293</v>
      </c>
      <c r="L553" s="50" t="s">
        <v>265</v>
      </c>
      <c r="M553" s="51">
        <v>47</v>
      </c>
      <c r="N553" s="53">
        <v>7</v>
      </c>
      <c r="O553" s="52">
        <f t="shared" si="304"/>
        <v>0.15112540192926044</v>
      </c>
      <c r="P553" s="53">
        <f t="shared" si="305"/>
        <v>67</v>
      </c>
      <c r="Q553" s="55">
        <f t="shared" si="306"/>
        <v>1.8208005843071018</v>
      </c>
      <c r="R553" s="56">
        <v>35</v>
      </c>
      <c r="S553" s="58">
        <v>3</v>
      </c>
      <c r="T553" s="57">
        <f t="shared" si="296"/>
        <v>0.11254019292604502</v>
      </c>
      <c r="U553" s="58">
        <f t="shared" si="307"/>
        <v>37</v>
      </c>
      <c r="V553" s="60">
        <f t="shared" si="308"/>
        <v>2.1494837210082109</v>
      </c>
      <c r="W553" s="51">
        <v>42</v>
      </c>
      <c r="X553" s="53">
        <v>6</v>
      </c>
      <c r="Y553" s="52">
        <f t="shared" si="297"/>
        <v>0.13504823151125403</v>
      </c>
      <c r="Z553" s="53">
        <f t="shared" si="309"/>
        <v>384</v>
      </c>
      <c r="AA553" s="55">
        <f t="shared" si="310"/>
        <v>0.78933207873263922</v>
      </c>
      <c r="AB553" s="56">
        <v>11</v>
      </c>
      <c r="AC553" s="58">
        <v>2</v>
      </c>
      <c r="AD553" s="57">
        <f t="shared" si="298"/>
        <v>3.5369774919614148E-2</v>
      </c>
      <c r="AE553" s="58">
        <f t="shared" si="311"/>
        <v>388</v>
      </c>
      <c r="AF553" s="60">
        <f t="shared" si="312"/>
        <v>0.50921909057676029</v>
      </c>
      <c r="AG553" s="51">
        <v>1</v>
      </c>
      <c r="AH553" s="53">
        <v>2</v>
      </c>
      <c r="AI553" s="52">
        <f t="shared" si="299"/>
        <v>3.2154340836012861E-3</v>
      </c>
      <c r="AJ553" s="53">
        <f t="shared" si="313"/>
        <v>528</v>
      </c>
      <c r="AK553" s="55">
        <f t="shared" si="314"/>
        <v>4.2742967046066734E-2</v>
      </c>
      <c r="AL553" s="56">
        <v>30</v>
      </c>
      <c r="AM553" s="58">
        <v>14</v>
      </c>
      <c r="AN553" s="57">
        <f t="shared" si="300"/>
        <v>9.6463022508038579E-2</v>
      </c>
      <c r="AO553" s="58">
        <f t="shared" si="315"/>
        <v>505</v>
      </c>
      <c r="AP553" s="60">
        <f t="shared" si="316"/>
        <v>0.5132151401701649</v>
      </c>
      <c r="AQ553" s="51">
        <v>0</v>
      </c>
      <c r="AR553" s="53">
        <v>0</v>
      </c>
      <c r="AS553" s="52">
        <f t="shared" si="301"/>
        <v>0</v>
      </c>
      <c r="AT553" s="53">
        <f t="shared" si="317"/>
        <v>512</v>
      </c>
      <c r="AU553" s="55">
        <f t="shared" si="318"/>
        <v>0</v>
      </c>
      <c r="AV553" s="56">
        <v>120</v>
      </c>
      <c r="AW553" s="58">
        <v>3</v>
      </c>
      <c r="AX553" s="57">
        <f t="shared" si="302"/>
        <v>0.38585209003215432</v>
      </c>
      <c r="AY553" s="58">
        <f t="shared" si="319"/>
        <v>6</v>
      </c>
      <c r="AZ553" s="60">
        <f t="shared" si="320"/>
        <v>8.4974053495953257</v>
      </c>
      <c r="BA553" s="51">
        <v>25</v>
      </c>
      <c r="BB553" s="53">
        <v>11</v>
      </c>
      <c r="BC553" s="52">
        <f t="shared" si="303"/>
        <v>8.0385852090032156E-2</v>
      </c>
      <c r="BD553" s="53">
        <f t="shared" si="332"/>
        <v>561</v>
      </c>
      <c r="BE553" s="55">
        <f t="shared" si="321"/>
        <v>0.31231857054474788</v>
      </c>
      <c r="BF553" s="61">
        <v>311</v>
      </c>
      <c r="BG553" s="64">
        <v>48</v>
      </c>
    </row>
    <row r="554" spans="1:59">
      <c r="A554" s="47">
        <f t="shared" si="322"/>
        <v>3</v>
      </c>
      <c r="B554" s="48">
        <f t="shared" si="323"/>
        <v>1</v>
      </c>
      <c r="C554" s="48">
        <f t="shared" si="324"/>
        <v>0</v>
      </c>
      <c r="D554" s="48">
        <f t="shared" si="325"/>
        <v>1</v>
      </c>
      <c r="E554" s="48">
        <f t="shared" si="326"/>
        <v>0</v>
      </c>
      <c r="F554" s="48">
        <f t="shared" si="327"/>
        <v>0</v>
      </c>
      <c r="G554" s="48">
        <f t="shared" si="328"/>
        <v>0</v>
      </c>
      <c r="H554" s="48">
        <f t="shared" si="329"/>
        <v>0</v>
      </c>
      <c r="I554" s="48">
        <f t="shared" si="330"/>
        <v>1</v>
      </c>
      <c r="J554" s="48">
        <f t="shared" si="331"/>
        <v>0</v>
      </c>
      <c r="K554" s="70">
        <v>202</v>
      </c>
      <c r="L554" s="50" t="s">
        <v>176</v>
      </c>
      <c r="M554" s="51">
        <v>36</v>
      </c>
      <c r="N554" s="53">
        <v>5</v>
      </c>
      <c r="O554" s="52">
        <f t="shared" si="304"/>
        <v>0.11726384364820847</v>
      </c>
      <c r="P554" s="53">
        <f t="shared" si="305"/>
        <v>101</v>
      </c>
      <c r="Q554" s="55">
        <f t="shared" si="306"/>
        <v>1.4128271773443977</v>
      </c>
      <c r="R554" s="56">
        <v>9</v>
      </c>
      <c r="S554" s="58">
        <v>1</v>
      </c>
      <c r="T554" s="57">
        <f t="shared" si="296"/>
        <v>2.9315960912052116E-2</v>
      </c>
      <c r="U554" s="58">
        <f t="shared" si="307"/>
        <v>287</v>
      </c>
      <c r="V554" s="60">
        <f t="shared" si="308"/>
        <v>0.55992600605881637</v>
      </c>
      <c r="W554" s="51">
        <v>149</v>
      </c>
      <c r="X554" s="53">
        <v>10</v>
      </c>
      <c r="Y554" s="52">
        <f t="shared" si="297"/>
        <v>0.48534201954397393</v>
      </c>
      <c r="Z554" s="53">
        <f t="shared" si="309"/>
        <v>40</v>
      </c>
      <c r="AA554" s="55">
        <f t="shared" si="310"/>
        <v>2.8367348531403573</v>
      </c>
      <c r="AB554" s="56">
        <v>9</v>
      </c>
      <c r="AC554" s="58">
        <v>3</v>
      </c>
      <c r="AD554" s="57">
        <f t="shared" si="298"/>
        <v>2.9315960912052116E-2</v>
      </c>
      <c r="AE554" s="58">
        <f t="shared" si="311"/>
        <v>415</v>
      </c>
      <c r="AF554" s="60">
        <f t="shared" si="312"/>
        <v>0.42206225481917442</v>
      </c>
      <c r="AG554" s="51">
        <v>12</v>
      </c>
      <c r="AH554" s="53">
        <v>1</v>
      </c>
      <c r="AI554" s="52">
        <f t="shared" si="299"/>
        <v>3.9087947882736153E-2</v>
      </c>
      <c r="AJ554" s="53">
        <f t="shared" si="313"/>
        <v>346</v>
      </c>
      <c r="AK554" s="55">
        <f t="shared" si="314"/>
        <v>0.51959854402580141</v>
      </c>
      <c r="AL554" s="56">
        <v>1</v>
      </c>
      <c r="AM554" s="58">
        <v>2</v>
      </c>
      <c r="AN554" s="57">
        <f t="shared" si="300"/>
        <v>3.2573289902280132E-3</v>
      </c>
      <c r="AO554" s="58">
        <f t="shared" si="315"/>
        <v>608</v>
      </c>
      <c r="AP554" s="60">
        <f t="shared" si="316"/>
        <v>1.7330066079578859E-2</v>
      </c>
      <c r="AQ554" s="51">
        <v>0</v>
      </c>
      <c r="AR554" s="53">
        <v>0</v>
      </c>
      <c r="AS554" s="52">
        <f t="shared" si="301"/>
        <v>0</v>
      </c>
      <c r="AT554" s="53">
        <f t="shared" si="317"/>
        <v>512</v>
      </c>
      <c r="AU554" s="55">
        <f t="shared" si="318"/>
        <v>0</v>
      </c>
      <c r="AV554" s="56">
        <v>39</v>
      </c>
      <c r="AW554" s="58">
        <v>3</v>
      </c>
      <c r="AX554" s="57">
        <f t="shared" si="302"/>
        <v>0.12703583061889251</v>
      </c>
      <c r="AY554" s="58">
        <f t="shared" si="319"/>
        <v>34</v>
      </c>
      <c r="AZ554" s="60">
        <f t="shared" si="320"/>
        <v>2.797639236841523</v>
      </c>
      <c r="BA554" s="51">
        <v>52</v>
      </c>
      <c r="BB554" s="53">
        <v>5</v>
      </c>
      <c r="BC554" s="52">
        <f t="shared" si="303"/>
        <v>0.16938110749185667</v>
      </c>
      <c r="BD554" s="53">
        <f t="shared" si="332"/>
        <v>482</v>
      </c>
      <c r="BE554" s="55">
        <f t="shared" si="321"/>
        <v>0.65808676519213838</v>
      </c>
      <c r="BF554" s="61">
        <v>307</v>
      </c>
      <c r="BG554" s="64">
        <v>30</v>
      </c>
    </row>
    <row r="555" spans="1:59">
      <c r="A555" s="47">
        <f t="shared" si="322"/>
        <v>1</v>
      </c>
      <c r="B555" s="48">
        <f t="shared" si="323"/>
        <v>0</v>
      </c>
      <c r="C555" s="48">
        <f t="shared" si="324"/>
        <v>0</v>
      </c>
      <c r="D555" s="48">
        <f t="shared" si="325"/>
        <v>0</v>
      </c>
      <c r="E555" s="48">
        <f t="shared" si="326"/>
        <v>1</v>
      </c>
      <c r="F555" s="48">
        <f t="shared" si="327"/>
        <v>0</v>
      </c>
      <c r="G555" s="48">
        <f t="shared" si="328"/>
        <v>0</v>
      </c>
      <c r="H555" s="48">
        <f t="shared" si="329"/>
        <v>0</v>
      </c>
      <c r="I555" s="48">
        <f t="shared" si="330"/>
        <v>0</v>
      </c>
      <c r="J555" s="48">
        <f t="shared" si="331"/>
        <v>0</v>
      </c>
      <c r="K555" s="70">
        <v>488</v>
      </c>
      <c r="L555" s="50" t="s">
        <v>449</v>
      </c>
      <c r="M555" s="51">
        <v>11</v>
      </c>
      <c r="N555" s="53">
        <v>4</v>
      </c>
      <c r="O555" s="52">
        <f t="shared" si="304"/>
        <v>3.6065573770491806E-2</v>
      </c>
      <c r="P555" s="53">
        <f t="shared" si="305"/>
        <v>369</v>
      </c>
      <c r="Q555" s="55">
        <f t="shared" si="306"/>
        <v>0.43452799434353656</v>
      </c>
      <c r="R555" s="56">
        <v>12</v>
      </c>
      <c r="S555" s="58">
        <v>2</v>
      </c>
      <c r="T555" s="57">
        <f t="shared" si="296"/>
        <v>3.9344262295081971E-2</v>
      </c>
      <c r="U555" s="58">
        <f t="shared" si="307"/>
        <v>226</v>
      </c>
      <c r="V555" s="60">
        <f t="shared" si="308"/>
        <v>0.75146353600024773</v>
      </c>
      <c r="W555" s="51">
        <v>14</v>
      </c>
      <c r="X555" s="53">
        <v>10</v>
      </c>
      <c r="Y555" s="52">
        <f t="shared" si="297"/>
        <v>4.5901639344262293E-2</v>
      </c>
      <c r="Z555" s="53">
        <f t="shared" si="309"/>
        <v>537</v>
      </c>
      <c r="AA555" s="55">
        <f t="shared" si="310"/>
        <v>0.26828664096814292</v>
      </c>
      <c r="AB555" s="56">
        <v>215</v>
      </c>
      <c r="AC555" s="58">
        <v>4</v>
      </c>
      <c r="AD555" s="57">
        <f t="shared" si="298"/>
        <v>0.70491803278688525</v>
      </c>
      <c r="AE555" s="58">
        <f t="shared" si="311"/>
        <v>3</v>
      </c>
      <c r="AF555" s="60">
        <f t="shared" si="312"/>
        <v>10.14871370832044</v>
      </c>
      <c r="AG555" s="51">
        <v>0</v>
      </c>
      <c r="AH555" s="53">
        <v>0</v>
      </c>
      <c r="AI555" s="52">
        <f t="shared" si="299"/>
        <v>0</v>
      </c>
      <c r="AJ555" s="53">
        <f t="shared" si="313"/>
        <v>548</v>
      </c>
      <c r="AK555" s="55">
        <f t="shared" si="314"/>
        <v>0</v>
      </c>
      <c r="AL555" s="56">
        <v>20</v>
      </c>
      <c r="AM555" s="58">
        <v>11</v>
      </c>
      <c r="AN555" s="57">
        <f t="shared" si="300"/>
        <v>6.5573770491803282E-2</v>
      </c>
      <c r="AO555" s="58">
        <f t="shared" si="315"/>
        <v>541</v>
      </c>
      <c r="AP555" s="60">
        <f t="shared" si="316"/>
        <v>0.34887411714299738</v>
      </c>
      <c r="AQ555" s="51">
        <v>1</v>
      </c>
      <c r="AR555" s="53">
        <v>1</v>
      </c>
      <c r="AS555" s="52">
        <f t="shared" si="301"/>
        <v>3.2786885245901639E-3</v>
      </c>
      <c r="AT555" s="53">
        <f t="shared" si="317"/>
        <v>474</v>
      </c>
      <c r="AU555" s="55">
        <f t="shared" si="318"/>
        <v>5.6417013346087716E-2</v>
      </c>
      <c r="AV555" s="56">
        <v>9</v>
      </c>
      <c r="AW555" s="58">
        <v>1</v>
      </c>
      <c r="AX555" s="57">
        <f t="shared" si="302"/>
        <v>2.9508196721311476E-2</v>
      </c>
      <c r="AY555" s="58">
        <f t="shared" si="319"/>
        <v>310</v>
      </c>
      <c r="AZ555" s="60">
        <f t="shared" si="320"/>
        <v>0.64984255665347868</v>
      </c>
      <c r="BA555" s="51">
        <v>23</v>
      </c>
      <c r="BB555" s="53">
        <v>7</v>
      </c>
      <c r="BC555" s="52">
        <f t="shared" si="303"/>
        <v>7.5409836065573776E-2</v>
      </c>
      <c r="BD555" s="53">
        <f t="shared" si="332"/>
        <v>566</v>
      </c>
      <c r="BE555" s="55">
        <f t="shared" si="321"/>
        <v>0.29298553903037139</v>
      </c>
      <c r="BF555" s="61">
        <v>305</v>
      </c>
      <c r="BG555" s="64">
        <v>40</v>
      </c>
    </row>
    <row r="556" spans="1:59">
      <c r="A556" s="47">
        <f t="shared" si="322"/>
        <v>1</v>
      </c>
      <c r="B556" s="48">
        <f t="shared" si="323"/>
        <v>0</v>
      </c>
      <c r="C556" s="48">
        <f t="shared" si="324"/>
        <v>0</v>
      </c>
      <c r="D556" s="48">
        <f t="shared" si="325"/>
        <v>0</v>
      </c>
      <c r="E556" s="48">
        <f t="shared" si="326"/>
        <v>0</v>
      </c>
      <c r="F556" s="48">
        <f t="shared" si="327"/>
        <v>0</v>
      </c>
      <c r="G556" s="48">
        <f t="shared" si="328"/>
        <v>0</v>
      </c>
      <c r="H556" s="48">
        <f t="shared" si="329"/>
        <v>0</v>
      </c>
      <c r="I556" s="48">
        <f t="shared" si="330"/>
        <v>0</v>
      </c>
      <c r="J556" s="48">
        <f t="shared" si="331"/>
        <v>1</v>
      </c>
      <c r="K556" s="70">
        <v>141</v>
      </c>
      <c r="L556" s="50" t="s">
        <v>115</v>
      </c>
      <c r="M556" s="51">
        <v>0</v>
      </c>
      <c r="N556" s="53">
        <v>0</v>
      </c>
      <c r="O556" s="52">
        <f t="shared" si="304"/>
        <v>0</v>
      </c>
      <c r="P556" s="53">
        <f t="shared" si="305"/>
        <v>537</v>
      </c>
      <c r="Q556" s="55">
        <f t="shared" si="306"/>
        <v>0</v>
      </c>
      <c r="R556" s="56">
        <v>0</v>
      </c>
      <c r="S556" s="58">
        <v>0</v>
      </c>
      <c r="T556" s="57">
        <f t="shared" si="296"/>
        <v>0</v>
      </c>
      <c r="U556" s="58">
        <f t="shared" si="307"/>
        <v>515</v>
      </c>
      <c r="V556" s="60">
        <f t="shared" si="308"/>
        <v>0</v>
      </c>
      <c r="W556" s="51">
        <v>32</v>
      </c>
      <c r="X556" s="53">
        <v>3</v>
      </c>
      <c r="Y556" s="52">
        <f t="shared" si="297"/>
        <v>0.10596026490066225</v>
      </c>
      <c r="Z556" s="53">
        <f t="shared" si="309"/>
        <v>451</v>
      </c>
      <c r="AA556" s="55">
        <f t="shared" si="310"/>
        <v>0.61931826297281811</v>
      </c>
      <c r="AB556" s="56">
        <v>0</v>
      </c>
      <c r="AC556" s="58">
        <v>1</v>
      </c>
      <c r="AD556" s="57">
        <f t="shared" si="298"/>
        <v>0</v>
      </c>
      <c r="AE556" s="58">
        <f t="shared" si="311"/>
        <v>554</v>
      </c>
      <c r="AF556" s="60">
        <f t="shared" si="312"/>
        <v>0</v>
      </c>
      <c r="AG556" s="51">
        <v>0</v>
      </c>
      <c r="AH556" s="53">
        <v>0</v>
      </c>
      <c r="AI556" s="52">
        <f t="shared" si="299"/>
        <v>0</v>
      </c>
      <c r="AJ556" s="53">
        <f t="shared" si="313"/>
        <v>548</v>
      </c>
      <c r="AK556" s="55">
        <f t="shared" si="314"/>
        <v>0</v>
      </c>
      <c r="AL556" s="56">
        <v>0</v>
      </c>
      <c r="AM556" s="58">
        <v>0</v>
      </c>
      <c r="AN556" s="57">
        <f t="shared" si="300"/>
        <v>0</v>
      </c>
      <c r="AO556" s="58">
        <f t="shared" si="315"/>
        <v>618</v>
      </c>
      <c r="AP556" s="60">
        <f t="shared" si="316"/>
        <v>0</v>
      </c>
      <c r="AQ556" s="51">
        <v>0</v>
      </c>
      <c r="AR556" s="53">
        <v>0</v>
      </c>
      <c r="AS556" s="52">
        <f t="shared" si="301"/>
        <v>0</v>
      </c>
      <c r="AT556" s="53">
        <f t="shared" si="317"/>
        <v>512</v>
      </c>
      <c r="AU556" s="55">
        <f t="shared" si="318"/>
        <v>0</v>
      </c>
      <c r="AV556" s="56">
        <v>0</v>
      </c>
      <c r="AW556" s="58">
        <v>0</v>
      </c>
      <c r="AX556" s="57">
        <f t="shared" si="302"/>
        <v>0</v>
      </c>
      <c r="AY556" s="58">
        <f t="shared" si="319"/>
        <v>527</v>
      </c>
      <c r="AZ556" s="60">
        <f t="shared" si="320"/>
        <v>0</v>
      </c>
      <c r="BA556" s="51">
        <v>270</v>
      </c>
      <c r="BB556" s="53">
        <v>6</v>
      </c>
      <c r="BC556" s="52">
        <f t="shared" si="303"/>
        <v>0.89403973509933776</v>
      </c>
      <c r="BD556" s="53">
        <f t="shared" si="332"/>
        <v>17</v>
      </c>
      <c r="BE556" s="55">
        <f t="shared" si="321"/>
        <v>3.4735616382307919</v>
      </c>
      <c r="BF556" s="61">
        <v>302</v>
      </c>
      <c r="BG556" s="64">
        <v>10</v>
      </c>
    </row>
    <row r="557" spans="1:59">
      <c r="A557" s="47">
        <f t="shared" si="322"/>
        <v>1</v>
      </c>
      <c r="B557" s="48">
        <f t="shared" si="323"/>
        <v>0</v>
      </c>
      <c r="C557" s="48">
        <f t="shared" si="324"/>
        <v>0</v>
      </c>
      <c r="D557" s="48">
        <f t="shared" si="325"/>
        <v>1</v>
      </c>
      <c r="E557" s="48">
        <f t="shared" si="326"/>
        <v>0</v>
      </c>
      <c r="F557" s="48">
        <f t="shared" si="327"/>
        <v>0</v>
      </c>
      <c r="G557" s="48">
        <f t="shared" si="328"/>
        <v>0</v>
      </c>
      <c r="H557" s="48">
        <f t="shared" si="329"/>
        <v>0</v>
      </c>
      <c r="I557" s="48">
        <f t="shared" si="330"/>
        <v>0</v>
      </c>
      <c r="J557" s="48">
        <f t="shared" si="331"/>
        <v>0</v>
      </c>
      <c r="K557" s="70">
        <v>491</v>
      </c>
      <c r="L557" s="50" t="s">
        <v>452</v>
      </c>
      <c r="M557" s="51">
        <v>4</v>
      </c>
      <c r="N557" s="53">
        <v>3</v>
      </c>
      <c r="O557" s="52">
        <f t="shared" si="304"/>
        <v>1.3468013468013467E-2</v>
      </c>
      <c r="P557" s="53">
        <f t="shared" si="305"/>
        <v>456</v>
      </c>
      <c r="Q557" s="55">
        <f t="shared" si="306"/>
        <v>0.16226634621950245</v>
      </c>
      <c r="R557" s="56">
        <v>7</v>
      </c>
      <c r="S557" s="58">
        <v>4</v>
      </c>
      <c r="T557" s="57">
        <f t="shared" si="296"/>
        <v>2.3569023569023569E-2</v>
      </c>
      <c r="U557" s="58">
        <f t="shared" si="307"/>
        <v>329</v>
      </c>
      <c r="V557" s="60">
        <f t="shared" si="308"/>
        <v>0.45016123719431222</v>
      </c>
      <c r="W557" s="51">
        <v>189</v>
      </c>
      <c r="X557" s="53">
        <v>26</v>
      </c>
      <c r="Y557" s="52">
        <f t="shared" si="297"/>
        <v>0.63636363636363635</v>
      </c>
      <c r="Z557" s="53">
        <f t="shared" si="309"/>
        <v>19</v>
      </c>
      <c r="AA557" s="55">
        <f t="shared" si="310"/>
        <v>3.7194284316037995</v>
      </c>
      <c r="AB557" s="56">
        <v>7</v>
      </c>
      <c r="AC557" s="58">
        <v>5</v>
      </c>
      <c r="AD557" s="57">
        <f t="shared" si="298"/>
        <v>2.3569023569023569E-2</v>
      </c>
      <c r="AE557" s="58">
        <f t="shared" si="311"/>
        <v>439</v>
      </c>
      <c r="AF557" s="60">
        <f t="shared" si="312"/>
        <v>0.33932352622761164</v>
      </c>
      <c r="AG557" s="51">
        <v>2</v>
      </c>
      <c r="AH557" s="53">
        <v>3</v>
      </c>
      <c r="AI557" s="52">
        <f t="shared" si="299"/>
        <v>6.7340067340067337E-3</v>
      </c>
      <c r="AJ557" s="53">
        <f t="shared" si="313"/>
        <v>500</v>
      </c>
      <c r="AK557" s="55">
        <f t="shared" si="314"/>
        <v>8.9515574083008434E-2</v>
      </c>
      <c r="AL557" s="56">
        <v>47</v>
      </c>
      <c r="AM557" s="58">
        <v>19</v>
      </c>
      <c r="AN557" s="57">
        <f t="shared" si="300"/>
        <v>0.15824915824915825</v>
      </c>
      <c r="AO557" s="58">
        <f t="shared" si="315"/>
        <v>395</v>
      </c>
      <c r="AP557" s="60">
        <f t="shared" si="316"/>
        <v>0.84193778943516273</v>
      </c>
      <c r="AQ557" s="51">
        <v>8</v>
      </c>
      <c r="AR557" s="53">
        <v>3</v>
      </c>
      <c r="AS557" s="52">
        <f t="shared" si="301"/>
        <v>2.6936026936026935E-2</v>
      </c>
      <c r="AT557" s="53">
        <f t="shared" si="317"/>
        <v>328</v>
      </c>
      <c r="AU557" s="55">
        <f t="shared" si="318"/>
        <v>0.46349330829782498</v>
      </c>
      <c r="AV557" s="56">
        <v>0</v>
      </c>
      <c r="AW557" s="58">
        <v>0</v>
      </c>
      <c r="AX557" s="57">
        <f t="shared" si="302"/>
        <v>0</v>
      </c>
      <c r="AY557" s="58">
        <f t="shared" si="319"/>
        <v>527</v>
      </c>
      <c r="AZ557" s="60">
        <f t="shared" si="320"/>
        <v>0</v>
      </c>
      <c r="BA557" s="51">
        <v>33</v>
      </c>
      <c r="BB557" s="53">
        <v>26</v>
      </c>
      <c r="BC557" s="52">
        <f t="shared" si="303"/>
        <v>0.1111111111111111</v>
      </c>
      <c r="BD557" s="53">
        <f t="shared" si="332"/>
        <v>539</v>
      </c>
      <c r="BE557" s="55">
        <f t="shared" si="321"/>
        <v>0.43169366861962927</v>
      </c>
      <c r="BF557" s="61">
        <v>297</v>
      </c>
      <c r="BG557" s="64">
        <v>89</v>
      </c>
    </row>
    <row r="558" spans="1:59">
      <c r="A558" s="47">
        <f t="shared" si="322"/>
        <v>2</v>
      </c>
      <c r="B558" s="48">
        <f t="shared" si="323"/>
        <v>0</v>
      </c>
      <c r="C558" s="48">
        <f t="shared" si="324"/>
        <v>0</v>
      </c>
      <c r="D558" s="48">
        <f t="shared" si="325"/>
        <v>0</v>
      </c>
      <c r="E558" s="48">
        <f t="shared" si="326"/>
        <v>0</v>
      </c>
      <c r="F558" s="48">
        <f t="shared" si="327"/>
        <v>0</v>
      </c>
      <c r="G558" s="48">
        <f t="shared" si="328"/>
        <v>1</v>
      </c>
      <c r="H558" s="48">
        <f t="shared" si="329"/>
        <v>0</v>
      </c>
      <c r="I558" s="48">
        <f t="shared" si="330"/>
        <v>1</v>
      </c>
      <c r="J558" s="48">
        <f t="shared" si="331"/>
        <v>0</v>
      </c>
      <c r="K558" s="70">
        <v>225</v>
      </c>
      <c r="L558" s="50" t="s">
        <v>197</v>
      </c>
      <c r="M558" s="51">
        <v>2</v>
      </c>
      <c r="N558" s="53">
        <v>1</v>
      </c>
      <c r="O558" s="52">
        <f t="shared" si="304"/>
        <v>6.7796610169491523E-3</v>
      </c>
      <c r="P558" s="53">
        <f t="shared" si="305"/>
        <v>488</v>
      </c>
      <c r="Q558" s="55">
        <f t="shared" si="306"/>
        <v>8.16832285206648E-2</v>
      </c>
      <c r="R558" s="56">
        <v>7</v>
      </c>
      <c r="S558" s="58">
        <v>1</v>
      </c>
      <c r="T558" s="57">
        <f t="shared" si="296"/>
        <v>2.3728813559322035E-2</v>
      </c>
      <c r="U558" s="58">
        <f t="shared" si="307"/>
        <v>325</v>
      </c>
      <c r="V558" s="60">
        <f t="shared" si="308"/>
        <v>0.45321317778546011</v>
      </c>
      <c r="W558" s="51">
        <v>10</v>
      </c>
      <c r="X558" s="53">
        <v>4</v>
      </c>
      <c r="Y558" s="52">
        <f t="shared" si="297"/>
        <v>3.3898305084745763E-2</v>
      </c>
      <c r="Z558" s="53">
        <f t="shared" si="309"/>
        <v>558</v>
      </c>
      <c r="AA558" s="55">
        <f t="shared" si="310"/>
        <v>0.19812935955274477</v>
      </c>
      <c r="AB558" s="56">
        <v>8</v>
      </c>
      <c r="AC558" s="58">
        <v>1</v>
      </c>
      <c r="AD558" s="57">
        <f t="shared" si="298"/>
        <v>2.7118644067796609E-2</v>
      </c>
      <c r="AE558" s="58">
        <f t="shared" si="311"/>
        <v>428</v>
      </c>
      <c r="AF558" s="60">
        <f t="shared" si="312"/>
        <v>0.39042745681201219</v>
      </c>
      <c r="AG558" s="51">
        <v>7</v>
      </c>
      <c r="AH558" s="53">
        <v>2</v>
      </c>
      <c r="AI558" s="52">
        <f t="shared" si="299"/>
        <v>2.3728813559322035E-2</v>
      </c>
      <c r="AJ558" s="53">
        <f t="shared" si="313"/>
        <v>437</v>
      </c>
      <c r="AK558" s="55">
        <f t="shared" si="314"/>
        <v>0.31542860765860092</v>
      </c>
      <c r="AL558" s="56">
        <v>144</v>
      </c>
      <c r="AM558" s="58">
        <v>7</v>
      </c>
      <c r="AN558" s="57">
        <f t="shared" si="300"/>
        <v>0.488135593220339</v>
      </c>
      <c r="AO558" s="58">
        <f t="shared" si="315"/>
        <v>49</v>
      </c>
      <c r="AP558" s="60">
        <f t="shared" si="316"/>
        <v>2.5970425804949904</v>
      </c>
      <c r="AQ558" s="51">
        <v>0</v>
      </c>
      <c r="AR558" s="53">
        <v>0</v>
      </c>
      <c r="AS558" s="52">
        <f t="shared" si="301"/>
        <v>0</v>
      </c>
      <c r="AT558" s="53">
        <f t="shared" si="317"/>
        <v>512</v>
      </c>
      <c r="AU558" s="55">
        <f t="shared" si="318"/>
        <v>0</v>
      </c>
      <c r="AV558" s="56">
        <v>66</v>
      </c>
      <c r="AW558" s="58">
        <v>3</v>
      </c>
      <c r="AX558" s="57">
        <f t="shared" si="302"/>
        <v>0.22372881355932203</v>
      </c>
      <c r="AY558" s="58">
        <f t="shared" si="319"/>
        <v>13</v>
      </c>
      <c r="AZ558" s="60">
        <f t="shared" si="320"/>
        <v>4.9270548645704428</v>
      </c>
      <c r="BA558" s="51">
        <v>51</v>
      </c>
      <c r="BB558" s="53">
        <v>6</v>
      </c>
      <c r="BC558" s="52">
        <f t="shared" si="303"/>
        <v>0.17288135593220338</v>
      </c>
      <c r="BD558" s="53">
        <f t="shared" si="332"/>
        <v>475</v>
      </c>
      <c r="BE558" s="55">
        <f t="shared" si="321"/>
        <v>0.67168608100477911</v>
      </c>
      <c r="BF558" s="61">
        <v>295</v>
      </c>
      <c r="BG558" s="64">
        <v>25</v>
      </c>
    </row>
    <row r="559" spans="1:59">
      <c r="A559" s="47">
        <f t="shared" si="322"/>
        <v>3</v>
      </c>
      <c r="B559" s="48">
        <f t="shared" si="323"/>
        <v>0</v>
      </c>
      <c r="C559" s="48">
        <f t="shared" si="324"/>
        <v>0</v>
      </c>
      <c r="D559" s="48">
        <f t="shared" si="325"/>
        <v>0</v>
      </c>
      <c r="E559" s="48">
        <f t="shared" si="326"/>
        <v>1</v>
      </c>
      <c r="F559" s="48">
        <f t="shared" si="327"/>
        <v>0</v>
      </c>
      <c r="G559" s="48">
        <f t="shared" si="328"/>
        <v>1</v>
      </c>
      <c r="H559" s="48">
        <f t="shared" si="329"/>
        <v>0</v>
      </c>
      <c r="I559" s="48">
        <f t="shared" si="330"/>
        <v>0</v>
      </c>
      <c r="J559" s="48">
        <f t="shared" si="331"/>
        <v>1</v>
      </c>
      <c r="K559" s="70">
        <v>542</v>
      </c>
      <c r="L559" s="50" t="s">
        <v>502</v>
      </c>
      <c r="M559" s="51">
        <v>0</v>
      </c>
      <c r="N559" s="53">
        <v>2</v>
      </c>
      <c r="O559" s="52">
        <f t="shared" si="304"/>
        <v>0</v>
      </c>
      <c r="P559" s="53">
        <f t="shared" si="305"/>
        <v>537</v>
      </c>
      <c r="Q559" s="55">
        <f t="shared" si="306"/>
        <v>0</v>
      </c>
      <c r="R559" s="56">
        <v>5</v>
      </c>
      <c r="S559" s="58">
        <v>4</v>
      </c>
      <c r="T559" s="57">
        <f t="shared" si="296"/>
        <v>1.7064846416382253E-2</v>
      </c>
      <c r="U559" s="58">
        <f t="shared" si="307"/>
        <v>381</v>
      </c>
      <c r="V559" s="60">
        <f t="shared" si="308"/>
        <v>0.32593341649612562</v>
      </c>
      <c r="W559" s="51">
        <v>35</v>
      </c>
      <c r="X559" s="53">
        <v>16</v>
      </c>
      <c r="Y559" s="52">
        <f t="shared" si="297"/>
        <v>0.11945392491467577</v>
      </c>
      <c r="Z559" s="53">
        <f t="shared" si="309"/>
        <v>425</v>
      </c>
      <c r="AA559" s="55">
        <f t="shared" si="310"/>
        <v>0.69818622436248801</v>
      </c>
      <c r="AB559" s="56">
        <v>54</v>
      </c>
      <c r="AC559" s="58">
        <v>8</v>
      </c>
      <c r="AD559" s="57">
        <f t="shared" si="298"/>
        <v>0.18430034129692832</v>
      </c>
      <c r="AE559" s="58">
        <f t="shared" si="311"/>
        <v>32</v>
      </c>
      <c r="AF559" s="60">
        <f t="shared" si="312"/>
        <v>2.6533743118666187</v>
      </c>
      <c r="AG559" s="51">
        <v>1</v>
      </c>
      <c r="AH559" s="53">
        <v>1</v>
      </c>
      <c r="AI559" s="52">
        <f t="shared" si="299"/>
        <v>3.4129692832764505E-3</v>
      </c>
      <c r="AJ559" s="53">
        <f t="shared" si="313"/>
        <v>524</v>
      </c>
      <c r="AK559" s="55">
        <f t="shared" si="314"/>
        <v>4.5368814850944551E-2</v>
      </c>
      <c r="AL559" s="56">
        <v>106</v>
      </c>
      <c r="AM559" s="58">
        <v>18</v>
      </c>
      <c r="AN559" s="57">
        <f t="shared" si="300"/>
        <v>0.36177474402730375</v>
      </c>
      <c r="AO559" s="58">
        <f t="shared" si="315"/>
        <v>96</v>
      </c>
      <c r="AP559" s="60">
        <f t="shared" si="316"/>
        <v>1.9247611275141816</v>
      </c>
      <c r="AQ559" s="51">
        <v>10</v>
      </c>
      <c r="AR559" s="53">
        <v>4</v>
      </c>
      <c r="AS559" s="52">
        <f t="shared" si="301"/>
        <v>3.4129692832764506E-2</v>
      </c>
      <c r="AT559" s="53">
        <f t="shared" si="317"/>
        <v>280</v>
      </c>
      <c r="AU559" s="55">
        <f t="shared" si="318"/>
        <v>0.5872760774934046</v>
      </c>
      <c r="AV559" s="56">
        <v>1</v>
      </c>
      <c r="AW559" s="58">
        <v>2</v>
      </c>
      <c r="AX559" s="57">
        <f t="shared" si="302"/>
        <v>3.4129692832764505E-3</v>
      </c>
      <c r="AY559" s="58">
        <f t="shared" si="319"/>
        <v>486</v>
      </c>
      <c r="AZ559" s="60">
        <f t="shared" si="320"/>
        <v>7.5161918763485394E-2</v>
      </c>
      <c r="BA559" s="51">
        <v>81</v>
      </c>
      <c r="BB559" s="53">
        <v>26</v>
      </c>
      <c r="BC559" s="52">
        <f t="shared" si="303"/>
        <v>0.2764505119453925</v>
      </c>
      <c r="BD559" s="53">
        <f t="shared" si="332"/>
        <v>284</v>
      </c>
      <c r="BE559" s="55">
        <f t="shared" si="321"/>
        <v>1.0740774212413302</v>
      </c>
      <c r="BF559" s="61">
        <v>293</v>
      </c>
      <c r="BG559" s="64">
        <v>81</v>
      </c>
    </row>
    <row r="560" spans="1:59">
      <c r="A560" s="47">
        <f t="shared" si="322"/>
        <v>3</v>
      </c>
      <c r="B560" s="48">
        <f t="shared" si="323"/>
        <v>0</v>
      </c>
      <c r="C560" s="48">
        <f t="shared" si="324"/>
        <v>1</v>
      </c>
      <c r="D560" s="48">
        <f t="shared" si="325"/>
        <v>1</v>
      </c>
      <c r="E560" s="48">
        <f t="shared" si="326"/>
        <v>0</v>
      </c>
      <c r="F560" s="48">
        <f t="shared" si="327"/>
        <v>0</v>
      </c>
      <c r="G560" s="48">
        <f t="shared" si="328"/>
        <v>0</v>
      </c>
      <c r="H560" s="48">
        <f t="shared" si="329"/>
        <v>0</v>
      </c>
      <c r="I560" s="48">
        <f t="shared" si="330"/>
        <v>0</v>
      </c>
      <c r="J560" s="48">
        <f t="shared" si="331"/>
        <v>1</v>
      </c>
      <c r="K560" s="70">
        <v>126</v>
      </c>
      <c r="L560" s="50" t="s">
        <v>100</v>
      </c>
      <c r="M560" s="51">
        <v>0</v>
      </c>
      <c r="N560" s="53">
        <v>0</v>
      </c>
      <c r="O560" s="52">
        <f t="shared" si="304"/>
        <v>0</v>
      </c>
      <c r="P560" s="53">
        <f t="shared" si="305"/>
        <v>537</v>
      </c>
      <c r="Q560" s="55">
        <f t="shared" si="306"/>
        <v>0</v>
      </c>
      <c r="R560" s="56">
        <v>42</v>
      </c>
      <c r="S560" s="58">
        <v>3</v>
      </c>
      <c r="T560" s="57">
        <f t="shared" si="296"/>
        <v>0.14383561643835616</v>
      </c>
      <c r="U560" s="58">
        <f t="shared" si="307"/>
        <v>23</v>
      </c>
      <c r="V560" s="60">
        <f t="shared" si="308"/>
        <v>2.7472168653433706</v>
      </c>
      <c r="W560" s="51">
        <v>116</v>
      </c>
      <c r="X560" s="53">
        <v>4</v>
      </c>
      <c r="Y560" s="52">
        <f t="shared" si="297"/>
        <v>0.39726027397260272</v>
      </c>
      <c r="Z560" s="53">
        <f t="shared" si="309"/>
        <v>59</v>
      </c>
      <c r="AA560" s="55">
        <f t="shared" si="310"/>
        <v>2.3219132479092215</v>
      </c>
      <c r="AB560" s="56">
        <v>0</v>
      </c>
      <c r="AC560" s="58">
        <v>0</v>
      </c>
      <c r="AD560" s="57">
        <f t="shared" si="298"/>
        <v>0</v>
      </c>
      <c r="AE560" s="58">
        <f t="shared" si="311"/>
        <v>554</v>
      </c>
      <c r="AF560" s="60">
        <f t="shared" si="312"/>
        <v>0</v>
      </c>
      <c r="AG560" s="51">
        <v>0</v>
      </c>
      <c r="AH560" s="53">
        <v>0</v>
      </c>
      <c r="AI560" s="52">
        <f t="shared" si="299"/>
        <v>0</v>
      </c>
      <c r="AJ560" s="53">
        <f t="shared" si="313"/>
        <v>548</v>
      </c>
      <c r="AK560" s="55">
        <f t="shared" si="314"/>
        <v>0</v>
      </c>
      <c r="AL560" s="56">
        <v>17</v>
      </c>
      <c r="AM560" s="58">
        <v>2</v>
      </c>
      <c r="AN560" s="57">
        <f t="shared" si="300"/>
        <v>5.8219178082191778E-2</v>
      </c>
      <c r="AO560" s="58">
        <f t="shared" si="315"/>
        <v>546</v>
      </c>
      <c r="AP560" s="60">
        <f t="shared" si="316"/>
        <v>0.30974525640178785</v>
      </c>
      <c r="AQ560" s="51">
        <v>0</v>
      </c>
      <c r="AR560" s="53">
        <v>0</v>
      </c>
      <c r="AS560" s="52">
        <f t="shared" si="301"/>
        <v>0</v>
      </c>
      <c r="AT560" s="53">
        <f t="shared" si="317"/>
        <v>512</v>
      </c>
      <c r="AU560" s="55">
        <f t="shared" si="318"/>
        <v>0</v>
      </c>
      <c r="AV560" s="56">
        <v>13</v>
      </c>
      <c r="AW560" s="58">
        <v>2</v>
      </c>
      <c r="AX560" s="57">
        <f t="shared" si="302"/>
        <v>4.4520547945205477E-2</v>
      </c>
      <c r="AY560" s="58">
        <f t="shared" si="319"/>
        <v>206</v>
      </c>
      <c r="AZ560" s="60">
        <f t="shared" si="320"/>
        <v>0.9804511937332735</v>
      </c>
      <c r="BA560" s="51">
        <v>104</v>
      </c>
      <c r="BB560" s="53">
        <v>3</v>
      </c>
      <c r="BC560" s="52">
        <f t="shared" si="303"/>
        <v>0.35616438356164382</v>
      </c>
      <c r="BD560" s="53">
        <f t="shared" si="332"/>
        <v>166</v>
      </c>
      <c r="BE560" s="55">
        <f t="shared" si="321"/>
        <v>1.3837851843423732</v>
      </c>
      <c r="BF560" s="61">
        <v>292</v>
      </c>
      <c r="BG560" s="64">
        <v>14</v>
      </c>
    </row>
    <row r="561" spans="1:59">
      <c r="A561" s="47">
        <f t="shared" si="322"/>
        <v>2</v>
      </c>
      <c r="B561" s="48">
        <f t="shared" si="323"/>
        <v>0</v>
      </c>
      <c r="C561" s="48">
        <f t="shared" si="324"/>
        <v>1</v>
      </c>
      <c r="D561" s="48">
        <f t="shared" si="325"/>
        <v>0</v>
      </c>
      <c r="E561" s="48">
        <f t="shared" si="326"/>
        <v>0</v>
      </c>
      <c r="F561" s="48">
        <f t="shared" si="327"/>
        <v>0</v>
      </c>
      <c r="G561" s="48">
        <f t="shared" si="328"/>
        <v>0</v>
      </c>
      <c r="H561" s="48">
        <f t="shared" si="329"/>
        <v>0</v>
      </c>
      <c r="I561" s="48">
        <f t="shared" si="330"/>
        <v>0</v>
      </c>
      <c r="J561" s="48">
        <f t="shared" si="331"/>
        <v>1</v>
      </c>
      <c r="K561" s="70">
        <v>269</v>
      </c>
      <c r="L561" s="50" t="s">
        <v>241</v>
      </c>
      <c r="M561" s="51">
        <v>0</v>
      </c>
      <c r="N561" s="53">
        <v>0</v>
      </c>
      <c r="O561" s="52">
        <f t="shared" si="304"/>
        <v>0</v>
      </c>
      <c r="P561" s="53">
        <f t="shared" si="305"/>
        <v>537</v>
      </c>
      <c r="Q561" s="55">
        <f t="shared" si="306"/>
        <v>0</v>
      </c>
      <c r="R561" s="56">
        <v>21</v>
      </c>
      <c r="S561" s="58">
        <v>1</v>
      </c>
      <c r="T561" s="57">
        <f t="shared" si="296"/>
        <v>7.2664359861591699E-2</v>
      </c>
      <c r="U561" s="58">
        <f t="shared" si="307"/>
        <v>81</v>
      </c>
      <c r="V561" s="60">
        <f t="shared" si="308"/>
        <v>1.3878673437374816</v>
      </c>
      <c r="W561" s="51">
        <v>19</v>
      </c>
      <c r="X561" s="53">
        <v>1</v>
      </c>
      <c r="Y561" s="52">
        <f t="shared" si="297"/>
        <v>6.5743944636678195E-2</v>
      </c>
      <c r="Z561" s="53">
        <f t="shared" si="309"/>
        <v>516</v>
      </c>
      <c r="AA561" s="55">
        <f t="shared" si="310"/>
        <v>0.38426126653741677</v>
      </c>
      <c r="AB561" s="56">
        <v>0</v>
      </c>
      <c r="AC561" s="58">
        <v>0</v>
      </c>
      <c r="AD561" s="57">
        <f t="shared" si="298"/>
        <v>0</v>
      </c>
      <c r="AE561" s="58">
        <f t="shared" si="311"/>
        <v>554</v>
      </c>
      <c r="AF561" s="60">
        <f t="shared" si="312"/>
        <v>0</v>
      </c>
      <c r="AG561" s="51">
        <v>1</v>
      </c>
      <c r="AH561" s="53">
        <v>1</v>
      </c>
      <c r="AI561" s="52">
        <f t="shared" si="299"/>
        <v>3.4602076124567475E-3</v>
      </c>
      <c r="AJ561" s="53">
        <f t="shared" si="313"/>
        <v>522</v>
      </c>
      <c r="AK561" s="55">
        <f t="shared" si="314"/>
        <v>4.5996756925006071E-2</v>
      </c>
      <c r="AL561" s="56">
        <v>4</v>
      </c>
      <c r="AM561" s="58">
        <v>1</v>
      </c>
      <c r="AN561" s="57">
        <f t="shared" si="300"/>
        <v>1.384083044982699E-2</v>
      </c>
      <c r="AO561" s="58">
        <f t="shared" si="315"/>
        <v>590</v>
      </c>
      <c r="AP561" s="60">
        <f t="shared" si="316"/>
        <v>7.3637789431566916E-2</v>
      </c>
      <c r="AQ561" s="51">
        <v>0</v>
      </c>
      <c r="AR561" s="53">
        <v>0</v>
      </c>
      <c r="AS561" s="52">
        <f t="shared" si="301"/>
        <v>0</v>
      </c>
      <c r="AT561" s="53">
        <f t="shared" si="317"/>
        <v>512</v>
      </c>
      <c r="AU561" s="55">
        <f t="shared" si="318"/>
        <v>0</v>
      </c>
      <c r="AV561" s="56">
        <v>0</v>
      </c>
      <c r="AW561" s="58">
        <v>0</v>
      </c>
      <c r="AX561" s="57">
        <f t="shared" si="302"/>
        <v>0</v>
      </c>
      <c r="AY561" s="58">
        <f t="shared" si="319"/>
        <v>527</v>
      </c>
      <c r="AZ561" s="60">
        <f t="shared" si="320"/>
        <v>0</v>
      </c>
      <c r="BA561" s="51">
        <v>244</v>
      </c>
      <c r="BB561" s="53">
        <v>1</v>
      </c>
      <c r="BC561" s="52">
        <f t="shared" si="303"/>
        <v>0.84429065743944631</v>
      </c>
      <c r="BD561" s="53">
        <f t="shared" si="332"/>
        <v>24</v>
      </c>
      <c r="BE561" s="55">
        <f t="shared" si="321"/>
        <v>3.2802743816218194</v>
      </c>
      <c r="BF561" s="61">
        <v>289</v>
      </c>
      <c r="BG561" s="64">
        <v>5</v>
      </c>
    </row>
    <row r="562" spans="1:59">
      <c r="A562" s="47">
        <f t="shared" si="322"/>
        <v>2</v>
      </c>
      <c r="B562" s="48">
        <f t="shared" si="323"/>
        <v>0</v>
      </c>
      <c r="C562" s="48">
        <f t="shared" si="324"/>
        <v>1</v>
      </c>
      <c r="D562" s="48">
        <f t="shared" si="325"/>
        <v>1</v>
      </c>
      <c r="E562" s="48">
        <f t="shared" si="326"/>
        <v>0</v>
      </c>
      <c r="F562" s="48">
        <f t="shared" si="327"/>
        <v>0</v>
      </c>
      <c r="G562" s="48">
        <f t="shared" si="328"/>
        <v>0</v>
      </c>
      <c r="H562" s="48">
        <f t="shared" si="329"/>
        <v>0</v>
      </c>
      <c r="I562" s="48">
        <f t="shared" si="330"/>
        <v>0</v>
      </c>
      <c r="J562" s="48">
        <f t="shared" si="331"/>
        <v>0</v>
      </c>
      <c r="K562" s="70">
        <v>241</v>
      </c>
      <c r="L562" s="50" t="s">
        <v>213</v>
      </c>
      <c r="M562" s="51">
        <v>4</v>
      </c>
      <c r="N562" s="53">
        <v>2</v>
      </c>
      <c r="O562" s="52">
        <f t="shared" si="304"/>
        <v>1.4134275618374558E-2</v>
      </c>
      <c r="P562" s="53">
        <f t="shared" si="305"/>
        <v>451</v>
      </c>
      <c r="Q562" s="55">
        <f t="shared" si="306"/>
        <v>0.1702936566331881</v>
      </c>
      <c r="R562" s="56">
        <v>46</v>
      </c>
      <c r="S562" s="58">
        <v>2</v>
      </c>
      <c r="T562" s="57">
        <f t="shared" si="296"/>
        <v>0.16254416961130741</v>
      </c>
      <c r="U562" s="58">
        <f t="shared" si="307"/>
        <v>19</v>
      </c>
      <c r="V562" s="60">
        <f t="shared" si="308"/>
        <v>3.1045445848302338</v>
      </c>
      <c r="W562" s="51">
        <v>132</v>
      </c>
      <c r="X562" s="53">
        <v>8</v>
      </c>
      <c r="Y562" s="52">
        <f t="shared" si="297"/>
        <v>0.46643109540636041</v>
      </c>
      <c r="Z562" s="53">
        <f t="shared" si="309"/>
        <v>43</v>
      </c>
      <c r="AA562" s="55">
        <f t="shared" si="310"/>
        <v>2.726203979146248</v>
      </c>
      <c r="AB562" s="56">
        <v>0</v>
      </c>
      <c r="AC562" s="58">
        <v>0</v>
      </c>
      <c r="AD562" s="57">
        <f t="shared" si="298"/>
        <v>0</v>
      </c>
      <c r="AE562" s="58">
        <f t="shared" si="311"/>
        <v>554</v>
      </c>
      <c r="AF562" s="60">
        <f t="shared" si="312"/>
        <v>0</v>
      </c>
      <c r="AG562" s="51">
        <v>0</v>
      </c>
      <c r="AH562" s="53">
        <v>0</v>
      </c>
      <c r="AI562" s="52">
        <f t="shared" si="299"/>
        <v>0</v>
      </c>
      <c r="AJ562" s="53">
        <f t="shared" si="313"/>
        <v>548</v>
      </c>
      <c r="AK562" s="55">
        <f t="shared" si="314"/>
        <v>0</v>
      </c>
      <c r="AL562" s="56">
        <v>26</v>
      </c>
      <c r="AM562" s="58">
        <v>4</v>
      </c>
      <c r="AN562" s="57">
        <f t="shared" si="300"/>
        <v>9.187279151943463E-2</v>
      </c>
      <c r="AO562" s="58">
        <f t="shared" si="315"/>
        <v>510</v>
      </c>
      <c r="AP562" s="60">
        <f t="shared" si="316"/>
        <v>0.4887935952197825</v>
      </c>
      <c r="AQ562" s="51">
        <v>0</v>
      </c>
      <c r="AR562" s="53">
        <v>0</v>
      </c>
      <c r="AS562" s="52">
        <f t="shared" si="301"/>
        <v>0</v>
      </c>
      <c r="AT562" s="53">
        <f t="shared" si="317"/>
        <v>512</v>
      </c>
      <c r="AU562" s="55">
        <f t="shared" si="318"/>
        <v>0</v>
      </c>
      <c r="AV562" s="56">
        <v>9</v>
      </c>
      <c r="AW562" s="58">
        <v>1</v>
      </c>
      <c r="AX562" s="57">
        <f t="shared" si="302"/>
        <v>3.1802120141342753E-2</v>
      </c>
      <c r="AY562" s="58">
        <f t="shared" si="319"/>
        <v>294</v>
      </c>
      <c r="AZ562" s="60">
        <f t="shared" si="320"/>
        <v>0.70036035257707052</v>
      </c>
      <c r="BA562" s="51">
        <v>66</v>
      </c>
      <c r="BB562" s="53">
        <v>11</v>
      </c>
      <c r="BC562" s="52">
        <f t="shared" si="303"/>
        <v>0.2332155477031802</v>
      </c>
      <c r="BD562" s="53">
        <f t="shared" si="332"/>
        <v>374</v>
      </c>
      <c r="BE562" s="55">
        <f t="shared" si="321"/>
        <v>0.90609907830409819</v>
      </c>
      <c r="BF562" s="61">
        <v>283</v>
      </c>
      <c r="BG562" s="64">
        <v>28</v>
      </c>
    </row>
    <row r="563" spans="1:59">
      <c r="A563" s="47">
        <f t="shared" si="322"/>
        <v>3</v>
      </c>
      <c r="B563" s="48">
        <f t="shared" si="323"/>
        <v>0</v>
      </c>
      <c r="C563" s="48">
        <f t="shared" si="324"/>
        <v>1</v>
      </c>
      <c r="D563" s="48">
        <f t="shared" si="325"/>
        <v>0</v>
      </c>
      <c r="E563" s="48">
        <f t="shared" si="326"/>
        <v>0</v>
      </c>
      <c r="F563" s="48">
        <f t="shared" si="327"/>
        <v>0</v>
      </c>
      <c r="G563" s="48">
        <f t="shared" si="328"/>
        <v>0</v>
      </c>
      <c r="H563" s="48">
        <f t="shared" si="329"/>
        <v>0</v>
      </c>
      <c r="I563" s="48">
        <f t="shared" si="330"/>
        <v>1</v>
      </c>
      <c r="J563" s="48">
        <f t="shared" si="331"/>
        <v>1</v>
      </c>
      <c r="K563" s="70">
        <v>324</v>
      </c>
      <c r="L563" s="50" t="s">
        <v>295</v>
      </c>
      <c r="M563" s="51">
        <v>18</v>
      </c>
      <c r="N563" s="53">
        <v>1</v>
      </c>
      <c r="O563" s="52">
        <f t="shared" si="304"/>
        <v>6.4285714285714279E-2</v>
      </c>
      <c r="P563" s="53">
        <f t="shared" si="305"/>
        <v>241</v>
      </c>
      <c r="Q563" s="55">
        <f t="shared" si="306"/>
        <v>0.77453204186558933</v>
      </c>
      <c r="R563" s="56">
        <v>50</v>
      </c>
      <c r="S563" s="58">
        <v>1</v>
      </c>
      <c r="T563" s="57">
        <f t="shared" si="296"/>
        <v>0.17857142857142858</v>
      </c>
      <c r="U563" s="58">
        <f t="shared" si="307"/>
        <v>14</v>
      </c>
      <c r="V563" s="60">
        <f t="shared" si="308"/>
        <v>3.410660394048743</v>
      </c>
      <c r="W563" s="51">
        <v>31</v>
      </c>
      <c r="X563" s="53">
        <v>4</v>
      </c>
      <c r="Y563" s="52">
        <f t="shared" si="297"/>
        <v>0.11071428571428571</v>
      </c>
      <c r="Z563" s="53">
        <f t="shared" si="309"/>
        <v>440</v>
      </c>
      <c r="AA563" s="55">
        <f t="shared" si="310"/>
        <v>0.64710464039637539</v>
      </c>
      <c r="AB563" s="56">
        <v>15</v>
      </c>
      <c r="AC563" s="58">
        <v>1</v>
      </c>
      <c r="AD563" s="57">
        <f t="shared" si="298"/>
        <v>5.3571428571428568E-2</v>
      </c>
      <c r="AE563" s="58">
        <f t="shared" si="311"/>
        <v>296</v>
      </c>
      <c r="AF563" s="60">
        <f t="shared" si="312"/>
        <v>0.77126852517551514</v>
      </c>
      <c r="AG563" s="51">
        <v>12</v>
      </c>
      <c r="AH563" s="53">
        <v>2</v>
      </c>
      <c r="AI563" s="52">
        <f t="shared" si="299"/>
        <v>4.2857142857142858E-2</v>
      </c>
      <c r="AJ563" s="53">
        <f t="shared" si="313"/>
        <v>318</v>
      </c>
      <c r="AK563" s="55">
        <f t="shared" si="314"/>
        <v>0.56970268934257517</v>
      </c>
      <c r="AL563" s="56">
        <v>6</v>
      </c>
      <c r="AM563" s="58">
        <v>2</v>
      </c>
      <c r="AN563" s="57">
        <f t="shared" si="300"/>
        <v>2.1428571428571429E-2</v>
      </c>
      <c r="AO563" s="58">
        <f t="shared" si="315"/>
        <v>581</v>
      </c>
      <c r="AP563" s="60">
        <f t="shared" si="316"/>
        <v>0.11400707756637235</v>
      </c>
      <c r="AQ563" s="51">
        <v>5</v>
      </c>
      <c r="AR563" s="53">
        <v>1</v>
      </c>
      <c r="AS563" s="52">
        <f t="shared" si="301"/>
        <v>1.7857142857142856E-2</v>
      </c>
      <c r="AT563" s="53">
        <f t="shared" si="317"/>
        <v>379</v>
      </c>
      <c r="AU563" s="55">
        <f t="shared" si="318"/>
        <v>0.30727123340279916</v>
      </c>
      <c r="AV563" s="56">
        <v>18</v>
      </c>
      <c r="AW563" s="58">
        <v>1</v>
      </c>
      <c r="AX563" s="57">
        <f t="shared" si="302"/>
        <v>6.4285714285714279E-2</v>
      </c>
      <c r="AY563" s="58">
        <f t="shared" si="319"/>
        <v>104</v>
      </c>
      <c r="AZ563" s="60">
        <f t="shared" si="320"/>
        <v>1.4157284269950783</v>
      </c>
      <c r="BA563" s="51">
        <v>125</v>
      </c>
      <c r="BB563" s="53">
        <v>2</v>
      </c>
      <c r="BC563" s="52">
        <f t="shared" si="303"/>
        <v>0.44642857142857145</v>
      </c>
      <c r="BD563" s="53">
        <f t="shared" si="332"/>
        <v>103</v>
      </c>
      <c r="BE563" s="55">
        <f t="shared" si="321"/>
        <v>1.734483489989582</v>
      </c>
      <c r="BF563" s="61">
        <v>280</v>
      </c>
      <c r="BG563" s="64">
        <v>15</v>
      </c>
    </row>
    <row r="564" spans="1:59">
      <c r="A564" s="47">
        <f t="shared" si="322"/>
        <v>2</v>
      </c>
      <c r="B564" s="48">
        <f t="shared" si="323"/>
        <v>0</v>
      </c>
      <c r="C564" s="48">
        <f t="shared" si="324"/>
        <v>0</v>
      </c>
      <c r="D564" s="48">
        <f t="shared" si="325"/>
        <v>0</v>
      </c>
      <c r="E564" s="48">
        <f t="shared" si="326"/>
        <v>0</v>
      </c>
      <c r="F564" s="48">
        <f t="shared" si="327"/>
        <v>0</v>
      </c>
      <c r="G564" s="48">
        <f t="shared" si="328"/>
        <v>1</v>
      </c>
      <c r="H564" s="48">
        <f t="shared" si="329"/>
        <v>0</v>
      </c>
      <c r="I564" s="48">
        <f t="shared" si="330"/>
        <v>0</v>
      </c>
      <c r="J564" s="48">
        <f t="shared" si="331"/>
        <v>1</v>
      </c>
      <c r="K564" s="70">
        <v>516</v>
      </c>
      <c r="L564" s="50" t="s">
        <v>477</v>
      </c>
      <c r="M564" s="51">
        <v>13</v>
      </c>
      <c r="N564" s="53">
        <v>1</v>
      </c>
      <c r="O564" s="52">
        <f t="shared" si="304"/>
        <v>4.779411764705882E-2</v>
      </c>
      <c r="P564" s="53">
        <f t="shared" si="305"/>
        <v>319</v>
      </c>
      <c r="Q564" s="55">
        <f t="shared" si="306"/>
        <v>0.57583673047196593</v>
      </c>
      <c r="R564" s="56">
        <v>11</v>
      </c>
      <c r="S564" s="58">
        <v>1</v>
      </c>
      <c r="T564" s="57">
        <f t="shared" si="296"/>
        <v>4.0441176470588237E-2</v>
      </c>
      <c r="U564" s="58">
        <f t="shared" si="307"/>
        <v>218</v>
      </c>
      <c r="V564" s="60">
        <f t="shared" si="308"/>
        <v>0.77241426571103888</v>
      </c>
      <c r="W564" s="51">
        <v>25</v>
      </c>
      <c r="X564" s="53">
        <v>1</v>
      </c>
      <c r="Y564" s="52">
        <f t="shared" si="297"/>
        <v>9.1911764705882359E-2</v>
      </c>
      <c r="Z564" s="53">
        <f t="shared" si="309"/>
        <v>469</v>
      </c>
      <c r="AA564" s="55">
        <f t="shared" si="310"/>
        <v>0.53720736275790182</v>
      </c>
      <c r="AB564" s="56">
        <v>12</v>
      </c>
      <c r="AC564" s="58">
        <v>1</v>
      </c>
      <c r="AD564" s="57">
        <f t="shared" si="298"/>
        <v>4.4117647058823532E-2</v>
      </c>
      <c r="AE564" s="58">
        <f t="shared" si="311"/>
        <v>348</v>
      </c>
      <c r="AF564" s="60">
        <f t="shared" si="312"/>
        <v>0.63516231485042429</v>
      </c>
      <c r="AG564" s="51">
        <v>11</v>
      </c>
      <c r="AH564" s="53">
        <v>2</v>
      </c>
      <c r="AI564" s="52">
        <f t="shared" si="299"/>
        <v>4.0441176470588237E-2</v>
      </c>
      <c r="AJ564" s="53">
        <f t="shared" si="313"/>
        <v>336</v>
      </c>
      <c r="AK564" s="55">
        <f t="shared" si="314"/>
        <v>0.53758709656100845</v>
      </c>
      <c r="AL564" s="56">
        <v>98</v>
      </c>
      <c r="AM564" s="58">
        <v>2</v>
      </c>
      <c r="AN564" s="57">
        <f t="shared" si="300"/>
        <v>0.36029411764705882</v>
      </c>
      <c r="AO564" s="58">
        <f t="shared" si="315"/>
        <v>97</v>
      </c>
      <c r="AP564" s="60">
        <f t="shared" si="316"/>
        <v>1.9168837061404762</v>
      </c>
      <c r="AQ564" s="51">
        <v>11</v>
      </c>
      <c r="AR564" s="53">
        <v>1</v>
      </c>
      <c r="AS564" s="52">
        <f t="shared" si="301"/>
        <v>4.0441176470588237E-2</v>
      </c>
      <c r="AT564" s="53">
        <f t="shared" si="317"/>
        <v>237</v>
      </c>
      <c r="AU564" s="55">
        <f t="shared" si="318"/>
        <v>0.69587896976516284</v>
      </c>
      <c r="AV564" s="56">
        <v>11</v>
      </c>
      <c r="AW564" s="58">
        <v>1</v>
      </c>
      <c r="AX564" s="57">
        <f t="shared" si="302"/>
        <v>4.0441176470588237E-2</v>
      </c>
      <c r="AY564" s="58">
        <f t="shared" si="319"/>
        <v>233</v>
      </c>
      <c r="AZ564" s="60">
        <f t="shared" si="320"/>
        <v>0.89061347123056411</v>
      </c>
      <c r="BA564" s="51">
        <v>80</v>
      </c>
      <c r="BB564" s="53">
        <v>5</v>
      </c>
      <c r="BC564" s="52">
        <f t="shared" si="303"/>
        <v>0.29411764705882354</v>
      </c>
      <c r="BD564" s="53">
        <f t="shared" si="332"/>
        <v>238</v>
      </c>
      <c r="BE564" s="55">
        <f t="shared" si="321"/>
        <v>1.1427185345813717</v>
      </c>
      <c r="BF564" s="61">
        <v>272</v>
      </c>
      <c r="BG564" s="64">
        <v>15</v>
      </c>
    </row>
    <row r="565" spans="1:59">
      <c r="A565" s="47">
        <f t="shared" si="322"/>
        <v>2</v>
      </c>
      <c r="B565" s="48">
        <f t="shared" si="323"/>
        <v>0</v>
      </c>
      <c r="C565" s="48">
        <f t="shared" si="324"/>
        <v>0</v>
      </c>
      <c r="D565" s="48">
        <f t="shared" si="325"/>
        <v>0</v>
      </c>
      <c r="E565" s="48">
        <f t="shared" si="326"/>
        <v>0</v>
      </c>
      <c r="F565" s="48">
        <f t="shared" si="327"/>
        <v>0</v>
      </c>
      <c r="G565" s="48">
        <f t="shared" si="328"/>
        <v>1</v>
      </c>
      <c r="H565" s="48">
        <f t="shared" si="329"/>
        <v>0</v>
      </c>
      <c r="I565" s="48">
        <f t="shared" si="330"/>
        <v>1</v>
      </c>
      <c r="J565" s="48">
        <f t="shared" si="331"/>
        <v>0</v>
      </c>
      <c r="K565" s="70">
        <v>277</v>
      </c>
      <c r="L565" s="50" t="s">
        <v>249</v>
      </c>
      <c r="M565" s="51">
        <v>7</v>
      </c>
      <c r="N565" s="53">
        <v>2</v>
      </c>
      <c r="O565" s="52">
        <f t="shared" si="304"/>
        <v>2.5830258302583026E-2</v>
      </c>
      <c r="P565" s="53">
        <f t="shared" si="305"/>
        <v>408</v>
      </c>
      <c r="Q565" s="55">
        <f t="shared" si="306"/>
        <v>0.31121008652245907</v>
      </c>
      <c r="R565" s="56">
        <v>0</v>
      </c>
      <c r="S565" s="58">
        <v>0</v>
      </c>
      <c r="T565" s="57">
        <f t="shared" si="296"/>
        <v>0</v>
      </c>
      <c r="U565" s="58">
        <f t="shared" si="307"/>
        <v>515</v>
      </c>
      <c r="V565" s="60">
        <f t="shared" si="308"/>
        <v>0</v>
      </c>
      <c r="W565" s="51">
        <v>4</v>
      </c>
      <c r="X565" s="53">
        <v>2</v>
      </c>
      <c r="Y565" s="52">
        <f t="shared" si="297"/>
        <v>1.4760147601476014E-2</v>
      </c>
      <c r="Z565" s="53">
        <f t="shared" si="309"/>
        <v>582</v>
      </c>
      <c r="AA565" s="55">
        <f t="shared" si="310"/>
        <v>8.6270348439940525E-2</v>
      </c>
      <c r="AB565" s="56">
        <v>0</v>
      </c>
      <c r="AC565" s="58">
        <v>2</v>
      </c>
      <c r="AD565" s="57">
        <f t="shared" si="298"/>
        <v>0</v>
      </c>
      <c r="AE565" s="58">
        <f t="shared" si="311"/>
        <v>554</v>
      </c>
      <c r="AF565" s="60">
        <f t="shared" si="312"/>
        <v>0</v>
      </c>
      <c r="AG565" s="51">
        <v>12</v>
      </c>
      <c r="AH565" s="53">
        <v>3</v>
      </c>
      <c r="AI565" s="52">
        <f t="shared" si="299"/>
        <v>4.4280442804428041E-2</v>
      </c>
      <c r="AJ565" s="53">
        <f t="shared" si="313"/>
        <v>310</v>
      </c>
      <c r="AK565" s="55">
        <f t="shared" si="314"/>
        <v>0.58862270485579715</v>
      </c>
      <c r="AL565" s="56">
        <v>210</v>
      </c>
      <c r="AM565" s="58">
        <v>6</v>
      </c>
      <c r="AN565" s="57">
        <f t="shared" si="300"/>
        <v>0.77490774907749083</v>
      </c>
      <c r="AO565" s="58">
        <f t="shared" si="315"/>
        <v>18</v>
      </c>
      <c r="AP565" s="60">
        <f t="shared" si="316"/>
        <v>4.1227651666068228</v>
      </c>
      <c r="AQ565" s="51">
        <v>1</v>
      </c>
      <c r="AR565" s="53">
        <v>1</v>
      </c>
      <c r="AS565" s="52">
        <f t="shared" si="301"/>
        <v>3.6900369003690036E-3</v>
      </c>
      <c r="AT565" s="53">
        <f t="shared" si="317"/>
        <v>468</v>
      </c>
      <c r="AU565" s="55">
        <f t="shared" si="318"/>
        <v>6.3495162621980641E-2</v>
      </c>
      <c r="AV565" s="56">
        <v>19</v>
      </c>
      <c r="AW565" s="58">
        <v>2</v>
      </c>
      <c r="AX565" s="57">
        <f t="shared" si="302"/>
        <v>7.0110701107011064E-2</v>
      </c>
      <c r="AY565" s="58">
        <f t="shared" si="319"/>
        <v>84</v>
      </c>
      <c r="AZ565" s="60">
        <f t="shared" si="320"/>
        <v>1.5440088625694581</v>
      </c>
      <c r="BA565" s="51">
        <v>18</v>
      </c>
      <c r="BB565" s="53">
        <v>4</v>
      </c>
      <c r="BC565" s="52">
        <f t="shared" si="303"/>
        <v>6.6420664206642069E-2</v>
      </c>
      <c r="BD565" s="53">
        <f t="shared" si="332"/>
        <v>572</v>
      </c>
      <c r="BE565" s="55">
        <f t="shared" si="321"/>
        <v>0.25806042183166034</v>
      </c>
      <c r="BF565" s="61">
        <v>271</v>
      </c>
      <c r="BG565" s="64">
        <v>22</v>
      </c>
    </row>
    <row r="566" spans="1:59">
      <c r="A566" s="47">
        <f t="shared" si="322"/>
        <v>1</v>
      </c>
      <c r="B566" s="48">
        <f t="shared" si="323"/>
        <v>0</v>
      </c>
      <c r="C566" s="48">
        <f t="shared" si="324"/>
        <v>0</v>
      </c>
      <c r="D566" s="48">
        <f t="shared" si="325"/>
        <v>0</v>
      </c>
      <c r="E566" s="48">
        <f t="shared" si="326"/>
        <v>0</v>
      </c>
      <c r="F566" s="48">
        <f t="shared" si="327"/>
        <v>0</v>
      </c>
      <c r="G566" s="48">
        <f t="shared" si="328"/>
        <v>0</v>
      </c>
      <c r="H566" s="48">
        <f t="shared" si="329"/>
        <v>0</v>
      </c>
      <c r="I566" s="48">
        <f t="shared" si="330"/>
        <v>0</v>
      </c>
      <c r="J566" s="48">
        <f t="shared" si="331"/>
        <v>1</v>
      </c>
      <c r="K566" s="70">
        <v>339</v>
      </c>
      <c r="L566" s="50" t="s">
        <v>310</v>
      </c>
      <c r="M566" s="51">
        <v>3</v>
      </c>
      <c r="N566" s="53">
        <v>2</v>
      </c>
      <c r="O566" s="52">
        <f t="shared" si="304"/>
        <v>1.1111111111111112E-2</v>
      </c>
      <c r="P566" s="53">
        <f t="shared" si="305"/>
        <v>467</v>
      </c>
      <c r="Q566" s="55">
        <f t="shared" si="306"/>
        <v>0.13386973563108953</v>
      </c>
      <c r="R566" s="56">
        <v>6</v>
      </c>
      <c r="S566" s="58">
        <v>3</v>
      </c>
      <c r="T566" s="57">
        <f t="shared" si="296"/>
        <v>2.2222222222222223E-2</v>
      </c>
      <c r="U566" s="58">
        <f t="shared" si="307"/>
        <v>342</v>
      </c>
      <c r="V566" s="60">
        <f t="shared" si="308"/>
        <v>0.42443773792606582</v>
      </c>
      <c r="W566" s="51">
        <v>42</v>
      </c>
      <c r="X566" s="53">
        <v>8</v>
      </c>
      <c r="Y566" s="52">
        <f t="shared" si="297"/>
        <v>0.15555555555555556</v>
      </c>
      <c r="Z566" s="53">
        <f t="shared" si="309"/>
        <v>330</v>
      </c>
      <c r="AA566" s="55">
        <f t="shared" si="310"/>
        <v>0.90919361661426223</v>
      </c>
      <c r="AB566" s="56">
        <v>12</v>
      </c>
      <c r="AC566" s="58">
        <v>3</v>
      </c>
      <c r="AD566" s="57">
        <f t="shared" si="298"/>
        <v>4.4444444444444446E-2</v>
      </c>
      <c r="AE566" s="58">
        <f t="shared" si="311"/>
        <v>346</v>
      </c>
      <c r="AF566" s="60">
        <f t="shared" si="312"/>
        <v>0.63986722088635339</v>
      </c>
      <c r="AG566" s="51">
        <v>17</v>
      </c>
      <c r="AH566" s="53">
        <v>3</v>
      </c>
      <c r="AI566" s="52">
        <f t="shared" si="299"/>
        <v>6.2962962962962957E-2</v>
      </c>
      <c r="AJ566" s="53">
        <f t="shared" si="313"/>
        <v>208</v>
      </c>
      <c r="AK566" s="55">
        <f t="shared" si="314"/>
        <v>0.8369706176761289</v>
      </c>
      <c r="AL566" s="56">
        <v>18</v>
      </c>
      <c r="AM566" s="58">
        <v>5</v>
      </c>
      <c r="AN566" s="57">
        <f t="shared" si="300"/>
        <v>6.6666666666666666E-2</v>
      </c>
      <c r="AO566" s="58">
        <f t="shared" si="315"/>
        <v>539</v>
      </c>
      <c r="AP566" s="60">
        <f t="shared" si="316"/>
        <v>0.35468868576204726</v>
      </c>
      <c r="AQ566" s="51">
        <v>0</v>
      </c>
      <c r="AR566" s="53">
        <v>0</v>
      </c>
      <c r="AS566" s="52">
        <f t="shared" si="301"/>
        <v>0</v>
      </c>
      <c r="AT566" s="53">
        <f t="shared" si="317"/>
        <v>512</v>
      </c>
      <c r="AU566" s="55">
        <f t="shared" si="318"/>
        <v>0</v>
      </c>
      <c r="AV566" s="56">
        <v>3</v>
      </c>
      <c r="AW566" s="58">
        <v>1</v>
      </c>
      <c r="AX566" s="57">
        <f t="shared" si="302"/>
        <v>1.1111111111111112E-2</v>
      </c>
      <c r="AY566" s="58">
        <f t="shared" si="319"/>
        <v>406</v>
      </c>
      <c r="AZ566" s="60">
        <f t="shared" si="320"/>
        <v>0.24469380219668024</v>
      </c>
      <c r="BA566" s="51">
        <v>169</v>
      </c>
      <c r="BB566" s="53">
        <v>14</v>
      </c>
      <c r="BC566" s="52">
        <f t="shared" si="303"/>
        <v>0.62592592592592589</v>
      </c>
      <c r="BD566" s="53">
        <f t="shared" si="332"/>
        <v>51</v>
      </c>
      <c r="BE566" s="55">
        <f t="shared" si="321"/>
        <v>2.4318743332239112</v>
      </c>
      <c r="BF566" s="61">
        <v>270</v>
      </c>
      <c r="BG566" s="64">
        <v>39</v>
      </c>
    </row>
    <row r="567" spans="1:59">
      <c r="A567" s="47">
        <f t="shared" si="322"/>
        <v>3</v>
      </c>
      <c r="B567" s="48">
        <f t="shared" si="323"/>
        <v>1</v>
      </c>
      <c r="C567" s="48">
        <f t="shared" si="324"/>
        <v>1</v>
      </c>
      <c r="D567" s="48">
        <f t="shared" si="325"/>
        <v>0</v>
      </c>
      <c r="E567" s="48">
        <f t="shared" si="326"/>
        <v>0</v>
      </c>
      <c r="F567" s="48">
        <f t="shared" si="327"/>
        <v>0</v>
      </c>
      <c r="G567" s="48">
        <f t="shared" si="328"/>
        <v>1</v>
      </c>
      <c r="H567" s="48">
        <f t="shared" si="329"/>
        <v>0</v>
      </c>
      <c r="I567" s="48">
        <f t="shared" si="330"/>
        <v>0</v>
      </c>
      <c r="J567" s="48">
        <f t="shared" si="331"/>
        <v>0</v>
      </c>
      <c r="K567" s="70">
        <v>644</v>
      </c>
      <c r="L567" s="50" t="s">
        <v>603</v>
      </c>
      <c r="M567" s="51">
        <v>47</v>
      </c>
      <c r="N567" s="53">
        <v>1</v>
      </c>
      <c r="O567" s="52">
        <f t="shared" si="304"/>
        <v>0.17407407407407408</v>
      </c>
      <c r="P567" s="53">
        <f t="shared" si="305"/>
        <v>57</v>
      </c>
      <c r="Q567" s="55">
        <f t="shared" si="306"/>
        <v>2.0972925248870693</v>
      </c>
      <c r="R567" s="56">
        <v>82</v>
      </c>
      <c r="S567" s="58">
        <v>2</v>
      </c>
      <c r="T567" s="57">
        <f t="shared" si="296"/>
        <v>0.3037037037037037</v>
      </c>
      <c r="U567" s="58">
        <f t="shared" si="307"/>
        <v>7</v>
      </c>
      <c r="V567" s="60">
        <f t="shared" si="308"/>
        <v>5.8006490849895656</v>
      </c>
      <c r="W567" s="51">
        <v>12</v>
      </c>
      <c r="X567" s="53">
        <v>3</v>
      </c>
      <c r="Y567" s="52">
        <f t="shared" si="297"/>
        <v>4.4444444444444446E-2</v>
      </c>
      <c r="Z567" s="53">
        <f t="shared" si="309"/>
        <v>539</v>
      </c>
      <c r="AA567" s="55">
        <f t="shared" si="310"/>
        <v>0.25976960474693206</v>
      </c>
      <c r="AB567" s="56">
        <v>2</v>
      </c>
      <c r="AC567" s="58">
        <v>2</v>
      </c>
      <c r="AD567" s="57">
        <f t="shared" si="298"/>
        <v>7.4074074074074077E-3</v>
      </c>
      <c r="AE567" s="58">
        <f t="shared" si="311"/>
        <v>512</v>
      </c>
      <c r="AF567" s="60">
        <f t="shared" si="312"/>
        <v>0.10664453681439223</v>
      </c>
      <c r="AG567" s="51">
        <v>0</v>
      </c>
      <c r="AH567" s="53">
        <v>0</v>
      </c>
      <c r="AI567" s="52">
        <f t="shared" si="299"/>
        <v>0</v>
      </c>
      <c r="AJ567" s="53">
        <f t="shared" si="313"/>
        <v>548</v>
      </c>
      <c r="AK567" s="55">
        <f t="shared" si="314"/>
        <v>0</v>
      </c>
      <c r="AL567" s="56">
        <v>92</v>
      </c>
      <c r="AM567" s="58">
        <v>4</v>
      </c>
      <c r="AN567" s="57">
        <f t="shared" si="300"/>
        <v>0.34074074074074073</v>
      </c>
      <c r="AO567" s="58">
        <f t="shared" si="315"/>
        <v>109</v>
      </c>
      <c r="AP567" s="60">
        <f t="shared" si="316"/>
        <v>1.8128532827837973</v>
      </c>
      <c r="AQ567" s="51">
        <v>8</v>
      </c>
      <c r="AR567" s="53">
        <v>3</v>
      </c>
      <c r="AS567" s="52">
        <f t="shared" si="301"/>
        <v>2.9629629629629631E-2</v>
      </c>
      <c r="AT567" s="53">
        <f t="shared" si="317"/>
        <v>313</v>
      </c>
      <c r="AU567" s="55">
        <f t="shared" si="318"/>
        <v>0.50984263912760752</v>
      </c>
      <c r="AV567" s="56">
        <v>1</v>
      </c>
      <c r="AW567" s="58">
        <v>1</v>
      </c>
      <c r="AX567" s="57">
        <f t="shared" si="302"/>
        <v>3.7037037037037038E-3</v>
      </c>
      <c r="AY567" s="58">
        <f t="shared" si="319"/>
        <v>485</v>
      </c>
      <c r="AZ567" s="60">
        <f t="shared" si="320"/>
        <v>8.1564600732226739E-2</v>
      </c>
      <c r="BA567" s="51">
        <v>26</v>
      </c>
      <c r="BB567" s="53">
        <v>6</v>
      </c>
      <c r="BC567" s="52">
        <f t="shared" si="303"/>
        <v>9.6296296296296297E-2</v>
      </c>
      <c r="BD567" s="53">
        <f t="shared" si="332"/>
        <v>549</v>
      </c>
      <c r="BE567" s="55">
        <f t="shared" si="321"/>
        <v>0.37413451280367871</v>
      </c>
      <c r="BF567" s="61">
        <v>270</v>
      </c>
      <c r="BG567" s="64">
        <v>22</v>
      </c>
    </row>
    <row r="568" spans="1:59">
      <c r="A568" s="47">
        <f t="shared" si="322"/>
        <v>3</v>
      </c>
      <c r="B568" s="48">
        <f t="shared" si="323"/>
        <v>1</v>
      </c>
      <c r="C568" s="48">
        <f t="shared" si="324"/>
        <v>0</v>
      </c>
      <c r="D568" s="48">
        <f t="shared" si="325"/>
        <v>0</v>
      </c>
      <c r="E568" s="48">
        <f t="shared" si="326"/>
        <v>1</v>
      </c>
      <c r="F568" s="48">
        <f t="shared" si="327"/>
        <v>0</v>
      </c>
      <c r="G568" s="48">
        <f t="shared" si="328"/>
        <v>0</v>
      </c>
      <c r="H568" s="48">
        <f t="shared" si="329"/>
        <v>0</v>
      </c>
      <c r="I568" s="48">
        <f t="shared" si="330"/>
        <v>1</v>
      </c>
      <c r="J568" s="48">
        <f t="shared" si="331"/>
        <v>0</v>
      </c>
      <c r="K568" s="70">
        <v>494</v>
      </c>
      <c r="L568" s="50" t="s">
        <v>455</v>
      </c>
      <c r="M568" s="51">
        <v>86</v>
      </c>
      <c r="N568" s="53">
        <v>2</v>
      </c>
      <c r="O568" s="52">
        <f t="shared" si="304"/>
        <v>0.32089552238805968</v>
      </c>
      <c r="P568" s="53">
        <f t="shared" si="305"/>
        <v>23</v>
      </c>
      <c r="Q568" s="55">
        <f t="shared" si="306"/>
        <v>3.866237887256093</v>
      </c>
      <c r="R568" s="56">
        <v>6</v>
      </c>
      <c r="S568" s="58">
        <v>2</v>
      </c>
      <c r="T568" s="57">
        <f t="shared" si="296"/>
        <v>2.2388059701492536E-2</v>
      </c>
      <c r="U568" s="58">
        <f t="shared" si="307"/>
        <v>338</v>
      </c>
      <c r="V568" s="60">
        <f t="shared" si="308"/>
        <v>0.42760518373148415</v>
      </c>
      <c r="W568" s="51">
        <v>4</v>
      </c>
      <c r="X568" s="53">
        <v>1</v>
      </c>
      <c r="Y568" s="52">
        <f t="shared" si="297"/>
        <v>1.4925373134328358E-2</v>
      </c>
      <c r="Z568" s="53">
        <f t="shared" si="309"/>
        <v>581</v>
      </c>
      <c r="AA568" s="55">
        <f t="shared" si="310"/>
        <v>8.7236061295611511E-2</v>
      </c>
      <c r="AB568" s="56">
        <v>62</v>
      </c>
      <c r="AC568" s="58">
        <v>2</v>
      </c>
      <c r="AD568" s="57">
        <f t="shared" si="298"/>
        <v>0.23134328358208955</v>
      </c>
      <c r="AE568" s="58">
        <f t="shared" si="311"/>
        <v>25</v>
      </c>
      <c r="AF568" s="60">
        <f t="shared" si="312"/>
        <v>3.3306521385688916</v>
      </c>
      <c r="AG568" s="51">
        <v>0</v>
      </c>
      <c r="AH568" s="53">
        <v>0</v>
      </c>
      <c r="AI568" s="52">
        <f t="shared" si="299"/>
        <v>0</v>
      </c>
      <c r="AJ568" s="53">
        <f t="shared" si="313"/>
        <v>548</v>
      </c>
      <c r="AK568" s="55">
        <f t="shared" si="314"/>
        <v>0</v>
      </c>
      <c r="AL568" s="56">
        <v>37</v>
      </c>
      <c r="AM568" s="58">
        <v>1</v>
      </c>
      <c r="AN568" s="57">
        <f t="shared" si="300"/>
        <v>0.13805970149253732</v>
      </c>
      <c r="AO568" s="58">
        <f t="shared" si="315"/>
        <v>446</v>
      </c>
      <c r="AP568" s="60">
        <f t="shared" si="316"/>
        <v>0.73452321118632935</v>
      </c>
      <c r="AQ568" s="51">
        <v>0</v>
      </c>
      <c r="AR568" s="53">
        <v>0</v>
      </c>
      <c r="AS568" s="52">
        <f t="shared" si="301"/>
        <v>0</v>
      </c>
      <c r="AT568" s="53">
        <f t="shared" si="317"/>
        <v>512</v>
      </c>
      <c r="AU568" s="55">
        <f t="shared" si="318"/>
        <v>0</v>
      </c>
      <c r="AV568" s="56">
        <v>59</v>
      </c>
      <c r="AW568" s="58">
        <v>4</v>
      </c>
      <c r="AX568" s="57">
        <f t="shared" si="302"/>
        <v>0.22014925373134328</v>
      </c>
      <c r="AY568" s="58">
        <f t="shared" si="319"/>
        <v>16</v>
      </c>
      <c r="AZ568" s="60">
        <f t="shared" si="320"/>
        <v>4.8482242151655672</v>
      </c>
      <c r="BA568" s="51">
        <v>14</v>
      </c>
      <c r="BB568" s="53">
        <v>4</v>
      </c>
      <c r="BC568" s="52">
        <f t="shared" si="303"/>
        <v>5.2238805970149252E-2</v>
      </c>
      <c r="BD568" s="53">
        <f t="shared" si="332"/>
        <v>586</v>
      </c>
      <c r="BE568" s="55">
        <f t="shared" si="321"/>
        <v>0.20296045614206451</v>
      </c>
      <c r="BF568" s="61">
        <v>268</v>
      </c>
      <c r="BG568" s="64">
        <v>16</v>
      </c>
    </row>
    <row r="569" spans="1:59">
      <c r="A569" s="47">
        <f t="shared" si="322"/>
        <v>3</v>
      </c>
      <c r="B569" s="48">
        <f t="shared" si="323"/>
        <v>0</v>
      </c>
      <c r="C569" s="48">
        <f t="shared" si="324"/>
        <v>0</v>
      </c>
      <c r="D569" s="48">
        <f t="shared" si="325"/>
        <v>1</v>
      </c>
      <c r="E569" s="48">
        <f t="shared" si="326"/>
        <v>0</v>
      </c>
      <c r="F569" s="48">
        <f t="shared" si="327"/>
        <v>0</v>
      </c>
      <c r="G569" s="48">
        <f t="shared" si="328"/>
        <v>1</v>
      </c>
      <c r="H569" s="48">
        <f t="shared" si="329"/>
        <v>0</v>
      </c>
      <c r="I569" s="48">
        <f t="shared" si="330"/>
        <v>1</v>
      </c>
      <c r="J569" s="48">
        <f t="shared" si="331"/>
        <v>0</v>
      </c>
      <c r="K569" s="70">
        <v>292</v>
      </c>
      <c r="L569" s="50" t="s">
        <v>264</v>
      </c>
      <c r="M569" s="51">
        <v>0</v>
      </c>
      <c r="N569" s="53">
        <v>0</v>
      </c>
      <c r="O569" s="52">
        <f t="shared" si="304"/>
        <v>0</v>
      </c>
      <c r="P569" s="53">
        <f t="shared" si="305"/>
        <v>537</v>
      </c>
      <c r="Q569" s="55">
        <f t="shared" si="306"/>
        <v>0</v>
      </c>
      <c r="R569" s="56">
        <v>4</v>
      </c>
      <c r="S569" s="58">
        <v>1</v>
      </c>
      <c r="T569" s="57">
        <f t="shared" si="296"/>
        <v>1.5748031496062992E-2</v>
      </c>
      <c r="U569" s="58">
        <f t="shared" si="307"/>
        <v>397</v>
      </c>
      <c r="V569" s="60">
        <f t="shared" si="308"/>
        <v>0.3007826489239836</v>
      </c>
      <c r="W569" s="51">
        <v>82</v>
      </c>
      <c r="X569" s="53">
        <v>13</v>
      </c>
      <c r="Y569" s="52">
        <f t="shared" si="297"/>
        <v>0.32283464566929132</v>
      </c>
      <c r="Z569" s="53">
        <f t="shared" si="309"/>
        <v>93</v>
      </c>
      <c r="AA569" s="55">
        <f t="shared" si="310"/>
        <v>1.8869091368428725</v>
      </c>
      <c r="AB569" s="56">
        <v>15</v>
      </c>
      <c r="AC569" s="58">
        <v>3</v>
      </c>
      <c r="AD569" s="57">
        <f t="shared" si="298"/>
        <v>5.905511811023622E-2</v>
      </c>
      <c r="AE569" s="58">
        <f t="shared" si="311"/>
        <v>261</v>
      </c>
      <c r="AF569" s="60">
        <f t="shared" si="312"/>
        <v>0.85021727184702456</v>
      </c>
      <c r="AG569" s="51">
        <v>11</v>
      </c>
      <c r="AH569" s="53">
        <v>3</v>
      </c>
      <c r="AI569" s="52">
        <f t="shared" si="299"/>
        <v>4.3307086614173228E-2</v>
      </c>
      <c r="AJ569" s="53">
        <f t="shared" si="313"/>
        <v>312</v>
      </c>
      <c r="AK569" s="55">
        <f t="shared" si="314"/>
        <v>0.57568381993934759</v>
      </c>
      <c r="AL569" s="56">
        <v>109</v>
      </c>
      <c r="AM569" s="58">
        <v>10</v>
      </c>
      <c r="AN569" s="57">
        <f t="shared" si="300"/>
        <v>0.42913385826771655</v>
      </c>
      <c r="AO569" s="58">
        <f t="shared" si="315"/>
        <v>69</v>
      </c>
      <c r="AP569" s="60">
        <f t="shared" si="316"/>
        <v>2.2831338630745956</v>
      </c>
      <c r="AQ569" s="51">
        <v>0</v>
      </c>
      <c r="AR569" s="53">
        <v>0</v>
      </c>
      <c r="AS569" s="52">
        <f t="shared" si="301"/>
        <v>0</v>
      </c>
      <c r="AT569" s="53">
        <f t="shared" si="317"/>
        <v>512</v>
      </c>
      <c r="AU569" s="55">
        <f t="shared" si="318"/>
        <v>0</v>
      </c>
      <c r="AV569" s="56">
        <v>25</v>
      </c>
      <c r="AW569" s="58">
        <v>3</v>
      </c>
      <c r="AX569" s="57">
        <f t="shared" si="302"/>
        <v>9.8425196850393706E-2</v>
      </c>
      <c r="AY569" s="58">
        <f t="shared" si="319"/>
        <v>47</v>
      </c>
      <c r="AZ569" s="60">
        <f t="shared" si="320"/>
        <v>2.1675632084351597</v>
      </c>
      <c r="BA569" s="51">
        <v>8</v>
      </c>
      <c r="BB569" s="53">
        <v>3</v>
      </c>
      <c r="BC569" s="52">
        <f t="shared" si="303"/>
        <v>3.1496062992125984E-2</v>
      </c>
      <c r="BD569" s="53">
        <f t="shared" si="332"/>
        <v>608</v>
      </c>
      <c r="BE569" s="55">
        <f t="shared" si="321"/>
        <v>0.12236985882131224</v>
      </c>
      <c r="BF569" s="61">
        <v>254</v>
      </c>
      <c r="BG569" s="64">
        <v>36</v>
      </c>
    </row>
    <row r="570" spans="1:59">
      <c r="A570" s="47">
        <f t="shared" si="322"/>
        <v>2</v>
      </c>
      <c r="B570" s="48">
        <f t="shared" si="323"/>
        <v>0</v>
      </c>
      <c r="C570" s="48">
        <f t="shared" si="324"/>
        <v>1</v>
      </c>
      <c r="D570" s="48">
        <f t="shared" si="325"/>
        <v>0</v>
      </c>
      <c r="E570" s="48">
        <f t="shared" si="326"/>
        <v>0</v>
      </c>
      <c r="F570" s="48">
        <f t="shared" si="327"/>
        <v>0</v>
      </c>
      <c r="G570" s="48">
        <f t="shared" si="328"/>
        <v>1</v>
      </c>
      <c r="H570" s="48">
        <f t="shared" si="329"/>
        <v>0</v>
      </c>
      <c r="I570" s="48">
        <f t="shared" si="330"/>
        <v>0</v>
      </c>
      <c r="J570" s="48">
        <f t="shared" si="331"/>
        <v>0</v>
      </c>
      <c r="K570" s="70">
        <v>167</v>
      </c>
      <c r="L570" s="50" t="s">
        <v>141</v>
      </c>
      <c r="M570" s="51">
        <v>0</v>
      </c>
      <c r="N570" s="53">
        <v>0</v>
      </c>
      <c r="O570" s="52">
        <f t="shared" si="304"/>
        <v>0</v>
      </c>
      <c r="P570" s="53">
        <f t="shared" si="305"/>
        <v>537</v>
      </c>
      <c r="Q570" s="55">
        <f t="shared" si="306"/>
        <v>0</v>
      </c>
      <c r="R570" s="56">
        <v>26</v>
      </c>
      <c r="S570" s="58">
        <v>1</v>
      </c>
      <c r="T570" s="57">
        <f t="shared" si="296"/>
        <v>0.10441767068273092</v>
      </c>
      <c r="U570" s="58">
        <f t="shared" si="307"/>
        <v>41</v>
      </c>
      <c r="V570" s="60">
        <f t="shared" si="308"/>
        <v>1.9943459974839235</v>
      </c>
      <c r="W570" s="51">
        <v>10</v>
      </c>
      <c r="X570" s="53">
        <v>1</v>
      </c>
      <c r="Y570" s="52">
        <f t="shared" si="297"/>
        <v>4.0160642570281124E-2</v>
      </c>
      <c r="Z570" s="53">
        <f t="shared" si="309"/>
        <v>546</v>
      </c>
      <c r="AA570" s="55">
        <f t="shared" si="310"/>
        <v>0.23473157055445668</v>
      </c>
      <c r="AB570" s="56">
        <v>0</v>
      </c>
      <c r="AC570" s="58">
        <v>0</v>
      </c>
      <c r="AD570" s="57">
        <f t="shared" si="298"/>
        <v>0</v>
      </c>
      <c r="AE570" s="58">
        <f t="shared" si="311"/>
        <v>554</v>
      </c>
      <c r="AF570" s="60">
        <f t="shared" si="312"/>
        <v>0</v>
      </c>
      <c r="AG570" s="51">
        <v>0</v>
      </c>
      <c r="AH570" s="53">
        <v>0</v>
      </c>
      <c r="AI570" s="52">
        <f t="shared" si="299"/>
        <v>0</v>
      </c>
      <c r="AJ570" s="53">
        <f t="shared" si="313"/>
        <v>548</v>
      </c>
      <c r="AK570" s="55">
        <f t="shared" si="314"/>
        <v>0</v>
      </c>
      <c r="AL570" s="56">
        <v>202</v>
      </c>
      <c r="AM570" s="58">
        <v>4</v>
      </c>
      <c r="AN570" s="57">
        <f t="shared" si="300"/>
        <v>0.8112449799196787</v>
      </c>
      <c r="AO570" s="58">
        <f t="shared" si="315"/>
        <v>15</v>
      </c>
      <c r="AP570" s="60">
        <f t="shared" si="316"/>
        <v>4.3160912363815394</v>
      </c>
      <c r="AQ570" s="51">
        <v>1</v>
      </c>
      <c r="AR570" s="53">
        <v>1</v>
      </c>
      <c r="AS570" s="52">
        <f t="shared" si="301"/>
        <v>4.0160642570281121E-3</v>
      </c>
      <c r="AT570" s="53">
        <f t="shared" si="317"/>
        <v>465</v>
      </c>
      <c r="AU570" s="55">
        <f t="shared" si="318"/>
        <v>6.9105176990187756E-2</v>
      </c>
      <c r="AV570" s="56">
        <v>1</v>
      </c>
      <c r="AW570" s="58">
        <v>1</v>
      </c>
      <c r="AX570" s="57">
        <f t="shared" si="302"/>
        <v>4.0160642570281121E-3</v>
      </c>
      <c r="AY570" s="58">
        <f t="shared" si="319"/>
        <v>482</v>
      </c>
      <c r="AZ570" s="60">
        <f t="shared" si="320"/>
        <v>8.8443542962655497E-2</v>
      </c>
      <c r="BA570" s="51">
        <v>9</v>
      </c>
      <c r="BB570" s="53">
        <v>3</v>
      </c>
      <c r="BC570" s="52">
        <f t="shared" si="303"/>
        <v>3.614457831325301E-2</v>
      </c>
      <c r="BD570" s="53">
        <f t="shared" si="332"/>
        <v>606</v>
      </c>
      <c r="BE570" s="55">
        <f t="shared" si="321"/>
        <v>0.14043047051481916</v>
      </c>
      <c r="BF570" s="61">
        <v>249</v>
      </c>
      <c r="BG570" s="64">
        <v>11</v>
      </c>
    </row>
    <row r="571" spans="1:59">
      <c r="A571" s="47">
        <f t="shared" si="322"/>
        <v>2</v>
      </c>
      <c r="B571" s="48">
        <f t="shared" si="323"/>
        <v>1</v>
      </c>
      <c r="C571" s="48">
        <f t="shared" si="324"/>
        <v>0</v>
      </c>
      <c r="D571" s="48">
        <f t="shared" si="325"/>
        <v>0</v>
      </c>
      <c r="E571" s="48">
        <f t="shared" si="326"/>
        <v>0</v>
      </c>
      <c r="F571" s="48">
        <f t="shared" si="327"/>
        <v>1</v>
      </c>
      <c r="G571" s="48">
        <f t="shared" si="328"/>
        <v>0</v>
      </c>
      <c r="H571" s="48">
        <f t="shared" si="329"/>
        <v>0</v>
      </c>
      <c r="I571" s="48">
        <f t="shared" si="330"/>
        <v>0</v>
      </c>
      <c r="J571" s="48">
        <f t="shared" si="331"/>
        <v>0</v>
      </c>
      <c r="K571" s="70">
        <v>118</v>
      </c>
      <c r="L571" s="50" t="s">
        <v>92</v>
      </c>
      <c r="M571" s="51">
        <v>148</v>
      </c>
      <c r="N571" s="53">
        <v>5</v>
      </c>
      <c r="O571" s="52">
        <f t="shared" si="304"/>
        <v>0.59677419354838712</v>
      </c>
      <c r="P571" s="53">
        <f t="shared" si="305"/>
        <v>9</v>
      </c>
      <c r="Q571" s="55">
        <f t="shared" si="306"/>
        <v>7.1901003169601312</v>
      </c>
      <c r="R571" s="56">
        <v>10</v>
      </c>
      <c r="S571" s="58">
        <v>1</v>
      </c>
      <c r="T571" s="57">
        <f t="shared" si="296"/>
        <v>4.0322580645161289E-2</v>
      </c>
      <c r="U571" s="58">
        <f t="shared" si="307"/>
        <v>219</v>
      </c>
      <c r="V571" s="60">
        <f t="shared" si="308"/>
        <v>0.77014912123681289</v>
      </c>
      <c r="W571" s="51">
        <v>10</v>
      </c>
      <c r="X571" s="53">
        <v>4</v>
      </c>
      <c r="Y571" s="52">
        <f t="shared" si="297"/>
        <v>4.0322580645161289E-2</v>
      </c>
      <c r="Z571" s="53">
        <f t="shared" si="309"/>
        <v>545</v>
      </c>
      <c r="AA571" s="55">
        <f t="shared" si="310"/>
        <v>0.23567806882282141</v>
      </c>
      <c r="AB571" s="56">
        <v>3</v>
      </c>
      <c r="AC571" s="58">
        <v>1</v>
      </c>
      <c r="AD571" s="57">
        <f t="shared" si="298"/>
        <v>1.2096774193548387E-2</v>
      </c>
      <c r="AE571" s="58">
        <f t="shared" si="311"/>
        <v>484</v>
      </c>
      <c r="AF571" s="60">
        <f t="shared" si="312"/>
        <v>0.17415740891060019</v>
      </c>
      <c r="AG571" s="51">
        <v>20</v>
      </c>
      <c r="AH571" s="53">
        <v>3</v>
      </c>
      <c r="AI571" s="52">
        <f t="shared" si="299"/>
        <v>8.0645161290322578E-2</v>
      </c>
      <c r="AJ571" s="53">
        <f t="shared" si="313"/>
        <v>134</v>
      </c>
      <c r="AK571" s="55">
        <f t="shared" si="314"/>
        <v>1.0720211896231253</v>
      </c>
      <c r="AL571" s="56">
        <v>37</v>
      </c>
      <c r="AM571" s="58">
        <v>4</v>
      </c>
      <c r="AN571" s="57">
        <f t="shared" si="300"/>
        <v>0.14919354838709678</v>
      </c>
      <c r="AO571" s="58">
        <f t="shared" si="315"/>
        <v>418</v>
      </c>
      <c r="AP571" s="60">
        <f t="shared" si="316"/>
        <v>0.79375895402393648</v>
      </c>
      <c r="AQ571" s="51">
        <v>0</v>
      </c>
      <c r="AR571" s="53">
        <v>0</v>
      </c>
      <c r="AS571" s="52">
        <f t="shared" si="301"/>
        <v>0</v>
      </c>
      <c r="AT571" s="53">
        <f t="shared" si="317"/>
        <v>512</v>
      </c>
      <c r="AU571" s="55">
        <f t="shared" si="318"/>
        <v>0</v>
      </c>
      <c r="AV571" s="56">
        <v>2</v>
      </c>
      <c r="AW571" s="58">
        <v>2</v>
      </c>
      <c r="AX571" s="57">
        <f t="shared" si="302"/>
        <v>8.0645161290322578E-3</v>
      </c>
      <c r="AY571" s="58">
        <f t="shared" si="319"/>
        <v>432</v>
      </c>
      <c r="AZ571" s="60">
        <f t="shared" si="320"/>
        <v>0.17760034030404209</v>
      </c>
      <c r="BA571" s="51">
        <v>18</v>
      </c>
      <c r="BB571" s="53">
        <v>6</v>
      </c>
      <c r="BC571" s="52">
        <f t="shared" si="303"/>
        <v>7.2580645161290328E-2</v>
      </c>
      <c r="BD571" s="53">
        <f t="shared" si="332"/>
        <v>569</v>
      </c>
      <c r="BE571" s="55">
        <f t="shared" si="321"/>
        <v>0.2819934448241127</v>
      </c>
      <c r="BF571" s="61">
        <v>248</v>
      </c>
      <c r="BG571" s="64">
        <v>26</v>
      </c>
    </row>
    <row r="572" spans="1:59">
      <c r="A572" s="47">
        <f t="shared" si="322"/>
        <v>3</v>
      </c>
      <c r="B572" s="48">
        <f t="shared" si="323"/>
        <v>0</v>
      </c>
      <c r="C572" s="48">
        <f t="shared" si="324"/>
        <v>0</v>
      </c>
      <c r="D572" s="48">
        <f t="shared" si="325"/>
        <v>1</v>
      </c>
      <c r="E572" s="48">
        <f t="shared" si="326"/>
        <v>1</v>
      </c>
      <c r="F572" s="48">
        <f t="shared" si="327"/>
        <v>0</v>
      </c>
      <c r="G572" s="48">
        <f t="shared" si="328"/>
        <v>0</v>
      </c>
      <c r="H572" s="48">
        <f t="shared" si="329"/>
        <v>0</v>
      </c>
      <c r="I572" s="48">
        <f t="shared" si="330"/>
        <v>0</v>
      </c>
      <c r="J572" s="48">
        <f t="shared" si="331"/>
        <v>1</v>
      </c>
      <c r="K572" s="70">
        <v>354</v>
      </c>
      <c r="L572" s="50" t="s">
        <v>325</v>
      </c>
      <c r="M572" s="51">
        <v>19</v>
      </c>
      <c r="N572" s="53">
        <v>4</v>
      </c>
      <c r="O572" s="52">
        <f t="shared" si="304"/>
        <v>7.7868852459016397E-2</v>
      </c>
      <c r="P572" s="53">
        <f t="shared" si="305"/>
        <v>190</v>
      </c>
      <c r="Q572" s="55">
        <f t="shared" si="306"/>
        <v>0.93818544233263568</v>
      </c>
      <c r="R572" s="56">
        <v>4</v>
      </c>
      <c r="S572" s="58">
        <v>2</v>
      </c>
      <c r="T572" s="57">
        <f t="shared" si="296"/>
        <v>1.6393442622950821E-2</v>
      </c>
      <c r="U572" s="58">
        <f t="shared" si="307"/>
        <v>386</v>
      </c>
      <c r="V572" s="60">
        <f t="shared" si="308"/>
        <v>0.31310980666676985</v>
      </c>
      <c r="W572" s="51">
        <v>45</v>
      </c>
      <c r="X572" s="53">
        <v>5</v>
      </c>
      <c r="Y572" s="52">
        <f t="shared" si="297"/>
        <v>0.18442622950819673</v>
      </c>
      <c r="Z572" s="53">
        <f t="shared" si="309"/>
        <v>261</v>
      </c>
      <c r="AA572" s="55">
        <f t="shared" si="310"/>
        <v>1.077937396747003</v>
      </c>
      <c r="AB572" s="56">
        <v>22</v>
      </c>
      <c r="AC572" s="58">
        <v>9</v>
      </c>
      <c r="AD572" s="57">
        <f t="shared" si="298"/>
        <v>9.0163934426229511E-2</v>
      </c>
      <c r="AE572" s="58">
        <f t="shared" si="311"/>
        <v>118</v>
      </c>
      <c r="AF572" s="60">
        <f t="shared" si="312"/>
        <v>1.2980912882735447</v>
      </c>
      <c r="AG572" s="51">
        <v>1</v>
      </c>
      <c r="AH572" s="53">
        <v>1</v>
      </c>
      <c r="AI572" s="52">
        <f t="shared" si="299"/>
        <v>4.0983606557377051E-3</v>
      </c>
      <c r="AJ572" s="53">
        <f t="shared" si="313"/>
        <v>517</v>
      </c>
      <c r="AK572" s="55">
        <f t="shared" si="314"/>
        <v>5.447976537428998E-2</v>
      </c>
      <c r="AL572" s="56">
        <v>24</v>
      </c>
      <c r="AM572" s="58">
        <v>10</v>
      </c>
      <c r="AN572" s="57">
        <f t="shared" si="300"/>
        <v>9.8360655737704916E-2</v>
      </c>
      <c r="AO572" s="58">
        <f t="shared" si="315"/>
        <v>502</v>
      </c>
      <c r="AP572" s="60">
        <f t="shared" si="316"/>
        <v>0.52331117571449604</v>
      </c>
      <c r="AQ572" s="51">
        <v>1</v>
      </c>
      <c r="AR572" s="53">
        <v>1</v>
      </c>
      <c r="AS572" s="52">
        <f t="shared" si="301"/>
        <v>4.0983606557377051E-3</v>
      </c>
      <c r="AT572" s="53">
        <f t="shared" si="317"/>
        <v>463</v>
      </c>
      <c r="AU572" s="55">
        <f t="shared" si="318"/>
        <v>7.0521266682609648E-2</v>
      </c>
      <c r="AV572" s="56">
        <v>1</v>
      </c>
      <c r="AW572" s="58">
        <v>1</v>
      </c>
      <c r="AX572" s="57">
        <f t="shared" si="302"/>
        <v>4.0983606557377051E-3</v>
      </c>
      <c r="AY572" s="58">
        <f t="shared" si="319"/>
        <v>481</v>
      </c>
      <c r="AZ572" s="60">
        <f t="shared" si="320"/>
        <v>9.0255910646316481E-2</v>
      </c>
      <c r="BA572" s="51">
        <v>127</v>
      </c>
      <c r="BB572" s="53">
        <v>15</v>
      </c>
      <c r="BC572" s="52">
        <f t="shared" si="303"/>
        <v>0.52049180327868849</v>
      </c>
      <c r="BD572" s="53">
        <f t="shared" si="332"/>
        <v>81</v>
      </c>
      <c r="BE572" s="55">
        <f t="shared" si="321"/>
        <v>2.0222371443944107</v>
      </c>
      <c r="BF572" s="61">
        <v>244</v>
      </c>
      <c r="BG572" s="64">
        <v>48</v>
      </c>
    </row>
    <row r="573" spans="1:59">
      <c r="A573" s="47">
        <f t="shared" si="322"/>
        <v>2</v>
      </c>
      <c r="B573" s="48">
        <f t="shared" si="323"/>
        <v>0</v>
      </c>
      <c r="C573" s="48">
        <f t="shared" si="324"/>
        <v>0</v>
      </c>
      <c r="D573" s="48">
        <f t="shared" si="325"/>
        <v>1</v>
      </c>
      <c r="E573" s="48">
        <f t="shared" si="326"/>
        <v>0</v>
      </c>
      <c r="F573" s="48">
        <f t="shared" si="327"/>
        <v>0</v>
      </c>
      <c r="G573" s="48">
        <f t="shared" si="328"/>
        <v>0</v>
      </c>
      <c r="H573" s="48">
        <f t="shared" si="329"/>
        <v>0</v>
      </c>
      <c r="I573" s="48">
        <f t="shared" si="330"/>
        <v>0</v>
      </c>
      <c r="J573" s="48">
        <f t="shared" si="331"/>
        <v>1</v>
      </c>
      <c r="K573" s="70">
        <v>169</v>
      </c>
      <c r="L573" s="50" t="s">
        <v>143</v>
      </c>
      <c r="M573" s="51">
        <v>0</v>
      </c>
      <c r="N573" s="53">
        <v>0</v>
      </c>
      <c r="O573" s="52">
        <f t="shared" si="304"/>
        <v>0</v>
      </c>
      <c r="P573" s="53">
        <f t="shared" si="305"/>
        <v>537</v>
      </c>
      <c r="Q573" s="55">
        <f t="shared" si="306"/>
        <v>0</v>
      </c>
      <c r="R573" s="56">
        <v>0</v>
      </c>
      <c r="S573" s="58">
        <v>0</v>
      </c>
      <c r="T573" s="57">
        <f t="shared" si="296"/>
        <v>0</v>
      </c>
      <c r="U573" s="58">
        <f t="shared" si="307"/>
        <v>515</v>
      </c>
      <c r="V573" s="60">
        <f t="shared" si="308"/>
        <v>0</v>
      </c>
      <c r="W573" s="51">
        <v>73</v>
      </c>
      <c r="X573" s="53">
        <v>1</v>
      </c>
      <c r="Y573" s="52">
        <f t="shared" si="297"/>
        <v>0.30041152263374488</v>
      </c>
      <c r="Z573" s="53">
        <f t="shared" si="309"/>
        <v>108</v>
      </c>
      <c r="AA573" s="55">
        <f t="shared" si="310"/>
        <v>1.7558501061598186</v>
      </c>
      <c r="AB573" s="56">
        <v>0</v>
      </c>
      <c r="AC573" s="58">
        <v>0</v>
      </c>
      <c r="AD573" s="57">
        <f t="shared" si="298"/>
        <v>0</v>
      </c>
      <c r="AE573" s="58">
        <f t="shared" si="311"/>
        <v>554</v>
      </c>
      <c r="AF573" s="60">
        <f t="shared" si="312"/>
        <v>0</v>
      </c>
      <c r="AG573" s="51">
        <v>0</v>
      </c>
      <c r="AH573" s="53">
        <v>0</v>
      </c>
      <c r="AI573" s="52">
        <f t="shared" si="299"/>
        <v>0</v>
      </c>
      <c r="AJ573" s="53">
        <f t="shared" si="313"/>
        <v>548</v>
      </c>
      <c r="AK573" s="55">
        <f t="shared" si="314"/>
        <v>0</v>
      </c>
      <c r="AL573" s="56">
        <v>0</v>
      </c>
      <c r="AM573" s="58">
        <v>0</v>
      </c>
      <c r="AN573" s="57">
        <f t="shared" si="300"/>
        <v>0</v>
      </c>
      <c r="AO573" s="58">
        <f t="shared" si="315"/>
        <v>618</v>
      </c>
      <c r="AP573" s="60">
        <f t="shared" si="316"/>
        <v>0</v>
      </c>
      <c r="AQ573" s="51">
        <v>0</v>
      </c>
      <c r="AR573" s="53">
        <v>0</v>
      </c>
      <c r="AS573" s="52">
        <f t="shared" si="301"/>
        <v>0</v>
      </c>
      <c r="AT573" s="53">
        <f t="shared" si="317"/>
        <v>512</v>
      </c>
      <c r="AU573" s="55">
        <f t="shared" si="318"/>
        <v>0</v>
      </c>
      <c r="AV573" s="56">
        <v>0</v>
      </c>
      <c r="AW573" s="58">
        <v>0</v>
      </c>
      <c r="AX573" s="57">
        <f t="shared" si="302"/>
        <v>0</v>
      </c>
      <c r="AY573" s="58">
        <f t="shared" si="319"/>
        <v>527</v>
      </c>
      <c r="AZ573" s="60">
        <f t="shared" si="320"/>
        <v>0</v>
      </c>
      <c r="BA573" s="51">
        <v>170</v>
      </c>
      <c r="BB573" s="53">
        <v>3</v>
      </c>
      <c r="BC573" s="52">
        <f t="shared" si="303"/>
        <v>0.69958847736625518</v>
      </c>
      <c r="BD573" s="53">
        <f t="shared" si="332"/>
        <v>41</v>
      </c>
      <c r="BE573" s="55">
        <f t="shared" si="321"/>
        <v>2.7180712468643327</v>
      </c>
      <c r="BF573" s="61">
        <v>243</v>
      </c>
      <c r="BG573" s="64">
        <v>4</v>
      </c>
    </row>
    <row r="574" spans="1:59">
      <c r="A574" s="47">
        <f t="shared" si="322"/>
        <v>2</v>
      </c>
      <c r="B574" s="48">
        <f t="shared" si="323"/>
        <v>0</v>
      </c>
      <c r="C574" s="48">
        <f t="shared" si="324"/>
        <v>0</v>
      </c>
      <c r="D574" s="48">
        <f t="shared" si="325"/>
        <v>0</v>
      </c>
      <c r="E574" s="48">
        <f t="shared" si="326"/>
        <v>0</v>
      </c>
      <c r="F574" s="48">
        <f t="shared" si="327"/>
        <v>0</v>
      </c>
      <c r="G574" s="48">
        <f t="shared" si="328"/>
        <v>1</v>
      </c>
      <c r="H574" s="48">
        <f t="shared" si="329"/>
        <v>0</v>
      </c>
      <c r="I574" s="48">
        <f t="shared" si="330"/>
        <v>0</v>
      </c>
      <c r="J574" s="48">
        <f t="shared" si="331"/>
        <v>1</v>
      </c>
      <c r="K574" s="70">
        <v>163</v>
      </c>
      <c r="L574" s="50" t="s">
        <v>137</v>
      </c>
      <c r="M574" s="51">
        <v>0</v>
      </c>
      <c r="N574" s="53">
        <v>0</v>
      </c>
      <c r="O574" s="52">
        <f t="shared" si="304"/>
        <v>0</v>
      </c>
      <c r="P574" s="53">
        <f t="shared" si="305"/>
        <v>537</v>
      </c>
      <c r="Q574" s="55">
        <f t="shared" si="306"/>
        <v>0</v>
      </c>
      <c r="R574" s="56">
        <v>0</v>
      </c>
      <c r="S574" s="58">
        <v>0</v>
      </c>
      <c r="T574" s="57">
        <f t="shared" si="296"/>
        <v>0</v>
      </c>
      <c r="U574" s="58">
        <f t="shared" si="307"/>
        <v>515</v>
      </c>
      <c r="V574" s="60">
        <f t="shared" si="308"/>
        <v>0</v>
      </c>
      <c r="W574" s="51">
        <v>29</v>
      </c>
      <c r="X574" s="53">
        <v>1</v>
      </c>
      <c r="Y574" s="52">
        <f t="shared" si="297"/>
        <v>0.12083333333333333</v>
      </c>
      <c r="Z574" s="53">
        <f t="shared" si="309"/>
        <v>421</v>
      </c>
      <c r="AA574" s="55">
        <f t="shared" si="310"/>
        <v>0.7062486129057215</v>
      </c>
      <c r="AB574" s="56">
        <v>1</v>
      </c>
      <c r="AC574" s="58">
        <v>1</v>
      </c>
      <c r="AD574" s="57">
        <f t="shared" si="298"/>
        <v>4.1666666666666666E-3</v>
      </c>
      <c r="AE574" s="58">
        <f t="shared" si="311"/>
        <v>532</v>
      </c>
      <c r="AF574" s="60">
        <f t="shared" si="312"/>
        <v>5.9987551958095624E-2</v>
      </c>
      <c r="AG574" s="51">
        <v>16</v>
      </c>
      <c r="AH574" s="53">
        <v>1</v>
      </c>
      <c r="AI574" s="52">
        <f t="shared" si="299"/>
        <v>6.6666666666666666E-2</v>
      </c>
      <c r="AJ574" s="53">
        <f t="shared" si="313"/>
        <v>191</v>
      </c>
      <c r="AK574" s="55">
        <f t="shared" si="314"/>
        <v>0.88620418342178353</v>
      </c>
      <c r="AL574" s="56">
        <v>95</v>
      </c>
      <c r="AM574" s="58">
        <v>3</v>
      </c>
      <c r="AN574" s="57">
        <f t="shared" si="300"/>
        <v>0.39583333333333331</v>
      </c>
      <c r="AO574" s="58">
        <f t="shared" si="315"/>
        <v>77</v>
      </c>
      <c r="AP574" s="60">
        <f t="shared" si="316"/>
        <v>2.1059640717121555</v>
      </c>
      <c r="AQ574" s="51">
        <v>1</v>
      </c>
      <c r="AR574" s="53">
        <v>1</v>
      </c>
      <c r="AS574" s="52">
        <f t="shared" si="301"/>
        <v>4.1666666666666666E-3</v>
      </c>
      <c r="AT574" s="53">
        <f t="shared" si="317"/>
        <v>461</v>
      </c>
      <c r="AU574" s="55">
        <f t="shared" si="318"/>
        <v>7.1696621127319796E-2</v>
      </c>
      <c r="AV574" s="56">
        <v>0</v>
      </c>
      <c r="AW574" s="58">
        <v>0</v>
      </c>
      <c r="AX574" s="57">
        <f t="shared" si="302"/>
        <v>0</v>
      </c>
      <c r="AY574" s="58">
        <f t="shared" si="319"/>
        <v>527</v>
      </c>
      <c r="AZ574" s="60">
        <f t="shared" si="320"/>
        <v>0</v>
      </c>
      <c r="BA574" s="51">
        <v>98</v>
      </c>
      <c r="BB574" s="53">
        <v>11</v>
      </c>
      <c r="BC574" s="52">
        <f t="shared" si="303"/>
        <v>0.40833333333333333</v>
      </c>
      <c r="BD574" s="53">
        <f t="shared" si="332"/>
        <v>126</v>
      </c>
      <c r="BE574" s="55">
        <f t="shared" si="321"/>
        <v>1.5864742321771375</v>
      </c>
      <c r="BF574" s="61">
        <v>240</v>
      </c>
      <c r="BG574" s="64">
        <v>18</v>
      </c>
    </row>
    <row r="575" spans="1:59">
      <c r="A575" s="47">
        <f t="shared" si="322"/>
        <v>3</v>
      </c>
      <c r="B575" s="48">
        <f t="shared" si="323"/>
        <v>0</v>
      </c>
      <c r="C575" s="48">
        <f t="shared" si="324"/>
        <v>0</v>
      </c>
      <c r="D575" s="48">
        <f t="shared" si="325"/>
        <v>1</v>
      </c>
      <c r="E575" s="48">
        <f t="shared" si="326"/>
        <v>1</v>
      </c>
      <c r="F575" s="48">
        <f t="shared" si="327"/>
        <v>0</v>
      </c>
      <c r="G575" s="48">
        <f t="shared" si="328"/>
        <v>1</v>
      </c>
      <c r="H575" s="48">
        <f t="shared" si="329"/>
        <v>0</v>
      </c>
      <c r="I575" s="48">
        <f t="shared" si="330"/>
        <v>0</v>
      </c>
      <c r="J575" s="48">
        <f t="shared" si="331"/>
        <v>0</v>
      </c>
      <c r="K575" s="70">
        <v>573</v>
      </c>
      <c r="L575" s="50" t="s">
        <v>533</v>
      </c>
      <c r="M575" s="51">
        <v>9</v>
      </c>
      <c r="N575" s="53">
        <v>7</v>
      </c>
      <c r="O575" s="52">
        <f t="shared" si="304"/>
        <v>3.8135593220338986E-2</v>
      </c>
      <c r="P575" s="53">
        <f t="shared" si="305"/>
        <v>357</v>
      </c>
      <c r="Q575" s="55">
        <f t="shared" si="306"/>
        <v>0.4594681604287395</v>
      </c>
      <c r="R575" s="56">
        <v>5</v>
      </c>
      <c r="S575" s="58">
        <v>2</v>
      </c>
      <c r="T575" s="57">
        <f t="shared" si="296"/>
        <v>2.1186440677966101E-2</v>
      </c>
      <c r="U575" s="58">
        <f t="shared" si="307"/>
        <v>348</v>
      </c>
      <c r="V575" s="60">
        <f t="shared" si="308"/>
        <v>0.4046546230227322</v>
      </c>
      <c r="W575" s="51">
        <v>88</v>
      </c>
      <c r="X575" s="53">
        <v>40</v>
      </c>
      <c r="Y575" s="52">
        <f t="shared" si="297"/>
        <v>0.3728813559322034</v>
      </c>
      <c r="Z575" s="53">
        <f t="shared" si="309"/>
        <v>68</v>
      </c>
      <c r="AA575" s="55">
        <f t="shared" si="310"/>
        <v>2.1794229550801925</v>
      </c>
      <c r="AB575" s="56">
        <v>24</v>
      </c>
      <c r="AC575" s="58">
        <v>5</v>
      </c>
      <c r="AD575" s="57">
        <f t="shared" si="298"/>
        <v>0.10169491525423729</v>
      </c>
      <c r="AE575" s="58">
        <f t="shared" si="311"/>
        <v>94</v>
      </c>
      <c r="AF575" s="60">
        <f t="shared" si="312"/>
        <v>1.4641029630450459</v>
      </c>
      <c r="AG575" s="51">
        <v>6</v>
      </c>
      <c r="AH575" s="53">
        <v>3</v>
      </c>
      <c r="AI575" s="52">
        <f t="shared" si="299"/>
        <v>2.5423728813559324E-2</v>
      </c>
      <c r="AJ575" s="53">
        <f t="shared" si="313"/>
        <v>426</v>
      </c>
      <c r="AK575" s="55">
        <f t="shared" si="314"/>
        <v>0.33795922249135818</v>
      </c>
      <c r="AL575" s="56">
        <v>60</v>
      </c>
      <c r="AM575" s="58">
        <v>22</v>
      </c>
      <c r="AN575" s="57">
        <f t="shared" si="300"/>
        <v>0.25423728813559321</v>
      </c>
      <c r="AO575" s="58">
        <f t="shared" si="315"/>
        <v>193</v>
      </c>
      <c r="AP575" s="60">
        <f t="shared" si="316"/>
        <v>1.3526263440078075</v>
      </c>
      <c r="AQ575" s="51">
        <v>0</v>
      </c>
      <c r="AR575" s="53">
        <v>1</v>
      </c>
      <c r="AS575" s="52">
        <f t="shared" si="301"/>
        <v>0</v>
      </c>
      <c r="AT575" s="53">
        <f t="shared" si="317"/>
        <v>512</v>
      </c>
      <c r="AU575" s="55">
        <f t="shared" si="318"/>
        <v>0</v>
      </c>
      <c r="AV575" s="56">
        <v>5</v>
      </c>
      <c r="AW575" s="58">
        <v>4</v>
      </c>
      <c r="AX575" s="57">
        <f t="shared" si="302"/>
        <v>2.1186440677966101E-2</v>
      </c>
      <c r="AY575" s="58">
        <f t="shared" si="319"/>
        <v>348</v>
      </c>
      <c r="AZ575" s="60">
        <f t="shared" si="320"/>
        <v>0.46657716520553433</v>
      </c>
      <c r="BA575" s="51">
        <v>39</v>
      </c>
      <c r="BB575" s="53">
        <v>26</v>
      </c>
      <c r="BC575" s="52">
        <f t="shared" si="303"/>
        <v>0.1652542372881356</v>
      </c>
      <c r="BD575" s="53">
        <f t="shared" si="332"/>
        <v>490</v>
      </c>
      <c r="BE575" s="55">
        <f t="shared" si="321"/>
        <v>0.64205287154868596</v>
      </c>
      <c r="BF575" s="61">
        <v>236</v>
      </c>
      <c r="BG575" s="64">
        <v>110</v>
      </c>
    </row>
    <row r="576" spans="1:59">
      <c r="A576" s="47">
        <f t="shared" si="322"/>
        <v>3</v>
      </c>
      <c r="B576" s="48">
        <f t="shared" si="323"/>
        <v>0</v>
      </c>
      <c r="C576" s="48">
        <f t="shared" si="324"/>
        <v>0</v>
      </c>
      <c r="D576" s="48">
        <f t="shared" si="325"/>
        <v>1</v>
      </c>
      <c r="E576" s="48">
        <f t="shared" si="326"/>
        <v>0</v>
      </c>
      <c r="F576" s="48">
        <f t="shared" si="327"/>
        <v>0</v>
      </c>
      <c r="G576" s="48">
        <f t="shared" si="328"/>
        <v>1</v>
      </c>
      <c r="H576" s="48">
        <f t="shared" si="329"/>
        <v>0</v>
      </c>
      <c r="I576" s="48">
        <f t="shared" si="330"/>
        <v>0</v>
      </c>
      <c r="J576" s="48">
        <f t="shared" si="331"/>
        <v>1</v>
      </c>
      <c r="K576" s="70">
        <v>580</v>
      </c>
      <c r="L576" s="50" t="s">
        <v>540</v>
      </c>
      <c r="M576" s="51">
        <v>0</v>
      </c>
      <c r="N576" s="53">
        <v>1</v>
      </c>
      <c r="O576" s="52">
        <f t="shared" si="304"/>
        <v>0</v>
      </c>
      <c r="P576" s="53">
        <f t="shared" si="305"/>
        <v>537</v>
      </c>
      <c r="Q576" s="55">
        <f t="shared" si="306"/>
        <v>0</v>
      </c>
      <c r="R576" s="56">
        <v>3</v>
      </c>
      <c r="S576" s="58">
        <v>2</v>
      </c>
      <c r="T576" s="57">
        <f t="shared" si="296"/>
        <v>1.276595744680851E-2</v>
      </c>
      <c r="U576" s="58">
        <f t="shared" si="307"/>
        <v>411</v>
      </c>
      <c r="V576" s="60">
        <f t="shared" si="308"/>
        <v>0.24382593455327181</v>
      </c>
      <c r="W576" s="51">
        <v>63</v>
      </c>
      <c r="X576" s="53">
        <v>22</v>
      </c>
      <c r="Y576" s="52">
        <f t="shared" si="297"/>
        <v>0.26808510638297872</v>
      </c>
      <c r="Z576" s="53">
        <f t="shared" si="309"/>
        <v>136</v>
      </c>
      <c r="AA576" s="55">
        <f t="shared" si="310"/>
        <v>1.5669081477820264</v>
      </c>
      <c r="AB576" s="56">
        <v>2</v>
      </c>
      <c r="AC576" s="58">
        <v>6</v>
      </c>
      <c r="AD576" s="57">
        <f t="shared" si="298"/>
        <v>8.5106382978723406E-3</v>
      </c>
      <c r="AE576" s="58">
        <f t="shared" si="311"/>
        <v>502</v>
      </c>
      <c r="AF576" s="60">
        <f t="shared" si="312"/>
        <v>0.12252776570164213</v>
      </c>
      <c r="AG576" s="51">
        <v>7</v>
      </c>
      <c r="AH576" s="53">
        <v>2</v>
      </c>
      <c r="AI576" s="52">
        <f t="shared" si="299"/>
        <v>2.9787234042553193E-2</v>
      </c>
      <c r="AJ576" s="53">
        <f t="shared" si="313"/>
        <v>399</v>
      </c>
      <c r="AK576" s="55">
        <f t="shared" si="314"/>
        <v>0.39596357131611609</v>
      </c>
      <c r="AL576" s="56">
        <v>75</v>
      </c>
      <c r="AM576" s="58">
        <v>20</v>
      </c>
      <c r="AN576" s="57">
        <f t="shared" si="300"/>
        <v>0.31914893617021278</v>
      </c>
      <c r="AO576" s="58">
        <f t="shared" si="315"/>
        <v>126</v>
      </c>
      <c r="AP576" s="60">
        <f t="shared" si="316"/>
        <v>1.6979777509885243</v>
      </c>
      <c r="AQ576" s="51">
        <v>0</v>
      </c>
      <c r="AR576" s="53">
        <v>0</v>
      </c>
      <c r="AS576" s="52">
        <f t="shared" si="301"/>
        <v>0</v>
      </c>
      <c r="AT576" s="53">
        <f t="shared" si="317"/>
        <v>512</v>
      </c>
      <c r="AU576" s="55">
        <f t="shared" si="318"/>
        <v>0</v>
      </c>
      <c r="AV576" s="56">
        <v>1</v>
      </c>
      <c r="AW576" s="58">
        <v>2</v>
      </c>
      <c r="AX576" s="57">
        <f t="shared" si="302"/>
        <v>4.2553191489361703E-3</v>
      </c>
      <c r="AY576" s="58">
        <f t="shared" si="319"/>
        <v>479</v>
      </c>
      <c r="AZ576" s="60">
        <f t="shared" si="320"/>
        <v>9.3712519990217957E-2</v>
      </c>
      <c r="BA576" s="51">
        <v>84</v>
      </c>
      <c r="BB576" s="53">
        <v>22</v>
      </c>
      <c r="BC576" s="52">
        <f t="shared" si="303"/>
        <v>0.35744680851063831</v>
      </c>
      <c r="BD576" s="53">
        <f t="shared" si="332"/>
        <v>163</v>
      </c>
      <c r="BE576" s="55">
        <f t="shared" si="321"/>
        <v>1.3887677169210202</v>
      </c>
      <c r="BF576" s="61">
        <v>235</v>
      </c>
      <c r="BG576" s="64">
        <v>77</v>
      </c>
    </row>
    <row r="577" spans="1:59">
      <c r="A577" s="47">
        <f t="shared" si="322"/>
        <v>2</v>
      </c>
      <c r="B577" s="48">
        <f t="shared" si="323"/>
        <v>0</v>
      </c>
      <c r="C577" s="48">
        <f t="shared" si="324"/>
        <v>0</v>
      </c>
      <c r="D577" s="48">
        <f t="shared" si="325"/>
        <v>1</v>
      </c>
      <c r="E577" s="48">
        <f t="shared" si="326"/>
        <v>0</v>
      </c>
      <c r="F577" s="48">
        <f t="shared" si="327"/>
        <v>0</v>
      </c>
      <c r="G577" s="48">
        <f t="shared" si="328"/>
        <v>0</v>
      </c>
      <c r="H577" s="48">
        <f t="shared" si="329"/>
        <v>0</v>
      </c>
      <c r="I577" s="48">
        <f t="shared" si="330"/>
        <v>0</v>
      </c>
      <c r="J577" s="48">
        <f t="shared" si="331"/>
        <v>1</v>
      </c>
      <c r="K577" s="70">
        <v>162</v>
      </c>
      <c r="L577" s="50" t="s">
        <v>136</v>
      </c>
      <c r="M577" s="51">
        <v>0</v>
      </c>
      <c r="N577" s="53">
        <v>0</v>
      </c>
      <c r="O577" s="52">
        <f t="shared" si="304"/>
        <v>0</v>
      </c>
      <c r="P577" s="53">
        <f t="shared" si="305"/>
        <v>537</v>
      </c>
      <c r="Q577" s="55">
        <f t="shared" si="306"/>
        <v>0</v>
      </c>
      <c r="R577" s="56">
        <v>0</v>
      </c>
      <c r="S577" s="58">
        <v>1</v>
      </c>
      <c r="T577" s="57">
        <f t="shared" si="296"/>
        <v>0</v>
      </c>
      <c r="U577" s="58">
        <f t="shared" si="307"/>
        <v>515</v>
      </c>
      <c r="V577" s="60">
        <f t="shared" si="308"/>
        <v>0</v>
      </c>
      <c r="W577" s="51">
        <v>82</v>
      </c>
      <c r="X577" s="53">
        <v>10</v>
      </c>
      <c r="Y577" s="52">
        <f t="shared" si="297"/>
        <v>0.35193133047210301</v>
      </c>
      <c r="Z577" s="53">
        <f t="shared" si="309"/>
        <v>79</v>
      </c>
      <c r="AA577" s="55">
        <f t="shared" si="310"/>
        <v>2.0569739088330028</v>
      </c>
      <c r="AB577" s="56">
        <v>6</v>
      </c>
      <c r="AC577" s="58">
        <v>2</v>
      </c>
      <c r="AD577" s="57">
        <f t="shared" si="298"/>
        <v>2.575107296137339E-2</v>
      </c>
      <c r="AE577" s="58">
        <f t="shared" si="311"/>
        <v>431</v>
      </c>
      <c r="AF577" s="60">
        <f t="shared" si="312"/>
        <v>0.37073851853930345</v>
      </c>
      <c r="AG577" s="51">
        <v>14</v>
      </c>
      <c r="AH577" s="53">
        <v>1</v>
      </c>
      <c r="AI577" s="52">
        <f t="shared" si="299"/>
        <v>6.0085836909871244E-2</v>
      </c>
      <c r="AJ577" s="53">
        <f t="shared" si="313"/>
        <v>227</v>
      </c>
      <c r="AK577" s="55">
        <f t="shared" si="314"/>
        <v>0.79872480050890371</v>
      </c>
      <c r="AL577" s="56">
        <v>23</v>
      </c>
      <c r="AM577" s="58">
        <v>3</v>
      </c>
      <c r="AN577" s="57">
        <f t="shared" si="300"/>
        <v>9.8712446351931327E-2</v>
      </c>
      <c r="AO577" s="58">
        <f t="shared" si="315"/>
        <v>501</v>
      </c>
      <c r="AP577" s="60">
        <f t="shared" si="316"/>
        <v>0.5251828179738468</v>
      </c>
      <c r="AQ577" s="51">
        <v>2</v>
      </c>
      <c r="AR577" s="53">
        <v>1</v>
      </c>
      <c r="AS577" s="52">
        <f t="shared" si="301"/>
        <v>8.5836909871244635E-3</v>
      </c>
      <c r="AT577" s="53">
        <f t="shared" si="317"/>
        <v>426</v>
      </c>
      <c r="AU577" s="55">
        <f t="shared" si="318"/>
        <v>0.14770119373868457</v>
      </c>
      <c r="AV577" s="56">
        <v>0</v>
      </c>
      <c r="AW577" s="58">
        <v>0</v>
      </c>
      <c r="AX577" s="57">
        <f t="shared" si="302"/>
        <v>0</v>
      </c>
      <c r="AY577" s="58">
        <f t="shared" si="319"/>
        <v>527</v>
      </c>
      <c r="AZ577" s="60">
        <f t="shared" si="320"/>
        <v>0</v>
      </c>
      <c r="BA577" s="51">
        <v>106</v>
      </c>
      <c r="BB577" s="53">
        <v>6</v>
      </c>
      <c r="BC577" s="52">
        <f t="shared" si="303"/>
        <v>0.45493562231759654</v>
      </c>
      <c r="BD577" s="53">
        <f t="shared" si="332"/>
        <v>99</v>
      </c>
      <c r="BE577" s="55">
        <f t="shared" si="321"/>
        <v>1.7675354500563361</v>
      </c>
      <c r="BF577" s="61">
        <v>233</v>
      </c>
      <c r="BG577" s="64">
        <v>24</v>
      </c>
    </row>
    <row r="578" spans="1:59">
      <c r="A578" s="47">
        <f t="shared" si="322"/>
        <v>2</v>
      </c>
      <c r="B578" s="48">
        <f t="shared" si="323"/>
        <v>1</v>
      </c>
      <c r="C578" s="48">
        <f t="shared" si="324"/>
        <v>0</v>
      </c>
      <c r="D578" s="48">
        <f t="shared" si="325"/>
        <v>0</v>
      </c>
      <c r="E578" s="48">
        <f t="shared" si="326"/>
        <v>0</v>
      </c>
      <c r="F578" s="48">
        <f t="shared" si="327"/>
        <v>0</v>
      </c>
      <c r="G578" s="48">
        <f t="shared" si="328"/>
        <v>1</v>
      </c>
      <c r="H578" s="48">
        <f t="shared" si="329"/>
        <v>0</v>
      </c>
      <c r="I578" s="48">
        <f t="shared" si="330"/>
        <v>0</v>
      </c>
      <c r="J578" s="48">
        <f t="shared" si="331"/>
        <v>0</v>
      </c>
      <c r="K578" s="70">
        <v>245</v>
      </c>
      <c r="L578" s="50" t="s">
        <v>217</v>
      </c>
      <c r="M578" s="51">
        <v>123</v>
      </c>
      <c r="N578" s="53">
        <v>1</v>
      </c>
      <c r="O578" s="52">
        <f t="shared" si="304"/>
        <v>0.57746478873239437</v>
      </c>
      <c r="P578" s="53">
        <f t="shared" si="305"/>
        <v>10</v>
      </c>
      <c r="Q578" s="55">
        <f t="shared" si="306"/>
        <v>6.9574552743481748</v>
      </c>
      <c r="R578" s="56">
        <v>0</v>
      </c>
      <c r="S578" s="58">
        <v>0</v>
      </c>
      <c r="T578" s="57">
        <f t="shared" si="296"/>
        <v>0</v>
      </c>
      <c r="U578" s="58">
        <f t="shared" si="307"/>
        <v>515</v>
      </c>
      <c r="V578" s="60">
        <f t="shared" si="308"/>
        <v>0</v>
      </c>
      <c r="W578" s="51">
        <v>31</v>
      </c>
      <c r="X578" s="53">
        <v>3</v>
      </c>
      <c r="Y578" s="52">
        <f t="shared" si="297"/>
        <v>0.14553990610328638</v>
      </c>
      <c r="Z578" s="53">
        <f t="shared" si="309"/>
        <v>358</v>
      </c>
      <c r="AA578" s="55">
        <f t="shared" si="310"/>
        <v>0.8506539873755169</v>
      </c>
      <c r="AB578" s="56">
        <v>0</v>
      </c>
      <c r="AC578" s="58">
        <v>0</v>
      </c>
      <c r="AD578" s="57">
        <f t="shared" si="298"/>
        <v>0</v>
      </c>
      <c r="AE578" s="58">
        <f t="shared" si="311"/>
        <v>554</v>
      </c>
      <c r="AF578" s="60">
        <f t="shared" si="312"/>
        <v>0</v>
      </c>
      <c r="AG578" s="51">
        <v>0</v>
      </c>
      <c r="AH578" s="53">
        <v>0</v>
      </c>
      <c r="AI578" s="52">
        <f t="shared" si="299"/>
        <v>0</v>
      </c>
      <c r="AJ578" s="53">
        <f t="shared" si="313"/>
        <v>548</v>
      </c>
      <c r="AK578" s="55">
        <f t="shared" si="314"/>
        <v>0</v>
      </c>
      <c r="AL578" s="56">
        <v>50</v>
      </c>
      <c r="AM578" s="58">
        <v>7</v>
      </c>
      <c r="AN578" s="57">
        <f t="shared" si="300"/>
        <v>0.23474178403755869</v>
      </c>
      <c r="AO578" s="58">
        <f t="shared" si="315"/>
        <v>222</v>
      </c>
      <c r="AP578" s="60">
        <f t="shared" si="316"/>
        <v>1.2489038231058003</v>
      </c>
      <c r="AQ578" s="51">
        <v>6</v>
      </c>
      <c r="AR578" s="53">
        <v>1</v>
      </c>
      <c r="AS578" s="52">
        <f t="shared" si="301"/>
        <v>2.8169014084507043E-2</v>
      </c>
      <c r="AT578" s="53">
        <f t="shared" si="317"/>
        <v>319</v>
      </c>
      <c r="AU578" s="55">
        <f t="shared" si="318"/>
        <v>0.4847095512832888</v>
      </c>
      <c r="AV578" s="56">
        <v>0</v>
      </c>
      <c r="AW578" s="58">
        <v>0</v>
      </c>
      <c r="AX578" s="57">
        <f t="shared" si="302"/>
        <v>0</v>
      </c>
      <c r="AY578" s="58">
        <f t="shared" si="319"/>
        <v>527</v>
      </c>
      <c r="AZ578" s="60">
        <f t="shared" si="320"/>
        <v>0</v>
      </c>
      <c r="BA578" s="51">
        <v>3</v>
      </c>
      <c r="BB578" s="53">
        <v>2</v>
      </c>
      <c r="BC578" s="52">
        <f t="shared" si="303"/>
        <v>1.4084507042253521E-2</v>
      </c>
      <c r="BD578" s="53">
        <f t="shared" si="332"/>
        <v>620</v>
      </c>
      <c r="BE578" s="55">
        <f t="shared" si="321"/>
        <v>5.4721732641924842E-2</v>
      </c>
      <c r="BF578" s="61">
        <v>213</v>
      </c>
      <c r="BG578" s="64">
        <v>14</v>
      </c>
    </row>
    <row r="579" spans="1:59">
      <c r="A579" s="47">
        <f t="shared" si="322"/>
        <v>1</v>
      </c>
      <c r="B579" s="48">
        <f t="shared" si="323"/>
        <v>0</v>
      </c>
      <c r="C579" s="48">
        <f t="shared" si="324"/>
        <v>0</v>
      </c>
      <c r="D579" s="48">
        <f t="shared" si="325"/>
        <v>1</v>
      </c>
      <c r="E579" s="48">
        <f t="shared" si="326"/>
        <v>0</v>
      </c>
      <c r="F579" s="48">
        <f t="shared" si="327"/>
        <v>0</v>
      </c>
      <c r="G579" s="48">
        <f t="shared" si="328"/>
        <v>0</v>
      </c>
      <c r="H579" s="48">
        <f t="shared" si="329"/>
        <v>0</v>
      </c>
      <c r="I579" s="48">
        <f t="shared" si="330"/>
        <v>0</v>
      </c>
      <c r="J579" s="48">
        <f t="shared" si="331"/>
        <v>0</v>
      </c>
      <c r="K579" s="70">
        <v>143</v>
      </c>
      <c r="L579" s="50" t="s">
        <v>117</v>
      </c>
      <c r="M579" s="51">
        <v>13</v>
      </c>
      <c r="N579" s="53">
        <v>1</v>
      </c>
      <c r="O579" s="52">
        <f t="shared" si="304"/>
        <v>6.1611374407582936E-2</v>
      </c>
      <c r="P579" s="53">
        <f t="shared" si="305"/>
        <v>255</v>
      </c>
      <c r="Q579" s="55">
        <f t="shared" si="306"/>
        <v>0.74231085634300831</v>
      </c>
      <c r="R579" s="56">
        <v>0</v>
      </c>
      <c r="S579" s="58">
        <v>0</v>
      </c>
      <c r="T579" s="57">
        <f t="shared" si="296"/>
        <v>0</v>
      </c>
      <c r="U579" s="58">
        <f t="shared" si="307"/>
        <v>515</v>
      </c>
      <c r="V579" s="60">
        <f t="shared" si="308"/>
        <v>0</v>
      </c>
      <c r="W579" s="51">
        <v>197</v>
      </c>
      <c r="X579" s="53">
        <v>2</v>
      </c>
      <c r="Y579" s="52">
        <f t="shared" si="297"/>
        <v>0.93364928909952605</v>
      </c>
      <c r="Z579" s="53">
        <f t="shared" si="309"/>
        <v>3</v>
      </c>
      <c r="AA579" s="55">
        <f t="shared" si="310"/>
        <v>5.4570084030368546</v>
      </c>
      <c r="AB579" s="56">
        <v>0</v>
      </c>
      <c r="AC579" s="58">
        <v>0</v>
      </c>
      <c r="AD579" s="57">
        <f t="shared" si="298"/>
        <v>0</v>
      </c>
      <c r="AE579" s="58">
        <f t="shared" si="311"/>
        <v>554</v>
      </c>
      <c r="AF579" s="60">
        <f t="shared" si="312"/>
        <v>0</v>
      </c>
      <c r="AG579" s="51">
        <v>0</v>
      </c>
      <c r="AH579" s="53">
        <v>0</v>
      </c>
      <c r="AI579" s="52">
        <f t="shared" si="299"/>
        <v>0</v>
      </c>
      <c r="AJ579" s="53">
        <f t="shared" si="313"/>
        <v>548</v>
      </c>
      <c r="AK579" s="55">
        <f t="shared" si="314"/>
        <v>0</v>
      </c>
      <c r="AL579" s="56">
        <v>0</v>
      </c>
      <c r="AM579" s="58">
        <v>0</v>
      </c>
      <c r="AN579" s="57">
        <f t="shared" si="300"/>
        <v>0</v>
      </c>
      <c r="AO579" s="58">
        <f t="shared" si="315"/>
        <v>618</v>
      </c>
      <c r="AP579" s="60">
        <f t="shared" si="316"/>
        <v>0</v>
      </c>
      <c r="AQ579" s="51">
        <v>0</v>
      </c>
      <c r="AR579" s="53">
        <v>0</v>
      </c>
      <c r="AS579" s="52">
        <f t="shared" si="301"/>
        <v>0</v>
      </c>
      <c r="AT579" s="53">
        <f t="shared" si="317"/>
        <v>512</v>
      </c>
      <c r="AU579" s="55">
        <f t="shared" si="318"/>
        <v>0</v>
      </c>
      <c r="AV579" s="56">
        <v>0</v>
      </c>
      <c r="AW579" s="58">
        <v>0</v>
      </c>
      <c r="AX579" s="57">
        <f t="shared" si="302"/>
        <v>0</v>
      </c>
      <c r="AY579" s="58">
        <f t="shared" si="319"/>
        <v>527</v>
      </c>
      <c r="AZ579" s="60">
        <f t="shared" si="320"/>
        <v>0</v>
      </c>
      <c r="BA579" s="51">
        <v>1</v>
      </c>
      <c r="BB579" s="53">
        <v>1</v>
      </c>
      <c r="BC579" s="52">
        <f t="shared" si="303"/>
        <v>4.7393364928909956E-3</v>
      </c>
      <c r="BD579" s="53">
        <f t="shared" si="332"/>
        <v>626</v>
      </c>
      <c r="BE579" s="55">
        <f t="shared" si="321"/>
        <v>1.8413474016951013E-2</v>
      </c>
      <c r="BF579" s="61">
        <v>211</v>
      </c>
      <c r="BG579" s="64">
        <v>4</v>
      </c>
    </row>
    <row r="580" spans="1:59">
      <c r="A580" s="47">
        <f t="shared" si="322"/>
        <v>2</v>
      </c>
      <c r="B580" s="48">
        <f t="shared" si="323"/>
        <v>0</v>
      </c>
      <c r="C580" s="48">
        <f t="shared" si="324"/>
        <v>0</v>
      </c>
      <c r="D580" s="48">
        <f t="shared" si="325"/>
        <v>0</v>
      </c>
      <c r="E580" s="48">
        <f t="shared" si="326"/>
        <v>0</v>
      </c>
      <c r="F580" s="48">
        <f t="shared" si="327"/>
        <v>0</v>
      </c>
      <c r="G580" s="48">
        <f t="shared" si="328"/>
        <v>1</v>
      </c>
      <c r="H580" s="48">
        <f t="shared" si="329"/>
        <v>0</v>
      </c>
      <c r="I580" s="48">
        <f t="shared" si="330"/>
        <v>0</v>
      </c>
      <c r="J580" s="48">
        <f t="shared" si="331"/>
        <v>1</v>
      </c>
      <c r="K580" s="70">
        <v>192</v>
      </c>
      <c r="L580" s="50" t="s">
        <v>166</v>
      </c>
      <c r="M580" s="51">
        <v>8</v>
      </c>
      <c r="N580" s="53">
        <v>2</v>
      </c>
      <c r="O580" s="52">
        <f t="shared" si="304"/>
        <v>3.8834951456310676E-2</v>
      </c>
      <c r="P580" s="53">
        <f t="shared" si="305"/>
        <v>354</v>
      </c>
      <c r="Q580" s="55">
        <f t="shared" si="306"/>
        <v>0.46789422162322553</v>
      </c>
      <c r="R580" s="56">
        <v>3</v>
      </c>
      <c r="S580" s="58">
        <v>2</v>
      </c>
      <c r="T580" s="57">
        <f t="shared" ref="T580:T643" si="333">R580/$BF580</f>
        <v>1.4563106796116505E-2</v>
      </c>
      <c r="U580" s="58">
        <f t="shared" si="307"/>
        <v>400</v>
      </c>
      <c r="V580" s="60">
        <f t="shared" si="308"/>
        <v>0.27815094475737323</v>
      </c>
      <c r="W580" s="51">
        <v>0</v>
      </c>
      <c r="X580" s="53">
        <v>0</v>
      </c>
      <c r="Y580" s="52">
        <f t="shared" ref="Y580:Y643" si="334">W580/$BF580</f>
        <v>0</v>
      </c>
      <c r="Z580" s="53">
        <f t="shared" si="309"/>
        <v>619</v>
      </c>
      <c r="AA580" s="55">
        <f t="shared" si="310"/>
        <v>0</v>
      </c>
      <c r="AB580" s="56">
        <v>0</v>
      </c>
      <c r="AC580" s="58">
        <v>0</v>
      </c>
      <c r="AD580" s="57">
        <f t="shared" ref="AD580:AD643" si="335">AB580/$BF580</f>
        <v>0</v>
      </c>
      <c r="AE580" s="58">
        <f t="shared" si="311"/>
        <v>554</v>
      </c>
      <c r="AF580" s="60">
        <f t="shared" si="312"/>
        <v>0</v>
      </c>
      <c r="AG580" s="51">
        <v>0</v>
      </c>
      <c r="AH580" s="53">
        <v>0</v>
      </c>
      <c r="AI580" s="52">
        <f t="shared" ref="AI580:AI643" si="336">AG580/$BF580</f>
        <v>0</v>
      </c>
      <c r="AJ580" s="53">
        <f t="shared" si="313"/>
        <v>548</v>
      </c>
      <c r="AK580" s="55">
        <f t="shared" si="314"/>
        <v>0</v>
      </c>
      <c r="AL580" s="56">
        <v>111</v>
      </c>
      <c r="AM580" s="58">
        <v>4</v>
      </c>
      <c r="AN580" s="57">
        <f t="shared" ref="AN580:AN643" si="337">AL580/$BF580</f>
        <v>0.53883495145631066</v>
      </c>
      <c r="AO580" s="58">
        <f t="shared" si="315"/>
        <v>39</v>
      </c>
      <c r="AP580" s="60">
        <f t="shared" si="316"/>
        <v>2.8667799116204309</v>
      </c>
      <c r="AQ580" s="51">
        <v>0</v>
      </c>
      <c r="AR580" s="53">
        <v>0</v>
      </c>
      <c r="AS580" s="52">
        <f t="shared" ref="AS580:AS643" si="338">AQ580/$BF580</f>
        <v>0</v>
      </c>
      <c r="AT580" s="53">
        <f t="shared" si="317"/>
        <v>512</v>
      </c>
      <c r="AU580" s="55">
        <f t="shared" si="318"/>
        <v>0</v>
      </c>
      <c r="AV580" s="56">
        <v>0</v>
      </c>
      <c r="AW580" s="58">
        <v>0</v>
      </c>
      <c r="AX580" s="57">
        <f t="shared" ref="AX580:AX643" si="339">AV580/$BF580</f>
        <v>0</v>
      </c>
      <c r="AY580" s="58">
        <f t="shared" si="319"/>
        <v>527</v>
      </c>
      <c r="AZ580" s="60">
        <f t="shared" si="320"/>
        <v>0</v>
      </c>
      <c r="BA580" s="51">
        <v>84</v>
      </c>
      <c r="BB580" s="53">
        <v>1</v>
      </c>
      <c r="BC580" s="52">
        <f t="shared" ref="BC580:BC643" si="340">BA580/$BF580</f>
        <v>0.40776699029126212</v>
      </c>
      <c r="BD580" s="53">
        <f t="shared" si="332"/>
        <v>127</v>
      </c>
      <c r="BE580" s="55">
        <f t="shared" si="321"/>
        <v>1.5842738518273773</v>
      </c>
      <c r="BF580" s="61">
        <v>206</v>
      </c>
      <c r="BG580" s="64">
        <v>9</v>
      </c>
    </row>
    <row r="581" spans="1:59">
      <c r="A581" s="47">
        <f t="shared" si="322"/>
        <v>2</v>
      </c>
      <c r="B581" s="48">
        <f t="shared" si="323"/>
        <v>1</v>
      </c>
      <c r="C581" s="48">
        <f t="shared" si="324"/>
        <v>0</v>
      </c>
      <c r="D581" s="48">
        <f t="shared" si="325"/>
        <v>0</v>
      </c>
      <c r="E581" s="48">
        <f t="shared" si="326"/>
        <v>0</v>
      </c>
      <c r="F581" s="48">
        <f t="shared" si="327"/>
        <v>0</v>
      </c>
      <c r="G581" s="48">
        <f t="shared" si="328"/>
        <v>0</v>
      </c>
      <c r="H581" s="48">
        <f t="shared" si="329"/>
        <v>0</v>
      </c>
      <c r="I581" s="48">
        <f t="shared" si="330"/>
        <v>0</v>
      </c>
      <c r="J581" s="48">
        <f t="shared" si="331"/>
        <v>1</v>
      </c>
      <c r="K581" s="70">
        <v>353</v>
      </c>
      <c r="L581" s="50" t="s">
        <v>324</v>
      </c>
      <c r="M581" s="51">
        <v>45</v>
      </c>
      <c r="N581" s="53">
        <v>12</v>
      </c>
      <c r="O581" s="52">
        <f t="shared" ref="O581:O644" si="341">M581/$BF581</f>
        <v>0.21951219512195122</v>
      </c>
      <c r="P581" s="53">
        <f t="shared" si="305"/>
        <v>44</v>
      </c>
      <c r="Q581" s="55">
        <f t="shared" si="306"/>
        <v>2.6447435575898175</v>
      </c>
      <c r="R581" s="56">
        <v>6</v>
      </c>
      <c r="S581" s="58">
        <v>3</v>
      </c>
      <c r="T581" s="57">
        <f t="shared" si="333"/>
        <v>2.9268292682926831E-2</v>
      </c>
      <c r="U581" s="58">
        <f t="shared" si="307"/>
        <v>289</v>
      </c>
      <c r="V581" s="60">
        <f t="shared" si="308"/>
        <v>0.55901555726847696</v>
      </c>
      <c r="W581" s="51">
        <v>5</v>
      </c>
      <c r="X581" s="53">
        <v>5</v>
      </c>
      <c r="Y581" s="52">
        <f t="shared" si="334"/>
        <v>2.4390243902439025E-2</v>
      </c>
      <c r="Z581" s="53">
        <f t="shared" si="309"/>
        <v>570</v>
      </c>
      <c r="AA581" s="55">
        <f t="shared" si="310"/>
        <v>0.14255649040990173</v>
      </c>
      <c r="AB581" s="56">
        <v>5</v>
      </c>
      <c r="AC581" s="58">
        <v>4</v>
      </c>
      <c r="AD581" s="57">
        <f t="shared" si="335"/>
        <v>2.4390243902439025E-2</v>
      </c>
      <c r="AE581" s="58">
        <f t="shared" si="311"/>
        <v>434</v>
      </c>
      <c r="AF581" s="60">
        <f t="shared" si="312"/>
        <v>0.35114664560836467</v>
      </c>
      <c r="AG581" s="51">
        <v>5</v>
      </c>
      <c r="AH581" s="53">
        <v>2</v>
      </c>
      <c r="AI581" s="52">
        <f t="shared" si="336"/>
        <v>2.4390243902439025E-2</v>
      </c>
      <c r="AJ581" s="53">
        <f t="shared" si="313"/>
        <v>434</v>
      </c>
      <c r="AK581" s="55">
        <f t="shared" si="314"/>
        <v>0.32422104271528668</v>
      </c>
      <c r="AL581" s="56">
        <v>31</v>
      </c>
      <c r="AM581" s="58">
        <v>12</v>
      </c>
      <c r="AN581" s="57">
        <f t="shared" si="337"/>
        <v>0.15121951219512195</v>
      </c>
      <c r="AO581" s="58">
        <f t="shared" si="315"/>
        <v>413</v>
      </c>
      <c r="AP581" s="60">
        <f t="shared" si="316"/>
        <v>0.80453775063098532</v>
      </c>
      <c r="AQ581" s="51">
        <v>4</v>
      </c>
      <c r="AR581" s="53">
        <v>2</v>
      </c>
      <c r="AS581" s="52">
        <f t="shared" si="338"/>
        <v>1.9512195121951219E-2</v>
      </c>
      <c r="AT581" s="53">
        <f t="shared" si="317"/>
        <v>371</v>
      </c>
      <c r="AU581" s="55">
        <f t="shared" si="318"/>
        <v>0.3357500306450098</v>
      </c>
      <c r="AV581" s="56">
        <v>7</v>
      </c>
      <c r="AW581" s="58">
        <v>5</v>
      </c>
      <c r="AX581" s="57">
        <f t="shared" si="339"/>
        <v>3.4146341463414637E-2</v>
      </c>
      <c r="AY581" s="58">
        <f t="shared" si="319"/>
        <v>274</v>
      </c>
      <c r="AZ581" s="60">
        <f t="shared" si="320"/>
        <v>0.75198583114101736</v>
      </c>
      <c r="BA581" s="51">
        <v>97</v>
      </c>
      <c r="BB581" s="53">
        <v>37</v>
      </c>
      <c r="BC581" s="52">
        <f t="shared" si="340"/>
        <v>0.47317073170731705</v>
      </c>
      <c r="BD581" s="53">
        <f t="shared" si="332"/>
        <v>92</v>
      </c>
      <c r="BE581" s="55">
        <f t="shared" si="321"/>
        <v>1.8383832814874943</v>
      </c>
      <c r="BF581" s="61">
        <v>205</v>
      </c>
      <c r="BG581" s="64">
        <v>82</v>
      </c>
    </row>
    <row r="582" spans="1:59">
      <c r="A582" s="47">
        <f t="shared" si="322"/>
        <v>2</v>
      </c>
      <c r="B582" s="48">
        <f t="shared" si="323"/>
        <v>0</v>
      </c>
      <c r="C582" s="48">
        <f t="shared" si="324"/>
        <v>0</v>
      </c>
      <c r="D582" s="48">
        <f t="shared" si="325"/>
        <v>0</v>
      </c>
      <c r="E582" s="48">
        <f t="shared" si="326"/>
        <v>1</v>
      </c>
      <c r="F582" s="48">
        <f t="shared" si="327"/>
        <v>0</v>
      </c>
      <c r="G582" s="48">
        <f t="shared" si="328"/>
        <v>0</v>
      </c>
      <c r="H582" s="48">
        <f t="shared" si="329"/>
        <v>0</v>
      </c>
      <c r="I582" s="48">
        <f t="shared" si="330"/>
        <v>0</v>
      </c>
      <c r="J582" s="48">
        <f t="shared" si="331"/>
        <v>1</v>
      </c>
      <c r="K582" s="70">
        <v>453</v>
      </c>
      <c r="L582" s="50" t="s">
        <v>414</v>
      </c>
      <c r="M582" s="51">
        <v>9</v>
      </c>
      <c r="N582" s="53">
        <v>2</v>
      </c>
      <c r="O582" s="52">
        <f t="shared" si="341"/>
        <v>4.4334975369458129E-2</v>
      </c>
      <c r="P582" s="53">
        <f t="shared" si="305"/>
        <v>333</v>
      </c>
      <c r="Q582" s="55">
        <f t="shared" si="306"/>
        <v>0.53416002887282032</v>
      </c>
      <c r="R582" s="56">
        <v>5</v>
      </c>
      <c r="S582" s="58">
        <v>1</v>
      </c>
      <c r="T582" s="57">
        <f t="shared" si="333"/>
        <v>2.4630541871921183E-2</v>
      </c>
      <c r="U582" s="58">
        <f t="shared" si="307"/>
        <v>315</v>
      </c>
      <c r="V582" s="60">
        <f t="shared" si="308"/>
        <v>0.4704359164205163</v>
      </c>
      <c r="W582" s="51">
        <v>0</v>
      </c>
      <c r="X582" s="53">
        <v>0</v>
      </c>
      <c r="Y582" s="52">
        <f t="shared" si="334"/>
        <v>0</v>
      </c>
      <c r="Z582" s="53">
        <f t="shared" si="309"/>
        <v>619</v>
      </c>
      <c r="AA582" s="55">
        <f t="shared" si="310"/>
        <v>0</v>
      </c>
      <c r="AB582" s="56">
        <v>16</v>
      </c>
      <c r="AC582" s="58">
        <v>2</v>
      </c>
      <c r="AD582" s="57">
        <f t="shared" si="335"/>
        <v>7.8817733990147784E-2</v>
      </c>
      <c r="AE582" s="58">
        <f t="shared" si="311"/>
        <v>145</v>
      </c>
      <c r="AF582" s="60">
        <f t="shared" si="312"/>
        <v>1.134739899108804</v>
      </c>
      <c r="AG582" s="51">
        <v>7</v>
      </c>
      <c r="AH582" s="53">
        <v>1</v>
      </c>
      <c r="AI582" s="52">
        <f t="shared" si="336"/>
        <v>3.4482758620689655E-2</v>
      </c>
      <c r="AJ582" s="53">
        <f t="shared" si="313"/>
        <v>383</v>
      </c>
      <c r="AK582" s="55">
        <f t="shared" si="314"/>
        <v>0.45838147418368114</v>
      </c>
      <c r="AL582" s="56">
        <v>11</v>
      </c>
      <c r="AM582" s="58">
        <v>2</v>
      </c>
      <c r="AN582" s="57">
        <f t="shared" si="337"/>
        <v>5.4187192118226604E-2</v>
      </c>
      <c r="AO582" s="58">
        <f t="shared" si="315"/>
        <v>550</v>
      </c>
      <c r="AP582" s="60">
        <f t="shared" si="316"/>
        <v>0.28829375936324042</v>
      </c>
      <c r="AQ582" s="51">
        <v>5</v>
      </c>
      <c r="AR582" s="53">
        <v>3</v>
      </c>
      <c r="AS582" s="52">
        <f t="shared" si="338"/>
        <v>2.4630541871921183E-2</v>
      </c>
      <c r="AT582" s="53">
        <f t="shared" si="317"/>
        <v>345</v>
      </c>
      <c r="AU582" s="55">
        <f t="shared" si="318"/>
        <v>0.42382239090041263</v>
      </c>
      <c r="AV582" s="56">
        <v>0</v>
      </c>
      <c r="AW582" s="58">
        <v>0</v>
      </c>
      <c r="AX582" s="57">
        <f t="shared" si="339"/>
        <v>0</v>
      </c>
      <c r="AY582" s="58">
        <f t="shared" si="319"/>
        <v>527</v>
      </c>
      <c r="AZ582" s="60">
        <f t="shared" si="320"/>
        <v>0</v>
      </c>
      <c r="BA582" s="51">
        <v>150</v>
      </c>
      <c r="BB582" s="53">
        <v>18</v>
      </c>
      <c r="BC582" s="52">
        <f t="shared" si="340"/>
        <v>0.73891625615763545</v>
      </c>
      <c r="BD582" s="53">
        <f t="shared" si="332"/>
        <v>38</v>
      </c>
      <c r="BE582" s="55">
        <f t="shared" si="321"/>
        <v>2.8708692248103422</v>
      </c>
      <c r="BF582" s="61">
        <v>203</v>
      </c>
      <c r="BG582" s="64">
        <v>29</v>
      </c>
    </row>
    <row r="583" spans="1:59">
      <c r="A583" s="47">
        <f t="shared" si="322"/>
        <v>3</v>
      </c>
      <c r="B583" s="48">
        <f t="shared" si="323"/>
        <v>0</v>
      </c>
      <c r="C583" s="48">
        <f t="shared" si="324"/>
        <v>1</v>
      </c>
      <c r="D583" s="48">
        <f t="shared" si="325"/>
        <v>0</v>
      </c>
      <c r="E583" s="48">
        <f t="shared" si="326"/>
        <v>0</v>
      </c>
      <c r="F583" s="48">
        <f t="shared" si="327"/>
        <v>0</v>
      </c>
      <c r="G583" s="48">
        <f t="shared" si="328"/>
        <v>1</v>
      </c>
      <c r="H583" s="48">
        <f t="shared" si="329"/>
        <v>0</v>
      </c>
      <c r="I583" s="48">
        <f t="shared" si="330"/>
        <v>0</v>
      </c>
      <c r="J583" s="48">
        <f t="shared" si="331"/>
        <v>1</v>
      </c>
      <c r="K583" s="70">
        <v>208</v>
      </c>
      <c r="L583" s="50" t="s">
        <v>182</v>
      </c>
      <c r="M583" s="51">
        <v>0</v>
      </c>
      <c r="N583" s="53">
        <v>0</v>
      </c>
      <c r="O583" s="52">
        <f t="shared" si="341"/>
        <v>0</v>
      </c>
      <c r="P583" s="53">
        <f t="shared" ref="P583:P646" si="342">RANK(O583,O$7:O$664)</f>
        <v>537</v>
      </c>
      <c r="Q583" s="55">
        <f t="shared" ref="Q583:Q646" si="343">O583/O$4</f>
        <v>0</v>
      </c>
      <c r="R583" s="56">
        <v>15</v>
      </c>
      <c r="S583" s="58">
        <v>4</v>
      </c>
      <c r="T583" s="57">
        <f t="shared" si="333"/>
        <v>7.4626865671641784E-2</v>
      </c>
      <c r="U583" s="58">
        <f t="shared" ref="U583:U646" si="344">RANK(T583,T$7:T$664)</f>
        <v>76</v>
      </c>
      <c r="V583" s="60">
        <f t="shared" ref="V583:V646" si="345">T583/T$4</f>
        <v>1.4253506124382804</v>
      </c>
      <c r="W583" s="51">
        <v>0</v>
      </c>
      <c r="X583" s="53">
        <v>0</v>
      </c>
      <c r="Y583" s="52">
        <f t="shared" si="334"/>
        <v>0</v>
      </c>
      <c r="Z583" s="53">
        <f t="shared" ref="Z583:Z646" si="346">RANK(Y583,Y$7:Y$664)</f>
        <v>619</v>
      </c>
      <c r="AA583" s="55">
        <f t="shared" ref="AA583:AA646" si="347">Y583/Y$4</f>
        <v>0</v>
      </c>
      <c r="AB583" s="56">
        <v>8</v>
      </c>
      <c r="AC583" s="58">
        <v>1</v>
      </c>
      <c r="AD583" s="57">
        <f t="shared" si="335"/>
        <v>3.9800995024875621E-2</v>
      </c>
      <c r="AE583" s="58">
        <f t="shared" ref="AE583:AE646" si="348">RANK(AD583,AD$7:AD$664)</f>
        <v>366</v>
      </c>
      <c r="AF583" s="60">
        <f t="shared" ref="AF583:AF646" si="349">AD583/AD$4</f>
        <v>0.57301542168927166</v>
      </c>
      <c r="AG583" s="51">
        <v>0</v>
      </c>
      <c r="AH583" s="53">
        <v>0</v>
      </c>
      <c r="AI583" s="52">
        <f t="shared" si="336"/>
        <v>0</v>
      </c>
      <c r="AJ583" s="53">
        <f t="shared" ref="AJ583:AJ646" si="350">RANK(AI583,AI$7:AI$664)</f>
        <v>548</v>
      </c>
      <c r="AK583" s="55">
        <f t="shared" ref="AK583:AK646" si="351">AI583/AI$4</f>
        <v>0</v>
      </c>
      <c r="AL583" s="56">
        <v>65</v>
      </c>
      <c r="AM583" s="58">
        <v>3</v>
      </c>
      <c r="AN583" s="57">
        <f t="shared" si="337"/>
        <v>0.32338308457711445</v>
      </c>
      <c r="AO583" s="58">
        <f t="shared" ref="AO583:AO646" si="352">RANK(AN583,AN$7:AN$664)</f>
        <v>123</v>
      </c>
      <c r="AP583" s="60">
        <f t="shared" ref="AP583:AP646" si="353">AN583/AN$4</f>
        <v>1.7205048189950056</v>
      </c>
      <c r="AQ583" s="51">
        <v>0</v>
      </c>
      <c r="AR583" s="53">
        <v>0</v>
      </c>
      <c r="AS583" s="52">
        <f t="shared" si="338"/>
        <v>0</v>
      </c>
      <c r="AT583" s="53">
        <f t="shared" ref="AT583:AT646" si="354">RANK(AS583,AS$7:AS$664)</f>
        <v>512</v>
      </c>
      <c r="AU583" s="55">
        <f t="shared" ref="AU583:AU646" si="355">AS583/AS$4</f>
        <v>0</v>
      </c>
      <c r="AV583" s="56">
        <v>0</v>
      </c>
      <c r="AW583" s="58">
        <v>1</v>
      </c>
      <c r="AX583" s="57">
        <f t="shared" si="339"/>
        <v>0</v>
      </c>
      <c r="AY583" s="58">
        <f t="shared" ref="AY583:AY646" si="356">RANK(AX583,AX$7:AX$664)</f>
        <v>527</v>
      </c>
      <c r="AZ583" s="60">
        <f t="shared" ref="AZ583:AZ646" si="357">AX583/AX$4</f>
        <v>0</v>
      </c>
      <c r="BA583" s="51">
        <v>113</v>
      </c>
      <c r="BB583" s="53">
        <v>10</v>
      </c>
      <c r="BC583" s="52">
        <f t="shared" si="340"/>
        <v>0.56218905472636815</v>
      </c>
      <c r="BD583" s="53">
        <f t="shared" si="332"/>
        <v>67</v>
      </c>
      <c r="BE583" s="55">
        <f t="shared" ref="BE583:BE646" si="358">BC583/BC$4</f>
        <v>2.1842410994336467</v>
      </c>
      <c r="BF583" s="61">
        <v>201</v>
      </c>
      <c r="BG583" s="64">
        <v>19</v>
      </c>
    </row>
    <row r="584" spans="1:59">
      <c r="A584" s="47">
        <f t="shared" ref="A584:A647" si="359">SUM(B584:J584)</f>
        <v>2</v>
      </c>
      <c r="B584" s="48">
        <f t="shared" ref="B584:B647" si="360">IF(Q584&gt;1,1,0)</f>
        <v>1</v>
      </c>
      <c r="C584" s="48">
        <f t="shared" ref="C584:C647" si="361">IF(V584&gt;1,1,0)</f>
        <v>0</v>
      </c>
      <c r="D584" s="48">
        <f t="shared" ref="D584:D647" si="362">IF(AA584&gt;1,1,0)</f>
        <v>0</v>
      </c>
      <c r="E584" s="48">
        <f t="shared" ref="E584:E647" si="363">IF(AF584&gt;1,1,0)</f>
        <v>0</v>
      </c>
      <c r="F584" s="48">
        <f t="shared" ref="F584:F647" si="364">IF(AK584&gt;1,1,0)</f>
        <v>0</v>
      </c>
      <c r="G584" s="48">
        <f t="shared" ref="G584:G647" si="365">IF(AP584&gt;1,1,0)</f>
        <v>0</v>
      </c>
      <c r="H584" s="48">
        <f t="shared" ref="H584:H647" si="366">IF(AU584&gt;1,1,0)</f>
        <v>0</v>
      </c>
      <c r="I584" s="48">
        <f t="shared" ref="I584:I647" si="367">IF(AZ584&gt;1,1,0)</f>
        <v>0</v>
      </c>
      <c r="J584" s="48">
        <f t="shared" ref="J584:J647" si="368">IF(BE584&gt;1,1,0)</f>
        <v>1</v>
      </c>
      <c r="K584" s="70">
        <v>256</v>
      </c>
      <c r="L584" s="50" t="s">
        <v>228</v>
      </c>
      <c r="M584" s="51">
        <v>119</v>
      </c>
      <c r="N584" s="53">
        <v>1</v>
      </c>
      <c r="O584" s="52">
        <f t="shared" si="341"/>
        <v>0.60406091370558379</v>
      </c>
      <c r="P584" s="53">
        <f t="shared" si="342"/>
        <v>7</v>
      </c>
      <c r="Q584" s="55">
        <f t="shared" si="343"/>
        <v>7.2778927340556798</v>
      </c>
      <c r="R584" s="56">
        <v>0</v>
      </c>
      <c r="S584" s="58">
        <v>0</v>
      </c>
      <c r="T584" s="57">
        <f t="shared" si="333"/>
        <v>0</v>
      </c>
      <c r="U584" s="58">
        <f t="shared" si="344"/>
        <v>515</v>
      </c>
      <c r="V584" s="60">
        <f t="shared" si="345"/>
        <v>0</v>
      </c>
      <c r="W584" s="51">
        <v>8</v>
      </c>
      <c r="X584" s="53">
        <v>2</v>
      </c>
      <c r="Y584" s="52">
        <f t="shared" si="334"/>
        <v>4.060913705583756E-2</v>
      </c>
      <c r="Z584" s="53">
        <f t="shared" si="346"/>
        <v>544</v>
      </c>
      <c r="AA584" s="55">
        <f t="shared" si="347"/>
        <v>0.23735293834745058</v>
      </c>
      <c r="AB584" s="56">
        <v>0</v>
      </c>
      <c r="AC584" s="58">
        <v>0</v>
      </c>
      <c r="AD584" s="57">
        <f t="shared" si="335"/>
        <v>0</v>
      </c>
      <c r="AE584" s="58">
        <f t="shared" si="348"/>
        <v>554</v>
      </c>
      <c r="AF584" s="60">
        <f t="shared" si="349"/>
        <v>0</v>
      </c>
      <c r="AG584" s="51">
        <v>0</v>
      </c>
      <c r="AH584" s="53">
        <v>0</v>
      </c>
      <c r="AI584" s="52">
        <f t="shared" si="336"/>
        <v>0</v>
      </c>
      <c r="AJ584" s="53">
        <f t="shared" si="350"/>
        <v>548</v>
      </c>
      <c r="AK584" s="55">
        <f t="shared" si="351"/>
        <v>0</v>
      </c>
      <c r="AL584" s="56">
        <v>0</v>
      </c>
      <c r="AM584" s="58">
        <v>0</v>
      </c>
      <c r="AN584" s="57">
        <f t="shared" si="337"/>
        <v>0</v>
      </c>
      <c r="AO584" s="58">
        <f t="shared" si="352"/>
        <v>618</v>
      </c>
      <c r="AP584" s="60">
        <f t="shared" si="353"/>
        <v>0</v>
      </c>
      <c r="AQ584" s="51">
        <v>0</v>
      </c>
      <c r="AR584" s="53">
        <v>0</v>
      </c>
      <c r="AS584" s="52">
        <f t="shared" si="338"/>
        <v>0</v>
      </c>
      <c r="AT584" s="53">
        <f t="shared" si="354"/>
        <v>512</v>
      </c>
      <c r="AU584" s="55">
        <f t="shared" si="355"/>
        <v>0</v>
      </c>
      <c r="AV584" s="56">
        <v>0</v>
      </c>
      <c r="AW584" s="58">
        <v>0</v>
      </c>
      <c r="AX584" s="57">
        <f t="shared" si="339"/>
        <v>0</v>
      </c>
      <c r="AY584" s="58">
        <f t="shared" si="356"/>
        <v>527</v>
      </c>
      <c r="AZ584" s="60">
        <f t="shared" si="357"/>
        <v>0</v>
      </c>
      <c r="BA584" s="51">
        <v>70</v>
      </c>
      <c r="BB584" s="53">
        <v>6</v>
      </c>
      <c r="BC584" s="52">
        <f t="shared" si="340"/>
        <v>0.35532994923857869</v>
      </c>
      <c r="BD584" s="53">
        <f t="shared" ref="BD584:BD647" si="369">RANK(BC584,BC$7:BC$664)</f>
        <v>167</v>
      </c>
      <c r="BE584" s="55">
        <f t="shared" si="358"/>
        <v>1.3805432042150581</v>
      </c>
      <c r="BF584" s="61">
        <v>197</v>
      </c>
      <c r="BG584" s="64">
        <v>9</v>
      </c>
    </row>
    <row r="585" spans="1:59">
      <c r="A585" s="47">
        <f t="shared" si="359"/>
        <v>3</v>
      </c>
      <c r="B585" s="48">
        <f t="shared" si="360"/>
        <v>0</v>
      </c>
      <c r="C585" s="48">
        <f t="shared" si="361"/>
        <v>0</v>
      </c>
      <c r="D585" s="48">
        <f t="shared" si="362"/>
        <v>0</v>
      </c>
      <c r="E585" s="48">
        <f t="shared" si="363"/>
        <v>1</v>
      </c>
      <c r="F585" s="48">
        <f t="shared" si="364"/>
        <v>0</v>
      </c>
      <c r="G585" s="48">
        <f t="shared" si="365"/>
        <v>1</v>
      </c>
      <c r="H585" s="48">
        <f t="shared" si="366"/>
        <v>0</v>
      </c>
      <c r="I585" s="48">
        <f t="shared" si="367"/>
        <v>0</v>
      </c>
      <c r="J585" s="48">
        <f t="shared" si="368"/>
        <v>1</v>
      </c>
      <c r="K585" s="70">
        <v>259</v>
      </c>
      <c r="L585" s="50" t="s">
        <v>231</v>
      </c>
      <c r="M585" s="51">
        <v>11</v>
      </c>
      <c r="N585" s="53">
        <v>2</v>
      </c>
      <c r="O585" s="52">
        <f t="shared" si="341"/>
        <v>5.6122448979591837E-2</v>
      </c>
      <c r="P585" s="53">
        <f t="shared" si="342"/>
        <v>274</v>
      </c>
      <c r="Q585" s="55">
        <f t="shared" si="343"/>
        <v>0.67617876670805421</v>
      </c>
      <c r="R585" s="56">
        <v>0</v>
      </c>
      <c r="S585" s="58">
        <v>0</v>
      </c>
      <c r="T585" s="57">
        <f t="shared" si="333"/>
        <v>0</v>
      </c>
      <c r="U585" s="58">
        <f t="shared" si="344"/>
        <v>515</v>
      </c>
      <c r="V585" s="60">
        <f t="shared" si="345"/>
        <v>0</v>
      </c>
      <c r="W585" s="51">
        <v>6</v>
      </c>
      <c r="X585" s="53">
        <v>3</v>
      </c>
      <c r="Y585" s="52">
        <f t="shared" si="334"/>
        <v>3.0612244897959183E-2</v>
      </c>
      <c r="Z585" s="53">
        <f t="shared" si="346"/>
        <v>565</v>
      </c>
      <c r="AA585" s="55">
        <f t="shared" si="347"/>
        <v>0.17892294204508075</v>
      </c>
      <c r="AB585" s="56">
        <v>26</v>
      </c>
      <c r="AC585" s="58">
        <v>5</v>
      </c>
      <c r="AD585" s="57">
        <f t="shared" si="335"/>
        <v>0.1326530612244898</v>
      </c>
      <c r="AE585" s="58">
        <f t="shared" si="348"/>
        <v>56</v>
      </c>
      <c r="AF585" s="60">
        <f t="shared" si="349"/>
        <v>1.9098077766250854</v>
      </c>
      <c r="AG585" s="51">
        <v>0</v>
      </c>
      <c r="AH585" s="53">
        <v>0</v>
      </c>
      <c r="AI585" s="52">
        <f t="shared" si="336"/>
        <v>0</v>
      </c>
      <c r="AJ585" s="53">
        <f t="shared" si="350"/>
        <v>548</v>
      </c>
      <c r="AK585" s="55">
        <f t="shared" si="351"/>
        <v>0</v>
      </c>
      <c r="AL585" s="56">
        <v>88</v>
      </c>
      <c r="AM585" s="58">
        <v>10</v>
      </c>
      <c r="AN585" s="57">
        <f t="shared" si="337"/>
        <v>0.44897959183673469</v>
      </c>
      <c r="AO585" s="58">
        <f t="shared" si="352"/>
        <v>58</v>
      </c>
      <c r="AP585" s="60">
        <f t="shared" si="353"/>
        <v>2.3887197204382775</v>
      </c>
      <c r="AQ585" s="51">
        <v>0</v>
      </c>
      <c r="AR585" s="53">
        <v>0</v>
      </c>
      <c r="AS585" s="52">
        <f t="shared" si="338"/>
        <v>0</v>
      </c>
      <c r="AT585" s="53">
        <f t="shared" si="354"/>
        <v>512</v>
      </c>
      <c r="AU585" s="55">
        <f t="shared" si="355"/>
        <v>0</v>
      </c>
      <c r="AV585" s="56">
        <v>4</v>
      </c>
      <c r="AW585" s="58">
        <v>1</v>
      </c>
      <c r="AX585" s="57">
        <f t="shared" si="339"/>
        <v>2.0408163265306121E-2</v>
      </c>
      <c r="AY585" s="58">
        <f t="shared" si="356"/>
        <v>353</v>
      </c>
      <c r="AZ585" s="60">
        <f t="shared" si="357"/>
        <v>0.44943759587145343</v>
      </c>
      <c r="BA585" s="51">
        <v>61</v>
      </c>
      <c r="BB585" s="53">
        <v>8</v>
      </c>
      <c r="BC585" s="52">
        <f t="shared" si="340"/>
        <v>0.31122448979591838</v>
      </c>
      <c r="BD585" s="53">
        <f t="shared" si="369"/>
        <v>219</v>
      </c>
      <c r="BE585" s="55">
        <f t="shared" si="358"/>
        <v>1.2091827758784515</v>
      </c>
      <c r="BF585" s="61">
        <v>196</v>
      </c>
      <c r="BG585" s="64">
        <v>29</v>
      </c>
    </row>
    <row r="586" spans="1:59">
      <c r="A586" s="47">
        <f t="shared" si="359"/>
        <v>4</v>
      </c>
      <c r="B586" s="48">
        <f t="shared" si="360"/>
        <v>0</v>
      </c>
      <c r="C586" s="48">
        <f t="shared" si="361"/>
        <v>0</v>
      </c>
      <c r="D586" s="48">
        <f t="shared" si="362"/>
        <v>1</v>
      </c>
      <c r="E586" s="48">
        <f t="shared" si="363"/>
        <v>1</v>
      </c>
      <c r="F586" s="48">
        <f t="shared" si="364"/>
        <v>1</v>
      </c>
      <c r="G586" s="48">
        <f t="shared" si="365"/>
        <v>1</v>
      </c>
      <c r="H586" s="48">
        <f t="shared" si="366"/>
        <v>0</v>
      </c>
      <c r="I586" s="48">
        <f t="shared" si="367"/>
        <v>0</v>
      </c>
      <c r="J586" s="48">
        <f t="shared" si="368"/>
        <v>0</v>
      </c>
      <c r="K586" s="70">
        <v>642</v>
      </c>
      <c r="L586" s="50" t="s">
        <v>601</v>
      </c>
      <c r="M586" s="51">
        <v>3</v>
      </c>
      <c r="N586" s="53">
        <v>2</v>
      </c>
      <c r="O586" s="52">
        <f t="shared" si="341"/>
        <v>1.5625E-2</v>
      </c>
      <c r="P586" s="53">
        <f t="shared" si="342"/>
        <v>443</v>
      </c>
      <c r="Q586" s="55">
        <f t="shared" si="343"/>
        <v>0.18825431573121965</v>
      </c>
      <c r="R586" s="56">
        <v>0</v>
      </c>
      <c r="S586" s="58">
        <v>0</v>
      </c>
      <c r="T586" s="57">
        <f t="shared" si="333"/>
        <v>0</v>
      </c>
      <c r="U586" s="58">
        <f t="shared" si="344"/>
        <v>515</v>
      </c>
      <c r="V586" s="60">
        <f t="shared" si="345"/>
        <v>0</v>
      </c>
      <c r="W586" s="51">
        <v>53</v>
      </c>
      <c r="X586" s="53">
        <v>7</v>
      </c>
      <c r="Y586" s="52">
        <f t="shared" si="334"/>
        <v>0.27604166666666669</v>
      </c>
      <c r="Z586" s="53">
        <f t="shared" si="346"/>
        <v>131</v>
      </c>
      <c r="AA586" s="55">
        <f t="shared" si="347"/>
        <v>1.6134127794828983</v>
      </c>
      <c r="AB586" s="56">
        <v>21</v>
      </c>
      <c r="AC586" s="58">
        <v>8</v>
      </c>
      <c r="AD586" s="57">
        <f t="shared" si="335"/>
        <v>0.109375</v>
      </c>
      <c r="AE586" s="58">
        <f t="shared" si="348"/>
        <v>85</v>
      </c>
      <c r="AF586" s="60">
        <f t="shared" si="349"/>
        <v>1.5746732389000102</v>
      </c>
      <c r="AG586" s="51">
        <v>22</v>
      </c>
      <c r="AH586" s="53">
        <v>1</v>
      </c>
      <c r="AI586" s="52">
        <f t="shared" si="336"/>
        <v>0.11458333333333333</v>
      </c>
      <c r="AJ586" s="53">
        <f t="shared" si="350"/>
        <v>60</v>
      </c>
      <c r="AK586" s="55">
        <f t="shared" si="351"/>
        <v>1.5231634402561904</v>
      </c>
      <c r="AL586" s="56">
        <v>65</v>
      </c>
      <c r="AM586" s="58">
        <v>7</v>
      </c>
      <c r="AN586" s="57">
        <f t="shared" si="337"/>
        <v>0.33854166666666669</v>
      </c>
      <c r="AO586" s="58">
        <f t="shared" si="352"/>
        <v>111</v>
      </c>
      <c r="AP586" s="60">
        <f t="shared" si="353"/>
        <v>1.8011534823853965</v>
      </c>
      <c r="AQ586" s="51">
        <v>0</v>
      </c>
      <c r="AR586" s="53">
        <v>0</v>
      </c>
      <c r="AS586" s="52">
        <f t="shared" si="338"/>
        <v>0</v>
      </c>
      <c r="AT586" s="53">
        <f t="shared" si="354"/>
        <v>512</v>
      </c>
      <c r="AU586" s="55">
        <f t="shared" si="355"/>
        <v>0</v>
      </c>
      <c r="AV586" s="56">
        <v>1</v>
      </c>
      <c r="AW586" s="58">
        <v>1</v>
      </c>
      <c r="AX586" s="57">
        <f t="shared" si="339"/>
        <v>5.208333333333333E-3</v>
      </c>
      <c r="AY586" s="58">
        <f t="shared" si="356"/>
        <v>460</v>
      </c>
      <c r="AZ586" s="60">
        <f t="shared" si="357"/>
        <v>0.11470021977969384</v>
      </c>
      <c r="BA586" s="51">
        <v>27</v>
      </c>
      <c r="BB586" s="53">
        <v>6</v>
      </c>
      <c r="BC586" s="52">
        <f t="shared" si="340"/>
        <v>0.140625</v>
      </c>
      <c r="BD586" s="53">
        <f t="shared" si="369"/>
        <v>513</v>
      </c>
      <c r="BE586" s="55">
        <f t="shared" si="358"/>
        <v>0.54636229934671832</v>
      </c>
      <c r="BF586" s="61">
        <v>192</v>
      </c>
      <c r="BG586" s="64">
        <v>32</v>
      </c>
    </row>
    <row r="587" spans="1:59">
      <c r="A587" s="47">
        <f t="shared" si="359"/>
        <v>5</v>
      </c>
      <c r="B587" s="48">
        <f t="shared" si="360"/>
        <v>0</v>
      </c>
      <c r="C587" s="48">
        <f t="shared" si="361"/>
        <v>1</v>
      </c>
      <c r="D587" s="48">
        <f t="shared" si="362"/>
        <v>1</v>
      </c>
      <c r="E587" s="48">
        <f t="shared" si="363"/>
        <v>0</v>
      </c>
      <c r="F587" s="48">
        <f t="shared" si="364"/>
        <v>0</v>
      </c>
      <c r="G587" s="48">
        <f t="shared" si="365"/>
        <v>0</v>
      </c>
      <c r="H587" s="48">
        <f t="shared" si="366"/>
        <v>1</v>
      </c>
      <c r="I587" s="48">
        <f t="shared" si="367"/>
        <v>1</v>
      </c>
      <c r="J587" s="48">
        <f t="shared" si="368"/>
        <v>1</v>
      </c>
      <c r="K587" s="70">
        <v>136</v>
      </c>
      <c r="L587" s="50" t="s">
        <v>110</v>
      </c>
      <c r="M587" s="51">
        <v>8</v>
      </c>
      <c r="N587" s="53">
        <v>2</v>
      </c>
      <c r="O587" s="52">
        <f t="shared" si="341"/>
        <v>4.2105263157894736E-2</v>
      </c>
      <c r="P587" s="53">
        <f t="shared" si="342"/>
        <v>338</v>
      </c>
      <c r="Q587" s="55">
        <f t="shared" si="343"/>
        <v>0.50729584028623398</v>
      </c>
      <c r="R587" s="56">
        <v>22</v>
      </c>
      <c r="S587" s="58">
        <v>4</v>
      </c>
      <c r="T587" s="57">
        <f t="shared" si="333"/>
        <v>0.11578947368421053</v>
      </c>
      <c r="U587" s="58">
        <f t="shared" si="344"/>
        <v>36</v>
      </c>
      <c r="V587" s="60">
        <f t="shared" si="345"/>
        <v>2.2115440028779219</v>
      </c>
      <c r="W587" s="51">
        <v>33</v>
      </c>
      <c r="X587" s="53">
        <v>9</v>
      </c>
      <c r="Y587" s="52">
        <f t="shared" si="334"/>
        <v>0.1736842105263158</v>
      </c>
      <c r="Z587" s="53">
        <f t="shared" si="346"/>
        <v>285</v>
      </c>
      <c r="AA587" s="55">
        <f t="shared" si="347"/>
        <v>1.0151522711820897</v>
      </c>
      <c r="AB587" s="56">
        <v>2</v>
      </c>
      <c r="AC587" s="58">
        <v>1</v>
      </c>
      <c r="AD587" s="57">
        <f t="shared" si="335"/>
        <v>1.0526315789473684E-2</v>
      </c>
      <c r="AE587" s="58">
        <f t="shared" si="348"/>
        <v>490</v>
      </c>
      <c r="AF587" s="60">
        <f t="shared" si="349"/>
        <v>0.15154749968361</v>
      </c>
      <c r="AG587" s="51">
        <v>8</v>
      </c>
      <c r="AH587" s="53">
        <v>3</v>
      </c>
      <c r="AI587" s="52">
        <f t="shared" si="336"/>
        <v>4.2105263157894736E-2</v>
      </c>
      <c r="AJ587" s="53">
        <f t="shared" si="350"/>
        <v>327</v>
      </c>
      <c r="AK587" s="55">
        <f t="shared" si="351"/>
        <v>0.55970790531902115</v>
      </c>
      <c r="AL587" s="56">
        <v>6</v>
      </c>
      <c r="AM587" s="58">
        <v>3</v>
      </c>
      <c r="AN587" s="57">
        <f t="shared" si="337"/>
        <v>3.1578947368421054E-2</v>
      </c>
      <c r="AO587" s="58">
        <f t="shared" si="352"/>
        <v>569</v>
      </c>
      <c r="AP587" s="60">
        <f t="shared" si="353"/>
        <v>0.16801043009781189</v>
      </c>
      <c r="AQ587" s="51">
        <v>15</v>
      </c>
      <c r="AR587" s="53">
        <v>3</v>
      </c>
      <c r="AS587" s="52">
        <f t="shared" si="338"/>
        <v>7.8947368421052627E-2</v>
      </c>
      <c r="AT587" s="53">
        <f t="shared" si="354"/>
        <v>65</v>
      </c>
      <c r="AU587" s="55">
        <f t="shared" si="355"/>
        <v>1.358462295043954</v>
      </c>
      <c r="AV587" s="56">
        <v>13</v>
      </c>
      <c r="AW587" s="58">
        <v>2</v>
      </c>
      <c r="AX587" s="57">
        <f t="shared" si="339"/>
        <v>6.8421052631578952E-2</v>
      </c>
      <c r="AY587" s="58">
        <f t="shared" si="356"/>
        <v>87</v>
      </c>
      <c r="AZ587" s="60">
        <f t="shared" si="357"/>
        <v>1.5067986766848205</v>
      </c>
      <c r="BA587" s="51">
        <v>83</v>
      </c>
      <c r="BB587" s="53">
        <v>9</v>
      </c>
      <c r="BC587" s="52">
        <f t="shared" si="340"/>
        <v>0.43684210526315792</v>
      </c>
      <c r="BD587" s="53">
        <f t="shared" si="369"/>
        <v>108</v>
      </c>
      <c r="BE587" s="55">
        <f t="shared" si="358"/>
        <v>1.697237739257174</v>
      </c>
      <c r="BF587" s="61">
        <v>190</v>
      </c>
      <c r="BG587" s="64">
        <v>36</v>
      </c>
    </row>
    <row r="588" spans="1:59">
      <c r="A588" s="47">
        <f t="shared" si="359"/>
        <v>1</v>
      </c>
      <c r="B588" s="48">
        <f t="shared" si="360"/>
        <v>1</v>
      </c>
      <c r="C588" s="48">
        <f t="shared" si="361"/>
        <v>0</v>
      </c>
      <c r="D588" s="48">
        <f t="shared" si="362"/>
        <v>0</v>
      </c>
      <c r="E588" s="48">
        <f t="shared" si="363"/>
        <v>0</v>
      </c>
      <c r="F588" s="48">
        <f t="shared" si="364"/>
        <v>0</v>
      </c>
      <c r="G588" s="48">
        <f t="shared" si="365"/>
        <v>0</v>
      </c>
      <c r="H588" s="48">
        <f t="shared" si="366"/>
        <v>0</v>
      </c>
      <c r="I588" s="48">
        <f t="shared" si="367"/>
        <v>0</v>
      </c>
      <c r="J588" s="48">
        <f t="shared" si="368"/>
        <v>0</v>
      </c>
      <c r="K588" s="70">
        <v>512</v>
      </c>
      <c r="L588" s="50" t="s">
        <v>473</v>
      </c>
      <c r="M588" s="51">
        <v>179</v>
      </c>
      <c r="N588" s="53">
        <v>14</v>
      </c>
      <c r="O588" s="52">
        <f t="shared" si="341"/>
        <v>0.95721925133689845</v>
      </c>
      <c r="P588" s="53">
        <f t="shared" si="342"/>
        <v>4</v>
      </c>
      <c r="Q588" s="55">
        <f t="shared" si="343"/>
        <v>11.532841930571404</v>
      </c>
      <c r="R588" s="56">
        <v>0</v>
      </c>
      <c r="S588" s="58">
        <v>0</v>
      </c>
      <c r="T588" s="57">
        <f t="shared" si="333"/>
        <v>0</v>
      </c>
      <c r="U588" s="58">
        <f t="shared" si="344"/>
        <v>515</v>
      </c>
      <c r="V588" s="60">
        <f t="shared" si="345"/>
        <v>0</v>
      </c>
      <c r="W588" s="51">
        <v>6</v>
      </c>
      <c r="X588" s="53">
        <v>1</v>
      </c>
      <c r="Y588" s="52">
        <f t="shared" si="334"/>
        <v>3.2085561497326207E-2</v>
      </c>
      <c r="Z588" s="53">
        <f t="shared" si="346"/>
        <v>563</v>
      </c>
      <c r="AA588" s="55">
        <f t="shared" si="347"/>
        <v>0.18753420663548573</v>
      </c>
      <c r="AB588" s="56">
        <v>0</v>
      </c>
      <c r="AC588" s="58">
        <v>0</v>
      </c>
      <c r="AD588" s="57">
        <f t="shared" si="335"/>
        <v>0</v>
      </c>
      <c r="AE588" s="58">
        <f t="shared" si="348"/>
        <v>554</v>
      </c>
      <c r="AF588" s="60">
        <f t="shared" si="349"/>
        <v>0</v>
      </c>
      <c r="AG588" s="51">
        <v>0</v>
      </c>
      <c r="AH588" s="53">
        <v>0</v>
      </c>
      <c r="AI588" s="52">
        <f t="shared" si="336"/>
        <v>0</v>
      </c>
      <c r="AJ588" s="53">
        <f t="shared" si="350"/>
        <v>548</v>
      </c>
      <c r="AK588" s="55">
        <f t="shared" si="351"/>
        <v>0</v>
      </c>
      <c r="AL588" s="56">
        <v>0</v>
      </c>
      <c r="AM588" s="58">
        <v>0</v>
      </c>
      <c r="AN588" s="57">
        <f t="shared" si="337"/>
        <v>0</v>
      </c>
      <c r="AO588" s="58">
        <f t="shared" si="352"/>
        <v>618</v>
      </c>
      <c r="AP588" s="60">
        <f t="shared" si="353"/>
        <v>0</v>
      </c>
      <c r="AQ588" s="51">
        <v>0</v>
      </c>
      <c r="AR588" s="53">
        <v>0</v>
      </c>
      <c r="AS588" s="52">
        <f t="shared" si="338"/>
        <v>0</v>
      </c>
      <c r="AT588" s="53">
        <f t="shared" si="354"/>
        <v>512</v>
      </c>
      <c r="AU588" s="55">
        <f t="shared" si="355"/>
        <v>0</v>
      </c>
      <c r="AV588" s="56">
        <v>0</v>
      </c>
      <c r="AW588" s="58">
        <v>0</v>
      </c>
      <c r="AX588" s="57">
        <f t="shared" si="339"/>
        <v>0</v>
      </c>
      <c r="AY588" s="58">
        <f t="shared" si="356"/>
        <v>527</v>
      </c>
      <c r="AZ588" s="60">
        <f t="shared" si="357"/>
        <v>0</v>
      </c>
      <c r="BA588" s="51">
        <v>2</v>
      </c>
      <c r="BB588" s="53">
        <v>1</v>
      </c>
      <c r="BC588" s="52">
        <f t="shared" si="340"/>
        <v>1.06951871657754E-2</v>
      </c>
      <c r="BD588" s="53">
        <f t="shared" si="369"/>
        <v>621</v>
      </c>
      <c r="BE588" s="55">
        <f t="shared" si="358"/>
        <v>4.1553401257504417E-2</v>
      </c>
      <c r="BF588" s="61">
        <v>187</v>
      </c>
      <c r="BG588" s="64">
        <v>16</v>
      </c>
    </row>
    <row r="589" spans="1:59">
      <c r="A589" s="47">
        <f t="shared" si="359"/>
        <v>1</v>
      </c>
      <c r="B589" s="48">
        <f t="shared" si="360"/>
        <v>0</v>
      </c>
      <c r="C589" s="48">
        <f t="shared" si="361"/>
        <v>0</v>
      </c>
      <c r="D589" s="48">
        <f t="shared" si="362"/>
        <v>0</v>
      </c>
      <c r="E589" s="48">
        <f t="shared" si="363"/>
        <v>0</v>
      </c>
      <c r="F589" s="48">
        <f t="shared" si="364"/>
        <v>0</v>
      </c>
      <c r="G589" s="48">
        <f t="shared" si="365"/>
        <v>1</v>
      </c>
      <c r="H589" s="48">
        <f t="shared" si="366"/>
        <v>0</v>
      </c>
      <c r="I589" s="48">
        <f t="shared" si="367"/>
        <v>0</v>
      </c>
      <c r="J589" s="48">
        <f t="shared" si="368"/>
        <v>0</v>
      </c>
      <c r="K589" s="70">
        <v>459</v>
      </c>
      <c r="L589" s="50" t="s">
        <v>420</v>
      </c>
      <c r="M589" s="51">
        <v>10</v>
      </c>
      <c r="N589" s="53">
        <v>1</v>
      </c>
      <c r="O589" s="52">
        <f t="shared" si="341"/>
        <v>5.4054054054054057E-2</v>
      </c>
      <c r="P589" s="53">
        <f t="shared" si="342"/>
        <v>286</v>
      </c>
      <c r="Q589" s="55">
        <f t="shared" si="343"/>
        <v>0.65125817334043556</v>
      </c>
      <c r="R589" s="56">
        <v>3</v>
      </c>
      <c r="S589" s="58">
        <v>1</v>
      </c>
      <c r="T589" s="57">
        <f t="shared" si="333"/>
        <v>1.6216216216216217E-2</v>
      </c>
      <c r="U589" s="58">
        <f t="shared" si="344"/>
        <v>391</v>
      </c>
      <c r="V589" s="60">
        <f t="shared" si="345"/>
        <v>0.30972483578388588</v>
      </c>
      <c r="W589" s="51">
        <v>29</v>
      </c>
      <c r="X589" s="53">
        <v>5</v>
      </c>
      <c r="Y589" s="52">
        <f t="shared" si="334"/>
        <v>0.15675675675675677</v>
      </c>
      <c r="Z589" s="53">
        <f t="shared" si="346"/>
        <v>326</v>
      </c>
      <c r="AA589" s="55">
        <f t="shared" si="347"/>
        <v>0.91621441674255766</v>
      </c>
      <c r="AB589" s="56">
        <v>0</v>
      </c>
      <c r="AC589" s="58">
        <v>0</v>
      </c>
      <c r="AD589" s="57">
        <f t="shared" si="335"/>
        <v>0</v>
      </c>
      <c r="AE589" s="58">
        <f t="shared" si="348"/>
        <v>554</v>
      </c>
      <c r="AF589" s="60">
        <f t="shared" si="349"/>
        <v>0</v>
      </c>
      <c r="AG589" s="51">
        <v>3</v>
      </c>
      <c r="AH589" s="53">
        <v>1</v>
      </c>
      <c r="AI589" s="52">
        <f t="shared" si="336"/>
        <v>1.6216216216216217E-2</v>
      </c>
      <c r="AJ589" s="53">
        <f t="shared" si="350"/>
        <v>456</v>
      </c>
      <c r="AK589" s="55">
        <f t="shared" si="351"/>
        <v>0.21556317975124467</v>
      </c>
      <c r="AL589" s="56">
        <v>110</v>
      </c>
      <c r="AM589" s="58">
        <v>9</v>
      </c>
      <c r="AN589" s="57">
        <f t="shared" si="337"/>
        <v>0.59459459459459463</v>
      </c>
      <c r="AO589" s="58">
        <f t="shared" si="352"/>
        <v>32</v>
      </c>
      <c r="AP589" s="60">
        <f t="shared" si="353"/>
        <v>3.163439629769611</v>
      </c>
      <c r="AQ589" s="51">
        <v>0</v>
      </c>
      <c r="AR589" s="53">
        <v>0</v>
      </c>
      <c r="AS589" s="52">
        <f t="shared" si="338"/>
        <v>0</v>
      </c>
      <c r="AT589" s="53">
        <f t="shared" si="354"/>
        <v>512</v>
      </c>
      <c r="AU589" s="55">
        <f t="shared" si="355"/>
        <v>0</v>
      </c>
      <c r="AV589" s="56">
        <v>0</v>
      </c>
      <c r="AW589" s="58">
        <v>1</v>
      </c>
      <c r="AX589" s="57">
        <f t="shared" si="339"/>
        <v>0</v>
      </c>
      <c r="AY589" s="58">
        <f t="shared" si="356"/>
        <v>527</v>
      </c>
      <c r="AZ589" s="60">
        <f t="shared" si="357"/>
        <v>0</v>
      </c>
      <c r="BA589" s="51">
        <v>30</v>
      </c>
      <c r="BB589" s="53">
        <v>5</v>
      </c>
      <c r="BC589" s="52">
        <f t="shared" si="340"/>
        <v>0.16216216216216217</v>
      </c>
      <c r="BD589" s="53">
        <f t="shared" si="369"/>
        <v>496</v>
      </c>
      <c r="BE589" s="55">
        <f t="shared" si="358"/>
        <v>0.63003940825567517</v>
      </c>
      <c r="BF589" s="61">
        <v>185</v>
      </c>
      <c r="BG589" s="64">
        <v>23</v>
      </c>
    </row>
    <row r="590" spans="1:59">
      <c r="A590" s="47">
        <f t="shared" si="359"/>
        <v>3</v>
      </c>
      <c r="B590" s="48">
        <f t="shared" si="360"/>
        <v>1</v>
      </c>
      <c r="C590" s="48">
        <f t="shared" si="361"/>
        <v>0</v>
      </c>
      <c r="D590" s="48">
        <f t="shared" si="362"/>
        <v>0</v>
      </c>
      <c r="E590" s="48">
        <f t="shared" si="363"/>
        <v>0</v>
      </c>
      <c r="F590" s="48">
        <f t="shared" si="364"/>
        <v>0</v>
      </c>
      <c r="G590" s="48">
        <f t="shared" si="365"/>
        <v>1</v>
      </c>
      <c r="H590" s="48">
        <f t="shared" si="366"/>
        <v>0</v>
      </c>
      <c r="I590" s="48">
        <f t="shared" si="367"/>
        <v>0</v>
      </c>
      <c r="J590" s="48">
        <f t="shared" si="368"/>
        <v>1</v>
      </c>
      <c r="K590" s="70">
        <v>629</v>
      </c>
      <c r="L590" s="50" t="s">
        <v>589</v>
      </c>
      <c r="M590" s="51">
        <v>16</v>
      </c>
      <c r="N590" s="53">
        <v>5</v>
      </c>
      <c r="O590" s="52">
        <f t="shared" si="341"/>
        <v>8.7912087912087919E-2</v>
      </c>
      <c r="P590" s="53">
        <f t="shared" si="342"/>
        <v>155</v>
      </c>
      <c r="Q590" s="55">
        <f t="shared" si="343"/>
        <v>1.059189117081148</v>
      </c>
      <c r="R590" s="56">
        <v>0</v>
      </c>
      <c r="S590" s="58">
        <v>0</v>
      </c>
      <c r="T590" s="57">
        <f t="shared" si="333"/>
        <v>0</v>
      </c>
      <c r="U590" s="58">
        <f t="shared" si="344"/>
        <v>515</v>
      </c>
      <c r="V590" s="60">
        <f t="shared" si="345"/>
        <v>0</v>
      </c>
      <c r="W590" s="51">
        <v>12</v>
      </c>
      <c r="X590" s="53">
        <v>6</v>
      </c>
      <c r="Y590" s="52">
        <f t="shared" si="334"/>
        <v>6.5934065934065936E-2</v>
      </c>
      <c r="Z590" s="53">
        <f t="shared" si="346"/>
        <v>515</v>
      </c>
      <c r="AA590" s="55">
        <f t="shared" si="347"/>
        <v>0.38537249055863548</v>
      </c>
      <c r="AB590" s="56">
        <v>3</v>
      </c>
      <c r="AC590" s="58">
        <v>2</v>
      </c>
      <c r="AD590" s="57">
        <f t="shared" si="335"/>
        <v>1.6483516483516484E-2</v>
      </c>
      <c r="AE590" s="58">
        <f t="shared" si="348"/>
        <v>470</v>
      </c>
      <c r="AF590" s="60">
        <f t="shared" si="349"/>
        <v>0.23731339236169699</v>
      </c>
      <c r="AG590" s="51">
        <v>0</v>
      </c>
      <c r="AH590" s="53">
        <v>0</v>
      </c>
      <c r="AI590" s="52">
        <f t="shared" si="336"/>
        <v>0</v>
      </c>
      <c r="AJ590" s="53">
        <f t="shared" si="350"/>
        <v>548</v>
      </c>
      <c r="AK590" s="55">
        <f t="shared" si="351"/>
        <v>0</v>
      </c>
      <c r="AL590" s="56">
        <v>86</v>
      </c>
      <c r="AM590" s="58">
        <v>6</v>
      </c>
      <c r="AN590" s="57">
        <f t="shared" si="337"/>
        <v>0.47252747252747251</v>
      </c>
      <c r="AO590" s="58">
        <f t="shared" si="352"/>
        <v>50</v>
      </c>
      <c r="AP590" s="60">
        <f t="shared" si="353"/>
        <v>2.5140022232584669</v>
      </c>
      <c r="AQ590" s="51">
        <v>3</v>
      </c>
      <c r="AR590" s="53">
        <v>1</v>
      </c>
      <c r="AS590" s="52">
        <f t="shared" si="338"/>
        <v>1.6483516483516484E-2</v>
      </c>
      <c r="AT590" s="53">
        <f t="shared" si="354"/>
        <v>388</v>
      </c>
      <c r="AU590" s="55">
        <f t="shared" si="355"/>
        <v>0.28363498467950693</v>
      </c>
      <c r="AV590" s="56">
        <v>0</v>
      </c>
      <c r="AW590" s="58">
        <v>0</v>
      </c>
      <c r="AX590" s="57">
        <f t="shared" si="339"/>
        <v>0</v>
      </c>
      <c r="AY590" s="58">
        <f t="shared" si="356"/>
        <v>527</v>
      </c>
      <c r="AZ590" s="60">
        <f t="shared" si="357"/>
        <v>0</v>
      </c>
      <c r="BA590" s="51">
        <v>62</v>
      </c>
      <c r="BB590" s="53">
        <v>9</v>
      </c>
      <c r="BC590" s="52">
        <f t="shared" si="340"/>
        <v>0.34065934065934067</v>
      </c>
      <c r="BD590" s="53">
        <f t="shared" si="369"/>
        <v>187</v>
      </c>
      <c r="BE590" s="55">
        <f t="shared" si="358"/>
        <v>1.3235443246689733</v>
      </c>
      <c r="BF590" s="61">
        <v>182</v>
      </c>
      <c r="BG590" s="64">
        <v>29</v>
      </c>
    </row>
    <row r="591" spans="1:59">
      <c r="A591" s="47">
        <f t="shared" si="359"/>
        <v>1</v>
      </c>
      <c r="B591" s="48">
        <f t="shared" si="360"/>
        <v>0</v>
      </c>
      <c r="C591" s="48">
        <f t="shared" si="361"/>
        <v>0</v>
      </c>
      <c r="D591" s="48">
        <f t="shared" si="362"/>
        <v>0</v>
      </c>
      <c r="E591" s="48">
        <f t="shared" si="363"/>
        <v>0</v>
      </c>
      <c r="F591" s="48">
        <f t="shared" si="364"/>
        <v>0</v>
      </c>
      <c r="G591" s="48">
        <f t="shared" si="365"/>
        <v>1</v>
      </c>
      <c r="H591" s="48">
        <f t="shared" si="366"/>
        <v>0</v>
      </c>
      <c r="I591" s="48">
        <f t="shared" si="367"/>
        <v>0</v>
      </c>
      <c r="J591" s="48">
        <f t="shared" si="368"/>
        <v>0</v>
      </c>
      <c r="K591" s="70">
        <v>529</v>
      </c>
      <c r="L591" s="50" t="s">
        <v>489</v>
      </c>
      <c r="M591" s="51">
        <v>0</v>
      </c>
      <c r="N591" s="53">
        <v>0</v>
      </c>
      <c r="O591" s="52">
        <f t="shared" si="341"/>
        <v>0</v>
      </c>
      <c r="P591" s="53">
        <f t="shared" si="342"/>
        <v>537</v>
      </c>
      <c r="Q591" s="55">
        <f t="shared" si="343"/>
        <v>0</v>
      </c>
      <c r="R591" s="56">
        <v>0</v>
      </c>
      <c r="S591" s="58">
        <v>0</v>
      </c>
      <c r="T591" s="57">
        <f t="shared" si="333"/>
        <v>0</v>
      </c>
      <c r="U591" s="58">
        <f t="shared" si="344"/>
        <v>515</v>
      </c>
      <c r="V591" s="60">
        <f t="shared" si="345"/>
        <v>0</v>
      </c>
      <c r="W591" s="51">
        <v>0</v>
      </c>
      <c r="X591" s="53">
        <v>0</v>
      </c>
      <c r="Y591" s="52">
        <f t="shared" si="334"/>
        <v>0</v>
      </c>
      <c r="Z591" s="53">
        <f t="shared" si="346"/>
        <v>619</v>
      </c>
      <c r="AA591" s="55">
        <f t="shared" si="347"/>
        <v>0</v>
      </c>
      <c r="AB591" s="56">
        <v>0</v>
      </c>
      <c r="AC591" s="58">
        <v>0</v>
      </c>
      <c r="AD591" s="57">
        <f t="shared" si="335"/>
        <v>0</v>
      </c>
      <c r="AE591" s="58">
        <f t="shared" si="348"/>
        <v>554</v>
      </c>
      <c r="AF591" s="60">
        <f t="shared" si="349"/>
        <v>0</v>
      </c>
      <c r="AG591" s="51">
        <v>0</v>
      </c>
      <c r="AH591" s="53">
        <v>0</v>
      </c>
      <c r="AI591" s="52">
        <f t="shared" si="336"/>
        <v>0</v>
      </c>
      <c r="AJ591" s="53">
        <f t="shared" si="350"/>
        <v>548</v>
      </c>
      <c r="AK591" s="55">
        <f t="shared" si="351"/>
        <v>0</v>
      </c>
      <c r="AL591" s="56">
        <v>176</v>
      </c>
      <c r="AM591" s="58">
        <v>9</v>
      </c>
      <c r="AN591" s="57">
        <f t="shared" si="337"/>
        <v>1</v>
      </c>
      <c r="AO591" s="58">
        <f t="shared" si="352"/>
        <v>1</v>
      </c>
      <c r="AP591" s="60">
        <f t="shared" si="353"/>
        <v>5.3203302864307096</v>
      </c>
      <c r="AQ591" s="51">
        <v>0</v>
      </c>
      <c r="AR591" s="53">
        <v>0</v>
      </c>
      <c r="AS591" s="52">
        <f t="shared" si="338"/>
        <v>0</v>
      </c>
      <c r="AT591" s="53">
        <f t="shared" si="354"/>
        <v>512</v>
      </c>
      <c r="AU591" s="55">
        <f t="shared" si="355"/>
        <v>0</v>
      </c>
      <c r="AV591" s="56">
        <v>0</v>
      </c>
      <c r="AW591" s="58">
        <v>0</v>
      </c>
      <c r="AX591" s="57">
        <f t="shared" si="339"/>
        <v>0</v>
      </c>
      <c r="AY591" s="58">
        <f t="shared" si="356"/>
        <v>527</v>
      </c>
      <c r="AZ591" s="60">
        <f t="shared" si="357"/>
        <v>0</v>
      </c>
      <c r="BA591" s="51">
        <v>0</v>
      </c>
      <c r="BB591" s="53">
        <v>0</v>
      </c>
      <c r="BC591" s="52">
        <f t="shared" si="340"/>
        <v>0</v>
      </c>
      <c r="BD591" s="53">
        <f t="shared" si="369"/>
        <v>634</v>
      </c>
      <c r="BE591" s="55">
        <f t="shared" si="358"/>
        <v>0</v>
      </c>
      <c r="BF591" s="61">
        <v>176</v>
      </c>
      <c r="BG591" s="64">
        <v>9</v>
      </c>
    </row>
    <row r="592" spans="1:59">
      <c r="A592" s="47">
        <f t="shared" si="359"/>
        <v>2</v>
      </c>
      <c r="B592" s="48">
        <f t="shared" si="360"/>
        <v>1</v>
      </c>
      <c r="C592" s="48">
        <f t="shared" si="361"/>
        <v>0</v>
      </c>
      <c r="D592" s="48">
        <f t="shared" si="362"/>
        <v>0</v>
      </c>
      <c r="E592" s="48">
        <f t="shared" si="363"/>
        <v>0</v>
      </c>
      <c r="F592" s="48">
        <f t="shared" si="364"/>
        <v>0</v>
      </c>
      <c r="G592" s="48">
        <f t="shared" si="365"/>
        <v>0</v>
      </c>
      <c r="H592" s="48">
        <f t="shared" si="366"/>
        <v>1</v>
      </c>
      <c r="I592" s="48">
        <f t="shared" si="367"/>
        <v>0</v>
      </c>
      <c r="J592" s="48">
        <f t="shared" si="368"/>
        <v>0</v>
      </c>
      <c r="K592" s="70">
        <v>497</v>
      </c>
      <c r="L592" s="50" t="s">
        <v>458</v>
      </c>
      <c r="M592" s="51">
        <v>123</v>
      </c>
      <c r="N592" s="53">
        <v>1</v>
      </c>
      <c r="O592" s="52">
        <f t="shared" si="341"/>
        <v>0.72781065088757402</v>
      </c>
      <c r="P592" s="53">
        <f t="shared" si="342"/>
        <v>6</v>
      </c>
      <c r="Q592" s="55">
        <f t="shared" si="343"/>
        <v>8.7688637481429659</v>
      </c>
      <c r="R592" s="56">
        <v>0</v>
      </c>
      <c r="S592" s="58">
        <v>0</v>
      </c>
      <c r="T592" s="57">
        <f t="shared" si="333"/>
        <v>0</v>
      </c>
      <c r="U592" s="58">
        <f t="shared" si="344"/>
        <v>515</v>
      </c>
      <c r="V592" s="60">
        <f t="shared" si="345"/>
        <v>0</v>
      </c>
      <c r="W592" s="51">
        <v>0</v>
      </c>
      <c r="X592" s="53">
        <v>5</v>
      </c>
      <c r="Y592" s="52">
        <f t="shared" si="334"/>
        <v>0</v>
      </c>
      <c r="Z592" s="53">
        <f t="shared" si="346"/>
        <v>619</v>
      </c>
      <c r="AA592" s="55">
        <f t="shared" si="347"/>
        <v>0</v>
      </c>
      <c r="AB592" s="56">
        <v>0</v>
      </c>
      <c r="AC592" s="58">
        <v>0</v>
      </c>
      <c r="AD592" s="57">
        <f t="shared" si="335"/>
        <v>0</v>
      </c>
      <c r="AE592" s="58">
        <f t="shared" si="348"/>
        <v>554</v>
      </c>
      <c r="AF592" s="60">
        <f t="shared" si="349"/>
        <v>0</v>
      </c>
      <c r="AG592" s="51">
        <v>0</v>
      </c>
      <c r="AH592" s="53">
        <v>0</v>
      </c>
      <c r="AI592" s="52">
        <f t="shared" si="336"/>
        <v>0</v>
      </c>
      <c r="AJ592" s="53">
        <f t="shared" si="350"/>
        <v>548</v>
      </c>
      <c r="AK592" s="55">
        <f t="shared" si="351"/>
        <v>0</v>
      </c>
      <c r="AL592" s="56">
        <v>3</v>
      </c>
      <c r="AM592" s="58">
        <v>3</v>
      </c>
      <c r="AN592" s="57">
        <f t="shared" si="337"/>
        <v>1.7751479289940829E-2</v>
      </c>
      <c r="AO592" s="58">
        <f t="shared" si="352"/>
        <v>585</v>
      </c>
      <c r="AP592" s="60">
        <f t="shared" si="353"/>
        <v>9.4443732895219693E-2</v>
      </c>
      <c r="AQ592" s="51">
        <v>28</v>
      </c>
      <c r="AR592" s="53">
        <v>3</v>
      </c>
      <c r="AS592" s="52">
        <f t="shared" si="338"/>
        <v>0.16568047337278108</v>
      </c>
      <c r="AT592" s="53">
        <f t="shared" si="354"/>
        <v>20</v>
      </c>
      <c r="AU592" s="55">
        <f t="shared" si="355"/>
        <v>2.8508952306247877</v>
      </c>
      <c r="AV592" s="56">
        <v>0</v>
      </c>
      <c r="AW592" s="58">
        <v>0</v>
      </c>
      <c r="AX592" s="57">
        <f t="shared" si="339"/>
        <v>0</v>
      </c>
      <c r="AY592" s="58">
        <f t="shared" si="356"/>
        <v>527</v>
      </c>
      <c r="AZ592" s="60">
        <f t="shared" si="357"/>
        <v>0</v>
      </c>
      <c r="BA592" s="51">
        <v>15</v>
      </c>
      <c r="BB592" s="53">
        <v>3</v>
      </c>
      <c r="BC592" s="52">
        <f t="shared" si="340"/>
        <v>8.8757396449704137E-2</v>
      </c>
      <c r="BD592" s="53">
        <f t="shared" si="369"/>
        <v>554</v>
      </c>
      <c r="BE592" s="55">
        <f t="shared" si="358"/>
        <v>0.34484405481449676</v>
      </c>
      <c r="BF592" s="61">
        <v>169</v>
      </c>
      <c r="BG592" s="64">
        <v>15</v>
      </c>
    </row>
    <row r="593" spans="1:59">
      <c r="A593" s="47">
        <f t="shared" si="359"/>
        <v>3</v>
      </c>
      <c r="B593" s="48">
        <f t="shared" si="360"/>
        <v>0</v>
      </c>
      <c r="C593" s="48">
        <f t="shared" si="361"/>
        <v>0</v>
      </c>
      <c r="D593" s="48">
        <f t="shared" si="362"/>
        <v>0</v>
      </c>
      <c r="E593" s="48">
        <f t="shared" si="363"/>
        <v>0</v>
      </c>
      <c r="F593" s="48">
        <f t="shared" si="364"/>
        <v>1</v>
      </c>
      <c r="G593" s="48">
        <f t="shared" si="365"/>
        <v>1</v>
      </c>
      <c r="H593" s="48">
        <f t="shared" si="366"/>
        <v>1</v>
      </c>
      <c r="I593" s="48">
        <f t="shared" si="367"/>
        <v>0</v>
      </c>
      <c r="J593" s="48">
        <f t="shared" si="368"/>
        <v>0</v>
      </c>
      <c r="K593" s="70">
        <v>155</v>
      </c>
      <c r="L593" s="50" t="s">
        <v>129</v>
      </c>
      <c r="M593" s="51">
        <v>0</v>
      </c>
      <c r="N593" s="53">
        <v>0</v>
      </c>
      <c r="O593" s="52">
        <f t="shared" si="341"/>
        <v>0</v>
      </c>
      <c r="P593" s="53">
        <f t="shared" si="342"/>
        <v>537</v>
      </c>
      <c r="Q593" s="55">
        <f t="shared" si="343"/>
        <v>0</v>
      </c>
      <c r="R593" s="56">
        <v>5</v>
      </c>
      <c r="S593" s="58">
        <v>1</v>
      </c>
      <c r="T593" s="57">
        <f t="shared" si="333"/>
        <v>2.9940119760479042E-2</v>
      </c>
      <c r="U593" s="58">
        <f t="shared" si="344"/>
        <v>283</v>
      </c>
      <c r="V593" s="60">
        <f t="shared" si="345"/>
        <v>0.57184725169679518</v>
      </c>
      <c r="W593" s="51">
        <v>9</v>
      </c>
      <c r="X593" s="53">
        <v>4</v>
      </c>
      <c r="Y593" s="52">
        <f t="shared" si="334"/>
        <v>5.3892215568862277E-2</v>
      </c>
      <c r="Z593" s="53">
        <f t="shared" si="346"/>
        <v>528</v>
      </c>
      <c r="AA593" s="55">
        <f t="shared" si="347"/>
        <v>0.31499008958834573</v>
      </c>
      <c r="AB593" s="56">
        <v>0</v>
      </c>
      <c r="AC593" s="58">
        <v>0</v>
      </c>
      <c r="AD593" s="57">
        <f t="shared" si="335"/>
        <v>0</v>
      </c>
      <c r="AE593" s="58">
        <f t="shared" si="348"/>
        <v>554</v>
      </c>
      <c r="AF593" s="60">
        <f t="shared" si="349"/>
        <v>0</v>
      </c>
      <c r="AG593" s="51">
        <v>17</v>
      </c>
      <c r="AH593" s="53">
        <v>3</v>
      </c>
      <c r="AI593" s="52">
        <f t="shared" si="336"/>
        <v>0.10179640718562874</v>
      </c>
      <c r="AJ593" s="53">
        <f t="shared" si="350"/>
        <v>77</v>
      </c>
      <c r="AK593" s="55">
        <f t="shared" si="351"/>
        <v>1.3531860285781725</v>
      </c>
      <c r="AL593" s="56">
        <v>112</v>
      </c>
      <c r="AM593" s="58">
        <v>13</v>
      </c>
      <c r="AN593" s="57">
        <f t="shared" si="337"/>
        <v>0.6706586826347305</v>
      </c>
      <c r="AO593" s="58">
        <f t="shared" si="352"/>
        <v>27</v>
      </c>
      <c r="AP593" s="60">
        <f t="shared" si="353"/>
        <v>3.568125701079278</v>
      </c>
      <c r="AQ593" s="51">
        <v>13</v>
      </c>
      <c r="AR593" s="53">
        <v>4</v>
      </c>
      <c r="AS593" s="52">
        <f t="shared" si="338"/>
        <v>7.7844311377245512E-2</v>
      </c>
      <c r="AT593" s="53">
        <f t="shared" si="354"/>
        <v>69</v>
      </c>
      <c r="AU593" s="55">
        <f t="shared" si="355"/>
        <v>1.3394817839355557</v>
      </c>
      <c r="AV593" s="56">
        <v>0</v>
      </c>
      <c r="AW593" s="58">
        <v>0</v>
      </c>
      <c r="AX593" s="57">
        <f t="shared" si="339"/>
        <v>0</v>
      </c>
      <c r="AY593" s="58">
        <f t="shared" si="356"/>
        <v>527</v>
      </c>
      <c r="AZ593" s="60">
        <f t="shared" si="357"/>
        <v>0</v>
      </c>
      <c r="BA593" s="51">
        <v>11</v>
      </c>
      <c r="BB593" s="53">
        <v>4</v>
      </c>
      <c r="BC593" s="52">
        <f t="shared" si="340"/>
        <v>6.5868263473053898E-2</v>
      </c>
      <c r="BD593" s="53">
        <f t="shared" si="369"/>
        <v>573</v>
      </c>
      <c r="BE593" s="55">
        <f t="shared" si="358"/>
        <v>0.25591421073858267</v>
      </c>
      <c r="BF593" s="61">
        <v>167</v>
      </c>
      <c r="BG593" s="64">
        <v>29</v>
      </c>
    </row>
    <row r="594" spans="1:59">
      <c r="A594" s="47">
        <f t="shared" si="359"/>
        <v>5</v>
      </c>
      <c r="B594" s="48">
        <f t="shared" si="360"/>
        <v>0</v>
      </c>
      <c r="C594" s="48">
        <f t="shared" si="361"/>
        <v>1</v>
      </c>
      <c r="D594" s="48">
        <f t="shared" si="362"/>
        <v>1</v>
      </c>
      <c r="E594" s="48">
        <f t="shared" si="363"/>
        <v>1</v>
      </c>
      <c r="F594" s="48">
        <f t="shared" si="364"/>
        <v>1</v>
      </c>
      <c r="G594" s="48">
        <f t="shared" si="365"/>
        <v>1</v>
      </c>
      <c r="H594" s="48">
        <f t="shared" si="366"/>
        <v>0</v>
      </c>
      <c r="I594" s="48">
        <f t="shared" si="367"/>
        <v>0</v>
      </c>
      <c r="J594" s="48">
        <f t="shared" si="368"/>
        <v>0</v>
      </c>
      <c r="K594" s="70">
        <v>213</v>
      </c>
      <c r="L594" s="50" t="s">
        <v>186</v>
      </c>
      <c r="M594" s="51">
        <v>2</v>
      </c>
      <c r="N594" s="53">
        <v>1</v>
      </c>
      <c r="O594" s="52">
        <f t="shared" si="341"/>
        <v>1.2048192771084338E-2</v>
      </c>
      <c r="P594" s="53">
        <f t="shared" si="342"/>
        <v>462</v>
      </c>
      <c r="Q594" s="55">
        <f t="shared" si="343"/>
        <v>0.14515995429877179</v>
      </c>
      <c r="R594" s="56">
        <v>9</v>
      </c>
      <c r="S594" s="58">
        <v>1</v>
      </c>
      <c r="T594" s="57">
        <f t="shared" si="333"/>
        <v>5.4216867469879519E-2</v>
      </c>
      <c r="U594" s="58">
        <f t="shared" si="344"/>
        <v>143</v>
      </c>
      <c r="V594" s="60">
        <f t="shared" si="345"/>
        <v>1.0355258063858834</v>
      </c>
      <c r="W594" s="51">
        <v>29</v>
      </c>
      <c r="X594" s="53">
        <v>10</v>
      </c>
      <c r="Y594" s="52">
        <f t="shared" si="334"/>
        <v>0.1746987951807229</v>
      </c>
      <c r="Z594" s="53">
        <f t="shared" si="346"/>
        <v>281</v>
      </c>
      <c r="AA594" s="55">
        <f t="shared" si="347"/>
        <v>1.0210823319118865</v>
      </c>
      <c r="AB594" s="56">
        <v>12</v>
      </c>
      <c r="AC594" s="58">
        <v>1</v>
      </c>
      <c r="AD594" s="57">
        <f t="shared" si="335"/>
        <v>7.2289156626506021E-2</v>
      </c>
      <c r="AE594" s="58">
        <f t="shared" si="348"/>
        <v>189</v>
      </c>
      <c r="AF594" s="60">
        <f t="shared" si="349"/>
        <v>1.0407478893934663</v>
      </c>
      <c r="AG594" s="51">
        <v>24</v>
      </c>
      <c r="AH594" s="53">
        <v>5</v>
      </c>
      <c r="AI594" s="52">
        <f t="shared" si="336"/>
        <v>0.14457831325301204</v>
      </c>
      <c r="AJ594" s="53">
        <f t="shared" si="350"/>
        <v>43</v>
      </c>
      <c r="AK594" s="55">
        <f t="shared" si="351"/>
        <v>1.9218885905532654</v>
      </c>
      <c r="AL594" s="56">
        <v>64</v>
      </c>
      <c r="AM594" s="58">
        <v>12</v>
      </c>
      <c r="AN594" s="57">
        <f t="shared" si="337"/>
        <v>0.38554216867469882</v>
      </c>
      <c r="AO594" s="58">
        <f t="shared" si="352"/>
        <v>83</v>
      </c>
      <c r="AP594" s="60">
        <f t="shared" si="353"/>
        <v>2.0512116766961772</v>
      </c>
      <c r="AQ594" s="51">
        <v>4</v>
      </c>
      <c r="AR594" s="53">
        <v>1</v>
      </c>
      <c r="AS594" s="52">
        <f t="shared" si="338"/>
        <v>2.4096385542168676E-2</v>
      </c>
      <c r="AT594" s="53">
        <f t="shared" si="354"/>
        <v>347</v>
      </c>
      <c r="AU594" s="55">
        <f t="shared" si="355"/>
        <v>0.41463106194112659</v>
      </c>
      <c r="AV594" s="56">
        <v>0</v>
      </c>
      <c r="AW594" s="58">
        <v>0</v>
      </c>
      <c r="AX594" s="57">
        <f t="shared" si="339"/>
        <v>0</v>
      </c>
      <c r="AY594" s="58">
        <f t="shared" si="356"/>
        <v>527</v>
      </c>
      <c r="AZ594" s="60">
        <f t="shared" si="357"/>
        <v>0</v>
      </c>
      <c r="BA594" s="51">
        <v>22</v>
      </c>
      <c r="BB594" s="53">
        <v>6</v>
      </c>
      <c r="BC594" s="52">
        <f t="shared" si="340"/>
        <v>0.13253012048192772</v>
      </c>
      <c r="BD594" s="53">
        <f t="shared" si="369"/>
        <v>524</v>
      </c>
      <c r="BE594" s="55">
        <f t="shared" si="358"/>
        <v>0.51491172522100359</v>
      </c>
      <c r="BF594" s="61">
        <v>166</v>
      </c>
      <c r="BG594" s="64">
        <v>37</v>
      </c>
    </row>
    <row r="595" spans="1:59">
      <c r="A595" s="47">
        <f t="shared" si="359"/>
        <v>1</v>
      </c>
      <c r="B595" s="48">
        <f t="shared" si="360"/>
        <v>0</v>
      </c>
      <c r="C595" s="48">
        <f t="shared" si="361"/>
        <v>0</v>
      </c>
      <c r="D595" s="48">
        <f t="shared" si="362"/>
        <v>0</v>
      </c>
      <c r="E595" s="48">
        <f t="shared" si="363"/>
        <v>0</v>
      </c>
      <c r="F595" s="48">
        <f t="shared" si="364"/>
        <v>0</v>
      </c>
      <c r="G595" s="48">
        <f t="shared" si="365"/>
        <v>0</v>
      </c>
      <c r="H595" s="48">
        <f t="shared" si="366"/>
        <v>0</v>
      </c>
      <c r="I595" s="48">
        <f t="shared" si="367"/>
        <v>0</v>
      </c>
      <c r="J595" s="48">
        <f t="shared" si="368"/>
        <v>1</v>
      </c>
      <c r="K595" s="70">
        <v>362</v>
      </c>
      <c r="L595" s="50" t="s">
        <v>333</v>
      </c>
      <c r="M595" s="51">
        <v>0</v>
      </c>
      <c r="N595" s="53">
        <v>0</v>
      </c>
      <c r="O595" s="52">
        <f t="shared" si="341"/>
        <v>0</v>
      </c>
      <c r="P595" s="53">
        <f t="shared" si="342"/>
        <v>537</v>
      </c>
      <c r="Q595" s="55">
        <f t="shared" si="343"/>
        <v>0</v>
      </c>
      <c r="R595" s="56">
        <v>0</v>
      </c>
      <c r="S595" s="58">
        <v>0</v>
      </c>
      <c r="T595" s="57">
        <f t="shared" si="333"/>
        <v>0</v>
      </c>
      <c r="U595" s="58">
        <f t="shared" si="344"/>
        <v>515</v>
      </c>
      <c r="V595" s="60">
        <f t="shared" si="345"/>
        <v>0</v>
      </c>
      <c r="W595" s="51">
        <v>7</v>
      </c>
      <c r="X595" s="53">
        <v>1</v>
      </c>
      <c r="Y595" s="52">
        <f t="shared" si="334"/>
        <v>4.2424242424242427E-2</v>
      </c>
      <c r="Z595" s="53">
        <f t="shared" si="346"/>
        <v>541</v>
      </c>
      <c r="AA595" s="55">
        <f t="shared" si="347"/>
        <v>0.24796189544025335</v>
      </c>
      <c r="AB595" s="56">
        <v>0</v>
      </c>
      <c r="AC595" s="58">
        <v>0</v>
      </c>
      <c r="AD595" s="57">
        <f t="shared" si="335"/>
        <v>0</v>
      </c>
      <c r="AE595" s="58">
        <f t="shared" si="348"/>
        <v>554</v>
      </c>
      <c r="AF595" s="60">
        <f t="shared" si="349"/>
        <v>0</v>
      </c>
      <c r="AG595" s="51">
        <v>0</v>
      </c>
      <c r="AH595" s="53">
        <v>0</v>
      </c>
      <c r="AI595" s="52">
        <f t="shared" si="336"/>
        <v>0</v>
      </c>
      <c r="AJ595" s="53">
        <f t="shared" si="350"/>
        <v>548</v>
      </c>
      <c r="AK595" s="55">
        <f t="shared" si="351"/>
        <v>0</v>
      </c>
      <c r="AL595" s="56">
        <v>8</v>
      </c>
      <c r="AM595" s="58">
        <v>4</v>
      </c>
      <c r="AN595" s="57">
        <f t="shared" si="337"/>
        <v>4.8484848484848485E-2</v>
      </c>
      <c r="AO595" s="58">
        <f t="shared" si="352"/>
        <v>555</v>
      </c>
      <c r="AP595" s="60">
        <f t="shared" si="353"/>
        <v>0.25795540782694348</v>
      </c>
      <c r="AQ595" s="51">
        <v>0</v>
      </c>
      <c r="AR595" s="53">
        <v>0</v>
      </c>
      <c r="AS595" s="52">
        <f t="shared" si="338"/>
        <v>0</v>
      </c>
      <c r="AT595" s="53">
        <f t="shared" si="354"/>
        <v>512</v>
      </c>
      <c r="AU595" s="55">
        <f t="shared" si="355"/>
        <v>0</v>
      </c>
      <c r="AV595" s="56">
        <v>0</v>
      </c>
      <c r="AW595" s="58">
        <v>0</v>
      </c>
      <c r="AX595" s="57">
        <f t="shared" si="339"/>
        <v>0</v>
      </c>
      <c r="AY595" s="58">
        <f t="shared" si="356"/>
        <v>527</v>
      </c>
      <c r="AZ595" s="60">
        <f t="shared" si="357"/>
        <v>0</v>
      </c>
      <c r="BA595" s="51">
        <v>150</v>
      </c>
      <c r="BB595" s="53">
        <v>23</v>
      </c>
      <c r="BC595" s="52">
        <f t="shared" si="340"/>
        <v>0.90909090909090906</v>
      </c>
      <c r="BD595" s="53">
        <f t="shared" si="369"/>
        <v>14</v>
      </c>
      <c r="BE595" s="55">
        <f t="shared" si="358"/>
        <v>3.5320391068878756</v>
      </c>
      <c r="BF595" s="61">
        <v>165</v>
      </c>
      <c r="BG595" s="64">
        <v>28</v>
      </c>
    </row>
    <row r="596" spans="1:59">
      <c r="A596" s="47">
        <f t="shared" si="359"/>
        <v>3</v>
      </c>
      <c r="B596" s="48">
        <f t="shared" si="360"/>
        <v>0</v>
      </c>
      <c r="C596" s="48">
        <f t="shared" si="361"/>
        <v>0</v>
      </c>
      <c r="D596" s="48">
        <f t="shared" si="362"/>
        <v>1</v>
      </c>
      <c r="E596" s="48">
        <f t="shared" si="363"/>
        <v>0</v>
      </c>
      <c r="F596" s="48">
        <f t="shared" si="364"/>
        <v>0</v>
      </c>
      <c r="G596" s="48">
        <f t="shared" si="365"/>
        <v>1</v>
      </c>
      <c r="H596" s="48">
        <f t="shared" si="366"/>
        <v>0</v>
      </c>
      <c r="I596" s="48">
        <f t="shared" si="367"/>
        <v>1</v>
      </c>
      <c r="J596" s="48">
        <f t="shared" si="368"/>
        <v>0</v>
      </c>
      <c r="K596" s="70">
        <v>272</v>
      </c>
      <c r="L596" s="50" t="s">
        <v>244</v>
      </c>
      <c r="M596" s="51">
        <v>0</v>
      </c>
      <c r="N596" s="53">
        <v>0</v>
      </c>
      <c r="O596" s="52">
        <f t="shared" si="341"/>
        <v>0</v>
      </c>
      <c r="P596" s="53">
        <f t="shared" si="342"/>
        <v>537</v>
      </c>
      <c r="Q596" s="55">
        <f t="shared" si="343"/>
        <v>0</v>
      </c>
      <c r="R596" s="56">
        <v>0</v>
      </c>
      <c r="S596" s="58">
        <v>0</v>
      </c>
      <c r="T596" s="57">
        <f t="shared" si="333"/>
        <v>0</v>
      </c>
      <c r="U596" s="58">
        <f t="shared" si="344"/>
        <v>515</v>
      </c>
      <c r="V596" s="60">
        <f t="shared" si="345"/>
        <v>0</v>
      </c>
      <c r="W596" s="51">
        <v>49</v>
      </c>
      <c r="X596" s="53">
        <v>5</v>
      </c>
      <c r="Y596" s="52">
        <f t="shared" si="334"/>
        <v>0.31818181818181818</v>
      </c>
      <c r="Z596" s="53">
        <f t="shared" si="346"/>
        <v>98</v>
      </c>
      <c r="AA596" s="55">
        <f t="shared" si="347"/>
        <v>1.8597142158018998</v>
      </c>
      <c r="AB596" s="56">
        <v>2</v>
      </c>
      <c r="AC596" s="58">
        <v>1</v>
      </c>
      <c r="AD596" s="57">
        <f t="shared" si="335"/>
        <v>1.2987012987012988E-2</v>
      </c>
      <c r="AE596" s="58">
        <f t="shared" si="348"/>
        <v>482</v>
      </c>
      <c r="AF596" s="60">
        <f t="shared" si="349"/>
        <v>0.18697418792133702</v>
      </c>
      <c r="AG596" s="51">
        <v>4</v>
      </c>
      <c r="AH596" s="53">
        <v>1</v>
      </c>
      <c r="AI596" s="52">
        <f t="shared" si="336"/>
        <v>2.5974025974025976E-2</v>
      </c>
      <c r="AJ596" s="53">
        <f t="shared" si="350"/>
        <v>420</v>
      </c>
      <c r="AK596" s="55">
        <f t="shared" si="351"/>
        <v>0.3452743571773183</v>
      </c>
      <c r="AL596" s="56">
        <v>65</v>
      </c>
      <c r="AM596" s="58">
        <v>4</v>
      </c>
      <c r="AN596" s="57">
        <f t="shared" si="337"/>
        <v>0.42207792207792205</v>
      </c>
      <c r="AO596" s="58">
        <f t="shared" si="352"/>
        <v>70</v>
      </c>
      <c r="AP596" s="60">
        <f t="shared" si="353"/>
        <v>2.2455939520649095</v>
      </c>
      <c r="AQ596" s="51">
        <v>0</v>
      </c>
      <c r="AR596" s="53">
        <v>0</v>
      </c>
      <c r="AS596" s="52">
        <f t="shared" si="338"/>
        <v>0</v>
      </c>
      <c r="AT596" s="53">
        <f t="shared" si="354"/>
        <v>512</v>
      </c>
      <c r="AU596" s="55">
        <f t="shared" si="355"/>
        <v>0</v>
      </c>
      <c r="AV596" s="56">
        <v>31</v>
      </c>
      <c r="AW596" s="58">
        <v>4</v>
      </c>
      <c r="AX596" s="57">
        <f t="shared" si="339"/>
        <v>0.20129870129870131</v>
      </c>
      <c r="AY596" s="58">
        <f t="shared" si="356"/>
        <v>18</v>
      </c>
      <c r="AZ596" s="60">
        <f t="shared" si="357"/>
        <v>4.4330890138229728</v>
      </c>
      <c r="BA596" s="51">
        <v>3</v>
      </c>
      <c r="BB596" s="53">
        <v>2</v>
      </c>
      <c r="BC596" s="52">
        <f t="shared" si="340"/>
        <v>1.948051948051948E-2</v>
      </c>
      <c r="BD596" s="53">
        <f t="shared" si="369"/>
        <v>617</v>
      </c>
      <c r="BE596" s="55">
        <f t="shared" si="358"/>
        <v>7.5686552290454484E-2</v>
      </c>
      <c r="BF596" s="61">
        <v>154</v>
      </c>
      <c r="BG596" s="64">
        <v>17</v>
      </c>
    </row>
    <row r="597" spans="1:59">
      <c r="A597" s="47">
        <f t="shared" si="359"/>
        <v>3</v>
      </c>
      <c r="B597" s="48">
        <f t="shared" si="360"/>
        <v>0</v>
      </c>
      <c r="C597" s="48">
        <f t="shared" si="361"/>
        <v>1</v>
      </c>
      <c r="D597" s="48">
        <f t="shared" si="362"/>
        <v>0</v>
      </c>
      <c r="E597" s="48">
        <f t="shared" si="363"/>
        <v>0</v>
      </c>
      <c r="F597" s="48">
        <f t="shared" si="364"/>
        <v>0</v>
      </c>
      <c r="G597" s="48">
        <f t="shared" si="365"/>
        <v>1</v>
      </c>
      <c r="H597" s="48">
        <f t="shared" si="366"/>
        <v>0</v>
      </c>
      <c r="I597" s="48">
        <f t="shared" si="367"/>
        <v>0</v>
      </c>
      <c r="J597" s="48">
        <f t="shared" si="368"/>
        <v>1</v>
      </c>
      <c r="K597" s="70">
        <v>536</v>
      </c>
      <c r="L597" s="50" t="s">
        <v>496</v>
      </c>
      <c r="M597" s="51">
        <v>2</v>
      </c>
      <c r="N597" s="53">
        <v>1</v>
      </c>
      <c r="O597" s="52">
        <f t="shared" si="341"/>
        <v>1.3071895424836602E-2</v>
      </c>
      <c r="P597" s="53">
        <f t="shared" si="342"/>
        <v>457</v>
      </c>
      <c r="Q597" s="55">
        <f t="shared" si="343"/>
        <v>0.15749380662481122</v>
      </c>
      <c r="R597" s="56">
        <v>17</v>
      </c>
      <c r="S597" s="58">
        <v>2</v>
      </c>
      <c r="T597" s="57">
        <f t="shared" si="333"/>
        <v>0.1111111111111111</v>
      </c>
      <c r="U597" s="58">
        <f t="shared" si="344"/>
        <v>38</v>
      </c>
      <c r="V597" s="60">
        <f t="shared" si="345"/>
        <v>2.1221886896303288</v>
      </c>
      <c r="W597" s="51">
        <v>18</v>
      </c>
      <c r="X597" s="53">
        <v>2</v>
      </c>
      <c r="Y597" s="52">
        <f t="shared" si="334"/>
        <v>0.11764705882352941</v>
      </c>
      <c r="Z597" s="53">
        <f t="shared" si="346"/>
        <v>429</v>
      </c>
      <c r="AA597" s="55">
        <f t="shared" si="347"/>
        <v>0.6876254243301142</v>
      </c>
      <c r="AB597" s="56">
        <v>1</v>
      </c>
      <c r="AC597" s="58">
        <v>1</v>
      </c>
      <c r="AD597" s="57">
        <f t="shared" si="335"/>
        <v>6.5359477124183009E-3</v>
      </c>
      <c r="AE597" s="58">
        <f t="shared" si="348"/>
        <v>516</v>
      </c>
      <c r="AF597" s="60">
        <f t="shared" si="349"/>
        <v>9.4098120718581382E-2</v>
      </c>
      <c r="AG597" s="51">
        <v>0</v>
      </c>
      <c r="AH597" s="53">
        <v>0</v>
      </c>
      <c r="AI597" s="52">
        <f t="shared" si="336"/>
        <v>0</v>
      </c>
      <c r="AJ597" s="53">
        <f t="shared" si="350"/>
        <v>548</v>
      </c>
      <c r="AK597" s="55">
        <f t="shared" si="351"/>
        <v>0</v>
      </c>
      <c r="AL597" s="56">
        <v>58</v>
      </c>
      <c r="AM597" s="58">
        <v>5</v>
      </c>
      <c r="AN597" s="57">
        <f t="shared" si="337"/>
        <v>0.37908496732026142</v>
      </c>
      <c r="AO597" s="58">
        <f t="shared" si="352"/>
        <v>87</v>
      </c>
      <c r="AP597" s="60">
        <f t="shared" si="353"/>
        <v>2.0168572327645826</v>
      </c>
      <c r="AQ597" s="51">
        <v>1</v>
      </c>
      <c r="AR597" s="53">
        <v>1</v>
      </c>
      <c r="AS597" s="52">
        <f t="shared" si="338"/>
        <v>6.5359477124183009E-3</v>
      </c>
      <c r="AT597" s="53">
        <f t="shared" si="354"/>
        <v>444</v>
      </c>
      <c r="AU597" s="55">
        <f t="shared" si="355"/>
        <v>0.11246528804285459</v>
      </c>
      <c r="AV597" s="56">
        <v>0</v>
      </c>
      <c r="AW597" s="58">
        <v>0</v>
      </c>
      <c r="AX597" s="57">
        <f t="shared" si="339"/>
        <v>0</v>
      </c>
      <c r="AY597" s="58">
        <f t="shared" si="356"/>
        <v>527</v>
      </c>
      <c r="AZ597" s="60">
        <f t="shared" si="357"/>
        <v>0</v>
      </c>
      <c r="BA597" s="51">
        <v>56</v>
      </c>
      <c r="BB597" s="53">
        <v>7</v>
      </c>
      <c r="BC597" s="52">
        <f t="shared" si="340"/>
        <v>0.36601307189542481</v>
      </c>
      <c r="BD597" s="53">
        <f t="shared" si="369"/>
        <v>156</v>
      </c>
      <c r="BE597" s="55">
        <f t="shared" si="358"/>
        <v>1.4220497319234846</v>
      </c>
      <c r="BF597" s="61">
        <v>153</v>
      </c>
      <c r="BG597" s="64">
        <v>19</v>
      </c>
    </row>
    <row r="598" spans="1:59">
      <c r="A598" s="47">
        <f t="shared" si="359"/>
        <v>3</v>
      </c>
      <c r="B598" s="48">
        <f t="shared" si="360"/>
        <v>0</v>
      </c>
      <c r="C598" s="48">
        <f t="shared" si="361"/>
        <v>0</v>
      </c>
      <c r="D598" s="48">
        <f t="shared" si="362"/>
        <v>1</v>
      </c>
      <c r="E598" s="48">
        <f t="shared" si="363"/>
        <v>1</v>
      </c>
      <c r="F598" s="48">
        <f t="shared" si="364"/>
        <v>0</v>
      </c>
      <c r="G598" s="48">
        <f t="shared" si="365"/>
        <v>0</v>
      </c>
      <c r="H598" s="48">
        <f t="shared" si="366"/>
        <v>0</v>
      </c>
      <c r="I598" s="48">
        <f t="shared" si="367"/>
        <v>0</v>
      </c>
      <c r="J598" s="48">
        <f t="shared" si="368"/>
        <v>1</v>
      </c>
      <c r="K598" s="70">
        <v>37</v>
      </c>
      <c r="L598" s="50" t="s">
        <v>11</v>
      </c>
      <c r="M598" s="51">
        <v>0</v>
      </c>
      <c r="N598" s="53">
        <v>0</v>
      </c>
      <c r="O598" s="52">
        <f t="shared" si="341"/>
        <v>0</v>
      </c>
      <c r="P598" s="53">
        <f t="shared" si="342"/>
        <v>537</v>
      </c>
      <c r="Q598" s="55">
        <f t="shared" si="343"/>
        <v>0</v>
      </c>
      <c r="R598" s="56">
        <v>0</v>
      </c>
      <c r="S598" s="58">
        <v>0</v>
      </c>
      <c r="T598" s="57">
        <f t="shared" si="333"/>
        <v>0</v>
      </c>
      <c r="U598" s="58">
        <f t="shared" si="344"/>
        <v>515</v>
      </c>
      <c r="V598" s="60">
        <f t="shared" si="345"/>
        <v>0</v>
      </c>
      <c r="W598" s="51">
        <v>28</v>
      </c>
      <c r="X598" s="53">
        <v>1</v>
      </c>
      <c r="Y598" s="52">
        <f t="shared" si="334"/>
        <v>0.18421052631578946</v>
      </c>
      <c r="Z598" s="53">
        <f t="shared" si="346"/>
        <v>263</v>
      </c>
      <c r="AA598" s="55">
        <f t="shared" si="347"/>
        <v>1.0766766512537316</v>
      </c>
      <c r="AB598" s="56">
        <v>30</v>
      </c>
      <c r="AC598" s="58">
        <v>3</v>
      </c>
      <c r="AD598" s="57">
        <f t="shared" si="335"/>
        <v>0.19736842105263158</v>
      </c>
      <c r="AE598" s="58">
        <f t="shared" si="348"/>
        <v>29</v>
      </c>
      <c r="AF598" s="60">
        <f t="shared" si="349"/>
        <v>2.8415156190676876</v>
      </c>
      <c r="AG598" s="51">
        <v>2</v>
      </c>
      <c r="AH598" s="53">
        <v>1</v>
      </c>
      <c r="AI598" s="52">
        <f t="shared" si="336"/>
        <v>1.3157894736842105E-2</v>
      </c>
      <c r="AJ598" s="53">
        <f t="shared" si="350"/>
        <v>470</v>
      </c>
      <c r="AK598" s="55">
        <f t="shared" si="351"/>
        <v>0.17490872041219413</v>
      </c>
      <c r="AL598" s="56">
        <v>0</v>
      </c>
      <c r="AM598" s="58">
        <v>0</v>
      </c>
      <c r="AN598" s="57">
        <f t="shared" si="337"/>
        <v>0</v>
      </c>
      <c r="AO598" s="58">
        <f t="shared" si="352"/>
        <v>618</v>
      </c>
      <c r="AP598" s="60">
        <f t="shared" si="353"/>
        <v>0</v>
      </c>
      <c r="AQ598" s="51">
        <v>0</v>
      </c>
      <c r="AR598" s="53">
        <v>0</v>
      </c>
      <c r="AS598" s="52">
        <f t="shared" si="338"/>
        <v>0</v>
      </c>
      <c r="AT598" s="53">
        <f t="shared" si="354"/>
        <v>512</v>
      </c>
      <c r="AU598" s="55">
        <f t="shared" si="355"/>
        <v>0</v>
      </c>
      <c r="AV598" s="56">
        <v>0</v>
      </c>
      <c r="AW598" s="58">
        <v>0</v>
      </c>
      <c r="AX598" s="57">
        <f t="shared" si="339"/>
        <v>0</v>
      </c>
      <c r="AY598" s="58">
        <f t="shared" si="356"/>
        <v>527</v>
      </c>
      <c r="AZ598" s="60">
        <f t="shared" si="357"/>
        <v>0</v>
      </c>
      <c r="BA598" s="51">
        <v>92</v>
      </c>
      <c r="BB598" s="53">
        <v>10</v>
      </c>
      <c r="BC598" s="52">
        <f t="shared" si="340"/>
        <v>0.60526315789473684</v>
      </c>
      <c r="BD598" s="53">
        <f t="shared" si="369"/>
        <v>58</v>
      </c>
      <c r="BE598" s="55">
        <f t="shared" si="358"/>
        <v>2.3515944580069279</v>
      </c>
      <c r="BF598" s="61">
        <v>152</v>
      </c>
      <c r="BG598" s="64">
        <v>15</v>
      </c>
    </row>
    <row r="599" spans="1:59">
      <c r="A599" s="47">
        <f t="shared" si="359"/>
        <v>1</v>
      </c>
      <c r="B599" s="48">
        <f t="shared" si="360"/>
        <v>0</v>
      </c>
      <c r="C599" s="48">
        <f t="shared" si="361"/>
        <v>0</v>
      </c>
      <c r="D599" s="48">
        <f t="shared" si="362"/>
        <v>0</v>
      </c>
      <c r="E599" s="48">
        <f t="shared" si="363"/>
        <v>0</v>
      </c>
      <c r="F599" s="48">
        <f t="shared" si="364"/>
        <v>0</v>
      </c>
      <c r="G599" s="48">
        <f t="shared" si="365"/>
        <v>1</v>
      </c>
      <c r="H599" s="48">
        <f t="shared" si="366"/>
        <v>0</v>
      </c>
      <c r="I599" s="48">
        <f t="shared" si="367"/>
        <v>0</v>
      </c>
      <c r="J599" s="48">
        <f t="shared" si="368"/>
        <v>0</v>
      </c>
      <c r="K599" s="70">
        <v>152</v>
      </c>
      <c r="L599" s="50" t="s">
        <v>126</v>
      </c>
      <c r="M599" s="51">
        <v>0</v>
      </c>
      <c r="N599" s="53">
        <v>0</v>
      </c>
      <c r="O599" s="52">
        <f t="shared" si="341"/>
        <v>0</v>
      </c>
      <c r="P599" s="53">
        <f t="shared" si="342"/>
        <v>537</v>
      </c>
      <c r="Q599" s="55">
        <f t="shared" si="343"/>
        <v>0</v>
      </c>
      <c r="R599" s="56">
        <v>0</v>
      </c>
      <c r="S599" s="58">
        <v>0</v>
      </c>
      <c r="T599" s="57">
        <f t="shared" si="333"/>
        <v>0</v>
      </c>
      <c r="U599" s="58">
        <f t="shared" si="344"/>
        <v>515</v>
      </c>
      <c r="V599" s="60">
        <f t="shared" si="345"/>
        <v>0</v>
      </c>
      <c r="W599" s="51">
        <v>1</v>
      </c>
      <c r="X599" s="53">
        <v>1</v>
      </c>
      <c r="Y599" s="52">
        <f t="shared" si="334"/>
        <v>6.9444444444444441E-3</v>
      </c>
      <c r="Z599" s="53">
        <f t="shared" si="346"/>
        <v>595</v>
      </c>
      <c r="AA599" s="55">
        <f t="shared" si="347"/>
        <v>4.0589000741708132E-2</v>
      </c>
      <c r="AB599" s="56">
        <v>0</v>
      </c>
      <c r="AC599" s="58">
        <v>0</v>
      </c>
      <c r="AD599" s="57">
        <f t="shared" si="335"/>
        <v>0</v>
      </c>
      <c r="AE599" s="58">
        <f t="shared" si="348"/>
        <v>554</v>
      </c>
      <c r="AF599" s="60">
        <f t="shared" si="349"/>
        <v>0</v>
      </c>
      <c r="AG599" s="51">
        <v>0</v>
      </c>
      <c r="AH599" s="53">
        <v>0</v>
      </c>
      <c r="AI599" s="52">
        <f t="shared" si="336"/>
        <v>0</v>
      </c>
      <c r="AJ599" s="53">
        <f t="shared" si="350"/>
        <v>548</v>
      </c>
      <c r="AK599" s="55">
        <f t="shared" si="351"/>
        <v>0</v>
      </c>
      <c r="AL599" s="56">
        <v>137</v>
      </c>
      <c r="AM599" s="58">
        <v>1</v>
      </c>
      <c r="AN599" s="57">
        <f t="shared" si="337"/>
        <v>0.95138888888888884</v>
      </c>
      <c r="AO599" s="58">
        <f t="shared" si="352"/>
        <v>9</v>
      </c>
      <c r="AP599" s="60">
        <f t="shared" si="353"/>
        <v>5.0617031197292164</v>
      </c>
      <c r="AQ599" s="51">
        <v>0</v>
      </c>
      <c r="AR599" s="53">
        <v>0</v>
      </c>
      <c r="AS599" s="52">
        <f t="shared" si="338"/>
        <v>0</v>
      </c>
      <c r="AT599" s="53">
        <f t="shared" si="354"/>
        <v>512</v>
      </c>
      <c r="AU599" s="55">
        <f t="shared" si="355"/>
        <v>0</v>
      </c>
      <c r="AV599" s="56">
        <v>0</v>
      </c>
      <c r="AW599" s="58">
        <v>0</v>
      </c>
      <c r="AX599" s="57">
        <f t="shared" si="339"/>
        <v>0</v>
      </c>
      <c r="AY599" s="58">
        <f t="shared" si="356"/>
        <v>527</v>
      </c>
      <c r="AZ599" s="60">
        <f t="shared" si="357"/>
        <v>0</v>
      </c>
      <c r="BA599" s="51">
        <v>6</v>
      </c>
      <c r="BB599" s="53">
        <v>1</v>
      </c>
      <c r="BC599" s="52">
        <f t="shared" si="340"/>
        <v>4.1666666666666664E-2</v>
      </c>
      <c r="BD599" s="53">
        <f t="shared" si="369"/>
        <v>599</v>
      </c>
      <c r="BE599" s="55">
        <f t="shared" si="358"/>
        <v>0.16188512573236097</v>
      </c>
      <c r="BF599" s="61">
        <v>144</v>
      </c>
      <c r="BG599" s="64">
        <v>3</v>
      </c>
    </row>
    <row r="600" spans="1:59">
      <c r="A600" s="47">
        <f t="shared" si="359"/>
        <v>5</v>
      </c>
      <c r="B600" s="48">
        <f t="shared" si="360"/>
        <v>0</v>
      </c>
      <c r="C600" s="48">
        <f t="shared" si="361"/>
        <v>0</v>
      </c>
      <c r="D600" s="48">
        <f t="shared" si="362"/>
        <v>1</v>
      </c>
      <c r="E600" s="48">
        <f t="shared" si="363"/>
        <v>1</v>
      </c>
      <c r="F600" s="48">
        <f t="shared" si="364"/>
        <v>1</v>
      </c>
      <c r="G600" s="48">
        <f t="shared" si="365"/>
        <v>0</v>
      </c>
      <c r="H600" s="48">
        <f t="shared" si="366"/>
        <v>1</v>
      </c>
      <c r="I600" s="48">
        <f t="shared" si="367"/>
        <v>1</v>
      </c>
      <c r="J600" s="48">
        <f t="shared" si="368"/>
        <v>0</v>
      </c>
      <c r="K600" s="70">
        <v>509</v>
      </c>
      <c r="L600" s="50" t="s">
        <v>470</v>
      </c>
      <c r="M600" s="51">
        <v>3</v>
      </c>
      <c r="N600" s="53">
        <v>3</v>
      </c>
      <c r="O600" s="52">
        <f t="shared" si="341"/>
        <v>2.097902097902098E-2</v>
      </c>
      <c r="P600" s="53">
        <f t="shared" si="342"/>
        <v>426</v>
      </c>
      <c r="Q600" s="55">
        <f t="shared" si="343"/>
        <v>0.25276103930345578</v>
      </c>
      <c r="R600" s="56">
        <v>7</v>
      </c>
      <c r="S600" s="58">
        <v>2</v>
      </c>
      <c r="T600" s="57">
        <f t="shared" si="333"/>
        <v>4.8951048951048952E-2</v>
      </c>
      <c r="U600" s="58">
        <f t="shared" si="344"/>
        <v>173</v>
      </c>
      <c r="V600" s="60">
        <f t="shared" si="345"/>
        <v>0.93495026186510999</v>
      </c>
      <c r="W600" s="51">
        <v>41</v>
      </c>
      <c r="X600" s="53">
        <v>7</v>
      </c>
      <c r="Y600" s="52">
        <f t="shared" si="334"/>
        <v>0.28671328671328672</v>
      </c>
      <c r="Z600" s="53">
        <f t="shared" si="346"/>
        <v>120</v>
      </c>
      <c r="AA600" s="55">
        <f t="shared" si="347"/>
        <v>1.6757864362170967</v>
      </c>
      <c r="AB600" s="56">
        <v>18</v>
      </c>
      <c r="AC600" s="58">
        <v>7</v>
      </c>
      <c r="AD600" s="57">
        <f t="shared" si="335"/>
        <v>0.12587412587412589</v>
      </c>
      <c r="AE600" s="58">
        <f t="shared" si="348"/>
        <v>67</v>
      </c>
      <c r="AF600" s="60">
        <f t="shared" si="349"/>
        <v>1.812211359852959</v>
      </c>
      <c r="AG600" s="51">
        <v>12</v>
      </c>
      <c r="AH600" s="53">
        <v>5</v>
      </c>
      <c r="AI600" s="52">
        <f t="shared" si="336"/>
        <v>8.3916083916083919E-2</v>
      </c>
      <c r="AJ600" s="53">
        <f t="shared" si="350"/>
        <v>127</v>
      </c>
      <c r="AK600" s="55">
        <f t="shared" si="351"/>
        <v>1.1155017693421052</v>
      </c>
      <c r="AL600" s="56">
        <v>24</v>
      </c>
      <c r="AM600" s="58">
        <v>8</v>
      </c>
      <c r="AN600" s="57">
        <f t="shared" si="337"/>
        <v>0.16783216783216784</v>
      </c>
      <c r="AO600" s="58">
        <f t="shared" si="352"/>
        <v>373</v>
      </c>
      <c r="AP600" s="60">
        <f t="shared" si="353"/>
        <v>0.89292256555480443</v>
      </c>
      <c r="AQ600" s="51">
        <v>14</v>
      </c>
      <c r="AR600" s="53">
        <v>4</v>
      </c>
      <c r="AS600" s="52">
        <f t="shared" si="338"/>
        <v>9.7902097902097904E-2</v>
      </c>
      <c r="AT600" s="53">
        <f t="shared" si="354"/>
        <v>43</v>
      </c>
      <c r="AU600" s="55">
        <f t="shared" si="355"/>
        <v>1.6846199090055562</v>
      </c>
      <c r="AV600" s="56">
        <v>8</v>
      </c>
      <c r="AW600" s="58">
        <v>4</v>
      </c>
      <c r="AX600" s="57">
        <f t="shared" si="339"/>
        <v>5.5944055944055944E-2</v>
      </c>
      <c r="AY600" s="58">
        <f t="shared" si="356"/>
        <v>126</v>
      </c>
      <c r="AZ600" s="60">
        <f t="shared" si="357"/>
        <v>1.2320247383329355</v>
      </c>
      <c r="BA600" s="51">
        <v>16</v>
      </c>
      <c r="BB600" s="53">
        <v>10</v>
      </c>
      <c r="BC600" s="52">
        <f t="shared" si="340"/>
        <v>0.11188811188811189</v>
      </c>
      <c r="BD600" s="53">
        <f t="shared" si="369"/>
        <v>538</v>
      </c>
      <c r="BE600" s="55">
        <f t="shared" si="358"/>
        <v>0.43471250546312318</v>
      </c>
      <c r="BF600" s="61">
        <v>143</v>
      </c>
      <c r="BG600" s="64">
        <v>50</v>
      </c>
    </row>
    <row r="601" spans="1:59">
      <c r="A601" s="47">
        <f t="shared" si="359"/>
        <v>1</v>
      </c>
      <c r="B601" s="48">
        <f t="shared" si="360"/>
        <v>0</v>
      </c>
      <c r="C601" s="48">
        <f t="shared" si="361"/>
        <v>0</v>
      </c>
      <c r="D601" s="48">
        <f t="shared" si="362"/>
        <v>0</v>
      </c>
      <c r="E601" s="48">
        <f t="shared" si="363"/>
        <v>0</v>
      </c>
      <c r="F601" s="48">
        <f t="shared" si="364"/>
        <v>0</v>
      </c>
      <c r="G601" s="48">
        <f t="shared" si="365"/>
        <v>0</v>
      </c>
      <c r="H601" s="48">
        <f t="shared" si="366"/>
        <v>1</v>
      </c>
      <c r="I601" s="48">
        <f t="shared" si="367"/>
        <v>0</v>
      </c>
      <c r="J601" s="48">
        <f t="shared" si="368"/>
        <v>0</v>
      </c>
      <c r="K601" s="70">
        <v>87</v>
      </c>
      <c r="L601" s="50" t="s">
        <v>61</v>
      </c>
      <c r="M601" s="51">
        <v>0</v>
      </c>
      <c r="N601" s="53">
        <v>0</v>
      </c>
      <c r="O601" s="52">
        <f t="shared" si="341"/>
        <v>0</v>
      </c>
      <c r="P601" s="53">
        <f t="shared" si="342"/>
        <v>537</v>
      </c>
      <c r="Q601" s="55">
        <f t="shared" si="343"/>
        <v>0</v>
      </c>
      <c r="R601" s="56">
        <v>0</v>
      </c>
      <c r="S601" s="58">
        <v>0</v>
      </c>
      <c r="T601" s="57">
        <f t="shared" si="333"/>
        <v>0</v>
      </c>
      <c r="U601" s="58">
        <f t="shared" si="344"/>
        <v>515</v>
      </c>
      <c r="V601" s="60">
        <f t="shared" si="345"/>
        <v>0</v>
      </c>
      <c r="W601" s="51">
        <v>0</v>
      </c>
      <c r="X601" s="53">
        <v>0</v>
      </c>
      <c r="Y601" s="52">
        <f t="shared" si="334"/>
        <v>0</v>
      </c>
      <c r="Z601" s="53">
        <f t="shared" si="346"/>
        <v>619</v>
      </c>
      <c r="AA601" s="55">
        <f t="shared" si="347"/>
        <v>0</v>
      </c>
      <c r="AB601" s="56">
        <v>8</v>
      </c>
      <c r="AC601" s="58">
        <v>1</v>
      </c>
      <c r="AD601" s="57">
        <f t="shared" si="335"/>
        <v>5.6737588652482268E-2</v>
      </c>
      <c r="AE601" s="58">
        <f t="shared" si="348"/>
        <v>274</v>
      </c>
      <c r="AF601" s="60">
        <f t="shared" si="349"/>
        <v>0.81685177134428089</v>
      </c>
      <c r="AG601" s="51">
        <v>0</v>
      </c>
      <c r="AH601" s="53">
        <v>0</v>
      </c>
      <c r="AI601" s="52">
        <f t="shared" si="336"/>
        <v>0</v>
      </c>
      <c r="AJ601" s="53">
        <f t="shared" si="350"/>
        <v>548</v>
      </c>
      <c r="AK601" s="55">
        <f t="shared" si="351"/>
        <v>0</v>
      </c>
      <c r="AL601" s="56">
        <v>0</v>
      </c>
      <c r="AM601" s="58">
        <v>0</v>
      </c>
      <c r="AN601" s="57">
        <f t="shared" si="337"/>
        <v>0</v>
      </c>
      <c r="AO601" s="58">
        <f t="shared" si="352"/>
        <v>618</v>
      </c>
      <c r="AP601" s="60">
        <f t="shared" si="353"/>
        <v>0</v>
      </c>
      <c r="AQ601" s="51">
        <v>133</v>
      </c>
      <c r="AR601" s="53">
        <v>1</v>
      </c>
      <c r="AS601" s="52">
        <f t="shared" si="338"/>
        <v>0.94326241134751776</v>
      </c>
      <c r="AT601" s="53">
        <f t="shared" si="354"/>
        <v>1</v>
      </c>
      <c r="AU601" s="55">
        <f t="shared" si="355"/>
        <v>16.230894655206015</v>
      </c>
      <c r="AV601" s="56">
        <v>0</v>
      </c>
      <c r="AW601" s="58">
        <v>0</v>
      </c>
      <c r="AX601" s="57">
        <f t="shared" si="339"/>
        <v>0</v>
      </c>
      <c r="AY601" s="58">
        <f t="shared" si="356"/>
        <v>527</v>
      </c>
      <c r="AZ601" s="60">
        <f t="shared" si="357"/>
        <v>0</v>
      </c>
      <c r="BA601" s="51">
        <v>0</v>
      </c>
      <c r="BB601" s="53">
        <v>0</v>
      </c>
      <c r="BC601" s="52">
        <f t="shared" si="340"/>
        <v>0</v>
      </c>
      <c r="BD601" s="53">
        <f t="shared" si="369"/>
        <v>634</v>
      </c>
      <c r="BE601" s="55">
        <f t="shared" si="358"/>
        <v>0</v>
      </c>
      <c r="BF601" s="61">
        <v>141</v>
      </c>
      <c r="BG601" s="64">
        <v>2</v>
      </c>
    </row>
    <row r="602" spans="1:59">
      <c r="A602" s="47">
        <f t="shared" si="359"/>
        <v>5</v>
      </c>
      <c r="B602" s="48">
        <f t="shared" si="360"/>
        <v>0</v>
      </c>
      <c r="C602" s="48">
        <f t="shared" si="361"/>
        <v>1</v>
      </c>
      <c r="D602" s="48">
        <f t="shared" si="362"/>
        <v>1</v>
      </c>
      <c r="E602" s="48">
        <f t="shared" si="363"/>
        <v>0</v>
      </c>
      <c r="F602" s="48">
        <f t="shared" si="364"/>
        <v>0</v>
      </c>
      <c r="G602" s="48">
        <f t="shared" si="365"/>
        <v>1</v>
      </c>
      <c r="H602" s="48">
        <f t="shared" si="366"/>
        <v>0</v>
      </c>
      <c r="I602" s="48">
        <f t="shared" si="367"/>
        <v>1</v>
      </c>
      <c r="J602" s="48">
        <f t="shared" si="368"/>
        <v>1</v>
      </c>
      <c r="K602" s="70">
        <v>646</v>
      </c>
      <c r="L602" s="50" t="s">
        <v>605</v>
      </c>
      <c r="M602" s="51">
        <v>7</v>
      </c>
      <c r="N602" s="53">
        <v>2</v>
      </c>
      <c r="O602" s="52">
        <f t="shared" si="341"/>
        <v>5.2238805970149252E-2</v>
      </c>
      <c r="P602" s="53">
        <f t="shared" si="342"/>
        <v>296</v>
      </c>
      <c r="Q602" s="55">
        <f t="shared" si="343"/>
        <v>0.62938756304168952</v>
      </c>
      <c r="R602" s="56">
        <v>10</v>
      </c>
      <c r="S602" s="58">
        <v>2</v>
      </c>
      <c r="T602" s="57">
        <f t="shared" si="333"/>
        <v>7.4626865671641784E-2</v>
      </c>
      <c r="U602" s="58">
        <f t="shared" si="344"/>
        <v>76</v>
      </c>
      <c r="V602" s="60">
        <f t="shared" si="345"/>
        <v>1.4253506124382804</v>
      </c>
      <c r="W602" s="51">
        <v>23</v>
      </c>
      <c r="X602" s="53">
        <v>8</v>
      </c>
      <c r="Y602" s="52">
        <f t="shared" si="334"/>
        <v>0.17164179104477612</v>
      </c>
      <c r="Z602" s="53">
        <f t="shared" si="346"/>
        <v>289</v>
      </c>
      <c r="AA602" s="55">
        <f t="shared" si="347"/>
        <v>1.0032147048995324</v>
      </c>
      <c r="AB602" s="56">
        <v>3</v>
      </c>
      <c r="AC602" s="58">
        <v>1</v>
      </c>
      <c r="AD602" s="57">
        <f t="shared" si="335"/>
        <v>2.2388059701492536E-2</v>
      </c>
      <c r="AE602" s="58">
        <f t="shared" si="348"/>
        <v>448</v>
      </c>
      <c r="AF602" s="60">
        <f t="shared" si="349"/>
        <v>0.32232117470021526</v>
      </c>
      <c r="AG602" s="51">
        <v>0</v>
      </c>
      <c r="AH602" s="53">
        <v>0</v>
      </c>
      <c r="AI602" s="52">
        <f t="shared" si="336"/>
        <v>0</v>
      </c>
      <c r="AJ602" s="53">
        <f t="shared" si="350"/>
        <v>548</v>
      </c>
      <c r="AK602" s="55">
        <f t="shared" si="351"/>
        <v>0</v>
      </c>
      <c r="AL602" s="56">
        <v>42</v>
      </c>
      <c r="AM602" s="58">
        <v>7</v>
      </c>
      <c r="AN602" s="57">
        <f t="shared" si="337"/>
        <v>0.31343283582089554</v>
      </c>
      <c r="AO602" s="58">
        <f t="shared" si="352"/>
        <v>132</v>
      </c>
      <c r="AP602" s="60">
        <f t="shared" si="353"/>
        <v>1.6675662091797747</v>
      </c>
      <c r="AQ602" s="51">
        <v>3</v>
      </c>
      <c r="AR602" s="53">
        <v>3</v>
      </c>
      <c r="AS602" s="52">
        <f t="shared" si="338"/>
        <v>2.2388059701492536E-2</v>
      </c>
      <c r="AT602" s="53">
        <f t="shared" si="354"/>
        <v>358</v>
      </c>
      <c r="AU602" s="55">
        <f t="shared" si="355"/>
        <v>0.38523557620649446</v>
      </c>
      <c r="AV602" s="56">
        <v>10</v>
      </c>
      <c r="AW602" s="58">
        <v>3</v>
      </c>
      <c r="AX602" s="57">
        <f t="shared" si="339"/>
        <v>7.4626865671641784E-2</v>
      </c>
      <c r="AY602" s="58">
        <f t="shared" si="356"/>
        <v>72</v>
      </c>
      <c r="AZ602" s="60">
        <f t="shared" si="357"/>
        <v>1.6434658356493446</v>
      </c>
      <c r="BA602" s="51">
        <v>36</v>
      </c>
      <c r="BB602" s="53">
        <v>11</v>
      </c>
      <c r="BC602" s="52">
        <f t="shared" si="340"/>
        <v>0.26865671641791045</v>
      </c>
      <c r="BD602" s="53">
        <f t="shared" si="369"/>
        <v>297</v>
      </c>
      <c r="BE602" s="55">
        <f t="shared" si="358"/>
        <v>1.0437966315877603</v>
      </c>
      <c r="BF602" s="61">
        <v>134</v>
      </c>
      <c r="BG602" s="64">
        <v>37</v>
      </c>
    </row>
    <row r="603" spans="1:59">
      <c r="A603" s="47">
        <f t="shared" si="359"/>
        <v>5</v>
      </c>
      <c r="B603" s="48">
        <f t="shared" si="360"/>
        <v>1</v>
      </c>
      <c r="C603" s="48">
        <f t="shared" si="361"/>
        <v>0</v>
      </c>
      <c r="D603" s="48">
        <f t="shared" si="362"/>
        <v>1</v>
      </c>
      <c r="E603" s="48">
        <f t="shared" si="363"/>
        <v>1</v>
      </c>
      <c r="F603" s="48">
        <f t="shared" si="364"/>
        <v>1</v>
      </c>
      <c r="G603" s="48">
        <f t="shared" si="365"/>
        <v>0</v>
      </c>
      <c r="H603" s="48">
        <f t="shared" si="366"/>
        <v>1</v>
      </c>
      <c r="I603" s="48">
        <f t="shared" si="367"/>
        <v>0</v>
      </c>
      <c r="J603" s="48">
        <f t="shared" si="368"/>
        <v>0</v>
      </c>
      <c r="K603" s="70">
        <v>351</v>
      </c>
      <c r="L603" s="50" t="s">
        <v>322</v>
      </c>
      <c r="M603" s="51">
        <v>11</v>
      </c>
      <c r="N603" s="53">
        <v>3</v>
      </c>
      <c r="O603" s="52">
        <f t="shared" si="341"/>
        <v>8.3333333333333329E-2</v>
      </c>
      <c r="P603" s="53">
        <f t="shared" si="342"/>
        <v>166</v>
      </c>
      <c r="Q603" s="55">
        <f t="shared" si="343"/>
        <v>1.0040230172331714</v>
      </c>
      <c r="R603" s="56">
        <v>3</v>
      </c>
      <c r="S603" s="58">
        <v>5</v>
      </c>
      <c r="T603" s="57">
        <f t="shared" si="333"/>
        <v>2.2727272727272728E-2</v>
      </c>
      <c r="U603" s="58">
        <f t="shared" si="344"/>
        <v>334</v>
      </c>
      <c r="V603" s="60">
        <f t="shared" si="345"/>
        <v>0.43408405015165819</v>
      </c>
      <c r="W603" s="51">
        <v>39</v>
      </c>
      <c r="X603" s="53">
        <v>15</v>
      </c>
      <c r="Y603" s="52">
        <f t="shared" si="334"/>
        <v>0.29545454545454547</v>
      </c>
      <c r="Z603" s="53">
        <f t="shared" si="346"/>
        <v>114</v>
      </c>
      <c r="AA603" s="55">
        <f t="shared" si="347"/>
        <v>1.7268774861017644</v>
      </c>
      <c r="AB603" s="56">
        <v>12</v>
      </c>
      <c r="AC603" s="58">
        <v>3</v>
      </c>
      <c r="AD603" s="57">
        <f t="shared" si="335"/>
        <v>9.0909090909090912E-2</v>
      </c>
      <c r="AE603" s="58">
        <f t="shared" si="348"/>
        <v>115</v>
      </c>
      <c r="AF603" s="60">
        <f t="shared" si="349"/>
        <v>1.308819315449359</v>
      </c>
      <c r="AG603" s="51">
        <v>11</v>
      </c>
      <c r="AH603" s="53">
        <v>4</v>
      </c>
      <c r="AI603" s="52">
        <f t="shared" si="336"/>
        <v>8.3333333333333329E-2</v>
      </c>
      <c r="AJ603" s="53">
        <f t="shared" si="350"/>
        <v>129</v>
      </c>
      <c r="AK603" s="55">
        <f t="shared" si="351"/>
        <v>1.1077552292772295</v>
      </c>
      <c r="AL603" s="56">
        <v>15</v>
      </c>
      <c r="AM603" s="58">
        <v>10</v>
      </c>
      <c r="AN603" s="57">
        <f t="shared" si="337"/>
        <v>0.11363636363636363</v>
      </c>
      <c r="AO603" s="58">
        <f t="shared" si="352"/>
        <v>485</v>
      </c>
      <c r="AP603" s="60">
        <f t="shared" si="353"/>
        <v>0.60458298709439873</v>
      </c>
      <c r="AQ603" s="51">
        <v>20</v>
      </c>
      <c r="AR603" s="53">
        <v>2</v>
      </c>
      <c r="AS603" s="52">
        <f t="shared" si="338"/>
        <v>0.15151515151515152</v>
      </c>
      <c r="AT603" s="53">
        <f t="shared" si="354"/>
        <v>24</v>
      </c>
      <c r="AU603" s="55">
        <f t="shared" si="355"/>
        <v>2.6071498591752658</v>
      </c>
      <c r="AV603" s="56">
        <v>3</v>
      </c>
      <c r="AW603" s="58">
        <v>1</v>
      </c>
      <c r="AX603" s="57">
        <f t="shared" si="339"/>
        <v>2.2727272727272728E-2</v>
      </c>
      <c r="AY603" s="58">
        <f t="shared" si="356"/>
        <v>343</v>
      </c>
      <c r="AZ603" s="60">
        <f t="shared" si="357"/>
        <v>0.50051004994775505</v>
      </c>
      <c r="BA603" s="51">
        <v>18</v>
      </c>
      <c r="BB603" s="53">
        <v>5</v>
      </c>
      <c r="BC603" s="52">
        <f t="shared" si="340"/>
        <v>0.13636363636363635</v>
      </c>
      <c r="BD603" s="53">
        <f t="shared" si="369"/>
        <v>520</v>
      </c>
      <c r="BE603" s="55">
        <f t="shared" si="358"/>
        <v>0.52980586603318136</v>
      </c>
      <c r="BF603" s="61">
        <v>132</v>
      </c>
      <c r="BG603" s="64">
        <v>48</v>
      </c>
    </row>
    <row r="604" spans="1:59">
      <c r="A604" s="47">
        <f t="shared" si="359"/>
        <v>3</v>
      </c>
      <c r="B604" s="48">
        <f t="shared" si="360"/>
        <v>1</v>
      </c>
      <c r="C604" s="48">
        <f t="shared" si="361"/>
        <v>0</v>
      </c>
      <c r="D604" s="48">
        <f t="shared" si="362"/>
        <v>0</v>
      </c>
      <c r="E604" s="48">
        <f t="shared" si="363"/>
        <v>1</v>
      </c>
      <c r="F604" s="48">
        <f t="shared" si="364"/>
        <v>0</v>
      </c>
      <c r="G604" s="48">
        <f t="shared" si="365"/>
        <v>0</v>
      </c>
      <c r="H604" s="48">
        <f t="shared" si="366"/>
        <v>0</v>
      </c>
      <c r="I604" s="48">
        <f t="shared" si="367"/>
        <v>0</v>
      </c>
      <c r="J604" s="48">
        <f t="shared" si="368"/>
        <v>1</v>
      </c>
      <c r="K604" s="70">
        <v>500</v>
      </c>
      <c r="L604" s="50" t="s">
        <v>461</v>
      </c>
      <c r="M604" s="51">
        <v>28</v>
      </c>
      <c r="N604" s="53">
        <v>2</v>
      </c>
      <c r="O604" s="52">
        <f t="shared" si="341"/>
        <v>0.21212121212121213</v>
      </c>
      <c r="P604" s="53">
        <f t="shared" si="342"/>
        <v>47</v>
      </c>
      <c r="Q604" s="55">
        <f t="shared" si="343"/>
        <v>2.5556949529571638</v>
      </c>
      <c r="R604" s="56">
        <v>0</v>
      </c>
      <c r="S604" s="58">
        <v>0</v>
      </c>
      <c r="T604" s="57">
        <f t="shared" si="333"/>
        <v>0</v>
      </c>
      <c r="U604" s="58">
        <f t="shared" si="344"/>
        <v>515</v>
      </c>
      <c r="V604" s="60">
        <f t="shared" si="345"/>
        <v>0</v>
      </c>
      <c r="W604" s="51">
        <v>13</v>
      </c>
      <c r="X604" s="53">
        <v>3</v>
      </c>
      <c r="Y604" s="52">
        <f t="shared" si="334"/>
        <v>9.8484848484848481E-2</v>
      </c>
      <c r="Z604" s="53">
        <f t="shared" si="346"/>
        <v>463</v>
      </c>
      <c r="AA604" s="55">
        <f t="shared" si="347"/>
        <v>0.57562582870058809</v>
      </c>
      <c r="AB604" s="56">
        <v>16</v>
      </c>
      <c r="AC604" s="58">
        <v>2</v>
      </c>
      <c r="AD604" s="57">
        <f t="shared" si="335"/>
        <v>0.12121212121212122</v>
      </c>
      <c r="AE604" s="58">
        <f t="shared" si="348"/>
        <v>71</v>
      </c>
      <c r="AF604" s="60">
        <f t="shared" si="349"/>
        <v>1.7450924205991456</v>
      </c>
      <c r="AG604" s="51">
        <v>0</v>
      </c>
      <c r="AH604" s="53">
        <v>2</v>
      </c>
      <c r="AI604" s="52">
        <f t="shared" si="336"/>
        <v>0</v>
      </c>
      <c r="AJ604" s="53">
        <f t="shared" si="350"/>
        <v>548</v>
      </c>
      <c r="AK604" s="55">
        <f t="shared" si="351"/>
        <v>0</v>
      </c>
      <c r="AL604" s="56">
        <v>7</v>
      </c>
      <c r="AM604" s="58">
        <v>2</v>
      </c>
      <c r="AN604" s="57">
        <f t="shared" si="337"/>
        <v>5.3030303030303032E-2</v>
      </c>
      <c r="AO604" s="58">
        <f t="shared" si="352"/>
        <v>552</v>
      </c>
      <c r="AP604" s="60">
        <f t="shared" si="353"/>
        <v>0.28213872731071943</v>
      </c>
      <c r="AQ604" s="51">
        <v>0</v>
      </c>
      <c r="AR604" s="53">
        <v>0</v>
      </c>
      <c r="AS604" s="52">
        <f t="shared" si="338"/>
        <v>0</v>
      </c>
      <c r="AT604" s="53">
        <f t="shared" si="354"/>
        <v>512</v>
      </c>
      <c r="AU604" s="55">
        <f t="shared" si="355"/>
        <v>0</v>
      </c>
      <c r="AV604" s="56">
        <v>0</v>
      </c>
      <c r="AW604" s="58">
        <v>0</v>
      </c>
      <c r="AX604" s="57">
        <f t="shared" si="339"/>
        <v>0</v>
      </c>
      <c r="AY604" s="58">
        <f t="shared" si="356"/>
        <v>527</v>
      </c>
      <c r="AZ604" s="60">
        <f t="shared" si="357"/>
        <v>0</v>
      </c>
      <c r="BA604" s="51">
        <v>68</v>
      </c>
      <c r="BB604" s="53">
        <v>2</v>
      </c>
      <c r="BC604" s="52">
        <f t="shared" si="340"/>
        <v>0.51515151515151514</v>
      </c>
      <c r="BD604" s="53">
        <f t="shared" si="369"/>
        <v>83</v>
      </c>
      <c r="BE604" s="55">
        <f t="shared" si="358"/>
        <v>2.001488827236463</v>
      </c>
      <c r="BF604" s="61">
        <v>132</v>
      </c>
      <c r="BG604" s="64">
        <v>13</v>
      </c>
    </row>
    <row r="605" spans="1:59">
      <c r="A605" s="47">
        <f t="shared" si="359"/>
        <v>3</v>
      </c>
      <c r="B605" s="48">
        <f t="shared" si="360"/>
        <v>0</v>
      </c>
      <c r="C605" s="48">
        <f t="shared" si="361"/>
        <v>1</v>
      </c>
      <c r="D605" s="48">
        <f t="shared" si="362"/>
        <v>0</v>
      </c>
      <c r="E605" s="48">
        <f t="shared" si="363"/>
        <v>1</v>
      </c>
      <c r="F605" s="48">
        <f t="shared" si="364"/>
        <v>0</v>
      </c>
      <c r="G605" s="48">
        <f t="shared" si="365"/>
        <v>1</v>
      </c>
      <c r="H605" s="48">
        <f t="shared" si="366"/>
        <v>0</v>
      </c>
      <c r="I605" s="48">
        <f t="shared" si="367"/>
        <v>0</v>
      </c>
      <c r="J605" s="48">
        <f t="shared" si="368"/>
        <v>0</v>
      </c>
      <c r="K605" s="70">
        <v>548</v>
      </c>
      <c r="L605" s="50" t="s">
        <v>508</v>
      </c>
      <c r="M605" s="51">
        <v>1</v>
      </c>
      <c r="N605" s="53">
        <v>1</v>
      </c>
      <c r="O605" s="52">
        <f t="shared" si="341"/>
        <v>7.575757575757576E-3</v>
      </c>
      <c r="P605" s="53">
        <f t="shared" si="342"/>
        <v>483</v>
      </c>
      <c r="Q605" s="55">
        <f t="shared" si="343"/>
        <v>9.127481974847014E-2</v>
      </c>
      <c r="R605" s="56">
        <v>17</v>
      </c>
      <c r="S605" s="58">
        <v>3</v>
      </c>
      <c r="T605" s="57">
        <f t="shared" si="333"/>
        <v>0.12878787878787878</v>
      </c>
      <c r="U605" s="58">
        <f t="shared" si="344"/>
        <v>30</v>
      </c>
      <c r="V605" s="60">
        <f t="shared" si="345"/>
        <v>2.4598096175260631</v>
      </c>
      <c r="W605" s="51">
        <v>11</v>
      </c>
      <c r="X605" s="53">
        <v>4</v>
      </c>
      <c r="Y605" s="52">
        <f t="shared" si="334"/>
        <v>8.3333333333333329E-2</v>
      </c>
      <c r="Z605" s="53">
        <f t="shared" si="346"/>
        <v>482</v>
      </c>
      <c r="AA605" s="55">
        <f t="shared" si="347"/>
        <v>0.48706800890049756</v>
      </c>
      <c r="AB605" s="56">
        <v>16</v>
      </c>
      <c r="AC605" s="58">
        <v>5</v>
      </c>
      <c r="AD605" s="57">
        <f t="shared" si="335"/>
        <v>0.12121212121212122</v>
      </c>
      <c r="AE605" s="58">
        <f t="shared" si="348"/>
        <v>71</v>
      </c>
      <c r="AF605" s="60">
        <f t="shared" si="349"/>
        <v>1.7450924205991456</v>
      </c>
      <c r="AG605" s="51">
        <v>7</v>
      </c>
      <c r="AH605" s="53">
        <v>2</v>
      </c>
      <c r="AI605" s="52">
        <f t="shared" si="336"/>
        <v>5.3030303030303032E-2</v>
      </c>
      <c r="AJ605" s="53">
        <f t="shared" si="350"/>
        <v>263</v>
      </c>
      <c r="AK605" s="55">
        <f t="shared" si="351"/>
        <v>0.70493514590369155</v>
      </c>
      <c r="AL605" s="56">
        <v>67</v>
      </c>
      <c r="AM605" s="58">
        <v>20</v>
      </c>
      <c r="AN605" s="57">
        <f t="shared" si="337"/>
        <v>0.50757575757575757</v>
      </c>
      <c r="AO605" s="58">
        <f t="shared" si="352"/>
        <v>44</v>
      </c>
      <c r="AP605" s="60">
        <f t="shared" si="353"/>
        <v>2.7004706756883148</v>
      </c>
      <c r="AQ605" s="51">
        <v>5</v>
      </c>
      <c r="AR605" s="53">
        <v>3</v>
      </c>
      <c r="AS605" s="52">
        <f t="shared" si="338"/>
        <v>3.787878787878788E-2</v>
      </c>
      <c r="AT605" s="53">
        <f t="shared" si="354"/>
        <v>256</v>
      </c>
      <c r="AU605" s="55">
        <f t="shared" si="355"/>
        <v>0.65178746479381644</v>
      </c>
      <c r="AV605" s="56">
        <v>1</v>
      </c>
      <c r="AW605" s="58">
        <v>1</v>
      </c>
      <c r="AX605" s="57">
        <f t="shared" si="339"/>
        <v>7.575757575757576E-3</v>
      </c>
      <c r="AY605" s="58">
        <f t="shared" si="356"/>
        <v>438</v>
      </c>
      <c r="AZ605" s="60">
        <f t="shared" si="357"/>
        <v>0.16683668331591833</v>
      </c>
      <c r="BA605" s="51">
        <v>7</v>
      </c>
      <c r="BB605" s="53">
        <v>6</v>
      </c>
      <c r="BC605" s="52">
        <f t="shared" si="340"/>
        <v>5.3030303030303032E-2</v>
      </c>
      <c r="BD605" s="53">
        <f t="shared" si="369"/>
        <v>585</v>
      </c>
      <c r="BE605" s="55">
        <f t="shared" si="358"/>
        <v>0.20603561456845942</v>
      </c>
      <c r="BF605" s="61">
        <v>132</v>
      </c>
      <c r="BG605" s="64">
        <v>45</v>
      </c>
    </row>
    <row r="606" spans="1:59">
      <c r="A606" s="47">
        <f t="shared" si="359"/>
        <v>4</v>
      </c>
      <c r="B606" s="48">
        <f t="shared" si="360"/>
        <v>0</v>
      </c>
      <c r="C606" s="48">
        <f t="shared" si="361"/>
        <v>1</v>
      </c>
      <c r="D606" s="48">
        <f t="shared" si="362"/>
        <v>0</v>
      </c>
      <c r="E606" s="48">
        <f t="shared" si="363"/>
        <v>0</v>
      </c>
      <c r="F606" s="48">
        <f t="shared" si="364"/>
        <v>1</v>
      </c>
      <c r="G606" s="48">
        <f t="shared" si="365"/>
        <v>0</v>
      </c>
      <c r="H606" s="48">
        <f t="shared" si="366"/>
        <v>1</v>
      </c>
      <c r="I606" s="48">
        <f t="shared" si="367"/>
        <v>0</v>
      </c>
      <c r="J606" s="48">
        <f t="shared" si="368"/>
        <v>1</v>
      </c>
      <c r="K606" s="70">
        <v>303</v>
      </c>
      <c r="L606" s="50" t="s">
        <v>275</v>
      </c>
      <c r="M606" s="51">
        <v>3</v>
      </c>
      <c r="N606" s="53">
        <v>2</v>
      </c>
      <c r="O606" s="52">
        <f t="shared" si="341"/>
        <v>2.2900763358778626E-2</v>
      </c>
      <c r="P606" s="53">
        <f t="shared" si="342"/>
        <v>419</v>
      </c>
      <c r="Q606" s="55">
        <f t="shared" si="343"/>
        <v>0.27591472229308528</v>
      </c>
      <c r="R606" s="56">
        <v>10</v>
      </c>
      <c r="S606" s="58">
        <v>2</v>
      </c>
      <c r="T606" s="57">
        <f t="shared" si="333"/>
        <v>7.6335877862595422E-2</v>
      </c>
      <c r="U606" s="58">
        <f t="shared" si="344"/>
        <v>68</v>
      </c>
      <c r="V606" s="60">
        <f t="shared" si="345"/>
        <v>1.45799222951702</v>
      </c>
      <c r="W606" s="51">
        <v>14</v>
      </c>
      <c r="X606" s="53">
        <v>3</v>
      </c>
      <c r="Y606" s="52">
        <f t="shared" si="334"/>
        <v>0.10687022900763359</v>
      </c>
      <c r="Z606" s="53">
        <f t="shared" si="346"/>
        <v>449</v>
      </c>
      <c r="AA606" s="55">
        <f t="shared" si="347"/>
        <v>0.62463683584185947</v>
      </c>
      <c r="AB606" s="56">
        <v>0</v>
      </c>
      <c r="AC606" s="58">
        <v>0</v>
      </c>
      <c r="AD606" s="57">
        <f t="shared" si="335"/>
        <v>0</v>
      </c>
      <c r="AE606" s="58">
        <f t="shared" si="348"/>
        <v>554</v>
      </c>
      <c r="AF606" s="60">
        <f t="shared" si="349"/>
        <v>0</v>
      </c>
      <c r="AG606" s="51">
        <v>11</v>
      </c>
      <c r="AH606" s="53">
        <v>2</v>
      </c>
      <c r="AI606" s="52">
        <f t="shared" si="336"/>
        <v>8.3969465648854963E-2</v>
      </c>
      <c r="AJ606" s="53">
        <f t="shared" si="350"/>
        <v>126</v>
      </c>
      <c r="AK606" s="55">
        <f t="shared" si="351"/>
        <v>1.1162113760656054</v>
      </c>
      <c r="AL606" s="56">
        <v>5</v>
      </c>
      <c r="AM606" s="58">
        <v>1</v>
      </c>
      <c r="AN606" s="57">
        <f t="shared" si="337"/>
        <v>3.8167938931297711E-2</v>
      </c>
      <c r="AO606" s="58">
        <f t="shared" si="352"/>
        <v>562</v>
      </c>
      <c r="AP606" s="60">
        <f t="shared" si="353"/>
        <v>0.20306604146682097</v>
      </c>
      <c r="AQ606" s="51">
        <v>25</v>
      </c>
      <c r="AR606" s="53">
        <v>1</v>
      </c>
      <c r="AS606" s="52">
        <f t="shared" si="338"/>
        <v>0.19083969465648856</v>
      </c>
      <c r="AT606" s="53">
        <f t="shared" si="354"/>
        <v>15</v>
      </c>
      <c r="AU606" s="55">
        <f t="shared" si="355"/>
        <v>3.2838147081215179</v>
      </c>
      <c r="AV606" s="56">
        <v>0</v>
      </c>
      <c r="AW606" s="58">
        <v>0</v>
      </c>
      <c r="AX606" s="57">
        <f t="shared" si="339"/>
        <v>0</v>
      </c>
      <c r="AY606" s="58">
        <f t="shared" si="356"/>
        <v>527</v>
      </c>
      <c r="AZ606" s="60">
        <f t="shared" si="357"/>
        <v>0</v>
      </c>
      <c r="BA606" s="51">
        <v>63</v>
      </c>
      <c r="BB606" s="53">
        <v>4</v>
      </c>
      <c r="BC606" s="52">
        <f t="shared" si="340"/>
        <v>0.48091603053435117</v>
      </c>
      <c r="BD606" s="53">
        <f t="shared" si="369"/>
        <v>90</v>
      </c>
      <c r="BE606" s="55">
        <f t="shared" si="358"/>
        <v>1.8684756496742734</v>
      </c>
      <c r="BF606" s="61">
        <v>131</v>
      </c>
      <c r="BG606" s="64">
        <v>15</v>
      </c>
    </row>
    <row r="607" spans="1:59">
      <c r="A607" s="47">
        <f t="shared" si="359"/>
        <v>3</v>
      </c>
      <c r="B607" s="48">
        <f t="shared" si="360"/>
        <v>1</v>
      </c>
      <c r="C607" s="48">
        <f t="shared" si="361"/>
        <v>0</v>
      </c>
      <c r="D607" s="48">
        <f t="shared" si="362"/>
        <v>1</v>
      </c>
      <c r="E607" s="48">
        <f t="shared" si="363"/>
        <v>0</v>
      </c>
      <c r="F607" s="48">
        <f t="shared" si="364"/>
        <v>0</v>
      </c>
      <c r="G607" s="48">
        <f t="shared" si="365"/>
        <v>0</v>
      </c>
      <c r="H607" s="48">
        <f t="shared" si="366"/>
        <v>1</v>
      </c>
      <c r="I607" s="48">
        <f t="shared" si="367"/>
        <v>0</v>
      </c>
      <c r="J607" s="48">
        <f t="shared" si="368"/>
        <v>0</v>
      </c>
      <c r="K607" s="70">
        <v>489</v>
      </c>
      <c r="L607" s="50" t="s">
        <v>450</v>
      </c>
      <c r="M607" s="51">
        <v>26</v>
      </c>
      <c r="N607" s="53">
        <v>3</v>
      </c>
      <c r="O607" s="52">
        <f t="shared" si="341"/>
        <v>0.203125</v>
      </c>
      <c r="P607" s="53">
        <f t="shared" si="342"/>
        <v>51</v>
      </c>
      <c r="Q607" s="55">
        <f t="shared" si="343"/>
        <v>2.4473061045058557</v>
      </c>
      <c r="R607" s="56">
        <v>3</v>
      </c>
      <c r="S607" s="58">
        <v>2</v>
      </c>
      <c r="T607" s="57">
        <f t="shared" si="333"/>
        <v>2.34375E-2</v>
      </c>
      <c r="U607" s="58">
        <f t="shared" si="344"/>
        <v>331</v>
      </c>
      <c r="V607" s="60">
        <f t="shared" si="345"/>
        <v>0.44764917671889748</v>
      </c>
      <c r="W607" s="51">
        <v>23</v>
      </c>
      <c r="X607" s="53">
        <v>6</v>
      </c>
      <c r="Y607" s="52">
        <f t="shared" si="334"/>
        <v>0.1796875</v>
      </c>
      <c r="Z607" s="53">
        <f t="shared" si="346"/>
        <v>272</v>
      </c>
      <c r="AA607" s="55">
        <f t="shared" si="347"/>
        <v>1.050240394191698</v>
      </c>
      <c r="AB607" s="56">
        <v>0</v>
      </c>
      <c r="AC607" s="58">
        <v>0</v>
      </c>
      <c r="AD607" s="57">
        <f t="shared" si="335"/>
        <v>0</v>
      </c>
      <c r="AE607" s="58">
        <f t="shared" si="348"/>
        <v>554</v>
      </c>
      <c r="AF607" s="60">
        <f t="shared" si="349"/>
        <v>0</v>
      </c>
      <c r="AG607" s="51">
        <v>3</v>
      </c>
      <c r="AH607" s="53">
        <v>1</v>
      </c>
      <c r="AI607" s="52">
        <f t="shared" si="336"/>
        <v>2.34375E-2</v>
      </c>
      <c r="AJ607" s="53">
        <f t="shared" si="350"/>
        <v>438</v>
      </c>
      <c r="AK607" s="55">
        <f t="shared" si="351"/>
        <v>0.31155615823422078</v>
      </c>
      <c r="AL607" s="56">
        <v>18</v>
      </c>
      <c r="AM607" s="58">
        <v>3</v>
      </c>
      <c r="AN607" s="57">
        <f t="shared" si="337"/>
        <v>0.140625</v>
      </c>
      <c r="AO607" s="58">
        <f t="shared" si="352"/>
        <v>440</v>
      </c>
      <c r="AP607" s="60">
        <f t="shared" si="353"/>
        <v>0.74817144652931855</v>
      </c>
      <c r="AQ607" s="51">
        <v>23</v>
      </c>
      <c r="AR607" s="53">
        <v>3</v>
      </c>
      <c r="AS607" s="52">
        <f t="shared" si="338"/>
        <v>0.1796875</v>
      </c>
      <c r="AT607" s="53">
        <f t="shared" si="354"/>
        <v>18</v>
      </c>
      <c r="AU607" s="55">
        <f t="shared" si="355"/>
        <v>3.0919167861156667</v>
      </c>
      <c r="AV607" s="56">
        <v>5</v>
      </c>
      <c r="AW607" s="58">
        <v>1</v>
      </c>
      <c r="AX607" s="57">
        <f t="shared" si="339"/>
        <v>3.90625E-2</v>
      </c>
      <c r="AY607" s="58">
        <f t="shared" si="356"/>
        <v>242</v>
      </c>
      <c r="AZ607" s="60">
        <f t="shared" si="357"/>
        <v>0.86025164834770396</v>
      </c>
      <c r="BA607" s="51">
        <v>27</v>
      </c>
      <c r="BB607" s="53">
        <v>3</v>
      </c>
      <c r="BC607" s="52">
        <f t="shared" si="340"/>
        <v>0.2109375</v>
      </c>
      <c r="BD607" s="53">
        <f t="shared" si="369"/>
        <v>416</v>
      </c>
      <c r="BE607" s="55">
        <f t="shared" si="358"/>
        <v>0.81954344902007747</v>
      </c>
      <c r="BF607" s="61">
        <v>128</v>
      </c>
      <c r="BG607" s="64">
        <v>22</v>
      </c>
    </row>
    <row r="608" spans="1:59">
      <c r="A608" s="47">
        <f t="shared" si="359"/>
        <v>3</v>
      </c>
      <c r="B608" s="48">
        <f t="shared" si="360"/>
        <v>0</v>
      </c>
      <c r="C608" s="48">
        <f t="shared" si="361"/>
        <v>0</v>
      </c>
      <c r="D608" s="48">
        <f t="shared" si="362"/>
        <v>1</v>
      </c>
      <c r="E608" s="48">
        <f t="shared" si="363"/>
        <v>0</v>
      </c>
      <c r="F608" s="48">
        <f t="shared" si="364"/>
        <v>0</v>
      </c>
      <c r="G608" s="48">
        <f t="shared" si="365"/>
        <v>1</v>
      </c>
      <c r="H608" s="48">
        <f t="shared" si="366"/>
        <v>1</v>
      </c>
      <c r="I608" s="48">
        <f t="shared" si="367"/>
        <v>0</v>
      </c>
      <c r="J608" s="48">
        <f t="shared" si="368"/>
        <v>0</v>
      </c>
      <c r="K608" s="70">
        <v>284</v>
      </c>
      <c r="L608" s="50" t="s">
        <v>256</v>
      </c>
      <c r="M608" s="51">
        <v>0</v>
      </c>
      <c r="N608" s="53">
        <v>0</v>
      </c>
      <c r="O608" s="52">
        <f t="shared" si="341"/>
        <v>0</v>
      </c>
      <c r="P608" s="53">
        <f t="shared" si="342"/>
        <v>537</v>
      </c>
      <c r="Q608" s="55">
        <f t="shared" si="343"/>
        <v>0</v>
      </c>
      <c r="R608" s="56">
        <v>0</v>
      </c>
      <c r="S608" s="58">
        <v>0</v>
      </c>
      <c r="T608" s="57">
        <f t="shared" si="333"/>
        <v>0</v>
      </c>
      <c r="U608" s="58">
        <f t="shared" si="344"/>
        <v>515</v>
      </c>
      <c r="V608" s="60">
        <f t="shared" si="345"/>
        <v>0</v>
      </c>
      <c r="W608" s="51">
        <v>45</v>
      </c>
      <c r="X608" s="53">
        <v>6</v>
      </c>
      <c r="Y608" s="52">
        <f t="shared" si="334"/>
        <v>0.36585365853658536</v>
      </c>
      <c r="Z608" s="53">
        <f t="shared" si="346"/>
        <v>71</v>
      </c>
      <c r="AA608" s="55">
        <f t="shared" si="347"/>
        <v>2.1383473561485258</v>
      </c>
      <c r="AB608" s="56">
        <v>1</v>
      </c>
      <c r="AC608" s="58">
        <v>1</v>
      </c>
      <c r="AD608" s="57">
        <f t="shared" si="335"/>
        <v>8.130081300813009E-3</v>
      </c>
      <c r="AE608" s="58">
        <f t="shared" si="348"/>
        <v>507</v>
      </c>
      <c r="AF608" s="60">
        <f t="shared" si="349"/>
        <v>0.11704888186945489</v>
      </c>
      <c r="AG608" s="51">
        <v>1</v>
      </c>
      <c r="AH608" s="53">
        <v>1</v>
      </c>
      <c r="AI608" s="52">
        <f t="shared" si="336"/>
        <v>8.130081300813009E-3</v>
      </c>
      <c r="AJ608" s="53">
        <f t="shared" si="350"/>
        <v>492</v>
      </c>
      <c r="AK608" s="55">
        <f t="shared" si="351"/>
        <v>0.10807368090509557</v>
      </c>
      <c r="AL608" s="56">
        <v>44</v>
      </c>
      <c r="AM608" s="58">
        <v>4</v>
      </c>
      <c r="AN608" s="57">
        <f t="shared" si="337"/>
        <v>0.35772357723577236</v>
      </c>
      <c r="AO608" s="58">
        <f t="shared" si="352"/>
        <v>99</v>
      </c>
      <c r="AP608" s="60">
        <f t="shared" si="353"/>
        <v>1.9032075821378147</v>
      </c>
      <c r="AQ608" s="51">
        <v>10</v>
      </c>
      <c r="AR608" s="53">
        <v>1</v>
      </c>
      <c r="AS608" s="52">
        <f t="shared" si="338"/>
        <v>8.1300813008130079E-2</v>
      </c>
      <c r="AT608" s="53">
        <f t="shared" si="354"/>
        <v>62</v>
      </c>
      <c r="AU608" s="55">
        <f t="shared" si="355"/>
        <v>1.3989584610208741</v>
      </c>
      <c r="AV608" s="56">
        <v>2</v>
      </c>
      <c r="AW608" s="58">
        <v>1</v>
      </c>
      <c r="AX608" s="57">
        <f t="shared" si="339"/>
        <v>1.6260162601626018E-2</v>
      </c>
      <c r="AY608" s="58">
        <f t="shared" si="356"/>
        <v>377</v>
      </c>
      <c r="AZ608" s="60">
        <f t="shared" si="357"/>
        <v>0.35808849101953205</v>
      </c>
      <c r="BA608" s="51">
        <v>20</v>
      </c>
      <c r="BB608" s="53">
        <v>4</v>
      </c>
      <c r="BC608" s="52">
        <f t="shared" si="340"/>
        <v>0.16260162601626016</v>
      </c>
      <c r="BD608" s="53">
        <f t="shared" si="369"/>
        <v>495</v>
      </c>
      <c r="BE608" s="55">
        <f t="shared" si="358"/>
        <v>0.63174683212628668</v>
      </c>
      <c r="BF608" s="61">
        <v>123</v>
      </c>
      <c r="BG608" s="64">
        <v>18</v>
      </c>
    </row>
    <row r="609" spans="1:59">
      <c r="A609" s="47">
        <f t="shared" si="359"/>
        <v>3</v>
      </c>
      <c r="B609" s="48">
        <f t="shared" si="360"/>
        <v>1</v>
      </c>
      <c r="C609" s="48">
        <f t="shared" si="361"/>
        <v>0</v>
      </c>
      <c r="D609" s="48">
        <f t="shared" si="362"/>
        <v>1</v>
      </c>
      <c r="E609" s="48">
        <f t="shared" si="363"/>
        <v>0</v>
      </c>
      <c r="F609" s="48">
        <f t="shared" si="364"/>
        <v>0</v>
      </c>
      <c r="G609" s="48">
        <f t="shared" si="365"/>
        <v>0</v>
      </c>
      <c r="H609" s="48">
        <f t="shared" si="366"/>
        <v>0</v>
      </c>
      <c r="I609" s="48">
        <f t="shared" si="367"/>
        <v>0</v>
      </c>
      <c r="J609" s="48">
        <f t="shared" si="368"/>
        <v>1</v>
      </c>
      <c r="K609" s="70">
        <v>151</v>
      </c>
      <c r="L609" s="50" t="s">
        <v>125</v>
      </c>
      <c r="M609" s="51">
        <v>30</v>
      </c>
      <c r="N609" s="53">
        <v>2</v>
      </c>
      <c r="O609" s="52">
        <f t="shared" si="341"/>
        <v>0.24793388429752067</v>
      </c>
      <c r="P609" s="53">
        <f t="shared" si="342"/>
        <v>33</v>
      </c>
      <c r="Q609" s="55">
        <f t="shared" si="343"/>
        <v>2.9871759190408409</v>
      </c>
      <c r="R609" s="56">
        <v>0</v>
      </c>
      <c r="S609" s="58">
        <v>0</v>
      </c>
      <c r="T609" s="57">
        <f t="shared" si="333"/>
        <v>0</v>
      </c>
      <c r="U609" s="58">
        <f t="shared" si="344"/>
        <v>515</v>
      </c>
      <c r="V609" s="60">
        <f t="shared" si="345"/>
        <v>0</v>
      </c>
      <c r="W609" s="51">
        <v>40</v>
      </c>
      <c r="X609" s="53">
        <v>3</v>
      </c>
      <c r="Y609" s="52">
        <f t="shared" si="334"/>
        <v>0.33057851239669422</v>
      </c>
      <c r="Z609" s="53">
        <f t="shared" si="346"/>
        <v>88</v>
      </c>
      <c r="AA609" s="55">
        <f t="shared" si="347"/>
        <v>1.9321706138201558</v>
      </c>
      <c r="AB609" s="56">
        <v>0</v>
      </c>
      <c r="AC609" s="58">
        <v>0</v>
      </c>
      <c r="AD609" s="57">
        <f t="shared" si="335"/>
        <v>0</v>
      </c>
      <c r="AE609" s="58">
        <f t="shared" si="348"/>
        <v>554</v>
      </c>
      <c r="AF609" s="60">
        <f t="shared" si="349"/>
        <v>0</v>
      </c>
      <c r="AG609" s="51">
        <v>0</v>
      </c>
      <c r="AH609" s="53">
        <v>0</v>
      </c>
      <c r="AI609" s="52">
        <f t="shared" si="336"/>
        <v>0</v>
      </c>
      <c r="AJ609" s="53">
        <f t="shared" si="350"/>
        <v>548</v>
      </c>
      <c r="AK609" s="55">
        <f t="shared" si="351"/>
        <v>0</v>
      </c>
      <c r="AL609" s="56">
        <v>15</v>
      </c>
      <c r="AM609" s="58">
        <v>1</v>
      </c>
      <c r="AN609" s="57">
        <f t="shared" si="337"/>
        <v>0.12396694214876033</v>
      </c>
      <c r="AO609" s="58">
        <f t="shared" si="352"/>
        <v>465</v>
      </c>
      <c r="AP609" s="60">
        <f t="shared" si="353"/>
        <v>0.65954507683025321</v>
      </c>
      <c r="AQ609" s="51">
        <v>0</v>
      </c>
      <c r="AR609" s="53">
        <v>0</v>
      </c>
      <c r="AS609" s="52">
        <f t="shared" si="338"/>
        <v>0</v>
      </c>
      <c r="AT609" s="53">
        <f t="shared" si="354"/>
        <v>512</v>
      </c>
      <c r="AU609" s="55">
        <f t="shared" si="355"/>
        <v>0</v>
      </c>
      <c r="AV609" s="56">
        <v>0</v>
      </c>
      <c r="AW609" s="58">
        <v>0</v>
      </c>
      <c r="AX609" s="57">
        <f t="shared" si="339"/>
        <v>0</v>
      </c>
      <c r="AY609" s="58">
        <f t="shared" si="356"/>
        <v>527</v>
      </c>
      <c r="AZ609" s="60">
        <f t="shared" si="357"/>
        <v>0</v>
      </c>
      <c r="BA609" s="51">
        <v>36</v>
      </c>
      <c r="BB609" s="53">
        <v>4</v>
      </c>
      <c r="BC609" s="52">
        <f t="shared" si="340"/>
        <v>0.2975206611570248</v>
      </c>
      <c r="BD609" s="53">
        <f t="shared" si="369"/>
        <v>234</v>
      </c>
      <c r="BE609" s="55">
        <f t="shared" si="358"/>
        <v>1.1559400713451231</v>
      </c>
      <c r="BF609" s="61">
        <v>121</v>
      </c>
      <c r="BG609" s="64">
        <v>10</v>
      </c>
    </row>
    <row r="610" spans="1:59">
      <c r="A610" s="47">
        <f t="shared" si="359"/>
        <v>1</v>
      </c>
      <c r="B610" s="48">
        <f t="shared" si="360"/>
        <v>0</v>
      </c>
      <c r="C610" s="48">
        <f t="shared" si="361"/>
        <v>0</v>
      </c>
      <c r="D610" s="48">
        <f t="shared" si="362"/>
        <v>0</v>
      </c>
      <c r="E610" s="48">
        <f t="shared" si="363"/>
        <v>0</v>
      </c>
      <c r="F610" s="48">
        <f t="shared" si="364"/>
        <v>0</v>
      </c>
      <c r="G610" s="48">
        <f t="shared" si="365"/>
        <v>0</v>
      </c>
      <c r="H610" s="48">
        <f t="shared" si="366"/>
        <v>0</v>
      </c>
      <c r="I610" s="48">
        <f t="shared" si="367"/>
        <v>0</v>
      </c>
      <c r="J610" s="48">
        <f t="shared" si="368"/>
        <v>1</v>
      </c>
      <c r="K610" s="70">
        <v>222</v>
      </c>
      <c r="L610" s="50" t="s">
        <v>194</v>
      </c>
      <c r="M610" s="51">
        <v>0</v>
      </c>
      <c r="N610" s="53">
        <v>0</v>
      </c>
      <c r="O610" s="52">
        <f t="shared" si="341"/>
        <v>0</v>
      </c>
      <c r="P610" s="53">
        <f t="shared" si="342"/>
        <v>537</v>
      </c>
      <c r="Q610" s="55">
        <f t="shared" si="343"/>
        <v>0</v>
      </c>
      <c r="R610" s="56">
        <v>0</v>
      </c>
      <c r="S610" s="58">
        <v>0</v>
      </c>
      <c r="T610" s="57">
        <f t="shared" si="333"/>
        <v>0</v>
      </c>
      <c r="U610" s="58">
        <f t="shared" si="344"/>
        <v>515</v>
      </c>
      <c r="V610" s="60">
        <f t="shared" si="345"/>
        <v>0</v>
      </c>
      <c r="W610" s="51">
        <v>2</v>
      </c>
      <c r="X610" s="53">
        <v>2</v>
      </c>
      <c r="Y610" s="52">
        <f t="shared" si="334"/>
        <v>1.6528925619834711E-2</v>
      </c>
      <c r="Z610" s="53">
        <f t="shared" si="346"/>
        <v>578</v>
      </c>
      <c r="AA610" s="55">
        <f t="shared" si="347"/>
        <v>9.6608530691007791E-2</v>
      </c>
      <c r="AB610" s="56">
        <v>4</v>
      </c>
      <c r="AC610" s="58">
        <v>1</v>
      </c>
      <c r="AD610" s="57">
        <f t="shared" si="335"/>
        <v>3.3057851239669422E-2</v>
      </c>
      <c r="AE610" s="58">
        <f t="shared" si="348"/>
        <v>398</v>
      </c>
      <c r="AF610" s="60">
        <f t="shared" si="349"/>
        <v>0.47593429652703967</v>
      </c>
      <c r="AG610" s="51">
        <v>0</v>
      </c>
      <c r="AH610" s="53">
        <v>0</v>
      </c>
      <c r="AI610" s="52">
        <f t="shared" si="336"/>
        <v>0</v>
      </c>
      <c r="AJ610" s="53">
        <f t="shared" si="350"/>
        <v>548</v>
      </c>
      <c r="AK610" s="55">
        <f t="shared" si="351"/>
        <v>0</v>
      </c>
      <c r="AL610" s="56">
        <v>14</v>
      </c>
      <c r="AM610" s="58">
        <v>2</v>
      </c>
      <c r="AN610" s="57">
        <f t="shared" si="337"/>
        <v>0.11570247933884298</v>
      </c>
      <c r="AO610" s="58">
        <f t="shared" si="352"/>
        <v>483</v>
      </c>
      <c r="AP610" s="60">
        <f t="shared" si="353"/>
        <v>0.61557540504156971</v>
      </c>
      <c r="AQ610" s="51">
        <v>0</v>
      </c>
      <c r="AR610" s="53">
        <v>0</v>
      </c>
      <c r="AS610" s="52">
        <f t="shared" si="338"/>
        <v>0</v>
      </c>
      <c r="AT610" s="53">
        <f t="shared" si="354"/>
        <v>512</v>
      </c>
      <c r="AU610" s="55">
        <f t="shared" si="355"/>
        <v>0</v>
      </c>
      <c r="AV610" s="56">
        <v>0</v>
      </c>
      <c r="AW610" s="58">
        <v>0</v>
      </c>
      <c r="AX610" s="57">
        <f t="shared" si="339"/>
        <v>0</v>
      </c>
      <c r="AY610" s="58">
        <f t="shared" si="356"/>
        <v>527</v>
      </c>
      <c r="AZ610" s="60">
        <f t="shared" si="357"/>
        <v>0</v>
      </c>
      <c r="BA610" s="51">
        <v>101</v>
      </c>
      <c r="BB610" s="53">
        <v>4</v>
      </c>
      <c r="BC610" s="52">
        <f t="shared" si="340"/>
        <v>0.83471074380165289</v>
      </c>
      <c r="BD610" s="53">
        <f t="shared" si="369"/>
        <v>25</v>
      </c>
      <c r="BE610" s="55">
        <f t="shared" si="358"/>
        <v>3.2430540890515949</v>
      </c>
      <c r="BF610" s="61">
        <v>121</v>
      </c>
      <c r="BG610" s="64">
        <v>9</v>
      </c>
    </row>
    <row r="611" spans="1:59">
      <c r="A611" s="47">
        <f t="shared" si="359"/>
        <v>2</v>
      </c>
      <c r="B611" s="48">
        <f t="shared" si="360"/>
        <v>0</v>
      </c>
      <c r="C611" s="48">
        <f t="shared" si="361"/>
        <v>1</v>
      </c>
      <c r="D611" s="48">
        <f t="shared" si="362"/>
        <v>1</v>
      </c>
      <c r="E611" s="48">
        <f t="shared" si="363"/>
        <v>0</v>
      </c>
      <c r="F611" s="48">
        <f t="shared" si="364"/>
        <v>0</v>
      </c>
      <c r="G611" s="48">
        <f t="shared" si="365"/>
        <v>0</v>
      </c>
      <c r="H611" s="48">
        <f t="shared" si="366"/>
        <v>0</v>
      </c>
      <c r="I611" s="48">
        <f t="shared" si="367"/>
        <v>0</v>
      </c>
      <c r="J611" s="48">
        <f t="shared" si="368"/>
        <v>0</v>
      </c>
      <c r="K611" s="70">
        <v>139</v>
      </c>
      <c r="L611" s="50" t="s">
        <v>113</v>
      </c>
      <c r="M611" s="51">
        <v>0</v>
      </c>
      <c r="N611" s="53">
        <v>0</v>
      </c>
      <c r="O611" s="52">
        <f t="shared" si="341"/>
        <v>0</v>
      </c>
      <c r="P611" s="53">
        <f t="shared" si="342"/>
        <v>537</v>
      </c>
      <c r="Q611" s="55">
        <f t="shared" si="343"/>
        <v>0</v>
      </c>
      <c r="R611" s="56">
        <v>15</v>
      </c>
      <c r="S611" s="58">
        <v>1</v>
      </c>
      <c r="T611" s="57">
        <f t="shared" si="333"/>
        <v>0.12931034482758622</v>
      </c>
      <c r="U611" s="58">
        <f t="shared" si="344"/>
        <v>29</v>
      </c>
      <c r="V611" s="60">
        <f t="shared" si="345"/>
        <v>2.4697885612077104</v>
      </c>
      <c r="W611" s="51">
        <v>67</v>
      </c>
      <c r="X611" s="53">
        <v>6</v>
      </c>
      <c r="Y611" s="52">
        <f t="shared" si="334"/>
        <v>0.57758620689655171</v>
      </c>
      <c r="Z611" s="53">
        <f t="shared" si="346"/>
        <v>27</v>
      </c>
      <c r="AA611" s="55">
        <f t="shared" si="347"/>
        <v>3.3758851651379316</v>
      </c>
      <c r="AB611" s="56">
        <v>6</v>
      </c>
      <c r="AC611" s="58">
        <v>2</v>
      </c>
      <c r="AD611" s="57">
        <f t="shared" si="335"/>
        <v>5.1724137931034482E-2</v>
      </c>
      <c r="AE611" s="58">
        <f t="shared" si="348"/>
        <v>307</v>
      </c>
      <c r="AF611" s="60">
        <f t="shared" si="349"/>
        <v>0.74467305879015255</v>
      </c>
      <c r="AG611" s="51">
        <v>0</v>
      </c>
      <c r="AH611" s="53">
        <v>0</v>
      </c>
      <c r="AI611" s="52">
        <f t="shared" si="336"/>
        <v>0</v>
      </c>
      <c r="AJ611" s="53">
        <f t="shared" si="350"/>
        <v>548</v>
      </c>
      <c r="AK611" s="55">
        <f t="shared" si="351"/>
        <v>0</v>
      </c>
      <c r="AL611" s="56">
        <v>18</v>
      </c>
      <c r="AM611" s="58">
        <v>3</v>
      </c>
      <c r="AN611" s="57">
        <f t="shared" si="337"/>
        <v>0.15517241379310345</v>
      </c>
      <c r="AO611" s="58">
        <f t="shared" si="352"/>
        <v>403</v>
      </c>
      <c r="AP611" s="60">
        <f t="shared" si="353"/>
        <v>0.82556849272200661</v>
      </c>
      <c r="AQ611" s="51">
        <v>3</v>
      </c>
      <c r="AR611" s="53">
        <v>1</v>
      </c>
      <c r="AS611" s="52">
        <f t="shared" si="338"/>
        <v>2.5862068965517241E-2</v>
      </c>
      <c r="AT611" s="53">
        <f t="shared" si="354"/>
        <v>338</v>
      </c>
      <c r="AU611" s="55">
        <f t="shared" si="355"/>
        <v>0.44501351044543325</v>
      </c>
      <c r="AV611" s="56">
        <v>0</v>
      </c>
      <c r="AW611" s="58">
        <v>0</v>
      </c>
      <c r="AX611" s="57">
        <f t="shared" si="339"/>
        <v>0</v>
      </c>
      <c r="AY611" s="58">
        <f t="shared" si="356"/>
        <v>527</v>
      </c>
      <c r="AZ611" s="60">
        <f t="shared" si="357"/>
        <v>0</v>
      </c>
      <c r="BA611" s="51">
        <v>7</v>
      </c>
      <c r="BB611" s="53">
        <v>2</v>
      </c>
      <c r="BC611" s="52">
        <f t="shared" si="340"/>
        <v>6.0344827586206899E-2</v>
      </c>
      <c r="BD611" s="53">
        <f t="shared" si="369"/>
        <v>580</v>
      </c>
      <c r="BE611" s="55">
        <f t="shared" si="358"/>
        <v>0.23445432002617797</v>
      </c>
      <c r="BF611" s="61">
        <v>116</v>
      </c>
      <c r="BG611" s="64">
        <v>15</v>
      </c>
    </row>
    <row r="612" spans="1:59">
      <c r="A612" s="47">
        <f t="shared" si="359"/>
        <v>3</v>
      </c>
      <c r="B612" s="48">
        <f t="shared" si="360"/>
        <v>0</v>
      </c>
      <c r="C612" s="48">
        <f t="shared" si="361"/>
        <v>1</v>
      </c>
      <c r="D612" s="48">
        <f t="shared" si="362"/>
        <v>1</v>
      </c>
      <c r="E612" s="48">
        <f t="shared" si="363"/>
        <v>0</v>
      </c>
      <c r="F612" s="48">
        <f t="shared" si="364"/>
        <v>0</v>
      </c>
      <c r="G612" s="48">
        <f t="shared" si="365"/>
        <v>0</v>
      </c>
      <c r="H612" s="48">
        <f t="shared" si="366"/>
        <v>1</v>
      </c>
      <c r="I612" s="48">
        <f t="shared" si="367"/>
        <v>0</v>
      </c>
      <c r="J612" s="48">
        <f t="shared" si="368"/>
        <v>0</v>
      </c>
      <c r="K612" s="70">
        <v>302</v>
      </c>
      <c r="L612" s="50" t="s">
        <v>274</v>
      </c>
      <c r="M612" s="51">
        <v>0</v>
      </c>
      <c r="N612" s="53">
        <v>0</v>
      </c>
      <c r="O612" s="52">
        <f t="shared" si="341"/>
        <v>0</v>
      </c>
      <c r="P612" s="53">
        <f t="shared" si="342"/>
        <v>537</v>
      </c>
      <c r="Q612" s="55">
        <f t="shared" si="343"/>
        <v>0</v>
      </c>
      <c r="R612" s="56">
        <v>6</v>
      </c>
      <c r="S612" s="58">
        <v>1</v>
      </c>
      <c r="T612" s="57">
        <f t="shared" si="333"/>
        <v>5.3097345132743362E-2</v>
      </c>
      <c r="U612" s="58">
        <f t="shared" si="344"/>
        <v>149</v>
      </c>
      <c r="V612" s="60">
        <f t="shared" si="345"/>
        <v>1.0141432676109536</v>
      </c>
      <c r="W612" s="51">
        <v>59</v>
      </c>
      <c r="X612" s="53">
        <v>1</v>
      </c>
      <c r="Y612" s="52">
        <f t="shared" si="334"/>
        <v>0.52212389380530977</v>
      </c>
      <c r="Z612" s="53">
        <f t="shared" si="346"/>
        <v>31</v>
      </c>
      <c r="AA612" s="55">
        <f t="shared" si="347"/>
        <v>3.0517181442615251</v>
      </c>
      <c r="AB612" s="56">
        <v>0</v>
      </c>
      <c r="AC612" s="58">
        <v>0</v>
      </c>
      <c r="AD612" s="57">
        <f t="shared" si="335"/>
        <v>0</v>
      </c>
      <c r="AE612" s="58">
        <f t="shared" si="348"/>
        <v>554</v>
      </c>
      <c r="AF612" s="60">
        <f t="shared" si="349"/>
        <v>0</v>
      </c>
      <c r="AG612" s="51">
        <v>0</v>
      </c>
      <c r="AH612" s="53">
        <v>0</v>
      </c>
      <c r="AI612" s="52">
        <f t="shared" si="336"/>
        <v>0</v>
      </c>
      <c r="AJ612" s="53">
        <f t="shared" si="350"/>
        <v>548</v>
      </c>
      <c r="AK612" s="55">
        <f t="shared" si="351"/>
        <v>0</v>
      </c>
      <c r="AL612" s="56">
        <v>12</v>
      </c>
      <c r="AM612" s="58">
        <v>1</v>
      </c>
      <c r="AN612" s="57">
        <f t="shared" si="337"/>
        <v>0.10619469026548672</v>
      </c>
      <c r="AO612" s="58">
        <f t="shared" si="352"/>
        <v>496</v>
      </c>
      <c r="AP612" s="60">
        <f t="shared" si="353"/>
        <v>0.5649908268775975</v>
      </c>
      <c r="AQ612" s="51">
        <v>10</v>
      </c>
      <c r="AR612" s="53">
        <v>1</v>
      </c>
      <c r="AS612" s="52">
        <f t="shared" si="338"/>
        <v>8.8495575221238937E-2</v>
      </c>
      <c r="AT612" s="53">
        <f t="shared" si="354"/>
        <v>54</v>
      </c>
      <c r="AU612" s="55">
        <f t="shared" si="355"/>
        <v>1.5227600947395357</v>
      </c>
      <c r="AV612" s="56">
        <v>1</v>
      </c>
      <c r="AW612" s="58">
        <v>1</v>
      </c>
      <c r="AX612" s="57">
        <f t="shared" si="339"/>
        <v>8.8495575221238937E-3</v>
      </c>
      <c r="AY612" s="58">
        <f t="shared" si="356"/>
        <v>425</v>
      </c>
      <c r="AZ612" s="60">
        <f t="shared" si="357"/>
        <v>0.19488886900620547</v>
      </c>
      <c r="BA612" s="51">
        <v>25</v>
      </c>
      <c r="BB612" s="53">
        <v>4</v>
      </c>
      <c r="BC612" s="52">
        <f t="shared" si="340"/>
        <v>0.22123893805309736</v>
      </c>
      <c r="BD612" s="53">
        <f t="shared" si="369"/>
        <v>400</v>
      </c>
      <c r="BE612" s="55">
        <f t="shared" si="358"/>
        <v>0.8595670392868725</v>
      </c>
      <c r="BF612" s="61">
        <v>113</v>
      </c>
      <c r="BG612" s="64">
        <v>9</v>
      </c>
    </row>
    <row r="613" spans="1:59">
      <c r="A613" s="47">
        <f t="shared" si="359"/>
        <v>3</v>
      </c>
      <c r="B613" s="48">
        <f t="shared" si="360"/>
        <v>0</v>
      </c>
      <c r="C613" s="48">
        <f t="shared" si="361"/>
        <v>1</v>
      </c>
      <c r="D613" s="48">
        <f t="shared" si="362"/>
        <v>0</v>
      </c>
      <c r="E613" s="48">
        <f t="shared" si="363"/>
        <v>1</v>
      </c>
      <c r="F613" s="48">
        <f t="shared" si="364"/>
        <v>0</v>
      </c>
      <c r="G613" s="48">
        <f t="shared" si="365"/>
        <v>0</v>
      </c>
      <c r="H613" s="48">
        <f t="shared" si="366"/>
        <v>1</v>
      </c>
      <c r="I613" s="48">
        <f t="shared" si="367"/>
        <v>0</v>
      </c>
      <c r="J613" s="48">
        <f t="shared" si="368"/>
        <v>0</v>
      </c>
      <c r="K613" s="70">
        <v>520</v>
      </c>
      <c r="L613" s="50" t="s">
        <v>481</v>
      </c>
      <c r="M613" s="51">
        <v>4</v>
      </c>
      <c r="N613" s="53">
        <v>2</v>
      </c>
      <c r="O613" s="52">
        <f t="shared" si="341"/>
        <v>3.7383177570093455E-2</v>
      </c>
      <c r="P613" s="53">
        <f t="shared" si="342"/>
        <v>365</v>
      </c>
      <c r="Q613" s="55">
        <f t="shared" si="343"/>
        <v>0.45040284885226384</v>
      </c>
      <c r="R613" s="56">
        <v>8</v>
      </c>
      <c r="S613" s="58">
        <v>2</v>
      </c>
      <c r="T613" s="57">
        <f t="shared" si="333"/>
        <v>7.476635514018691E-2</v>
      </c>
      <c r="U613" s="58">
        <f t="shared" si="344"/>
        <v>75</v>
      </c>
      <c r="V613" s="60">
        <f t="shared" si="345"/>
        <v>1.4280148191905015</v>
      </c>
      <c r="W613" s="51">
        <v>12</v>
      </c>
      <c r="X613" s="53">
        <v>3</v>
      </c>
      <c r="Y613" s="52">
        <f t="shared" si="334"/>
        <v>0.11214953271028037</v>
      </c>
      <c r="Z613" s="53">
        <f t="shared" si="346"/>
        <v>436</v>
      </c>
      <c r="AA613" s="55">
        <f t="shared" si="347"/>
        <v>0.65549339515580984</v>
      </c>
      <c r="AB613" s="56">
        <v>49</v>
      </c>
      <c r="AC613" s="58">
        <v>3</v>
      </c>
      <c r="AD613" s="57">
        <f t="shared" si="335"/>
        <v>0.45794392523364486</v>
      </c>
      <c r="AE613" s="58">
        <f t="shared" si="348"/>
        <v>6</v>
      </c>
      <c r="AF613" s="60">
        <f t="shared" si="349"/>
        <v>6.5930244021234072</v>
      </c>
      <c r="AG613" s="51">
        <v>4</v>
      </c>
      <c r="AH613" s="53">
        <v>1</v>
      </c>
      <c r="AI613" s="52">
        <f t="shared" si="336"/>
        <v>3.7383177570093455E-2</v>
      </c>
      <c r="AJ613" s="53">
        <f t="shared" si="350"/>
        <v>360</v>
      </c>
      <c r="AK613" s="55">
        <f t="shared" si="351"/>
        <v>0.49693692528324307</v>
      </c>
      <c r="AL613" s="56">
        <v>12</v>
      </c>
      <c r="AM613" s="58">
        <v>1</v>
      </c>
      <c r="AN613" s="57">
        <f t="shared" si="337"/>
        <v>0.11214953271028037</v>
      </c>
      <c r="AO613" s="58">
        <f t="shared" si="352"/>
        <v>489</v>
      </c>
      <c r="AP613" s="60">
        <f t="shared" si="353"/>
        <v>0.59667255548755616</v>
      </c>
      <c r="AQ613" s="51">
        <v>7</v>
      </c>
      <c r="AR613" s="53">
        <v>2</v>
      </c>
      <c r="AS613" s="52">
        <f t="shared" si="338"/>
        <v>6.5420560747663545E-2</v>
      </c>
      <c r="AT613" s="53">
        <f t="shared" si="354"/>
        <v>104</v>
      </c>
      <c r="AU613" s="55">
        <f t="shared" si="355"/>
        <v>1.1257039578868901</v>
      </c>
      <c r="AV613" s="56">
        <v>3</v>
      </c>
      <c r="AW613" s="58">
        <v>1</v>
      </c>
      <c r="AX613" s="57">
        <f t="shared" si="339"/>
        <v>2.8037383177570093E-2</v>
      </c>
      <c r="AY613" s="58">
        <f t="shared" si="356"/>
        <v>319</v>
      </c>
      <c r="AZ613" s="60">
        <f t="shared" si="357"/>
        <v>0.61745165040283789</v>
      </c>
      <c r="BA613" s="51">
        <v>8</v>
      </c>
      <c r="BB613" s="53">
        <v>2</v>
      </c>
      <c r="BC613" s="52">
        <f t="shared" si="340"/>
        <v>7.476635514018691E-2</v>
      </c>
      <c r="BD613" s="53">
        <f t="shared" si="369"/>
        <v>567</v>
      </c>
      <c r="BE613" s="55">
        <f t="shared" si="358"/>
        <v>0.29048545925806829</v>
      </c>
      <c r="BF613" s="61">
        <v>107</v>
      </c>
      <c r="BG613" s="64">
        <v>17</v>
      </c>
    </row>
    <row r="614" spans="1:59">
      <c r="A614" s="47">
        <f t="shared" si="359"/>
        <v>2</v>
      </c>
      <c r="B614" s="48">
        <f t="shared" si="360"/>
        <v>1</v>
      </c>
      <c r="C614" s="48">
        <f t="shared" si="361"/>
        <v>0</v>
      </c>
      <c r="D614" s="48">
        <f t="shared" si="362"/>
        <v>0</v>
      </c>
      <c r="E614" s="48">
        <f t="shared" si="363"/>
        <v>0</v>
      </c>
      <c r="F614" s="48">
        <f t="shared" si="364"/>
        <v>0</v>
      </c>
      <c r="G614" s="48">
        <f t="shared" si="365"/>
        <v>1</v>
      </c>
      <c r="H614" s="48">
        <f t="shared" si="366"/>
        <v>0</v>
      </c>
      <c r="I614" s="48">
        <f t="shared" si="367"/>
        <v>0</v>
      </c>
      <c r="J614" s="48">
        <f t="shared" si="368"/>
        <v>0</v>
      </c>
      <c r="K614" s="70">
        <v>196</v>
      </c>
      <c r="L614" s="50" t="s">
        <v>170</v>
      </c>
      <c r="M614" s="51">
        <v>31</v>
      </c>
      <c r="N614" s="53">
        <v>2</v>
      </c>
      <c r="O614" s="52">
        <f t="shared" si="341"/>
        <v>0.29523809523809524</v>
      </c>
      <c r="P614" s="53">
        <f t="shared" si="342"/>
        <v>24</v>
      </c>
      <c r="Q614" s="55">
        <f t="shared" si="343"/>
        <v>3.5571101181975218</v>
      </c>
      <c r="R614" s="56">
        <v>1</v>
      </c>
      <c r="S614" s="58">
        <v>1</v>
      </c>
      <c r="T614" s="57">
        <f t="shared" si="333"/>
        <v>9.5238095238095247E-3</v>
      </c>
      <c r="U614" s="58">
        <f t="shared" si="344"/>
        <v>436</v>
      </c>
      <c r="V614" s="60">
        <f t="shared" si="345"/>
        <v>0.18190188768259963</v>
      </c>
      <c r="W614" s="51">
        <v>10</v>
      </c>
      <c r="X614" s="53">
        <v>4</v>
      </c>
      <c r="Y614" s="52">
        <f t="shared" si="334"/>
        <v>9.5238095238095233E-2</v>
      </c>
      <c r="Z614" s="53">
        <f t="shared" si="346"/>
        <v>464</v>
      </c>
      <c r="AA614" s="55">
        <f t="shared" si="347"/>
        <v>0.55664915302914009</v>
      </c>
      <c r="AB614" s="56">
        <v>0</v>
      </c>
      <c r="AC614" s="58">
        <v>0</v>
      </c>
      <c r="AD614" s="57">
        <f t="shared" si="335"/>
        <v>0</v>
      </c>
      <c r="AE614" s="58">
        <f t="shared" si="348"/>
        <v>554</v>
      </c>
      <c r="AF614" s="60">
        <f t="shared" si="349"/>
        <v>0</v>
      </c>
      <c r="AG614" s="51">
        <v>1</v>
      </c>
      <c r="AH614" s="53">
        <v>1</v>
      </c>
      <c r="AI614" s="52">
        <f t="shared" si="336"/>
        <v>9.5238095238095247E-3</v>
      </c>
      <c r="AJ614" s="53">
        <f t="shared" si="350"/>
        <v>485</v>
      </c>
      <c r="AK614" s="55">
        <f t="shared" si="351"/>
        <v>0.12660059763168338</v>
      </c>
      <c r="AL614" s="56">
        <v>62</v>
      </c>
      <c r="AM614" s="58">
        <v>8</v>
      </c>
      <c r="AN614" s="57">
        <f t="shared" si="337"/>
        <v>0.59047619047619049</v>
      </c>
      <c r="AO614" s="58">
        <f t="shared" si="352"/>
        <v>33</v>
      </c>
      <c r="AP614" s="60">
        <f t="shared" si="353"/>
        <v>3.1415283596067045</v>
      </c>
      <c r="AQ614" s="51">
        <v>0</v>
      </c>
      <c r="AR614" s="53">
        <v>0</v>
      </c>
      <c r="AS614" s="52">
        <f t="shared" si="338"/>
        <v>0</v>
      </c>
      <c r="AT614" s="53">
        <f t="shared" si="354"/>
        <v>512</v>
      </c>
      <c r="AU614" s="55">
        <f t="shared" si="355"/>
        <v>0</v>
      </c>
      <c r="AV614" s="56">
        <v>0</v>
      </c>
      <c r="AW614" s="58">
        <v>0</v>
      </c>
      <c r="AX614" s="57">
        <f t="shared" si="339"/>
        <v>0</v>
      </c>
      <c r="AY614" s="58">
        <f t="shared" si="356"/>
        <v>527</v>
      </c>
      <c r="AZ614" s="60">
        <f t="shared" si="357"/>
        <v>0</v>
      </c>
      <c r="BA614" s="51">
        <v>0</v>
      </c>
      <c r="BB614" s="53">
        <v>0</v>
      </c>
      <c r="BC614" s="52">
        <f t="shared" si="340"/>
        <v>0</v>
      </c>
      <c r="BD614" s="53">
        <f t="shared" si="369"/>
        <v>634</v>
      </c>
      <c r="BE614" s="55">
        <f t="shared" si="358"/>
        <v>0</v>
      </c>
      <c r="BF614" s="61">
        <v>105</v>
      </c>
      <c r="BG614" s="64">
        <v>16</v>
      </c>
    </row>
    <row r="615" spans="1:59">
      <c r="A615" s="47">
        <f t="shared" si="359"/>
        <v>2</v>
      </c>
      <c r="B615" s="48">
        <f t="shared" si="360"/>
        <v>1</v>
      </c>
      <c r="C615" s="48">
        <f t="shared" si="361"/>
        <v>0</v>
      </c>
      <c r="D615" s="48">
        <f t="shared" si="362"/>
        <v>0</v>
      </c>
      <c r="E615" s="48">
        <f t="shared" si="363"/>
        <v>0</v>
      </c>
      <c r="F615" s="48">
        <f t="shared" si="364"/>
        <v>0</v>
      </c>
      <c r="G615" s="48">
        <f t="shared" si="365"/>
        <v>0</v>
      </c>
      <c r="H615" s="48">
        <f t="shared" si="366"/>
        <v>0</v>
      </c>
      <c r="I615" s="48">
        <f t="shared" si="367"/>
        <v>0</v>
      </c>
      <c r="J615" s="48">
        <f t="shared" si="368"/>
        <v>1</v>
      </c>
      <c r="K615" s="70">
        <v>313</v>
      </c>
      <c r="L615" s="50" t="s">
        <v>284</v>
      </c>
      <c r="M615" s="51">
        <v>17</v>
      </c>
      <c r="N615" s="53">
        <v>1</v>
      </c>
      <c r="O615" s="52">
        <f t="shared" si="341"/>
        <v>0.17</v>
      </c>
      <c r="P615" s="53">
        <f t="shared" si="342"/>
        <v>59</v>
      </c>
      <c r="Q615" s="55">
        <f t="shared" si="343"/>
        <v>2.0482069551556701</v>
      </c>
      <c r="R615" s="56">
        <v>0</v>
      </c>
      <c r="S615" s="58">
        <v>0</v>
      </c>
      <c r="T615" s="57">
        <f t="shared" si="333"/>
        <v>0</v>
      </c>
      <c r="U615" s="58">
        <f t="shared" si="344"/>
        <v>515</v>
      </c>
      <c r="V615" s="60">
        <f t="shared" si="345"/>
        <v>0</v>
      </c>
      <c r="W615" s="51">
        <v>0</v>
      </c>
      <c r="X615" s="53">
        <v>0</v>
      </c>
      <c r="Y615" s="52">
        <f t="shared" si="334"/>
        <v>0</v>
      </c>
      <c r="Z615" s="53">
        <f t="shared" si="346"/>
        <v>619</v>
      </c>
      <c r="AA615" s="55">
        <f t="shared" si="347"/>
        <v>0</v>
      </c>
      <c r="AB615" s="56">
        <v>0</v>
      </c>
      <c r="AC615" s="58">
        <v>0</v>
      </c>
      <c r="AD615" s="57">
        <f t="shared" si="335"/>
        <v>0</v>
      </c>
      <c r="AE615" s="58">
        <f t="shared" si="348"/>
        <v>554</v>
      </c>
      <c r="AF615" s="60">
        <f t="shared" si="349"/>
        <v>0</v>
      </c>
      <c r="AG615" s="51">
        <v>0</v>
      </c>
      <c r="AH615" s="53">
        <v>0</v>
      </c>
      <c r="AI615" s="52">
        <f t="shared" si="336"/>
        <v>0</v>
      </c>
      <c r="AJ615" s="53">
        <f t="shared" si="350"/>
        <v>548</v>
      </c>
      <c r="AK615" s="55">
        <f t="shared" si="351"/>
        <v>0</v>
      </c>
      <c r="AL615" s="56">
        <v>0</v>
      </c>
      <c r="AM615" s="58">
        <v>0</v>
      </c>
      <c r="AN615" s="57">
        <f t="shared" si="337"/>
        <v>0</v>
      </c>
      <c r="AO615" s="58">
        <f t="shared" si="352"/>
        <v>618</v>
      </c>
      <c r="AP615" s="60">
        <f t="shared" si="353"/>
        <v>0</v>
      </c>
      <c r="AQ615" s="51">
        <v>0</v>
      </c>
      <c r="AR615" s="53">
        <v>0</v>
      </c>
      <c r="AS615" s="52">
        <f t="shared" si="338"/>
        <v>0</v>
      </c>
      <c r="AT615" s="53">
        <f t="shared" si="354"/>
        <v>512</v>
      </c>
      <c r="AU615" s="55">
        <f t="shared" si="355"/>
        <v>0</v>
      </c>
      <c r="AV615" s="56">
        <v>0</v>
      </c>
      <c r="AW615" s="58">
        <v>0</v>
      </c>
      <c r="AX615" s="57">
        <f t="shared" si="339"/>
        <v>0</v>
      </c>
      <c r="AY615" s="58">
        <f t="shared" si="356"/>
        <v>527</v>
      </c>
      <c r="AZ615" s="60">
        <f t="shared" si="357"/>
        <v>0</v>
      </c>
      <c r="BA615" s="51">
        <v>83</v>
      </c>
      <c r="BB615" s="53">
        <v>1</v>
      </c>
      <c r="BC615" s="52">
        <f t="shared" si="340"/>
        <v>0.83</v>
      </c>
      <c r="BD615" s="53">
        <f t="shared" si="369"/>
        <v>26</v>
      </c>
      <c r="BE615" s="55">
        <f t="shared" si="358"/>
        <v>3.2247517045886305</v>
      </c>
      <c r="BF615" s="61">
        <v>100</v>
      </c>
      <c r="BG615" s="64">
        <v>2</v>
      </c>
    </row>
    <row r="616" spans="1:59">
      <c r="A616" s="47">
        <f t="shared" si="359"/>
        <v>3</v>
      </c>
      <c r="B616" s="48">
        <f t="shared" si="360"/>
        <v>0</v>
      </c>
      <c r="C616" s="48">
        <f t="shared" si="361"/>
        <v>1</v>
      </c>
      <c r="D616" s="48">
        <f t="shared" si="362"/>
        <v>0</v>
      </c>
      <c r="E616" s="48">
        <f t="shared" si="363"/>
        <v>0</v>
      </c>
      <c r="F616" s="48">
        <f t="shared" si="364"/>
        <v>1</v>
      </c>
      <c r="G616" s="48">
        <f t="shared" si="365"/>
        <v>0</v>
      </c>
      <c r="H616" s="48">
        <f t="shared" si="366"/>
        <v>0</v>
      </c>
      <c r="I616" s="48">
        <f t="shared" si="367"/>
        <v>1</v>
      </c>
      <c r="J616" s="48">
        <f t="shared" si="368"/>
        <v>0</v>
      </c>
      <c r="K616" s="70">
        <v>481</v>
      </c>
      <c r="L616" s="50" t="s">
        <v>442</v>
      </c>
      <c r="M616" s="51">
        <v>4</v>
      </c>
      <c r="N616" s="53">
        <v>3</v>
      </c>
      <c r="O616" s="52">
        <f t="shared" si="341"/>
        <v>0.04</v>
      </c>
      <c r="P616" s="53">
        <f t="shared" si="342"/>
        <v>349</v>
      </c>
      <c r="Q616" s="55">
        <f t="shared" si="343"/>
        <v>0.48193104827192235</v>
      </c>
      <c r="R616" s="56">
        <v>28</v>
      </c>
      <c r="S616" s="58">
        <v>4</v>
      </c>
      <c r="T616" s="57">
        <f t="shared" si="333"/>
        <v>0.28000000000000003</v>
      </c>
      <c r="U616" s="58">
        <f t="shared" si="344"/>
        <v>8</v>
      </c>
      <c r="V616" s="60">
        <f t="shared" si="345"/>
        <v>5.3479154978684296</v>
      </c>
      <c r="W616" s="51">
        <v>4</v>
      </c>
      <c r="X616" s="53">
        <v>4</v>
      </c>
      <c r="Y616" s="52">
        <f t="shared" si="334"/>
        <v>0.04</v>
      </c>
      <c r="Z616" s="53">
        <f t="shared" si="346"/>
        <v>547</v>
      </c>
      <c r="AA616" s="55">
        <f t="shared" si="347"/>
        <v>0.23379264427223886</v>
      </c>
      <c r="AB616" s="56">
        <v>2</v>
      </c>
      <c r="AC616" s="58">
        <v>2</v>
      </c>
      <c r="AD616" s="57">
        <f t="shared" si="335"/>
        <v>0.02</v>
      </c>
      <c r="AE616" s="58">
        <f t="shared" si="348"/>
        <v>456</v>
      </c>
      <c r="AF616" s="60">
        <f t="shared" si="349"/>
        <v>0.28794024939885898</v>
      </c>
      <c r="AG616" s="51">
        <v>16</v>
      </c>
      <c r="AH616" s="53">
        <v>9</v>
      </c>
      <c r="AI616" s="52">
        <f t="shared" si="336"/>
        <v>0.16</v>
      </c>
      <c r="AJ616" s="53">
        <f t="shared" si="350"/>
        <v>34</v>
      </c>
      <c r="AK616" s="55">
        <f t="shared" si="351"/>
        <v>2.1268900402122806</v>
      </c>
      <c r="AL616" s="56">
        <v>16</v>
      </c>
      <c r="AM616" s="58">
        <v>8</v>
      </c>
      <c r="AN616" s="57">
        <f t="shared" si="337"/>
        <v>0.16</v>
      </c>
      <c r="AO616" s="58">
        <f t="shared" si="352"/>
        <v>391</v>
      </c>
      <c r="AP616" s="60">
        <f t="shared" si="353"/>
        <v>0.85125284582891347</v>
      </c>
      <c r="AQ616" s="51">
        <v>1</v>
      </c>
      <c r="AR616" s="53">
        <v>3</v>
      </c>
      <c r="AS616" s="52">
        <f t="shared" si="338"/>
        <v>0.01</v>
      </c>
      <c r="AT616" s="53">
        <f t="shared" si="354"/>
        <v>417</v>
      </c>
      <c r="AU616" s="55">
        <f t="shared" si="355"/>
        <v>0.17207189070556753</v>
      </c>
      <c r="AV616" s="56">
        <v>5</v>
      </c>
      <c r="AW616" s="58">
        <v>2</v>
      </c>
      <c r="AX616" s="57">
        <f t="shared" si="339"/>
        <v>0.05</v>
      </c>
      <c r="AY616" s="58">
        <f t="shared" si="356"/>
        <v>164</v>
      </c>
      <c r="AZ616" s="60">
        <f t="shared" si="357"/>
        <v>1.101122109885061</v>
      </c>
      <c r="BA616" s="51">
        <v>24</v>
      </c>
      <c r="BB616" s="53">
        <v>15</v>
      </c>
      <c r="BC616" s="52">
        <f t="shared" si="340"/>
        <v>0.24</v>
      </c>
      <c r="BD616" s="53">
        <f t="shared" si="369"/>
        <v>356</v>
      </c>
      <c r="BE616" s="55">
        <f t="shared" si="358"/>
        <v>0.93245832421839914</v>
      </c>
      <c r="BF616" s="61">
        <v>100</v>
      </c>
      <c r="BG616" s="64">
        <v>50</v>
      </c>
    </row>
    <row r="617" spans="1:59">
      <c r="A617" s="47">
        <f t="shared" si="359"/>
        <v>3</v>
      </c>
      <c r="B617" s="48">
        <f t="shared" si="360"/>
        <v>0</v>
      </c>
      <c r="C617" s="48">
        <f t="shared" si="361"/>
        <v>0</v>
      </c>
      <c r="D617" s="48">
        <f t="shared" si="362"/>
        <v>1</v>
      </c>
      <c r="E617" s="48">
        <f t="shared" si="363"/>
        <v>1</v>
      </c>
      <c r="F617" s="48">
        <f t="shared" si="364"/>
        <v>0</v>
      </c>
      <c r="G617" s="48">
        <f t="shared" si="365"/>
        <v>1</v>
      </c>
      <c r="H617" s="48">
        <f t="shared" si="366"/>
        <v>0</v>
      </c>
      <c r="I617" s="48">
        <f t="shared" si="367"/>
        <v>0</v>
      </c>
      <c r="J617" s="48">
        <f t="shared" si="368"/>
        <v>0</v>
      </c>
      <c r="K617" s="70">
        <v>531</v>
      </c>
      <c r="L617" s="50" t="s">
        <v>491</v>
      </c>
      <c r="M617" s="51">
        <v>2</v>
      </c>
      <c r="N617" s="53">
        <v>1</v>
      </c>
      <c r="O617" s="52">
        <f t="shared" si="341"/>
        <v>2.0833333333333332E-2</v>
      </c>
      <c r="P617" s="53">
        <f t="shared" si="342"/>
        <v>427</v>
      </c>
      <c r="Q617" s="55">
        <f t="shared" si="343"/>
        <v>0.25100575430829286</v>
      </c>
      <c r="R617" s="56">
        <v>0</v>
      </c>
      <c r="S617" s="58">
        <v>0</v>
      </c>
      <c r="T617" s="57">
        <f t="shared" si="333"/>
        <v>0</v>
      </c>
      <c r="U617" s="58">
        <f t="shared" si="344"/>
        <v>515</v>
      </c>
      <c r="V617" s="60">
        <f t="shared" si="345"/>
        <v>0</v>
      </c>
      <c r="W617" s="51">
        <v>25</v>
      </c>
      <c r="X617" s="53">
        <v>10</v>
      </c>
      <c r="Y617" s="52">
        <f t="shared" si="334"/>
        <v>0.26041666666666669</v>
      </c>
      <c r="Z617" s="53">
        <f t="shared" si="346"/>
        <v>144</v>
      </c>
      <c r="AA617" s="55">
        <f t="shared" si="347"/>
        <v>1.5220875278140551</v>
      </c>
      <c r="AB617" s="56">
        <v>23</v>
      </c>
      <c r="AC617" s="58">
        <v>1</v>
      </c>
      <c r="AD617" s="57">
        <f t="shared" si="335"/>
        <v>0.23958333333333334</v>
      </c>
      <c r="AE617" s="58">
        <f t="shared" si="348"/>
        <v>22</v>
      </c>
      <c r="AF617" s="60">
        <f t="shared" si="349"/>
        <v>3.4492842375904984</v>
      </c>
      <c r="AG617" s="51">
        <v>1</v>
      </c>
      <c r="AH617" s="53">
        <v>1</v>
      </c>
      <c r="AI617" s="52">
        <f t="shared" si="336"/>
        <v>1.0416666666666666E-2</v>
      </c>
      <c r="AJ617" s="53">
        <f t="shared" si="350"/>
        <v>482</v>
      </c>
      <c r="AK617" s="55">
        <f t="shared" si="351"/>
        <v>0.13846940365965368</v>
      </c>
      <c r="AL617" s="56">
        <v>42</v>
      </c>
      <c r="AM617" s="58">
        <v>4</v>
      </c>
      <c r="AN617" s="57">
        <f t="shared" si="337"/>
        <v>0.4375</v>
      </c>
      <c r="AO617" s="58">
        <f t="shared" si="352"/>
        <v>65</v>
      </c>
      <c r="AP617" s="60">
        <f t="shared" si="353"/>
        <v>2.3276445003134354</v>
      </c>
      <c r="AQ617" s="51">
        <v>0</v>
      </c>
      <c r="AR617" s="53">
        <v>0</v>
      </c>
      <c r="AS617" s="52">
        <f t="shared" si="338"/>
        <v>0</v>
      </c>
      <c r="AT617" s="53">
        <f t="shared" si="354"/>
        <v>512</v>
      </c>
      <c r="AU617" s="55">
        <f t="shared" si="355"/>
        <v>0</v>
      </c>
      <c r="AV617" s="56">
        <v>0</v>
      </c>
      <c r="AW617" s="58">
        <v>0</v>
      </c>
      <c r="AX617" s="57">
        <f t="shared" si="339"/>
        <v>0</v>
      </c>
      <c r="AY617" s="58">
        <f t="shared" si="356"/>
        <v>527</v>
      </c>
      <c r="AZ617" s="60">
        <f t="shared" si="357"/>
        <v>0</v>
      </c>
      <c r="BA617" s="51">
        <v>3</v>
      </c>
      <c r="BB617" s="53">
        <v>2</v>
      </c>
      <c r="BC617" s="52">
        <f t="shared" si="340"/>
        <v>3.125E-2</v>
      </c>
      <c r="BD617" s="53">
        <f t="shared" si="369"/>
        <v>609</v>
      </c>
      <c r="BE617" s="55">
        <f t="shared" si="358"/>
        <v>0.12141384429927073</v>
      </c>
      <c r="BF617" s="61">
        <v>96</v>
      </c>
      <c r="BG617" s="64">
        <v>19</v>
      </c>
    </row>
    <row r="618" spans="1:59">
      <c r="A618" s="47">
        <f t="shared" si="359"/>
        <v>3</v>
      </c>
      <c r="B618" s="48">
        <f t="shared" si="360"/>
        <v>0</v>
      </c>
      <c r="C618" s="48">
        <f t="shared" si="361"/>
        <v>0</v>
      </c>
      <c r="D618" s="48">
        <f t="shared" si="362"/>
        <v>0</v>
      </c>
      <c r="E618" s="48">
        <f t="shared" si="363"/>
        <v>0</v>
      </c>
      <c r="F618" s="48">
        <f t="shared" si="364"/>
        <v>0</v>
      </c>
      <c r="G618" s="48">
        <f t="shared" si="365"/>
        <v>1</v>
      </c>
      <c r="H618" s="48">
        <f t="shared" si="366"/>
        <v>1</v>
      </c>
      <c r="I618" s="48">
        <f t="shared" si="367"/>
        <v>0</v>
      </c>
      <c r="J618" s="48">
        <f t="shared" si="368"/>
        <v>1</v>
      </c>
      <c r="K618" s="70">
        <v>264</v>
      </c>
      <c r="L618" s="50" t="s">
        <v>236</v>
      </c>
      <c r="M618" s="51">
        <v>0</v>
      </c>
      <c r="N618" s="53">
        <v>0</v>
      </c>
      <c r="O618" s="52">
        <f t="shared" si="341"/>
        <v>0</v>
      </c>
      <c r="P618" s="53">
        <f t="shared" si="342"/>
        <v>537</v>
      </c>
      <c r="Q618" s="55">
        <f t="shared" si="343"/>
        <v>0</v>
      </c>
      <c r="R618" s="56">
        <v>0</v>
      </c>
      <c r="S618" s="58">
        <v>0</v>
      </c>
      <c r="T618" s="57">
        <f t="shared" si="333"/>
        <v>0</v>
      </c>
      <c r="U618" s="58">
        <f t="shared" si="344"/>
        <v>515</v>
      </c>
      <c r="V618" s="60">
        <f t="shared" si="345"/>
        <v>0</v>
      </c>
      <c r="W618" s="51">
        <v>4</v>
      </c>
      <c r="X618" s="53">
        <v>1</v>
      </c>
      <c r="Y618" s="52">
        <f t="shared" si="334"/>
        <v>4.7058823529411764E-2</v>
      </c>
      <c r="Z618" s="53">
        <f t="shared" si="346"/>
        <v>536</v>
      </c>
      <c r="AA618" s="55">
        <f t="shared" si="347"/>
        <v>0.27505016973204571</v>
      </c>
      <c r="AB618" s="56">
        <v>0</v>
      </c>
      <c r="AC618" s="58">
        <v>1</v>
      </c>
      <c r="AD618" s="57">
        <f t="shared" si="335"/>
        <v>0</v>
      </c>
      <c r="AE618" s="58">
        <f t="shared" si="348"/>
        <v>554</v>
      </c>
      <c r="AF618" s="60">
        <f t="shared" si="349"/>
        <v>0</v>
      </c>
      <c r="AG618" s="51">
        <v>0</v>
      </c>
      <c r="AH618" s="53">
        <v>0</v>
      </c>
      <c r="AI618" s="52">
        <f t="shared" si="336"/>
        <v>0</v>
      </c>
      <c r="AJ618" s="53">
        <f t="shared" si="350"/>
        <v>548</v>
      </c>
      <c r="AK618" s="55">
        <f t="shared" si="351"/>
        <v>0</v>
      </c>
      <c r="AL618" s="56">
        <v>21</v>
      </c>
      <c r="AM618" s="58">
        <v>3</v>
      </c>
      <c r="AN618" s="57">
        <f t="shared" si="337"/>
        <v>0.24705882352941178</v>
      </c>
      <c r="AO618" s="58">
        <f t="shared" si="352"/>
        <v>207</v>
      </c>
      <c r="AP618" s="60">
        <f t="shared" si="353"/>
        <v>1.3144345413534695</v>
      </c>
      <c r="AQ618" s="51">
        <v>11</v>
      </c>
      <c r="AR618" s="53">
        <v>1</v>
      </c>
      <c r="AS618" s="52">
        <f t="shared" si="338"/>
        <v>0.12941176470588237</v>
      </c>
      <c r="AT618" s="53">
        <f t="shared" si="354"/>
        <v>28</v>
      </c>
      <c r="AU618" s="55">
        <f t="shared" si="355"/>
        <v>2.226812703248521</v>
      </c>
      <c r="AV618" s="56">
        <v>0</v>
      </c>
      <c r="AW618" s="58">
        <v>0</v>
      </c>
      <c r="AX618" s="57">
        <f t="shared" si="339"/>
        <v>0</v>
      </c>
      <c r="AY618" s="58">
        <f t="shared" si="356"/>
        <v>527</v>
      </c>
      <c r="AZ618" s="60">
        <f t="shared" si="357"/>
        <v>0</v>
      </c>
      <c r="BA618" s="51">
        <v>49</v>
      </c>
      <c r="BB618" s="53">
        <v>1</v>
      </c>
      <c r="BC618" s="52">
        <f t="shared" si="340"/>
        <v>0.57647058823529407</v>
      </c>
      <c r="BD618" s="53">
        <f t="shared" si="369"/>
        <v>62</v>
      </c>
      <c r="BE618" s="55">
        <f t="shared" si="358"/>
        <v>2.2397283277794879</v>
      </c>
      <c r="BF618" s="61">
        <v>85</v>
      </c>
      <c r="BG618" s="64">
        <v>7</v>
      </c>
    </row>
    <row r="619" spans="1:59">
      <c r="A619" s="47">
        <f t="shared" si="359"/>
        <v>2</v>
      </c>
      <c r="B619" s="48">
        <f t="shared" si="360"/>
        <v>0</v>
      </c>
      <c r="C619" s="48">
        <f t="shared" si="361"/>
        <v>0</v>
      </c>
      <c r="D619" s="48">
        <f t="shared" si="362"/>
        <v>0</v>
      </c>
      <c r="E619" s="48">
        <f t="shared" si="363"/>
        <v>1</v>
      </c>
      <c r="F619" s="48">
        <f t="shared" si="364"/>
        <v>0</v>
      </c>
      <c r="G619" s="48">
        <f t="shared" si="365"/>
        <v>1</v>
      </c>
      <c r="H619" s="48">
        <f t="shared" si="366"/>
        <v>0</v>
      </c>
      <c r="I619" s="48">
        <f t="shared" si="367"/>
        <v>0</v>
      </c>
      <c r="J619" s="48">
        <f t="shared" si="368"/>
        <v>0</v>
      </c>
      <c r="K619" s="70">
        <v>310</v>
      </c>
      <c r="L619" s="50" t="s">
        <v>282</v>
      </c>
      <c r="M619" s="51">
        <v>2</v>
      </c>
      <c r="N619" s="53">
        <v>1</v>
      </c>
      <c r="O619" s="52">
        <f t="shared" si="341"/>
        <v>2.3529411764705882E-2</v>
      </c>
      <c r="P619" s="53">
        <f t="shared" si="342"/>
        <v>415</v>
      </c>
      <c r="Q619" s="55">
        <f t="shared" si="343"/>
        <v>0.28348885192466017</v>
      </c>
      <c r="R619" s="56">
        <v>0</v>
      </c>
      <c r="S619" s="58">
        <v>0</v>
      </c>
      <c r="T619" s="57">
        <f t="shared" si="333"/>
        <v>0</v>
      </c>
      <c r="U619" s="58">
        <f t="shared" si="344"/>
        <v>515</v>
      </c>
      <c r="V619" s="60">
        <f t="shared" si="345"/>
        <v>0</v>
      </c>
      <c r="W619" s="51">
        <v>10</v>
      </c>
      <c r="X619" s="53">
        <v>6</v>
      </c>
      <c r="Y619" s="52">
        <f t="shared" si="334"/>
        <v>0.11764705882352941</v>
      </c>
      <c r="Z619" s="53">
        <f t="shared" si="346"/>
        <v>429</v>
      </c>
      <c r="AA619" s="55">
        <f t="shared" si="347"/>
        <v>0.6876254243301142</v>
      </c>
      <c r="AB619" s="56">
        <v>14</v>
      </c>
      <c r="AC619" s="58">
        <v>3</v>
      </c>
      <c r="AD619" s="57">
        <f t="shared" si="335"/>
        <v>0.16470588235294117</v>
      </c>
      <c r="AE619" s="58">
        <f t="shared" si="348"/>
        <v>40</v>
      </c>
      <c r="AF619" s="60">
        <f t="shared" si="349"/>
        <v>2.3712726421082504</v>
      </c>
      <c r="AG619" s="51">
        <v>0</v>
      </c>
      <c r="AH619" s="53">
        <v>0</v>
      </c>
      <c r="AI619" s="52">
        <f t="shared" si="336"/>
        <v>0</v>
      </c>
      <c r="AJ619" s="53">
        <f t="shared" si="350"/>
        <v>548</v>
      </c>
      <c r="AK619" s="55">
        <f t="shared" si="351"/>
        <v>0</v>
      </c>
      <c r="AL619" s="56">
        <v>56</v>
      </c>
      <c r="AM619" s="58">
        <v>6</v>
      </c>
      <c r="AN619" s="57">
        <f t="shared" si="337"/>
        <v>0.6588235294117647</v>
      </c>
      <c r="AO619" s="58">
        <f t="shared" si="352"/>
        <v>28</v>
      </c>
      <c r="AP619" s="60">
        <f t="shared" si="353"/>
        <v>3.5051587769425852</v>
      </c>
      <c r="AQ619" s="51">
        <v>1</v>
      </c>
      <c r="AR619" s="53">
        <v>1</v>
      </c>
      <c r="AS619" s="52">
        <f t="shared" si="338"/>
        <v>1.1764705882352941E-2</v>
      </c>
      <c r="AT619" s="53">
        <f t="shared" si="354"/>
        <v>411</v>
      </c>
      <c r="AU619" s="55">
        <f t="shared" si="355"/>
        <v>0.20243751847713826</v>
      </c>
      <c r="AV619" s="56">
        <v>0</v>
      </c>
      <c r="AW619" s="58">
        <v>0</v>
      </c>
      <c r="AX619" s="57">
        <f t="shared" si="339"/>
        <v>0</v>
      </c>
      <c r="AY619" s="58">
        <f t="shared" si="356"/>
        <v>527</v>
      </c>
      <c r="AZ619" s="60">
        <f t="shared" si="357"/>
        <v>0</v>
      </c>
      <c r="BA619" s="51">
        <v>2</v>
      </c>
      <c r="BB619" s="53">
        <v>1</v>
      </c>
      <c r="BC619" s="52">
        <f t="shared" si="340"/>
        <v>2.3529411764705882E-2</v>
      </c>
      <c r="BD619" s="53">
        <f t="shared" si="369"/>
        <v>615</v>
      </c>
      <c r="BE619" s="55">
        <f t="shared" si="358"/>
        <v>9.1417482766509725E-2</v>
      </c>
      <c r="BF619" s="61">
        <v>85</v>
      </c>
      <c r="BG619" s="64">
        <v>18</v>
      </c>
    </row>
    <row r="620" spans="1:59">
      <c r="A620" s="47">
        <f t="shared" si="359"/>
        <v>1</v>
      </c>
      <c r="B620" s="48">
        <f t="shared" si="360"/>
        <v>0</v>
      </c>
      <c r="C620" s="48">
        <f t="shared" si="361"/>
        <v>0</v>
      </c>
      <c r="D620" s="48">
        <f t="shared" si="362"/>
        <v>1</v>
      </c>
      <c r="E620" s="48">
        <f t="shared" si="363"/>
        <v>0</v>
      </c>
      <c r="F620" s="48">
        <f t="shared" si="364"/>
        <v>0</v>
      </c>
      <c r="G620" s="48">
        <f t="shared" si="365"/>
        <v>0</v>
      </c>
      <c r="H620" s="48">
        <f t="shared" si="366"/>
        <v>0</v>
      </c>
      <c r="I620" s="48">
        <f t="shared" si="367"/>
        <v>0</v>
      </c>
      <c r="J620" s="48">
        <f t="shared" si="368"/>
        <v>0</v>
      </c>
      <c r="K620" s="70">
        <v>278</v>
      </c>
      <c r="L620" s="50" t="s">
        <v>250</v>
      </c>
      <c r="M620" s="51">
        <v>4</v>
      </c>
      <c r="N620" s="53">
        <v>1</v>
      </c>
      <c r="O620" s="52">
        <f t="shared" si="341"/>
        <v>4.7619047619047616E-2</v>
      </c>
      <c r="P620" s="53">
        <f t="shared" si="342"/>
        <v>320</v>
      </c>
      <c r="Q620" s="55">
        <f t="shared" si="343"/>
        <v>0.57372743841895513</v>
      </c>
      <c r="R620" s="56">
        <v>0</v>
      </c>
      <c r="S620" s="58">
        <v>0</v>
      </c>
      <c r="T620" s="57">
        <f t="shared" si="333"/>
        <v>0</v>
      </c>
      <c r="U620" s="58">
        <f t="shared" si="344"/>
        <v>515</v>
      </c>
      <c r="V620" s="60">
        <f t="shared" si="345"/>
        <v>0</v>
      </c>
      <c r="W620" s="51">
        <v>75</v>
      </c>
      <c r="X620" s="53">
        <v>1</v>
      </c>
      <c r="Y620" s="52">
        <f t="shared" si="334"/>
        <v>0.8928571428571429</v>
      </c>
      <c r="Z620" s="53">
        <f t="shared" si="346"/>
        <v>6</v>
      </c>
      <c r="AA620" s="55">
        <f t="shared" si="347"/>
        <v>5.2185858096481885</v>
      </c>
      <c r="AB620" s="56">
        <v>0</v>
      </c>
      <c r="AC620" s="58">
        <v>0</v>
      </c>
      <c r="AD620" s="57">
        <f t="shared" si="335"/>
        <v>0</v>
      </c>
      <c r="AE620" s="58">
        <f t="shared" si="348"/>
        <v>554</v>
      </c>
      <c r="AF620" s="60">
        <f t="shared" si="349"/>
        <v>0</v>
      </c>
      <c r="AG620" s="51">
        <v>0</v>
      </c>
      <c r="AH620" s="53">
        <v>0</v>
      </c>
      <c r="AI620" s="52">
        <f t="shared" si="336"/>
        <v>0</v>
      </c>
      <c r="AJ620" s="53">
        <f t="shared" si="350"/>
        <v>548</v>
      </c>
      <c r="AK620" s="55">
        <f t="shared" si="351"/>
        <v>0</v>
      </c>
      <c r="AL620" s="56">
        <v>5</v>
      </c>
      <c r="AM620" s="58">
        <v>1</v>
      </c>
      <c r="AN620" s="57">
        <f t="shared" si="337"/>
        <v>5.9523809523809521E-2</v>
      </c>
      <c r="AO620" s="58">
        <f t="shared" si="352"/>
        <v>545</v>
      </c>
      <c r="AP620" s="60">
        <f t="shared" si="353"/>
        <v>0.31668632657325652</v>
      </c>
      <c r="AQ620" s="51">
        <v>0</v>
      </c>
      <c r="AR620" s="53">
        <v>0</v>
      </c>
      <c r="AS620" s="52">
        <f t="shared" si="338"/>
        <v>0</v>
      </c>
      <c r="AT620" s="53">
        <f t="shared" si="354"/>
        <v>512</v>
      </c>
      <c r="AU620" s="55">
        <f t="shared" si="355"/>
        <v>0</v>
      </c>
      <c r="AV620" s="56">
        <v>0</v>
      </c>
      <c r="AW620" s="58">
        <v>0</v>
      </c>
      <c r="AX620" s="57">
        <f t="shared" si="339"/>
        <v>0</v>
      </c>
      <c r="AY620" s="58">
        <f t="shared" si="356"/>
        <v>527</v>
      </c>
      <c r="AZ620" s="60">
        <f t="shared" si="357"/>
        <v>0</v>
      </c>
      <c r="BA620" s="51">
        <v>0</v>
      </c>
      <c r="BB620" s="53">
        <v>0</v>
      </c>
      <c r="BC620" s="52">
        <f t="shared" si="340"/>
        <v>0</v>
      </c>
      <c r="BD620" s="53">
        <f t="shared" si="369"/>
        <v>634</v>
      </c>
      <c r="BE620" s="55">
        <f t="shared" si="358"/>
        <v>0</v>
      </c>
      <c r="BF620" s="61">
        <v>84</v>
      </c>
      <c r="BG620" s="64">
        <v>3</v>
      </c>
    </row>
    <row r="621" spans="1:59">
      <c r="A621" s="47">
        <f t="shared" si="359"/>
        <v>2</v>
      </c>
      <c r="B621" s="48">
        <f t="shared" si="360"/>
        <v>0</v>
      </c>
      <c r="C621" s="48">
        <f t="shared" si="361"/>
        <v>0</v>
      </c>
      <c r="D621" s="48">
        <f t="shared" si="362"/>
        <v>0</v>
      </c>
      <c r="E621" s="48">
        <f t="shared" si="363"/>
        <v>0</v>
      </c>
      <c r="F621" s="48">
        <f t="shared" si="364"/>
        <v>1</v>
      </c>
      <c r="G621" s="48">
        <f t="shared" si="365"/>
        <v>0</v>
      </c>
      <c r="H621" s="48">
        <f t="shared" si="366"/>
        <v>0</v>
      </c>
      <c r="I621" s="48">
        <f t="shared" si="367"/>
        <v>0</v>
      </c>
      <c r="J621" s="48">
        <f t="shared" si="368"/>
        <v>1</v>
      </c>
      <c r="K621" s="70">
        <v>234</v>
      </c>
      <c r="L621" s="50" t="s">
        <v>206</v>
      </c>
      <c r="M621" s="51">
        <v>0</v>
      </c>
      <c r="N621" s="53">
        <v>0</v>
      </c>
      <c r="O621" s="52">
        <f t="shared" si="341"/>
        <v>0</v>
      </c>
      <c r="P621" s="53">
        <f t="shared" si="342"/>
        <v>537</v>
      </c>
      <c r="Q621" s="55">
        <f t="shared" si="343"/>
        <v>0</v>
      </c>
      <c r="R621" s="56">
        <v>0</v>
      </c>
      <c r="S621" s="58">
        <v>0</v>
      </c>
      <c r="T621" s="57">
        <f t="shared" si="333"/>
        <v>0</v>
      </c>
      <c r="U621" s="58">
        <f t="shared" si="344"/>
        <v>515</v>
      </c>
      <c r="V621" s="60">
        <f t="shared" si="345"/>
        <v>0</v>
      </c>
      <c r="W621" s="51">
        <v>1</v>
      </c>
      <c r="X621" s="53">
        <v>1</v>
      </c>
      <c r="Y621" s="52">
        <f t="shared" si="334"/>
        <v>1.2500000000000001E-2</v>
      </c>
      <c r="Z621" s="53">
        <f t="shared" si="346"/>
        <v>584</v>
      </c>
      <c r="AA621" s="55">
        <f t="shared" si="347"/>
        <v>7.306020133507464E-2</v>
      </c>
      <c r="AB621" s="56">
        <v>0</v>
      </c>
      <c r="AC621" s="58">
        <v>0</v>
      </c>
      <c r="AD621" s="57">
        <f t="shared" si="335"/>
        <v>0</v>
      </c>
      <c r="AE621" s="58">
        <f t="shared" si="348"/>
        <v>554</v>
      </c>
      <c r="AF621" s="60">
        <f t="shared" si="349"/>
        <v>0</v>
      </c>
      <c r="AG621" s="51">
        <v>32</v>
      </c>
      <c r="AH621" s="53">
        <v>2</v>
      </c>
      <c r="AI621" s="52">
        <f t="shared" si="336"/>
        <v>0.4</v>
      </c>
      <c r="AJ621" s="53">
        <f t="shared" si="350"/>
        <v>5</v>
      </c>
      <c r="AK621" s="55">
        <f t="shared" si="351"/>
        <v>5.3172251005307016</v>
      </c>
      <c r="AL621" s="56">
        <v>4</v>
      </c>
      <c r="AM621" s="58">
        <v>1</v>
      </c>
      <c r="AN621" s="57">
        <f t="shared" si="337"/>
        <v>0.05</v>
      </c>
      <c r="AO621" s="58">
        <f t="shared" si="352"/>
        <v>554</v>
      </c>
      <c r="AP621" s="60">
        <f t="shared" si="353"/>
        <v>0.2660165143215355</v>
      </c>
      <c r="AQ621" s="51">
        <v>0</v>
      </c>
      <c r="AR621" s="53">
        <v>0</v>
      </c>
      <c r="AS621" s="52">
        <f t="shared" si="338"/>
        <v>0</v>
      </c>
      <c r="AT621" s="53">
        <f t="shared" si="354"/>
        <v>512</v>
      </c>
      <c r="AU621" s="55">
        <f t="shared" si="355"/>
        <v>0</v>
      </c>
      <c r="AV621" s="56">
        <v>0</v>
      </c>
      <c r="AW621" s="58">
        <v>0</v>
      </c>
      <c r="AX621" s="57">
        <f t="shared" si="339"/>
        <v>0</v>
      </c>
      <c r="AY621" s="58">
        <f t="shared" si="356"/>
        <v>527</v>
      </c>
      <c r="AZ621" s="60">
        <f t="shared" si="357"/>
        <v>0</v>
      </c>
      <c r="BA621" s="51">
        <v>43</v>
      </c>
      <c r="BB621" s="53">
        <v>5</v>
      </c>
      <c r="BC621" s="52">
        <f t="shared" si="340"/>
        <v>0.53749999999999998</v>
      </c>
      <c r="BD621" s="53">
        <f t="shared" si="369"/>
        <v>73</v>
      </c>
      <c r="BE621" s="55">
        <f t="shared" si="358"/>
        <v>2.0883181219474567</v>
      </c>
      <c r="BF621" s="61">
        <v>80</v>
      </c>
      <c r="BG621" s="64">
        <v>9</v>
      </c>
    </row>
    <row r="622" spans="1:59">
      <c r="A622" s="47">
        <f t="shared" si="359"/>
        <v>3</v>
      </c>
      <c r="B622" s="48">
        <f t="shared" si="360"/>
        <v>0</v>
      </c>
      <c r="C622" s="48">
        <f t="shared" si="361"/>
        <v>0</v>
      </c>
      <c r="D622" s="48">
        <f t="shared" si="362"/>
        <v>1</v>
      </c>
      <c r="E622" s="48">
        <f t="shared" si="363"/>
        <v>1</v>
      </c>
      <c r="F622" s="48">
        <f t="shared" si="364"/>
        <v>1</v>
      </c>
      <c r="G622" s="48">
        <f t="shared" si="365"/>
        <v>0</v>
      </c>
      <c r="H622" s="48">
        <f t="shared" si="366"/>
        <v>0</v>
      </c>
      <c r="I622" s="48">
        <f t="shared" si="367"/>
        <v>0</v>
      </c>
      <c r="J622" s="48">
        <f t="shared" si="368"/>
        <v>0</v>
      </c>
      <c r="K622" s="70">
        <v>261</v>
      </c>
      <c r="L622" s="50" t="s">
        <v>233</v>
      </c>
      <c r="M622" s="51">
        <v>0</v>
      </c>
      <c r="N622" s="53">
        <v>0</v>
      </c>
      <c r="O622" s="52">
        <f t="shared" si="341"/>
        <v>0</v>
      </c>
      <c r="P622" s="53">
        <f t="shared" si="342"/>
        <v>537</v>
      </c>
      <c r="Q622" s="55">
        <f t="shared" si="343"/>
        <v>0</v>
      </c>
      <c r="R622" s="56">
        <v>0</v>
      </c>
      <c r="S622" s="58">
        <v>0</v>
      </c>
      <c r="T622" s="57">
        <f t="shared" si="333"/>
        <v>0</v>
      </c>
      <c r="U622" s="58">
        <f t="shared" si="344"/>
        <v>515</v>
      </c>
      <c r="V622" s="60">
        <f t="shared" si="345"/>
        <v>0</v>
      </c>
      <c r="W622" s="51">
        <v>19</v>
      </c>
      <c r="X622" s="53">
        <v>3</v>
      </c>
      <c r="Y622" s="52">
        <f t="shared" si="334"/>
        <v>0.23749999999999999</v>
      </c>
      <c r="Z622" s="53">
        <f t="shared" si="346"/>
        <v>162</v>
      </c>
      <c r="AA622" s="55">
        <f t="shared" si="347"/>
        <v>1.388143825366418</v>
      </c>
      <c r="AB622" s="56">
        <v>35</v>
      </c>
      <c r="AC622" s="58">
        <v>1</v>
      </c>
      <c r="AD622" s="57">
        <f t="shared" si="335"/>
        <v>0.4375</v>
      </c>
      <c r="AE622" s="58">
        <f t="shared" si="348"/>
        <v>7</v>
      </c>
      <c r="AF622" s="60">
        <f t="shared" si="349"/>
        <v>6.2986929556000408</v>
      </c>
      <c r="AG622" s="51">
        <v>26</v>
      </c>
      <c r="AH622" s="53">
        <v>6</v>
      </c>
      <c r="AI622" s="52">
        <f t="shared" si="336"/>
        <v>0.32500000000000001</v>
      </c>
      <c r="AJ622" s="53">
        <f t="shared" si="350"/>
        <v>10</v>
      </c>
      <c r="AK622" s="55">
        <f t="shared" si="351"/>
        <v>4.3202453941811951</v>
      </c>
      <c r="AL622" s="56">
        <v>0</v>
      </c>
      <c r="AM622" s="58">
        <v>0</v>
      </c>
      <c r="AN622" s="57">
        <f t="shared" si="337"/>
        <v>0</v>
      </c>
      <c r="AO622" s="58">
        <f t="shared" si="352"/>
        <v>618</v>
      </c>
      <c r="AP622" s="60">
        <f t="shared" si="353"/>
        <v>0</v>
      </c>
      <c r="AQ622" s="51">
        <v>0</v>
      </c>
      <c r="AR622" s="53">
        <v>0</v>
      </c>
      <c r="AS622" s="52">
        <f t="shared" si="338"/>
        <v>0</v>
      </c>
      <c r="AT622" s="53">
        <f t="shared" si="354"/>
        <v>512</v>
      </c>
      <c r="AU622" s="55">
        <f t="shared" si="355"/>
        <v>0</v>
      </c>
      <c r="AV622" s="56">
        <v>0</v>
      </c>
      <c r="AW622" s="58">
        <v>0</v>
      </c>
      <c r="AX622" s="57">
        <f t="shared" si="339"/>
        <v>0</v>
      </c>
      <c r="AY622" s="58">
        <f t="shared" si="356"/>
        <v>527</v>
      </c>
      <c r="AZ622" s="60">
        <f t="shared" si="357"/>
        <v>0</v>
      </c>
      <c r="BA622" s="51">
        <v>0</v>
      </c>
      <c r="BB622" s="53">
        <v>0</v>
      </c>
      <c r="BC622" s="52">
        <f t="shared" si="340"/>
        <v>0</v>
      </c>
      <c r="BD622" s="53">
        <f t="shared" si="369"/>
        <v>634</v>
      </c>
      <c r="BE622" s="55">
        <f t="shared" si="358"/>
        <v>0</v>
      </c>
      <c r="BF622" s="61">
        <v>80</v>
      </c>
      <c r="BG622" s="64">
        <v>10</v>
      </c>
    </row>
    <row r="623" spans="1:59">
      <c r="A623" s="47">
        <f t="shared" si="359"/>
        <v>4</v>
      </c>
      <c r="B623" s="48">
        <f t="shared" si="360"/>
        <v>0</v>
      </c>
      <c r="C623" s="48">
        <f t="shared" si="361"/>
        <v>0</v>
      </c>
      <c r="D623" s="48">
        <f t="shared" si="362"/>
        <v>1</v>
      </c>
      <c r="E623" s="48">
        <f t="shared" si="363"/>
        <v>0</v>
      </c>
      <c r="F623" s="48">
        <f t="shared" si="364"/>
        <v>0</v>
      </c>
      <c r="G623" s="48">
        <f t="shared" si="365"/>
        <v>1</v>
      </c>
      <c r="H623" s="48">
        <f t="shared" si="366"/>
        <v>1</v>
      </c>
      <c r="I623" s="48">
        <f t="shared" si="367"/>
        <v>1</v>
      </c>
      <c r="J623" s="48">
        <f t="shared" si="368"/>
        <v>0</v>
      </c>
      <c r="K623" s="70">
        <v>539</v>
      </c>
      <c r="L623" s="50" t="s">
        <v>499</v>
      </c>
      <c r="M623" s="51">
        <v>5</v>
      </c>
      <c r="N623" s="53">
        <v>2</v>
      </c>
      <c r="O623" s="52">
        <f t="shared" si="341"/>
        <v>6.5789473684210523E-2</v>
      </c>
      <c r="P623" s="53">
        <f t="shared" si="342"/>
        <v>233</v>
      </c>
      <c r="Q623" s="55">
        <f t="shared" si="343"/>
        <v>0.79264975044724062</v>
      </c>
      <c r="R623" s="56">
        <v>0</v>
      </c>
      <c r="S623" s="58">
        <v>1</v>
      </c>
      <c r="T623" s="57">
        <f t="shared" si="333"/>
        <v>0</v>
      </c>
      <c r="U623" s="58">
        <f t="shared" si="344"/>
        <v>515</v>
      </c>
      <c r="V623" s="60">
        <f t="shared" si="345"/>
        <v>0</v>
      </c>
      <c r="W623" s="51">
        <v>17</v>
      </c>
      <c r="X623" s="53">
        <v>4</v>
      </c>
      <c r="Y623" s="52">
        <f t="shared" si="334"/>
        <v>0.22368421052631579</v>
      </c>
      <c r="Z623" s="53">
        <f t="shared" si="346"/>
        <v>178</v>
      </c>
      <c r="AA623" s="55">
        <f t="shared" si="347"/>
        <v>1.3073930765223882</v>
      </c>
      <c r="AB623" s="56">
        <v>5</v>
      </c>
      <c r="AC623" s="58">
        <v>3</v>
      </c>
      <c r="AD623" s="57">
        <f t="shared" si="335"/>
        <v>6.5789473684210523E-2</v>
      </c>
      <c r="AE623" s="58">
        <f t="shared" si="348"/>
        <v>228</v>
      </c>
      <c r="AF623" s="60">
        <f t="shared" si="349"/>
        <v>0.94717187302256245</v>
      </c>
      <c r="AG623" s="51">
        <v>4</v>
      </c>
      <c r="AH623" s="53">
        <v>2</v>
      </c>
      <c r="AI623" s="52">
        <f t="shared" si="336"/>
        <v>5.2631578947368418E-2</v>
      </c>
      <c r="AJ623" s="53">
        <f t="shared" si="350"/>
        <v>265</v>
      </c>
      <c r="AK623" s="55">
        <f t="shared" si="351"/>
        <v>0.69963488164877652</v>
      </c>
      <c r="AL623" s="56">
        <v>21</v>
      </c>
      <c r="AM623" s="58">
        <v>5</v>
      </c>
      <c r="AN623" s="57">
        <f t="shared" si="337"/>
        <v>0.27631578947368424</v>
      </c>
      <c r="AO623" s="58">
        <f t="shared" si="352"/>
        <v>164</v>
      </c>
      <c r="AP623" s="60">
        <f t="shared" si="353"/>
        <v>1.470091263355854</v>
      </c>
      <c r="AQ623" s="51">
        <v>5</v>
      </c>
      <c r="AR623" s="53">
        <v>3</v>
      </c>
      <c r="AS623" s="52">
        <f t="shared" si="338"/>
        <v>6.5789473684210523E-2</v>
      </c>
      <c r="AT623" s="53">
        <f t="shared" si="354"/>
        <v>102</v>
      </c>
      <c r="AU623" s="55">
        <f t="shared" si="355"/>
        <v>1.1320519125366284</v>
      </c>
      <c r="AV623" s="56">
        <v>4</v>
      </c>
      <c r="AW623" s="58">
        <v>1</v>
      </c>
      <c r="AX623" s="57">
        <f t="shared" si="339"/>
        <v>5.2631578947368418E-2</v>
      </c>
      <c r="AY623" s="58">
        <f t="shared" si="356"/>
        <v>149</v>
      </c>
      <c r="AZ623" s="60">
        <f t="shared" si="357"/>
        <v>1.1590759051421695</v>
      </c>
      <c r="BA623" s="51">
        <v>15</v>
      </c>
      <c r="BB623" s="53">
        <v>6</v>
      </c>
      <c r="BC623" s="52">
        <f t="shared" si="340"/>
        <v>0.19736842105263158</v>
      </c>
      <c r="BD623" s="53">
        <f t="shared" si="369"/>
        <v>434</v>
      </c>
      <c r="BE623" s="55">
        <f t="shared" si="358"/>
        <v>0.76682427978486778</v>
      </c>
      <c r="BF623" s="61">
        <v>76</v>
      </c>
      <c r="BG623" s="64">
        <v>27</v>
      </c>
    </row>
    <row r="624" spans="1:59">
      <c r="A624" s="47">
        <f t="shared" si="359"/>
        <v>1</v>
      </c>
      <c r="B624" s="48">
        <f t="shared" si="360"/>
        <v>1</v>
      </c>
      <c r="C624" s="48">
        <f t="shared" si="361"/>
        <v>0</v>
      </c>
      <c r="D624" s="48">
        <f t="shared" si="362"/>
        <v>0</v>
      </c>
      <c r="E624" s="48">
        <f t="shared" si="363"/>
        <v>0</v>
      </c>
      <c r="F624" s="48">
        <f t="shared" si="364"/>
        <v>0</v>
      </c>
      <c r="G624" s="48">
        <f t="shared" si="365"/>
        <v>0</v>
      </c>
      <c r="H624" s="48">
        <f t="shared" si="366"/>
        <v>0</v>
      </c>
      <c r="I624" s="48">
        <f t="shared" si="367"/>
        <v>0</v>
      </c>
      <c r="J624" s="48">
        <f t="shared" si="368"/>
        <v>0</v>
      </c>
      <c r="K624" s="49">
        <v>32</v>
      </c>
      <c r="L624" s="50" t="s">
        <v>663</v>
      </c>
      <c r="M624" s="51">
        <v>37</v>
      </c>
      <c r="N624" s="53">
        <v>6</v>
      </c>
      <c r="O624" s="52">
        <f t="shared" si="341"/>
        <v>0.52857142857142858</v>
      </c>
      <c r="P624" s="53">
        <f t="shared" si="342"/>
        <v>12</v>
      </c>
      <c r="Q624" s="55">
        <f t="shared" si="343"/>
        <v>6.3683745664504023</v>
      </c>
      <c r="R624" s="56">
        <v>3</v>
      </c>
      <c r="S624" s="58">
        <v>2</v>
      </c>
      <c r="T624" s="57">
        <f t="shared" si="333"/>
        <v>4.2857142857142858E-2</v>
      </c>
      <c r="U624" s="58">
        <f t="shared" si="344"/>
        <v>204</v>
      </c>
      <c r="V624" s="60">
        <f t="shared" si="345"/>
        <v>0.81855849457169827</v>
      </c>
      <c r="W624" s="51">
        <v>6</v>
      </c>
      <c r="X624" s="53">
        <v>4</v>
      </c>
      <c r="Y624" s="52">
        <f t="shared" si="334"/>
        <v>8.5714285714285715E-2</v>
      </c>
      <c r="Z624" s="53">
        <f t="shared" si="346"/>
        <v>478</v>
      </c>
      <c r="AA624" s="55">
        <f t="shared" si="347"/>
        <v>0.50098423772622613</v>
      </c>
      <c r="AB624" s="56">
        <v>4</v>
      </c>
      <c r="AC624" s="58">
        <v>1</v>
      </c>
      <c r="AD624" s="57">
        <f t="shared" si="335"/>
        <v>5.7142857142857141E-2</v>
      </c>
      <c r="AE624" s="58">
        <f t="shared" si="348"/>
        <v>270</v>
      </c>
      <c r="AF624" s="60">
        <f t="shared" si="349"/>
        <v>0.82268642685388282</v>
      </c>
      <c r="AG624" s="51">
        <v>3</v>
      </c>
      <c r="AH624" s="53">
        <v>2</v>
      </c>
      <c r="AI624" s="52">
        <f t="shared" si="336"/>
        <v>4.2857142857142858E-2</v>
      </c>
      <c r="AJ624" s="53">
        <f t="shared" si="350"/>
        <v>318</v>
      </c>
      <c r="AK624" s="55">
        <f t="shared" si="351"/>
        <v>0.56970268934257517</v>
      </c>
      <c r="AL624" s="56">
        <v>2</v>
      </c>
      <c r="AM624" s="58">
        <v>1</v>
      </c>
      <c r="AN624" s="57">
        <f t="shared" si="337"/>
        <v>2.8571428571428571E-2</v>
      </c>
      <c r="AO624" s="58">
        <f t="shared" si="352"/>
        <v>573</v>
      </c>
      <c r="AP624" s="60">
        <f t="shared" si="353"/>
        <v>0.15200943675516312</v>
      </c>
      <c r="AQ624" s="51">
        <v>2</v>
      </c>
      <c r="AR624" s="53">
        <v>1</v>
      </c>
      <c r="AS624" s="52">
        <f t="shared" si="338"/>
        <v>2.8571428571428571E-2</v>
      </c>
      <c r="AT624" s="53">
        <f t="shared" si="354"/>
        <v>318</v>
      </c>
      <c r="AU624" s="55">
        <f t="shared" si="355"/>
        <v>0.49163397344447862</v>
      </c>
      <c r="AV624" s="56">
        <v>1</v>
      </c>
      <c r="AW624" s="58">
        <v>1</v>
      </c>
      <c r="AX624" s="57">
        <f t="shared" si="339"/>
        <v>1.4285714285714285E-2</v>
      </c>
      <c r="AY624" s="58">
        <f t="shared" si="356"/>
        <v>389</v>
      </c>
      <c r="AZ624" s="60">
        <f t="shared" si="357"/>
        <v>0.31460631711001741</v>
      </c>
      <c r="BA624" s="51">
        <v>12</v>
      </c>
      <c r="BB624" s="53">
        <v>4</v>
      </c>
      <c r="BC624" s="52">
        <f t="shared" si="340"/>
        <v>0.17142857142857143</v>
      </c>
      <c r="BD624" s="53">
        <f t="shared" si="369"/>
        <v>477</v>
      </c>
      <c r="BE624" s="55">
        <f t="shared" si="358"/>
        <v>0.66604166015599942</v>
      </c>
      <c r="BF624" s="61">
        <v>70</v>
      </c>
      <c r="BG624" s="64">
        <v>22</v>
      </c>
    </row>
    <row r="625" spans="1:59">
      <c r="A625" s="47">
        <f t="shared" si="359"/>
        <v>2</v>
      </c>
      <c r="B625" s="48">
        <f t="shared" si="360"/>
        <v>0</v>
      </c>
      <c r="C625" s="48">
        <f t="shared" si="361"/>
        <v>0</v>
      </c>
      <c r="D625" s="48">
        <f t="shared" si="362"/>
        <v>0</v>
      </c>
      <c r="E625" s="48">
        <f t="shared" si="363"/>
        <v>0</v>
      </c>
      <c r="F625" s="48">
        <f t="shared" si="364"/>
        <v>0</v>
      </c>
      <c r="G625" s="48">
        <f t="shared" si="365"/>
        <v>0</v>
      </c>
      <c r="H625" s="48">
        <f t="shared" si="366"/>
        <v>0</v>
      </c>
      <c r="I625" s="48">
        <f t="shared" si="367"/>
        <v>1</v>
      </c>
      <c r="J625" s="48">
        <f t="shared" si="368"/>
        <v>1</v>
      </c>
      <c r="K625" s="70">
        <v>452</v>
      </c>
      <c r="L625" s="50" t="s">
        <v>413</v>
      </c>
      <c r="M625" s="51">
        <v>1</v>
      </c>
      <c r="N625" s="53">
        <v>1</v>
      </c>
      <c r="O625" s="52">
        <f t="shared" si="341"/>
        <v>1.4925373134328358E-2</v>
      </c>
      <c r="P625" s="53">
        <f t="shared" si="342"/>
        <v>446</v>
      </c>
      <c r="Q625" s="55">
        <f t="shared" si="343"/>
        <v>0.17982501801191131</v>
      </c>
      <c r="R625" s="56">
        <v>0</v>
      </c>
      <c r="S625" s="58">
        <v>0</v>
      </c>
      <c r="T625" s="57">
        <f t="shared" si="333"/>
        <v>0</v>
      </c>
      <c r="U625" s="58">
        <f t="shared" si="344"/>
        <v>515</v>
      </c>
      <c r="V625" s="60">
        <f t="shared" si="345"/>
        <v>0</v>
      </c>
      <c r="W625" s="51">
        <v>3</v>
      </c>
      <c r="X625" s="53">
        <v>3</v>
      </c>
      <c r="Y625" s="52">
        <f t="shared" si="334"/>
        <v>4.4776119402985072E-2</v>
      </c>
      <c r="Z625" s="53">
        <f t="shared" si="346"/>
        <v>538</v>
      </c>
      <c r="AA625" s="55">
        <f t="shared" si="347"/>
        <v>0.26170818388683453</v>
      </c>
      <c r="AB625" s="56">
        <v>0</v>
      </c>
      <c r="AC625" s="58">
        <v>0</v>
      </c>
      <c r="AD625" s="57">
        <f t="shared" si="335"/>
        <v>0</v>
      </c>
      <c r="AE625" s="58">
        <f t="shared" si="348"/>
        <v>554</v>
      </c>
      <c r="AF625" s="60">
        <f t="shared" si="349"/>
        <v>0</v>
      </c>
      <c r="AG625" s="51">
        <v>0</v>
      </c>
      <c r="AH625" s="53">
        <v>0</v>
      </c>
      <c r="AI625" s="52">
        <f t="shared" si="336"/>
        <v>0</v>
      </c>
      <c r="AJ625" s="53">
        <f t="shared" si="350"/>
        <v>548</v>
      </c>
      <c r="AK625" s="55">
        <f t="shared" si="351"/>
        <v>0</v>
      </c>
      <c r="AL625" s="56">
        <v>0</v>
      </c>
      <c r="AM625" s="58">
        <v>0</v>
      </c>
      <c r="AN625" s="57">
        <f t="shared" si="337"/>
        <v>0</v>
      </c>
      <c r="AO625" s="58">
        <f t="shared" si="352"/>
        <v>618</v>
      </c>
      <c r="AP625" s="60">
        <f t="shared" si="353"/>
        <v>0</v>
      </c>
      <c r="AQ625" s="51">
        <v>0</v>
      </c>
      <c r="AR625" s="53">
        <v>0</v>
      </c>
      <c r="AS625" s="52">
        <f t="shared" si="338"/>
        <v>0</v>
      </c>
      <c r="AT625" s="53">
        <f t="shared" si="354"/>
        <v>512</v>
      </c>
      <c r="AU625" s="55">
        <f t="shared" si="355"/>
        <v>0</v>
      </c>
      <c r="AV625" s="56">
        <v>28</v>
      </c>
      <c r="AW625" s="58">
        <v>2</v>
      </c>
      <c r="AX625" s="57">
        <f t="shared" si="339"/>
        <v>0.41791044776119401</v>
      </c>
      <c r="AY625" s="58">
        <f t="shared" si="356"/>
        <v>5</v>
      </c>
      <c r="AZ625" s="60">
        <f t="shared" si="357"/>
        <v>9.2034086796363308</v>
      </c>
      <c r="BA625" s="51">
        <v>35</v>
      </c>
      <c r="BB625" s="53">
        <v>4</v>
      </c>
      <c r="BC625" s="52">
        <f t="shared" si="340"/>
        <v>0.52238805970149249</v>
      </c>
      <c r="BD625" s="53">
        <f t="shared" si="369"/>
        <v>80</v>
      </c>
      <c r="BE625" s="55">
        <f t="shared" si="358"/>
        <v>2.029604561420645</v>
      </c>
      <c r="BF625" s="61">
        <v>67</v>
      </c>
      <c r="BG625" s="64">
        <v>10</v>
      </c>
    </row>
    <row r="626" spans="1:59">
      <c r="A626" s="47">
        <f t="shared" si="359"/>
        <v>3</v>
      </c>
      <c r="B626" s="48">
        <f t="shared" si="360"/>
        <v>0</v>
      </c>
      <c r="C626" s="48">
        <f t="shared" si="361"/>
        <v>0</v>
      </c>
      <c r="D626" s="48">
        <f t="shared" si="362"/>
        <v>1</v>
      </c>
      <c r="E626" s="48">
        <f t="shared" si="363"/>
        <v>0</v>
      </c>
      <c r="F626" s="48">
        <f t="shared" si="364"/>
        <v>0</v>
      </c>
      <c r="G626" s="48">
        <f t="shared" si="365"/>
        <v>1</v>
      </c>
      <c r="H626" s="48">
        <f t="shared" si="366"/>
        <v>0</v>
      </c>
      <c r="I626" s="48">
        <f t="shared" si="367"/>
        <v>0</v>
      </c>
      <c r="J626" s="48">
        <f t="shared" si="368"/>
        <v>1</v>
      </c>
      <c r="K626" s="70">
        <v>645</v>
      </c>
      <c r="L626" s="50" t="s">
        <v>604</v>
      </c>
      <c r="M626" s="51">
        <v>0</v>
      </c>
      <c r="N626" s="53">
        <v>0</v>
      </c>
      <c r="O626" s="52">
        <f t="shared" si="341"/>
        <v>0</v>
      </c>
      <c r="P626" s="53">
        <f t="shared" si="342"/>
        <v>537</v>
      </c>
      <c r="Q626" s="55">
        <f t="shared" si="343"/>
        <v>0</v>
      </c>
      <c r="R626" s="56">
        <v>0</v>
      </c>
      <c r="S626" s="58">
        <v>0</v>
      </c>
      <c r="T626" s="57">
        <f t="shared" si="333"/>
        <v>0</v>
      </c>
      <c r="U626" s="58">
        <f t="shared" si="344"/>
        <v>515</v>
      </c>
      <c r="V626" s="60">
        <f t="shared" si="345"/>
        <v>0</v>
      </c>
      <c r="W626" s="51">
        <v>12</v>
      </c>
      <c r="X626" s="53">
        <v>3</v>
      </c>
      <c r="Y626" s="52">
        <f t="shared" si="334"/>
        <v>0.19047619047619047</v>
      </c>
      <c r="Z626" s="53">
        <f t="shared" si="346"/>
        <v>247</v>
      </c>
      <c r="AA626" s="55">
        <f t="shared" si="347"/>
        <v>1.1132983060582802</v>
      </c>
      <c r="AB626" s="56">
        <v>4</v>
      </c>
      <c r="AC626" s="58">
        <v>3</v>
      </c>
      <c r="AD626" s="57">
        <f t="shared" si="335"/>
        <v>6.3492063492063489E-2</v>
      </c>
      <c r="AE626" s="58">
        <f t="shared" si="348"/>
        <v>241</v>
      </c>
      <c r="AF626" s="60">
        <f t="shared" si="349"/>
        <v>0.91409602983764759</v>
      </c>
      <c r="AG626" s="51">
        <v>0</v>
      </c>
      <c r="AH626" s="53">
        <v>0</v>
      </c>
      <c r="AI626" s="52">
        <f t="shared" si="336"/>
        <v>0</v>
      </c>
      <c r="AJ626" s="53">
        <f t="shared" si="350"/>
        <v>548</v>
      </c>
      <c r="AK626" s="55">
        <f t="shared" si="351"/>
        <v>0</v>
      </c>
      <c r="AL626" s="56">
        <v>24</v>
      </c>
      <c r="AM626" s="58">
        <v>5</v>
      </c>
      <c r="AN626" s="57">
        <f t="shared" si="337"/>
        <v>0.38095238095238093</v>
      </c>
      <c r="AO626" s="58">
        <f t="shared" si="352"/>
        <v>86</v>
      </c>
      <c r="AP626" s="60">
        <f t="shared" si="353"/>
        <v>2.0267924900688414</v>
      </c>
      <c r="AQ626" s="51">
        <v>0</v>
      </c>
      <c r="AR626" s="53">
        <v>0</v>
      </c>
      <c r="AS626" s="52">
        <f t="shared" si="338"/>
        <v>0</v>
      </c>
      <c r="AT626" s="53">
        <f t="shared" si="354"/>
        <v>512</v>
      </c>
      <c r="AU626" s="55">
        <f t="shared" si="355"/>
        <v>0</v>
      </c>
      <c r="AV626" s="56">
        <v>0</v>
      </c>
      <c r="AW626" s="58">
        <v>0</v>
      </c>
      <c r="AX626" s="57">
        <f t="shared" si="339"/>
        <v>0</v>
      </c>
      <c r="AY626" s="58">
        <f t="shared" si="356"/>
        <v>527</v>
      </c>
      <c r="AZ626" s="60">
        <f t="shared" si="357"/>
        <v>0</v>
      </c>
      <c r="BA626" s="51">
        <v>23</v>
      </c>
      <c r="BB626" s="53">
        <v>6</v>
      </c>
      <c r="BC626" s="52">
        <f t="shared" si="340"/>
        <v>0.36507936507936506</v>
      </c>
      <c r="BD626" s="53">
        <f t="shared" si="369"/>
        <v>157</v>
      </c>
      <c r="BE626" s="55">
        <f t="shared" si="358"/>
        <v>1.4184220540359247</v>
      </c>
      <c r="BF626" s="61">
        <v>63</v>
      </c>
      <c r="BG626" s="64">
        <v>17</v>
      </c>
    </row>
    <row r="627" spans="1:59">
      <c r="A627" s="47">
        <f t="shared" si="359"/>
        <v>2</v>
      </c>
      <c r="B627" s="48">
        <f t="shared" si="360"/>
        <v>0</v>
      </c>
      <c r="C627" s="48">
        <f t="shared" si="361"/>
        <v>0</v>
      </c>
      <c r="D627" s="48">
        <f t="shared" si="362"/>
        <v>0</v>
      </c>
      <c r="E627" s="48">
        <f t="shared" si="363"/>
        <v>0</v>
      </c>
      <c r="F627" s="48">
        <f t="shared" si="364"/>
        <v>0</v>
      </c>
      <c r="G627" s="48">
        <f t="shared" si="365"/>
        <v>1</v>
      </c>
      <c r="H627" s="48">
        <f t="shared" si="366"/>
        <v>0</v>
      </c>
      <c r="I627" s="48">
        <f t="shared" si="367"/>
        <v>0</v>
      </c>
      <c r="J627" s="48">
        <f t="shared" si="368"/>
        <v>1</v>
      </c>
      <c r="K627" s="70">
        <v>244</v>
      </c>
      <c r="L627" s="50" t="s">
        <v>216</v>
      </c>
      <c r="M627" s="51">
        <v>0</v>
      </c>
      <c r="N627" s="53">
        <v>0</v>
      </c>
      <c r="O627" s="52">
        <f t="shared" si="341"/>
        <v>0</v>
      </c>
      <c r="P627" s="53">
        <f t="shared" si="342"/>
        <v>537</v>
      </c>
      <c r="Q627" s="55">
        <f t="shared" si="343"/>
        <v>0</v>
      </c>
      <c r="R627" s="56">
        <v>0</v>
      </c>
      <c r="S627" s="58">
        <v>0</v>
      </c>
      <c r="T627" s="57">
        <f t="shared" si="333"/>
        <v>0</v>
      </c>
      <c r="U627" s="58">
        <f t="shared" si="344"/>
        <v>515</v>
      </c>
      <c r="V627" s="60">
        <f t="shared" si="345"/>
        <v>0</v>
      </c>
      <c r="W627" s="51">
        <v>0</v>
      </c>
      <c r="X627" s="53">
        <v>0</v>
      </c>
      <c r="Y627" s="52">
        <f t="shared" si="334"/>
        <v>0</v>
      </c>
      <c r="Z627" s="53">
        <f t="shared" si="346"/>
        <v>619</v>
      </c>
      <c r="AA627" s="55">
        <f t="shared" si="347"/>
        <v>0</v>
      </c>
      <c r="AB627" s="56">
        <v>0</v>
      </c>
      <c r="AC627" s="58">
        <v>0</v>
      </c>
      <c r="AD627" s="57">
        <f t="shared" si="335"/>
        <v>0</v>
      </c>
      <c r="AE627" s="58">
        <f t="shared" si="348"/>
        <v>554</v>
      </c>
      <c r="AF627" s="60">
        <f t="shared" si="349"/>
        <v>0</v>
      </c>
      <c r="AG627" s="51">
        <v>0</v>
      </c>
      <c r="AH627" s="53">
        <v>0</v>
      </c>
      <c r="AI627" s="52">
        <f t="shared" si="336"/>
        <v>0</v>
      </c>
      <c r="AJ627" s="53">
        <f t="shared" si="350"/>
        <v>548</v>
      </c>
      <c r="AK627" s="55">
        <f t="shared" si="351"/>
        <v>0</v>
      </c>
      <c r="AL627" s="56">
        <v>36</v>
      </c>
      <c r="AM627" s="58">
        <v>6</v>
      </c>
      <c r="AN627" s="57">
        <f t="shared" si="337"/>
        <v>0.6</v>
      </c>
      <c r="AO627" s="58">
        <f t="shared" si="352"/>
        <v>31</v>
      </c>
      <c r="AP627" s="60">
        <f t="shared" si="353"/>
        <v>3.1921981718584256</v>
      </c>
      <c r="AQ627" s="51">
        <v>0</v>
      </c>
      <c r="AR627" s="53">
        <v>0</v>
      </c>
      <c r="AS627" s="52">
        <f t="shared" si="338"/>
        <v>0</v>
      </c>
      <c r="AT627" s="53">
        <f t="shared" si="354"/>
        <v>512</v>
      </c>
      <c r="AU627" s="55">
        <f t="shared" si="355"/>
        <v>0</v>
      </c>
      <c r="AV627" s="56">
        <v>0</v>
      </c>
      <c r="AW627" s="58">
        <v>0</v>
      </c>
      <c r="AX627" s="57">
        <f t="shared" si="339"/>
        <v>0</v>
      </c>
      <c r="AY627" s="58">
        <f t="shared" si="356"/>
        <v>527</v>
      </c>
      <c r="AZ627" s="60">
        <f t="shared" si="357"/>
        <v>0</v>
      </c>
      <c r="BA627" s="51">
        <v>24</v>
      </c>
      <c r="BB627" s="53">
        <v>4</v>
      </c>
      <c r="BC627" s="52">
        <f t="shared" si="340"/>
        <v>0.4</v>
      </c>
      <c r="BD627" s="53">
        <f t="shared" si="369"/>
        <v>130</v>
      </c>
      <c r="BE627" s="55">
        <f t="shared" si="358"/>
        <v>1.5540972070306656</v>
      </c>
      <c r="BF627" s="61">
        <v>60</v>
      </c>
      <c r="BG627" s="64">
        <v>10</v>
      </c>
    </row>
    <row r="628" spans="1:59">
      <c r="A628" s="47">
        <f t="shared" si="359"/>
        <v>1</v>
      </c>
      <c r="B628" s="48">
        <f t="shared" si="360"/>
        <v>0</v>
      </c>
      <c r="C628" s="48">
        <f t="shared" si="361"/>
        <v>0</v>
      </c>
      <c r="D628" s="48">
        <f t="shared" si="362"/>
        <v>0</v>
      </c>
      <c r="E628" s="48">
        <f t="shared" si="363"/>
        <v>0</v>
      </c>
      <c r="F628" s="48">
        <f t="shared" si="364"/>
        <v>0</v>
      </c>
      <c r="G628" s="48">
        <f t="shared" si="365"/>
        <v>0</v>
      </c>
      <c r="H628" s="48">
        <f t="shared" si="366"/>
        <v>0</v>
      </c>
      <c r="I628" s="48">
        <f t="shared" si="367"/>
        <v>0</v>
      </c>
      <c r="J628" s="48">
        <f t="shared" si="368"/>
        <v>1</v>
      </c>
      <c r="K628" s="70">
        <v>38</v>
      </c>
      <c r="L628" s="50" t="s">
        <v>12</v>
      </c>
      <c r="M628" s="51">
        <v>2</v>
      </c>
      <c r="N628" s="53">
        <v>1</v>
      </c>
      <c r="O628" s="52">
        <f t="shared" si="341"/>
        <v>3.5087719298245612E-2</v>
      </c>
      <c r="P628" s="53">
        <f t="shared" si="342"/>
        <v>374</v>
      </c>
      <c r="Q628" s="55">
        <f t="shared" si="343"/>
        <v>0.42274653357186165</v>
      </c>
      <c r="R628" s="56">
        <v>0</v>
      </c>
      <c r="S628" s="58">
        <v>0</v>
      </c>
      <c r="T628" s="57">
        <f t="shared" si="333"/>
        <v>0</v>
      </c>
      <c r="U628" s="58">
        <f t="shared" si="344"/>
        <v>515</v>
      </c>
      <c r="V628" s="60">
        <f t="shared" si="345"/>
        <v>0</v>
      </c>
      <c r="W628" s="51">
        <v>0</v>
      </c>
      <c r="X628" s="53">
        <v>0</v>
      </c>
      <c r="Y628" s="52">
        <f t="shared" si="334"/>
        <v>0</v>
      </c>
      <c r="Z628" s="53">
        <f t="shared" si="346"/>
        <v>619</v>
      </c>
      <c r="AA628" s="55">
        <f t="shared" si="347"/>
        <v>0</v>
      </c>
      <c r="AB628" s="56">
        <v>0</v>
      </c>
      <c r="AC628" s="58">
        <v>0</v>
      </c>
      <c r="AD628" s="57">
        <f t="shared" si="335"/>
        <v>0</v>
      </c>
      <c r="AE628" s="58">
        <f t="shared" si="348"/>
        <v>554</v>
      </c>
      <c r="AF628" s="60">
        <f t="shared" si="349"/>
        <v>0</v>
      </c>
      <c r="AG628" s="51">
        <v>2</v>
      </c>
      <c r="AH628" s="53">
        <v>1</v>
      </c>
      <c r="AI628" s="52">
        <f t="shared" si="336"/>
        <v>3.5087719298245612E-2</v>
      </c>
      <c r="AJ628" s="53">
        <f t="shared" si="350"/>
        <v>380</v>
      </c>
      <c r="AK628" s="55">
        <f t="shared" si="351"/>
        <v>0.46642325443251764</v>
      </c>
      <c r="AL628" s="56">
        <v>7</v>
      </c>
      <c r="AM628" s="58">
        <v>1</v>
      </c>
      <c r="AN628" s="57">
        <f t="shared" si="337"/>
        <v>0.12280701754385964</v>
      </c>
      <c r="AO628" s="58">
        <f t="shared" si="352"/>
        <v>468</v>
      </c>
      <c r="AP628" s="60">
        <f t="shared" si="353"/>
        <v>0.65337389482482389</v>
      </c>
      <c r="AQ628" s="51">
        <v>0</v>
      </c>
      <c r="AR628" s="53">
        <v>0</v>
      </c>
      <c r="AS628" s="52">
        <f t="shared" si="338"/>
        <v>0</v>
      </c>
      <c r="AT628" s="53">
        <f t="shared" si="354"/>
        <v>512</v>
      </c>
      <c r="AU628" s="55">
        <f t="shared" si="355"/>
        <v>0</v>
      </c>
      <c r="AV628" s="56">
        <v>0</v>
      </c>
      <c r="AW628" s="58">
        <v>0</v>
      </c>
      <c r="AX628" s="57">
        <f t="shared" si="339"/>
        <v>0</v>
      </c>
      <c r="AY628" s="58">
        <f t="shared" si="356"/>
        <v>527</v>
      </c>
      <c r="AZ628" s="60">
        <f t="shared" si="357"/>
        <v>0</v>
      </c>
      <c r="BA628" s="51">
        <v>46</v>
      </c>
      <c r="BB628" s="53">
        <v>1</v>
      </c>
      <c r="BC628" s="52">
        <f t="shared" si="340"/>
        <v>0.80701754385964908</v>
      </c>
      <c r="BD628" s="53">
        <f t="shared" si="369"/>
        <v>28</v>
      </c>
      <c r="BE628" s="55">
        <f t="shared" si="358"/>
        <v>3.1354592773425702</v>
      </c>
      <c r="BF628" s="61">
        <v>57</v>
      </c>
      <c r="BG628" s="64">
        <v>4</v>
      </c>
    </row>
    <row r="629" spans="1:59">
      <c r="A629" s="47">
        <f t="shared" si="359"/>
        <v>2</v>
      </c>
      <c r="B629" s="48">
        <f t="shared" si="360"/>
        <v>0</v>
      </c>
      <c r="C629" s="48">
        <f t="shared" si="361"/>
        <v>0</v>
      </c>
      <c r="D629" s="48">
        <f t="shared" si="362"/>
        <v>1</v>
      </c>
      <c r="E629" s="48">
        <f t="shared" si="363"/>
        <v>0</v>
      </c>
      <c r="F629" s="48">
        <f t="shared" si="364"/>
        <v>0</v>
      </c>
      <c r="G629" s="48">
        <f t="shared" si="365"/>
        <v>1</v>
      </c>
      <c r="H629" s="48">
        <f t="shared" si="366"/>
        <v>0</v>
      </c>
      <c r="I629" s="48">
        <f t="shared" si="367"/>
        <v>0</v>
      </c>
      <c r="J629" s="48">
        <f t="shared" si="368"/>
        <v>0</v>
      </c>
      <c r="K629" s="70">
        <v>160</v>
      </c>
      <c r="L629" s="50" t="s">
        <v>134</v>
      </c>
      <c r="M629" s="51">
        <v>0</v>
      </c>
      <c r="N629" s="53">
        <v>0</v>
      </c>
      <c r="O629" s="52">
        <f t="shared" si="341"/>
        <v>0</v>
      </c>
      <c r="P629" s="53">
        <f t="shared" si="342"/>
        <v>537</v>
      </c>
      <c r="Q629" s="55">
        <f t="shared" si="343"/>
        <v>0</v>
      </c>
      <c r="R629" s="56">
        <v>0</v>
      </c>
      <c r="S629" s="58">
        <v>0</v>
      </c>
      <c r="T629" s="57">
        <f t="shared" si="333"/>
        <v>0</v>
      </c>
      <c r="U629" s="58">
        <f t="shared" si="344"/>
        <v>515</v>
      </c>
      <c r="V629" s="60">
        <f t="shared" si="345"/>
        <v>0</v>
      </c>
      <c r="W629" s="51">
        <v>12</v>
      </c>
      <c r="X629" s="53">
        <v>2</v>
      </c>
      <c r="Y629" s="52">
        <f t="shared" si="334"/>
        <v>0.21428571428571427</v>
      </c>
      <c r="Z629" s="53">
        <f t="shared" si="346"/>
        <v>193</v>
      </c>
      <c r="AA629" s="55">
        <f t="shared" si="347"/>
        <v>1.2524605943155651</v>
      </c>
      <c r="AB629" s="56">
        <v>1</v>
      </c>
      <c r="AC629" s="58">
        <v>1</v>
      </c>
      <c r="AD629" s="57">
        <f t="shared" si="335"/>
        <v>1.7857142857142856E-2</v>
      </c>
      <c r="AE629" s="58">
        <f t="shared" si="348"/>
        <v>464</v>
      </c>
      <c r="AF629" s="60">
        <f t="shared" si="349"/>
        <v>0.25708950839183836</v>
      </c>
      <c r="AG629" s="51">
        <v>0</v>
      </c>
      <c r="AH629" s="53">
        <v>0</v>
      </c>
      <c r="AI629" s="52">
        <f t="shared" si="336"/>
        <v>0</v>
      </c>
      <c r="AJ629" s="53">
        <f t="shared" si="350"/>
        <v>548</v>
      </c>
      <c r="AK629" s="55">
        <f t="shared" si="351"/>
        <v>0</v>
      </c>
      <c r="AL629" s="56">
        <v>43</v>
      </c>
      <c r="AM629" s="58">
        <v>4</v>
      </c>
      <c r="AN629" s="57">
        <f t="shared" si="337"/>
        <v>0.7678571428571429</v>
      </c>
      <c r="AO629" s="58">
        <f t="shared" si="352"/>
        <v>19</v>
      </c>
      <c r="AP629" s="60">
        <f t="shared" si="353"/>
        <v>4.0852536127950092</v>
      </c>
      <c r="AQ629" s="51">
        <v>0</v>
      </c>
      <c r="AR629" s="53">
        <v>0</v>
      </c>
      <c r="AS629" s="52">
        <f t="shared" si="338"/>
        <v>0</v>
      </c>
      <c r="AT629" s="53">
        <f t="shared" si="354"/>
        <v>512</v>
      </c>
      <c r="AU629" s="55">
        <f t="shared" si="355"/>
        <v>0</v>
      </c>
      <c r="AV629" s="56">
        <v>0</v>
      </c>
      <c r="AW629" s="58">
        <v>0</v>
      </c>
      <c r="AX629" s="57">
        <f t="shared" si="339"/>
        <v>0</v>
      </c>
      <c r="AY629" s="58">
        <f t="shared" si="356"/>
        <v>527</v>
      </c>
      <c r="AZ629" s="60">
        <f t="shared" si="357"/>
        <v>0</v>
      </c>
      <c r="BA629" s="51">
        <v>0</v>
      </c>
      <c r="BB629" s="53">
        <v>1</v>
      </c>
      <c r="BC629" s="52">
        <f t="shared" si="340"/>
        <v>0</v>
      </c>
      <c r="BD629" s="53">
        <f t="shared" si="369"/>
        <v>634</v>
      </c>
      <c r="BE629" s="55">
        <f t="shared" si="358"/>
        <v>0</v>
      </c>
      <c r="BF629" s="61">
        <v>56</v>
      </c>
      <c r="BG629" s="64">
        <v>8</v>
      </c>
    </row>
    <row r="630" spans="1:59">
      <c r="A630" s="47">
        <f t="shared" si="359"/>
        <v>3</v>
      </c>
      <c r="B630" s="48">
        <f t="shared" si="360"/>
        <v>0</v>
      </c>
      <c r="C630" s="48">
        <f t="shared" si="361"/>
        <v>0</v>
      </c>
      <c r="D630" s="48">
        <f t="shared" si="362"/>
        <v>1</v>
      </c>
      <c r="E630" s="48">
        <f t="shared" si="363"/>
        <v>0</v>
      </c>
      <c r="F630" s="48">
        <f t="shared" si="364"/>
        <v>0</v>
      </c>
      <c r="G630" s="48">
        <f t="shared" si="365"/>
        <v>1</v>
      </c>
      <c r="H630" s="48">
        <f t="shared" si="366"/>
        <v>0</v>
      </c>
      <c r="I630" s="48">
        <f t="shared" si="367"/>
        <v>0</v>
      </c>
      <c r="J630" s="48">
        <f t="shared" si="368"/>
        <v>1</v>
      </c>
      <c r="K630" s="70">
        <v>211</v>
      </c>
      <c r="L630" s="50" t="s">
        <v>184</v>
      </c>
      <c r="M630" s="51">
        <v>1</v>
      </c>
      <c r="N630" s="53">
        <v>1</v>
      </c>
      <c r="O630" s="52">
        <f t="shared" si="341"/>
        <v>1.7857142857142856E-2</v>
      </c>
      <c r="P630" s="53">
        <f t="shared" si="342"/>
        <v>439</v>
      </c>
      <c r="Q630" s="55">
        <f t="shared" si="343"/>
        <v>0.21514778940710816</v>
      </c>
      <c r="R630" s="56">
        <v>0</v>
      </c>
      <c r="S630" s="58">
        <v>1</v>
      </c>
      <c r="T630" s="57">
        <f t="shared" si="333"/>
        <v>0</v>
      </c>
      <c r="U630" s="58">
        <f t="shared" si="344"/>
        <v>515</v>
      </c>
      <c r="V630" s="60">
        <f t="shared" si="345"/>
        <v>0</v>
      </c>
      <c r="W630" s="51">
        <v>19</v>
      </c>
      <c r="X630" s="53">
        <v>3</v>
      </c>
      <c r="Y630" s="52">
        <f t="shared" si="334"/>
        <v>0.3392857142857143</v>
      </c>
      <c r="Z630" s="53">
        <f t="shared" si="346"/>
        <v>82</v>
      </c>
      <c r="AA630" s="55">
        <f t="shared" si="347"/>
        <v>1.9830626076663118</v>
      </c>
      <c r="AB630" s="56">
        <v>0</v>
      </c>
      <c r="AC630" s="58">
        <v>0</v>
      </c>
      <c r="AD630" s="57">
        <f t="shared" si="335"/>
        <v>0</v>
      </c>
      <c r="AE630" s="58">
        <f t="shared" si="348"/>
        <v>554</v>
      </c>
      <c r="AF630" s="60">
        <f t="shared" si="349"/>
        <v>0</v>
      </c>
      <c r="AG630" s="51">
        <v>2</v>
      </c>
      <c r="AH630" s="53">
        <v>1</v>
      </c>
      <c r="AI630" s="52">
        <f t="shared" si="336"/>
        <v>3.5714285714285712E-2</v>
      </c>
      <c r="AJ630" s="53">
        <f t="shared" si="350"/>
        <v>374</v>
      </c>
      <c r="AK630" s="55">
        <f t="shared" si="351"/>
        <v>0.47475224111881259</v>
      </c>
      <c r="AL630" s="56">
        <v>15</v>
      </c>
      <c r="AM630" s="58">
        <v>2</v>
      </c>
      <c r="AN630" s="57">
        <f t="shared" si="337"/>
        <v>0.26785714285714285</v>
      </c>
      <c r="AO630" s="58">
        <f t="shared" si="352"/>
        <v>179</v>
      </c>
      <c r="AP630" s="60">
        <f t="shared" si="353"/>
        <v>1.4250884695796542</v>
      </c>
      <c r="AQ630" s="51">
        <v>0</v>
      </c>
      <c r="AR630" s="53">
        <v>0</v>
      </c>
      <c r="AS630" s="52">
        <f t="shared" si="338"/>
        <v>0</v>
      </c>
      <c r="AT630" s="53">
        <f t="shared" si="354"/>
        <v>512</v>
      </c>
      <c r="AU630" s="55">
        <f t="shared" si="355"/>
        <v>0</v>
      </c>
      <c r="AV630" s="56">
        <v>0</v>
      </c>
      <c r="AW630" s="58">
        <v>0</v>
      </c>
      <c r="AX630" s="57">
        <f t="shared" si="339"/>
        <v>0</v>
      </c>
      <c r="AY630" s="58">
        <f t="shared" si="356"/>
        <v>527</v>
      </c>
      <c r="AZ630" s="60">
        <f t="shared" si="357"/>
        <v>0</v>
      </c>
      <c r="BA630" s="51">
        <v>19</v>
      </c>
      <c r="BB630" s="53">
        <v>1</v>
      </c>
      <c r="BC630" s="52">
        <f t="shared" si="340"/>
        <v>0.3392857142857143</v>
      </c>
      <c r="BD630" s="53">
        <f t="shared" si="369"/>
        <v>189</v>
      </c>
      <c r="BE630" s="55">
        <f t="shared" si="358"/>
        <v>1.3182074523920824</v>
      </c>
      <c r="BF630" s="61">
        <v>56</v>
      </c>
      <c r="BG630" s="64">
        <v>9</v>
      </c>
    </row>
    <row r="631" spans="1:59">
      <c r="A631" s="47">
        <f t="shared" si="359"/>
        <v>1</v>
      </c>
      <c r="B631" s="48">
        <f t="shared" si="360"/>
        <v>0</v>
      </c>
      <c r="C631" s="48">
        <f t="shared" si="361"/>
        <v>0</v>
      </c>
      <c r="D631" s="48">
        <f t="shared" si="362"/>
        <v>0</v>
      </c>
      <c r="E631" s="48">
        <f t="shared" si="363"/>
        <v>0</v>
      </c>
      <c r="F631" s="48">
        <f t="shared" si="364"/>
        <v>0</v>
      </c>
      <c r="G631" s="48">
        <f t="shared" si="365"/>
        <v>1</v>
      </c>
      <c r="H631" s="48">
        <f t="shared" si="366"/>
        <v>0</v>
      </c>
      <c r="I631" s="48">
        <f t="shared" si="367"/>
        <v>0</v>
      </c>
      <c r="J631" s="48">
        <f t="shared" si="368"/>
        <v>0</v>
      </c>
      <c r="K631" s="70">
        <v>249</v>
      </c>
      <c r="L631" s="50" t="s">
        <v>221</v>
      </c>
      <c r="M631" s="51">
        <v>3</v>
      </c>
      <c r="N631" s="53">
        <v>1</v>
      </c>
      <c r="O631" s="52">
        <f t="shared" si="341"/>
        <v>5.3571428571428568E-2</v>
      </c>
      <c r="P631" s="53">
        <f t="shared" si="342"/>
        <v>289</v>
      </c>
      <c r="Q631" s="55">
        <f t="shared" si="343"/>
        <v>0.64544336822132453</v>
      </c>
      <c r="R631" s="56">
        <v>0</v>
      </c>
      <c r="S631" s="58">
        <v>0</v>
      </c>
      <c r="T631" s="57">
        <f t="shared" si="333"/>
        <v>0</v>
      </c>
      <c r="U631" s="58">
        <f t="shared" si="344"/>
        <v>515</v>
      </c>
      <c r="V631" s="60">
        <f t="shared" si="345"/>
        <v>0</v>
      </c>
      <c r="W631" s="51">
        <v>7</v>
      </c>
      <c r="X631" s="53">
        <v>3</v>
      </c>
      <c r="Y631" s="52">
        <f t="shared" si="334"/>
        <v>0.125</v>
      </c>
      <c r="Z631" s="53">
        <f t="shared" si="346"/>
        <v>411</v>
      </c>
      <c r="AA631" s="55">
        <f t="shared" si="347"/>
        <v>0.73060201335074637</v>
      </c>
      <c r="AB631" s="56">
        <v>2</v>
      </c>
      <c r="AC631" s="58">
        <v>2</v>
      </c>
      <c r="AD631" s="57">
        <f t="shared" si="335"/>
        <v>3.5714285714285712E-2</v>
      </c>
      <c r="AE631" s="58">
        <f t="shared" si="348"/>
        <v>385</v>
      </c>
      <c r="AF631" s="60">
        <f t="shared" si="349"/>
        <v>0.51417901678367672</v>
      </c>
      <c r="AG631" s="51">
        <v>0</v>
      </c>
      <c r="AH631" s="53">
        <v>0</v>
      </c>
      <c r="AI631" s="52">
        <f t="shared" si="336"/>
        <v>0</v>
      </c>
      <c r="AJ631" s="53">
        <f t="shared" si="350"/>
        <v>548</v>
      </c>
      <c r="AK631" s="55">
        <f t="shared" si="351"/>
        <v>0</v>
      </c>
      <c r="AL631" s="56">
        <v>38</v>
      </c>
      <c r="AM631" s="58">
        <v>4</v>
      </c>
      <c r="AN631" s="57">
        <f t="shared" si="337"/>
        <v>0.6785714285714286</v>
      </c>
      <c r="AO631" s="58">
        <f t="shared" si="352"/>
        <v>25</v>
      </c>
      <c r="AP631" s="60">
        <f t="shared" si="353"/>
        <v>3.6102241229351244</v>
      </c>
      <c r="AQ631" s="51">
        <v>0</v>
      </c>
      <c r="AR631" s="53">
        <v>0</v>
      </c>
      <c r="AS631" s="52">
        <f t="shared" si="338"/>
        <v>0</v>
      </c>
      <c r="AT631" s="53">
        <f t="shared" si="354"/>
        <v>512</v>
      </c>
      <c r="AU631" s="55">
        <f t="shared" si="355"/>
        <v>0</v>
      </c>
      <c r="AV631" s="56">
        <v>0</v>
      </c>
      <c r="AW631" s="58">
        <v>0</v>
      </c>
      <c r="AX631" s="57">
        <f t="shared" si="339"/>
        <v>0</v>
      </c>
      <c r="AY631" s="58">
        <f t="shared" si="356"/>
        <v>527</v>
      </c>
      <c r="AZ631" s="60">
        <f t="shared" si="357"/>
        <v>0</v>
      </c>
      <c r="BA631" s="51">
        <v>6</v>
      </c>
      <c r="BB631" s="53">
        <v>3</v>
      </c>
      <c r="BC631" s="52">
        <f t="shared" si="340"/>
        <v>0.10714285714285714</v>
      </c>
      <c r="BD631" s="53">
        <f t="shared" si="369"/>
        <v>544</v>
      </c>
      <c r="BE631" s="55">
        <f t="shared" si="358"/>
        <v>0.41627603759749965</v>
      </c>
      <c r="BF631" s="61">
        <v>56</v>
      </c>
      <c r="BG631" s="64">
        <v>13</v>
      </c>
    </row>
    <row r="632" spans="1:59">
      <c r="A632" s="47">
        <f t="shared" si="359"/>
        <v>2</v>
      </c>
      <c r="B632" s="48">
        <f t="shared" si="360"/>
        <v>0</v>
      </c>
      <c r="C632" s="48">
        <f t="shared" si="361"/>
        <v>0</v>
      </c>
      <c r="D632" s="48">
        <f t="shared" si="362"/>
        <v>0</v>
      </c>
      <c r="E632" s="48">
        <f t="shared" si="363"/>
        <v>0</v>
      </c>
      <c r="F632" s="48">
        <f t="shared" si="364"/>
        <v>0</v>
      </c>
      <c r="G632" s="48">
        <f t="shared" si="365"/>
        <v>1</v>
      </c>
      <c r="H632" s="48">
        <f t="shared" si="366"/>
        <v>0</v>
      </c>
      <c r="I632" s="48">
        <f t="shared" si="367"/>
        <v>0</v>
      </c>
      <c r="J632" s="48">
        <f t="shared" si="368"/>
        <v>1</v>
      </c>
      <c r="K632" s="70">
        <v>641</v>
      </c>
      <c r="L632" s="50" t="s">
        <v>600</v>
      </c>
      <c r="M632" s="51">
        <v>0</v>
      </c>
      <c r="N632" s="53">
        <v>0</v>
      </c>
      <c r="O632" s="52">
        <f t="shared" si="341"/>
        <v>0</v>
      </c>
      <c r="P632" s="53">
        <f t="shared" si="342"/>
        <v>537</v>
      </c>
      <c r="Q632" s="55">
        <f t="shared" si="343"/>
        <v>0</v>
      </c>
      <c r="R632" s="56">
        <v>0</v>
      </c>
      <c r="S632" s="58">
        <v>0</v>
      </c>
      <c r="T632" s="57">
        <f t="shared" si="333"/>
        <v>0</v>
      </c>
      <c r="U632" s="58">
        <f t="shared" si="344"/>
        <v>515</v>
      </c>
      <c r="V632" s="60">
        <f t="shared" si="345"/>
        <v>0</v>
      </c>
      <c r="W632" s="51">
        <v>6</v>
      </c>
      <c r="X632" s="53">
        <v>4</v>
      </c>
      <c r="Y632" s="52">
        <f t="shared" si="334"/>
        <v>0.10714285714285714</v>
      </c>
      <c r="Z632" s="53">
        <f t="shared" si="346"/>
        <v>448</v>
      </c>
      <c r="AA632" s="55">
        <f t="shared" si="347"/>
        <v>0.62623029715778256</v>
      </c>
      <c r="AB632" s="56">
        <v>3</v>
      </c>
      <c r="AC632" s="58">
        <v>2</v>
      </c>
      <c r="AD632" s="57">
        <f t="shared" si="335"/>
        <v>5.3571428571428568E-2</v>
      </c>
      <c r="AE632" s="58">
        <f t="shared" si="348"/>
        <v>296</v>
      </c>
      <c r="AF632" s="60">
        <f t="shared" si="349"/>
        <v>0.77126852517551514</v>
      </c>
      <c r="AG632" s="51">
        <v>0</v>
      </c>
      <c r="AH632" s="53">
        <v>0</v>
      </c>
      <c r="AI632" s="52">
        <f t="shared" si="336"/>
        <v>0</v>
      </c>
      <c r="AJ632" s="53">
        <f t="shared" si="350"/>
        <v>548</v>
      </c>
      <c r="AK632" s="55">
        <f t="shared" si="351"/>
        <v>0</v>
      </c>
      <c r="AL632" s="56">
        <v>15</v>
      </c>
      <c r="AM632" s="58">
        <v>7</v>
      </c>
      <c r="AN632" s="57">
        <f t="shared" si="337"/>
        <v>0.26785714285714285</v>
      </c>
      <c r="AO632" s="58">
        <f t="shared" si="352"/>
        <v>179</v>
      </c>
      <c r="AP632" s="60">
        <f t="shared" si="353"/>
        <v>1.4250884695796542</v>
      </c>
      <c r="AQ632" s="51">
        <v>0</v>
      </c>
      <c r="AR632" s="53">
        <v>0</v>
      </c>
      <c r="AS632" s="52">
        <f t="shared" si="338"/>
        <v>0</v>
      </c>
      <c r="AT632" s="53">
        <f t="shared" si="354"/>
        <v>512</v>
      </c>
      <c r="AU632" s="55">
        <f t="shared" si="355"/>
        <v>0</v>
      </c>
      <c r="AV632" s="56">
        <v>0</v>
      </c>
      <c r="AW632" s="58">
        <v>0</v>
      </c>
      <c r="AX632" s="57">
        <f t="shared" si="339"/>
        <v>0</v>
      </c>
      <c r="AY632" s="58">
        <f t="shared" si="356"/>
        <v>527</v>
      </c>
      <c r="AZ632" s="60">
        <f t="shared" si="357"/>
        <v>0</v>
      </c>
      <c r="BA632" s="51">
        <v>32</v>
      </c>
      <c r="BB632" s="53">
        <v>8</v>
      </c>
      <c r="BC632" s="52">
        <f t="shared" si="340"/>
        <v>0.5714285714285714</v>
      </c>
      <c r="BD632" s="53">
        <f t="shared" si="369"/>
        <v>64</v>
      </c>
      <c r="BE632" s="55">
        <f t="shared" si="358"/>
        <v>2.2201388671866646</v>
      </c>
      <c r="BF632" s="61">
        <v>56</v>
      </c>
      <c r="BG632" s="64">
        <v>21</v>
      </c>
    </row>
    <row r="633" spans="1:59">
      <c r="A633" s="47">
        <f t="shared" si="359"/>
        <v>4</v>
      </c>
      <c r="B633" s="48">
        <f t="shared" si="360"/>
        <v>0</v>
      </c>
      <c r="C633" s="48">
        <f t="shared" si="361"/>
        <v>0</v>
      </c>
      <c r="D633" s="48">
        <f t="shared" si="362"/>
        <v>1</v>
      </c>
      <c r="E633" s="48">
        <f t="shared" si="363"/>
        <v>0</v>
      </c>
      <c r="F633" s="48">
        <f t="shared" si="364"/>
        <v>1</v>
      </c>
      <c r="G633" s="48">
        <f t="shared" si="365"/>
        <v>1</v>
      </c>
      <c r="H633" s="48">
        <f t="shared" si="366"/>
        <v>0</v>
      </c>
      <c r="I633" s="48">
        <f t="shared" si="367"/>
        <v>1</v>
      </c>
      <c r="J633" s="48">
        <f t="shared" si="368"/>
        <v>0</v>
      </c>
      <c r="K633" s="70">
        <v>227</v>
      </c>
      <c r="L633" s="50" t="s">
        <v>199</v>
      </c>
      <c r="M633" s="51">
        <v>0</v>
      </c>
      <c r="N633" s="53">
        <v>0</v>
      </c>
      <c r="O633" s="52">
        <f t="shared" si="341"/>
        <v>0</v>
      </c>
      <c r="P633" s="53">
        <f t="shared" si="342"/>
        <v>537</v>
      </c>
      <c r="Q633" s="55">
        <f t="shared" si="343"/>
        <v>0</v>
      </c>
      <c r="R633" s="56">
        <v>0</v>
      </c>
      <c r="S633" s="58">
        <v>0</v>
      </c>
      <c r="T633" s="57">
        <f t="shared" si="333"/>
        <v>0</v>
      </c>
      <c r="U633" s="58">
        <f t="shared" si="344"/>
        <v>515</v>
      </c>
      <c r="V633" s="60">
        <f t="shared" si="345"/>
        <v>0</v>
      </c>
      <c r="W633" s="51">
        <v>14</v>
      </c>
      <c r="X633" s="53">
        <v>3</v>
      </c>
      <c r="Y633" s="52">
        <f t="shared" si="334"/>
        <v>0.26415094339622641</v>
      </c>
      <c r="Z633" s="53">
        <f t="shared" si="346"/>
        <v>141</v>
      </c>
      <c r="AA633" s="55">
        <f t="shared" si="347"/>
        <v>1.5439136885902565</v>
      </c>
      <c r="AB633" s="56">
        <v>0</v>
      </c>
      <c r="AC633" s="58">
        <v>0</v>
      </c>
      <c r="AD633" s="57">
        <f t="shared" si="335"/>
        <v>0</v>
      </c>
      <c r="AE633" s="58">
        <f t="shared" si="348"/>
        <v>554</v>
      </c>
      <c r="AF633" s="60">
        <f t="shared" si="349"/>
        <v>0</v>
      </c>
      <c r="AG633" s="51">
        <v>4</v>
      </c>
      <c r="AH633" s="53">
        <v>1</v>
      </c>
      <c r="AI633" s="52">
        <f t="shared" si="336"/>
        <v>7.5471698113207544E-2</v>
      </c>
      <c r="AJ633" s="53">
        <f t="shared" si="350"/>
        <v>153</v>
      </c>
      <c r="AK633" s="55">
        <f t="shared" si="351"/>
        <v>1.0032500189680569</v>
      </c>
      <c r="AL633" s="56">
        <v>30</v>
      </c>
      <c r="AM633" s="58">
        <v>3</v>
      </c>
      <c r="AN633" s="57">
        <f t="shared" si="337"/>
        <v>0.56603773584905659</v>
      </c>
      <c r="AO633" s="58">
        <f t="shared" si="352"/>
        <v>36</v>
      </c>
      <c r="AP633" s="60">
        <f t="shared" si="353"/>
        <v>3.0115077093004015</v>
      </c>
      <c r="AQ633" s="51">
        <v>1</v>
      </c>
      <c r="AR633" s="53">
        <v>1</v>
      </c>
      <c r="AS633" s="52">
        <f t="shared" si="338"/>
        <v>1.8867924528301886E-2</v>
      </c>
      <c r="AT633" s="53">
        <f t="shared" si="354"/>
        <v>374</v>
      </c>
      <c r="AU633" s="55">
        <f t="shared" si="355"/>
        <v>0.32466394472748589</v>
      </c>
      <c r="AV633" s="56">
        <v>4</v>
      </c>
      <c r="AW633" s="58">
        <v>1</v>
      </c>
      <c r="AX633" s="57">
        <f t="shared" si="339"/>
        <v>7.5471698113207544E-2</v>
      </c>
      <c r="AY633" s="58">
        <f t="shared" si="356"/>
        <v>71</v>
      </c>
      <c r="AZ633" s="60">
        <f t="shared" si="357"/>
        <v>1.6620711092604694</v>
      </c>
      <c r="BA633" s="51">
        <v>0</v>
      </c>
      <c r="BB633" s="53">
        <v>0</v>
      </c>
      <c r="BC633" s="52">
        <f t="shared" si="340"/>
        <v>0</v>
      </c>
      <c r="BD633" s="53">
        <f t="shared" si="369"/>
        <v>634</v>
      </c>
      <c r="BE633" s="55">
        <f t="shared" si="358"/>
        <v>0</v>
      </c>
      <c r="BF633" s="61">
        <v>53</v>
      </c>
      <c r="BG633" s="64">
        <v>9</v>
      </c>
    </row>
    <row r="634" spans="1:59">
      <c r="A634" s="47">
        <f t="shared" si="359"/>
        <v>2</v>
      </c>
      <c r="B634" s="48">
        <f t="shared" si="360"/>
        <v>0</v>
      </c>
      <c r="C634" s="48">
        <f t="shared" si="361"/>
        <v>0</v>
      </c>
      <c r="D634" s="48">
        <f t="shared" si="362"/>
        <v>1</v>
      </c>
      <c r="E634" s="48">
        <f t="shared" si="363"/>
        <v>0</v>
      </c>
      <c r="F634" s="48">
        <f t="shared" si="364"/>
        <v>0</v>
      </c>
      <c r="G634" s="48">
        <f t="shared" si="365"/>
        <v>1</v>
      </c>
      <c r="H634" s="48">
        <f t="shared" si="366"/>
        <v>0</v>
      </c>
      <c r="I634" s="48">
        <f t="shared" si="367"/>
        <v>0</v>
      </c>
      <c r="J634" s="48">
        <f t="shared" si="368"/>
        <v>0</v>
      </c>
      <c r="K634" s="70">
        <v>207</v>
      </c>
      <c r="L634" s="50" t="s">
        <v>181</v>
      </c>
      <c r="M634" s="51">
        <v>0</v>
      </c>
      <c r="N634" s="53">
        <v>0</v>
      </c>
      <c r="O634" s="52">
        <f t="shared" si="341"/>
        <v>0</v>
      </c>
      <c r="P634" s="53">
        <f t="shared" si="342"/>
        <v>537</v>
      </c>
      <c r="Q634" s="55">
        <f t="shared" si="343"/>
        <v>0</v>
      </c>
      <c r="R634" s="56">
        <v>0</v>
      </c>
      <c r="S634" s="58">
        <v>0</v>
      </c>
      <c r="T634" s="57">
        <f t="shared" si="333"/>
        <v>0</v>
      </c>
      <c r="U634" s="58">
        <f t="shared" si="344"/>
        <v>515</v>
      </c>
      <c r="V634" s="60">
        <f t="shared" si="345"/>
        <v>0</v>
      </c>
      <c r="W634" s="51">
        <v>31</v>
      </c>
      <c r="X634" s="53">
        <v>2</v>
      </c>
      <c r="Y634" s="52">
        <f t="shared" si="334"/>
        <v>0.63265306122448983</v>
      </c>
      <c r="Z634" s="53">
        <f t="shared" si="346"/>
        <v>23</v>
      </c>
      <c r="AA634" s="55">
        <f t="shared" si="347"/>
        <v>3.6977408022650025</v>
      </c>
      <c r="AB634" s="56">
        <v>0</v>
      </c>
      <c r="AC634" s="58">
        <v>1</v>
      </c>
      <c r="AD634" s="57">
        <f t="shared" si="335"/>
        <v>0</v>
      </c>
      <c r="AE634" s="58">
        <f t="shared" si="348"/>
        <v>554</v>
      </c>
      <c r="AF634" s="60">
        <f t="shared" si="349"/>
        <v>0</v>
      </c>
      <c r="AG634" s="51">
        <v>0</v>
      </c>
      <c r="AH634" s="53">
        <v>0</v>
      </c>
      <c r="AI634" s="52">
        <f t="shared" si="336"/>
        <v>0</v>
      </c>
      <c r="AJ634" s="53">
        <f t="shared" si="350"/>
        <v>548</v>
      </c>
      <c r="AK634" s="55">
        <f t="shared" si="351"/>
        <v>0</v>
      </c>
      <c r="AL634" s="56">
        <v>18</v>
      </c>
      <c r="AM634" s="58">
        <v>3</v>
      </c>
      <c r="AN634" s="57">
        <f t="shared" si="337"/>
        <v>0.36734693877551022</v>
      </c>
      <c r="AO634" s="58">
        <f t="shared" si="352"/>
        <v>93</v>
      </c>
      <c r="AP634" s="60">
        <f t="shared" si="353"/>
        <v>1.9544070439949546</v>
      </c>
      <c r="AQ634" s="51">
        <v>0</v>
      </c>
      <c r="AR634" s="53">
        <v>0</v>
      </c>
      <c r="AS634" s="52">
        <f t="shared" si="338"/>
        <v>0</v>
      </c>
      <c r="AT634" s="53">
        <f t="shared" si="354"/>
        <v>512</v>
      </c>
      <c r="AU634" s="55">
        <f t="shared" si="355"/>
        <v>0</v>
      </c>
      <c r="AV634" s="56">
        <v>0</v>
      </c>
      <c r="AW634" s="58">
        <v>0</v>
      </c>
      <c r="AX634" s="57">
        <f t="shared" si="339"/>
        <v>0</v>
      </c>
      <c r="AY634" s="58">
        <f t="shared" si="356"/>
        <v>527</v>
      </c>
      <c r="AZ634" s="60">
        <f t="shared" si="357"/>
        <v>0</v>
      </c>
      <c r="BA634" s="51">
        <v>0</v>
      </c>
      <c r="BB634" s="53">
        <v>0</v>
      </c>
      <c r="BC634" s="52">
        <f t="shared" si="340"/>
        <v>0</v>
      </c>
      <c r="BD634" s="53">
        <f t="shared" si="369"/>
        <v>634</v>
      </c>
      <c r="BE634" s="55">
        <f t="shared" si="358"/>
        <v>0</v>
      </c>
      <c r="BF634" s="61">
        <v>49</v>
      </c>
      <c r="BG634" s="64">
        <v>6</v>
      </c>
    </row>
    <row r="635" spans="1:59">
      <c r="A635" s="47">
        <f t="shared" si="359"/>
        <v>3</v>
      </c>
      <c r="B635" s="48">
        <f t="shared" si="360"/>
        <v>0</v>
      </c>
      <c r="C635" s="48">
        <f t="shared" si="361"/>
        <v>1</v>
      </c>
      <c r="D635" s="48">
        <f t="shared" si="362"/>
        <v>0</v>
      </c>
      <c r="E635" s="48">
        <f t="shared" si="363"/>
        <v>0</v>
      </c>
      <c r="F635" s="48">
        <f t="shared" si="364"/>
        <v>1</v>
      </c>
      <c r="G635" s="48">
        <f t="shared" si="365"/>
        <v>1</v>
      </c>
      <c r="H635" s="48">
        <f t="shared" si="366"/>
        <v>0</v>
      </c>
      <c r="I635" s="48">
        <f t="shared" si="367"/>
        <v>0</v>
      </c>
      <c r="J635" s="48">
        <f t="shared" si="368"/>
        <v>0</v>
      </c>
      <c r="K635" s="70">
        <v>35</v>
      </c>
      <c r="L635" s="50" t="s">
        <v>9</v>
      </c>
      <c r="M635" s="51">
        <v>0</v>
      </c>
      <c r="N635" s="53">
        <v>0</v>
      </c>
      <c r="O635" s="52">
        <f t="shared" si="341"/>
        <v>0</v>
      </c>
      <c r="P635" s="53">
        <f t="shared" si="342"/>
        <v>537</v>
      </c>
      <c r="Q635" s="55">
        <f t="shared" si="343"/>
        <v>0</v>
      </c>
      <c r="R635" s="56">
        <v>7</v>
      </c>
      <c r="S635" s="58">
        <v>1</v>
      </c>
      <c r="T635" s="57">
        <f t="shared" si="333"/>
        <v>0.16279069767441862</v>
      </c>
      <c r="U635" s="58">
        <f t="shared" si="344"/>
        <v>18</v>
      </c>
      <c r="V635" s="60">
        <f t="shared" si="345"/>
        <v>3.1092531964351333</v>
      </c>
      <c r="W635" s="51">
        <v>0</v>
      </c>
      <c r="X635" s="53">
        <v>0</v>
      </c>
      <c r="Y635" s="52">
        <f t="shared" si="334"/>
        <v>0</v>
      </c>
      <c r="Z635" s="53">
        <f t="shared" si="346"/>
        <v>619</v>
      </c>
      <c r="AA635" s="55">
        <f t="shared" si="347"/>
        <v>0</v>
      </c>
      <c r="AB635" s="56">
        <v>0</v>
      </c>
      <c r="AC635" s="58">
        <v>0</v>
      </c>
      <c r="AD635" s="57">
        <f t="shared" si="335"/>
        <v>0</v>
      </c>
      <c r="AE635" s="58">
        <f t="shared" si="348"/>
        <v>554</v>
      </c>
      <c r="AF635" s="60">
        <f t="shared" si="349"/>
        <v>0</v>
      </c>
      <c r="AG635" s="51">
        <v>16</v>
      </c>
      <c r="AH635" s="53">
        <v>1</v>
      </c>
      <c r="AI635" s="52">
        <f t="shared" si="336"/>
        <v>0.37209302325581395</v>
      </c>
      <c r="AJ635" s="53">
        <f t="shared" si="350"/>
        <v>8</v>
      </c>
      <c r="AK635" s="55">
        <f t="shared" si="351"/>
        <v>4.9462559074704195</v>
      </c>
      <c r="AL635" s="56">
        <v>15</v>
      </c>
      <c r="AM635" s="58">
        <v>3</v>
      </c>
      <c r="AN635" s="57">
        <f t="shared" si="337"/>
        <v>0.34883720930232559</v>
      </c>
      <c r="AO635" s="58">
        <f t="shared" si="352"/>
        <v>106</v>
      </c>
      <c r="AP635" s="60">
        <f t="shared" si="353"/>
        <v>1.8559291696851312</v>
      </c>
      <c r="AQ635" s="51">
        <v>0</v>
      </c>
      <c r="AR635" s="53">
        <v>0</v>
      </c>
      <c r="AS635" s="52">
        <f t="shared" si="338"/>
        <v>0</v>
      </c>
      <c r="AT635" s="53">
        <f t="shared" si="354"/>
        <v>512</v>
      </c>
      <c r="AU635" s="55">
        <f t="shared" si="355"/>
        <v>0</v>
      </c>
      <c r="AV635" s="56">
        <v>0</v>
      </c>
      <c r="AW635" s="58">
        <v>0</v>
      </c>
      <c r="AX635" s="57">
        <f t="shared" si="339"/>
        <v>0</v>
      </c>
      <c r="AY635" s="58">
        <f t="shared" si="356"/>
        <v>527</v>
      </c>
      <c r="AZ635" s="60">
        <f t="shared" si="357"/>
        <v>0</v>
      </c>
      <c r="BA635" s="51">
        <v>5</v>
      </c>
      <c r="BB635" s="53">
        <v>4</v>
      </c>
      <c r="BC635" s="52">
        <f t="shared" si="340"/>
        <v>0.11627906976744186</v>
      </c>
      <c r="BD635" s="53">
        <f t="shared" si="369"/>
        <v>535</v>
      </c>
      <c r="BE635" s="55">
        <f t="shared" si="358"/>
        <v>0.45177244390426319</v>
      </c>
      <c r="BF635" s="61">
        <v>43</v>
      </c>
      <c r="BG635" s="64">
        <v>9</v>
      </c>
    </row>
    <row r="636" spans="1:59">
      <c r="A636" s="47">
        <f t="shared" si="359"/>
        <v>2</v>
      </c>
      <c r="B636" s="48">
        <f t="shared" si="360"/>
        <v>0</v>
      </c>
      <c r="C636" s="48">
        <f t="shared" si="361"/>
        <v>0</v>
      </c>
      <c r="D636" s="48">
        <f t="shared" si="362"/>
        <v>1</v>
      </c>
      <c r="E636" s="48">
        <f t="shared" si="363"/>
        <v>0</v>
      </c>
      <c r="F636" s="48">
        <f t="shared" si="364"/>
        <v>0</v>
      </c>
      <c r="G636" s="48">
        <f t="shared" si="365"/>
        <v>0</v>
      </c>
      <c r="H636" s="48">
        <f t="shared" si="366"/>
        <v>0</v>
      </c>
      <c r="I636" s="48">
        <f t="shared" si="367"/>
        <v>0</v>
      </c>
      <c r="J636" s="48">
        <f t="shared" si="368"/>
        <v>1</v>
      </c>
      <c r="K636" s="70">
        <v>40</v>
      </c>
      <c r="L636" s="50" t="s">
        <v>14</v>
      </c>
      <c r="M636" s="51">
        <v>0</v>
      </c>
      <c r="N636" s="53">
        <v>0</v>
      </c>
      <c r="O636" s="52">
        <f t="shared" si="341"/>
        <v>0</v>
      </c>
      <c r="P636" s="53">
        <f t="shared" si="342"/>
        <v>537</v>
      </c>
      <c r="Q636" s="55">
        <f t="shared" si="343"/>
        <v>0</v>
      </c>
      <c r="R636" s="56">
        <v>0</v>
      </c>
      <c r="S636" s="58">
        <v>0</v>
      </c>
      <c r="T636" s="57">
        <f t="shared" si="333"/>
        <v>0</v>
      </c>
      <c r="U636" s="58">
        <f t="shared" si="344"/>
        <v>515</v>
      </c>
      <c r="V636" s="60">
        <f t="shared" si="345"/>
        <v>0</v>
      </c>
      <c r="W636" s="51">
        <v>18</v>
      </c>
      <c r="X636" s="53">
        <v>2</v>
      </c>
      <c r="Y636" s="52">
        <f t="shared" si="334"/>
        <v>0.42857142857142855</v>
      </c>
      <c r="Z636" s="53">
        <f t="shared" si="346"/>
        <v>51</v>
      </c>
      <c r="AA636" s="55">
        <f t="shared" si="347"/>
        <v>2.5049211886311302</v>
      </c>
      <c r="AB636" s="56">
        <v>0</v>
      </c>
      <c r="AC636" s="58">
        <v>0</v>
      </c>
      <c r="AD636" s="57">
        <f t="shared" si="335"/>
        <v>0</v>
      </c>
      <c r="AE636" s="58">
        <f t="shared" si="348"/>
        <v>554</v>
      </c>
      <c r="AF636" s="60">
        <f t="shared" si="349"/>
        <v>0</v>
      </c>
      <c r="AG636" s="51">
        <v>0</v>
      </c>
      <c r="AH636" s="53">
        <v>0</v>
      </c>
      <c r="AI636" s="52">
        <f t="shared" si="336"/>
        <v>0</v>
      </c>
      <c r="AJ636" s="53">
        <f t="shared" si="350"/>
        <v>548</v>
      </c>
      <c r="AK636" s="55">
        <f t="shared" si="351"/>
        <v>0</v>
      </c>
      <c r="AL636" s="56">
        <v>0</v>
      </c>
      <c r="AM636" s="58">
        <v>0</v>
      </c>
      <c r="AN636" s="57">
        <f t="shared" si="337"/>
        <v>0</v>
      </c>
      <c r="AO636" s="58">
        <f t="shared" si="352"/>
        <v>618</v>
      </c>
      <c r="AP636" s="60">
        <f t="shared" si="353"/>
        <v>0</v>
      </c>
      <c r="AQ636" s="51">
        <v>0</v>
      </c>
      <c r="AR636" s="53">
        <v>0</v>
      </c>
      <c r="AS636" s="52">
        <f t="shared" si="338"/>
        <v>0</v>
      </c>
      <c r="AT636" s="53">
        <f t="shared" si="354"/>
        <v>512</v>
      </c>
      <c r="AU636" s="55">
        <f t="shared" si="355"/>
        <v>0</v>
      </c>
      <c r="AV636" s="56">
        <v>0</v>
      </c>
      <c r="AW636" s="58">
        <v>0</v>
      </c>
      <c r="AX636" s="57">
        <f t="shared" si="339"/>
        <v>0</v>
      </c>
      <c r="AY636" s="58">
        <f t="shared" si="356"/>
        <v>527</v>
      </c>
      <c r="AZ636" s="60">
        <f t="shared" si="357"/>
        <v>0</v>
      </c>
      <c r="BA636" s="51">
        <v>24</v>
      </c>
      <c r="BB636" s="53">
        <v>5</v>
      </c>
      <c r="BC636" s="52">
        <f t="shared" si="340"/>
        <v>0.5714285714285714</v>
      </c>
      <c r="BD636" s="53">
        <f t="shared" si="369"/>
        <v>64</v>
      </c>
      <c r="BE636" s="55">
        <f t="shared" si="358"/>
        <v>2.2201388671866646</v>
      </c>
      <c r="BF636" s="61">
        <v>42</v>
      </c>
      <c r="BG636" s="64">
        <v>7</v>
      </c>
    </row>
    <row r="637" spans="1:59">
      <c r="A637" s="47">
        <f t="shared" si="359"/>
        <v>1</v>
      </c>
      <c r="B637" s="48">
        <f t="shared" si="360"/>
        <v>0</v>
      </c>
      <c r="C637" s="48">
        <f t="shared" si="361"/>
        <v>0</v>
      </c>
      <c r="D637" s="48">
        <f t="shared" si="362"/>
        <v>0</v>
      </c>
      <c r="E637" s="48">
        <f t="shared" si="363"/>
        <v>0</v>
      </c>
      <c r="F637" s="48">
        <f t="shared" si="364"/>
        <v>0</v>
      </c>
      <c r="G637" s="48">
        <f t="shared" si="365"/>
        <v>1</v>
      </c>
      <c r="H637" s="48">
        <f t="shared" si="366"/>
        <v>0</v>
      </c>
      <c r="I637" s="48">
        <f t="shared" si="367"/>
        <v>0</v>
      </c>
      <c r="J637" s="48">
        <f t="shared" si="368"/>
        <v>0</v>
      </c>
      <c r="K637" s="70">
        <v>263</v>
      </c>
      <c r="L637" s="50" t="s">
        <v>235</v>
      </c>
      <c r="M637" s="51">
        <v>2</v>
      </c>
      <c r="N637" s="53">
        <v>2</v>
      </c>
      <c r="O637" s="52">
        <f t="shared" si="341"/>
        <v>5.128205128205128E-2</v>
      </c>
      <c r="P637" s="53">
        <f t="shared" si="342"/>
        <v>300</v>
      </c>
      <c r="Q637" s="55">
        <f t="shared" si="343"/>
        <v>0.61786031829733623</v>
      </c>
      <c r="R637" s="56">
        <v>0</v>
      </c>
      <c r="S637" s="58">
        <v>0</v>
      </c>
      <c r="T637" s="57">
        <f t="shared" si="333"/>
        <v>0</v>
      </c>
      <c r="U637" s="58">
        <f t="shared" si="344"/>
        <v>515</v>
      </c>
      <c r="V637" s="60">
        <f t="shared" si="345"/>
        <v>0</v>
      </c>
      <c r="W637" s="51">
        <v>0</v>
      </c>
      <c r="X637" s="53">
        <v>0</v>
      </c>
      <c r="Y637" s="52">
        <f t="shared" si="334"/>
        <v>0</v>
      </c>
      <c r="Z637" s="53">
        <f t="shared" si="346"/>
        <v>619</v>
      </c>
      <c r="AA637" s="55">
        <f t="shared" si="347"/>
        <v>0</v>
      </c>
      <c r="AB637" s="56">
        <v>0</v>
      </c>
      <c r="AC637" s="58">
        <v>0</v>
      </c>
      <c r="AD637" s="57">
        <f t="shared" si="335"/>
        <v>0</v>
      </c>
      <c r="AE637" s="58">
        <f t="shared" si="348"/>
        <v>554</v>
      </c>
      <c r="AF637" s="60">
        <f t="shared" si="349"/>
        <v>0</v>
      </c>
      <c r="AG637" s="51">
        <v>0</v>
      </c>
      <c r="AH637" s="53">
        <v>0</v>
      </c>
      <c r="AI637" s="52">
        <f t="shared" si="336"/>
        <v>0</v>
      </c>
      <c r="AJ637" s="53">
        <f t="shared" si="350"/>
        <v>548</v>
      </c>
      <c r="AK637" s="55">
        <f t="shared" si="351"/>
        <v>0</v>
      </c>
      <c r="AL637" s="56">
        <v>28</v>
      </c>
      <c r="AM637" s="58">
        <v>1</v>
      </c>
      <c r="AN637" s="57">
        <f t="shared" si="337"/>
        <v>0.71794871794871795</v>
      </c>
      <c r="AO637" s="58">
        <f t="shared" si="352"/>
        <v>23</v>
      </c>
      <c r="AP637" s="60">
        <f t="shared" si="353"/>
        <v>3.8197243082066632</v>
      </c>
      <c r="AQ637" s="51">
        <v>0</v>
      </c>
      <c r="AR637" s="53">
        <v>0</v>
      </c>
      <c r="AS637" s="52">
        <f t="shared" si="338"/>
        <v>0</v>
      </c>
      <c r="AT637" s="53">
        <f t="shared" si="354"/>
        <v>512</v>
      </c>
      <c r="AU637" s="55">
        <f t="shared" si="355"/>
        <v>0</v>
      </c>
      <c r="AV637" s="56">
        <v>0</v>
      </c>
      <c r="AW637" s="58">
        <v>0</v>
      </c>
      <c r="AX637" s="57">
        <f t="shared" si="339"/>
        <v>0</v>
      </c>
      <c r="AY637" s="58">
        <f t="shared" si="356"/>
        <v>527</v>
      </c>
      <c r="AZ637" s="60">
        <f t="shared" si="357"/>
        <v>0</v>
      </c>
      <c r="BA637" s="51">
        <v>9</v>
      </c>
      <c r="BB637" s="53">
        <v>1</v>
      </c>
      <c r="BC637" s="52">
        <f t="shared" si="340"/>
        <v>0.23076923076923078</v>
      </c>
      <c r="BD637" s="53">
        <f t="shared" si="369"/>
        <v>379</v>
      </c>
      <c r="BE637" s="55">
        <f t="shared" si="358"/>
        <v>0.89659454251769166</v>
      </c>
      <c r="BF637" s="61">
        <v>39</v>
      </c>
      <c r="BG637" s="64">
        <v>4</v>
      </c>
    </row>
    <row r="638" spans="1:59">
      <c r="A638" s="47">
        <f t="shared" si="359"/>
        <v>1</v>
      </c>
      <c r="B638" s="48">
        <f t="shared" si="360"/>
        <v>1</v>
      </c>
      <c r="C638" s="48">
        <f t="shared" si="361"/>
        <v>0</v>
      </c>
      <c r="D638" s="48">
        <f t="shared" si="362"/>
        <v>0</v>
      </c>
      <c r="E638" s="48">
        <f t="shared" si="363"/>
        <v>0</v>
      </c>
      <c r="F638" s="48">
        <f t="shared" si="364"/>
        <v>0</v>
      </c>
      <c r="G638" s="48">
        <f t="shared" si="365"/>
        <v>0</v>
      </c>
      <c r="H638" s="48">
        <f t="shared" si="366"/>
        <v>0</v>
      </c>
      <c r="I638" s="48">
        <f t="shared" si="367"/>
        <v>0</v>
      </c>
      <c r="J638" s="48">
        <f t="shared" si="368"/>
        <v>0</v>
      </c>
      <c r="K638" s="70">
        <v>279</v>
      </c>
      <c r="L638" s="50" t="s">
        <v>251</v>
      </c>
      <c r="M638" s="51">
        <v>37</v>
      </c>
      <c r="N638" s="53">
        <v>1</v>
      </c>
      <c r="O638" s="52">
        <f t="shared" si="341"/>
        <v>0.97368421052631582</v>
      </c>
      <c r="P638" s="53">
        <f t="shared" si="342"/>
        <v>3</v>
      </c>
      <c r="Q638" s="55">
        <f t="shared" si="343"/>
        <v>11.731216306619162</v>
      </c>
      <c r="R638" s="56">
        <v>0</v>
      </c>
      <c r="S638" s="58">
        <v>0</v>
      </c>
      <c r="T638" s="57">
        <f t="shared" si="333"/>
        <v>0</v>
      </c>
      <c r="U638" s="58">
        <f t="shared" si="344"/>
        <v>515</v>
      </c>
      <c r="V638" s="60">
        <f t="shared" si="345"/>
        <v>0</v>
      </c>
      <c r="W638" s="51">
        <v>0</v>
      </c>
      <c r="X638" s="53">
        <v>0</v>
      </c>
      <c r="Y638" s="52">
        <f t="shared" si="334"/>
        <v>0</v>
      </c>
      <c r="Z638" s="53">
        <f t="shared" si="346"/>
        <v>619</v>
      </c>
      <c r="AA638" s="55">
        <f t="shared" si="347"/>
        <v>0</v>
      </c>
      <c r="AB638" s="56">
        <v>0</v>
      </c>
      <c r="AC638" s="58">
        <v>0</v>
      </c>
      <c r="AD638" s="57">
        <f t="shared" si="335"/>
        <v>0</v>
      </c>
      <c r="AE638" s="58">
        <f t="shared" si="348"/>
        <v>554</v>
      </c>
      <c r="AF638" s="60">
        <f t="shared" si="349"/>
        <v>0</v>
      </c>
      <c r="AG638" s="51">
        <v>0</v>
      </c>
      <c r="AH638" s="53">
        <v>0</v>
      </c>
      <c r="AI638" s="52">
        <f t="shared" si="336"/>
        <v>0</v>
      </c>
      <c r="AJ638" s="53">
        <f t="shared" si="350"/>
        <v>548</v>
      </c>
      <c r="AK638" s="55">
        <f t="shared" si="351"/>
        <v>0</v>
      </c>
      <c r="AL638" s="56">
        <v>0</v>
      </c>
      <c r="AM638" s="58">
        <v>0</v>
      </c>
      <c r="AN638" s="57">
        <f t="shared" si="337"/>
        <v>0</v>
      </c>
      <c r="AO638" s="58">
        <f t="shared" si="352"/>
        <v>618</v>
      </c>
      <c r="AP638" s="60">
        <f t="shared" si="353"/>
        <v>0</v>
      </c>
      <c r="AQ638" s="51">
        <v>0</v>
      </c>
      <c r="AR638" s="53">
        <v>0</v>
      </c>
      <c r="AS638" s="52">
        <f t="shared" si="338"/>
        <v>0</v>
      </c>
      <c r="AT638" s="53">
        <f t="shared" si="354"/>
        <v>512</v>
      </c>
      <c r="AU638" s="55">
        <f t="shared" si="355"/>
        <v>0</v>
      </c>
      <c r="AV638" s="56">
        <v>0</v>
      </c>
      <c r="AW638" s="58">
        <v>0</v>
      </c>
      <c r="AX638" s="57">
        <f t="shared" si="339"/>
        <v>0</v>
      </c>
      <c r="AY638" s="58">
        <f t="shared" si="356"/>
        <v>527</v>
      </c>
      <c r="AZ638" s="60">
        <f t="shared" si="357"/>
        <v>0</v>
      </c>
      <c r="BA638" s="51">
        <v>1</v>
      </c>
      <c r="BB638" s="53">
        <v>1</v>
      </c>
      <c r="BC638" s="52">
        <f t="shared" si="340"/>
        <v>2.6315789473684209E-2</v>
      </c>
      <c r="BD638" s="53">
        <f t="shared" si="369"/>
        <v>614</v>
      </c>
      <c r="BE638" s="55">
        <f t="shared" si="358"/>
        <v>0.10224323730464903</v>
      </c>
      <c r="BF638" s="61">
        <v>38</v>
      </c>
      <c r="BG638" s="64">
        <v>2</v>
      </c>
    </row>
    <row r="639" spans="1:59">
      <c r="A639" s="47">
        <f t="shared" si="359"/>
        <v>1</v>
      </c>
      <c r="B639" s="48">
        <f t="shared" si="360"/>
        <v>0</v>
      </c>
      <c r="C639" s="48">
        <f t="shared" si="361"/>
        <v>0</v>
      </c>
      <c r="D639" s="48">
        <f t="shared" si="362"/>
        <v>0</v>
      </c>
      <c r="E639" s="48">
        <f t="shared" si="363"/>
        <v>0</v>
      </c>
      <c r="F639" s="48">
        <f t="shared" si="364"/>
        <v>0</v>
      </c>
      <c r="G639" s="48">
        <f t="shared" si="365"/>
        <v>0</v>
      </c>
      <c r="H639" s="48">
        <f t="shared" si="366"/>
        <v>0</v>
      </c>
      <c r="I639" s="48">
        <f t="shared" si="367"/>
        <v>0</v>
      </c>
      <c r="J639" s="48">
        <f t="shared" si="368"/>
        <v>1</v>
      </c>
      <c r="K639" s="70">
        <v>280</v>
      </c>
      <c r="L639" s="50" t="s">
        <v>252</v>
      </c>
      <c r="M639" s="51">
        <v>0</v>
      </c>
      <c r="N639" s="53">
        <v>0</v>
      </c>
      <c r="O639" s="52">
        <f t="shared" si="341"/>
        <v>0</v>
      </c>
      <c r="P639" s="53">
        <f t="shared" si="342"/>
        <v>537</v>
      </c>
      <c r="Q639" s="55">
        <f t="shared" si="343"/>
        <v>0</v>
      </c>
      <c r="R639" s="56">
        <v>0</v>
      </c>
      <c r="S639" s="58">
        <v>0</v>
      </c>
      <c r="T639" s="57">
        <f t="shared" si="333"/>
        <v>0</v>
      </c>
      <c r="U639" s="58">
        <f t="shared" si="344"/>
        <v>515</v>
      </c>
      <c r="V639" s="60">
        <f t="shared" si="345"/>
        <v>0</v>
      </c>
      <c r="W639" s="51">
        <v>0</v>
      </c>
      <c r="X639" s="53">
        <v>0</v>
      </c>
      <c r="Y639" s="52">
        <f t="shared" si="334"/>
        <v>0</v>
      </c>
      <c r="Z639" s="53">
        <f t="shared" si="346"/>
        <v>619</v>
      </c>
      <c r="AA639" s="55">
        <f t="shared" si="347"/>
        <v>0</v>
      </c>
      <c r="AB639" s="56">
        <v>0</v>
      </c>
      <c r="AC639" s="58">
        <v>0</v>
      </c>
      <c r="AD639" s="57">
        <f t="shared" si="335"/>
        <v>0</v>
      </c>
      <c r="AE639" s="58">
        <f t="shared" si="348"/>
        <v>554</v>
      </c>
      <c r="AF639" s="60">
        <f t="shared" si="349"/>
        <v>0</v>
      </c>
      <c r="AG639" s="51">
        <v>0</v>
      </c>
      <c r="AH639" s="53">
        <v>0</v>
      </c>
      <c r="AI639" s="52">
        <f t="shared" si="336"/>
        <v>0</v>
      </c>
      <c r="AJ639" s="53">
        <f t="shared" si="350"/>
        <v>548</v>
      </c>
      <c r="AK639" s="55">
        <f t="shared" si="351"/>
        <v>0</v>
      </c>
      <c r="AL639" s="56">
        <v>1</v>
      </c>
      <c r="AM639" s="58">
        <v>1</v>
      </c>
      <c r="AN639" s="57">
        <f t="shared" si="337"/>
        <v>2.6315789473684209E-2</v>
      </c>
      <c r="AO639" s="58">
        <f t="shared" si="352"/>
        <v>576</v>
      </c>
      <c r="AP639" s="60">
        <f t="shared" si="353"/>
        <v>0.14000869174817657</v>
      </c>
      <c r="AQ639" s="51">
        <v>0</v>
      </c>
      <c r="AR639" s="53">
        <v>0</v>
      </c>
      <c r="AS639" s="52">
        <f t="shared" si="338"/>
        <v>0</v>
      </c>
      <c r="AT639" s="53">
        <f t="shared" si="354"/>
        <v>512</v>
      </c>
      <c r="AU639" s="55">
        <f t="shared" si="355"/>
        <v>0</v>
      </c>
      <c r="AV639" s="56">
        <v>0</v>
      </c>
      <c r="AW639" s="58">
        <v>0</v>
      </c>
      <c r="AX639" s="57">
        <f t="shared" si="339"/>
        <v>0</v>
      </c>
      <c r="AY639" s="58">
        <f t="shared" si="356"/>
        <v>527</v>
      </c>
      <c r="AZ639" s="60">
        <f t="shared" si="357"/>
        <v>0</v>
      </c>
      <c r="BA639" s="51">
        <v>37</v>
      </c>
      <c r="BB639" s="53">
        <v>4</v>
      </c>
      <c r="BC639" s="52">
        <f t="shared" si="340"/>
        <v>0.97368421052631582</v>
      </c>
      <c r="BD639" s="53">
        <f t="shared" si="369"/>
        <v>11</v>
      </c>
      <c r="BE639" s="55">
        <f t="shared" si="358"/>
        <v>3.7829997802720143</v>
      </c>
      <c r="BF639" s="61">
        <v>38</v>
      </c>
      <c r="BG639" s="64">
        <v>5</v>
      </c>
    </row>
    <row r="640" spans="1:59">
      <c r="A640" s="47">
        <f t="shared" si="359"/>
        <v>3</v>
      </c>
      <c r="B640" s="48">
        <f t="shared" si="360"/>
        <v>0</v>
      </c>
      <c r="C640" s="48">
        <f t="shared" si="361"/>
        <v>0</v>
      </c>
      <c r="D640" s="48">
        <f t="shared" si="362"/>
        <v>1</v>
      </c>
      <c r="E640" s="48">
        <f t="shared" si="363"/>
        <v>0</v>
      </c>
      <c r="F640" s="48">
        <f t="shared" si="364"/>
        <v>1</v>
      </c>
      <c r="G640" s="48">
        <f t="shared" si="365"/>
        <v>0</v>
      </c>
      <c r="H640" s="48">
        <f t="shared" si="366"/>
        <v>0</v>
      </c>
      <c r="I640" s="48">
        <f t="shared" si="367"/>
        <v>0</v>
      </c>
      <c r="J640" s="48">
        <f t="shared" si="368"/>
        <v>1</v>
      </c>
      <c r="K640" s="70">
        <v>262</v>
      </c>
      <c r="L640" s="50" t="s">
        <v>234</v>
      </c>
      <c r="M640" s="51">
        <v>0</v>
      </c>
      <c r="N640" s="53">
        <v>0</v>
      </c>
      <c r="O640" s="52">
        <f t="shared" si="341"/>
        <v>0</v>
      </c>
      <c r="P640" s="53">
        <f t="shared" si="342"/>
        <v>537</v>
      </c>
      <c r="Q640" s="55">
        <f t="shared" si="343"/>
        <v>0</v>
      </c>
      <c r="R640" s="56">
        <v>0</v>
      </c>
      <c r="S640" s="58">
        <v>0</v>
      </c>
      <c r="T640" s="57">
        <f t="shared" si="333"/>
        <v>0</v>
      </c>
      <c r="U640" s="58">
        <f t="shared" si="344"/>
        <v>515</v>
      </c>
      <c r="V640" s="60">
        <f t="shared" si="345"/>
        <v>0</v>
      </c>
      <c r="W640" s="51">
        <v>17</v>
      </c>
      <c r="X640" s="53">
        <v>7</v>
      </c>
      <c r="Y640" s="52">
        <f t="shared" si="334"/>
        <v>0.48571428571428571</v>
      </c>
      <c r="Z640" s="53">
        <f t="shared" si="346"/>
        <v>39</v>
      </c>
      <c r="AA640" s="55">
        <f t="shared" si="347"/>
        <v>2.8389106804486146</v>
      </c>
      <c r="AB640" s="56">
        <v>0</v>
      </c>
      <c r="AC640" s="58">
        <v>0</v>
      </c>
      <c r="AD640" s="57">
        <f t="shared" si="335"/>
        <v>0</v>
      </c>
      <c r="AE640" s="58">
        <f t="shared" si="348"/>
        <v>554</v>
      </c>
      <c r="AF640" s="60">
        <f t="shared" si="349"/>
        <v>0</v>
      </c>
      <c r="AG640" s="51">
        <v>3</v>
      </c>
      <c r="AH640" s="53">
        <v>1</v>
      </c>
      <c r="AI640" s="52">
        <f t="shared" si="336"/>
        <v>8.5714285714285715E-2</v>
      </c>
      <c r="AJ640" s="53">
        <f t="shared" si="350"/>
        <v>119</v>
      </c>
      <c r="AK640" s="55">
        <f t="shared" si="351"/>
        <v>1.1394053786851503</v>
      </c>
      <c r="AL640" s="56">
        <v>0</v>
      </c>
      <c r="AM640" s="58">
        <v>0</v>
      </c>
      <c r="AN640" s="57">
        <f t="shared" si="337"/>
        <v>0</v>
      </c>
      <c r="AO640" s="58">
        <f t="shared" si="352"/>
        <v>618</v>
      </c>
      <c r="AP640" s="60">
        <f t="shared" si="353"/>
        <v>0</v>
      </c>
      <c r="AQ640" s="51">
        <v>0</v>
      </c>
      <c r="AR640" s="53">
        <v>0</v>
      </c>
      <c r="AS640" s="52">
        <f t="shared" si="338"/>
        <v>0</v>
      </c>
      <c r="AT640" s="53">
        <f t="shared" si="354"/>
        <v>512</v>
      </c>
      <c r="AU640" s="55">
        <f t="shared" si="355"/>
        <v>0</v>
      </c>
      <c r="AV640" s="56">
        <v>0</v>
      </c>
      <c r="AW640" s="58">
        <v>0</v>
      </c>
      <c r="AX640" s="57">
        <f t="shared" si="339"/>
        <v>0</v>
      </c>
      <c r="AY640" s="58">
        <f t="shared" si="356"/>
        <v>527</v>
      </c>
      <c r="AZ640" s="60">
        <f t="shared" si="357"/>
        <v>0</v>
      </c>
      <c r="BA640" s="51">
        <v>15</v>
      </c>
      <c r="BB640" s="53">
        <v>1</v>
      </c>
      <c r="BC640" s="52">
        <f t="shared" si="340"/>
        <v>0.42857142857142855</v>
      </c>
      <c r="BD640" s="53">
        <f t="shared" si="369"/>
        <v>116</v>
      </c>
      <c r="BE640" s="55">
        <f t="shared" si="358"/>
        <v>1.6651041503899986</v>
      </c>
      <c r="BF640" s="61">
        <v>35</v>
      </c>
      <c r="BG640" s="64">
        <v>9</v>
      </c>
    </row>
    <row r="641" spans="1:59">
      <c r="A641" s="47">
        <f t="shared" si="359"/>
        <v>4</v>
      </c>
      <c r="B641" s="48">
        <f t="shared" si="360"/>
        <v>1</v>
      </c>
      <c r="C641" s="48">
        <f t="shared" si="361"/>
        <v>0</v>
      </c>
      <c r="D641" s="48">
        <f t="shared" si="362"/>
        <v>1</v>
      </c>
      <c r="E641" s="48">
        <f t="shared" si="363"/>
        <v>1</v>
      </c>
      <c r="F641" s="48">
        <f t="shared" si="364"/>
        <v>0</v>
      </c>
      <c r="G641" s="48">
        <f t="shared" si="365"/>
        <v>0</v>
      </c>
      <c r="H641" s="48">
        <f t="shared" si="366"/>
        <v>0</v>
      </c>
      <c r="I641" s="48">
        <f t="shared" si="367"/>
        <v>0</v>
      </c>
      <c r="J641" s="48">
        <f t="shared" si="368"/>
        <v>1</v>
      </c>
      <c r="K641" s="70">
        <v>485</v>
      </c>
      <c r="L641" s="50" t="s">
        <v>446</v>
      </c>
      <c r="M641" s="51">
        <v>13</v>
      </c>
      <c r="N641" s="53">
        <v>1</v>
      </c>
      <c r="O641" s="52">
        <f t="shared" si="341"/>
        <v>0.37142857142857144</v>
      </c>
      <c r="P641" s="53">
        <f t="shared" si="342"/>
        <v>19</v>
      </c>
      <c r="Q641" s="55">
        <f t="shared" si="343"/>
        <v>4.4750740196678498</v>
      </c>
      <c r="R641" s="56">
        <v>0</v>
      </c>
      <c r="S641" s="58">
        <v>0</v>
      </c>
      <c r="T641" s="57">
        <f t="shared" si="333"/>
        <v>0</v>
      </c>
      <c r="U641" s="58">
        <f t="shared" si="344"/>
        <v>515</v>
      </c>
      <c r="V641" s="60">
        <f t="shared" si="345"/>
        <v>0</v>
      </c>
      <c r="W641" s="51">
        <v>6</v>
      </c>
      <c r="X641" s="53">
        <v>3</v>
      </c>
      <c r="Y641" s="52">
        <f t="shared" si="334"/>
        <v>0.17142857142857143</v>
      </c>
      <c r="Z641" s="53">
        <f t="shared" si="346"/>
        <v>290</v>
      </c>
      <c r="AA641" s="55">
        <f t="shared" si="347"/>
        <v>1.0019684754524523</v>
      </c>
      <c r="AB641" s="56">
        <v>3</v>
      </c>
      <c r="AC641" s="58">
        <v>1</v>
      </c>
      <c r="AD641" s="57">
        <f t="shared" si="335"/>
        <v>8.5714285714285715E-2</v>
      </c>
      <c r="AE641" s="58">
        <f t="shared" si="348"/>
        <v>124</v>
      </c>
      <c r="AF641" s="60">
        <f t="shared" si="349"/>
        <v>1.2340296402808244</v>
      </c>
      <c r="AG641" s="51">
        <v>0</v>
      </c>
      <c r="AH641" s="53">
        <v>0</v>
      </c>
      <c r="AI641" s="52">
        <f t="shared" si="336"/>
        <v>0</v>
      </c>
      <c r="AJ641" s="53">
        <f t="shared" si="350"/>
        <v>548</v>
      </c>
      <c r="AK641" s="55">
        <f t="shared" si="351"/>
        <v>0</v>
      </c>
      <c r="AL641" s="56">
        <v>1</v>
      </c>
      <c r="AM641" s="58">
        <v>2</v>
      </c>
      <c r="AN641" s="57">
        <f t="shared" si="337"/>
        <v>2.8571428571428571E-2</v>
      </c>
      <c r="AO641" s="58">
        <f t="shared" si="352"/>
        <v>573</v>
      </c>
      <c r="AP641" s="60">
        <f t="shared" si="353"/>
        <v>0.15200943675516312</v>
      </c>
      <c r="AQ641" s="51">
        <v>2</v>
      </c>
      <c r="AR641" s="53">
        <v>1</v>
      </c>
      <c r="AS641" s="52">
        <f t="shared" si="338"/>
        <v>5.7142857142857141E-2</v>
      </c>
      <c r="AT641" s="53">
        <f t="shared" si="354"/>
        <v>134</v>
      </c>
      <c r="AU641" s="55">
        <f t="shared" si="355"/>
        <v>0.98326794688895724</v>
      </c>
      <c r="AV641" s="56">
        <v>0</v>
      </c>
      <c r="AW641" s="58">
        <v>0</v>
      </c>
      <c r="AX641" s="57">
        <f t="shared" si="339"/>
        <v>0</v>
      </c>
      <c r="AY641" s="58">
        <f t="shared" si="356"/>
        <v>527</v>
      </c>
      <c r="AZ641" s="60">
        <f t="shared" si="357"/>
        <v>0</v>
      </c>
      <c r="BA641" s="51">
        <v>10</v>
      </c>
      <c r="BB641" s="53">
        <v>5</v>
      </c>
      <c r="BC641" s="52">
        <f t="shared" si="340"/>
        <v>0.2857142857142857</v>
      </c>
      <c r="BD641" s="53">
        <f t="shared" si="369"/>
        <v>261</v>
      </c>
      <c r="BE641" s="55">
        <f t="shared" si="358"/>
        <v>1.1100694335933323</v>
      </c>
      <c r="BF641" s="61">
        <v>35</v>
      </c>
      <c r="BG641" s="64">
        <v>13</v>
      </c>
    </row>
    <row r="642" spans="1:59">
      <c r="A642" s="47">
        <f t="shared" si="359"/>
        <v>3</v>
      </c>
      <c r="B642" s="48">
        <f t="shared" si="360"/>
        <v>0</v>
      </c>
      <c r="C642" s="48">
        <f t="shared" si="361"/>
        <v>0</v>
      </c>
      <c r="D642" s="48">
        <f t="shared" si="362"/>
        <v>0</v>
      </c>
      <c r="E642" s="48">
        <f t="shared" si="363"/>
        <v>0</v>
      </c>
      <c r="F642" s="48">
        <f t="shared" si="364"/>
        <v>0</v>
      </c>
      <c r="G642" s="48">
        <f t="shared" si="365"/>
        <v>1</v>
      </c>
      <c r="H642" s="48">
        <f t="shared" si="366"/>
        <v>0</v>
      </c>
      <c r="I642" s="48">
        <f t="shared" si="367"/>
        <v>1</v>
      </c>
      <c r="J642" s="48">
        <f t="shared" si="368"/>
        <v>1</v>
      </c>
      <c r="K642" s="70">
        <v>451</v>
      </c>
      <c r="L642" s="50" t="s">
        <v>412</v>
      </c>
      <c r="M642" s="51">
        <v>0</v>
      </c>
      <c r="N642" s="53">
        <v>0</v>
      </c>
      <c r="O642" s="52">
        <f t="shared" si="341"/>
        <v>0</v>
      </c>
      <c r="P642" s="53">
        <f t="shared" si="342"/>
        <v>537</v>
      </c>
      <c r="Q642" s="55">
        <f t="shared" si="343"/>
        <v>0</v>
      </c>
      <c r="R642" s="56">
        <v>0</v>
      </c>
      <c r="S642" s="58">
        <v>0</v>
      </c>
      <c r="T642" s="57">
        <f t="shared" si="333"/>
        <v>0</v>
      </c>
      <c r="U642" s="58">
        <f t="shared" si="344"/>
        <v>515</v>
      </c>
      <c r="V642" s="60">
        <f t="shared" si="345"/>
        <v>0</v>
      </c>
      <c r="W642" s="51">
        <v>1</v>
      </c>
      <c r="X642" s="53">
        <v>1</v>
      </c>
      <c r="Y642" s="52">
        <f t="shared" si="334"/>
        <v>3.0303030303030304E-2</v>
      </c>
      <c r="Z642" s="53">
        <f t="shared" si="346"/>
        <v>566</v>
      </c>
      <c r="AA642" s="55">
        <f t="shared" si="347"/>
        <v>0.17711563960018095</v>
      </c>
      <c r="AB642" s="56">
        <v>1</v>
      </c>
      <c r="AC642" s="58">
        <v>1</v>
      </c>
      <c r="AD642" s="57">
        <f t="shared" si="335"/>
        <v>3.0303030303030304E-2</v>
      </c>
      <c r="AE642" s="58">
        <f t="shared" si="348"/>
        <v>410</v>
      </c>
      <c r="AF642" s="60">
        <f t="shared" si="349"/>
        <v>0.4362731051497864</v>
      </c>
      <c r="AG642" s="51">
        <v>0</v>
      </c>
      <c r="AH642" s="53">
        <v>0</v>
      </c>
      <c r="AI642" s="52">
        <f t="shared" si="336"/>
        <v>0</v>
      </c>
      <c r="AJ642" s="53">
        <f t="shared" si="350"/>
        <v>548</v>
      </c>
      <c r="AK642" s="55">
        <f t="shared" si="351"/>
        <v>0</v>
      </c>
      <c r="AL642" s="56">
        <v>11</v>
      </c>
      <c r="AM642" s="58">
        <v>2</v>
      </c>
      <c r="AN642" s="57">
        <f t="shared" si="337"/>
        <v>0.33333333333333331</v>
      </c>
      <c r="AO642" s="58">
        <f t="shared" si="352"/>
        <v>117</v>
      </c>
      <c r="AP642" s="60">
        <f t="shared" si="353"/>
        <v>1.7734434288102363</v>
      </c>
      <c r="AQ642" s="51">
        <v>0</v>
      </c>
      <c r="AR642" s="53">
        <v>0</v>
      </c>
      <c r="AS642" s="52">
        <f t="shared" si="338"/>
        <v>0</v>
      </c>
      <c r="AT642" s="53">
        <f t="shared" si="354"/>
        <v>512</v>
      </c>
      <c r="AU642" s="55">
        <f t="shared" si="355"/>
        <v>0</v>
      </c>
      <c r="AV642" s="56">
        <v>2</v>
      </c>
      <c r="AW642" s="58">
        <v>1</v>
      </c>
      <c r="AX642" s="57">
        <f t="shared" si="339"/>
        <v>6.0606060606060608E-2</v>
      </c>
      <c r="AY642" s="58">
        <f t="shared" si="356"/>
        <v>113</v>
      </c>
      <c r="AZ642" s="60">
        <f t="shared" si="357"/>
        <v>1.3346934665273467</v>
      </c>
      <c r="BA642" s="51">
        <v>18</v>
      </c>
      <c r="BB642" s="53">
        <v>4</v>
      </c>
      <c r="BC642" s="52">
        <f t="shared" si="340"/>
        <v>0.54545454545454541</v>
      </c>
      <c r="BD642" s="53">
        <f t="shared" si="369"/>
        <v>71</v>
      </c>
      <c r="BE642" s="55">
        <f t="shared" si="358"/>
        <v>2.1192234641327254</v>
      </c>
      <c r="BF642" s="61">
        <v>33</v>
      </c>
      <c r="BG642" s="64">
        <v>9</v>
      </c>
    </row>
    <row r="643" spans="1:59">
      <c r="A643" s="47">
        <f t="shared" si="359"/>
        <v>3</v>
      </c>
      <c r="B643" s="48">
        <f t="shared" si="360"/>
        <v>0</v>
      </c>
      <c r="C643" s="48">
        <f t="shared" si="361"/>
        <v>0</v>
      </c>
      <c r="D643" s="48">
        <f t="shared" si="362"/>
        <v>1</v>
      </c>
      <c r="E643" s="48">
        <f t="shared" si="363"/>
        <v>0</v>
      </c>
      <c r="F643" s="48">
        <f t="shared" si="364"/>
        <v>0</v>
      </c>
      <c r="G643" s="48">
        <f t="shared" si="365"/>
        <v>1</v>
      </c>
      <c r="H643" s="48">
        <f t="shared" si="366"/>
        <v>0</v>
      </c>
      <c r="I643" s="48">
        <f t="shared" si="367"/>
        <v>0</v>
      </c>
      <c r="J643" s="48">
        <f t="shared" si="368"/>
        <v>1</v>
      </c>
      <c r="K643" s="70">
        <v>525</v>
      </c>
      <c r="L643" s="50" t="s">
        <v>485</v>
      </c>
      <c r="M643" s="51">
        <v>0</v>
      </c>
      <c r="N643" s="53">
        <v>0</v>
      </c>
      <c r="O643" s="52">
        <f t="shared" si="341"/>
        <v>0</v>
      </c>
      <c r="P643" s="53">
        <f t="shared" si="342"/>
        <v>537</v>
      </c>
      <c r="Q643" s="55">
        <f t="shared" si="343"/>
        <v>0</v>
      </c>
      <c r="R643" s="56">
        <v>0</v>
      </c>
      <c r="S643" s="58">
        <v>0</v>
      </c>
      <c r="T643" s="57">
        <f t="shared" si="333"/>
        <v>0</v>
      </c>
      <c r="U643" s="58">
        <f t="shared" si="344"/>
        <v>515</v>
      </c>
      <c r="V643" s="60">
        <f t="shared" si="345"/>
        <v>0</v>
      </c>
      <c r="W643" s="51">
        <v>7</v>
      </c>
      <c r="X643" s="53">
        <v>2</v>
      </c>
      <c r="Y643" s="52">
        <f t="shared" si="334"/>
        <v>0.21212121212121213</v>
      </c>
      <c r="Z643" s="53">
        <f t="shared" si="346"/>
        <v>196</v>
      </c>
      <c r="AA643" s="55">
        <f t="shared" si="347"/>
        <v>1.2398094772012667</v>
      </c>
      <c r="AB643" s="56">
        <v>0</v>
      </c>
      <c r="AC643" s="58">
        <v>0</v>
      </c>
      <c r="AD643" s="57">
        <f t="shared" si="335"/>
        <v>0</v>
      </c>
      <c r="AE643" s="58">
        <f t="shared" si="348"/>
        <v>554</v>
      </c>
      <c r="AF643" s="60">
        <f t="shared" si="349"/>
        <v>0</v>
      </c>
      <c r="AG643" s="51">
        <v>1</v>
      </c>
      <c r="AH643" s="53">
        <v>1</v>
      </c>
      <c r="AI643" s="52">
        <f t="shared" si="336"/>
        <v>3.0303030303030304E-2</v>
      </c>
      <c r="AJ643" s="53">
        <f t="shared" si="350"/>
        <v>396</v>
      </c>
      <c r="AK643" s="55">
        <f t="shared" si="351"/>
        <v>0.40282008337353803</v>
      </c>
      <c r="AL643" s="56">
        <v>10</v>
      </c>
      <c r="AM643" s="58">
        <v>2</v>
      </c>
      <c r="AN643" s="57">
        <f t="shared" si="337"/>
        <v>0.30303030303030304</v>
      </c>
      <c r="AO643" s="58">
        <f t="shared" si="352"/>
        <v>147</v>
      </c>
      <c r="AP643" s="60">
        <f t="shared" si="353"/>
        <v>1.6122212989183968</v>
      </c>
      <c r="AQ643" s="51">
        <v>0</v>
      </c>
      <c r="AR643" s="53">
        <v>0</v>
      </c>
      <c r="AS643" s="52">
        <f t="shared" si="338"/>
        <v>0</v>
      </c>
      <c r="AT643" s="53">
        <f t="shared" si="354"/>
        <v>512</v>
      </c>
      <c r="AU643" s="55">
        <f t="shared" si="355"/>
        <v>0</v>
      </c>
      <c r="AV643" s="56">
        <v>1</v>
      </c>
      <c r="AW643" s="58">
        <v>1</v>
      </c>
      <c r="AX643" s="57">
        <f t="shared" si="339"/>
        <v>3.0303030303030304E-2</v>
      </c>
      <c r="AY643" s="58">
        <f t="shared" si="356"/>
        <v>304</v>
      </c>
      <c r="AZ643" s="60">
        <f t="shared" si="357"/>
        <v>0.66734673326367333</v>
      </c>
      <c r="BA643" s="51">
        <v>14</v>
      </c>
      <c r="BB643" s="53">
        <v>3</v>
      </c>
      <c r="BC643" s="52">
        <f t="shared" si="340"/>
        <v>0.42424242424242425</v>
      </c>
      <c r="BD643" s="53">
        <f t="shared" si="369"/>
        <v>119</v>
      </c>
      <c r="BE643" s="55">
        <f t="shared" si="358"/>
        <v>1.6482849165476754</v>
      </c>
      <c r="BF643" s="61">
        <v>33</v>
      </c>
      <c r="BG643" s="64">
        <v>9</v>
      </c>
    </row>
    <row r="644" spans="1:59">
      <c r="A644" s="47">
        <f t="shared" si="359"/>
        <v>3</v>
      </c>
      <c r="B644" s="48">
        <f t="shared" si="360"/>
        <v>0</v>
      </c>
      <c r="C644" s="48">
        <f t="shared" si="361"/>
        <v>0</v>
      </c>
      <c r="D644" s="48">
        <f t="shared" si="362"/>
        <v>0</v>
      </c>
      <c r="E644" s="48">
        <f t="shared" si="363"/>
        <v>0</v>
      </c>
      <c r="F644" s="48">
        <f t="shared" si="364"/>
        <v>1</v>
      </c>
      <c r="G644" s="48">
        <f t="shared" si="365"/>
        <v>0</v>
      </c>
      <c r="H644" s="48">
        <f t="shared" si="366"/>
        <v>0</v>
      </c>
      <c r="I644" s="48">
        <f t="shared" si="367"/>
        <v>1</v>
      </c>
      <c r="J644" s="48">
        <f t="shared" si="368"/>
        <v>1</v>
      </c>
      <c r="K644" s="70">
        <v>291</v>
      </c>
      <c r="L644" s="50" t="s">
        <v>263</v>
      </c>
      <c r="M644" s="51">
        <v>0</v>
      </c>
      <c r="N644" s="53">
        <v>0</v>
      </c>
      <c r="O644" s="52">
        <f t="shared" si="341"/>
        <v>0</v>
      </c>
      <c r="P644" s="53">
        <f t="shared" si="342"/>
        <v>537</v>
      </c>
      <c r="Q644" s="55">
        <f t="shared" si="343"/>
        <v>0</v>
      </c>
      <c r="R644" s="56">
        <v>0</v>
      </c>
      <c r="S644" s="58">
        <v>0</v>
      </c>
      <c r="T644" s="57">
        <f t="shared" ref="T644:T679" si="370">R644/$BF644</f>
        <v>0</v>
      </c>
      <c r="U644" s="58">
        <f t="shared" si="344"/>
        <v>515</v>
      </c>
      <c r="V644" s="60">
        <f t="shared" si="345"/>
        <v>0</v>
      </c>
      <c r="W644" s="51">
        <v>3</v>
      </c>
      <c r="X644" s="53">
        <v>2</v>
      </c>
      <c r="Y644" s="52">
        <f t="shared" ref="Y644:Y679" si="371">W644/$BF644</f>
        <v>9.375E-2</v>
      </c>
      <c r="Z644" s="53">
        <f t="shared" si="346"/>
        <v>468</v>
      </c>
      <c r="AA644" s="55">
        <f t="shared" si="347"/>
        <v>0.54795151001305975</v>
      </c>
      <c r="AB644" s="56">
        <v>0</v>
      </c>
      <c r="AC644" s="58">
        <v>0</v>
      </c>
      <c r="AD644" s="57">
        <f t="shared" ref="AD644:AD679" si="372">AB644/$BF644</f>
        <v>0</v>
      </c>
      <c r="AE644" s="58">
        <f t="shared" si="348"/>
        <v>554</v>
      </c>
      <c r="AF644" s="60">
        <f t="shared" si="349"/>
        <v>0</v>
      </c>
      <c r="AG644" s="51">
        <v>12</v>
      </c>
      <c r="AH644" s="53">
        <v>2</v>
      </c>
      <c r="AI644" s="52">
        <f t="shared" ref="AI644:AI679" si="373">AG644/$BF644</f>
        <v>0.375</v>
      </c>
      <c r="AJ644" s="53">
        <f t="shared" si="350"/>
        <v>7</v>
      </c>
      <c r="AK644" s="55">
        <f t="shared" si="351"/>
        <v>4.9848985317475325</v>
      </c>
      <c r="AL644" s="56">
        <v>0</v>
      </c>
      <c r="AM644" s="58">
        <v>0</v>
      </c>
      <c r="AN644" s="57">
        <f t="shared" ref="AN644:AN679" si="374">AL644/$BF644</f>
        <v>0</v>
      </c>
      <c r="AO644" s="58">
        <f t="shared" si="352"/>
        <v>618</v>
      </c>
      <c r="AP644" s="60">
        <f t="shared" si="353"/>
        <v>0</v>
      </c>
      <c r="AQ644" s="51">
        <v>0</v>
      </c>
      <c r="AR644" s="53">
        <v>0</v>
      </c>
      <c r="AS644" s="52">
        <f t="shared" ref="AS644:AS679" si="375">AQ644/$BF644</f>
        <v>0</v>
      </c>
      <c r="AT644" s="53">
        <f t="shared" si="354"/>
        <v>512</v>
      </c>
      <c r="AU644" s="55">
        <f t="shared" si="355"/>
        <v>0</v>
      </c>
      <c r="AV644" s="56">
        <v>8</v>
      </c>
      <c r="AW644" s="58">
        <v>2</v>
      </c>
      <c r="AX644" s="57">
        <f t="shared" ref="AX644:AX679" si="376">AV644/$BF644</f>
        <v>0.25</v>
      </c>
      <c r="AY644" s="58">
        <f t="shared" si="356"/>
        <v>11</v>
      </c>
      <c r="AZ644" s="60">
        <f t="shared" si="357"/>
        <v>5.5056105494253051</v>
      </c>
      <c r="BA644" s="51">
        <v>9</v>
      </c>
      <c r="BB644" s="53">
        <v>3</v>
      </c>
      <c r="BC644" s="52">
        <f t="shared" ref="BC644:BC679" si="377">BA644/$BF644</f>
        <v>0.28125</v>
      </c>
      <c r="BD644" s="53">
        <f t="shared" si="369"/>
        <v>269</v>
      </c>
      <c r="BE644" s="55">
        <f t="shared" si="358"/>
        <v>1.0927245986934366</v>
      </c>
      <c r="BF644" s="61">
        <v>32</v>
      </c>
      <c r="BG644" s="64">
        <v>9</v>
      </c>
    </row>
    <row r="645" spans="1:59">
      <c r="A645" s="47">
        <f t="shared" si="359"/>
        <v>1</v>
      </c>
      <c r="B645" s="48">
        <f t="shared" si="360"/>
        <v>0</v>
      </c>
      <c r="C645" s="48">
        <f t="shared" si="361"/>
        <v>0</v>
      </c>
      <c r="D645" s="48">
        <f t="shared" si="362"/>
        <v>0</v>
      </c>
      <c r="E645" s="48">
        <f t="shared" si="363"/>
        <v>0</v>
      </c>
      <c r="F645" s="48">
        <f t="shared" si="364"/>
        <v>0</v>
      </c>
      <c r="G645" s="48">
        <f t="shared" si="365"/>
        <v>1</v>
      </c>
      <c r="H645" s="48">
        <f t="shared" si="366"/>
        <v>0</v>
      </c>
      <c r="I645" s="48">
        <f t="shared" si="367"/>
        <v>0</v>
      </c>
      <c r="J645" s="48">
        <f t="shared" si="368"/>
        <v>0</v>
      </c>
      <c r="K645" s="70">
        <v>518</v>
      </c>
      <c r="L645" s="50" t="s">
        <v>479</v>
      </c>
      <c r="M645" s="51">
        <v>0</v>
      </c>
      <c r="N645" s="53">
        <v>0</v>
      </c>
      <c r="O645" s="52">
        <f t="shared" ref="O645:O679" si="378">M645/$BF645</f>
        <v>0</v>
      </c>
      <c r="P645" s="53">
        <f t="shared" si="342"/>
        <v>537</v>
      </c>
      <c r="Q645" s="55">
        <f t="shared" si="343"/>
        <v>0</v>
      </c>
      <c r="R645" s="56">
        <v>0</v>
      </c>
      <c r="S645" s="58">
        <v>0</v>
      </c>
      <c r="T645" s="57">
        <f t="shared" si="370"/>
        <v>0</v>
      </c>
      <c r="U645" s="58">
        <f t="shared" si="344"/>
        <v>515</v>
      </c>
      <c r="V645" s="60">
        <f t="shared" si="345"/>
        <v>0</v>
      </c>
      <c r="W645" s="51">
        <v>0</v>
      </c>
      <c r="X645" s="53">
        <v>0</v>
      </c>
      <c r="Y645" s="52">
        <f t="shared" si="371"/>
        <v>0</v>
      </c>
      <c r="Z645" s="53">
        <f t="shared" si="346"/>
        <v>619</v>
      </c>
      <c r="AA645" s="55">
        <f t="shared" si="347"/>
        <v>0</v>
      </c>
      <c r="AB645" s="56">
        <v>0</v>
      </c>
      <c r="AC645" s="58">
        <v>0</v>
      </c>
      <c r="AD645" s="57">
        <f t="shared" si="372"/>
        <v>0</v>
      </c>
      <c r="AE645" s="58">
        <f t="shared" si="348"/>
        <v>554</v>
      </c>
      <c r="AF645" s="60">
        <f t="shared" si="349"/>
        <v>0</v>
      </c>
      <c r="AG645" s="51">
        <v>0</v>
      </c>
      <c r="AH645" s="53">
        <v>0</v>
      </c>
      <c r="AI645" s="52">
        <f t="shared" si="373"/>
        <v>0</v>
      </c>
      <c r="AJ645" s="53">
        <f t="shared" si="350"/>
        <v>548</v>
      </c>
      <c r="AK645" s="55">
        <f t="shared" si="351"/>
        <v>0</v>
      </c>
      <c r="AL645" s="56">
        <v>32</v>
      </c>
      <c r="AM645" s="58">
        <v>1</v>
      </c>
      <c r="AN645" s="57">
        <f t="shared" si="374"/>
        <v>1</v>
      </c>
      <c r="AO645" s="58">
        <f t="shared" si="352"/>
        <v>1</v>
      </c>
      <c r="AP645" s="60">
        <f t="shared" si="353"/>
        <v>5.3203302864307096</v>
      </c>
      <c r="AQ645" s="51">
        <v>0</v>
      </c>
      <c r="AR645" s="53">
        <v>0</v>
      </c>
      <c r="AS645" s="52">
        <f t="shared" si="375"/>
        <v>0</v>
      </c>
      <c r="AT645" s="53">
        <f t="shared" si="354"/>
        <v>512</v>
      </c>
      <c r="AU645" s="55">
        <f t="shared" si="355"/>
        <v>0</v>
      </c>
      <c r="AV645" s="56">
        <v>0</v>
      </c>
      <c r="AW645" s="58">
        <v>0</v>
      </c>
      <c r="AX645" s="57">
        <f t="shared" si="376"/>
        <v>0</v>
      </c>
      <c r="AY645" s="58">
        <f t="shared" si="356"/>
        <v>527</v>
      </c>
      <c r="AZ645" s="60">
        <f t="shared" si="357"/>
        <v>0</v>
      </c>
      <c r="BA645" s="51">
        <v>0</v>
      </c>
      <c r="BB645" s="53">
        <v>0</v>
      </c>
      <c r="BC645" s="52">
        <f t="shared" si="377"/>
        <v>0</v>
      </c>
      <c r="BD645" s="53">
        <f t="shared" si="369"/>
        <v>634</v>
      </c>
      <c r="BE645" s="55">
        <f t="shared" si="358"/>
        <v>0</v>
      </c>
      <c r="BF645" s="61">
        <v>32</v>
      </c>
      <c r="BG645" s="64">
        <v>1</v>
      </c>
    </row>
    <row r="646" spans="1:59">
      <c r="A646" s="47">
        <f t="shared" si="359"/>
        <v>1</v>
      </c>
      <c r="B646" s="48">
        <f t="shared" si="360"/>
        <v>0</v>
      </c>
      <c r="C646" s="48">
        <f t="shared" si="361"/>
        <v>0</v>
      </c>
      <c r="D646" s="48">
        <f t="shared" si="362"/>
        <v>0</v>
      </c>
      <c r="E646" s="48">
        <f t="shared" si="363"/>
        <v>0</v>
      </c>
      <c r="F646" s="48">
        <f t="shared" si="364"/>
        <v>0</v>
      </c>
      <c r="G646" s="48">
        <f t="shared" si="365"/>
        <v>1</v>
      </c>
      <c r="H646" s="48">
        <f t="shared" si="366"/>
        <v>0</v>
      </c>
      <c r="I646" s="48">
        <f t="shared" si="367"/>
        <v>0</v>
      </c>
      <c r="J646" s="48">
        <f t="shared" si="368"/>
        <v>0</v>
      </c>
      <c r="K646" s="70">
        <v>267</v>
      </c>
      <c r="L646" s="50" t="s">
        <v>239</v>
      </c>
      <c r="M646" s="51">
        <v>1</v>
      </c>
      <c r="N646" s="53">
        <v>1</v>
      </c>
      <c r="O646" s="52">
        <f t="shared" si="378"/>
        <v>5.2631578947368418E-2</v>
      </c>
      <c r="P646" s="53">
        <f t="shared" si="342"/>
        <v>293</v>
      </c>
      <c r="Q646" s="55">
        <f t="shared" si="343"/>
        <v>0.63411980035779247</v>
      </c>
      <c r="R646" s="56">
        <v>0</v>
      </c>
      <c r="S646" s="58">
        <v>0</v>
      </c>
      <c r="T646" s="57">
        <f t="shared" si="370"/>
        <v>0</v>
      </c>
      <c r="U646" s="58">
        <f t="shared" si="344"/>
        <v>515</v>
      </c>
      <c r="V646" s="60">
        <f t="shared" si="345"/>
        <v>0</v>
      </c>
      <c r="W646" s="51">
        <v>0</v>
      </c>
      <c r="X646" s="53">
        <v>0</v>
      </c>
      <c r="Y646" s="52">
        <f t="shared" si="371"/>
        <v>0</v>
      </c>
      <c r="Z646" s="53">
        <f t="shared" si="346"/>
        <v>619</v>
      </c>
      <c r="AA646" s="55">
        <f t="shared" si="347"/>
        <v>0</v>
      </c>
      <c r="AB646" s="56">
        <v>0</v>
      </c>
      <c r="AC646" s="58">
        <v>0</v>
      </c>
      <c r="AD646" s="57">
        <f t="shared" si="372"/>
        <v>0</v>
      </c>
      <c r="AE646" s="58">
        <f t="shared" si="348"/>
        <v>554</v>
      </c>
      <c r="AF646" s="60">
        <f t="shared" si="349"/>
        <v>0</v>
      </c>
      <c r="AG646" s="51">
        <v>0</v>
      </c>
      <c r="AH646" s="53">
        <v>0</v>
      </c>
      <c r="AI646" s="52">
        <f t="shared" si="373"/>
        <v>0</v>
      </c>
      <c r="AJ646" s="53">
        <f t="shared" si="350"/>
        <v>548</v>
      </c>
      <c r="AK646" s="55">
        <f t="shared" si="351"/>
        <v>0</v>
      </c>
      <c r="AL646" s="56">
        <v>18</v>
      </c>
      <c r="AM646" s="58">
        <v>1</v>
      </c>
      <c r="AN646" s="57">
        <f t="shared" si="374"/>
        <v>0.94736842105263153</v>
      </c>
      <c r="AO646" s="58">
        <f t="shared" si="352"/>
        <v>10</v>
      </c>
      <c r="AP646" s="60">
        <f t="shared" si="353"/>
        <v>5.0403129029343559</v>
      </c>
      <c r="AQ646" s="51">
        <v>0</v>
      </c>
      <c r="AR646" s="53">
        <v>0</v>
      </c>
      <c r="AS646" s="52">
        <f t="shared" si="375"/>
        <v>0</v>
      </c>
      <c r="AT646" s="53">
        <f t="shared" si="354"/>
        <v>512</v>
      </c>
      <c r="AU646" s="55">
        <f t="shared" si="355"/>
        <v>0</v>
      </c>
      <c r="AV646" s="56">
        <v>0</v>
      </c>
      <c r="AW646" s="58">
        <v>0</v>
      </c>
      <c r="AX646" s="57">
        <f t="shared" si="376"/>
        <v>0</v>
      </c>
      <c r="AY646" s="58">
        <f t="shared" si="356"/>
        <v>527</v>
      </c>
      <c r="AZ646" s="60">
        <f t="shared" si="357"/>
        <v>0</v>
      </c>
      <c r="BA646" s="51">
        <v>0</v>
      </c>
      <c r="BB646" s="53">
        <v>0</v>
      </c>
      <c r="BC646" s="52">
        <f t="shared" si="377"/>
        <v>0</v>
      </c>
      <c r="BD646" s="53">
        <f t="shared" si="369"/>
        <v>634</v>
      </c>
      <c r="BE646" s="55">
        <f t="shared" si="358"/>
        <v>0</v>
      </c>
      <c r="BF646" s="61">
        <v>19</v>
      </c>
      <c r="BG646" s="64">
        <v>2</v>
      </c>
    </row>
    <row r="647" spans="1:59">
      <c r="A647" s="47">
        <f t="shared" si="359"/>
        <v>1</v>
      </c>
      <c r="B647" s="48">
        <f t="shared" si="360"/>
        <v>0</v>
      </c>
      <c r="C647" s="48">
        <f t="shared" si="361"/>
        <v>0</v>
      </c>
      <c r="D647" s="48">
        <f t="shared" si="362"/>
        <v>1</v>
      </c>
      <c r="E647" s="48">
        <f t="shared" si="363"/>
        <v>0</v>
      </c>
      <c r="F647" s="48">
        <f t="shared" si="364"/>
        <v>0</v>
      </c>
      <c r="G647" s="48">
        <f t="shared" si="365"/>
        <v>0</v>
      </c>
      <c r="H647" s="48">
        <f t="shared" si="366"/>
        <v>0</v>
      </c>
      <c r="I647" s="48">
        <f t="shared" si="367"/>
        <v>0</v>
      </c>
      <c r="J647" s="48">
        <f t="shared" si="368"/>
        <v>0</v>
      </c>
      <c r="K647" s="70">
        <v>258</v>
      </c>
      <c r="L647" s="50" t="s">
        <v>230</v>
      </c>
      <c r="M647" s="51">
        <v>0</v>
      </c>
      <c r="N647" s="53">
        <v>0</v>
      </c>
      <c r="O647" s="52">
        <f t="shared" si="378"/>
        <v>0</v>
      </c>
      <c r="P647" s="53">
        <f t="shared" ref="P647:P664" si="379">RANK(O647,O$7:O$664)</f>
        <v>537</v>
      </c>
      <c r="Q647" s="55">
        <f t="shared" ref="Q647:Q664" si="380">O647/O$4</f>
        <v>0</v>
      </c>
      <c r="R647" s="56">
        <v>0</v>
      </c>
      <c r="S647" s="58">
        <v>0</v>
      </c>
      <c r="T647" s="57">
        <f t="shared" si="370"/>
        <v>0</v>
      </c>
      <c r="U647" s="58">
        <f t="shared" ref="U647:U664" si="381">RANK(T647,T$7:T$664)</f>
        <v>515</v>
      </c>
      <c r="V647" s="60">
        <f t="shared" ref="V647:V664" si="382">T647/T$4</f>
        <v>0</v>
      </c>
      <c r="W647" s="51">
        <v>14</v>
      </c>
      <c r="X647" s="53">
        <v>2</v>
      </c>
      <c r="Y647" s="52">
        <f t="shared" si="371"/>
        <v>0.77777777777777779</v>
      </c>
      <c r="Z647" s="53">
        <f t="shared" ref="Z647:Z664" si="383">RANK(Y647,Y$7:Y$664)</f>
        <v>10</v>
      </c>
      <c r="AA647" s="55">
        <f t="shared" ref="AA647:AA664" si="384">Y647/Y$4</f>
        <v>4.545968083071311</v>
      </c>
      <c r="AB647" s="56">
        <v>0</v>
      </c>
      <c r="AC647" s="58">
        <v>0</v>
      </c>
      <c r="AD647" s="57">
        <f t="shared" si="372"/>
        <v>0</v>
      </c>
      <c r="AE647" s="58">
        <f t="shared" ref="AE647:AE664" si="385">RANK(AD647,AD$7:AD$664)</f>
        <v>554</v>
      </c>
      <c r="AF647" s="60">
        <f t="shared" ref="AF647:AF664" si="386">AD647/AD$4</f>
        <v>0</v>
      </c>
      <c r="AG647" s="51">
        <v>0</v>
      </c>
      <c r="AH647" s="53">
        <v>0</v>
      </c>
      <c r="AI647" s="52">
        <f t="shared" si="373"/>
        <v>0</v>
      </c>
      <c r="AJ647" s="53">
        <f t="shared" ref="AJ647:AJ664" si="387">RANK(AI647,AI$7:AI$664)</f>
        <v>548</v>
      </c>
      <c r="AK647" s="55">
        <f t="shared" ref="AK647:AK664" si="388">AI647/AI$4</f>
        <v>0</v>
      </c>
      <c r="AL647" s="56">
        <v>0</v>
      </c>
      <c r="AM647" s="58">
        <v>0</v>
      </c>
      <c r="AN647" s="57">
        <f t="shared" si="374"/>
        <v>0</v>
      </c>
      <c r="AO647" s="58">
        <f t="shared" ref="AO647:AO664" si="389">RANK(AN647,AN$7:AN$664)</f>
        <v>618</v>
      </c>
      <c r="AP647" s="60">
        <f t="shared" ref="AP647:AP664" si="390">AN647/AN$4</f>
        <v>0</v>
      </c>
      <c r="AQ647" s="51">
        <v>0</v>
      </c>
      <c r="AR647" s="53">
        <v>0</v>
      </c>
      <c r="AS647" s="52">
        <f t="shared" si="375"/>
        <v>0</v>
      </c>
      <c r="AT647" s="53">
        <f t="shared" ref="AT647:AT664" si="391">RANK(AS647,AS$7:AS$664)</f>
        <v>512</v>
      </c>
      <c r="AU647" s="55">
        <f t="shared" ref="AU647:AU664" si="392">AS647/AS$4</f>
        <v>0</v>
      </c>
      <c r="AV647" s="56">
        <v>0</v>
      </c>
      <c r="AW647" s="58">
        <v>0</v>
      </c>
      <c r="AX647" s="57">
        <f t="shared" si="376"/>
        <v>0</v>
      </c>
      <c r="AY647" s="58">
        <f t="shared" ref="AY647:AY664" si="393">RANK(AX647,AX$7:AX$664)</f>
        <v>527</v>
      </c>
      <c r="AZ647" s="60">
        <f t="shared" ref="AZ647:AZ664" si="394">AX647/AX$4</f>
        <v>0</v>
      </c>
      <c r="BA647" s="51">
        <v>4</v>
      </c>
      <c r="BB647" s="53">
        <v>1</v>
      </c>
      <c r="BC647" s="52">
        <f t="shared" si="377"/>
        <v>0.22222222222222221</v>
      </c>
      <c r="BD647" s="53">
        <f t="shared" si="369"/>
        <v>398</v>
      </c>
      <c r="BE647" s="55">
        <f t="shared" ref="BE647:BE664" si="395">BC647/BC$4</f>
        <v>0.86338733723925853</v>
      </c>
      <c r="BF647" s="61">
        <v>18</v>
      </c>
      <c r="BG647" s="64">
        <v>3</v>
      </c>
    </row>
    <row r="648" spans="1:59">
      <c r="A648" s="47">
        <f t="shared" ref="A648:A664" si="396">SUM(B648:J648)</f>
        <v>2</v>
      </c>
      <c r="B648" s="48">
        <f t="shared" ref="B648:B664" si="397">IF(Q648&gt;1,1,0)</f>
        <v>0</v>
      </c>
      <c r="C648" s="48">
        <f t="shared" ref="C648:C664" si="398">IF(V648&gt;1,1,0)</f>
        <v>0</v>
      </c>
      <c r="D648" s="48">
        <f t="shared" ref="D648:D664" si="399">IF(AA648&gt;1,1,0)</f>
        <v>0</v>
      </c>
      <c r="E648" s="48">
        <f t="shared" ref="E648:E664" si="400">IF(AF648&gt;1,1,0)</f>
        <v>0</v>
      </c>
      <c r="F648" s="48">
        <f t="shared" ref="F648:F664" si="401">IF(AK648&gt;1,1,0)</f>
        <v>1</v>
      </c>
      <c r="G648" s="48">
        <f t="shared" ref="G648:G664" si="402">IF(AP648&gt;1,1,0)</f>
        <v>0</v>
      </c>
      <c r="H648" s="48">
        <f t="shared" ref="H648:H664" si="403">IF(AU648&gt;1,1,0)</f>
        <v>0</v>
      </c>
      <c r="I648" s="48">
        <f t="shared" ref="I648:I664" si="404">IF(AZ648&gt;1,1,0)</f>
        <v>1</v>
      </c>
      <c r="J648" s="48">
        <f t="shared" ref="J648:J664" si="405">IF(BE648&gt;1,1,0)</f>
        <v>0</v>
      </c>
      <c r="K648" s="71">
        <v>137</v>
      </c>
      <c r="L648" s="68" t="s">
        <v>111</v>
      </c>
      <c r="M648" s="51">
        <v>0</v>
      </c>
      <c r="N648" s="53">
        <v>0</v>
      </c>
      <c r="O648" s="52">
        <f t="shared" si="378"/>
        <v>0</v>
      </c>
      <c r="P648" s="53">
        <f t="shared" si="379"/>
        <v>537</v>
      </c>
      <c r="Q648" s="55">
        <f t="shared" si="380"/>
        <v>0</v>
      </c>
      <c r="R648" s="56">
        <v>0</v>
      </c>
      <c r="S648" s="58">
        <v>0</v>
      </c>
      <c r="T648" s="57">
        <f t="shared" si="370"/>
        <v>0</v>
      </c>
      <c r="U648" s="58">
        <f t="shared" si="381"/>
        <v>515</v>
      </c>
      <c r="V648" s="60">
        <f t="shared" si="382"/>
        <v>0</v>
      </c>
      <c r="W648" s="51">
        <v>0</v>
      </c>
      <c r="X648" s="53">
        <v>0</v>
      </c>
      <c r="Y648" s="52">
        <f t="shared" si="371"/>
        <v>0</v>
      </c>
      <c r="Z648" s="53">
        <f t="shared" si="383"/>
        <v>619</v>
      </c>
      <c r="AA648" s="55">
        <f t="shared" si="384"/>
        <v>0</v>
      </c>
      <c r="AB648" s="56">
        <v>0</v>
      </c>
      <c r="AC648" s="58">
        <v>0</v>
      </c>
      <c r="AD648" s="57">
        <f t="shared" si="372"/>
        <v>0</v>
      </c>
      <c r="AE648" s="58">
        <f t="shared" si="385"/>
        <v>554</v>
      </c>
      <c r="AF648" s="60">
        <f t="shared" si="386"/>
        <v>0</v>
      </c>
      <c r="AG648" s="51">
        <v>11</v>
      </c>
      <c r="AH648" s="53">
        <v>1</v>
      </c>
      <c r="AI648" s="52">
        <f t="shared" si="373"/>
        <v>0.6875</v>
      </c>
      <c r="AJ648" s="53">
        <f t="shared" si="387"/>
        <v>2</v>
      </c>
      <c r="AK648" s="55">
        <f t="shared" si="388"/>
        <v>9.1389806415371435</v>
      </c>
      <c r="AL648" s="56">
        <v>3</v>
      </c>
      <c r="AM648" s="58">
        <v>1</v>
      </c>
      <c r="AN648" s="57">
        <f t="shared" si="374"/>
        <v>0.1875</v>
      </c>
      <c r="AO648" s="58">
        <f t="shared" si="389"/>
        <v>320</v>
      </c>
      <c r="AP648" s="60">
        <f t="shared" si="390"/>
        <v>0.99756192870575799</v>
      </c>
      <c r="AQ648" s="51">
        <v>0</v>
      </c>
      <c r="AR648" s="53">
        <v>0</v>
      </c>
      <c r="AS648" s="52">
        <f t="shared" si="375"/>
        <v>0</v>
      </c>
      <c r="AT648" s="53">
        <f t="shared" si="391"/>
        <v>512</v>
      </c>
      <c r="AU648" s="55">
        <f t="shared" si="392"/>
        <v>0</v>
      </c>
      <c r="AV648" s="56">
        <v>2</v>
      </c>
      <c r="AW648" s="58">
        <v>2</v>
      </c>
      <c r="AX648" s="57">
        <f t="shared" si="376"/>
        <v>0.125</v>
      </c>
      <c r="AY648" s="58">
        <f t="shared" si="393"/>
        <v>35</v>
      </c>
      <c r="AZ648" s="60">
        <f t="shared" si="394"/>
        <v>2.7528052747126526</v>
      </c>
      <c r="BA648" s="51">
        <v>0</v>
      </c>
      <c r="BB648" s="53">
        <v>0</v>
      </c>
      <c r="BC648" s="52">
        <f t="shared" si="377"/>
        <v>0</v>
      </c>
      <c r="BD648" s="53">
        <f t="shared" ref="BD648:BD664" si="406">RANK(BC648,BC$7:BC$664)</f>
        <v>634</v>
      </c>
      <c r="BE648" s="55">
        <f t="shared" si="395"/>
        <v>0</v>
      </c>
      <c r="BF648" s="61">
        <v>16</v>
      </c>
      <c r="BG648" s="64">
        <v>4</v>
      </c>
    </row>
    <row r="649" spans="1:59">
      <c r="A649" s="47">
        <f t="shared" si="396"/>
        <v>1</v>
      </c>
      <c r="B649" s="48">
        <f t="shared" si="397"/>
        <v>0</v>
      </c>
      <c r="C649" s="48">
        <f t="shared" si="398"/>
        <v>0</v>
      </c>
      <c r="D649" s="48">
        <f t="shared" si="399"/>
        <v>0</v>
      </c>
      <c r="E649" s="48">
        <f t="shared" si="400"/>
        <v>0</v>
      </c>
      <c r="F649" s="48">
        <f t="shared" si="401"/>
        <v>0</v>
      </c>
      <c r="G649" s="48">
        <f t="shared" si="402"/>
        <v>0</v>
      </c>
      <c r="H649" s="48">
        <f t="shared" si="403"/>
        <v>0</v>
      </c>
      <c r="I649" s="48">
        <f t="shared" si="404"/>
        <v>0</v>
      </c>
      <c r="J649" s="48">
        <f t="shared" si="405"/>
        <v>1</v>
      </c>
      <c r="K649" s="70">
        <v>248</v>
      </c>
      <c r="L649" s="50" t="s">
        <v>220</v>
      </c>
      <c r="M649" s="51">
        <v>0</v>
      </c>
      <c r="N649" s="53">
        <v>0</v>
      </c>
      <c r="O649" s="52">
        <f t="shared" si="378"/>
        <v>0</v>
      </c>
      <c r="P649" s="53">
        <f t="shared" si="379"/>
        <v>537</v>
      </c>
      <c r="Q649" s="55">
        <f t="shared" si="380"/>
        <v>0</v>
      </c>
      <c r="R649" s="56">
        <v>0</v>
      </c>
      <c r="S649" s="58">
        <v>0</v>
      </c>
      <c r="T649" s="57">
        <f t="shared" si="370"/>
        <v>0</v>
      </c>
      <c r="U649" s="58">
        <f t="shared" si="381"/>
        <v>515</v>
      </c>
      <c r="V649" s="60">
        <f t="shared" si="382"/>
        <v>0</v>
      </c>
      <c r="W649" s="51">
        <v>0</v>
      </c>
      <c r="X649" s="53">
        <v>0</v>
      </c>
      <c r="Y649" s="52">
        <f t="shared" si="371"/>
        <v>0</v>
      </c>
      <c r="Z649" s="53">
        <f t="shared" si="383"/>
        <v>619</v>
      </c>
      <c r="AA649" s="55">
        <f t="shared" si="384"/>
        <v>0</v>
      </c>
      <c r="AB649" s="56">
        <v>0</v>
      </c>
      <c r="AC649" s="58">
        <v>0</v>
      </c>
      <c r="AD649" s="57">
        <f t="shared" si="372"/>
        <v>0</v>
      </c>
      <c r="AE649" s="58">
        <f t="shared" si="385"/>
        <v>554</v>
      </c>
      <c r="AF649" s="60">
        <f t="shared" si="386"/>
        <v>0</v>
      </c>
      <c r="AG649" s="51">
        <v>0</v>
      </c>
      <c r="AH649" s="53">
        <v>0</v>
      </c>
      <c r="AI649" s="52">
        <f t="shared" si="373"/>
        <v>0</v>
      </c>
      <c r="AJ649" s="53">
        <f t="shared" si="387"/>
        <v>548</v>
      </c>
      <c r="AK649" s="55">
        <f t="shared" si="388"/>
        <v>0</v>
      </c>
      <c r="AL649" s="56">
        <v>0</v>
      </c>
      <c r="AM649" s="58">
        <v>0</v>
      </c>
      <c r="AN649" s="57">
        <f t="shared" si="374"/>
        <v>0</v>
      </c>
      <c r="AO649" s="58">
        <f t="shared" si="389"/>
        <v>618</v>
      </c>
      <c r="AP649" s="60">
        <f t="shared" si="390"/>
        <v>0</v>
      </c>
      <c r="AQ649" s="51">
        <v>0</v>
      </c>
      <c r="AR649" s="53">
        <v>0</v>
      </c>
      <c r="AS649" s="52">
        <f t="shared" si="375"/>
        <v>0</v>
      </c>
      <c r="AT649" s="53">
        <f t="shared" si="391"/>
        <v>512</v>
      </c>
      <c r="AU649" s="55">
        <f t="shared" si="392"/>
        <v>0</v>
      </c>
      <c r="AV649" s="56">
        <v>0</v>
      </c>
      <c r="AW649" s="58">
        <v>0</v>
      </c>
      <c r="AX649" s="57">
        <f t="shared" si="376"/>
        <v>0</v>
      </c>
      <c r="AY649" s="58">
        <f t="shared" si="393"/>
        <v>527</v>
      </c>
      <c r="AZ649" s="60">
        <f t="shared" si="394"/>
        <v>0</v>
      </c>
      <c r="BA649" s="51">
        <v>16</v>
      </c>
      <c r="BB649" s="53">
        <v>1</v>
      </c>
      <c r="BC649" s="52">
        <f t="shared" si="377"/>
        <v>1</v>
      </c>
      <c r="BD649" s="53">
        <f t="shared" si="406"/>
        <v>1</v>
      </c>
      <c r="BE649" s="55">
        <f t="shared" si="395"/>
        <v>3.8852430175766632</v>
      </c>
      <c r="BF649" s="61">
        <v>16</v>
      </c>
      <c r="BG649" s="64">
        <v>1</v>
      </c>
    </row>
    <row r="650" spans="1:59">
      <c r="A650" s="47">
        <f t="shared" si="396"/>
        <v>1</v>
      </c>
      <c r="B650" s="48">
        <f t="shared" si="397"/>
        <v>0</v>
      </c>
      <c r="C650" s="48">
        <f t="shared" si="398"/>
        <v>0</v>
      </c>
      <c r="D650" s="48">
        <f t="shared" si="399"/>
        <v>0</v>
      </c>
      <c r="E650" s="48">
        <f t="shared" si="400"/>
        <v>0</v>
      </c>
      <c r="F650" s="48">
        <f t="shared" si="401"/>
        <v>0</v>
      </c>
      <c r="G650" s="48">
        <f t="shared" si="402"/>
        <v>0</v>
      </c>
      <c r="H650" s="48">
        <f t="shared" si="403"/>
        <v>0</v>
      </c>
      <c r="I650" s="48">
        <f t="shared" si="404"/>
        <v>0</v>
      </c>
      <c r="J650" s="48">
        <f t="shared" si="405"/>
        <v>1</v>
      </c>
      <c r="K650" s="70">
        <v>229</v>
      </c>
      <c r="L650" s="50" t="s">
        <v>201</v>
      </c>
      <c r="M650" s="51">
        <v>0</v>
      </c>
      <c r="N650" s="53">
        <v>0</v>
      </c>
      <c r="O650" s="52">
        <f t="shared" si="378"/>
        <v>0</v>
      </c>
      <c r="P650" s="53">
        <f t="shared" si="379"/>
        <v>537</v>
      </c>
      <c r="Q650" s="55">
        <f t="shared" si="380"/>
        <v>0</v>
      </c>
      <c r="R650" s="56">
        <v>0</v>
      </c>
      <c r="S650" s="58">
        <v>0</v>
      </c>
      <c r="T650" s="57">
        <f t="shared" si="370"/>
        <v>0</v>
      </c>
      <c r="U650" s="58">
        <f t="shared" si="381"/>
        <v>515</v>
      </c>
      <c r="V650" s="60">
        <f t="shared" si="382"/>
        <v>0</v>
      </c>
      <c r="W650" s="51">
        <v>0</v>
      </c>
      <c r="X650" s="53">
        <v>0</v>
      </c>
      <c r="Y650" s="52">
        <f t="shared" si="371"/>
        <v>0</v>
      </c>
      <c r="Z650" s="53">
        <f t="shared" si="383"/>
        <v>619</v>
      </c>
      <c r="AA650" s="55">
        <f t="shared" si="384"/>
        <v>0</v>
      </c>
      <c r="AB650" s="56">
        <v>0</v>
      </c>
      <c r="AC650" s="58">
        <v>0</v>
      </c>
      <c r="AD650" s="57">
        <f t="shared" si="372"/>
        <v>0</v>
      </c>
      <c r="AE650" s="58">
        <f t="shared" si="385"/>
        <v>554</v>
      </c>
      <c r="AF650" s="60">
        <f t="shared" si="386"/>
        <v>0</v>
      </c>
      <c r="AG650" s="51">
        <v>0</v>
      </c>
      <c r="AH650" s="53">
        <v>0</v>
      </c>
      <c r="AI650" s="52">
        <f t="shared" si="373"/>
        <v>0</v>
      </c>
      <c r="AJ650" s="53">
        <f t="shared" si="387"/>
        <v>548</v>
      </c>
      <c r="AK650" s="55">
        <f t="shared" si="388"/>
        <v>0</v>
      </c>
      <c r="AL650" s="56">
        <v>0</v>
      </c>
      <c r="AM650" s="58">
        <v>0</v>
      </c>
      <c r="AN650" s="57">
        <f t="shared" si="374"/>
        <v>0</v>
      </c>
      <c r="AO650" s="58">
        <f t="shared" si="389"/>
        <v>618</v>
      </c>
      <c r="AP650" s="60">
        <f t="shared" si="390"/>
        <v>0</v>
      </c>
      <c r="AQ650" s="51">
        <v>0</v>
      </c>
      <c r="AR650" s="53">
        <v>0</v>
      </c>
      <c r="AS650" s="52">
        <f t="shared" si="375"/>
        <v>0</v>
      </c>
      <c r="AT650" s="53">
        <f t="shared" si="391"/>
        <v>512</v>
      </c>
      <c r="AU650" s="55">
        <f t="shared" si="392"/>
        <v>0</v>
      </c>
      <c r="AV650" s="56">
        <v>0</v>
      </c>
      <c r="AW650" s="58">
        <v>0</v>
      </c>
      <c r="AX650" s="57">
        <f t="shared" si="376"/>
        <v>0</v>
      </c>
      <c r="AY650" s="58">
        <f t="shared" si="393"/>
        <v>527</v>
      </c>
      <c r="AZ650" s="60">
        <f t="shared" si="394"/>
        <v>0</v>
      </c>
      <c r="BA650" s="51">
        <v>13</v>
      </c>
      <c r="BB650" s="53">
        <v>1</v>
      </c>
      <c r="BC650" s="52">
        <f t="shared" si="377"/>
        <v>1</v>
      </c>
      <c r="BD650" s="53">
        <f t="shared" si="406"/>
        <v>1</v>
      </c>
      <c r="BE650" s="55">
        <f t="shared" si="395"/>
        <v>3.8852430175766632</v>
      </c>
      <c r="BF650" s="61">
        <v>13</v>
      </c>
      <c r="BG650" s="64">
        <v>1</v>
      </c>
    </row>
    <row r="651" spans="1:59">
      <c r="A651" s="47">
        <f t="shared" si="396"/>
        <v>2</v>
      </c>
      <c r="B651" s="48">
        <f t="shared" si="397"/>
        <v>0</v>
      </c>
      <c r="C651" s="48">
        <f t="shared" si="398"/>
        <v>0</v>
      </c>
      <c r="D651" s="48">
        <f t="shared" si="399"/>
        <v>1</v>
      </c>
      <c r="E651" s="48">
        <f t="shared" si="400"/>
        <v>0</v>
      </c>
      <c r="F651" s="48">
        <f t="shared" si="401"/>
        <v>0</v>
      </c>
      <c r="G651" s="48">
        <f t="shared" si="402"/>
        <v>0</v>
      </c>
      <c r="H651" s="48">
        <f t="shared" si="403"/>
        <v>1</v>
      </c>
      <c r="I651" s="48">
        <f t="shared" si="404"/>
        <v>0</v>
      </c>
      <c r="J651" s="48">
        <f t="shared" si="405"/>
        <v>0</v>
      </c>
      <c r="K651" s="70">
        <v>541</v>
      </c>
      <c r="L651" s="50" t="s">
        <v>501</v>
      </c>
      <c r="M651" s="51">
        <v>0</v>
      </c>
      <c r="N651" s="53">
        <v>0</v>
      </c>
      <c r="O651" s="52">
        <f t="shared" si="378"/>
        <v>0</v>
      </c>
      <c r="P651" s="53">
        <f t="shared" si="379"/>
        <v>537</v>
      </c>
      <c r="Q651" s="55">
        <f t="shared" si="380"/>
        <v>0</v>
      </c>
      <c r="R651" s="56">
        <v>0</v>
      </c>
      <c r="S651" s="58">
        <v>0</v>
      </c>
      <c r="T651" s="57">
        <f t="shared" si="370"/>
        <v>0</v>
      </c>
      <c r="U651" s="58">
        <f t="shared" si="381"/>
        <v>515</v>
      </c>
      <c r="V651" s="60">
        <f t="shared" si="382"/>
        <v>0</v>
      </c>
      <c r="W651" s="51">
        <v>7</v>
      </c>
      <c r="X651" s="53">
        <v>3</v>
      </c>
      <c r="Y651" s="52">
        <f t="shared" si="371"/>
        <v>0.63636363636363635</v>
      </c>
      <c r="Z651" s="53">
        <f t="shared" si="383"/>
        <v>19</v>
      </c>
      <c r="AA651" s="55">
        <f t="shared" si="384"/>
        <v>3.7194284316037995</v>
      </c>
      <c r="AB651" s="56">
        <v>0</v>
      </c>
      <c r="AC651" s="58">
        <v>0</v>
      </c>
      <c r="AD651" s="57">
        <f t="shared" si="372"/>
        <v>0</v>
      </c>
      <c r="AE651" s="58">
        <f t="shared" si="385"/>
        <v>554</v>
      </c>
      <c r="AF651" s="60">
        <f t="shared" si="386"/>
        <v>0</v>
      </c>
      <c r="AG651" s="51">
        <v>0</v>
      </c>
      <c r="AH651" s="53">
        <v>0</v>
      </c>
      <c r="AI651" s="52">
        <f t="shared" si="373"/>
        <v>0</v>
      </c>
      <c r="AJ651" s="53">
        <f t="shared" si="387"/>
        <v>548</v>
      </c>
      <c r="AK651" s="55">
        <f t="shared" si="388"/>
        <v>0</v>
      </c>
      <c r="AL651" s="56">
        <v>0</v>
      </c>
      <c r="AM651" s="58">
        <v>0</v>
      </c>
      <c r="AN651" s="57">
        <f t="shared" si="374"/>
        <v>0</v>
      </c>
      <c r="AO651" s="58">
        <f t="shared" si="389"/>
        <v>618</v>
      </c>
      <c r="AP651" s="60">
        <f t="shared" si="390"/>
        <v>0</v>
      </c>
      <c r="AQ651" s="51">
        <v>2</v>
      </c>
      <c r="AR651" s="53">
        <v>1</v>
      </c>
      <c r="AS651" s="52">
        <f t="shared" si="375"/>
        <v>0.18181818181818182</v>
      </c>
      <c r="AT651" s="53">
        <f t="shared" si="391"/>
        <v>16</v>
      </c>
      <c r="AU651" s="55">
        <f t="shared" si="392"/>
        <v>3.1285798310103186</v>
      </c>
      <c r="AV651" s="56">
        <v>0</v>
      </c>
      <c r="AW651" s="58">
        <v>0</v>
      </c>
      <c r="AX651" s="57">
        <f t="shared" si="376"/>
        <v>0</v>
      </c>
      <c r="AY651" s="58">
        <f t="shared" si="393"/>
        <v>527</v>
      </c>
      <c r="AZ651" s="60">
        <f t="shared" si="394"/>
        <v>0</v>
      </c>
      <c r="BA651" s="51">
        <v>2</v>
      </c>
      <c r="BB651" s="53">
        <v>1</v>
      </c>
      <c r="BC651" s="52">
        <f t="shared" si="377"/>
        <v>0.18181818181818182</v>
      </c>
      <c r="BD651" s="53">
        <f t="shared" si="406"/>
        <v>459</v>
      </c>
      <c r="BE651" s="55">
        <f t="shared" si="395"/>
        <v>0.70640782137757518</v>
      </c>
      <c r="BF651" s="61">
        <v>11</v>
      </c>
      <c r="BG651" s="64">
        <v>5</v>
      </c>
    </row>
    <row r="652" spans="1:59">
      <c r="A652" s="47">
        <f t="shared" si="396"/>
        <v>1</v>
      </c>
      <c r="B652" s="48">
        <f t="shared" si="397"/>
        <v>0</v>
      </c>
      <c r="C652" s="48">
        <f t="shared" si="398"/>
        <v>0</v>
      </c>
      <c r="D652" s="48">
        <f t="shared" si="399"/>
        <v>0</v>
      </c>
      <c r="E652" s="48">
        <f t="shared" si="400"/>
        <v>0</v>
      </c>
      <c r="F652" s="48">
        <f t="shared" si="401"/>
        <v>0</v>
      </c>
      <c r="G652" s="48">
        <f t="shared" si="402"/>
        <v>0</v>
      </c>
      <c r="H652" s="48">
        <f t="shared" si="403"/>
        <v>0</v>
      </c>
      <c r="I652" s="48">
        <f t="shared" si="404"/>
        <v>0</v>
      </c>
      <c r="J652" s="48">
        <f t="shared" si="405"/>
        <v>1</v>
      </c>
      <c r="K652" s="70">
        <v>590</v>
      </c>
      <c r="L652" s="50" t="s">
        <v>550</v>
      </c>
      <c r="M652" s="51">
        <v>0</v>
      </c>
      <c r="N652" s="53">
        <v>0</v>
      </c>
      <c r="O652" s="52">
        <f t="shared" si="378"/>
        <v>0</v>
      </c>
      <c r="P652" s="53">
        <f t="shared" si="379"/>
        <v>537</v>
      </c>
      <c r="Q652" s="55">
        <f t="shared" si="380"/>
        <v>0</v>
      </c>
      <c r="R652" s="56">
        <v>0</v>
      </c>
      <c r="S652" s="58">
        <v>0</v>
      </c>
      <c r="T652" s="57">
        <f t="shared" si="370"/>
        <v>0</v>
      </c>
      <c r="U652" s="58">
        <f t="shared" si="381"/>
        <v>515</v>
      </c>
      <c r="V652" s="60">
        <f t="shared" si="382"/>
        <v>0</v>
      </c>
      <c r="W652" s="51">
        <v>0</v>
      </c>
      <c r="X652" s="53">
        <v>0</v>
      </c>
      <c r="Y652" s="52">
        <f t="shared" si="371"/>
        <v>0</v>
      </c>
      <c r="Z652" s="53">
        <f t="shared" si="383"/>
        <v>619</v>
      </c>
      <c r="AA652" s="55">
        <f t="shared" si="384"/>
        <v>0</v>
      </c>
      <c r="AB652" s="56">
        <v>0</v>
      </c>
      <c r="AC652" s="58">
        <v>0</v>
      </c>
      <c r="AD652" s="57">
        <f t="shared" si="372"/>
        <v>0</v>
      </c>
      <c r="AE652" s="58">
        <f t="shared" si="385"/>
        <v>554</v>
      </c>
      <c r="AF652" s="60">
        <f t="shared" si="386"/>
        <v>0</v>
      </c>
      <c r="AG652" s="51">
        <v>0</v>
      </c>
      <c r="AH652" s="53">
        <v>0</v>
      </c>
      <c r="AI652" s="52">
        <f t="shared" si="373"/>
        <v>0</v>
      </c>
      <c r="AJ652" s="53">
        <f t="shared" si="387"/>
        <v>548</v>
      </c>
      <c r="AK652" s="55">
        <f t="shared" si="388"/>
        <v>0</v>
      </c>
      <c r="AL652" s="56">
        <v>0</v>
      </c>
      <c r="AM652" s="58">
        <v>0</v>
      </c>
      <c r="AN652" s="57">
        <f t="shared" si="374"/>
        <v>0</v>
      </c>
      <c r="AO652" s="58">
        <f t="shared" si="389"/>
        <v>618</v>
      </c>
      <c r="AP652" s="60">
        <f t="shared" si="390"/>
        <v>0</v>
      </c>
      <c r="AQ652" s="51">
        <v>0</v>
      </c>
      <c r="AR652" s="53">
        <v>0</v>
      </c>
      <c r="AS652" s="52">
        <f t="shared" si="375"/>
        <v>0</v>
      </c>
      <c r="AT652" s="53">
        <f t="shared" si="391"/>
        <v>512</v>
      </c>
      <c r="AU652" s="55">
        <f t="shared" si="392"/>
        <v>0</v>
      </c>
      <c r="AV652" s="56">
        <v>0</v>
      </c>
      <c r="AW652" s="58">
        <v>0</v>
      </c>
      <c r="AX652" s="57">
        <f t="shared" si="376"/>
        <v>0</v>
      </c>
      <c r="AY652" s="58">
        <f t="shared" si="393"/>
        <v>527</v>
      </c>
      <c r="AZ652" s="60">
        <f t="shared" si="394"/>
        <v>0</v>
      </c>
      <c r="BA652" s="51">
        <v>11</v>
      </c>
      <c r="BB652" s="53">
        <v>5</v>
      </c>
      <c r="BC652" s="52">
        <f t="shared" si="377"/>
        <v>1</v>
      </c>
      <c r="BD652" s="53">
        <f t="shared" si="406"/>
        <v>1</v>
      </c>
      <c r="BE652" s="55">
        <f t="shared" si="395"/>
        <v>3.8852430175766632</v>
      </c>
      <c r="BF652" s="61">
        <v>11</v>
      </c>
      <c r="BG652" s="64">
        <v>5</v>
      </c>
    </row>
    <row r="653" spans="1:59">
      <c r="A653" s="47">
        <f t="shared" si="396"/>
        <v>2</v>
      </c>
      <c r="B653" s="48">
        <f t="shared" si="397"/>
        <v>0</v>
      </c>
      <c r="C653" s="48">
        <f t="shared" si="398"/>
        <v>1</v>
      </c>
      <c r="D653" s="48">
        <f t="shared" si="399"/>
        <v>1</v>
      </c>
      <c r="E653" s="48">
        <f t="shared" si="400"/>
        <v>0</v>
      </c>
      <c r="F653" s="48">
        <f t="shared" si="401"/>
        <v>0</v>
      </c>
      <c r="G653" s="48">
        <f t="shared" si="402"/>
        <v>0</v>
      </c>
      <c r="H653" s="48">
        <f t="shared" si="403"/>
        <v>0</v>
      </c>
      <c r="I653" s="48">
        <f t="shared" si="404"/>
        <v>0</v>
      </c>
      <c r="J653" s="48">
        <f t="shared" si="405"/>
        <v>0</v>
      </c>
      <c r="K653" s="70">
        <v>170</v>
      </c>
      <c r="L653" s="50" t="s">
        <v>144</v>
      </c>
      <c r="M653" s="51">
        <v>0</v>
      </c>
      <c r="N653" s="53">
        <v>0</v>
      </c>
      <c r="O653" s="52">
        <f t="shared" si="378"/>
        <v>0</v>
      </c>
      <c r="P653" s="53">
        <f t="shared" si="379"/>
        <v>537</v>
      </c>
      <c r="Q653" s="55">
        <f t="shared" si="380"/>
        <v>0</v>
      </c>
      <c r="R653" s="56">
        <v>2</v>
      </c>
      <c r="S653" s="58">
        <v>1</v>
      </c>
      <c r="T653" s="57">
        <f t="shared" si="370"/>
        <v>0.2</v>
      </c>
      <c r="U653" s="58">
        <f t="shared" si="381"/>
        <v>13</v>
      </c>
      <c r="V653" s="60">
        <f t="shared" si="382"/>
        <v>3.8199396413345923</v>
      </c>
      <c r="W653" s="51">
        <v>8</v>
      </c>
      <c r="X653" s="53">
        <v>1</v>
      </c>
      <c r="Y653" s="52">
        <f t="shared" si="371"/>
        <v>0.8</v>
      </c>
      <c r="Z653" s="53">
        <f t="shared" si="383"/>
        <v>8</v>
      </c>
      <c r="AA653" s="55">
        <f t="shared" si="384"/>
        <v>4.675852885444777</v>
      </c>
      <c r="AB653" s="56">
        <v>0</v>
      </c>
      <c r="AC653" s="58">
        <v>0</v>
      </c>
      <c r="AD653" s="57">
        <f t="shared" si="372"/>
        <v>0</v>
      </c>
      <c r="AE653" s="58">
        <f t="shared" si="385"/>
        <v>554</v>
      </c>
      <c r="AF653" s="60">
        <f t="shared" si="386"/>
        <v>0</v>
      </c>
      <c r="AG653" s="51">
        <v>0</v>
      </c>
      <c r="AH653" s="53">
        <v>0</v>
      </c>
      <c r="AI653" s="52">
        <f t="shared" si="373"/>
        <v>0</v>
      </c>
      <c r="AJ653" s="53">
        <f t="shared" si="387"/>
        <v>548</v>
      </c>
      <c r="AK653" s="55">
        <f t="shared" si="388"/>
        <v>0</v>
      </c>
      <c r="AL653" s="56">
        <v>0</v>
      </c>
      <c r="AM653" s="58">
        <v>0</v>
      </c>
      <c r="AN653" s="57">
        <f t="shared" si="374"/>
        <v>0</v>
      </c>
      <c r="AO653" s="58">
        <f t="shared" si="389"/>
        <v>618</v>
      </c>
      <c r="AP653" s="60">
        <f t="shared" si="390"/>
        <v>0</v>
      </c>
      <c r="AQ653" s="51">
        <v>0</v>
      </c>
      <c r="AR653" s="53">
        <v>0</v>
      </c>
      <c r="AS653" s="52">
        <f t="shared" si="375"/>
        <v>0</v>
      </c>
      <c r="AT653" s="53">
        <f t="shared" si="391"/>
        <v>512</v>
      </c>
      <c r="AU653" s="55">
        <f t="shared" si="392"/>
        <v>0</v>
      </c>
      <c r="AV653" s="56">
        <v>0</v>
      </c>
      <c r="AW653" s="58">
        <v>0</v>
      </c>
      <c r="AX653" s="57">
        <f t="shared" si="376"/>
        <v>0</v>
      </c>
      <c r="AY653" s="58">
        <f t="shared" si="393"/>
        <v>527</v>
      </c>
      <c r="AZ653" s="60">
        <f t="shared" si="394"/>
        <v>0</v>
      </c>
      <c r="BA653" s="51">
        <v>0</v>
      </c>
      <c r="BB653" s="53">
        <v>0</v>
      </c>
      <c r="BC653" s="52">
        <f t="shared" si="377"/>
        <v>0</v>
      </c>
      <c r="BD653" s="53">
        <f t="shared" si="406"/>
        <v>634</v>
      </c>
      <c r="BE653" s="55">
        <f t="shared" si="395"/>
        <v>0</v>
      </c>
      <c r="BF653" s="61">
        <v>10</v>
      </c>
      <c r="BG653" s="64">
        <v>2</v>
      </c>
    </row>
    <row r="654" spans="1:59">
      <c r="A654" s="47">
        <f t="shared" si="396"/>
        <v>2</v>
      </c>
      <c r="B654" s="48">
        <f t="shared" si="397"/>
        <v>0</v>
      </c>
      <c r="C654" s="48">
        <f t="shared" si="398"/>
        <v>1</v>
      </c>
      <c r="D654" s="48">
        <f t="shared" si="399"/>
        <v>1</v>
      </c>
      <c r="E654" s="48">
        <f t="shared" si="400"/>
        <v>0</v>
      </c>
      <c r="F654" s="48">
        <f t="shared" si="401"/>
        <v>0</v>
      </c>
      <c r="G654" s="48">
        <f t="shared" si="402"/>
        <v>0</v>
      </c>
      <c r="H654" s="48">
        <f t="shared" si="403"/>
        <v>0</v>
      </c>
      <c r="I654" s="48">
        <f t="shared" si="404"/>
        <v>0</v>
      </c>
      <c r="J654" s="48">
        <f t="shared" si="405"/>
        <v>0</v>
      </c>
      <c r="K654" s="70">
        <v>198</v>
      </c>
      <c r="L654" s="50" t="s">
        <v>172</v>
      </c>
      <c r="M654" s="51">
        <v>0</v>
      </c>
      <c r="N654" s="53">
        <v>0</v>
      </c>
      <c r="O654" s="52">
        <f t="shared" si="378"/>
        <v>0</v>
      </c>
      <c r="P654" s="53">
        <f t="shared" si="379"/>
        <v>537</v>
      </c>
      <c r="Q654" s="55">
        <f t="shared" si="380"/>
        <v>0</v>
      </c>
      <c r="R654" s="56">
        <v>4</v>
      </c>
      <c r="S654" s="58">
        <v>2</v>
      </c>
      <c r="T654" s="57">
        <f t="shared" si="370"/>
        <v>0.44444444444444442</v>
      </c>
      <c r="U654" s="58">
        <f t="shared" si="381"/>
        <v>4</v>
      </c>
      <c r="V654" s="60">
        <f t="shared" si="382"/>
        <v>8.4887547585213152</v>
      </c>
      <c r="W654" s="51">
        <v>4</v>
      </c>
      <c r="X654" s="53">
        <v>1</v>
      </c>
      <c r="Y654" s="52">
        <f t="shared" si="371"/>
        <v>0.44444444444444442</v>
      </c>
      <c r="Z654" s="53">
        <f t="shared" si="383"/>
        <v>47</v>
      </c>
      <c r="AA654" s="55">
        <f t="shared" si="384"/>
        <v>2.5976960474693205</v>
      </c>
      <c r="AB654" s="56">
        <v>0</v>
      </c>
      <c r="AC654" s="58">
        <v>0</v>
      </c>
      <c r="AD654" s="57">
        <f t="shared" si="372"/>
        <v>0</v>
      </c>
      <c r="AE654" s="58">
        <f t="shared" si="385"/>
        <v>554</v>
      </c>
      <c r="AF654" s="60">
        <f t="shared" si="386"/>
        <v>0</v>
      </c>
      <c r="AG654" s="51">
        <v>0</v>
      </c>
      <c r="AH654" s="53">
        <v>0</v>
      </c>
      <c r="AI654" s="52">
        <f t="shared" si="373"/>
        <v>0</v>
      </c>
      <c r="AJ654" s="53">
        <f t="shared" si="387"/>
        <v>548</v>
      </c>
      <c r="AK654" s="55">
        <f t="shared" si="388"/>
        <v>0</v>
      </c>
      <c r="AL654" s="56">
        <v>0</v>
      </c>
      <c r="AM654" s="58">
        <v>0</v>
      </c>
      <c r="AN654" s="57">
        <f t="shared" si="374"/>
        <v>0</v>
      </c>
      <c r="AO654" s="58">
        <f t="shared" si="389"/>
        <v>618</v>
      </c>
      <c r="AP654" s="60">
        <f t="shared" si="390"/>
        <v>0</v>
      </c>
      <c r="AQ654" s="51">
        <v>0</v>
      </c>
      <c r="AR654" s="53">
        <v>0</v>
      </c>
      <c r="AS654" s="52">
        <f t="shared" si="375"/>
        <v>0</v>
      </c>
      <c r="AT654" s="53">
        <f t="shared" si="391"/>
        <v>512</v>
      </c>
      <c r="AU654" s="55">
        <f t="shared" si="392"/>
        <v>0</v>
      </c>
      <c r="AV654" s="56">
        <v>0</v>
      </c>
      <c r="AW654" s="58">
        <v>0</v>
      </c>
      <c r="AX654" s="57">
        <f t="shared" si="376"/>
        <v>0</v>
      </c>
      <c r="AY654" s="58">
        <f t="shared" si="393"/>
        <v>527</v>
      </c>
      <c r="AZ654" s="60">
        <f t="shared" si="394"/>
        <v>0</v>
      </c>
      <c r="BA654" s="51">
        <v>1</v>
      </c>
      <c r="BB654" s="53">
        <v>1</v>
      </c>
      <c r="BC654" s="52">
        <f t="shared" si="377"/>
        <v>0.1111111111111111</v>
      </c>
      <c r="BD654" s="53">
        <f t="shared" si="406"/>
        <v>539</v>
      </c>
      <c r="BE654" s="55">
        <f t="shared" si="395"/>
        <v>0.43169366861962927</v>
      </c>
      <c r="BF654" s="61">
        <v>9</v>
      </c>
      <c r="BG654" s="64">
        <v>4</v>
      </c>
    </row>
    <row r="655" spans="1:59">
      <c r="A655" s="47">
        <f t="shared" si="396"/>
        <v>2</v>
      </c>
      <c r="B655" s="48">
        <f t="shared" si="397"/>
        <v>0</v>
      </c>
      <c r="C655" s="48">
        <f t="shared" si="398"/>
        <v>1</v>
      </c>
      <c r="D655" s="48">
        <f t="shared" si="399"/>
        <v>1</v>
      </c>
      <c r="E655" s="48">
        <f t="shared" si="400"/>
        <v>0</v>
      </c>
      <c r="F655" s="48">
        <f t="shared" si="401"/>
        <v>0</v>
      </c>
      <c r="G655" s="48">
        <f t="shared" si="402"/>
        <v>0</v>
      </c>
      <c r="H655" s="48">
        <f t="shared" si="403"/>
        <v>0</v>
      </c>
      <c r="I655" s="48">
        <f t="shared" si="404"/>
        <v>0</v>
      </c>
      <c r="J655" s="48">
        <f t="shared" si="405"/>
        <v>0</v>
      </c>
      <c r="K655" s="70">
        <v>74</v>
      </c>
      <c r="L655" s="50" t="s">
        <v>48</v>
      </c>
      <c r="M655" s="51">
        <v>0</v>
      </c>
      <c r="N655" s="53">
        <v>0</v>
      </c>
      <c r="O655" s="52">
        <f t="shared" si="378"/>
        <v>0</v>
      </c>
      <c r="P655" s="53">
        <f t="shared" si="379"/>
        <v>537</v>
      </c>
      <c r="Q655" s="55">
        <f t="shared" si="380"/>
        <v>0</v>
      </c>
      <c r="R655" s="56">
        <v>4</v>
      </c>
      <c r="S655" s="58">
        <v>1</v>
      </c>
      <c r="T655" s="57">
        <f t="shared" si="370"/>
        <v>0.5</v>
      </c>
      <c r="U655" s="58">
        <f t="shared" si="381"/>
        <v>2</v>
      </c>
      <c r="V655" s="60">
        <f t="shared" si="382"/>
        <v>9.5498491033364807</v>
      </c>
      <c r="W655" s="51">
        <v>2</v>
      </c>
      <c r="X655" s="53">
        <v>1</v>
      </c>
      <c r="Y655" s="52">
        <f t="shared" si="371"/>
        <v>0.25</v>
      </c>
      <c r="Z655" s="53">
        <f t="shared" si="383"/>
        <v>153</v>
      </c>
      <c r="AA655" s="55">
        <f t="shared" si="384"/>
        <v>1.4612040267014927</v>
      </c>
      <c r="AB655" s="56">
        <v>0</v>
      </c>
      <c r="AC655" s="58">
        <v>0</v>
      </c>
      <c r="AD655" s="57">
        <f t="shared" si="372"/>
        <v>0</v>
      </c>
      <c r="AE655" s="58">
        <f t="shared" si="385"/>
        <v>554</v>
      </c>
      <c r="AF655" s="60">
        <f t="shared" si="386"/>
        <v>0</v>
      </c>
      <c r="AG655" s="51">
        <v>0</v>
      </c>
      <c r="AH655" s="53">
        <v>0</v>
      </c>
      <c r="AI655" s="52">
        <f t="shared" si="373"/>
        <v>0</v>
      </c>
      <c r="AJ655" s="53">
        <f t="shared" si="387"/>
        <v>548</v>
      </c>
      <c r="AK655" s="55">
        <f t="shared" si="388"/>
        <v>0</v>
      </c>
      <c r="AL655" s="56">
        <v>0</v>
      </c>
      <c r="AM655" s="58">
        <v>0</v>
      </c>
      <c r="AN655" s="57">
        <f t="shared" si="374"/>
        <v>0</v>
      </c>
      <c r="AO655" s="58">
        <f t="shared" si="389"/>
        <v>618</v>
      </c>
      <c r="AP655" s="60">
        <f t="shared" si="390"/>
        <v>0</v>
      </c>
      <c r="AQ655" s="51">
        <v>0</v>
      </c>
      <c r="AR655" s="53">
        <v>0</v>
      </c>
      <c r="AS655" s="52">
        <f t="shared" si="375"/>
        <v>0</v>
      </c>
      <c r="AT655" s="53">
        <f t="shared" si="391"/>
        <v>512</v>
      </c>
      <c r="AU655" s="55">
        <f t="shared" si="392"/>
        <v>0</v>
      </c>
      <c r="AV655" s="56">
        <v>0</v>
      </c>
      <c r="AW655" s="58">
        <v>0</v>
      </c>
      <c r="AX655" s="57">
        <f t="shared" si="376"/>
        <v>0</v>
      </c>
      <c r="AY655" s="58">
        <f t="shared" si="393"/>
        <v>527</v>
      </c>
      <c r="AZ655" s="60">
        <f t="shared" si="394"/>
        <v>0</v>
      </c>
      <c r="BA655" s="51">
        <v>2</v>
      </c>
      <c r="BB655" s="53">
        <v>1</v>
      </c>
      <c r="BC655" s="52">
        <f t="shared" si="377"/>
        <v>0.25</v>
      </c>
      <c r="BD655" s="53">
        <f t="shared" si="406"/>
        <v>339</v>
      </c>
      <c r="BE655" s="55">
        <f t="shared" si="395"/>
        <v>0.97131075439416581</v>
      </c>
      <c r="BF655" s="61">
        <v>8</v>
      </c>
      <c r="BG655" s="64">
        <v>3</v>
      </c>
    </row>
    <row r="656" spans="1:59">
      <c r="A656" s="47">
        <f t="shared" si="396"/>
        <v>1</v>
      </c>
      <c r="B656" s="48">
        <f t="shared" si="397"/>
        <v>0</v>
      </c>
      <c r="C656" s="48">
        <f t="shared" si="398"/>
        <v>0</v>
      </c>
      <c r="D656" s="48">
        <f t="shared" si="399"/>
        <v>0</v>
      </c>
      <c r="E656" s="48">
        <f t="shared" si="400"/>
        <v>0</v>
      </c>
      <c r="F656" s="48">
        <f t="shared" si="401"/>
        <v>0</v>
      </c>
      <c r="G656" s="48">
        <f t="shared" si="402"/>
        <v>1</v>
      </c>
      <c r="H656" s="48">
        <f t="shared" si="403"/>
        <v>0</v>
      </c>
      <c r="I656" s="48">
        <f t="shared" si="404"/>
        <v>0</v>
      </c>
      <c r="J656" s="48">
        <f t="shared" si="405"/>
        <v>0</v>
      </c>
      <c r="K656" s="70">
        <v>251</v>
      </c>
      <c r="L656" s="50" t="s">
        <v>223</v>
      </c>
      <c r="M656" s="51">
        <v>0</v>
      </c>
      <c r="N656" s="53">
        <v>0</v>
      </c>
      <c r="O656" s="52">
        <f t="shared" si="378"/>
        <v>0</v>
      </c>
      <c r="P656" s="53">
        <f t="shared" si="379"/>
        <v>537</v>
      </c>
      <c r="Q656" s="55">
        <f t="shared" si="380"/>
        <v>0</v>
      </c>
      <c r="R656" s="56">
        <v>0</v>
      </c>
      <c r="S656" s="58">
        <v>0</v>
      </c>
      <c r="T656" s="57">
        <f t="shared" si="370"/>
        <v>0</v>
      </c>
      <c r="U656" s="58">
        <f t="shared" si="381"/>
        <v>515</v>
      </c>
      <c r="V656" s="60">
        <f t="shared" si="382"/>
        <v>0</v>
      </c>
      <c r="W656" s="51">
        <v>0</v>
      </c>
      <c r="X656" s="53">
        <v>0</v>
      </c>
      <c r="Y656" s="52">
        <f t="shared" si="371"/>
        <v>0</v>
      </c>
      <c r="Z656" s="53">
        <f t="shared" si="383"/>
        <v>619</v>
      </c>
      <c r="AA656" s="55">
        <f t="shared" si="384"/>
        <v>0</v>
      </c>
      <c r="AB656" s="56">
        <v>0</v>
      </c>
      <c r="AC656" s="58">
        <v>0</v>
      </c>
      <c r="AD656" s="57">
        <f t="shared" si="372"/>
        <v>0</v>
      </c>
      <c r="AE656" s="58">
        <f t="shared" si="385"/>
        <v>554</v>
      </c>
      <c r="AF656" s="60">
        <f t="shared" si="386"/>
        <v>0</v>
      </c>
      <c r="AG656" s="51">
        <v>0</v>
      </c>
      <c r="AH656" s="53">
        <v>0</v>
      </c>
      <c r="AI656" s="52">
        <f t="shared" si="373"/>
        <v>0</v>
      </c>
      <c r="AJ656" s="53">
        <f t="shared" si="387"/>
        <v>548</v>
      </c>
      <c r="AK656" s="55">
        <f t="shared" si="388"/>
        <v>0</v>
      </c>
      <c r="AL656" s="56">
        <v>8</v>
      </c>
      <c r="AM656" s="58">
        <v>1</v>
      </c>
      <c r="AN656" s="57">
        <f t="shared" si="374"/>
        <v>1</v>
      </c>
      <c r="AO656" s="58">
        <f t="shared" si="389"/>
        <v>1</v>
      </c>
      <c r="AP656" s="60">
        <f t="shared" si="390"/>
        <v>5.3203302864307096</v>
      </c>
      <c r="AQ656" s="51">
        <v>0</v>
      </c>
      <c r="AR656" s="53">
        <v>0</v>
      </c>
      <c r="AS656" s="52">
        <f t="shared" si="375"/>
        <v>0</v>
      </c>
      <c r="AT656" s="53">
        <f t="shared" si="391"/>
        <v>512</v>
      </c>
      <c r="AU656" s="55">
        <f t="shared" si="392"/>
        <v>0</v>
      </c>
      <c r="AV656" s="56">
        <v>0</v>
      </c>
      <c r="AW656" s="58">
        <v>0</v>
      </c>
      <c r="AX656" s="57">
        <f t="shared" si="376"/>
        <v>0</v>
      </c>
      <c r="AY656" s="58">
        <f t="shared" si="393"/>
        <v>527</v>
      </c>
      <c r="AZ656" s="60">
        <f t="shared" si="394"/>
        <v>0</v>
      </c>
      <c r="BA656" s="51">
        <v>0</v>
      </c>
      <c r="BB656" s="53">
        <v>0</v>
      </c>
      <c r="BC656" s="52">
        <f t="shared" si="377"/>
        <v>0</v>
      </c>
      <c r="BD656" s="53">
        <f t="shared" si="406"/>
        <v>634</v>
      </c>
      <c r="BE656" s="55">
        <f t="shared" si="395"/>
        <v>0</v>
      </c>
      <c r="BF656" s="61">
        <v>8</v>
      </c>
      <c r="BG656" s="64">
        <v>1</v>
      </c>
    </row>
    <row r="657" spans="1:59">
      <c r="A657" s="47">
        <f t="shared" si="396"/>
        <v>2</v>
      </c>
      <c r="B657" s="48">
        <f t="shared" si="397"/>
        <v>1</v>
      </c>
      <c r="C657" s="48">
        <f t="shared" si="398"/>
        <v>0</v>
      </c>
      <c r="D657" s="48">
        <f t="shared" si="399"/>
        <v>1</v>
      </c>
      <c r="E657" s="48">
        <f t="shared" si="400"/>
        <v>0</v>
      </c>
      <c r="F657" s="48">
        <f t="shared" si="401"/>
        <v>0</v>
      </c>
      <c r="G657" s="48">
        <f t="shared" si="402"/>
        <v>0</v>
      </c>
      <c r="H657" s="48">
        <f t="shared" si="403"/>
        <v>0</v>
      </c>
      <c r="I657" s="48">
        <f t="shared" si="404"/>
        <v>0</v>
      </c>
      <c r="J657" s="48">
        <f t="shared" si="405"/>
        <v>0</v>
      </c>
      <c r="K657" s="70">
        <v>526</v>
      </c>
      <c r="L657" s="50" t="s">
        <v>486</v>
      </c>
      <c r="M657" s="51">
        <v>3</v>
      </c>
      <c r="N657" s="53">
        <v>1</v>
      </c>
      <c r="O657" s="52">
        <f t="shared" si="378"/>
        <v>0.375</v>
      </c>
      <c r="P657" s="53">
        <f t="shared" si="379"/>
        <v>18</v>
      </c>
      <c r="Q657" s="55">
        <f t="shared" si="380"/>
        <v>4.5181035775492715</v>
      </c>
      <c r="R657" s="56">
        <v>0</v>
      </c>
      <c r="S657" s="58">
        <v>0</v>
      </c>
      <c r="T657" s="57">
        <f t="shared" si="370"/>
        <v>0</v>
      </c>
      <c r="U657" s="58">
        <f t="shared" si="381"/>
        <v>515</v>
      </c>
      <c r="V657" s="60">
        <f t="shared" si="382"/>
        <v>0</v>
      </c>
      <c r="W657" s="51">
        <v>3</v>
      </c>
      <c r="X657" s="53">
        <v>3</v>
      </c>
      <c r="Y657" s="52">
        <f t="shared" si="371"/>
        <v>0.375</v>
      </c>
      <c r="Z657" s="53">
        <f t="shared" si="383"/>
        <v>66</v>
      </c>
      <c r="AA657" s="55">
        <f t="shared" si="384"/>
        <v>2.191806040052239</v>
      </c>
      <c r="AB657" s="56">
        <v>0</v>
      </c>
      <c r="AC657" s="58">
        <v>0</v>
      </c>
      <c r="AD657" s="57">
        <f t="shared" si="372"/>
        <v>0</v>
      </c>
      <c r="AE657" s="58">
        <f t="shared" si="385"/>
        <v>554</v>
      </c>
      <c r="AF657" s="60">
        <f t="shared" si="386"/>
        <v>0</v>
      </c>
      <c r="AG657" s="51">
        <v>0</v>
      </c>
      <c r="AH657" s="53">
        <v>0</v>
      </c>
      <c r="AI657" s="52">
        <f t="shared" si="373"/>
        <v>0</v>
      </c>
      <c r="AJ657" s="53">
        <f t="shared" si="387"/>
        <v>548</v>
      </c>
      <c r="AK657" s="55">
        <f t="shared" si="388"/>
        <v>0</v>
      </c>
      <c r="AL657" s="56">
        <v>0</v>
      </c>
      <c r="AM657" s="58">
        <v>0</v>
      </c>
      <c r="AN657" s="57">
        <f t="shared" si="374"/>
        <v>0</v>
      </c>
      <c r="AO657" s="58">
        <f t="shared" si="389"/>
        <v>618</v>
      </c>
      <c r="AP657" s="60">
        <f t="shared" si="390"/>
        <v>0</v>
      </c>
      <c r="AQ657" s="51">
        <v>0</v>
      </c>
      <c r="AR657" s="53">
        <v>0</v>
      </c>
      <c r="AS657" s="52">
        <f t="shared" si="375"/>
        <v>0</v>
      </c>
      <c r="AT657" s="53">
        <f t="shared" si="391"/>
        <v>512</v>
      </c>
      <c r="AU657" s="55">
        <f t="shared" si="392"/>
        <v>0</v>
      </c>
      <c r="AV657" s="56">
        <v>0</v>
      </c>
      <c r="AW657" s="58">
        <v>0</v>
      </c>
      <c r="AX657" s="57">
        <f t="shared" si="376"/>
        <v>0</v>
      </c>
      <c r="AY657" s="58">
        <f t="shared" si="393"/>
        <v>527</v>
      </c>
      <c r="AZ657" s="60">
        <f t="shared" si="394"/>
        <v>0</v>
      </c>
      <c r="BA657" s="51">
        <v>2</v>
      </c>
      <c r="BB657" s="53">
        <v>1</v>
      </c>
      <c r="BC657" s="52">
        <f t="shared" si="377"/>
        <v>0.25</v>
      </c>
      <c r="BD657" s="53">
        <f t="shared" si="406"/>
        <v>339</v>
      </c>
      <c r="BE657" s="55">
        <f t="shared" si="395"/>
        <v>0.97131075439416581</v>
      </c>
      <c r="BF657" s="61">
        <v>8</v>
      </c>
      <c r="BG657" s="64">
        <v>5</v>
      </c>
    </row>
    <row r="658" spans="1:59">
      <c r="A658" s="47">
        <f t="shared" si="396"/>
        <v>1</v>
      </c>
      <c r="B658" s="48">
        <f t="shared" si="397"/>
        <v>1</v>
      </c>
      <c r="C658" s="48">
        <f t="shared" si="398"/>
        <v>0</v>
      </c>
      <c r="D658" s="48">
        <f t="shared" si="399"/>
        <v>0</v>
      </c>
      <c r="E658" s="48">
        <f t="shared" si="400"/>
        <v>0</v>
      </c>
      <c r="F658" s="48">
        <f t="shared" si="401"/>
        <v>0</v>
      </c>
      <c r="G658" s="48">
        <f t="shared" si="402"/>
        <v>0</v>
      </c>
      <c r="H658" s="48">
        <f t="shared" si="403"/>
        <v>0</v>
      </c>
      <c r="I658" s="48">
        <f t="shared" si="404"/>
        <v>0</v>
      </c>
      <c r="J658" s="48">
        <f t="shared" si="405"/>
        <v>0</v>
      </c>
      <c r="K658" s="49">
        <v>27</v>
      </c>
      <c r="L658" s="50" t="s">
        <v>658</v>
      </c>
      <c r="M658" s="51">
        <v>5</v>
      </c>
      <c r="N658" s="53">
        <v>1</v>
      </c>
      <c r="O658" s="52">
        <f t="shared" si="378"/>
        <v>1</v>
      </c>
      <c r="P658" s="53">
        <f t="shared" si="379"/>
        <v>1</v>
      </c>
      <c r="Q658" s="55">
        <f t="shared" si="380"/>
        <v>12.048276206798057</v>
      </c>
      <c r="R658" s="56">
        <v>0</v>
      </c>
      <c r="S658" s="58">
        <v>0</v>
      </c>
      <c r="T658" s="57">
        <f t="shared" si="370"/>
        <v>0</v>
      </c>
      <c r="U658" s="58">
        <f t="shared" si="381"/>
        <v>515</v>
      </c>
      <c r="V658" s="60">
        <f t="shared" si="382"/>
        <v>0</v>
      </c>
      <c r="W658" s="51">
        <v>0</v>
      </c>
      <c r="X658" s="53">
        <v>0</v>
      </c>
      <c r="Y658" s="52">
        <f t="shared" si="371"/>
        <v>0</v>
      </c>
      <c r="Z658" s="53">
        <f t="shared" si="383"/>
        <v>619</v>
      </c>
      <c r="AA658" s="55">
        <f t="shared" si="384"/>
        <v>0</v>
      </c>
      <c r="AB658" s="56">
        <v>0</v>
      </c>
      <c r="AC658" s="58">
        <v>0</v>
      </c>
      <c r="AD658" s="57">
        <f t="shared" si="372"/>
        <v>0</v>
      </c>
      <c r="AE658" s="58">
        <f t="shared" si="385"/>
        <v>554</v>
      </c>
      <c r="AF658" s="60">
        <f t="shared" si="386"/>
        <v>0</v>
      </c>
      <c r="AG658" s="51">
        <v>0</v>
      </c>
      <c r="AH658" s="53">
        <v>0</v>
      </c>
      <c r="AI658" s="52">
        <f t="shared" si="373"/>
        <v>0</v>
      </c>
      <c r="AJ658" s="53">
        <f t="shared" si="387"/>
        <v>548</v>
      </c>
      <c r="AK658" s="55">
        <f t="shared" si="388"/>
        <v>0</v>
      </c>
      <c r="AL658" s="56">
        <v>0</v>
      </c>
      <c r="AM658" s="58">
        <v>0</v>
      </c>
      <c r="AN658" s="57">
        <f t="shared" si="374"/>
        <v>0</v>
      </c>
      <c r="AO658" s="58">
        <f t="shared" si="389"/>
        <v>618</v>
      </c>
      <c r="AP658" s="60">
        <f t="shared" si="390"/>
        <v>0</v>
      </c>
      <c r="AQ658" s="51">
        <v>0</v>
      </c>
      <c r="AR658" s="53">
        <v>0</v>
      </c>
      <c r="AS658" s="52">
        <f t="shared" si="375"/>
        <v>0</v>
      </c>
      <c r="AT658" s="53">
        <f t="shared" si="391"/>
        <v>512</v>
      </c>
      <c r="AU658" s="55">
        <f t="shared" si="392"/>
        <v>0</v>
      </c>
      <c r="AV658" s="56">
        <v>0</v>
      </c>
      <c r="AW658" s="58">
        <v>0</v>
      </c>
      <c r="AX658" s="57">
        <f t="shared" si="376"/>
        <v>0</v>
      </c>
      <c r="AY658" s="58">
        <f t="shared" si="393"/>
        <v>527</v>
      </c>
      <c r="AZ658" s="60">
        <f t="shared" si="394"/>
        <v>0</v>
      </c>
      <c r="BA658" s="51">
        <v>0</v>
      </c>
      <c r="BB658" s="53">
        <v>0</v>
      </c>
      <c r="BC658" s="52">
        <f t="shared" si="377"/>
        <v>0</v>
      </c>
      <c r="BD658" s="53">
        <f t="shared" si="406"/>
        <v>634</v>
      </c>
      <c r="BE658" s="55">
        <f t="shared" si="395"/>
        <v>0</v>
      </c>
      <c r="BF658" s="61">
        <v>5</v>
      </c>
      <c r="BG658" s="64">
        <v>1</v>
      </c>
    </row>
    <row r="659" spans="1:59">
      <c r="A659" s="47">
        <f t="shared" si="396"/>
        <v>1</v>
      </c>
      <c r="B659" s="48">
        <f t="shared" si="397"/>
        <v>0</v>
      </c>
      <c r="C659" s="48">
        <f t="shared" si="398"/>
        <v>0</v>
      </c>
      <c r="D659" s="48">
        <f t="shared" si="399"/>
        <v>0</v>
      </c>
      <c r="E659" s="48">
        <f t="shared" si="400"/>
        <v>0</v>
      </c>
      <c r="F659" s="48">
        <f t="shared" si="401"/>
        <v>0</v>
      </c>
      <c r="G659" s="48">
        <f t="shared" si="402"/>
        <v>1</v>
      </c>
      <c r="H659" s="48">
        <f t="shared" si="403"/>
        <v>0</v>
      </c>
      <c r="I659" s="48">
        <f t="shared" si="404"/>
        <v>0</v>
      </c>
      <c r="J659" s="48">
        <f t="shared" si="405"/>
        <v>0</v>
      </c>
      <c r="K659" s="70">
        <v>243</v>
      </c>
      <c r="L659" s="50" t="s">
        <v>215</v>
      </c>
      <c r="M659" s="51">
        <v>0</v>
      </c>
      <c r="N659" s="53">
        <v>0</v>
      </c>
      <c r="O659" s="52">
        <f t="shared" si="378"/>
        <v>0</v>
      </c>
      <c r="P659" s="53">
        <f t="shared" si="379"/>
        <v>537</v>
      </c>
      <c r="Q659" s="55">
        <f t="shared" si="380"/>
        <v>0</v>
      </c>
      <c r="R659" s="56">
        <v>0</v>
      </c>
      <c r="S659" s="58">
        <v>0</v>
      </c>
      <c r="T659" s="57">
        <f t="shared" si="370"/>
        <v>0</v>
      </c>
      <c r="U659" s="58">
        <f t="shared" si="381"/>
        <v>515</v>
      </c>
      <c r="V659" s="60">
        <f t="shared" si="382"/>
        <v>0</v>
      </c>
      <c r="W659" s="51">
        <v>0</v>
      </c>
      <c r="X659" s="53">
        <v>0</v>
      </c>
      <c r="Y659" s="52">
        <f t="shared" si="371"/>
        <v>0</v>
      </c>
      <c r="Z659" s="53">
        <f t="shared" si="383"/>
        <v>619</v>
      </c>
      <c r="AA659" s="55">
        <f t="shared" si="384"/>
        <v>0</v>
      </c>
      <c r="AB659" s="56">
        <v>0</v>
      </c>
      <c r="AC659" s="58">
        <v>0</v>
      </c>
      <c r="AD659" s="57">
        <f t="shared" si="372"/>
        <v>0</v>
      </c>
      <c r="AE659" s="58">
        <f t="shared" si="385"/>
        <v>554</v>
      </c>
      <c r="AF659" s="60">
        <f t="shared" si="386"/>
        <v>0</v>
      </c>
      <c r="AG659" s="51">
        <v>0</v>
      </c>
      <c r="AH659" s="53">
        <v>0</v>
      </c>
      <c r="AI659" s="52">
        <f t="shared" si="373"/>
        <v>0</v>
      </c>
      <c r="AJ659" s="53">
        <f t="shared" si="387"/>
        <v>548</v>
      </c>
      <c r="AK659" s="55">
        <f t="shared" si="388"/>
        <v>0</v>
      </c>
      <c r="AL659" s="56">
        <v>5</v>
      </c>
      <c r="AM659" s="58">
        <v>1</v>
      </c>
      <c r="AN659" s="57">
        <f t="shared" si="374"/>
        <v>1</v>
      </c>
      <c r="AO659" s="58">
        <f t="shared" si="389"/>
        <v>1</v>
      </c>
      <c r="AP659" s="60">
        <f t="shared" si="390"/>
        <v>5.3203302864307096</v>
      </c>
      <c r="AQ659" s="51">
        <v>0</v>
      </c>
      <c r="AR659" s="53">
        <v>0</v>
      </c>
      <c r="AS659" s="52">
        <f t="shared" si="375"/>
        <v>0</v>
      </c>
      <c r="AT659" s="53">
        <f t="shared" si="391"/>
        <v>512</v>
      </c>
      <c r="AU659" s="55">
        <f t="shared" si="392"/>
        <v>0</v>
      </c>
      <c r="AV659" s="56">
        <v>0</v>
      </c>
      <c r="AW659" s="58">
        <v>0</v>
      </c>
      <c r="AX659" s="57">
        <f t="shared" si="376"/>
        <v>0</v>
      </c>
      <c r="AY659" s="58">
        <f t="shared" si="393"/>
        <v>527</v>
      </c>
      <c r="AZ659" s="60">
        <f t="shared" si="394"/>
        <v>0</v>
      </c>
      <c r="BA659" s="51">
        <v>0</v>
      </c>
      <c r="BB659" s="53">
        <v>0</v>
      </c>
      <c r="BC659" s="52">
        <f t="shared" si="377"/>
        <v>0</v>
      </c>
      <c r="BD659" s="53">
        <f t="shared" si="406"/>
        <v>634</v>
      </c>
      <c r="BE659" s="55">
        <f t="shared" si="395"/>
        <v>0</v>
      </c>
      <c r="BF659" s="61">
        <v>5</v>
      </c>
      <c r="BG659" s="64">
        <v>1</v>
      </c>
    </row>
    <row r="660" spans="1:59">
      <c r="A660" s="47">
        <f t="shared" si="396"/>
        <v>1</v>
      </c>
      <c r="B660" s="48">
        <f t="shared" si="397"/>
        <v>0</v>
      </c>
      <c r="C660" s="48">
        <f t="shared" si="398"/>
        <v>0</v>
      </c>
      <c r="D660" s="48">
        <f t="shared" si="399"/>
        <v>0</v>
      </c>
      <c r="E660" s="48">
        <f t="shared" si="400"/>
        <v>0</v>
      </c>
      <c r="F660" s="48">
        <f t="shared" si="401"/>
        <v>0</v>
      </c>
      <c r="G660" s="48">
        <f t="shared" si="402"/>
        <v>0</v>
      </c>
      <c r="H660" s="48">
        <f t="shared" si="403"/>
        <v>0</v>
      </c>
      <c r="I660" s="48">
        <f t="shared" si="404"/>
        <v>0</v>
      </c>
      <c r="J660" s="48">
        <f t="shared" si="405"/>
        <v>1</v>
      </c>
      <c r="K660" s="70">
        <v>449</v>
      </c>
      <c r="L660" s="50" t="s">
        <v>410</v>
      </c>
      <c r="M660" s="51">
        <v>0</v>
      </c>
      <c r="N660" s="53">
        <v>0</v>
      </c>
      <c r="O660" s="52">
        <f t="shared" si="378"/>
        <v>0</v>
      </c>
      <c r="P660" s="53">
        <f t="shared" si="379"/>
        <v>537</v>
      </c>
      <c r="Q660" s="55">
        <f t="shared" si="380"/>
        <v>0</v>
      </c>
      <c r="R660" s="56">
        <v>0</v>
      </c>
      <c r="S660" s="58">
        <v>0</v>
      </c>
      <c r="T660" s="57">
        <f t="shared" si="370"/>
        <v>0</v>
      </c>
      <c r="U660" s="58">
        <f t="shared" si="381"/>
        <v>515</v>
      </c>
      <c r="V660" s="60">
        <f t="shared" si="382"/>
        <v>0</v>
      </c>
      <c r="W660" s="51">
        <v>0</v>
      </c>
      <c r="X660" s="53">
        <v>0</v>
      </c>
      <c r="Y660" s="52">
        <f t="shared" si="371"/>
        <v>0</v>
      </c>
      <c r="Z660" s="53">
        <f t="shared" si="383"/>
        <v>619</v>
      </c>
      <c r="AA660" s="55">
        <f t="shared" si="384"/>
        <v>0</v>
      </c>
      <c r="AB660" s="56">
        <v>0</v>
      </c>
      <c r="AC660" s="58">
        <v>0</v>
      </c>
      <c r="AD660" s="57">
        <f t="shared" si="372"/>
        <v>0</v>
      </c>
      <c r="AE660" s="58">
        <f t="shared" si="385"/>
        <v>554</v>
      </c>
      <c r="AF660" s="60">
        <f t="shared" si="386"/>
        <v>0</v>
      </c>
      <c r="AG660" s="51">
        <v>0</v>
      </c>
      <c r="AH660" s="53">
        <v>0</v>
      </c>
      <c r="AI660" s="52">
        <f t="shared" si="373"/>
        <v>0</v>
      </c>
      <c r="AJ660" s="53">
        <f t="shared" si="387"/>
        <v>548</v>
      </c>
      <c r="AK660" s="55">
        <f t="shared" si="388"/>
        <v>0</v>
      </c>
      <c r="AL660" s="56">
        <v>0</v>
      </c>
      <c r="AM660" s="58">
        <v>0</v>
      </c>
      <c r="AN660" s="57">
        <f t="shared" si="374"/>
        <v>0</v>
      </c>
      <c r="AO660" s="58">
        <f t="shared" si="389"/>
        <v>618</v>
      </c>
      <c r="AP660" s="60">
        <f t="shared" si="390"/>
        <v>0</v>
      </c>
      <c r="AQ660" s="51">
        <v>0</v>
      </c>
      <c r="AR660" s="53">
        <v>0</v>
      </c>
      <c r="AS660" s="52">
        <f t="shared" si="375"/>
        <v>0</v>
      </c>
      <c r="AT660" s="53">
        <f t="shared" si="391"/>
        <v>512</v>
      </c>
      <c r="AU660" s="55">
        <f t="shared" si="392"/>
        <v>0</v>
      </c>
      <c r="AV660" s="56">
        <v>0</v>
      </c>
      <c r="AW660" s="58">
        <v>1</v>
      </c>
      <c r="AX660" s="57">
        <f t="shared" si="376"/>
        <v>0</v>
      </c>
      <c r="AY660" s="58">
        <f t="shared" si="393"/>
        <v>527</v>
      </c>
      <c r="AZ660" s="60">
        <f t="shared" si="394"/>
        <v>0</v>
      </c>
      <c r="BA660" s="51">
        <v>5</v>
      </c>
      <c r="BB660" s="53">
        <v>1</v>
      </c>
      <c r="BC660" s="52">
        <f t="shared" si="377"/>
        <v>1</v>
      </c>
      <c r="BD660" s="53">
        <f t="shared" si="406"/>
        <v>1</v>
      </c>
      <c r="BE660" s="55">
        <f t="shared" si="395"/>
        <v>3.8852430175766632</v>
      </c>
      <c r="BF660" s="61">
        <v>5</v>
      </c>
      <c r="BG660" s="64">
        <v>2</v>
      </c>
    </row>
    <row r="661" spans="1:59">
      <c r="A661" s="47">
        <f t="shared" si="396"/>
        <v>3</v>
      </c>
      <c r="B661" s="48">
        <f t="shared" si="397"/>
        <v>1</v>
      </c>
      <c r="C661" s="48">
        <f t="shared" si="398"/>
        <v>0</v>
      </c>
      <c r="D661" s="48">
        <f t="shared" si="399"/>
        <v>1</v>
      </c>
      <c r="E661" s="48">
        <f t="shared" si="400"/>
        <v>0</v>
      </c>
      <c r="F661" s="48">
        <f t="shared" si="401"/>
        <v>0</v>
      </c>
      <c r="G661" s="48">
        <f t="shared" si="402"/>
        <v>0</v>
      </c>
      <c r="H661" s="48">
        <f t="shared" si="403"/>
        <v>0</v>
      </c>
      <c r="I661" s="48">
        <f t="shared" si="404"/>
        <v>1</v>
      </c>
      <c r="J661" s="48">
        <f t="shared" si="405"/>
        <v>0</v>
      </c>
      <c r="K661" s="70">
        <v>499</v>
      </c>
      <c r="L661" s="50" t="s">
        <v>460</v>
      </c>
      <c r="M661" s="51">
        <v>3</v>
      </c>
      <c r="N661" s="53">
        <v>1</v>
      </c>
      <c r="O661" s="52">
        <f t="shared" si="378"/>
        <v>0.6</v>
      </c>
      <c r="P661" s="53">
        <f t="shared" si="379"/>
        <v>8</v>
      </c>
      <c r="Q661" s="55">
        <f t="shared" si="380"/>
        <v>7.2289657240788348</v>
      </c>
      <c r="R661" s="56">
        <v>0</v>
      </c>
      <c r="S661" s="58">
        <v>0</v>
      </c>
      <c r="T661" s="57">
        <f t="shared" si="370"/>
        <v>0</v>
      </c>
      <c r="U661" s="58">
        <f t="shared" si="381"/>
        <v>515</v>
      </c>
      <c r="V661" s="60">
        <f t="shared" si="382"/>
        <v>0</v>
      </c>
      <c r="W661" s="51">
        <v>1</v>
      </c>
      <c r="X661" s="53">
        <v>1</v>
      </c>
      <c r="Y661" s="52">
        <f t="shared" si="371"/>
        <v>0.2</v>
      </c>
      <c r="Z661" s="53">
        <f t="shared" si="383"/>
        <v>218</v>
      </c>
      <c r="AA661" s="55">
        <f t="shared" si="384"/>
        <v>1.1689632213611942</v>
      </c>
      <c r="AB661" s="56">
        <v>0</v>
      </c>
      <c r="AC661" s="58">
        <v>0</v>
      </c>
      <c r="AD661" s="57">
        <f t="shared" si="372"/>
        <v>0</v>
      </c>
      <c r="AE661" s="58">
        <f t="shared" si="385"/>
        <v>554</v>
      </c>
      <c r="AF661" s="60">
        <f t="shared" si="386"/>
        <v>0</v>
      </c>
      <c r="AG661" s="51">
        <v>0</v>
      </c>
      <c r="AH661" s="53">
        <v>0</v>
      </c>
      <c r="AI661" s="52">
        <f t="shared" si="373"/>
        <v>0</v>
      </c>
      <c r="AJ661" s="53">
        <f t="shared" si="387"/>
        <v>548</v>
      </c>
      <c r="AK661" s="55">
        <f t="shared" si="388"/>
        <v>0</v>
      </c>
      <c r="AL661" s="56">
        <v>0</v>
      </c>
      <c r="AM661" s="58">
        <v>0</v>
      </c>
      <c r="AN661" s="57">
        <f t="shared" si="374"/>
        <v>0</v>
      </c>
      <c r="AO661" s="58">
        <f t="shared" si="389"/>
        <v>618</v>
      </c>
      <c r="AP661" s="60">
        <f t="shared" si="390"/>
        <v>0</v>
      </c>
      <c r="AQ661" s="51">
        <v>0</v>
      </c>
      <c r="AR661" s="53">
        <v>0</v>
      </c>
      <c r="AS661" s="52">
        <f t="shared" si="375"/>
        <v>0</v>
      </c>
      <c r="AT661" s="53">
        <f t="shared" si="391"/>
        <v>512</v>
      </c>
      <c r="AU661" s="55">
        <f t="shared" si="392"/>
        <v>0</v>
      </c>
      <c r="AV661" s="56">
        <v>1</v>
      </c>
      <c r="AW661" s="58">
        <v>1</v>
      </c>
      <c r="AX661" s="57">
        <f t="shared" si="376"/>
        <v>0.2</v>
      </c>
      <c r="AY661" s="58">
        <f t="shared" si="393"/>
        <v>19</v>
      </c>
      <c r="AZ661" s="60">
        <f t="shared" si="394"/>
        <v>4.4044884395402439</v>
      </c>
      <c r="BA661" s="51">
        <v>0</v>
      </c>
      <c r="BB661" s="53">
        <v>0</v>
      </c>
      <c r="BC661" s="52">
        <f t="shared" si="377"/>
        <v>0</v>
      </c>
      <c r="BD661" s="53">
        <f t="shared" si="406"/>
        <v>634</v>
      </c>
      <c r="BE661" s="55">
        <f t="shared" si="395"/>
        <v>0</v>
      </c>
      <c r="BF661" s="61">
        <v>5</v>
      </c>
      <c r="BG661" s="64">
        <v>3</v>
      </c>
    </row>
    <row r="662" spans="1:59">
      <c r="A662" s="47">
        <f t="shared" si="396"/>
        <v>1</v>
      </c>
      <c r="B662" s="48">
        <f t="shared" si="397"/>
        <v>0</v>
      </c>
      <c r="C662" s="48">
        <f t="shared" si="398"/>
        <v>0</v>
      </c>
      <c r="D662" s="48">
        <f t="shared" si="399"/>
        <v>0</v>
      </c>
      <c r="E662" s="48">
        <f t="shared" si="400"/>
        <v>0</v>
      </c>
      <c r="F662" s="48">
        <f t="shared" si="401"/>
        <v>0</v>
      </c>
      <c r="G662" s="48">
        <f t="shared" si="402"/>
        <v>0</v>
      </c>
      <c r="H662" s="48">
        <f t="shared" si="403"/>
        <v>0</v>
      </c>
      <c r="I662" s="48">
        <f t="shared" si="404"/>
        <v>0</v>
      </c>
      <c r="J662" s="48">
        <f t="shared" si="405"/>
        <v>1</v>
      </c>
      <c r="K662" s="70">
        <v>257</v>
      </c>
      <c r="L662" s="50" t="s">
        <v>229</v>
      </c>
      <c r="M662" s="51">
        <v>0</v>
      </c>
      <c r="N662" s="53">
        <v>0</v>
      </c>
      <c r="O662" s="52">
        <f t="shared" si="378"/>
        <v>0</v>
      </c>
      <c r="P662" s="53">
        <f t="shared" si="379"/>
        <v>537</v>
      </c>
      <c r="Q662" s="55">
        <f t="shared" si="380"/>
        <v>0</v>
      </c>
      <c r="R662" s="56">
        <v>0</v>
      </c>
      <c r="S662" s="58">
        <v>0</v>
      </c>
      <c r="T662" s="57">
        <f t="shared" si="370"/>
        <v>0</v>
      </c>
      <c r="U662" s="58">
        <f t="shared" si="381"/>
        <v>515</v>
      </c>
      <c r="V662" s="60">
        <f t="shared" si="382"/>
        <v>0</v>
      </c>
      <c r="W662" s="51">
        <v>0</v>
      </c>
      <c r="X662" s="53">
        <v>0</v>
      </c>
      <c r="Y662" s="52">
        <f t="shared" si="371"/>
        <v>0</v>
      </c>
      <c r="Z662" s="53">
        <f t="shared" si="383"/>
        <v>619</v>
      </c>
      <c r="AA662" s="55">
        <f t="shared" si="384"/>
        <v>0</v>
      </c>
      <c r="AB662" s="56">
        <v>0</v>
      </c>
      <c r="AC662" s="58">
        <v>0</v>
      </c>
      <c r="AD662" s="57">
        <f t="shared" si="372"/>
        <v>0</v>
      </c>
      <c r="AE662" s="58">
        <f t="shared" si="385"/>
        <v>554</v>
      </c>
      <c r="AF662" s="60">
        <f t="shared" si="386"/>
        <v>0</v>
      </c>
      <c r="AG662" s="51">
        <v>0</v>
      </c>
      <c r="AH662" s="53">
        <v>0</v>
      </c>
      <c r="AI662" s="52">
        <f t="shared" si="373"/>
        <v>0</v>
      </c>
      <c r="AJ662" s="53">
        <f t="shared" si="387"/>
        <v>548</v>
      </c>
      <c r="AK662" s="55">
        <f t="shared" si="388"/>
        <v>0</v>
      </c>
      <c r="AL662" s="56">
        <v>0</v>
      </c>
      <c r="AM662" s="58">
        <v>0</v>
      </c>
      <c r="AN662" s="57">
        <f t="shared" si="374"/>
        <v>0</v>
      </c>
      <c r="AO662" s="58">
        <f t="shared" si="389"/>
        <v>618</v>
      </c>
      <c r="AP662" s="60">
        <f t="shared" si="390"/>
        <v>0</v>
      </c>
      <c r="AQ662" s="51">
        <v>0</v>
      </c>
      <c r="AR662" s="53">
        <v>0</v>
      </c>
      <c r="AS662" s="52">
        <f t="shared" si="375"/>
        <v>0</v>
      </c>
      <c r="AT662" s="53">
        <f t="shared" si="391"/>
        <v>512</v>
      </c>
      <c r="AU662" s="55">
        <f t="shared" si="392"/>
        <v>0</v>
      </c>
      <c r="AV662" s="56">
        <v>0</v>
      </c>
      <c r="AW662" s="58">
        <v>0</v>
      </c>
      <c r="AX662" s="57">
        <f t="shared" si="376"/>
        <v>0</v>
      </c>
      <c r="AY662" s="58">
        <f t="shared" si="393"/>
        <v>527</v>
      </c>
      <c r="AZ662" s="60">
        <f t="shared" si="394"/>
        <v>0</v>
      </c>
      <c r="BA662" s="51">
        <v>4</v>
      </c>
      <c r="BB662" s="53">
        <v>2</v>
      </c>
      <c r="BC662" s="52">
        <f t="shared" si="377"/>
        <v>1</v>
      </c>
      <c r="BD662" s="53">
        <f t="shared" si="406"/>
        <v>1</v>
      </c>
      <c r="BE662" s="55">
        <f t="shared" si="395"/>
        <v>3.8852430175766632</v>
      </c>
      <c r="BF662" s="61">
        <v>4</v>
      </c>
      <c r="BG662" s="64">
        <v>2</v>
      </c>
    </row>
    <row r="663" spans="1:59">
      <c r="A663" s="47">
        <f t="shared" si="396"/>
        <v>1</v>
      </c>
      <c r="B663" s="48">
        <f t="shared" si="397"/>
        <v>0</v>
      </c>
      <c r="C663" s="48">
        <f t="shared" si="398"/>
        <v>0</v>
      </c>
      <c r="D663" s="48">
        <f t="shared" si="399"/>
        <v>0</v>
      </c>
      <c r="E663" s="48">
        <f t="shared" si="400"/>
        <v>0</v>
      </c>
      <c r="F663" s="48">
        <f t="shared" si="401"/>
        <v>0</v>
      </c>
      <c r="G663" s="48">
        <f t="shared" si="402"/>
        <v>0</v>
      </c>
      <c r="H663" s="48">
        <f t="shared" si="403"/>
        <v>0</v>
      </c>
      <c r="I663" s="48">
        <f t="shared" si="404"/>
        <v>0</v>
      </c>
      <c r="J663" s="48">
        <f t="shared" si="405"/>
        <v>1</v>
      </c>
      <c r="K663" s="70">
        <v>523</v>
      </c>
      <c r="L663" s="50" t="s">
        <v>695</v>
      </c>
      <c r="M663" s="51">
        <v>0</v>
      </c>
      <c r="N663" s="53">
        <v>0</v>
      </c>
      <c r="O663" s="52">
        <f t="shared" si="378"/>
        <v>0</v>
      </c>
      <c r="P663" s="53">
        <f t="shared" si="379"/>
        <v>537</v>
      </c>
      <c r="Q663" s="55">
        <f t="shared" si="380"/>
        <v>0</v>
      </c>
      <c r="R663" s="56">
        <v>0</v>
      </c>
      <c r="S663" s="58">
        <v>0</v>
      </c>
      <c r="T663" s="57">
        <f t="shared" si="370"/>
        <v>0</v>
      </c>
      <c r="U663" s="58">
        <f t="shared" si="381"/>
        <v>515</v>
      </c>
      <c r="V663" s="60">
        <f t="shared" si="382"/>
        <v>0</v>
      </c>
      <c r="W663" s="51">
        <v>0</v>
      </c>
      <c r="X663" s="53">
        <v>0</v>
      </c>
      <c r="Y663" s="52">
        <f t="shared" si="371"/>
        <v>0</v>
      </c>
      <c r="Z663" s="53">
        <f t="shared" si="383"/>
        <v>619</v>
      </c>
      <c r="AA663" s="55">
        <f t="shared" si="384"/>
        <v>0</v>
      </c>
      <c r="AB663" s="56">
        <v>0</v>
      </c>
      <c r="AC663" s="58">
        <v>0</v>
      </c>
      <c r="AD663" s="57">
        <f t="shared" si="372"/>
        <v>0</v>
      </c>
      <c r="AE663" s="58">
        <f t="shared" si="385"/>
        <v>554</v>
      </c>
      <c r="AF663" s="60">
        <f t="shared" si="386"/>
        <v>0</v>
      </c>
      <c r="AG663" s="51">
        <v>0</v>
      </c>
      <c r="AH663" s="53">
        <v>0</v>
      </c>
      <c r="AI663" s="52">
        <f t="shared" si="373"/>
        <v>0</v>
      </c>
      <c r="AJ663" s="53">
        <f t="shared" si="387"/>
        <v>548</v>
      </c>
      <c r="AK663" s="55">
        <f t="shared" si="388"/>
        <v>0</v>
      </c>
      <c r="AL663" s="56">
        <v>0</v>
      </c>
      <c r="AM663" s="58">
        <v>0</v>
      </c>
      <c r="AN663" s="57">
        <f t="shared" si="374"/>
        <v>0</v>
      </c>
      <c r="AO663" s="58">
        <f t="shared" si="389"/>
        <v>618</v>
      </c>
      <c r="AP663" s="60">
        <f t="shared" si="390"/>
        <v>0</v>
      </c>
      <c r="AQ663" s="51">
        <v>0</v>
      </c>
      <c r="AR663" s="53">
        <v>0</v>
      </c>
      <c r="AS663" s="52">
        <f t="shared" si="375"/>
        <v>0</v>
      </c>
      <c r="AT663" s="53">
        <f t="shared" si="391"/>
        <v>512</v>
      </c>
      <c r="AU663" s="55">
        <f t="shared" si="392"/>
        <v>0</v>
      </c>
      <c r="AV663" s="56">
        <v>0</v>
      </c>
      <c r="AW663" s="58">
        <v>0</v>
      </c>
      <c r="AX663" s="57">
        <f t="shared" si="376"/>
        <v>0</v>
      </c>
      <c r="AY663" s="58">
        <f t="shared" si="393"/>
        <v>527</v>
      </c>
      <c r="AZ663" s="60">
        <f t="shared" si="394"/>
        <v>0</v>
      </c>
      <c r="BA663" s="51">
        <v>4</v>
      </c>
      <c r="BB663" s="53">
        <v>1</v>
      </c>
      <c r="BC663" s="52">
        <f t="shared" si="377"/>
        <v>1</v>
      </c>
      <c r="BD663" s="53">
        <f t="shared" si="406"/>
        <v>1</v>
      </c>
      <c r="BE663" s="55">
        <f t="shared" si="395"/>
        <v>3.8852430175766632</v>
      </c>
      <c r="BF663" s="61">
        <v>4</v>
      </c>
      <c r="BG663" s="64">
        <v>1</v>
      </c>
    </row>
    <row r="664" spans="1:59">
      <c r="A664" s="47">
        <f t="shared" si="396"/>
        <v>1</v>
      </c>
      <c r="B664" s="48">
        <f t="shared" si="397"/>
        <v>0</v>
      </c>
      <c r="C664" s="48">
        <f t="shared" si="398"/>
        <v>0</v>
      </c>
      <c r="D664" s="48">
        <f t="shared" si="399"/>
        <v>0</v>
      </c>
      <c r="E664" s="48">
        <f t="shared" si="400"/>
        <v>0</v>
      </c>
      <c r="F664" s="48">
        <f t="shared" si="401"/>
        <v>0</v>
      </c>
      <c r="G664" s="48">
        <f t="shared" si="402"/>
        <v>1</v>
      </c>
      <c r="H664" s="48">
        <f t="shared" si="403"/>
        <v>0</v>
      </c>
      <c r="I664" s="48">
        <f t="shared" si="404"/>
        <v>0</v>
      </c>
      <c r="J664" s="48">
        <f t="shared" si="405"/>
        <v>0</v>
      </c>
      <c r="K664" s="74">
        <v>226</v>
      </c>
      <c r="L664" s="75" t="s">
        <v>198</v>
      </c>
      <c r="M664" s="76">
        <v>0</v>
      </c>
      <c r="N664" s="78">
        <v>0</v>
      </c>
      <c r="O664" s="77">
        <f t="shared" si="378"/>
        <v>0</v>
      </c>
      <c r="P664" s="78">
        <f t="shared" si="379"/>
        <v>537</v>
      </c>
      <c r="Q664" s="80">
        <f t="shared" si="380"/>
        <v>0</v>
      </c>
      <c r="R664" s="81">
        <v>0</v>
      </c>
      <c r="S664" s="83">
        <v>0</v>
      </c>
      <c r="T664" s="82">
        <f t="shared" si="370"/>
        <v>0</v>
      </c>
      <c r="U664" s="83">
        <f t="shared" si="381"/>
        <v>515</v>
      </c>
      <c r="V664" s="85">
        <f t="shared" si="382"/>
        <v>0</v>
      </c>
      <c r="W664" s="76">
        <v>0</v>
      </c>
      <c r="X664" s="78">
        <v>0</v>
      </c>
      <c r="Y664" s="77">
        <f t="shared" si="371"/>
        <v>0</v>
      </c>
      <c r="Z664" s="78">
        <f t="shared" si="383"/>
        <v>619</v>
      </c>
      <c r="AA664" s="80">
        <f t="shared" si="384"/>
        <v>0</v>
      </c>
      <c r="AB664" s="81">
        <v>0</v>
      </c>
      <c r="AC664" s="83">
        <v>0</v>
      </c>
      <c r="AD664" s="82">
        <f t="shared" si="372"/>
        <v>0</v>
      </c>
      <c r="AE664" s="83">
        <f t="shared" si="385"/>
        <v>554</v>
      </c>
      <c r="AF664" s="85">
        <f t="shared" si="386"/>
        <v>0</v>
      </c>
      <c r="AG664" s="76">
        <v>0</v>
      </c>
      <c r="AH664" s="78">
        <v>0</v>
      </c>
      <c r="AI664" s="77">
        <f t="shared" si="373"/>
        <v>0</v>
      </c>
      <c r="AJ664" s="78">
        <f t="shared" si="387"/>
        <v>548</v>
      </c>
      <c r="AK664" s="80">
        <f t="shared" si="388"/>
        <v>0</v>
      </c>
      <c r="AL664" s="81">
        <v>2</v>
      </c>
      <c r="AM664" s="83">
        <v>1</v>
      </c>
      <c r="AN664" s="82">
        <f t="shared" si="374"/>
        <v>1</v>
      </c>
      <c r="AO664" s="83">
        <f t="shared" si="389"/>
        <v>1</v>
      </c>
      <c r="AP664" s="85">
        <f t="shared" si="390"/>
        <v>5.3203302864307096</v>
      </c>
      <c r="AQ664" s="76">
        <v>0</v>
      </c>
      <c r="AR664" s="78">
        <v>0</v>
      </c>
      <c r="AS664" s="77">
        <f t="shared" si="375"/>
        <v>0</v>
      </c>
      <c r="AT664" s="78">
        <f t="shared" si="391"/>
        <v>512</v>
      </c>
      <c r="AU664" s="80">
        <f t="shared" si="392"/>
        <v>0</v>
      </c>
      <c r="AV664" s="81">
        <v>0</v>
      </c>
      <c r="AW664" s="83">
        <v>0</v>
      </c>
      <c r="AX664" s="82">
        <f t="shared" si="376"/>
        <v>0</v>
      </c>
      <c r="AY664" s="83">
        <f t="shared" si="393"/>
        <v>527</v>
      </c>
      <c r="AZ664" s="85">
        <f t="shared" si="394"/>
        <v>0</v>
      </c>
      <c r="BA664" s="76">
        <v>0</v>
      </c>
      <c r="BB664" s="78">
        <v>0</v>
      </c>
      <c r="BC664" s="77">
        <f t="shared" si="377"/>
        <v>0</v>
      </c>
      <c r="BD664" s="78">
        <f t="shared" si="406"/>
        <v>634</v>
      </c>
      <c r="BE664" s="80">
        <f t="shared" si="395"/>
        <v>0</v>
      </c>
      <c r="BF664" s="86">
        <v>2</v>
      </c>
      <c r="BG664" s="89">
        <v>1</v>
      </c>
    </row>
    <row r="665" spans="1:59" s="116" customFormat="1">
      <c r="A665" s="115"/>
      <c r="B665" s="112"/>
      <c r="C665" s="112"/>
      <c r="D665" s="112"/>
      <c r="E665" s="112"/>
      <c r="F665" s="112"/>
      <c r="G665" s="112"/>
      <c r="H665" s="112"/>
      <c r="I665" s="112"/>
      <c r="J665" s="112"/>
      <c r="K665" s="112"/>
      <c r="L665" s="112"/>
      <c r="M665" s="112"/>
      <c r="N665" s="112"/>
      <c r="O665" s="113"/>
      <c r="P665" s="112"/>
      <c r="Q665" s="114"/>
      <c r="R665" s="112"/>
      <c r="S665" s="112"/>
      <c r="T665" s="113"/>
      <c r="U665" s="112"/>
      <c r="V665" s="114"/>
      <c r="W665" s="112"/>
      <c r="X665" s="112"/>
      <c r="Y665" s="113"/>
      <c r="Z665" s="112"/>
      <c r="AA665" s="114"/>
      <c r="AB665" s="112"/>
      <c r="AC665" s="112"/>
      <c r="AD665" s="113"/>
      <c r="AE665" s="112"/>
      <c r="AF665" s="114"/>
      <c r="AG665" s="112"/>
      <c r="AH665" s="112"/>
      <c r="AI665" s="113"/>
      <c r="AJ665" s="112"/>
      <c r="AK665" s="114"/>
      <c r="AL665" s="112"/>
      <c r="AM665" s="112"/>
      <c r="AN665" s="113"/>
      <c r="AO665" s="112"/>
      <c r="AP665" s="114"/>
      <c r="AQ665" s="112"/>
      <c r="AR665" s="112"/>
      <c r="AS665" s="113"/>
      <c r="AT665" s="112"/>
      <c r="AU665" s="114"/>
      <c r="AV665" s="112"/>
      <c r="AW665" s="112"/>
      <c r="AX665" s="113"/>
      <c r="AY665" s="112"/>
      <c r="AZ665" s="114"/>
      <c r="BA665" s="112"/>
      <c r="BB665" s="112"/>
      <c r="BC665" s="113"/>
      <c r="BD665" s="112"/>
      <c r="BE665" s="114"/>
      <c r="BF665" s="112"/>
      <c r="BG665" s="112"/>
    </row>
    <row r="666" spans="1:59" s="116" customFormat="1">
      <c r="A666" s="115"/>
      <c r="B666" s="112"/>
      <c r="C666" s="112"/>
      <c r="D666" s="112"/>
      <c r="E666" s="112"/>
      <c r="F666" s="112"/>
      <c r="G666" s="112"/>
      <c r="H666" s="112"/>
      <c r="I666" s="112"/>
      <c r="J666" s="112"/>
      <c r="K666" s="112"/>
      <c r="L666" s="112"/>
      <c r="M666" s="112"/>
      <c r="N666" s="112"/>
      <c r="O666" s="113"/>
      <c r="P666" s="112"/>
      <c r="Q666" s="114"/>
      <c r="R666" s="112"/>
      <c r="S666" s="112"/>
      <c r="T666" s="113"/>
      <c r="U666" s="112"/>
      <c r="V666" s="114"/>
      <c r="W666" s="112"/>
      <c r="X666" s="112"/>
      <c r="Y666" s="113"/>
      <c r="Z666" s="112"/>
      <c r="AA666" s="114"/>
      <c r="AB666" s="112"/>
      <c r="AC666" s="112"/>
      <c r="AD666" s="113"/>
      <c r="AE666" s="112"/>
      <c r="AF666" s="114"/>
      <c r="AG666" s="112"/>
      <c r="AH666" s="112"/>
      <c r="AI666" s="113"/>
      <c r="AJ666" s="112"/>
      <c r="AK666" s="114"/>
      <c r="AL666" s="112"/>
      <c r="AM666" s="112"/>
      <c r="AN666" s="113"/>
      <c r="AO666" s="112"/>
      <c r="AP666" s="114"/>
      <c r="AQ666" s="112"/>
      <c r="AR666" s="112"/>
      <c r="AS666" s="113"/>
      <c r="AT666" s="112"/>
      <c r="AU666" s="114"/>
      <c r="AV666" s="112"/>
      <c r="AW666" s="112"/>
      <c r="AX666" s="113"/>
      <c r="AY666" s="112"/>
      <c r="AZ666" s="114"/>
      <c r="BA666" s="112"/>
      <c r="BB666" s="112"/>
      <c r="BC666" s="113"/>
      <c r="BD666" s="112"/>
      <c r="BE666" s="114"/>
      <c r="BF666" s="112"/>
      <c r="BG666" s="112"/>
    </row>
    <row r="667" spans="1:59" s="116" customFormat="1">
      <c r="A667" s="115"/>
      <c r="B667" s="112"/>
      <c r="C667" s="112"/>
      <c r="D667" s="112"/>
      <c r="E667" s="112"/>
      <c r="F667" s="112"/>
      <c r="G667" s="112"/>
      <c r="H667" s="112"/>
      <c r="I667" s="112"/>
      <c r="J667" s="112"/>
      <c r="K667" s="112"/>
      <c r="L667" s="112"/>
      <c r="M667" s="112"/>
      <c r="N667" s="112"/>
      <c r="O667" s="113"/>
      <c r="P667" s="112"/>
      <c r="Q667" s="114"/>
      <c r="R667" s="112"/>
      <c r="S667" s="112"/>
      <c r="T667" s="113"/>
      <c r="U667" s="112"/>
      <c r="V667" s="114"/>
      <c r="W667" s="112"/>
      <c r="X667" s="112"/>
      <c r="Y667" s="113"/>
      <c r="Z667" s="112"/>
      <c r="AA667" s="114"/>
      <c r="AB667" s="112"/>
      <c r="AC667" s="112"/>
      <c r="AD667" s="113"/>
      <c r="AE667" s="112"/>
      <c r="AF667" s="114"/>
      <c r="AG667" s="112"/>
      <c r="AH667" s="112"/>
      <c r="AI667" s="113"/>
      <c r="AJ667" s="112"/>
      <c r="AK667" s="114"/>
      <c r="AL667" s="112"/>
      <c r="AM667" s="112"/>
      <c r="AN667" s="113"/>
      <c r="AO667" s="112"/>
      <c r="AP667" s="114"/>
      <c r="AQ667" s="112"/>
      <c r="AR667" s="112"/>
      <c r="AS667" s="113"/>
      <c r="AT667" s="112"/>
      <c r="AU667" s="114"/>
      <c r="AV667" s="112"/>
      <c r="AW667" s="112"/>
      <c r="AX667" s="113"/>
      <c r="AY667" s="112"/>
      <c r="AZ667" s="114"/>
      <c r="BA667" s="112"/>
      <c r="BB667" s="112"/>
      <c r="BC667" s="113"/>
      <c r="BD667" s="112"/>
      <c r="BE667" s="114"/>
      <c r="BF667" s="112"/>
      <c r="BG667" s="112"/>
    </row>
    <row r="668" spans="1:59">
      <c r="A668" s="47" t="e">
        <f t="shared" ref="A668:A679" si="407">SUM(B668:D668)</f>
        <v>#REF!</v>
      </c>
      <c r="B668" s="48" t="e">
        <f>IF(#REF!&gt;1,1,0)</f>
        <v>#REF!</v>
      </c>
      <c r="C668" s="48" t="e">
        <f>IF(#REF!&gt;1,1,0)</f>
        <v>#REF!</v>
      </c>
      <c r="D668" s="48" t="e">
        <f>IF(#REF!&gt;1,1,0)</f>
        <v>#REF!</v>
      </c>
      <c r="E668" s="48"/>
      <c r="F668" s="48"/>
      <c r="G668" s="48"/>
      <c r="H668" s="48"/>
      <c r="I668" s="48"/>
      <c r="J668" s="48"/>
      <c r="K668" s="93">
        <v>39</v>
      </c>
      <c r="L668" s="94" t="s">
        <v>13</v>
      </c>
      <c r="M668" s="95">
        <v>0</v>
      </c>
      <c r="N668" s="97">
        <v>0</v>
      </c>
      <c r="O668" s="96" t="e">
        <f t="shared" si="378"/>
        <v>#DIV/0!</v>
      </c>
      <c r="P668" s="97" t="e">
        <f t="shared" ref="P668:P679" si="408">RANK(O668,O$7:O$675)</f>
        <v>#DIV/0!</v>
      </c>
      <c r="Q668" s="99" t="e">
        <f t="shared" ref="Q668:Q679" si="409">O668/O$4</f>
        <v>#DIV/0!</v>
      </c>
      <c r="R668" s="100">
        <v>0</v>
      </c>
      <c r="S668" s="102">
        <v>0</v>
      </c>
      <c r="T668" s="101" t="e">
        <f t="shared" si="370"/>
        <v>#DIV/0!</v>
      </c>
      <c r="U668" s="102" t="e">
        <f t="shared" ref="U668:U679" si="410">RANK(T668,T$7:T$675)</f>
        <v>#DIV/0!</v>
      </c>
      <c r="V668" s="104" t="e">
        <f t="shared" ref="V668:V679" si="411">T668/T$4</f>
        <v>#DIV/0!</v>
      </c>
      <c r="W668" s="95">
        <v>0</v>
      </c>
      <c r="X668" s="97">
        <v>0</v>
      </c>
      <c r="Y668" s="96" t="e">
        <f t="shared" si="371"/>
        <v>#DIV/0!</v>
      </c>
      <c r="Z668" s="97" t="e">
        <f t="shared" ref="Z668:Z679" si="412">RANK(Y668,Y$7:Y$675)</f>
        <v>#DIV/0!</v>
      </c>
      <c r="AA668" s="99" t="e">
        <f t="shared" ref="AA668:AA679" si="413">Y668/Y$4</f>
        <v>#DIV/0!</v>
      </c>
      <c r="AB668" s="100">
        <v>0</v>
      </c>
      <c r="AC668" s="102">
        <v>0</v>
      </c>
      <c r="AD668" s="101" t="e">
        <f t="shared" si="372"/>
        <v>#DIV/0!</v>
      </c>
      <c r="AE668" s="102" t="e">
        <f t="shared" ref="AE668:AE679" si="414">RANK(AD668,AD$7:AD$675)</f>
        <v>#DIV/0!</v>
      </c>
      <c r="AF668" s="104" t="e">
        <f t="shared" ref="AF668:AF679" si="415">AD668/AD$4</f>
        <v>#DIV/0!</v>
      </c>
      <c r="AG668" s="95">
        <v>0</v>
      </c>
      <c r="AH668" s="97">
        <v>0</v>
      </c>
      <c r="AI668" s="96" t="e">
        <f t="shared" si="373"/>
        <v>#DIV/0!</v>
      </c>
      <c r="AJ668" s="97" t="e">
        <f t="shared" ref="AJ668:AJ679" si="416">RANK(AI668,AI$7:AI$675)</f>
        <v>#DIV/0!</v>
      </c>
      <c r="AK668" s="99" t="e">
        <f t="shared" ref="AK668:AK679" si="417">AI668/AI$4</f>
        <v>#DIV/0!</v>
      </c>
      <c r="AL668" s="100">
        <v>0</v>
      </c>
      <c r="AM668" s="102">
        <v>0</v>
      </c>
      <c r="AN668" s="101" t="e">
        <f t="shared" si="374"/>
        <v>#DIV/0!</v>
      </c>
      <c r="AO668" s="102" t="e">
        <f t="shared" ref="AO668:AO679" si="418">RANK(AN668,AN$7:AN$675)</f>
        <v>#DIV/0!</v>
      </c>
      <c r="AP668" s="104" t="e">
        <f t="shared" ref="AP668:AP679" si="419">AN668/AN$4</f>
        <v>#DIV/0!</v>
      </c>
      <c r="AQ668" s="95">
        <v>0</v>
      </c>
      <c r="AR668" s="97">
        <v>0</v>
      </c>
      <c r="AS668" s="96" t="e">
        <f t="shared" si="375"/>
        <v>#DIV/0!</v>
      </c>
      <c r="AT668" s="97" t="e">
        <f t="shared" ref="AT668:AT679" si="420">RANK(AS668,AS$7:AS$675)</f>
        <v>#DIV/0!</v>
      </c>
      <c r="AU668" s="99" t="e">
        <f t="shared" ref="AU668:AU679" si="421">AS668/AS$4</f>
        <v>#DIV/0!</v>
      </c>
      <c r="AV668" s="100">
        <v>0</v>
      </c>
      <c r="AW668" s="102">
        <v>0</v>
      </c>
      <c r="AX668" s="101" t="e">
        <f t="shared" si="376"/>
        <v>#DIV/0!</v>
      </c>
      <c r="AY668" s="102" t="e">
        <f t="shared" ref="AY668:AY679" si="422">RANK(AX668,AX$7:AX$675)</f>
        <v>#DIV/0!</v>
      </c>
      <c r="AZ668" s="104" t="e">
        <f t="shared" ref="AZ668:AZ679" si="423">AX668/AX$4</f>
        <v>#DIV/0!</v>
      </c>
      <c r="BA668" s="95">
        <v>0</v>
      </c>
      <c r="BB668" s="97">
        <v>0</v>
      </c>
      <c r="BC668" s="96" t="e">
        <f t="shared" si="377"/>
        <v>#DIV/0!</v>
      </c>
      <c r="BD668" s="97" t="e">
        <f t="shared" ref="BD668:BD679" si="424">RANK(BC668,BC$7:BC$675)</f>
        <v>#DIV/0!</v>
      </c>
      <c r="BE668" s="99" t="e">
        <f t="shared" ref="BE668:BE679" si="425">BC668/BC$4</f>
        <v>#DIV/0!</v>
      </c>
      <c r="BF668" s="105">
        <v>0</v>
      </c>
      <c r="BG668" s="108">
        <v>0</v>
      </c>
    </row>
    <row r="669" spans="1:59">
      <c r="A669" s="47" t="e">
        <f t="shared" si="407"/>
        <v>#REF!</v>
      </c>
      <c r="B669" s="48" t="e">
        <f>IF(#REF!&gt;1,1,0)</f>
        <v>#REF!</v>
      </c>
      <c r="C669" s="48" t="e">
        <f>IF(#REF!&gt;1,1,0)</f>
        <v>#REF!</v>
      </c>
      <c r="D669" s="48" t="e">
        <f>IF(#REF!&gt;1,1,0)</f>
        <v>#REF!</v>
      </c>
      <c r="E669" s="48"/>
      <c r="F669" s="48"/>
      <c r="G669" s="48"/>
      <c r="H669" s="48"/>
      <c r="I669" s="48"/>
      <c r="J669" s="48"/>
      <c r="K669" s="70">
        <v>42</v>
      </c>
      <c r="L669" s="50" t="s">
        <v>16</v>
      </c>
      <c r="M669" s="51">
        <v>0</v>
      </c>
      <c r="N669" s="53">
        <v>0</v>
      </c>
      <c r="O669" s="52" t="e">
        <f t="shared" si="378"/>
        <v>#DIV/0!</v>
      </c>
      <c r="P669" s="53" t="e">
        <f t="shared" si="408"/>
        <v>#DIV/0!</v>
      </c>
      <c r="Q669" s="55" t="e">
        <f t="shared" si="409"/>
        <v>#DIV/0!</v>
      </c>
      <c r="R669" s="56">
        <v>0</v>
      </c>
      <c r="S669" s="58">
        <v>0</v>
      </c>
      <c r="T669" s="57" t="e">
        <f t="shared" si="370"/>
        <v>#DIV/0!</v>
      </c>
      <c r="U669" s="58" t="e">
        <f t="shared" si="410"/>
        <v>#DIV/0!</v>
      </c>
      <c r="V669" s="60" t="e">
        <f t="shared" si="411"/>
        <v>#DIV/0!</v>
      </c>
      <c r="W669" s="51">
        <v>0</v>
      </c>
      <c r="X669" s="53">
        <v>0</v>
      </c>
      <c r="Y669" s="52" t="e">
        <f t="shared" si="371"/>
        <v>#DIV/0!</v>
      </c>
      <c r="Z669" s="53" t="e">
        <f t="shared" si="412"/>
        <v>#DIV/0!</v>
      </c>
      <c r="AA669" s="55" t="e">
        <f t="shared" si="413"/>
        <v>#DIV/0!</v>
      </c>
      <c r="AB669" s="56">
        <v>0</v>
      </c>
      <c r="AC669" s="58">
        <v>0</v>
      </c>
      <c r="AD669" s="57" t="e">
        <f t="shared" si="372"/>
        <v>#DIV/0!</v>
      </c>
      <c r="AE669" s="58" t="e">
        <f t="shared" si="414"/>
        <v>#DIV/0!</v>
      </c>
      <c r="AF669" s="60" t="e">
        <f t="shared" si="415"/>
        <v>#DIV/0!</v>
      </c>
      <c r="AG669" s="51">
        <v>0</v>
      </c>
      <c r="AH669" s="53">
        <v>0</v>
      </c>
      <c r="AI669" s="52" t="e">
        <f t="shared" si="373"/>
        <v>#DIV/0!</v>
      </c>
      <c r="AJ669" s="53" t="e">
        <f t="shared" si="416"/>
        <v>#DIV/0!</v>
      </c>
      <c r="AK669" s="55" t="e">
        <f t="shared" si="417"/>
        <v>#DIV/0!</v>
      </c>
      <c r="AL669" s="56">
        <v>0</v>
      </c>
      <c r="AM669" s="58">
        <v>0</v>
      </c>
      <c r="AN669" s="57" t="e">
        <f t="shared" si="374"/>
        <v>#DIV/0!</v>
      </c>
      <c r="AO669" s="58" t="e">
        <f t="shared" si="418"/>
        <v>#DIV/0!</v>
      </c>
      <c r="AP669" s="60" t="e">
        <f t="shared" si="419"/>
        <v>#DIV/0!</v>
      </c>
      <c r="AQ669" s="51">
        <v>0</v>
      </c>
      <c r="AR669" s="53">
        <v>0</v>
      </c>
      <c r="AS669" s="52" t="e">
        <f t="shared" si="375"/>
        <v>#DIV/0!</v>
      </c>
      <c r="AT669" s="53" t="e">
        <f t="shared" si="420"/>
        <v>#DIV/0!</v>
      </c>
      <c r="AU669" s="55" t="e">
        <f t="shared" si="421"/>
        <v>#DIV/0!</v>
      </c>
      <c r="AV669" s="56">
        <v>0</v>
      </c>
      <c r="AW669" s="58">
        <v>0</v>
      </c>
      <c r="AX669" s="57" t="e">
        <f t="shared" si="376"/>
        <v>#DIV/0!</v>
      </c>
      <c r="AY669" s="58" t="e">
        <f t="shared" si="422"/>
        <v>#DIV/0!</v>
      </c>
      <c r="AZ669" s="60" t="e">
        <f t="shared" si="423"/>
        <v>#DIV/0!</v>
      </c>
      <c r="BA669" s="51">
        <v>0</v>
      </c>
      <c r="BB669" s="53">
        <v>0</v>
      </c>
      <c r="BC669" s="52" t="e">
        <f t="shared" si="377"/>
        <v>#DIV/0!</v>
      </c>
      <c r="BD669" s="53" t="e">
        <f t="shared" si="424"/>
        <v>#DIV/0!</v>
      </c>
      <c r="BE669" s="55" t="e">
        <f t="shared" si="425"/>
        <v>#DIV/0!</v>
      </c>
      <c r="BF669" s="61">
        <v>0</v>
      </c>
      <c r="BG669" s="64">
        <v>0</v>
      </c>
    </row>
    <row r="670" spans="1:59">
      <c r="A670" s="47" t="e">
        <f t="shared" si="407"/>
        <v>#REF!</v>
      </c>
      <c r="B670" s="48" t="e">
        <f>IF(#REF!&gt;1,1,0)</f>
        <v>#REF!</v>
      </c>
      <c r="C670" s="48" t="e">
        <f>IF(#REF!&gt;1,1,0)</f>
        <v>#REF!</v>
      </c>
      <c r="D670" s="48" t="e">
        <f>IF(#REF!&gt;1,1,0)</f>
        <v>#REF!</v>
      </c>
      <c r="E670" s="48"/>
      <c r="F670" s="48"/>
      <c r="G670" s="48"/>
      <c r="H670" s="48"/>
      <c r="I670" s="48"/>
      <c r="J670" s="48"/>
      <c r="K670" s="70">
        <v>124</v>
      </c>
      <c r="L670" s="50" t="s">
        <v>98</v>
      </c>
      <c r="M670" s="51">
        <v>0</v>
      </c>
      <c r="N670" s="53">
        <v>0</v>
      </c>
      <c r="O670" s="52" t="e">
        <f t="shared" si="378"/>
        <v>#DIV/0!</v>
      </c>
      <c r="P670" s="53" t="e">
        <f t="shared" si="408"/>
        <v>#DIV/0!</v>
      </c>
      <c r="Q670" s="55" t="e">
        <f t="shared" si="409"/>
        <v>#DIV/0!</v>
      </c>
      <c r="R670" s="56">
        <v>0</v>
      </c>
      <c r="S670" s="58">
        <v>0</v>
      </c>
      <c r="T670" s="57" t="e">
        <f t="shared" si="370"/>
        <v>#DIV/0!</v>
      </c>
      <c r="U670" s="58" t="e">
        <f t="shared" si="410"/>
        <v>#DIV/0!</v>
      </c>
      <c r="V670" s="60" t="e">
        <f t="shared" si="411"/>
        <v>#DIV/0!</v>
      </c>
      <c r="W670" s="51">
        <v>0</v>
      </c>
      <c r="X670" s="53">
        <v>1</v>
      </c>
      <c r="Y670" s="52" t="e">
        <f t="shared" si="371"/>
        <v>#DIV/0!</v>
      </c>
      <c r="Z670" s="53" t="e">
        <f t="shared" si="412"/>
        <v>#DIV/0!</v>
      </c>
      <c r="AA670" s="55" t="e">
        <f t="shared" si="413"/>
        <v>#DIV/0!</v>
      </c>
      <c r="AB670" s="56">
        <v>0</v>
      </c>
      <c r="AC670" s="58">
        <v>0</v>
      </c>
      <c r="AD670" s="57" t="e">
        <f t="shared" si="372"/>
        <v>#DIV/0!</v>
      </c>
      <c r="AE670" s="58" t="e">
        <f t="shared" si="414"/>
        <v>#DIV/0!</v>
      </c>
      <c r="AF670" s="60" t="e">
        <f t="shared" si="415"/>
        <v>#DIV/0!</v>
      </c>
      <c r="AG670" s="51">
        <v>0</v>
      </c>
      <c r="AH670" s="53">
        <v>0</v>
      </c>
      <c r="AI670" s="52" t="e">
        <f t="shared" si="373"/>
        <v>#DIV/0!</v>
      </c>
      <c r="AJ670" s="53" t="e">
        <f t="shared" si="416"/>
        <v>#DIV/0!</v>
      </c>
      <c r="AK670" s="55" t="e">
        <f t="shared" si="417"/>
        <v>#DIV/0!</v>
      </c>
      <c r="AL670" s="56">
        <v>0</v>
      </c>
      <c r="AM670" s="58">
        <v>0</v>
      </c>
      <c r="AN670" s="57" t="e">
        <f t="shared" si="374"/>
        <v>#DIV/0!</v>
      </c>
      <c r="AO670" s="58" t="e">
        <f t="shared" si="418"/>
        <v>#DIV/0!</v>
      </c>
      <c r="AP670" s="60" t="e">
        <f t="shared" si="419"/>
        <v>#DIV/0!</v>
      </c>
      <c r="AQ670" s="51">
        <v>0</v>
      </c>
      <c r="AR670" s="53">
        <v>0</v>
      </c>
      <c r="AS670" s="52" t="e">
        <f t="shared" si="375"/>
        <v>#DIV/0!</v>
      </c>
      <c r="AT670" s="53" t="e">
        <f t="shared" si="420"/>
        <v>#DIV/0!</v>
      </c>
      <c r="AU670" s="55" t="e">
        <f t="shared" si="421"/>
        <v>#DIV/0!</v>
      </c>
      <c r="AV670" s="56">
        <v>0</v>
      </c>
      <c r="AW670" s="58">
        <v>0</v>
      </c>
      <c r="AX670" s="57" t="e">
        <f t="shared" si="376"/>
        <v>#DIV/0!</v>
      </c>
      <c r="AY670" s="58" t="e">
        <f t="shared" si="422"/>
        <v>#DIV/0!</v>
      </c>
      <c r="AZ670" s="60" t="e">
        <f t="shared" si="423"/>
        <v>#DIV/0!</v>
      </c>
      <c r="BA670" s="51">
        <v>0</v>
      </c>
      <c r="BB670" s="53">
        <v>0</v>
      </c>
      <c r="BC670" s="52" t="e">
        <f t="shared" si="377"/>
        <v>#DIV/0!</v>
      </c>
      <c r="BD670" s="53" t="e">
        <f t="shared" si="424"/>
        <v>#DIV/0!</v>
      </c>
      <c r="BE670" s="55" t="e">
        <f t="shared" si="425"/>
        <v>#DIV/0!</v>
      </c>
      <c r="BF670" s="61">
        <v>0</v>
      </c>
      <c r="BG670" s="64">
        <v>1</v>
      </c>
    </row>
    <row r="671" spans="1:59">
      <c r="A671" s="47" t="e">
        <f t="shared" si="407"/>
        <v>#REF!</v>
      </c>
      <c r="B671" s="48" t="e">
        <f>IF(#REF!&gt;1,1,0)</f>
        <v>#REF!</v>
      </c>
      <c r="C671" s="48" t="e">
        <f>IF(#REF!&gt;1,1,0)</f>
        <v>#REF!</v>
      </c>
      <c r="D671" s="48" t="e">
        <f>IF(#REF!&gt;1,1,0)</f>
        <v>#REF!</v>
      </c>
      <c r="E671" s="48"/>
      <c r="F671" s="48"/>
      <c r="G671" s="48"/>
      <c r="H671" s="48"/>
      <c r="I671" s="48"/>
      <c r="J671" s="48"/>
      <c r="K671" s="70">
        <v>165</v>
      </c>
      <c r="L671" s="50" t="s">
        <v>139</v>
      </c>
      <c r="M671" s="51">
        <v>0</v>
      </c>
      <c r="N671" s="53">
        <v>0</v>
      </c>
      <c r="O671" s="52" t="e">
        <f t="shared" si="378"/>
        <v>#DIV/0!</v>
      </c>
      <c r="P671" s="53" t="e">
        <f t="shared" si="408"/>
        <v>#DIV/0!</v>
      </c>
      <c r="Q671" s="55" t="e">
        <f t="shared" si="409"/>
        <v>#DIV/0!</v>
      </c>
      <c r="R671" s="56">
        <v>0</v>
      </c>
      <c r="S671" s="58">
        <v>0</v>
      </c>
      <c r="T671" s="57" t="e">
        <f t="shared" si="370"/>
        <v>#DIV/0!</v>
      </c>
      <c r="U671" s="58" t="e">
        <f t="shared" si="410"/>
        <v>#DIV/0!</v>
      </c>
      <c r="V671" s="60" t="e">
        <f t="shared" si="411"/>
        <v>#DIV/0!</v>
      </c>
      <c r="W671" s="51">
        <v>0</v>
      </c>
      <c r="X671" s="53">
        <v>0</v>
      </c>
      <c r="Y671" s="52" t="e">
        <f t="shared" si="371"/>
        <v>#DIV/0!</v>
      </c>
      <c r="Z671" s="53" t="e">
        <f t="shared" si="412"/>
        <v>#DIV/0!</v>
      </c>
      <c r="AA671" s="55" t="e">
        <f t="shared" si="413"/>
        <v>#DIV/0!</v>
      </c>
      <c r="AB671" s="56">
        <v>0</v>
      </c>
      <c r="AC671" s="58">
        <v>0</v>
      </c>
      <c r="AD671" s="57" t="e">
        <f t="shared" si="372"/>
        <v>#DIV/0!</v>
      </c>
      <c r="AE671" s="58" t="e">
        <f t="shared" si="414"/>
        <v>#DIV/0!</v>
      </c>
      <c r="AF671" s="60" t="e">
        <f t="shared" si="415"/>
        <v>#DIV/0!</v>
      </c>
      <c r="AG671" s="51">
        <v>0</v>
      </c>
      <c r="AH671" s="53">
        <v>0</v>
      </c>
      <c r="AI671" s="52" t="e">
        <f t="shared" si="373"/>
        <v>#DIV/0!</v>
      </c>
      <c r="AJ671" s="53" t="e">
        <f t="shared" si="416"/>
        <v>#DIV/0!</v>
      </c>
      <c r="AK671" s="55" t="e">
        <f t="shared" si="417"/>
        <v>#DIV/0!</v>
      </c>
      <c r="AL671" s="56">
        <v>0</v>
      </c>
      <c r="AM671" s="58">
        <v>0</v>
      </c>
      <c r="AN671" s="57" t="e">
        <f t="shared" si="374"/>
        <v>#DIV/0!</v>
      </c>
      <c r="AO671" s="58" t="e">
        <f t="shared" si="418"/>
        <v>#DIV/0!</v>
      </c>
      <c r="AP671" s="60" t="e">
        <f t="shared" si="419"/>
        <v>#DIV/0!</v>
      </c>
      <c r="AQ671" s="51">
        <v>0</v>
      </c>
      <c r="AR671" s="53">
        <v>0</v>
      </c>
      <c r="AS671" s="52" t="e">
        <f t="shared" si="375"/>
        <v>#DIV/0!</v>
      </c>
      <c r="AT671" s="53" t="e">
        <f t="shared" si="420"/>
        <v>#DIV/0!</v>
      </c>
      <c r="AU671" s="55" t="e">
        <f t="shared" si="421"/>
        <v>#DIV/0!</v>
      </c>
      <c r="AV671" s="56">
        <v>0</v>
      </c>
      <c r="AW671" s="58">
        <v>0</v>
      </c>
      <c r="AX671" s="57" t="e">
        <f t="shared" si="376"/>
        <v>#DIV/0!</v>
      </c>
      <c r="AY671" s="58" t="e">
        <f t="shared" si="422"/>
        <v>#DIV/0!</v>
      </c>
      <c r="AZ671" s="60" t="e">
        <f t="shared" si="423"/>
        <v>#DIV/0!</v>
      </c>
      <c r="BA671" s="51">
        <v>0</v>
      </c>
      <c r="BB671" s="53">
        <v>0</v>
      </c>
      <c r="BC671" s="52" t="e">
        <f t="shared" si="377"/>
        <v>#DIV/0!</v>
      </c>
      <c r="BD671" s="53" t="e">
        <f t="shared" si="424"/>
        <v>#DIV/0!</v>
      </c>
      <c r="BE671" s="55" t="e">
        <f t="shared" si="425"/>
        <v>#DIV/0!</v>
      </c>
      <c r="BF671" s="61">
        <v>0</v>
      </c>
      <c r="BG671" s="64">
        <v>0</v>
      </c>
    </row>
    <row r="672" spans="1:59">
      <c r="A672" s="47" t="e">
        <f t="shared" si="407"/>
        <v>#REF!</v>
      </c>
      <c r="B672" s="48" t="e">
        <f>IF(#REF!&gt;1,1,0)</f>
        <v>#REF!</v>
      </c>
      <c r="C672" s="48" t="e">
        <f>IF(#REF!&gt;1,1,0)</f>
        <v>#REF!</v>
      </c>
      <c r="D672" s="48" t="e">
        <f>IF(#REF!&gt;1,1,0)</f>
        <v>#REF!</v>
      </c>
      <c r="E672" s="48"/>
      <c r="F672" s="48"/>
      <c r="G672" s="48"/>
      <c r="H672" s="48"/>
      <c r="I672" s="48"/>
      <c r="J672" s="48"/>
      <c r="K672" s="70">
        <v>214</v>
      </c>
      <c r="L672" s="50" t="s">
        <v>683</v>
      </c>
      <c r="M672" s="51">
        <v>0</v>
      </c>
      <c r="N672" s="53">
        <v>0</v>
      </c>
      <c r="O672" s="52" t="e">
        <f t="shared" si="378"/>
        <v>#DIV/0!</v>
      </c>
      <c r="P672" s="53" t="e">
        <f t="shared" si="408"/>
        <v>#DIV/0!</v>
      </c>
      <c r="Q672" s="55" t="e">
        <f t="shared" si="409"/>
        <v>#DIV/0!</v>
      </c>
      <c r="R672" s="56">
        <v>0</v>
      </c>
      <c r="S672" s="58">
        <v>0</v>
      </c>
      <c r="T672" s="57" t="e">
        <f t="shared" si="370"/>
        <v>#DIV/0!</v>
      </c>
      <c r="U672" s="58" t="e">
        <f t="shared" si="410"/>
        <v>#DIV/0!</v>
      </c>
      <c r="V672" s="60" t="e">
        <f t="shared" si="411"/>
        <v>#DIV/0!</v>
      </c>
      <c r="W672" s="51">
        <v>0</v>
      </c>
      <c r="X672" s="53">
        <v>0</v>
      </c>
      <c r="Y672" s="52" t="e">
        <f t="shared" si="371"/>
        <v>#DIV/0!</v>
      </c>
      <c r="Z672" s="53" t="e">
        <f t="shared" si="412"/>
        <v>#DIV/0!</v>
      </c>
      <c r="AA672" s="55" t="e">
        <f t="shared" si="413"/>
        <v>#DIV/0!</v>
      </c>
      <c r="AB672" s="56">
        <v>0</v>
      </c>
      <c r="AC672" s="58">
        <v>0</v>
      </c>
      <c r="AD672" s="57" t="e">
        <f t="shared" si="372"/>
        <v>#DIV/0!</v>
      </c>
      <c r="AE672" s="58" t="e">
        <f t="shared" si="414"/>
        <v>#DIV/0!</v>
      </c>
      <c r="AF672" s="60" t="e">
        <f t="shared" si="415"/>
        <v>#DIV/0!</v>
      </c>
      <c r="AG672" s="51">
        <v>0</v>
      </c>
      <c r="AH672" s="53">
        <v>0</v>
      </c>
      <c r="AI672" s="52" t="e">
        <f t="shared" si="373"/>
        <v>#DIV/0!</v>
      </c>
      <c r="AJ672" s="53" t="e">
        <f t="shared" si="416"/>
        <v>#DIV/0!</v>
      </c>
      <c r="AK672" s="55" t="e">
        <f t="shared" si="417"/>
        <v>#DIV/0!</v>
      </c>
      <c r="AL672" s="56">
        <v>0</v>
      </c>
      <c r="AM672" s="58">
        <v>0</v>
      </c>
      <c r="AN672" s="57" t="e">
        <f t="shared" si="374"/>
        <v>#DIV/0!</v>
      </c>
      <c r="AO672" s="58" t="e">
        <f t="shared" si="418"/>
        <v>#DIV/0!</v>
      </c>
      <c r="AP672" s="60" t="e">
        <f t="shared" si="419"/>
        <v>#DIV/0!</v>
      </c>
      <c r="AQ672" s="51">
        <v>0</v>
      </c>
      <c r="AR672" s="53">
        <v>0</v>
      </c>
      <c r="AS672" s="52" t="e">
        <f t="shared" si="375"/>
        <v>#DIV/0!</v>
      </c>
      <c r="AT672" s="53" t="e">
        <f t="shared" si="420"/>
        <v>#DIV/0!</v>
      </c>
      <c r="AU672" s="55" t="e">
        <f t="shared" si="421"/>
        <v>#DIV/0!</v>
      </c>
      <c r="AV672" s="56">
        <v>0</v>
      </c>
      <c r="AW672" s="58">
        <v>0</v>
      </c>
      <c r="AX672" s="57" t="e">
        <f t="shared" si="376"/>
        <v>#DIV/0!</v>
      </c>
      <c r="AY672" s="58" t="e">
        <f t="shared" si="422"/>
        <v>#DIV/0!</v>
      </c>
      <c r="AZ672" s="60" t="e">
        <f t="shared" si="423"/>
        <v>#DIV/0!</v>
      </c>
      <c r="BA672" s="51">
        <v>0</v>
      </c>
      <c r="BB672" s="53">
        <v>0</v>
      </c>
      <c r="BC672" s="52" t="e">
        <f t="shared" si="377"/>
        <v>#DIV/0!</v>
      </c>
      <c r="BD672" s="53" t="e">
        <f t="shared" si="424"/>
        <v>#DIV/0!</v>
      </c>
      <c r="BE672" s="55" t="e">
        <f t="shared" si="425"/>
        <v>#DIV/0!</v>
      </c>
      <c r="BF672" s="61">
        <v>0</v>
      </c>
      <c r="BG672" s="64">
        <v>0</v>
      </c>
    </row>
    <row r="673" spans="1:59">
      <c r="A673" s="47" t="e">
        <f t="shared" si="407"/>
        <v>#REF!</v>
      </c>
      <c r="B673" s="48" t="e">
        <f>IF(#REF!&gt;1,1,0)</f>
        <v>#REF!</v>
      </c>
      <c r="C673" s="48" t="e">
        <f>IF(#REF!&gt;1,1,0)</f>
        <v>#REF!</v>
      </c>
      <c r="D673" s="48" t="e">
        <f>IF(#REF!&gt;1,1,0)</f>
        <v>#REF!</v>
      </c>
      <c r="E673" s="48"/>
      <c r="F673" s="48"/>
      <c r="G673" s="48"/>
      <c r="H673" s="48"/>
      <c r="I673" s="48"/>
      <c r="J673" s="48"/>
      <c r="K673" s="70">
        <v>223</v>
      </c>
      <c r="L673" s="50" t="s">
        <v>195</v>
      </c>
      <c r="M673" s="51">
        <v>0</v>
      </c>
      <c r="N673" s="53">
        <v>0</v>
      </c>
      <c r="O673" s="52" t="e">
        <f t="shared" si="378"/>
        <v>#DIV/0!</v>
      </c>
      <c r="P673" s="53" t="e">
        <f t="shared" si="408"/>
        <v>#DIV/0!</v>
      </c>
      <c r="Q673" s="55" t="e">
        <f t="shared" si="409"/>
        <v>#DIV/0!</v>
      </c>
      <c r="R673" s="56">
        <v>0</v>
      </c>
      <c r="S673" s="58">
        <v>0</v>
      </c>
      <c r="T673" s="57" t="e">
        <f t="shared" si="370"/>
        <v>#DIV/0!</v>
      </c>
      <c r="U673" s="58" t="e">
        <f t="shared" si="410"/>
        <v>#DIV/0!</v>
      </c>
      <c r="V673" s="60" t="e">
        <f t="shared" si="411"/>
        <v>#DIV/0!</v>
      </c>
      <c r="W673" s="51">
        <v>0</v>
      </c>
      <c r="X673" s="53">
        <v>0</v>
      </c>
      <c r="Y673" s="52" t="e">
        <f t="shared" si="371"/>
        <v>#DIV/0!</v>
      </c>
      <c r="Z673" s="53" t="e">
        <f t="shared" si="412"/>
        <v>#DIV/0!</v>
      </c>
      <c r="AA673" s="55" t="e">
        <f t="shared" si="413"/>
        <v>#DIV/0!</v>
      </c>
      <c r="AB673" s="56">
        <v>0</v>
      </c>
      <c r="AC673" s="58">
        <v>0</v>
      </c>
      <c r="AD673" s="57" t="e">
        <f t="shared" si="372"/>
        <v>#DIV/0!</v>
      </c>
      <c r="AE673" s="58" t="e">
        <f t="shared" si="414"/>
        <v>#DIV/0!</v>
      </c>
      <c r="AF673" s="60" t="e">
        <f t="shared" si="415"/>
        <v>#DIV/0!</v>
      </c>
      <c r="AG673" s="51">
        <v>0</v>
      </c>
      <c r="AH673" s="53">
        <v>0</v>
      </c>
      <c r="AI673" s="52" t="e">
        <f t="shared" si="373"/>
        <v>#DIV/0!</v>
      </c>
      <c r="AJ673" s="53" t="e">
        <f t="shared" si="416"/>
        <v>#DIV/0!</v>
      </c>
      <c r="AK673" s="55" t="e">
        <f t="shared" si="417"/>
        <v>#DIV/0!</v>
      </c>
      <c r="AL673" s="56">
        <v>0</v>
      </c>
      <c r="AM673" s="58">
        <v>0</v>
      </c>
      <c r="AN673" s="57" t="e">
        <f t="shared" si="374"/>
        <v>#DIV/0!</v>
      </c>
      <c r="AO673" s="58" t="e">
        <f t="shared" si="418"/>
        <v>#DIV/0!</v>
      </c>
      <c r="AP673" s="60" t="e">
        <f t="shared" si="419"/>
        <v>#DIV/0!</v>
      </c>
      <c r="AQ673" s="51">
        <v>0</v>
      </c>
      <c r="AR673" s="53">
        <v>0</v>
      </c>
      <c r="AS673" s="52" t="e">
        <f t="shared" si="375"/>
        <v>#DIV/0!</v>
      </c>
      <c r="AT673" s="53" t="e">
        <f t="shared" si="420"/>
        <v>#DIV/0!</v>
      </c>
      <c r="AU673" s="55" t="e">
        <f t="shared" si="421"/>
        <v>#DIV/0!</v>
      </c>
      <c r="AV673" s="56">
        <v>0</v>
      </c>
      <c r="AW673" s="58">
        <v>0</v>
      </c>
      <c r="AX673" s="57" t="e">
        <f t="shared" si="376"/>
        <v>#DIV/0!</v>
      </c>
      <c r="AY673" s="58" t="e">
        <f t="shared" si="422"/>
        <v>#DIV/0!</v>
      </c>
      <c r="AZ673" s="60" t="e">
        <f t="shared" si="423"/>
        <v>#DIV/0!</v>
      </c>
      <c r="BA673" s="51">
        <v>0</v>
      </c>
      <c r="BB673" s="53">
        <v>1</v>
      </c>
      <c r="BC673" s="52" t="e">
        <f t="shared" si="377"/>
        <v>#DIV/0!</v>
      </c>
      <c r="BD673" s="53" t="e">
        <f t="shared" si="424"/>
        <v>#DIV/0!</v>
      </c>
      <c r="BE673" s="55" t="e">
        <f t="shared" si="425"/>
        <v>#DIV/0!</v>
      </c>
      <c r="BF673" s="61">
        <v>0</v>
      </c>
      <c r="BG673" s="64">
        <v>1</v>
      </c>
    </row>
    <row r="674" spans="1:59">
      <c r="A674" s="47" t="e">
        <f t="shared" si="407"/>
        <v>#REF!</v>
      </c>
      <c r="B674" s="48" t="e">
        <f>IF(#REF!&gt;1,1,0)</f>
        <v>#REF!</v>
      </c>
      <c r="C674" s="48" t="e">
        <f>IF(#REF!&gt;1,1,0)</f>
        <v>#REF!</v>
      </c>
      <c r="D674" s="48" t="e">
        <f>IF(#REF!&gt;1,1,0)</f>
        <v>#REF!</v>
      </c>
      <c r="E674" s="48"/>
      <c r="F674" s="48"/>
      <c r="G674" s="48"/>
      <c r="H674" s="48"/>
      <c r="I674" s="48"/>
      <c r="J674" s="48"/>
      <c r="K674" s="70">
        <v>281</v>
      </c>
      <c r="L674" s="50" t="s">
        <v>253</v>
      </c>
      <c r="M674" s="51">
        <v>0</v>
      </c>
      <c r="N674" s="53">
        <v>0</v>
      </c>
      <c r="O674" s="52" t="e">
        <f t="shared" si="378"/>
        <v>#DIV/0!</v>
      </c>
      <c r="P674" s="53" t="e">
        <f t="shared" si="408"/>
        <v>#DIV/0!</v>
      </c>
      <c r="Q674" s="55" t="e">
        <f t="shared" si="409"/>
        <v>#DIV/0!</v>
      </c>
      <c r="R674" s="56">
        <v>0</v>
      </c>
      <c r="S674" s="58">
        <v>0</v>
      </c>
      <c r="T674" s="57" t="e">
        <f t="shared" si="370"/>
        <v>#DIV/0!</v>
      </c>
      <c r="U674" s="58" t="e">
        <f t="shared" si="410"/>
        <v>#DIV/0!</v>
      </c>
      <c r="V674" s="60" t="e">
        <f t="shared" si="411"/>
        <v>#DIV/0!</v>
      </c>
      <c r="W674" s="51">
        <v>0</v>
      </c>
      <c r="X674" s="53">
        <v>0</v>
      </c>
      <c r="Y674" s="52" t="e">
        <f t="shared" si="371"/>
        <v>#DIV/0!</v>
      </c>
      <c r="Z674" s="53" t="e">
        <f t="shared" si="412"/>
        <v>#DIV/0!</v>
      </c>
      <c r="AA674" s="55" t="e">
        <f t="shared" si="413"/>
        <v>#DIV/0!</v>
      </c>
      <c r="AB674" s="56">
        <v>0</v>
      </c>
      <c r="AC674" s="58">
        <v>0</v>
      </c>
      <c r="AD674" s="57" t="e">
        <f t="shared" si="372"/>
        <v>#DIV/0!</v>
      </c>
      <c r="AE674" s="58" t="e">
        <f t="shared" si="414"/>
        <v>#DIV/0!</v>
      </c>
      <c r="AF674" s="60" t="e">
        <f t="shared" si="415"/>
        <v>#DIV/0!</v>
      </c>
      <c r="AG674" s="51">
        <v>0</v>
      </c>
      <c r="AH674" s="53">
        <v>0</v>
      </c>
      <c r="AI674" s="52" t="e">
        <f t="shared" si="373"/>
        <v>#DIV/0!</v>
      </c>
      <c r="AJ674" s="53" t="e">
        <f t="shared" si="416"/>
        <v>#DIV/0!</v>
      </c>
      <c r="AK674" s="55" t="e">
        <f t="shared" si="417"/>
        <v>#DIV/0!</v>
      </c>
      <c r="AL674" s="56">
        <v>0</v>
      </c>
      <c r="AM674" s="58">
        <v>0</v>
      </c>
      <c r="AN674" s="57" t="e">
        <f t="shared" si="374"/>
        <v>#DIV/0!</v>
      </c>
      <c r="AO674" s="58" t="e">
        <f t="shared" si="418"/>
        <v>#DIV/0!</v>
      </c>
      <c r="AP674" s="60" t="e">
        <f t="shared" si="419"/>
        <v>#DIV/0!</v>
      </c>
      <c r="AQ674" s="51">
        <v>0</v>
      </c>
      <c r="AR674" s="53">
        <v>0</v>
      </c>
      <c r="AS674" s="52" t="e">
        <f t="shared" si="375"/>
        <v>#DIV/0!</v>
      </c>
      <c r="AT674" s="53" t="e">
        <f t="shared" si="420"/>
        <v>#DIV/0!</v>
      </c>
      <c r="AU674" s="55" t="e">
        <f t="shared" si="421"/>
        <v>#DIV/0!</v>
      </c>
      <c r="AV674" s="56">
        <v>0</v>
      </c>
      <c r="AW674" s="58">
        <v>0</v>
      </c>
      <c r="AX674" s="57" t="e">
        <f t="shared" si="376"/>
        <v>#DIV/0!</v>
      </c>
      <c r="AY674" s="58" t="e">
        <f t="shared" si="422"/>
        <v>#DIV/0!</v>
      </c>
      <c r="AZ674" s="60" t="e">
        <f t="shared" si="423"/>
        <v>#DIV/0!</v>
      </c>
      <c r="BA674" s="51">
        <v>0</v>
      </c>
      <c r="BB674" s="53">
        <v>0</v>
      </c>
      <c r="BC674" s="52" t="e">
        <f t="shared" si="377"/>
        <v>#DIV/0!</v>
      </c>
      <c r="BD674" s="53" t="e">
        <f t="shared" si="424"/>
        <v>#DIV/0!</v>
      </c>
      <c r="BE674" s="55" t="e">
        <f t="shared" si="425"/>
        <v>#DIV/0!</v>
      </c>
      <c r="BF674" s="61">
        <v>0</v>
      </c>
      <c r="BG674" s="64">
        <v>0</v>
      </c>
    </row>
    <row r="675" spans="1:59">
      <c r="A675" s="47" t="e">
        <f t="shared" si="407"/>
        <v>#REF!</v>
      </c>
      <c r="B675" s="48" t="e">
        <f>IF(#REF!&gt;1,1,0)</f>
        <v>#REF!</v>
      </c>
      <c r="C675" s="48" t="e">
        <f>IF(#REF!&gt;1,1,0)</f>
        <v>#REF!</v>
      </c>
      <c r="D675" s="48" t="e">
        <f>IF(#REF!&gt;1,1,0)</f>
        <v>#REF!</v>
      </c>
      <c r="E675" s="48"/>
      <c r="F675" s="48"/>
      <c r="G675" s="48"/>
      <c r="H675" s="48"/>
      <c r="I675" s="48"/>
      <c r="J675" s="48"/>
      <c r="K675" s="70">
        <v>460</v>
      </c>
      <c r="L675" s="50" t="s">
        <v>421</v>
      </c>
      <c r="M675" s="51">
        <v>0</v>
      </c>
      <c r="N675" s="53">
        <v>0</v>
      </c>
      <c r="O675" s="52" t="e">
        <f t="shared" si="378"/>
        <v>#DIV/0!</v>
      </c>
      <c r="P675" s="53" t="e">
        <f t="shared" si="408"/>
        <v>#DIV/0!</v>
      </c>
      <c r="Q675" s="55" t="e">
        <f t="shared" si="409"/>
        <v>#DIV/0!</v>
      </c>
      <c r="R675" s="56">
        <v>0</v>
      </c>
      <c r="S675" s="58">
        <v>0</v>
      </c>
      <c r="T675" s="57" t="e">
        <f t="shared" si="370"/>
        <v>#DIV/0!</v>
      </c>
      <c r="U675" s="58" t="e">
        <f t="shared" si="410"/>
        <v>#DIV/0!</v>
      </c>
      <c r="V675" s="60" t="e">
        <f t="shared" si="411"/>
        <v>#DIV/0!</v>
      </c>
      <c r="W675" s="51">
        <v>0</v>
      </c>
      <c r="X675" s="53">
        <v>0</v>
      </c>
      <c r="Y675" s="52" t="e">
        <f t="shared" si="371"/>
        <v>#DIV/0!</v>
      </c>
      <c r="Z675" s="53" t="e">
        <f t="shared" si="412"/>
        <v>#DIV/0!</v>
      </c>
      <c r="AA675" s="55" t="e">
        <f t="shared" si="413"/>
        <v>#DIV/0!</v>
      </c>
      <c r="AB675" s="56">
        <v>0</v>
      </c>
      <c r="AC675" s="58">
        <v>0</v>
      </c>
      <c r="AD675" s="57" t="e">
        <f t="shared" si="372"/>
        <v>#DIV/0!</v>
      </c>
      <c r="AE675" s="58" t="e">
        <f t="shared" si="414"/>
        <v>#DIV/0!</v>
      </c>
      <c r="AF675" s="60" t="e">
        <f t="shared" si="415"/>
        <v>#DIV/0!</v>
      </c>
      <c r="AG675" s="51">
        <v>0</v>
      </c>
      <c r="AH675" s="53">
        <v>0</v>
      </c>
      <c r="AI675" s="52" t="e">
        <f t="shared" si="373"/>
        <v>#DIV/0!</v>
      </c>
      <c r="AJ675" s="53" t="e">
        <f t="shared" si="416"/>
        <v>#DIV/0!</v>
      </c>
      <c r="AK675" s="55" t="e">
        <f t="shared" si="417"/>
        <v>#DIV/0!</v>
      </c>
      <c r="AL675" s="56">
        <v>0</v>
      </c>
      <c r="AM675" s="58">
        <v>0</v>
      </c>
      <c r="AN675" s="57" t="e">
        <f t="shared" si="374"/>
        <v>#DIV/0!</v>
      </c>
      <c r="AO675" s="58" t="e">
        <f t="shared" si="418"/>
        <v>#DIV/0!</v>
      </c>
      <c r="AP675" s="60" t="e">
        <f t="shared" si="419"/>
        <v>#DIV/0!</v>
      </c>
      <c r="AQ675" s="51">
        <v>0</v>
      </c>
      <c r="AR675" s="53">
        <v>0</v>
      </c>
      <c r="AS675" s="52" t="e">
        <f t="shared" si="375"/>
        <v>#DIV/0!</v>
      </c>
      <c r="AT675" s="53" t="e">
        <f t="shared" si="420"/>
        <v>#DIV/0!</v>
      </c>
      <c r="AU675" s="55" t="e">
        <f t="shared" si="421"/>
        <v>#DIV/0!</v>
      </c>
      <c r="AV675" s="56">
        <v>0</v>
      </c>
      <c r="AW675" s="58">
        <v>0</v>
      </c>
      <c r="AX675" s="57" t="e">
        <f t="shared" si="376"/>
        <v>#DIV/0!</v>
      </c>
      <c r="AY675" s="58" t="e">
        <f t="shared" si="422"/>
        <v>#DIV/0!</v>
      </c>
      <c r="AZ675" s="60" t="e">
        <f t="shared" si="423"/>
        <v>#DIV/0!</v>
      </c>
      <c r="BA675" s="51">
        <v>0</v>
      </c>
      <c r="BB675" s="53">
        <v>0</v>
      </c>
      <c r="BC675" s="52" t="e">
        <f t="shared" si="377"/>
        <v>#DIV/0!</v>
      </c>
      <c r="BD675" s="53" t="e">
        <f t="shared" si="424"/>
        <v>#DIV/0!</v>
      </c>
      <c r="BE675" s="55" t="e">
        <f t="shared" si="425"/>
        <v>#DIV/0!</v>
      </c>
      <c r="BF675" s="61">
        <v>0</v>
      </c>
      <c r="BG675" s="64">
        <v>0</v>
      </c>
    </row>
    <row r="676" spans="1:59">
      <c r="A676" s="47" t="e">
        <f t="shared" si="407"/>
        <v>#REF!</v>
      </c>
      <c r="B676" s="48" t="e">
        <f>IF(#REF!&gt;1,1,0)</f>
        <v>#REF!</v>
      </c>
      <c r="C676" s="48" t="e">
        <f>IF(#REF!&gt;1,1,0)</f>
        <v>#REF!</v>
      </c>
      <c r="D676" s="48" t="e">
        <f>IF(#REF!&gt;1,1,0)</f>
        <v>#REF!</v>
      </c>
      <c r="E676" s="48"/>
      <c r="F676" s="48"/>
      <c r="G676" s="48"/>
      <c r="H676" s="48"/>
      <c r="I676" s="48"/>
      <c r="J676" s="48"/>
      <c r="K676" s="70">
        <v>517</v>
      </c>
      <c r="L676" s="50" t="s">
        <v>478</v>
      </c>
      <c r="M676" s="51">
        <v>0</v>
      </c>
      <c r="N676" s="53">
        <v>0</v>
      </c>
      <c r="O676" s="52" t="e">
        <f t="shared" si="378"/>
        <v>#DIV/0!</v>
      </c>
      <c r="P676" s="53" t="e">
        <f t="shared" si="408"/>
        <v>#DIV/0!</v>
      </c>
      <c r="Q676" s="55" t="e">
        <f t="shared" si="409"/>
        <v>#DIV/0!</v>
      </c>
      <c r="R676" s="56">
        <v>0</v>
      </c>
      <c r="S676" s="58">
        <v>0</v>
      </c>
      <c r="T676" s="57" t="e">
        <f t="shared" si="370"/>
        <v>#DIV/0!</v>
      </c>
      <c r="U676" s="58" t="e">
        <f t="shared" si="410"/>
        <v>#DIV/0!</v>
      </c>
      <c r="V676" s="60" t="e">
        <f t="shared" si="411"/>
        <v>#DIV/0!</v>
      </c>
      <c r="W676" s="51">
        <v>0</v>
      </c>
      <c r="X676" s="53">
        <v>0</v>
      </c>
      <c r="Y676" s="52" t="e">
        <f t="shared" si="371"/>
        <v>#DIV/0!</v>
      </c>
      <c r="Z676" s="53" t="e">
        <f t="shared" si="412"/>
        <v>#DIV/0!</v>
      </c>
      <c r="AA676" s="55" t="e">
        <f t="shared" si="413"/>
        <v>#DIV/0!</v>
      </c>
      <c r="AB676" s="56">
        <v>0</v>
      </c>
      <c r="AC676" s="58">
        <v>0</v>
      </c>
      <c r="AD676" s="57" t="e">
        <f t="shared" si="372"/>
        <v>#DIV/0!</v>
      </c>
      <c r="AE676" s="58" t="e">
        <f t="shared" si="414"/>
        <v>#DIV/0!</v>
      </c>
      <c r="AF676" s="60" t="e">
        <f t="shared" si="415"/>
        <v>#DIV/0!</v>
      </c>
      <c r="AG676" s="51">
        <v>0</v>
      </c>
      <c r="AH676" s="53">
        <v>0</v>
      </c>
      <c r="AI676" s="52" t="e">
        <f t="shared" si="373"/>
        <v>#DIV/0!</v>
      </c>
      <c r="AJ676" s="53" t="e">
        <f t="shared" si="416"/>
        <v>#DIV/0!</v>
      </c>
      <c r="AK676" s="55" t="e">
        <f t="shared" si="417"/>
        <v>#DIV/0!</v>
      </c>
      <c r="AL676" s="56">
        <v>0</v>
      </c>
      <c r="AM676" s="58">
        <v>0</v>
      </c>
      <c r="AN676" s="57" t="e">
        <f t="shared" si="374"/>
        <v>#DIV/0!</v>
      </c>
      <c r="AO676" s="58" t="e">
        <f t="shared" si="418"/>
        <v>#DIV/0!</v>
      </c>
      <c r="AP676" s="60" t="e">
        <f t="shared" si="419"/>
        <v>#DIV/0!</v>
      </c>
      <c r="AQ676" s="51">
        <v>0</v>
      </c>
      <c r="AR676" s="53">
        <v>0</v>
      </c>
      <c r="AS676" s="52" t="e">
        <f t="shared" si="375"/>
        <v>#DIV/0!</v>
      </c>
      <c r="AT676" s="53" t="e">
        <f t="shared" si="420"/>
        <v>#DIV/0!</v>
      </c>
      <c r="AU676" s="55" t="e">
        <f t="shared" si="421"/>
        <v>#DIV/0!</v>
      </c>
      <c r="AV676" s="56">
        <v>0</v>
      </c>
      <c r="AW676" s="58">
        <v>0</v>
      </c>
      <c r="AX676" s="57" t="e">
        <f t="shared" si="376"/>
        <v>#DIV/0!</v>
      </c>
      <c r="AY676" s="58" t="e">
        <f t="shared" si="422"/>
        <v>#DIV/0!</v>
      </c>
      <c r="AZ676" s="60" t="e">
        <f t="shared" si="423"/>
        <v>#DIV/0!</v>
      </c>
      <c r="BA676" s="51">
        <v>0</v>
      </c>
      <c r="BB676" s="53">
        <v>0</v>
      </c>
      <c r="BC676" s="52" t="e">
        <f t="shared" si="377"/>
        <v>#DIV/0!</v>
      </c>
      <c r="BD676" s="53" t="e">
        <f t="shared" si="424"/>
        <v>#DIV/0!</v>
      </c>
      <c r="BE676" s="55" t="e">
        <f t="shared" si="425"/>
        <v>#DIV/0!</v>
      </c>
      <c r="BF676" s="61">
        <v>0</v>
      </c>
      <c r="BG676" s="64">
        <v>0</v>
      </c>
    </row>
    <row r="677" spans="1:59">
      <c r="A677" s="47" t="e">
        <f t="shared" si="407"/>
        <v>#REF!</v>
      </c>
      <c r="B677" s="48" t="e">
        <f>IF(#REF!&gt;1,1,0)</f>
        <v>#REF!</v>
      </c>
      <c r="C677" s="48" t="e">
        <f>IF(#REF!&gt;1,1,0)</f>
        <v>#REF!</v>
      </c>
      <c r="D677" s="48" t="e">
        <f>IF(#REF!&gt;1,1,0)</f>
        <v>#REF!</v>
      </c>
      <c r="E677" s="48"/>
      <c r="F677" s="48"/>
      <c r="G677" s="48"/>
      <c r="H677" s="48"/>
      <c r="I677" s="48"/>
      <c r="J677" s="48"/>
      <c r="K677" s="70">
        <v>524</v>
      </c>
      <c r="L677" s="50" t="s">
        <v>484</v>
      </c>
      <c r="M677" s="51">
        <v>0</v>
      </c>
      <c r="N677" s="53">
        <v>1</v>
      </c>
      <c r="O677" s="52" t="e">
        <f t="shared" si="378"/>
        <v>#DIV/0!</v>
      </c>
      <c r="P677" s="53" t="e">
        <f t="shared" si="408"/>
        <v>#DIV/0!</v>
      </c>
      <c r="Q677" s="55" t="e">
        <f t="shared" si="409"/>
        <v>#DIV/0!</v>
      </c>
      <c r="R677" s="56">
        <v>0</v>
      </c>
      <c r="S677" s="58">
        <v>0</v>
      </c>
      <c r="T677" s="57" t="e">
        <f t="shared" si="370"/>
        <v>#DIV/0!</v>
      </c>
      <c r="U677" s="58" t="e">
        <f t="shared" si="410"/>
        <v>#DIV/0!</v>
      </c>
      <c r="V677" s="60" t="e">
        <f t="shared" si="411"/>
        <v>#DIV/0!</v>
      </c>
      <c r="W677" s="51">
        <v>0</v>
      </c>
      <c r="X677" s="53">
        <v>0</v>
      </c>
      <c r="Y677" s="52" t="e">
        <f t="shared" si="371"/>
        <v>#DIV/0!</v>
      </c>
      <c r="Z677" s="53" t="e">
        <f t="shared" si="412"/>
        <v>#DIV/0!</v>
      </c>
      <c r="AA677" s="55" t="e">
        <f t="shared" si="413"/>
        <v>#DIV/0!</v>
      </c>
      <c r="AB677" s="56">
        <v>0</v>
      </c>
      <c r="AC677" s="58">
        <v>0</v>
      </c>
      <c r="AD677" s="57" t="e">
        <f t="shared" si="372"/>
        <v>#DIV/0!</v>
      </c>
      <c r="AE677" s="58" t="e">
        <f t="shared" si="414"/>
        <v>#DIV/0!</v>
      </c>
      <c r="AF677" s="60" t="e">
        <f t="shared" si="415"/>
        <v>#DIV/0!</v>
      </c>
      <c r="AG677" s="51">
        <v>0</v>
      </c>
      <c r="AH677" s="53">
        <v>0</v>
      </c>
      <c r="AI677" s="52" t="e">
        <f t="shared" si="373"/>
        <v>#DIV/0!</v>
      </c>
      <c r="AJ677" s="53" t="e">
        <f t="shared" si="416"/>
        <v>#DIV/0!</v>
      </c>
      <c r="AK677" s="55" t="e">
        <f t="shared" si="417"/>
        <v>#DIV/0!</v>
      </c>
      <c r="AL677" s="56">
        <v>0</v>
      </c>
      <c r="AM677" s="58">
        <v>0</v>
      </c>
      <c r="AN677" s="57" t="e">
        <f t="shared" si="374"/>
        <v>#DIV/0!</v>
      </c>
      <c r="AO677" s="58" t="e">
        <f t="shared" si="418"/>
        <v>#DIV/0!</v>
      </c>
      <c r="AP677" s="60" t="e">
        <f t="shared" si="419"/>
        <v>#DIV/0!</v>
      </c>
      <c r="AQ677" s="51">
        <v>0</v>
      </c>
      <c r="AR677" s="53">
        <v>0</v>
      </c>
      <c r="AS677" s="52" t="e">
        <f t="shared" si="375"/>
        <v>#DIV/0!</v>
      </c>
      <c r="AT677" s="53" t="e">
        <f t="shared" si="420"/>
        <v>#DIV/0!</v>
      </c>
      <c r="AU677" s="55" t="e">
        <f t="shared" si="421"/>
        <v>#DIV/0!</v>
      </c>
      <c r="AV677" s="56">
        <v>0</v>
      </c>
      <c r="AW677" s="58">
        <v>0</v>
      </c>
      <c r="AX677" s="57" t="e">
        <f t="shared" si="376"/>
        <v>#DIV/0!</v>
      </c>
      <c r="AY677" s="58" t="e">
        <f t="shared" si="422"/>
        <v>#DIV/0!</v>
      </c>
      <c r="AZ677" s="60" t="e">
        <f t="shared" si="423"/>
        <v>#DIV/0!</v>
      </c>
      <c r="BA677" s="51">
        <v>0</v>
      </c>
      <c r="BB677" s="53">
        <v>0</v>
      </c>
      <c r="BC677" s="52" t="e">
        <f t="shared" si="377"/>
        <v>#DIV/0!</v>
      </c>
      <c r="BD677" s="53" t="e">
        <f t="shared" si="424"/>
        <v>#DIV/0!</v>
      </c>
      <c r="BE677" s="55" t="e">
        <f t="shared" si="425"/>
        <v>#DIV/0!</v>
      </c>
      <c r="BF677" s="61">
        <v>0</v>
      </c>
      <c r="BG677" s="64">
        <v>1</v>
      </c>
    </row>
    <row r="678" spans="1:59">
      <c r="A678" s="47" t="e">
        <f t="shared" si="407"/>
        <v>#REF!</v>
      </c>
      <c r="B678" s="48" t="e">
        <f>IF(#REF!&gt;1,1,0)</f>
        <v>#REF!</v>
      </c>
      <c r="C678" s="48" t="e">
        <f>IF(#REF!&gt;1,1,0)</f>
        <v>#REF!</v>
      </c>
      <c r="D678" s="48" t="e">
        <f>IF(#REF!&gt;1,1,0)</f>
        <v>#REF!</v>
      </c>
      <c r="E678" s="48"/>
      <c r="F678" s="48"/>
      <c r="G678" s="48"/>
      <c r="H678" s="48"/>
      <c r="I678" s="48"/>
      <c r="J678" s="48"/>
      <c r="K678" s="70">
        <v>537</v>
      </c>
      <c r="L678" s="50" t="s">
        <v>497</v>
      </c>
      <c r="M678" s="51">
        <v>0</v>
      </c>
      <c r="N678" s="53">
        <v>0</v>
      </c>
      <c r="O678" s="52" t="e">
        <f t="shared" si="378"/>
        <v>#DIV/0!</v>
      </c>
      <c r="P678" s="53" t="e">
        <f t="shared" si="408"/>
        <v>#DIV/0!</v>
      </c>
      <c r="Q678" s="55" t="e">
        <f t="shared" si="409"/>
        <v>#DIV/0!</v>
      </c>
      <c r="R678" s="56">
        <v>0</v>
      </c>
      <c r="S678" s="58">
        <v>0</v>
      </c>
      <c r="T678" s="57" t="e">
        <f t="shared" si="370"/>
        <v>#DIV/0!</v>
      </c>
      <c r="U678" s="58" t="e">
        <f t="shared" si="410"/>
        <v>#DIV/0!</v>
      </c>
      <c r="V678" s="60" t="e">
        <f t="shared" si="411"/>
        <v>#DIV/0!</v>
      </c>
      <c r="W678" s="51">
        <v>0</v>
      </c>
      <c r="X678" s="53">
        <v>0</v>
      </c>
      <c r="Y678" s="52" t="e">
        <f t="shared" si="371"/>
        <v>#DIV/0!</v>
      </c>
      <c r="Z678" s="53" t="e">
        <f t="shared" si="412"/>
        <v>#DIV/0!</v>
      </c>
      <c r="AA678" s="55" t="e">
        <f t="shared" si="413"/>
        <v>#DIV/0!</v>
      </c>
      <c r="AB678" s="56">
        <v>0</v>
      </c>
      <c r="AC678" s="58">
        <v>0</v>
      </c>
      <c r="AD678" s="57" t="e">
        <f t="shared" si="372"/>
        <v>#DIV/0!</v>
      </c>
      <c r="AE678" s="58" t="e">
        <f t="shared" si="414"/>
        <v>#DIV/0!</v>
      </c>
      <c r="AF678" s="60" t="e">
        <f t="shared" si="415"/>
        <v>#DIV/0!</v>
      </c>
      <c r="AG678" s="51">
        <v>0</v>
      </c>
      <c r="AH678" s="53">
        <v>0</v>
      </c>
      <c r="AI678" s="52" t="e">
        <f t="shared" si="373"/>
        <v>#DIV/0!</v>
      </c>
      <c r="AJ678" s="53" t="e">
        <f t="shared" si="416"/>
        <v>#DIV/0!</v>
      </c>
      <c r="AK678" s="55" t="e">
        <f t="shared" si="417"/>
        <v>#DIV/0!</v>
      </c>
      <c r="AL678" s="56">
        <v>0</v>
      </c>
      <c r="AM678" s="58">
        <v>0</v>
      </c>
      <c r="AN678" s="57" t="e">
        <f t="shared" si="374"/>
        <v>#DIV/0!</v>
      </c>
      <c r="AO678" s="58" t="e">
        <f t="shared" si="418"/>
        <v>#DIV/0!</v>
      </c>
      <c r="AP678" s="60" t="e">
        <f t="shared" si="419"/>
        <v>#DIV/0!</v>
      </c>
      <c r="AQ678" s="51">
        <v>0</v>
      </c>
      <c r="AR678" s="53">
        <v>0</v>
      </c>
      <c r="AS678" s="52" t="e">
        <f t="shared" si="375"/>
        <v>#DIV/0!</v>
      </c>
      <c r="AT678" s="53" t="e">
        <f t="shared" si="420"/>
        <v>#DIV/0!</v>
      </c>
      <c r="AU678" s="55" t="e">
        <f t="shared" si="421"/>
        <v>#DIV/0!</v>
      </c>
      <c r="AV678" s="56">
        <v>0</v>
      </c>
      <c r="AW678" s="58">
        <v>0</v>
      </c>
      <c r="AX678" s="57" t="e">
        <f t="shared" si="376"/>
        <v>#DIV/0!</v>
      </c>
      <c r="AY678" s="58" t="e">
        <f t="shared" si="422"/>
        <v>#DIV/0!</v>
      </c>
      <c r="AZ678" s="60" t="e">
        <f t="shared" si="423"/>
        <v>#DIV/0!</v>
      </c>
      <c r="BA678" s="51">
        <v>0</v>
      </c>
      <c r="BB678" s="53">
        <v>0</v>
      </c>
      <c r="BC678" s="52" t="e">
        <f t="shared" si="377"/>
        <v>#DIV/0!</v>
      </c>
      <c r="BD678" s="53" t="e">
        <f t="shared" si="424"/>
        <v>#DIV/0!</v>
      </c>
      <c r="BE678" s="55" t="e">
        <f t="shared" si="425"/>
        <v>#DIV/0!</v>
      </c>
      <c r="BF678" s="61">
        <v>0</v>
      </c>
      <c r="BG678" s="64">
        <v>0</v>
      </c>
    </row>
    <row r="679" spans="1:59" ht="15" thickBot="1">
      <c r="A679" s="47" t="e">
        <f t="shared" si="407"/>
        <v>#REF!</v>
      </c>
      <c r="B679" s="48" t="e">
        <f>IF(#REF!&gt;1,1,0)</f>
        <v>#REF!</v>
      </c>
      <c r="C679" s="48" t="e">
        <f>IF(#REF!&gt;1,1,0)</f>
        <v>#REF!</v>
      </c>
      <c r="D679" s="48" t="e">
        <f>IF(#REF!&gt;1,1,0)</f>
        <v>#REF!</v>
      </c>
      <c r="E679" s="48"/>
      <c r="F679" s="48"/>
      <c r="G679" s="48"/>
      <c r="H679" s="48"/>
      <c r="I679" s="48"/>
      <c r="J679" s="48"/>
      <c r="K679" s="72">
        <v>607</v>
      </c>
      <c r="L679" s="73" t="s">
        <v>567</v>
      </c>
      <c r="M679" s="51">
        <v>0</v>
      </c>
      <c r="N679" s="53">
        <v>0</v>
      </c>
      <c r="O679" s="52" t="e">
        <f t="shared" si="378"/>
        <v>#DIV/0!</v>
      </c>
      <c r="P679" s="53" t="e">
        <f t="shared" si="408"/>
        <v>#DIV/0!</v>
      </c>
      <c r="Q679" s="55" t="e">
        <f t="shared" si="409"/>
        <v>#DIV/0!</v>
      </c>
      <c r="R679" s="56">
        <v>0</v>
      </c>
      <c r="S679" s="58">
        <v>0</v>
      </c>
      <c r="T679" s="57" t="e">
        <f t="shared" si="370"/>
        <v>#DIV/0!</v>
      </c>
      <c r="U679" s="58" t="e">
        <f t="shared" si="410"/>
        <v>#DIV/0!</v>
      </c>
      <c r="V679" s="60" t="e">
        <f t="shared" si="411"/>
        <v>#DIV/0!</v>
      </c>
      <c r="W679" s="51">
        <v>0</v>
      </c>
      <c r="X679" s="53">
        <v>0</v>
      </c>
      <c r="Y679" s="52" t="e">
        <f t="shared" si="371"/>
        <v>#DIV/0!</v>
      </c>
      <c r="Z679" s="53" t="e">
        <f t="shared" si="412"/>
        <v>#DIV/0!</v>
      </c>
      <c r="AA679" s="55" t="e">
        <f t="shared" si="413"/>
        <v>#DIV/0!</v>
      </c>
      <c r="AB679" s="56">
        <v>0</v>
      </c>
      <c r="AC679" s="58">
        <v>0</v>
      </c>
      <c r="AD679" s="57" t="e">
        <f t="shared" si="372"/>
        <v>#DIV/0!</v>
      </c>
      <c r="AE679" s="58" t="e">
        <f t="shared" si="414"/>
        <v>#DIV/0!</v>
      </c>
      <c r="AF679" s="60" t="e">
        <f t="shared" si="415"/>
        <v>#DIV/0!</v>
      </c>
      <c r="AG679" s="51">
        <v>0</v>
      </c>
      <c r="AH679" s="53">
        <v>0</v>
      </c>
      <c r="AI679" s="52" t="e">
        <f t="shared" si="373"/>
        <v>#DIV/0!</v>
      </c>
      <c r="AJ679" s="53" t="e">
        <f t="shared" si="416"/>
        <v>#DIV/0!</v>
      </c>
      <c r="AK679" s="55" t="e">
        <f t="shared" si="417"/>
        <v>#DIV/0!</v>
      </c>
      <c r="AL679" s="56">
        <v>0</v>
      </c>
      <c r="AM679" s="58">
        <v>0</v>
      </c>
      <c r="AN679" s="57" t="e">
        <f t="shared" si="374"/>
        <v>#DIV/0!</v>
      </c>
      <c r="AO679" s="58" t="e">
        <f t="shared" si="418"/>
        <v>#DIV/0!</v>
      </c>
      <c r="AP679" s="60" t="e">
        <f t="shared" si="419"/>
        <v>#DIV/0!</v>
      </c>
      <c r="AQ679" s="51">
        <v>0</v>
      </c>
      <c r="AR679" s="53">
        <v>0</v>
      </c>
      <c r="AS679" s="52" t="e">
        <f t="shared" si="375"/>
        <v>#DIV/0!</v>
      </c>
      <c r="AT679" s="53" t="e">
        <f t="shared" si="420"/>
        <v>#DIV/0!</v>
      </c>
      <c r="AU679" s="55" t="e">
        <f t="shared" si="421"/>
        <v>#DIV/0!</v>
      </c>
      <c r="AV679" s="56">
        <v>0</v>
      </c>
      <c r="AW679" s="58">
        <v>0</v>
      </c>
      <c r="AX679" s="57" t="e">
        <f t="shared" si="376"/>
        <v>#DIV/0!</v>
      </c>
      <c r="AY679" s="58" t="e">
        <f t="shared" si="422"/>
        <v>#DIV/0!</v>
      </c>
      <c r="AZ679" s="60" t="e">
        <f t="shared" si="423"/>
        <v>#DIV/0!</v>
      </c>
      <c r="BA679" s="51">
        <v>0</v>
      </c>
      <c r="BB679" s="53">
        <v>0</v>
      </c>
      <c r="BC679" s="52" t="e">
        <f t="shared" si="377"/>
        <v>#DIV/0!</v>
      </c>
      <c r="BD679" s="53" t="e">
        <f t="shared" si="424"/>
        <v>#DIV/0!</v>
      </c>
      <c r="BE679" s="55" t="e">
        <f t="shared" si="425"/>
        <v>#DIV/0!</v>
      </c>
      <c r="BF679" s="61">
        <v>0</v>
      </c>
      <c r="BG679" s="64">
        <v>0</v>
      </c>
    </row>
    <row r="680" spans="1:59">
      <c r="B680" s="48"/>
      <c r="C680" s="48"/>
      <c r="D680" s="48"/>
      <c r="E680" s="48"/>
      <c r="F680" s="48"/>
      <c r="G680" s="48"/>
      <c r="H680" s="48"/>
      <c r="I680" s="48"/>
      <c r="J680" s="48"/>
    </row>
    <row r="681" spans="1:59">
      <c r="A681"/>
      <c r="B681" s="48"/>
      <c r="C681" s="48"/>
      <c r="D681" s="48"/>
      <c r="E681" s="48"/>
      <c r="F681" s="48"/>
      <c r="G681" s="48"/>
      <c r="H681" s="48"/>
      <c r="I681" s="48"/>
      <c r="J681" s="48"/>
    </row>
    <row r="682" spans="1:59">
      <c r="A682"/>
      <c r="B682" s="48"/>
      <c r="C682" s="48"/>
      <c r="D682" s="48"/>
      <c r="E682" s="48"/>
      <c r="F682" s="48"/>
      <c r="G682" s="48"/>
      <c r="H682" s="48"/>
      <c r="I682" s="48"/>
      <c r="J682" s="48"/>
    </row>
    <row r="683" spans="1:59">
      <c r="A683"/>
      <c r="B683" s="48"/>
      <c r="C683" s="48"/>
      <c r="D683" s="48"/>
      <c r="E683" s="48"/>
      <c r="F683" s="48"/>
      <c r="G683" s="48"/>
      <c r="H683" s="48"/>
      <c r="I683" s="48"/>
      <c r="J683" s="48"/>
    </row>
    <row r="684" spans="1:59">
      <c r="A684"/>
      <c r="B684" s="48"/>
      <c r="C684" s="48"/>
      <c r="D684" s="48"/>
      <c r="E684" s="48"/>
      <c r="F684" s="48"/>
      <c r="G684" s="48"/>
      <c r="H684" s="48"/>
      <c r="I684" s="48"/>
      <c r="J684" s="48"/>
    </row>
    <row r="685" spans="1:59">
      <c r="B685" s="48"/>
      <c r="C685" s="48"/>
      <c r="D685" s="48"/>
      <c r="E685" s="48"/>
      <c r="F685" s="48"/>
      <c r="G685" s="48"/>
      <c r="H685" s="48"/>
      <c r="I685" s="48"/>
      <c r="J685" s="48"/>
    </row>
    <row r="686" spans="1:59">
      <c r="B686" s="48"/>
      <c r="C686" s="48"/>
      <c r="D686" s="48"/>
      <c r="E686" s="48"/>
      <c r="F686" s="48"/>
      <c r="G686" s="48"/>
      <c r="H686" s="48"/>
      <c r="I686" s="48"/>
      <c r="J686" s="48"/>
    </row>
    <row r="687" spans="1:59">
      <c r="B687" s="48"/>
      <c r="C687" s="48"/>
      <c r="D687" s="48"/>
      <c r="E687" s="48"/>
      <c r="F687" s="48"/>
      <c r="G687" s="48"/>
      <c r="H687" s="48"/>
      <c r="I687" s="48"/>
      <c r="J687" s="48"/>
    </row>
    <row r="688" spans="1:59">
      <c r="B688" s="48"/>
      <c r="C688" s="48"/>
      <c r="D688" s="48"/>
      <c r="E688" s="48"/>
      <c r="F688" s="48"/>
      <c r="G688" s="48"/>
      <c r="H688" s="48"/>
      <c r="I688" s="48"/>
      <c r="J688" s="48"/>
    </row>
    <row r="689" spans="2:10">
      <c r="B689" s="48"/>
      <c r="C689" s="48"/>
      <c r="D689" s="48"/>
      <c r="E689" s="48"/>
      <c r="F689" s="48"/>
      <c r="G689" s="48"/>
      <c r="H689" s="48"/>
      <c r="I689" s="48"/>
      <c r="J689" s="48"/>
    </row>
    <row r="690" spans="2:10">
      <c r="B690" s="48"/>
      <c r="C690" s="48"/>
      <c r="D690" s="48"/>
      <c r="E690" s="48"/>
      <c r="F690" s="48"/>
      <c r="G690" s="48"/>
      <c r="H690" s="48"/>
      <c r="I690" s="48"/>
      <c r="J690" s="48"/>
    </row>
    <row r="691" spans="2:10">
      <c r="B691" s="48"/>
      <c r="C691" s="48"/>
      <c r="D691" s="48"/>
      <c r="E691" s="48"/>
      <c r="F691" s="48"/>
      <c r="G691" s="48"/>
      <c r="H691" s="48"/>
      <c r="I691" s="48"/>
      <c r="J691" s="48"/>
    </row>
    <row r="692" spans="2:10">
      <c r="B692" s="48"/>
      <c r="C692" s="48"/>
      <c r="D692" s="48"/>
      <c r="E692" s="48"/>
      <c r="F692" s="48"/>
      <c r="G692" s="48"/>
      <c r="H692" s="48"/>
      <c r="I692" s="48"/>
      <c r="J692" s="48"/>
    </row>
    <row r="693" spans="2:10">
      <c r="B693" s="48"/>
      <c r="C693" s="48"/>
      <c r="D693" s="48"/>
      <c r="E693" s="48"/>
      <c r="F693" s="48"/>
      <c r="G693" s="48"/>
      <c r="H693" s="48"/>
      <c r="I693" s="48"/>
      <c r="J693" s="48"/>
    </row>
    <row r="694" spans="2:10">
      <c r="B694" s="48"/>
      <c r="C694" s="48"/>
      <c r="D694" s="48"/>
      <c r="E694" s="48"/>
      <c r="F694" s="48"/>
      <c r="G694" s="48"/>
      <c r="H694" s="48"/>
      <c r="I694" s="48"/>
      <c r="J694" s="48"/>
    </row>
    <row r="695" spans="2:10">
      <c r="B695" s="48"/>
      <c r="C695" s="48"/>
      <c r="D695" s="48"/>
      <c r="E695" s="48"/>
      <c r="F695" s="48"/>
      <c r="G695" s="48"/>
      <c r="H695" s="48"/>
      <c r="I695" s="48"/>
      <c r="J695" s="48"/>
    </row>
    <row r="696" spans="2:10">
      <c r="B696" s="48"/>
      <c r="C696" s="48"/>
      <c r="D696" s="48"/>
      <c r="E696" s="48"/>
      <c r="F696" s="48"/>
      <c r="G696" s="48"/>
      <c r="H696" s="48"/>
      <c r="I696" s="48"/>
      <c r="J696" s="48"/>
    </row>
    <row r="697" spans="2:10">
      <c r="B697" s="48"/>
      <c r="C697" s="48"/>
      <c r="D697" s="48"/>
      <c r="E697" s="48"/>
      <c r="F697" s="48"/>
      <c r="G697" s="48"/>
      <c r="H697" s="48"/>
      <c r="I697" s="48"/>
      <c r="J697" s="48"/>
    </row>
    <row r="698" spans="2:10">
      <c r="B698" s="48"/>
      <c r="C698" s="48"/>
      <c r="D698" s="48"/>
      <c r="E698" s="48"/>
      <c r="F698" s="48"/>
      <c r="G698" s="48"/>
      <c r="H698" s="48"/>
      <c r="I698" s="48"/>
      <c r="J698" s="48"/>
    </row>
    <row r="699" spans="2:10">
      <c r="B699" s="48"/>
      <c r="C699" s="48"/>
      <c r="D699" s="48"/>
      <c r="E699" s="48"/>
      <c r="F699" s="48"/>
      <c r="G699" s="48"/>
      <c r="H699" s="48"/>
      <c r="I699" s="48"/>
      <c r="J699" s="48"/>
    </row>
    <row r="700" spans="2:10">
      <c r="B700" s="48"/>
      <c r="C700" s="48"/>
      <c r="D700" s="48"/>
      <c r="E700" s="48"/>
      <c r="F700" s="48"/>
      <c r="G700" s="48"/>
      <c r="H700" s="48"/>
      <c r="I700" s="48"/>
      <c r="J700" s="48"/>
    </row>
    <row r="701" spans="2:10">
      <c r="B701" s="48"/>
      <c r="C701" s="48"/>
      <c r="D701" s="48"/>
      <c r="E701" s="48"/>
      <c r="F701" s="48"/>
      <c r="G701" s="48"/>
      <c r="H701" s="48"/>
      <c r="I701" s="48"/>
      <c r="J701" s="48"/>
    </row>
    <row r="702" spans="2:10">
      <c r="B702" s="48"/>
      <c r="C702" s="48"/>
      <c r="D702" s="48"/>
      <c r="E702" s="48"/>
      <c r="F702" s="48"/>
      <c r="G702" s="48"/>
      <c r="H702" s="48"/>
      <c r="I702" s="48"/>
      <c r="J702" s="48"/>
    </row>
    <row r="703" spans="2:10">
      <c r="B703" s="48"/>
      <c r="C703" s="48"/>
      <c r="D703" s="48"/>
      <c r="E703" s="48"/>
      <c r="F703" s="48"/>
      <c r="G703" s="48"/>
      <c r="H703" s="48"/>
      <c r="I703" s="48"/>
      <c r="J703" s="48"/>
    </row>
    <row r="704" spans="2:10">
      <c r="B704" s="48"/>
      <c r="C704" s="48"/>
      <c r="D704" s="48"/>
      <c r="E704" s="48"/>
      <c r="F704" s="48"/>
      <c r="G704" s="48"/>
      <c r="H704" s="48"/>
      <c r="I704" s="48"/>
      <c r="J704" s="48"/>
    </row>
    <row r="705" spans="2:10">
      <c r="B705" s="48"/>
      <c r="C705" s="48"/>
      <c r="D705" s="48"/>
      <c r="E705" s="48"/>
      <c r="F705" s="48"/>
      <c r="G705" s="48"/>
      <c r="H705" s="48"/>
      <c r="I705" s="48"/>
      <c r="J705" s="48"/>
    </row>
    <row r="706" spans="2:10">
      <c r="B706" s="48"/>
      <c r="C706" s="48"/>
      <c r="D706" s="48"/>
      <c r="E706" s="48"/>
      <c r="F706" s="48"/>
      <c r="G706" s="48"/>
      <c r="H706" s="48"/>
      <c r="I706" s="48"/>
      <c r="J706" s="48"/>
    </row>
    <row r="707" spans="2:10">
      <c r="B707" s="48"/>
      <c r="C707" s="48"/>
      <c r="D707" s="48"/>
      <c r="E707" s="48"/>
      <c r="F707" s="48"/>
      <c r="G707" s="48"/>
      <c r="H707" s="48"/>
      <c r="I707" s="48"/>
      <c r="J707" s="48"/>
    </row>
    <row r="708" spans="2:10">
      <c r="B708" s="48"/>
      <c r="C708" s="48"/>
      <c r="D708" s="48"/>
      <c r="E708" s="48"/>
      <c r="F708" s="48"/>
      <c r="G708" s="48"/>
      <c r="H708" s="48"/>
      <c r="I708" s="48"/>
      <c r="J708" s="48"/>
    </row>
    <row r="709" spans="2:10">
      <c r="B709" s="48"/>
      <c r="C709" s="48"/>
      <c r="D709" s="48"/>
      <c r="E709" s="48"/>
      <c r="F709" s="48"/>
      <c r="G709" s="48"/>
      <c r="H709" s="48"/>
      <c r="I709" s="48"/>
      <c r="J709" s="48"/>
    </row>
    <row r="710" spans="2:10">
      <c r="B710" s="48"/>
      <c r="C710" s="48"/>
      <c r="D710" s="48"/>
      <c r="E710" s="48"/>
      <c r="F710" s="48"/>
      <c r="G710" s="48"/>
      <c r="H710" s="48"/>
      <c r="I710" s="48"/>
      <c r="J710" s="48"/>
    </row>
    <row r="711" spans="2:10">
      <c r="B711" s="48"/>
      <c r="C711" s="48"/>
      <c r="D711" s="48"/>
      <c r="E711" s="48"/>
      <c r="F711" s="48"/>
      <c r="G711" s="48"/>
      <c r="H711" s="48"/>
      <c r="I711" s="48"/>
      <c r="J711" s="48"/>
    </row>
    <row r="712" spans="2:10">
      <c r="B712" s="48"/>
      <c r="C712" s="48"/>
      <c r="D712" s="48"/>
      <c r="E712" s="48"/>
      <c r="F712" s="48"/>
      <c r="G712" s="48"/>
      <c r="H712" s="48"/>
      <c r="I712" s="48"/>
      <c r="J712" s="48"/>
    </row>
    <row r="713" spans="2:10">
      <c r="B713" s="48"/>
      <c r="C713" s="48"/>
      <c r="D713" s="48"/>
      <c r="E713" s="48"/>
      <c r="F713" s="48"/>
      <c r="G713" s="48"/>
      <c r="H713" s="48"/>
      <c r="I713" s="48"/>
      <c r="J713" s="48"/>
    </row>
    <row r="714" spans="2:10">
      <c r="B714" s="48"/>
      <c r="C714" s="48"/>
      <c r="D714" s="48"/>
      <c r="E714" s="48"/>
      <c r="F714" s="48"/>
      <c r="G714" s="48"/>
      <c r="H714" s="48"/>
      <c r="I714" s="48"/>
      <c r="J714" s="48"/>
    </row>
    <row r="715" spans="2:10">
      <c r="B715" s="48"/>
      <c r="C715" s="48"/>
      <c r="D715" s="48"/>
      <c r="E715" s="48"/>
      <c r="F715" s="48"/>
      <c r="G715" s="48"/>
      <c r="H715" s="48"/>
      <c r="I715" s="48"/>
      <c r="J715" s="48"/>
    </row>
    <row r="716" spans="2:10">
      <c r="B716" s="48"/>
      <c r="C716" s="48"/>
      <c r="D716" s="48"/>
      <c r="E716" s="48"/>
      <c r="F716" s="48"/>
      <c r="G716" s="48"/>
      <c r="H716" s="48"/>
      <c r="I716" s="48"/>
      <c r="J716" s="48"/>
    </row>
    <row r="717" spans="2:10">
      <c r="B717" s="48"/>
      <c r="C717" s="48"/>
      <c r="D717" s="48"/>
      <c r="E717" s="48"/>
      <c r="F717" s="48"/>
      <c r="G717" s="48"/>
      <c r="H717" s="48"/>
      <c r="I717" s="48"/>
      <c r="J717" s="48"/>
    </row>
    <row r="718" spans="2:10">
      <c r="B718" s="48"/>
      <c r="C718" s="48"/>
      <c r="D718" s="48"/>
      <c r="E718" s="48"/>
      <c r="F718" s="48"/>
      <c r="G718" s="48"/>
      <c r="H718" s="48"/>
      <c r="I718" s="48"/>
      <c r="J718" s="48"/>
    </row>
    <row r="719" spans="2:10">
      <c r="B719" s="48"/>
      <c r="C719" s="48"/>
      <c r="D719" s="48"/>
      <c r="E719" s="48"/>
      <c r="F719" s="48"/>
      <c r="G719" s="48"/>
      <c r="H719" s="48"/>
      <c r="I719" s="48"/>
      <c r="J719" s="48"/>
    </row>
    <row r="720" spans="2:10">
      <c r="B720" s="48"/>
      <c r="C720" s="48"/>
      <c r="D720" s="48"/>
      <c r="E720" s="48"/>
      <c r="F720" s="48"/>
      <c r="G720" s="48"/>
      <c r="H720" s="48"/>
      <c r="I720" s="48"/>
      <c r="J720" s="48"/>
    </row>
    <row r="721" spans="2:10">
      <c r="B721" s="48"/>
      <c r="C721" s="48"/>
      <c r="D721" s="48"/>
      <c r="E721" s="48"/>
      <c r="F721" s="48"/>
      <c r="G721" s="48"/>
      <c r="H721" s="48"/>
      <c r="I721" s="48"/>
      <c r="J721" s="48"/>
    </row>
    <row r="722" spans="2:10">
      <c r="B722" s="48"/>
      <c r="C722" s="48"/>
      <c r="D722" s="48"/>
      <c r="E722" s="48"/>
      <c r="F722" s="48"/>
      <c r="G722" s="48"/>
      <c r="H722" s="48"/>
      <c r="I722" s="48"/>
      <c r="J722" s="48"/>
    </row>
    <row r="723" spans="2:10">
      <c r="B723" s="48"/>
      <c r="C723" s="48"/>
      <c r="D723" s="48"/>
      <c r="E723" s="48"/>
      <c r="F723" s="48"/>
      <c r="G723" s="48"/>
      <c r="H723" s="48"/>
      <c r="I723" s="48"/>
      <c r="J723" s="48"/>
    </row>
    <row r="724" spans="2:10">
      <c r="B724" s="48"/>
      <c r="C724" s="48"/>
      <c r="D724" s="48"/>
      <c r="E724" s="48"/>
      <c r="F724" s="48"/>
      <c r="G724" s="48"/>
      <c r="H724" s="48"/>
      <c r="I724" s="48"/>
      <c r="J724" s="48"/>
    </row>
    <row r="725" spans="2:10">
      <c r="B725" s="48"/>
      <c r="C725" s="48"/>
      <c r="D725" s="48"/>
      <c r="E725" s="48"/>
      <c r="F725" s="48"/>
      <c r="G725" s="48"/>
      <c r="H725" s="48"/>
      <c r="I725" s="48"/>
      <c r="J725" s="48"/>
    </row>
    <row r="726" spans="2:10">
      <c r="B726" s="48"/>
      <c r="C726" s="48"/>
      <c r="D726" s="48"/>
      <c r="E726" s="48"/>
      <c r="F726" s="48"/>
      <c r="G726" s="48"/>
      <c r="H726" s="48"/>
      <c r="I726" s="48"/>
      <c r="J726" s="48"/>
    </row>
    <row r="727" spans="2:10">
      <c r="B727" s="48"/>
      <c r="C727" s="48"/>
      <c r="D727" s="48"/>
      <c r="E727" s="48"/>
      <c r="F727" s="48"/>
      <c r="G727" s="48"/>
      <c r="H727" s="48"/>
      <c r="I727" s="48"/>
      <c r="J727" s="48"/>
    </row>
    <row r="728" spans="2:10">
      <c r="B728" s="48"/>
      <c r="C728" s="48"/>
      <c r="D728" s="48"/>
      <c r="E728" s="48"/>
      <c r="F728" s="48"/>
      <c r="G728" s="48"/>
      <c r="H728" s="48"/>
      <c r="I728" s="48"/>
      <c r="J728" s="48"/>
    </row>
    <row r="729" spans="2:10">
      <c r="B729" s="48"/>
      <c r="C729" s="48"/>
      <c r="D729" s="48"/>
      <c r="E729" s="48"/>
      <c r="F729" s="48"/>
      <c r="G729" s="48"/>
      <c r="H729" s="48"/>
      <c r="I729" s="48"/>
      <c r="J729" s="48"/>
    </row>
    <row r="730" spans="2:10">
      <c r="B730" s="48"/>
      <c r="C730" s="48"/>
      <c r="D730" s="48"/>
      <c r="E730" s="48"/>
      <c r="F730" s="48"/>
      <c r="G730" s="48"/>
      <c r="H730" s="48"/>
      <c r="I730" s="48"/>
      <c r="J730" s="48"/>
    </row>
    <row r="731" spans="2:10">
      <c r="B731" s="48"/>
      <c r="C731" s="48"/>
      <c r="D731" s="48"/>
      <c r="E731" s="48"/>
      <c r="F731" s="48"/>
      <c r="G731" s="48"/>
      <c r="H731" s="48"/>
      <c r="I731" s="48"/>
      <c r="J731" s="48"/>
    </row>
    <row r="732" spans="2:10">
      <c r="B732" s="48"/>
      <c r="C732" s="48"/>
      <c r="D732" s="48"/>
      <c r="E732" s="48"/>
      <c r="F732" s="48"/>
      <c r="G732" s="48"/>
      <c r="H732" s="48"/>
      <c r="I732" s="48"/>
      <c r="J732" s="48"/>
    </row>
    <row r="733" spans="2:10">
      <c r="B733" s="48"/>
      <c r="C733" s="48"/>
      <c r="D733" s="48"/>
      <c r="E733" s="48"/>
      <c r="F733" s="48"/>
      <c r="G733" s="48"/>
      <c r="H733" s="48"/>
      <c r="I733" s="48"/>
      <c r="J733" s="48"/>
    </row>
    <row r="734" spans="2:10">
      <c r="B734" s="48"/>
      <c r="C734" s="48"/>
      <c r="D734" s="48"/>
      <c r="E734" s="48"/>
      <c r="F734" s="48"/>
      <c r="G734" s="48"/>
      <c r="H734" s="48"/>
      <c r="I734" s="48"/>
      <c r="J734" s="48"/>
    </row>
    <row r="735" spans="2:10">
      <c r="B735" s="48"/>
      <c r="C735" s="48"/>
      <c r="D735" s="48"/>
      <c r="E735" s="48"/>
      <c r="F735" s="48"/>
      <c r="G735" s="48"/>
      <c r="H735" s="48"/>
      <c r="I735" s="48"/>
      <c r="J735" s="48"/>
    </row>
    <row r="736" spans="2:10">
      <c r="B736" s="48"/>
      <c r="C736" s="48"/>
      <c r="D736" s="48"/>
      <c r="E736" s="48"/>
      <c r="F736" s="48"/>
      <c r="G736" s="48"/>
      <c r="H736" s="48"/>
      <c r="I736" s="48"/>
      <c r="J736" s="48"/>
    </row>
    <row r="737" spans="2:10">
      <c r="B737" s="48"/>
      <c r="C737" s="48"/>
      <c r="D737" s="48"/>
      <c r="E737" s="48"/>
      <c r="F737" s="48"/>
      <c r="G737" s="48"/>
      <c r="H737" s="48"/>
      <c r="I737" s="48"/>
      <c r="J737" s="48"/>
    </row>
    <row r="738" spans="2:10">
      <c r="B738" s="48"/>
      <c r="C738" s="48"/>
      <c r="D738" s="48"/>
      <c r="E738" s="48"/>
      <c r="F738" s="48"/>
      <c r="G738" s="48"/>
      <c r="H738" s="48"/>
      <c r="I738" s="48"/>
      <c r="J738" s="48"/>
    </row>
    <row r="739" spans="2:10">
      <c r="B739" s="48"/>
      <c r="C739" s="48"/>
      <c r="D739" s="48"/>
      <c r="E739" s="48"/>
      <c r="F739" s="48"/>
      <c r="G739" s="48"/>
      <c r="H739" s="48"/>
      <c r="I739" s="48"/>
      <c r="J739" s="48"/>
    </row>
    <row r="740" spans="2:10">
      <c r="B740" s="48"/>
      <c r="C740" s="48"/>
      <c r="D740" s="48"/>
      <c r="E740" s="48"/>
      <c r="F740" s="48"/>
      <c r="G740" s="48"/>
      <c r="H740" s="48"/>
      <c r="I740" s="48"/>
      <c r="J740" s="48"/>
    </row>
    <row r="741" spans="2:10">
      <c r="B741" s="48"/>
      <c r="C741" s="48"/>
      <c r="D741" s="48"/>
      <c r="E741" s="48"/>
      <c r="F741" s="48"/>
      <c r="G741" s="48"/>
      <c r="H741" s="48"/>
      <c r="I741" s="48"/>
      <c r="J741" s="48"/>
    </row>
    <row r="742" spans="2:10">
      <c r="B742" s="48"/>
      <c r="C742" s="48"/>
      <c r="D742" s="48"/>
      <c r="E742" s="48"/>
      <c r="F742" s="48"/>
      <c r="G742" s="48"/>
      <c r="H742" s="48"/>
      <c r="I742" s="48"/>
      <c r="J742" s="48"/>
    </row>
    <row r="743" spans="2:10">
      <c r="B743" s="48"/>
      <c r="C743" s="48"/>
      <c r="D743" s="48"/>
      <c r="E743" s="48"/>
      <c r="F743" s="48"/>
      <c r="G743" s="48"/>
      <c r="H743" s="48"/>
      <c r="I743" s="48"/>
      <c r="J743" s="48"/>
    </row>
    <row r="744" spans="2:10">
      <c r="B744" s="48"/>
      <c r="C744" s="48"/>
      <c r="D744" s="48"/>
      <c r="E744" s="48"/>
      <c r="F744" s="48"/>
      <c r="G744" s="48"/>
      <c r="H744" s="48"/>
      <c r="I744" s="48"/>
      <c r="J744" s="48"/>
    </row>
    <row r="745" spans="2:10">
      <c r="B745" s="48"/>
      <c r="C745" s="48"/>
      <c r="D745" s="48"/>
      <c r="E745" s="48"/>
      <c r="F745" s="48"/>
      <c r="G745" s="48"/>
      <c r="H745" s="48"/>
      <c r="I745" s="48"/>
      <c r="J745" s="48"/>
    </row>
    <row r="746" spans="2:10">
      <c r="B746" s="48"/>
      <c r="C746" s="48"/>
      <c r="D746" s="48"/>
      <c r="E746" s="48"/>
      <c r="F746" s="48"/>
      <c r="G746" s="48"/>
      <c r="H746" s="48"/>
      <c r="I746" s="48"/>
      <c r="J746" s="48"/>
    </row>
    <row r="747" spans="2:10">
      <c r="B747" s="48"/>
      <c r="C747" s="48"/>
      <c r="D747" s="48"/>
      <c r="E747" s="48"/>
      <c r="F747" s="48"/>
      <c r="G747" s="48"/>
      <c r="H747" s="48"/>
      <c r="I747" s="48"/>
      <c r="J747" s="48"/>
    </row>
    <row r="748" spans="2:10">
      <c r="B748" s="48"/>
      <c r="C748" s="48"/>
      <c r="D748" s="48"/>
      <c r="E748" s="48"/>
      <c r="F748" s="48"/>
      <c r="G748" s="48"/>
      <c r="H748" s="48"/>
      <c r="I748" s="48"/>
      <c r="J748" s="48"/>
    </row>
    <row r="749" spans="2:10">
      <c r="B749" s="48"/>
      <c r="C749" s="48"/>
      <c r="D749" s="48"/>
      <c r="E749" s="48"/>
      <c r="F749" s="48"/>
      <c r="G749" s="48"/>
      <c r="H749" s="48"/>
      <c r="I749" s="48"/>
      <c r="J749" s="48"/>
    </row>
    <row r="750" spans="2:10">
      <c r="B750" s="48"/>
      <c r="C750" s="48"/>
      <c r="D750" s="48"/>
      <c r="E750" s="48"/>
      <c r="F750" s="48"/>
      <c r="G750" s="48"/>
      <c r="H750" s="48"/>
      <c r="I750" s="48"/>
      <c r="J750" s="48"/>
    </row>
    <row r="751" spans="2:10">
      <c r="B751" s="48"/>
      <c r="C751" s="48"/>
      <c r="D751" s="48"/>
      <c r="E751" s="48"/>
      <c r="F751" s="48"/>
      <c r="G751" s="48"/>
      <c r="H751" s="48"/>
      <c r="I751" s="48"/>
      <c r="J751" s="48"/>
    </row>
    <row r="752" spans="2:10">
      <c r="B752" s="48"/>
      <c r="C752" s="48"/>
      <c r="D752" s="48"/>
      <c r="E752" s="48"/>
      <c r="F752" s="48"/>
      <c r="G752" s="48"/>
      <c r="H752" s="48"/>
      <c r="I752" s="48"/>
      <c r="J752" s="48"/>
    </row>
    <row r="753" spans="2:10">
      <c r="B753" s="48"/>
      <c r="C753" s="48"/>
      <c r="D753" s="48"/>
      <c r="E753" s="48"/>
      <c r="F753" s="48"/>
      <c r="G753" s="48"/>
      <c r="H753" s="48"/>
      <c r="I753" s="48"/>
      <c r="J753" s="48"/>
    </row>
    <row r="754" spans="2:10">
      <c r="B754" s="48"/>
      <c r="C754" s="48"/>
      <c r="D754" s="48"/>
      <c r="E754" s="48"/>
      <c r="F754" s="48"/>
      <c r="G754" s="48"/>
      <c r="H754" s="48"/>
      <c r="I754" s="48"/>
      <c r="J754" s="48"/>
    </row>
    <row r="755" spans="2:10">
      <c r="B755" s="48"/>
      <c r="C755" s="48"/>
      <c r="D755" s="48"/>
      <c r="E755" s="48"/>
      <c r="F755" s="48"/>
      <c r="G755" s="48"/>
      <c r="H755" s="48"/>
      <c r="I755" s="48"/>
      <c r="J755" s="48"/>
    </row>
    <row r="756" spans="2:10">
      <c r="B756" s="48"/>
      <c r="C756" s="48"/>
      <c r="D756" s="48"/>
      <c r="E756" s="48"/>
      <c r="F756" s="48"/>
      <c r="G756" s="48"/>
      <c r="H756" s="48"/>
      <c r="I756" s="48"/>
      <c r="J756" s="48"/>
    </row>
    <row r="757" spans="2:10">
      <c r="B757" s="48"/>
      <c r="C757" s="48"/>
      <c r="D757" s="48"/>
      <c r="E757" s="48"/>
      <c r="F757" s="48"/>
      <c r="G757" s="48"/>
      <c r="H757" s="48"/>
      <c r="I757" s="48"/>
      <c r="J757" s="48"/>
    </row>
    <row r="758" spans="2:10">
      <c r="B758" s="48"/>
      <c r="C758" s="48"/>
      <c r="D758" s="48"/>
      <c r="E758" s="48"/>
      <c r="F758" s="48"/>
      <c r="G758" s="48"/>
      <c r="H758" s="48"/>
      <c r="I758" s="48"/>
      <c r="J758" s="48"/>
    </row>
    <row r="759" spans="2:10">
      <c r="B759" s="48"/>
      <c r="C759" s="48"/>
      <c r="D759" s="48"/>
      <c r="E759" s="48"/>
      <c r="F759" s="48"/>
      <c r="G759" s="48"/>
      <c r="H759" s="48"/>
      <c r="I759" s="48"/>
      <c r="J759" s="48"/>
    </row>
    <row r="760" spans="2:10">
      <c r="B760" s="48"/>
      <c r="C760" s="48"/>
      <c r="D760" s="48"/>
      <c r="E760" s="48"/>
      <c r="F760" s="48"/>
      <c r="G760" s="48"/>
      <c r="H760" s="48"/>
      <c r="I760" s="48"/>
      <c r="J760" s="48"/>
    </row>
    <row r="761" spans="2:10">
      <c r="B761" s="48"/>
      <c r="C761" s="48"/>
      <c r="D761" s="48"/>
      <c r="E761" s="48"/>
      <c r="F761" s="48"/>
      <c r="G761" s="48"/>
      <c r="H761" s="48"/>
      <c r="I761" s="48"/>
      <c r="J761" s="48"/>
    </row>
    <row r="762" spans="2:10">
      <c r="B762" s="48"/>
      <c r="C762" s="48"/>
      <c r="D762" s="48"/>
      <c r="E762" s="48"/>
      <c r="F762" s="48"/>
      <c r="G762" s="48"/>
      <c r="H762" s="48"/>
      <c r="I762" s="48"/>
      <c r="J762" s="48"/>
    </row>
    <row r="763" spans="2:10">
      <c r="B763" s="48"/>
      <c r="C763" s="48"/>
      <c r="D763" s="48"/>
      <c r="E763" s="48"/>
      <c r="F763" s="48"/>
      <c r="G763" s="48"/>
      <c r="H763" s="48"/>
      <c r="I763" s="48"/>
      <c r="J763" s="48"/>
    </row>
    <row r="764" spans="2:10">
      <c r="B764" s="48"/>
      <c r="C764" s="48"/>
      <c r="D764" s="48"/>
      <c r="E764" s="48"/>
      <c r="F764" s="48"/>
      <c r="G764" s="48"/>
      <c r="H764" s="48"/>
      <c r="I764" s="48"/>
      <c r="J764" s="48"/>
    </row>
    <row r="765" spans="2:10">
      <c r="B765" s="48"/>
      <c r="C765" s="48"/>
      <c r="D765" s="48"/>
      <c r="E765" s="48"/>
      <c r="F765" s="48"/>
      <c r="G765" s="48"/>
      <c r="H765" s="48"/>
      <c r="I765" s="48"/>
      <c r="J765" s="48"/>
    </row>
    <row r="766" spans="2:10">
      <c r="B766" s="48"/>
      <c r="C766" s="48"/>
      <c r="D766" s="48"/>
      <c r="E766" s="48"/>
      <c r="F766" s="48"/>
      <c r="G766" s="48"/>
      <c r="H766" s="48"/>
      <c r="I766" s="48"/>
      <c r="J766" s="48"/>
    </row>
    <row r="767" spans="2:10">
      <c r="B767" s="48"/>
      <c r="C767" s="48"/>
      <c r="D767" s="48"/>
      <c r="E767" s="48"/>
      <c r="F767" s="48"/>
      <c r="G767" s="48"/>
      <c r="H767" s="48"/>
      <c r="I767" s="48"/>
      <c r="J767" s="48"/>
    </row>
    <row r="768" spans="2:10">
      <c r="B768" s="48"/>
      <c r="C768" s="48"/>
      <c r="D768" s="48"/>
      <c r="E768" s="48"/>
      <c r="F768" s="48"/>
      <c r="G768" s="48"/>
      <c r="H768" s="48"/>
      <c r="I768" s="48"/>
      <c r="J768" s="48"/>
    </row>
    <row r="769" spans="2:10">
      <c r="B769" s="48"/>
      <c r="C769" s="48"/>
      <c r="D769" s="48"/>
      <c r="E769" s="48"/>
      <c r="F769" s="48"/>
      <c r="G769" s="48"/>
      <c r="H769" s="48"/>
      <c r="I769" s="48"/>
      <c r="J769" s="48"/>
    </row>
    <row r="770" spans="2:10">
      <c r="B770" s="48"/>
      <c r="C770" s="48"/>
      <c r="D770" s="48"/>
      <c r="E770" s="48"/>
      <c r="F770" s="48"/>
      <c r="G770" s="48"/>
      <c r="H770" s="48"/>
      <c r="I770" s="48"/>
      <c r="J770" s="48"/>
    </row>
    <row r="771" spans="2:10">
      <c r="B771" s="48"/>
      <c r="C771" s="48"/>
      <c r="D771" s="48"/>
      <c r="E771" s="48"/>
      <c r="F771" s="48"/>
      <c r="G771" s="48"/>
      <c r="H771" s="48"/>
      <c r="I771" s="48"/>
      <c r="J771" s="48"/>
    </row>
    <row r="772" spans="2:10">
      <c r="B772" s="48"/>
      <c r="C772" s="48"/>
      <c r="D772" s="48"/>
      <c r="E772" s="48"/>
      <c r="F772" s="48"/>
      <c r="G772" s="48"/>
      <c r="H772" s="48"/>
      <c r="I772" s="48"/>
      <c r="J772" s="48"/>
    </row>
    <row r="773" spans="2:10">
      <c r="B773" s="48"/>
      <c r="C773" s="48"/>
      <c r="D773" s="48"/>
      <c r="E773" s="48"/>
      <c r="F773" s="48"/>
      <c r="G773" s="48"/>
      <c r="H773" s="48"/>
      <c r="I773" s="48"/>
      <c r="J773" s="48"/>
    </row>
    <row r="774" spans="2:10">
      <c r="B774" s="48"/>
      <c r="C774" s="48"/>
      <c r="D774" s="48"/>
      <c r="E774" s="48"/>
      <c r="F774" s="48"/>
      <c r="G774" s="48"/>
      <c r="H774" s="48"/>
      <c r="I774" s="48"/>
      <c r="J774" s="48"/>
    </row>
    <row r="775" spans="2:10">
      <c r="B775" s="48"/>
      <c r="C775" s="48"/>
      <c r="D775" s="48"/>
      <c r="E775" s="48"/>
      <c r="F775" s="48"/>
      <c r="G775" s="48"/>
      <c r="H775" s="48"/>
      <c r="I775" s="48"/>
      <c r="J775" s="48"/>
    </row>
    <row r="776" spans="2:10">
      <c r="B776" s="48"/>
      <c r="C776" s="48"/>
      <c r="D776" s="48"/>
      <c r="E776" s="48"/>
      <c r="F776" s="48"/>
      <c r="G776" s="48"/>
      <c r="H776" s="48"/>
      <c r="I776" s="48"/>
      <c r="J776" s="48"/>
    </row>
    <row r="777" spans="2:10">
      <c r="B777" s="48"/>
      <c r="C777" s="48"/>
      <c r="D777" s="48"/>
      <c r="E777" s="48"/>
      <c r="F777" s="48"/>
      <c r="G777" s="48"/>
      <c r="H777" s="48"/>
      <c r="I777" s="48"/>
      <c r="J777" s="48"/>
    </row>
    <row r="778" spans="2:10">
      <c r="B778" s="48"/>
      <c r="C778" s="48"/>
      <c r="D778" s="48"/>
      <c r="E778" s="48"/>
      <c r="F778" s="48"/>
      <c r="G778" s="48"/>
      <c r="H778" s="48"/>
      <c r="I778" s="48"/>
      <c r="J778" s="48"/>
    </row>
    <row r="779" spans="2:10">
      <c r="B779" s="48"/>
      <c r="C779" s="48"/>
      <c r="D779" s="48"/>
      <c r="E779" s="48"/>
      <c r="F779" s="48"/>
      <c r="G779" s="48"/>
      <c r="H779" s="48"/>
      <c r="I779" s="48"/>
      <c r="J779" s="48"/>
    </row>
    <row r="780" spans="2:10">
      <c r="B780" s="48"/>
      <c r="C780" s="48"/>
      <c r="D780" s="48"/>
      <c r="E780" s="48"/>
      <c r="F780" s="48"/>
      <c r="G780" s="48"/>
      <c r="H780" s="48"/>
      <c r="I780" s="48"/>
      <c r="J780" s="48"/>
    </row>
    <row r="781" spans="2:10">
      <c r="B781" s="48"/>
      <c r="C781" s="48"/>
      <c r="D781" s="48"/>
      <c r="E781" s="48"/>
      <c r="F781" s="48"/>
      <c r="G781" s="48"/>
      <c r="H781" s="48"/>
      <c r="I781" s="48"/>
      <c r="J781" s="48"/>
    </row>
    <row r="782" spans="2:10">
      <c r="B782" s="48"/>
      <c r="C782" s="48"/>
      <c r="D782" s="48"/>
      <c r="E782" s="48"/>
      <c r="F782" s="48"/>
      <c r="G782" s="48"/>
      <c r="H782" s="48"/>
      <c r="I782" s="48"/>
      <c r="J782" s="48"/>
    </row>
    <row r="783" spans="2:10">
      <c r="B783" s="48"/>
      <c r="C783" s="48"/>
      <c r="D783" s="48"/>
      <c r="E783" s="48"/>
      <c r="F783" s="48"/>
      <c r="G783" s="48"/>
      <c r="H783" s="48"/>
      <c r="I783" s="48"/>
      <c r="J783" s="48"/>
    </row>
    <row r="784" spans="2:10">
      <c r="B784" s="48"/>
      <c r="C784" s="48"/>
      <c r="D784" s="48"/>
      <c r="E784" s="48"/>
      <c r="F784" s="48"/>
      <c r="G784" s="48"/>
      <c r="H784" s="48"/>
      <c r="I784" s="48"/>
      <c r="J784" s="48"/>
    </row>
    <row r="785" spans="2:10">
      <c r="B785" s="48"/>
      <c r="C785" s="48"/>
      <c r="D785" s="48"/>
      <c r="E785" s="48"/>
      <c r="F785" s="48"/>
      <c r="G785" s="48"/>
      <c r="H785" s="48"/>
      <c r="I785" s="48"/>
      <c r="J785" s="48"/>
    </row>
    <row r="786" spans="2:10">
      <c r="B786" s="48"/>
      <c r="C786" s="48"/>
      <c r="D786" s="48"/>
      <c r="E786" s="48"/>
      <c r="F786" s="48"/>
      <c r="G786" s="48"/>
      <c r="H786" s="48"/>
      <c r="I786" s="48"/>
      <c r="J786" s="48"/>
    </row>
    <row r="787" spans="2:10">
      <c r="B787" s="48"/>
      <c r="C787" s="48"/>
      <c r="D787" s="48"/>
      <c r="E787" s="48"/>
      <c r="F787" s="48"/>
      <c r="G787" s="48"/>
      <c r="H787" s="48"/>
      <c r="I787" s="48"/>
      <c r="J787" s="48"/>
    </row>
    <row r="788" spans="2:10">
      <c r="B788" s="48"/>
      <c r="C788" s="48"/>
      <c r="D788" s="48"/>
      <c r="E788" s="48"/>
      <c r="F788" s="48"/>
      <c r="G788" s="48"/>
      <c r="H788" s="48"/>
      <c r="I788" s="48"/>
      <c r="J788" s="48"/>
    </row>
    <row r="789" spans="2:10">
      <c r="B789" s="48"/>
      <c r="C789" s="48"/>
      <c r="D789" s="48"/>
      <c r="E789" s="48"/>
      <c r="F789" s="48"/>
      <c r="G789" s="48"/>
      <c r="H789" s="48"/>
      <c r="I789" s="48"/>
      <c r="J789" s="48"/>
    </row>
    <row r="790" spans="2:10">
      <c r="B790" s="48"/>
      <c r="C790" s="48"/>
      <c r="D790" s="48"/>
      <c r="E790" s="48"/>
      <c r="F790" s="48"/>
      <c r="G790" s="48"/>
      <c r="H790" s="48"/>
      <c r="I790" s="48"/>
      <c r="J790" s="48"/>
    </row>
    <row r="791" spans="2:10">
      <c r="B791" s="48"/>
      <c r="C791" s="48"/>
      <c r="D791" s="48"/>
      <c r="E791" s="48"/>
      <c r="F791" s="48"/>
      <c r="G791" s="48"/>
      <c r="H791" s="48"/>
      <c r="I791" s="48"/>
      <c r="J791" s="48"/>
    </row>
    <row r="792" spans="2:10">
      <c r="B792" s="48"/>
      <c r="C792" s="48"/>
      <c r="D792" s="48"/>
      <c r="E792" s="48"/>
      <c r="F792" s="48"/>
      <c r="G792" s="48"/>
      <c r="H792" s="48"/>
      <c r="I792" s="48"/>
      <c r="J792" s="48"/>
    </row>
    <row r="793" spans="2:10">
      <c r="B793" s="48"/>
      <c r="C793" s="48"/>
      <c r="D793" s="48"/>
      <c r="E793" s="48"/>
      <c r="F793" s="48"/>
      <c r="G793" s="48"/>
      <c r="H793" s="48"/>
      <c r="I793" s="48"/>
      <c r="J793" s="48"/>
    </row>
    <row r="794" spans="2:10">
      <c r="B794" s="48"/>
      <c r="C794" s="48"/>
      <c r="D794" s="48"/>
      <c r="E794" s="48"/>
      <c r="F794" s="48"/>
      <c r="G794" s="48"/>
      <c r="H794" s="48"/>
      <c r="I794" s="48"/>
      <c r="J794" s="48"/>
    </row>
    <row r="795" spans="2:10">
      <c r="B795" s="48"/>
      <c r="C795" s="48"/>
      <c r="D795" s="48"/>
      <c r="E795" s="48"/>
      <c r="F795" s="48"/>
      <c r="G795" s="48"/>
      <c r="H795" s="48"/>
      <c r="I795" s="48"/>
      <c r="J795" s="48"/>
    </row>
    <row r="796" spans="2:10">
      <c r="B796" s="48"/>
      <c r="C796" s="48"/>
      <c r="D796" s="48"/>
      <c r="E796" s="48"/>
      <c r="F796" s="48"/>
      <c r="G796" s="48"/>
      <c r="H796" s="48"/>
      <c r="I796" s="48"/>
      <c r="J796" s="48"/>
    </row>
    <row r="797" spans="2:10">
      <c r="B797" s="48"/>
      <c r="C797" s="48"/>
      <c r="D797" s="48"/>
      <c r="E797" s="48"/>
      <c r="F797" s="48"/>
      <c r="G797" s="48"/>
      <c r="H797" s="48"/>
      <c r="I797" s="48"/>
      <c r="J797" s="48"/>
    </row>
    <row r="798" spans="2:10">
      <c r="B798" s="48"/>
      <c r="C798" s="48"/>
      <c r="D798" s="48"/>
      <c r="E798" s="48"/>
      <c r="F798" s="48"/>
      <c r="G798" s="48"/>
      <c r="H798" s="48"/>
      <c r="I798" s="48"/>
      <c r="J798" s="48"/>
    </row>
    <row r="799" spans="2:10">
      <c r="B799" s="48"/>
      <c r="C799" s="48"/>
      <c r="D799" s="48"/>
      <c r="E799" s="48"/>
      <c r="F799" s="48"/>
      <c r="G799" s="48"/>
      <c r="H799" s="48"/>
      <c r="I799" s="48"/>
      <c r="J799" s="48"/>
    </row>
    <row r="800" spans="2:10">
      <c r="B800" s="48"/>
      <c r="C800" s="48"/>
      <c r="D800" s="48"/>
      <c r="E800" s="48"/>
      <c r="F800" s="48"/>
      <c r="G800" s="48"/>
      <c r="H800" s="48"/>
      <c r="I800" s="48"/>
      <c r="J800" s="48"/>
    </row>
    <row r="801" spans="2:10">
      <c r="B801" s="48"/>
      <c r="C801" s="48"/>
      <c r="D801" s="48"/>
      <c r="E801" s="48"/>
      <c r="F801" s="48"/>
      <c r="G801" s="48"/>
      <c r="H801" s="48"/>
      <c r="I801" s="48"/>
      <c r="J801" s="48"/>
    </row>
    <row r="802" spans="2:10">
      <c r="B802" s="48"/>
      <c r="C802" s="48"/>
      <c r="D802" s="48"/>
      <c r="E802" s="48"/>
      <c r="F802" s="48"/>
      <c r="G802" s="48"/>
      <c r="H802" s="48"/>
      <c r="I802" s="48"/>
      <c r="J802" s="48"/>
    </row>
    <row r="803" spans="2:10">
      <c r="B803" s="48"/>
      <c r="C803" s="48"/>
      <c r="D803" s="48"/>
      <c r="E803" s="48"/>
      <c r="F803" s="48"/>
      <c r="G803" s="48"/>
      <c r="H803" s="48"/>
      <c r="I803" s="48"/>
      <c r="J803" s="48"/>
    </row>
    <row r="804" spans="2:10">
      <c r="B804" s="48"/>
      <c r="C804" s="48"/>
      <c r="D804" s="48"/>
      <c r="E804" s="48"/>
      <c r="F804" s="48"/>
      <c r="G804" s="48"/>
      <c r="H804" s="48"/>
      <c r="I804" s="48"/>
      <c r="J804" s="48"/>
    </row>
    <row r="805" spans="2:10">
      <c r="B805" s="48"/>
      <c r="C805" s="48"/>
      <c r="D805" s="48"/>
      <c r="E805" s="48"/>
      <c r="F805" s="48"/>
      <c r="G805" s="48"/>
      <c r="H805" s="48"/>
      <c r="I805" s="48"/>
      <c r="J805" s="48"/>
    </row>
    <row r="806" spans="2:10">
      <c r="B806" s="48"/>
      <c r="C806" s="48"/>
      <c r="D806" s="48"/>
      <c r="E806" s="48"/>
      <c r="F806" s="48"/>
      <c r="G806" s="48"/>
      <c r="H806" s="48"/>
      <c r="I806" s="48"/>
      <c r="J806" s="48"/>
    </row>
    <row r="807" spans="2:10">
      <c r="B807" s="48"/>
      <c r="C807" s="48"/>
      <c r="D807" s="48"/>
      <c r="E807" s="48"/>
      <c r="F807" s="48"/>
      <c r="G807" s="48"/>
      <c r="H807" s="48"/>
      <c r="I807" s="48"/>
      <c r="J807" s="48"/>
    </row>
    <row r="808" spans="2:10">
      <c r="B808" s="48"/>
      <c r="C808" s="48"/>
      <c r="D808" s="48"/>
      <c r="E808" s="48"/>
      <c r="F808" s="48"/>
      <c r="G808" s="48"/>
      <c r="H808" s="48"/>
      <c r="I808" s="48"/>
      <c r="J808" s="48"/>
    </row>
    <row r="809" spans="2:10">
      <c r="B809" s="48"/>
      <c r="C809" s="48"/>
      <c r="D809" s="48"/>
      <c r="E809" s="48"/>
      <c r="F809" s="48"/>
      <c r="G809" s="48"/>
      <c r="H809" s="48"/>
      <c r="I809" s="48"/>
      <c r="J809" s="48"/>
    </row>
    <row r="810" spans="2:10">
      <c r="B810" s="48"/>
      <c r="C810" s="48"/>
      <c r="D810" s="48"/>
      <c r="E810" s="48"/>
      <c r="F810" s="48"/>
      <c r="G810" s="48"/>
      <c r="H810" s="48"/>
      <c r="I810" s="48"/>
      <c r="J810" s="48"/>
    </row>
    <row r="811" spans="2:10">
      <c r="B811" s="48"/>
      <c r="C811" s="48"/>
      <c r="D811" s="48"/>
      <c r="E811" s="48"/>
      <c r="F811" s="48"/>
      <c r="G811" s="48"/>
      <c r="H811" s="48"/>
      <c r="I811" s="48"/>
      <c r="J811" s="48"/>
    </row>
    <row r="812" spans="2:10">
      <c r="B812" s="48"/>
      <c r="C812" s="48"/>
      <c r="D812" s="48"/>
      <c r="E812" s="48"/>
      <c r="F812" s="48"/>
      <c r="G812" s="48"/>
      <c r="H812" s="48"/>
      <c r="I812" s="48"/>
      <c r="J812" s="48"/>
    </row>
    <row r="813" spans="2:10">
      <c r="B813" s="48"/>
      <c r="C813" s="48"/>
      <c r="D813" s="48"/>
      <c r="E813" s="48"/>
      <c r="F813" s="48"/>
      <c r="G813" s="48"/>
      <c r="H813" s="48"/>
      <c r="I813" s="48"/>
      <c r="J813" s="48"/>
    </row>
    <row r="814" spans="2:10">
      <c r="B814" s="48"/>
      <c r="C814" s="48"/>
      <c r="D814" s="48"/>
      <c r="E814" s="48"/>
      <c r="F814" s="48"/>
      <c r="G814" s="48"/>
      <c r="H814" s="48"/>
      <c r="I814" s="48"/>
      <c r="J814" s="48"/>
    </row>
    <row r="815" spans="2:10">
      <c r="B815" s="48"/>
      <c r="C815" s="48"/>
      <c r="D815" s="48"/>
      <c r="E815" s="48"/>
      <c r="F815" s="48"/>
      <c r="G815" s="48"/>
      <c r="H815" s="48"/>
      <c r="I815" s="48"/>
      <c r="J815" s="48"/>
    </row>
    <row r="816" spans="2:10">
      <c r="B816" s="48"/>
      <c r="C816" s="48"/>
      <c r="D816" s="48"/>
      <c r="E816" s="48"/>
      <c r="F816" s="48"/>
      <c r="G816" s="48"/>
      <c r="H816" s="48"/>
      <c r="I816" s="48"/>
      <c r="J816" s="48"/>
    </row>
    <row r="817" spans="2:10">
      <c r="B817" s="48"/>
      <c r="C817" s="48"/>
      <c r="D817" s="48"/>
      <c r="E817" s="48"/>
      <c r="F817" s="48"/>
      <c r="G817" s="48"/>
      <c r="H817" s="48"/>
      <c r="I817" s="48"/>
      <c r="J817" s="48"/>
    </row>
    <row r="818" spans="2:10">
      <c r="B818" s="48"/>
      <c r="C818" s="48"/>
      <c r="D818" s="48"/>
      <c r="E818" s="48"/>
      <c r="F818" s="48"/>
      <c r="G818" s="48"/>
      <c r="H818" s="48"/>
      <c r="I818" s="48"/>
      <c r="J818" s="48"/>
    </row>
    <row r="819" spans="2:10">
      <c r="B819" s="48"/>
      <c r="C819" s="48"/>
      <c r="D819" s="48"/>
      <c r="E819" s="48"/>
      <c r="F819" s="48"/>
      <c r="G819" s="48"/>
      <c r="H819" s="48"/>
      <c r="I819" s="48"/>
      <c r="J819" s="48"/>
    </row>
    <row r="820" spans="2:10">
      <c r="B820" s="48"/>
      <c r="C820" s="48"/>
      <c r="D820" s="48"/>
      <c r="E820" s="48"/>
      <c r="F820" s="48"/>
      <c r="G820" s="48"/>
      <c r="H820" s="48"/>
      <c r="I820" s="48"/>
      <c r="J820" s="48"/>
    </row>
    <row r="821" spans="2:10">
      <c r="B821" s="48"/>
      <c r="C821" s="48"/>
      <c r="D821" s="48"/>
      <c r="E821" s="48"/>
      <c r="F821" s="48"/>
      <c r="G821" s="48"/>
      <c r="H821" s="48"/>
      <c r="I821" s="48"/>
      <c r="J821" s="48"/>
    </row>
    <row r="822" spans="2:10">
      <c r="B822" s="48"/>
      <c r="C822" s="48"/>
      <c r="D822" s="48"/>
      <c r="E822" s="48"/>
      <c r="F822" s="48"/>
      <c r="G822" s="48"/>
      <c r="H822" s="48"/>
      <c r="I822" s="48"/>
      <c r="J822" s="48"/>
    </row>
    <row r="823" spans="2:10">
      <c r="B823" s="48"/>
      <c r="C823" s="48"/>
      <c r="D823" s="48"/>
      <c r="E823" s="48"/>
      <c r="F823" s="48"/>
      <c r="G823" s="48"/>
      <c r="H823" s="48"/>
      <c r="I823" s="48"/>
      <c r="J823" s="48"/>
    </row>
    <row r="824" spans="2:10">
      <c r="B824" s="48"/>
      <c r="C824" s="48"/>
      <c r="D824" s="48"/>
      <c r="E824" s="48"/>
      <c r="F824" s="48"/>
      <c r="G824" s="48"/>
      <c r="H824" s="48"/>
      <c r="I824" s="48"/>
      <c r="J824" s="48"/>
    </row>
    <row r="825" spans="2:10">
      <c r="B825" s="48"/>
      <c r="C825" s="48"/>
      <c r="D825" s="48"/>
      <c r="E825" s="48"/>
      <c r="F825" s="48"/>
      <c r="G825" s="48"/>
      <c r="H825" s="48"/>
      <c r="I825" s="48"/>
      <c r="J825" s="48"/>
    </row>
    <row r="826" spans="2:10">
      <c r="B826" s="48"/>
      <c r="C826" s="48"/>
      <c r="D826" s="48"/>
      <c r="E826" s="48"/>
      <c r="F826" s="48"/>
      <c r="G826" s="48"/>
      <c r="H826" s="48"/>
      <c r="I826" s="48"/>
      <c r="J826" s="48"/>
    </row>
    <row r="827" spans="2:10">
      <c r="B827" s="48"/>
      <c r="C827" s="48"/>
      <c r="D827" s="48"/>
      <c r="E827" s="48"/>
      <c r="F827" s="48"/>
      <c r="G827" s="48"/>
      <c r="H827" s="48"/>
      <c r="I827" s="48"/>
      <c r="J827" s="48"/>
    </row>
    <row r="828" spans="2:10">
      <c r="B828" s="48"/>
      <c r="C828" s="48"/>
      <c r="D828" s="48"/>
      <c r="E828" s="48"/>
      <c r="F828" s="48"/>
      <c r="G828" s="48"/>
      <c r="H828" s="48"/>
      <c r="I828" s="48"/>
      <c r="J828" s="48"/>
    </row>
    <row r="829" spans="2:10">
      <c r="B829" s="48"/>
      <c r="C829" s="48"/>
      <c r="D829" s="48"/>
      <c r="E829" s="48"/>
      <c r="F829" s="48"/>
      <c r="G829" s="48"/>
      <c r="H829" s="48"/>
      <c r="I829" s="48"/>
      <c r="J829" s="48"/>
    </row>
    <row r="830" spans="2:10">
      <c r="B830" s="48"/>
      <c r="C830" s="48"/>
      <c r="D830" s="48"/>
      <c r="E830" s="48"/>
      <c r="F830" s="48"/>
      <c r="G830" s="48"/>
      <c r="H830" s="48"/>
      <c r="I830" s="48"/>
      <c r="J830" s="48"/>
    </row>
    <row r="831" spans="2:10">
      <c r="B831" s="48"/>
      <c r="C831" s="48"/>
      <c r="D831" s="48"/>
      <c r="E831" s="48"/>
      <c r="F831" s="48"/>
      <c r="G831" s="48"/>
      <c r="H831" s="48"/>
      <c r="I831" s="48"/>
      <c r="J831" s="48"/>
    </row>
    <row r="832" spans="2:10">
      <c r="B832" s="48"/>
      <c r="C832" s="48"/>
      <c r="D832" s="48"/>
      <c r="E832" s="48"/>
      <c r="F832" s="48"/>
      <c r="G832" s="48"/>
      <c r="H832" s="48"/>
      <c r="I832" s="48"/>
      <c r="J832" s="48"/>
    </row>
    <row r="833" spans="2:10">
      <c r="B833" s="48"/>
      <c r="C833" s="48"/>
      <c r="D833" s="48"/>
      <c r="E833" s="48"/>
      <c r="F833" s="48"/>
      <c r="G833" s="48"/>
      <c r="H833" s="48"/>
      <c r="I833" s="48"/>
      <c r="J833" s="48"/>
    </row>
    <row r="834" spans="2:10">
      <c r="B834" s="48"/>
      <c r="C834" s="48"/>
      <c r="D834" s="48"/>
      <c r="E834" s="48"/>
      <c r="F834" s="48"/>
      <c r="G834" s="48"/>
      <c r="H834" s="48"/>
      <c r="I834" s="48"/>
      <c r="J834" s="48"/>
    </row>
    <row r="835" spans="2:10">
      <c r="B835" s="48"/>
      <c r="C835" s="48"/>
      <c r="D835" s="48"/>
      <c r="E835" s="48"/>
      <c r="F835" s="48"/>
      <c r="G835" s="48"/>
      <c r="H835" s="48"/>
      <c r="I835" s="48"/>
      <c r="J835" s="48"/>
    </row>
    <row r="836" spans="2:10">
      <c r="B836" s="48"/>
      <c r="C836" s="48"/>
      <c r="D836" s="48"/>
      <c r="E836" s="48"/>
      <c r="F836" s="48"/>
      <c r="G836" s="48"/>
      <c r="H836" s="48"/>
      <c r="I836" s="48"/>
      <c r="J836" s="48"/>
    </row>
    <row r="837" spans="2:10">
      <c r="B837" s="48"/>
      <c r="C837" s="48"/>
      <c r="D837" s="48"/>
      <c r="E837" s="48"/>
      <c r="F837" s="48"/>
      <c r="G837" s="48"/>
      <c r="H837" s="48"/>
      <c r="I837" s="48"/>
      <c r="J837" s="48"/>
    </row>
    <row r="838" spans="2:10">
      <c r="B838" s="48"/>
      <c r="C838" s="48"/>
      <c r="D838" s="48"/>
      <c r="E838" s="48"/>
      <c r="F838" s="48"/>
      <c r="G838" s="48"/>
      <c r="H838" s="48"/>
      <c r="I838" s="48"/>
      <c r="J838" s="48"/>
    </row>
    <row r="839" spans="2:10">
      <c r="B839" s="48"/>
      <c r="C839" s="48"/>
      <c r="D839" s="48"/>
      <c r="E839" s="48"/>
      <c r="F839" s="48"/>
      <c r="G839" s="48"/>
      <c r="H839" s="48"/>
      <c r="I839" s="48"/>
      <c r="J839" s="48"/>
    </row>
    <row r="840" spans="2:10">
      <c r="B840" s="48"/>
      <c r="C840" s="48"/>
      <c r="D840" s="48"/>
      <c r="E840" s="48"/>
      <c r="F840" s="48"/>
      <c r="G840" s="48"/>
      <c r="H840" s="48"/>
      <c r="I840" s="48"/>
      <c r="J840" s="48"/>
    </row>
    <row r="841" spans="2:10">
      <c r="B841" s="48"/>
      <c r="C841" s="48"/>
      <c r="D841" s="48"/>
      <c r="E841" s="48"/>
      <c r="F841" s="48"/>
      <c r="G841" s="48"/>
      <c r="H841" s="48"/>
      <c r="I841" s="48"/>
      <c r="J841" s="48"/>
    </row>
    <row r="842" spans="2:10">
      <c r="B842" s="48"/>
      <c r="C842" s="48"/>
      <c r="D842" s="48"/>
      <c r="E842" s="48"/>
      <c r="F842" s="48"/>
      <c r="G842" s="48"/>
      <c r="H842" s="48"/>
      <c r="I842" s="48"/>
      <c r="J842" s="48"/>
    </row>
    <row r="843" spans="2:10">
      <c r="B843" s="48"/>
      <c r="C843" s="48"/>
      <c r="D843" s="48"/>
      <c r="E843" s="48"/>
      <c r="F843" s="48"/>
      <c r="G843" s="48"/>
      <c r="H843" s="48"/>
      <c r="I843" s="48"/>
      <c r="J843" s="48"/>
    </row>
    <row r="844" spans="2:10">
      <c r="B844" s="48"/>
      <c r="C844" s="48"/>
      <c r="D844" s="48"/>
      <c r="E844" s="48"/>
      <c r="F844" s="48"/>
      <c r="G844" s="48"/>
      <c r="H844" s="48"/>
      <c r="I844" s="48"/>
      <c r="J844" s="48"/>
    </row>
    <row r="845" spans="2:10">
      <c r="B845" s="48"/>
      <c r="C845" s="48"/>
      <c r="D845" s="48"/>
      <c r="E845" s="48"/>
      <c r="F845" s="48"/>
      <c r="G845" s="48"/>
      <c r="H845" s="48"/>
      <c r="I845" s="48"/>
      <c r="J845" s="48"/>
    </row>
    <row r="846" spans="2:10">
      <c r="B846" s="48"/>
      <c r="C846" s="48"/>
      <c r="D846" s="48"/>
      <c r="E846" s="48"/>
      <c r="F846" s="48"/>
      <c r="G846" s="48"/>
      <c r="H846" s="48"/>
      <c r="I846" s="48"/>
      <c r="J846" s="48"/>
    </row>
    <row r="847" spans="2:10">
      <c r="B847" s="48"/>
      <c r="C847" s="48"/>
      <c r="D847" s="48"/>
      <c r="E847" s="48"/>
      <c r="F847" s="48"/>
      <c r="G847" s="48"/>
      <c r="H847" s="48"/>
      <c r="I847" s="48"/>
      <c r="J847" s="48"/>
    </row>
    <row r="848" spans="2:10">
      <c r="B848" s="48"/>
      <c r="C848" s="48"/>
      <c r="D848" s="48"/>
      <c r="E848" s="48"/>
      <c r="F848" s="48"/>
      <c r="G848" s="48"/>
      <c r="H848" s="48"/>
      <c r="I848" s="48"/>
      <c r="J848" s="48"/>
    </row>
    <row r="849" spans="2:10">
      <c r="B849" s="48"/>
      <c r="C849" s="48"/>
      <c r="D849" s="48"/>
      <c r="E849" s="48"/>
      <c r="F849" s="48"/>
      <c r="G849" s="48"/>
      <c r="H849" s="48"/>
      <c r="I849" s="48"/>
      <c r="J849" s="48"/>
    </row>
    <row r="850" spans="2:10">
      <c r="B850" s="48"/>
      <c r="C850" s="48"/>
      <c r="D850" s="48"/>
      <c r="E850" s="48"/>
      <c r="F850" s="48"/>
      <c r="G850" s="48"/>
      <c r="H850" s="48"/>
      <c r="I850" s="48"/>
      <c r="J850" s="48"/>
    </row>
    <row r="851" spans="2:10">
      <c r="B851" s="48"/>
      <c r="C851" s="48"/>
      <c r="D851" s="48"/>
      <c r="E851" s="48"/>
      <c r="F851" s="48"/>
      <c r="G851" s="48"/>
      <c r="H851" s="48"/>
      <c r="I851" s="48"/>
      <c r="J851" s="48"/>
    </row>
    <row r="852" spans="2:10">
      <c r="B852" s="48"/>
      <c r="C852" s="48"/>
      <c r="D852" s="48"/>
      <c r="E852" s="48"/>
      <c r="F852" s="48"/>
      <c r="G852" s="48"/>
      <c r="H852" s="48"/>
      <c r="I852" s="48"/>
      <c r="J852" s="48"/>
    </row>
    <row r="853" spans="2:10">
      <c r="B853" s="48"/>
      <c r="C853" s="48"/>
      <c r="D853" s="48"/>
      <c r="E853" s="48"/>
      <c r="F853" s="48"/>
      <c r="G853" s="48"/>
      <c r="H853" s="48"/>
      <c r="I853" s="48"/>
      <c r="J853" s="48"/>
    </row>
    <row r="854" spans="2:10">
      <c r="B854" s="48"/>
      <c r="C854" s="48"/>
      <c r="D854" s="48"/>
      <c r="E854" s="48"/>
      <c r="F854" s="48"/>
      <c r="G854" s="48"/>
      <c r="H854" s="48"/>
      <c r="I854" s="48"/>
      <c r="J854" s="48"/>
    </row>
    <row r="855" spans="2:10">
      <c r="B855" s="48"/>
      <c r="C855" s="48"/>
      <c r="D855" s="48"/>
      <c r="E855" s="48"/>
      <c r="F855" s="48"/>
      <c r="G855" s="48"/>
      <c r="H855" s="48"/>
      <c r="I855" s="48"/>
      <c r="J855" s="48"/>
    </row>
    <row r="856" spans="2:10">
      <c r="B856" s="48"/>
      <c r="C856" s="48"/>
      <c r="D856" s="48"/>
      <c r="E856" s="48"/>
      <c r="F856" s="48"/>
      <c r="G856" s="48"/>
      <c r="H856" s="48"/>
      <c r="I856" s="48"/>
      <c r="J856" s="48"/>
    </row>
    <row r="857" spans="2:10">
      <c r="B857" s="48"/>
      <c r="C857" s="48"/>
      <c r="D857" s="48"/>
      <c r="E857" s="48"/>
      <c r="F857" s="48"/>
      <c r="G857" s="48"/>
      <c r="H857" s="48"/>
      <c r="I857" s="48"/>
      <c r="J857" s="48"/>
    </row>
    <row r="858" spans="2:10">
      <c r="B858" s="48"/>
      <c r="C858" s="48"/>
      <c r="D858" s="48"/>
      <c r="E858" s="48"/>
      <c r="F858" s="48"/>
      <c r="G858" s="48"/>
      <c r="H858" s="48"/>
      <c r="I858" s="48"/>
      <c r="J858" s="48"/>
    </row>
    <row r="859" spans="2:10">
      <c r="B859" s="48"/>
      <c r="C859" s="48"/>
      <c r="D859" s="48"/>
      <c r="E859" s="48"/>
      <c r="F859" s="48"/>
      <c r="G859" s="48"/>
      <c r="H859" s="48"/>
      <c r="I859" s="48"/>
      <c r="J859" s="48"/>
    </row>
    <row r="860" spans="2:10">
      <c r="B860" s="48"/>
      <c r="C860" s="48"/>
      <c r="D860" s="48"/>
      <c r="E860" s="48"/>
      <c r="F860" s="48"/>
      <c r="G860" s="48"/>
      <c r="H860" s="48"/>
      <c r="I860" s="48"/>
      <c r="J860" s="48"/>
    </row>
    <row r="861" spans="2:10">
      <c r="B861" s="48"/>
      <c r="C861" s="48"/>
      <c r="D861" s="48"/>
      <c r="E861" s="48"/>
      <c r="F861" s="48"/>
      <c r="G861" s="48"/>
      <c r="H861" s="48"/>
      <c r="I861" s="48"/>
      <c r="J861" s="48"/>
    </row>
    <row r="862" spans="2:10">
      <c r="B862" s="48"/>
      <c r="C862" s="48"/>
      <c r="D862" s="48"/>
      <c r="E862" s="48"/>
      <c r="F862" s="48"/>
      <c r="G862" s="48"/>
      <c r="H862" s="48"/>
      <c r="I862" s="48"/>
      <c r="J862" s="48"/>
    </row>
    <row r="863" spans="2:10">
      <c r="B863" s="48"/>
      <c r="C863" s="48"/>
      <c r="D863" s="48"/>
      <c r="E863" s="48"/>
      <c r="F863" s="48"/>
      <c r="G863" s="48"/>
      <c r="H863" s="48"/>
      <c r="I863" s="48"/>
      <c r="J863" s="48"/>
    </row>
    <row r="864" spans="2:10">
      <c r="B864" s="48"/>
      <c r="C864" s="48"/>
      <c r="D864" s="48"/>
      <c r="E864" s="48"/>
      <c r="F864" s="48"/>
      <c r="G864" s="48"/>
      <c r="H864" s="48"/>
      <c r="I864" s="48"/>
      <c r="J864" s="48"/>
    </row>
    <row r="865" spans="2:10">
      <c r="B865" s="48"/>
      <c r="C865" s="48"/>
      <c r="D865" s="48"/>
      <c r="E865" s="48"/>
      <c r="F865" s="48"/>
      <c r="G865" s="48"/>
      <c r="H865" s="48"/>
      <c r="I865" s="48"/>
      <c r="J865" s="48"/>
    </row>
    <row r="866" spans="2:10">
      <c r="B866" s="48"/>
      <c r="C866" s="48"/>
      <c r="D866" s="48"/>
      <c r="E866" s="48"/>
      <c r="F866" s="48"/>
      <c r="G866" s="48"/>
      <c r="H866" s="48"/>
      <c r="I866" s="48"/>
      <c r="J866" s="48"/>
    </row>
    <row r="867" spans="2:10">
      <c r="B867" s="48"/>
      <c r="C867" s="48"/>
      <c r="D867" s="48"/>
      <c r="E867" s="48"/>
      <c r="F867" s="48"/>
      <c r="G867" s="48"/>
      <c r="H867" s="48"/>
      <c r="I867" s="48"/>
      <c r="J867" s="48"/>
    </row>
    <row r="868" spans="2:10">
      <c r="B868" s="48"/>
      <c r="C868" s="48"/>
      <c r="D868" s="48"/>
      <c r="E868" s="48"/>
      <c r="F868" s="48"/>
      <c r="G868" s="48"/>
      <c r="H868" s="48"/>
      <c r="I868" s="48"/>
      <c r="J868" s="48"/>
    </row>
    <row r="869" spans="2:10">
      <c r="B869" s="48"/>
      <c r="C869" s="48"/>
      <c r="D869" s="48"/>
      <c r="E869" s="48"/>
      <c r="F869" s="48"/>
      <c r="G869" s="48"/>
      <c r="H869" s="48"/>
      <c r="I869" s="48"/>
      <c r="J869" s="48"/>
    </row>
    <row r="870" spans="2:10">
      <c r="B870" s="48"/>
      <c r="C870" s="48"/>
      <c r="D870" s="48"/>
      <c r="E870" s="48"/>
      <c r="F870" s="48"/>
      <c r="G870" s="48"/>
      <c r="H870" s="48"/>
      <c r="I870" s="48"/>
      <c r="J870" s="48"/>
    </row>
    <row r="871" spans="2:10">
      <c r="B871" s="48"/>
      <c r="C871" s="48"/>
      <c r="D871" s="48"/>
      <c r="E871" s="48"/>
      <c r="F871" s="48"/>
      <c r="G871" s="48"/>
      <c r="H871" s="48"/>
      <c r="I871" s="48"/>
      <c r="J871" s="48"/>
    </row>
    <row r="872" spans="2:10">
      <c r="B872" s="48"/>
      <c r="C872" s="48"/>
      <c r="D872" s="48"/>
      <c r="E872" s="48"/>
      <c r="F872" s="48"/>
      <c r="G872" s="48"/>
      <c r="H872" s="48"/>
      <c r="I872" s="48"/>
      <c r="J872" s="48"/>
    </row>
    <row r="873" spans="2:10">
      <c r="B873" s="48"/>
      <c r="C873" s="48"/>
      <c r="D873" s="48"/>
      <c r="E873" s="48"/>
      <c r="F873" s="48"/>
      <c r="G873" s="48"/>
      <c r="H873" s="48"/>
      <c r="I873" s="48"/>
      <c r="J873" s="48"/>
    </row>
    <row r="874" spans="2:10">
      <c r="B874" s="48"/>
      <c r="C874" s="48"/>
      <c r="D874" s="48"/>
      <c r="E874" s="48"/>
      <c r="F874" s="48"/>
      <c r="G874" s="48"/>
      <c r="H874" s="48"/>
      <c r="I874" s="48"/>
      <c r="J874" s="48"/>
    </row>
    <row r="875" spans="2:10">
      <c r="B875" s="48"/>
      <c r="C875" s="48"/>
      <c r="D875" s="48"/>
      <c r="E875" s="48"/>
      <c r="F875" s="48"/>
      <c r="G875" s="48"/>
      <c r="H875" s="48"/>
      <c r="I875" s="48"/>
      <c r="J875" s="48"/>
    </row>
    <row r="876" spans="2:10">
      <c r="B876" s="48"/>
      <c r="C876" s="48"/>
      <c r="D876" s="48"/>
      <c r="E876" s="48"/>
      <c r="F876" s="48"/>
      <c r="G876" s="48"/>
      <c r="H876" s="48"/>
      <c r="I876" s="48"/>
      <c r="J876" s="48"/>
    </row>
    <row r="877" spans="2:10">
      <c r="B877" s="48"/>
      <c r="C877" s="48"/>
      <c r="D877" s="48"/>
      <c r="E877" s="48"/>
      <c r="F877" s="48"/>
      <c r="G877" s="48"/>
      <c r="H877" s="48"/>
      <c r="I877" s="48"/>
      <c r="J877" s="48"/>
    </row>
    <row r="878" spans="2:10">
      <c r="B878" s="48"/>
      <c r="C878" s="48"/>
      <c r="D878" s="48"/>
      <c r="E878" s="48"/>
      <c r="F878" s="48"/>
      <c r="G878" s="48"/>
      <c r="H878" s="48"/>
      <c r="I878" s="48"/>
      <c r="J878" s="48"/>
    </row>
    <row r="879" spans="2:10">
      <c r="B879" s="48"/>
      <c r="C879" s="48"/>
      <c r="D879" s="48"/>
      <c r="E879" s="48"/>
      <c r="F879" s="48"/>
      <c r="G879" s="48"/>
      <c r="H879" s="48"/>
      <c r="I879" s="48"/>
      <c r="J879" s="48"/>
    </row>
    <row r="880" spans="2:10">
      <c r="B880" s="48"/>
      <c r="C880" s="48"/>
      <c r="D880" s="48"/>
      <c r="E880" s="48"/>
      <c r="F880" s="48"/>
      <c r="G880" s="48"/>
      <c r="H880" s="48"/>
      <c r="I880" s="48"/>
      <c r="J880" s="48"/>
    </row>
    <row r="881" spans="2:10">
      <c r="B881" s="48"/>
      <c r="C881" s="48"/>
      <c r="D881" s="48"/>
      <c r="E881" s="48"/>
      <c r="F881" s="48"/>
      <c r="G881" s="48"/>
      <c r="H881" s="48"/>
      <c r="I881" s="48"/>
      <c r="J881" s="48"/>
    </row>
    <row r="882" spans="2:10">
      <c r="B882" s="48"/>
      <c r="C882" s="48"/>
      <c r="D882" s="48"/>
      <c r="E882" s="48"/>
      <c r="F882" s="48"/>
      <c r="G882" s="48"/>
      <c r="H882" s="48"/>
      <c r="I882" s="48"/>
      <c r="J882" s="48"/>
    </row>
    <row r="883" spans="2:10">
      <c r="B883" s="48"/>
      <c r="C883" s="48"/>
      <c r="D883" s="48"/>
      <c r="E883" s="48"/>
      <c r="F883" s="48"/>
      <c r="G883" s="48"/>
      <c r="H883" s="48"/>
      <c r="I883" s="48"/>
      <c r="J883" s="48"/>
    </row>
    <row r="884" spans="2:10">
      <c r="B884" s="48"/>
      <c r="C884" s="48"/>
      <c r="D884" s="48"/>
      <c r="E884" s="48"/>
      <c r="F884" s="48"/>
      <c r="G884" s="48"/>
      <c r="H884" s="48"/>
      <c r="I884" s="48"/>
      <c r="J884" s="48"/>
    </row>
    <row r="885" spans="2:10">
      <c r="B885" s="48"/>
      <c r="C885" s="48"/>
      <c r="D885" s="48"/>
      <c r="E885" s="48"/>
      <c r="F885" s="48"/>
      <c r="G885" s="48"/>
      <c r="H885" s="48"/>
      <c r="I885" s="48"/>
      <c r="J885" s="48"/>
    </row>
    <row r="886" spans="2:10">
      <c r="B886" s="48"/>
      <c r="C886" s="48"/>
      <c r="D886" s="48"/>
      <c r="E886" s="48"/>
      <c r="F886" s="48"/>
      <c r="G886" s="48"/>
      <c r="H886" s="48"/>
      <c r="I886" s="48"/>
      <c r="J886" s="48"/>
    </row>
    <row r="887" spans="2:10">
      <c r="B887" s="48"/>
      <c r="C887" s="48"/>
      <c r="D887" s="48"/>
      <c r="E887" s="48"/>
      <c r="F887" s="48"/>
      <c r="G887" s="48"/>
      <c r="H887" s="48"/>
      <c r="I887" s="48"/>
      <c r="J887" s="48"/>
    </row>
    <row r="888" spans="2:10">
      <c r="B888" s="48"/>
      <c r="C888" s="48"/>
      <c r="D888" s="48"/>
      <c r="E888" s="48"/>
      <c r="F888" s="48"/>
      <c r="G888" s="48"/>
      <c r="H888" s="48"/>
      <c r="I888" s="48"/>
      <c r="J888" s="48"/>
    </row>
    <row r="889" spans="2:10">
      <c r="B889" s="48"/>
      <c r="C889" s="48"/>
      <c r="D889" s="48"/>
      <c r="E889" s="48"/>
      <c r="F889" s="48"/>
      <c r="G889" s="48"/>
      <c r="H889" s="48"/>
      <c r="I889" s="48"/>
      <c r="J889" s="48"/>
    </row>
    <row r="890" spans="2:10">
      <c r="B890" s="48"/>
      <c r="C890" s="48"/>
      <c r="D890" s="48"/>
      <c r="E890" s="48"/>
      <c r="F890" s="48"/>
      <c r="G890" s="48"/>
      <c r="H890" s="48"/>
      <c r="I890" s="48"/>
      <c r="J890" s="48"/>
    </row>
    <row r="891" spans="2:10">
      <c r="B891" s="48"/>
      <c r="C891" s="48"/>
      <c r="D891" s="48"/>
      <c r="E891" s="48"/>
      <c r="F891" s="48"/>
      <c r="G891" s="48"/>
      <c r="H891" s="48"/>
      <c r="I891" s="48"/>
      <c r="J891" s="48"/>
    </row>
    <row r="892" spans="2:10">
      <c r="B892" s="48"/>
      <c r="C892" s="48"/>
      <c r="D892" s="48"/>
      <c r="E892" s="48"/>
      <c r="F892" s="48"/>
      <c r="G892" s="48"/>
      <c r="H892" s="48"/>
      <c r="I892" s="48"/>
      <c r="J892" s="48"/>
    </row>
    <row r="893" spans="2:10">
      <c r="B893" s="48"/>
      <c r="C893" s="48"/>
      <c r="D893" s="48"/>
      <c r="E893" s="48"/>
      <c r="F893" s="48"/>
      <c r="G893" s="48"/>
      <c r="H893" s="48"/>
      <c r="I893" s="48"/>
      <c r="J893" s="48"/>
    </row>
    <row r="894" spans="2:10">
      <c r="B894" s="48"/>
      <c r="C894" s="48"/>
      <c r="D894" s="48"/>
      <c r="E894" s="48"/>
      <c r="F894" s="48"/>
      <c r="G894" s="48"/>
      <c r="H894" s="48"/>
      <c r="I894" s="48"/>
      <c r="J894" s="48"/>
    </row>
    <row r="895" spans="2:10">
      <c r="B895" s="48"/>
      <c r="C895" s="48"/>
      <c r="D895" s="48"/>
      <c r="E895" s="48"/>
      <c r="F895" s="48"/>
      <c r="G895" s="48"/>
      <c r="H895" s="48"/>
      <c r="I895" s="48"/>
      <c r="J895" s="48"/>
    </row>
    <row r="896" spans="2:10">
      <c r="B896" s="48"/>
      <c r="C896" s="48"/>
      <c r="D896" s="48"/>
      <c r="E896" s="48"/>
      <c r="F896" s="48"/>
      <c r="G896" s="48"/>
      <c r="H896" s="48"/>
      <c r="I896" s="48"/>
      <c r="J896" s="48"/>
    </row>
    <row r="897" spans="2:10">
      <c r="B897" s="48"/>
      <c r="C897" s="48"/>
      <c r="D897" s="48"/>
      <c r="E897" s="48"/>
      <c r="F897" s="48"/>
      <c r="G897" s="48"/>
      <c r="H897" s="48"/>
      <c r="I897" s="48"/>
      <c r="J897" s="48"/>
    </row>
    <row r="898" spans="2:10">
      <c r="B898" s="48"/>
      <c r="C898" s="48"/>
      <c r="D898" s="48"/>
      <c r="E898" s="48"/>
      <c r="F898" s="48"/>
      <c r="G898" s="48"/>
      <c r="H898" s="48"/>
      <c r="I898" s="48"/>
      <c r="J898" s="48"/>
    </row>
    <row r="899" spans="2:10">
      <c r="B899" s="48"/>
      <c r="C899" s="48"/>
      <c r="D899" s="48"/>
      <c r="E899" s="48"/>
      <c r="F899" s="48"/>
      <c r="G899" s="48"/>
      <c r="H899" s="48"/>
      <c r="I899" s="48"/>
      <c r="J899" s="48"/>
    </row>
    <row r="900" spans="2:10">
      <c r="B900" s="48"/>
      <c r="C900" s="48"/>
      <c r="D900" s="48"/>
      <c r="E900" s="48"/>
      <c r="F900" s="48"/>
      <c r="G900" s="48"/>
      <c r="H900" s="48"/>
      <c r="I900" s="48"/>
      <c r="J900" s="48"/>
    </row>
    <row r="901" spans="2:10">
      <c r="B901" s="48"/>
      <c r="C901" s="48"/>
      <c r="D901" s="48"/>
      <c r="E901" s="48"/>
      <c r="F901" s="48"/>
      <c r="G901" s="48"/>
      <c r="H901" s="48"/>
      <c r="I901" s="48"/>
      <c r="J901" s="48"/>
    </row>
    <row r="902" spans="2:10">
      <c r="B902" s="48"/>
      <c r="C902" s="48"/>
      <c r="D902" s="48"/>
      <c r="E902" s="48"/>
      <c r="F902" s="48"/>
      <c r="G902" s="48"/>
      <c r="H902" s="48"/>
      <c r="I902" s="48"/>
      <c r="J902" s="48"/>
    </row>
    <row r="903" spans="2:10">
      <c r="B903" s="48"/>
      <c r="C903" s="48"/>
      <c r="D903" s="48"/>
      <c r="E903" s="48"/>
      <c r="F903" s="48"/>
      <c r="G903" s="48"/>
      <c r="H903" s="48"/>
      <c r="I903" s="48"/>
      <c r="J903" s="48"/>
    </row>
    <row r="904" spans="2:10">
      <c r="B904" s="48"/>
      <c r="C904" s="48"/>
      <c r="D904" s="48"/>
      <c r="E904" s="48"/>
      <c r="F904" s="48"/>
      <c r="G904" s="48"/>
      <c r="H904" s="48"/>
      <c r="I904" s="48"/>
      <c r="J904" s="48"/>
    </row>
    <row r="905" spans="2:10">
      <c r="B905" s="48"/>
      <c r="C905" s="48"/>
      <c r="D905" s="48"/>
      <c r="E905" s="48"/>
      <c r="F905" s="48"/>
      <c r="G905" s="48"/>
      <c r="H905" s="48"/>
      <c r="I905" s="48"/>
      <c r="J905" s="48"/>
    </row>
    <row r="906" spans="2:10">
      <c r="B906" s="48"/>
      <c r="C906" s="48"/>
      <c r="D906" s="48"/>
      <c r="E906" s="48"/>
      <c r="F906" s="48"/>
      <c r="G906" s="48"/>
      <c r="H906" s="48"/>
      <c r="I906" s="48"/>
      <c r="J906" s="48"/>
    </row>
    <row r="907" spans="2:10">
      <c r="B907" s="48"/>
      <c r="C907" s="48"/>
      <c r="D907" s="48"/>
      <c r="E907" s="48"/>
      <c r="F907" s="48"/>
      <c r="G907" s="48"/>
      <c r="H907" s="48"/>
      <c r="I907" s="48"/>
      <c r="J907" s="48"/>
    </row>
    <row r="908" spans="2:10">
      <c r="B908" s="48"/>
      <c r="C908" s="48"/>
      <c r="D908" s="48"/>
      <c r="E908" s="48"/>
      <c r="F908" s="48"/>
      <c r="G908" s="48"/>
      <c r="H908" s="48"/>
      <c r="I908" s="48"/>
      <c r="J908" s="48"/>
    </row>
    <row r="909" spans="2:10">
      <c r="B909" s="48"/>
      <c r="C909" s="48"/>
      <c r="D909" s="48"/>
      <c r="E909" s="48"/>
      <c r="F909" s="48"/>
      <c r="G909" s="48"/>
      <c r="H909" s="48"/>
      <c r="I909" s="48"/>
      <c r="J909" s="48"/>
    </row>
    <row r="910" spans="2:10">
      <c r="B910" s="48"/>
      <c r="C910" s="48"/>
      <c r="D910" s="48"/>
      <c r="E910" s="48"/>
      <c r="F910" s="48"/>
      <c r="G910" s="48"/>
      <c r="H910" s="48"/>
      <c r="I910" s="48"/>
      <c r="J910" s="48"/>
    </row>
    <row r="911" spans="2:10">
      <c r="B911" s="48"/>
      <c r="C911" s="48"/>
      <c r="D911" s="48"/>
      <c r="E911" s="48"/>
      <c r="F911" s="48"/>
      <c r="G911" s="48"/>
      <c r="H911" s="48"/>
      <c r="I911" s="48"/>
      <c r="J911" s="48"/>
    </row>
    <row r="912" spans="2:10">
      <c r="B912" s="48"/>
      <c r="C912" s="48"/>
      <c r="D912" s="48"/>
      <c r="E912" s="48"/>
      <c r="F912" s="48"/>
      <c r="G912" s="48"/>
      <c r="H912" s="48"/>
      <c r="I912" s="48"/>
      <c r="J912" s="48"/>
    </row>
    <row r="913" spans="2:10">
      <c r="B913" s="48"/>
      <c r="C913" s="48"/>
      <c r="D913" s="48"/>
      <c r="E913" s="48"/>
      <c r="F913" s="48"/>
      <c r="G913" s="48"/>
      <c r="H913" s="48"/>
      <c r="I913" s="48"/>
      <c r="J913" s="48"/>
    </row>
    <row r="914" spans="2:10">
      <c r="B914" s="48"/>
      <c r="C914" s="48"/>
      <c r="D914" s="48"/>
      <c r="E914" s="48"/>
      <c r="F914" s="48"/>
      <c r="G914" s="48"/>
      <c r="H914" s="48"/>
      <c r="I914" s="48"/>
      <c r="J914" s="48"/>
    </row>
    <row r="915" spans="2:10">
      <c r="B915" s="48"/>
      <c r="C915" s="48"/>
      <c r="D915" s="48"/>
      <c r="E915" s="48"/>
      <c r="F915" s="48"/>
      <c r="G915" s="48"/>
      <c r="H915" s="48"/>
      <c r="I915" s="48"/>
      <c r="J915" s="48"/>
    </row>
    <row r="916" spans="2:10">
      <c r="B916" s="48"/>
      <c r="C916" s="48"/>
      <c r="D916" s="48"/>
      <c r="E916" s="48"/>
      <c r="F916" s="48"/>
      <c r="G916" s="48"/>
      <c r="H916" s="48"/>
      <c r="I916" s="48"/>
      <c r="J916" s="48"/>
    </row>
    <row r="917" spans="2:10">
      <c r="B917" s="48"/>
      <c r="C917" s="48"/>
      <c r="D917" s="48"/>
      <c r="E917" s="48"/>
      <c r="F917" s="48"/>
      <c r="G917" s="48"/>
      <c r="H917" s="48"/>
      <c r="I917" s="48"/>
      <c r="J917" s="48"/>
    </row>
    <row r="918" spans="2:10">
      <c r="B918" s="48"/>
      <c r="C918" s="48"/>
      <c r="D918" s="48"/>
      <c r="E918" s="48"/>
      <c r="F918" s="48"/>
      <c r="G918" s="48"/>
      <c r="H918" s="48"/>
      <c r="I918" s="48"/>
      <c r="J918" s="48"/>
    </row>
    <row r="919" spans="2:10">
      <c r="B919" s="48"/>
      <c r="C919" s="48"/>
      <c r="D919" s="48"/>
      <c r="E919" s="48"/>
      <c r="F919" s="48"/>
      <c r="G919" s="48"/>
      <c r="H919" s="48"/>
      <c r="I919" s="48"/>
      <c r="J919" s="48"/>
    </row>
    <row r="920" spans="2:10">
      <c r="B920" s="48"/>
      <c r="C920" s="48"/>
      <c r="D920" s="48"/>
      <c r="E920" s="48"/>
      <c r="F920" s="48"/>
      <c r="G920" s="48"/>
      <c r="H920" s="48"/>
      <c r="I920" s="48"/>
      <c r="J920" s="48"/>
    </row>
    <row r="921" spans="2:10">
      <c r="B921" s="48"/>
      <c r="C921" s="48"/>
      <c r="D921" s="48"/>
      <c r="E921" s="48"/>
      <c r="F921" s="48"/>
      <c r="G921" s="48"/>
      <c r="H921" s="48"/>
      <c r="I921" s="48"/>
      <c r="J921" s="48"/>
    </row>
    <row r="922" spans="2:10">
      <c r="B922" s="48"/>
      <c r="C922" s="48"/>
      <c r="D922" s="48"/>
      <c r="E922" s="48"/>
      <c r="F922" s="48"/>
      <c r="G922" s="48"/>
      <c r="H922" s="48"/>
      <c r="I922" s="48"/>
      <c r="J922" s="48"/>
    </row>
    <row r="923" spans="2:10">
      <c r="B923" s="48"/>
      <c r="C923" s="48"/>
      <c r="D923" s="48"/>
      <c r="E923" s="48"/>
      <c r="F923" s="48"/>
      <c r="G923" s="48"/>
      <c r="H923" s="48"/>
      <c r="I923" s="48"/>
      <c r="J923" s="48"/>
    </row>
    <row r="924" spans="2:10">
      <c r="B924" s="48"/>
      <c r="C924" s="48"/>
      <c r="D924" s="48"/>
      <c r="E924" s="48"/>
      <c r="F924" s="48"/>
      <c r="G924" s="48"/>
      <c r="H924" s="48"/>
      <c r="I924" s="48"/>
      <c r="J924" s="48"/>
    </row>
    <row r="925" spans="2:10">
      <c r="B925" s="48"/>
      <c r="C925" s="48"/>
      <c r="D925" s="48"/>
      <c r="E925" s="48"/>
      <c r="F925" s="48"/>
      <c r="G925" s="48"/>
      <c r="H925" s="48"/>
      <c r="I925" s="48"/>
      <c r="J925" s="48"/>
    </row>
    <row r="926" spans="2:10">
      <c r="B926" s="48"/>
      <c r="C926" s="48"/>
      <c r="D926" s="48"/>
      <c r="E926" s="48"/>
      <c r="F926" s="48"/>
      <c r="G926" s="48"/>
      <c r="H926" s="48"/>
      <c r="I926" s="48"/>
      <c r="J926" s="48"/>
    </row>
    <row r="927" spans="2:10">
      <c r="B927" s="48"/>
      <c r="C927" s="48"/>
      <c r="D927" s="48"/>
      <c r="E927" s="48"/>
      <c r="F927" s="48"/>
      <c r="G927" s="48"/>
      <c r="H927" s="48"/>
      <c r="I927" s="48"/>
      <c r="J927" s="48"/>
    </row>
    <row r="928" spans="2:10">
      <c r="B928" s="48"/>
      <c r="C928" s="48"/>
      <c r="D928" s="48"/>
      <c r="E928" s="48"/>
      <c r="F928" s="48"/>
      <c r="G928" s="48"/>
      <c r="H928" s="48"/>
      <c r="I928" s="48"/>
      <c r="J928" s="48"/>
    </row>
    <row r="929" spans="2:10">
      <c r="B929" s="48"/>
      <c r="C929" s="48"/>
      <c r="D929" s="48"/>
      <c r="E929" s="48"/>
      <c r="F929" s="48"/>
      <c r="G929" s="48"/>
      <c r="H929" s="48"/>
      <c r="I929" s="48"/>
      <c r="J929" s="48"/>
    </row>
    <row r="930" spans="2:10">
      <c r="B930" s="48"/>
      <c r="C930" s="48"/>
      <c r="D930" s="48"/>
      <c r="E930" s="48"/>
      <c r="F930" s="48"/>
      <c r="G930" s="48"/>
      <c r="H930" s="48"/>
      <c r="I930" s="48"/>
      <c r="J930" s="48"/>
    </row>
    <row r="931" spans="2:10">
      <c r="B931" s="48"/>
      <c r="C931" s="48"/>
      <c r="D931" s="48"/>
      <c r="E931" s="48"/>
      <c r="F931" s="48"/>
      <c r="G931" s="48"/>
      <c r="H931" s="48"/>
      <c r="I931" s="48"/>
      <c r="J931" s="48"/>
    </row>
    <row r="932" spans="2:10">
      <c r="B932" s="48"/>
      <c r="C932" s="48"/>
      <c r="D932" s="48"/>
      <c r="E932" s="48"/>
      <c r="F932" s="48"/>
      <c r="G932" s="48"/>
      <c r="H932" s="48"/>
      <c r="I932" s="48"/>
      <c r="J932" s="48"/>
    </row>
    <row r="933" spans="2:10">
      <c r="B933" s="48"/>
      <c r="C933" s="48"/>
      <c r="D933" s="48"/>
      <c r="E933" s="48"/>
      <c r="F933" s="48"/>
      <c r="G933" s="48"/>
      <c r="H933" s="48"/>
      <c r="I933" s="48"/>
      <c r="J933" s="48"/>
    </row>
    <row r="934" spans="2:10">
      <c r="B934" s="48"/>
      <c r="C934" s="48"/>
      <c r="D934" s="48"/>
      <c r="E934" s="48"/>
      <c r="F934" s="48"/>
      <c r="G934" s="48"/>
      <c r="H934" s="48"/>
      <c r="I934" s="48"/>
      <c r="J934" s="48"/>
    </row>
    <row r="935" spans="2:10">
      <c r="B935" s="48"/>
      <c r="C935" s="48"/>
      <c r="D935" s="48"/>
      <c r="E935" s="48"/>
      <c r="F935" s="48"/>
      <c r="G935" s="48"/>
      <c r="H935" s="48"/>
      <c r="I935" s="48"/>
      <c r="J935" s="48"/>
    </row>
    <row r="936" spans="2:10">
      <c r="B936" s="48"/>
      <c r="C936" s="48"/>
      <c r="D936" s="48"/>
      <c r="E936" s="48"/>
      <c r="F936" s="48"/>
      <c r="G936" s="48"/>
      <c r="H936" s="48"/>
      <c r="I936" s="48"/>
      <c r="J936" s="48"/>
    </row>
    <row r="937" spans="2:10">
      <c r="B937" s="48"/>
      <c r="C937" s="48"/>
      <c r="D937" s="48"/>
      <c r="E937" s="48"/>
      <c r="F937" s="48"/>
      <c r="G937" s="48"/>
      <c r="H937" s="48"/>
      <c r="I937" s="48"/>
      <c r="J937" s="48"/>
    </row>
    <row r="938" spans="2:10">
      <c r="B938" s="48"/>
      <c r="C938" s="48"/>
      <c r="D938" s="48"/>
      <c r="E938" s="48"/>
      <c r="F938" s="48"/>
      <c r="G938" s="48"/>
      <c r="H938" s="48"/>
      <c r="I938" s="48"/>
      <c r="J938" s="48"/>
    </row>
    <row r="939" spans="2:10">
      <c r="B939" s="48"/>
      <c r="C939" s="48"/>
      <c r="D939" s="48"/>
      <c r="E939" s="48"/>
      <c r="F939" s="48"/>
      <c r="G939" s="48"/>
      <c r="H939" s="48"/>
      <c r="I939" s="48"/>
      <c r="J939" s="48"/>
    </row>
    <row r="940" spans="2:10">
      <c r="B940" s="48"/>
      <c r="C940" s="48"/>
      <c r="D940" s="48"/>
      <c r="E940" s="48"/>
      <c r="F940" s="48"/>
      <c r="G940" s="48"/>
      <c r="H940" s="48"/>
      <c r="I940" s="48"/>
      <c r="J940" s="48"/>
    </row>
    <row r="941" spans="2:10">
      <c r="B941" s="48"/>
      <c r="C941" s="48"/>
      <c r="D941" s="48"/>
      <c r="E941" s="48"/>
      <c r="F941" s="48"/>
      <c r="G941" s="48"/>
      <c r="H941" s="48"/>
      <c r="I941" s="48"/>
      <c r="J941" s="48"/>
    </row>
    <row r="942" spans="2:10">
      <c r="B942" s="48"/>
      <c r="C942" s="48"/>
      <c r="D942" s="48"/>
      <c r="E942" s="48"/>
      <c r="F942" s="48"/>
      <c r="G942" s="48"/>
      <c r="H942" s="48"/>
      <c r="I942" s="48"/>
      <c r="J942" s="48"/>
    </row>
    <row r="943" spans="2:10">
      <c r="B943" s="48"/>
      <c r="C943" s="48"/>
      <c r="D943" s="48"/>
      <c r="E943" s="48"/>
      <c r="F943" s="48"/>
      <c r="G943" s="48"/>
      <c r="H943" s="48"/>
      <c r="I943" s="48"/>
      <c r="J943" s="48"/>
    </row>
    <row r="944" spans="2:10">
      <c r="B944" s="48"/>
      <c r="C944" s="48"/>
      <c r="D944" s="48"/>
      <c r="E944" s="48"/>
      <c r="F944" s="48"/>
      <c r="G944" s="48"/>
      <c r="H944" s="48"/>
      <c r="I944" s="48"/>
      <c r="J944" s="48"/>
    </row>
    <row r="945" spans="2:10">
      <c r="B945" s="48"/>
      <c r="C945" s="48"/>
      <c r="D945" s="48"/>
      <c r="E945" s="48"/>
      <c r="F945" s="48"/>
      <c r="G945" s="48"/>
      <c r="H945" s="48"/>
      <c r="I945" s="48"/>
      <c r="J945" s="48"/>
    </row>
    <row r="946" spans="2:10">
      <c r="B946" s="48"/>
      <c r="C946" s="48"/>
      <c r="D946" s="48"/>
      <c r="E946" s="48"/>
      <c r="F946" s="48"/>
      <c r="G946" s="48"/>
      <c r="H946" s="48"/>
      <c r="I946" s="48"/>
      <c r="J946" s="48"/>
    </row>
    <row r="947" spans="2:10">
      <c r="B947" s="48"/>
      <c r="C947" s="48"/>
      <c r="D947" s="48"/>
      <c r="E947" s="48"/>
      <c r="F947" s="48"/>
      <c r="G947" s="48"/>
      <c r="H947" s="48"/>
      <c r="I947" s="48"/>
      <c r="J947" s="48"/>
    </row>
    <row r="948" spans="2:10">
      <c r="B948" s="48"/>
      <c r="C948" s="48"/>
      <c r="D948" s="48"/>
      <c r="E948" s="48"/>
      <c r="F948" s="48"/>
      <c r="G948" s="48"/>
      <c r="H948" s="48"/>
      <c r="I948" s="48"/>
      <c r="J948" s="48"/>
    </row>
    <row r="949" spans="2:10">
      <c r="B949" s="48"/>
      <c r="C949" s="48"/>
      <c r="D949" s="48"/>
      <c r="E949" s="48"/>
      <c r="F949" s="48"/>
      <c r="G949" s="48"/>
      <c r="H949" s="48"/>
      <c r="I949" s="48"/>
      <c r="J949" s="48"/>
    </row>
    <row r="950" spans="2:10">
      <c r="B950" s="48"/>
      <c r="C950" s="48"/>
      <c r="D950" s="48"/>
      <c r="E950" s="48"/>
      <c r="F950" s="48"/>
      <c r="G950" s="48"/>
      <c r="H950" s="48"/>
      <c r="I950" s="48"/>
      <c r="J950" s="48"/>
    </row>
    <row r="951" spans="2:10">
      <c r="B951" s="48"/>
      <c r="C951" s="48"/>
      <c r="D951" s="48"/>
      <c r="E951" s="48"/>
      <c r="F951" s="48"/>
      <c r="G951" s="48"/>
      <c r="H951" s="48"/>
      <c r="I951" s="48"/>
      <c r="J951" s="48"/>
    </row>
    <row r="952" spans="2:10">
      <c r="B952" s="48"/>
      <c r="C952" s="48"/>
      <c r="D952" s="48"/>
      <c r="E952" s="48"/>
      <c r="F952" s="48"/>
      <c r="G952" s="48"/>
      <c r="H952" s="48"/>
      <c r="I952" s="48"/>
      <c r="J952" s="48"/>
    </row>
    <row r="953" spans="2:10">
      <c r="B953" s="48"/>
      <c r="C953" s="48"/>
      <c r="D953" s="48"/>
      <c r="E953" s="48"/>
      <c r="F953" s="48"/>
      <c r="G953" s="48"/>
      <c r="H953" s="48"/>
      <c r="I953" s="48"/>
      <c r="J953" s="48"/>
    </row>
    <row r="954" spans="2:10">
      <c r="B954" s="48"/>
      <c r="C954" s="48"/>
      <c r="D954" s="48"/>
      <c r="E954" s="48"/>
      <c r="F954" s="48"/>
      <c r="G954" s="48"/>
      <c r="H954" s="48"/>
      <c r="I954" s="48"/>
      <c r="J954" s="48"/>
    </row>
    <row r="955" spans="2:10">
      <c r="B955" s="48"/>
      <c r="C955" s="48"/>
      <c r="D955" s="48"/>
      <c r="E955" s="48"/>
      <c r="F955" s="48"/>
      <c r="G955" s="48"/>
      <c r="H955" s="48"/>
      <c r="I955" s="48"/>
      <c r="J955" s="48"/>
    </row>
    <row r="956" spans="2:10">
      <c r="B956" s="48"/>
      <c r="C956" s="48"/>
      <c r="D956" s="48"/>
      <c r="E956" s="48"/>
      <c r="F956" s="48"/>
      <c r="G956" s="48"/>
      <c r="H956" s="48"/>
      <c r="I956" s="48"/>
      <c r="J956" s="48"/>
    </row>
    <row r="957" spans="2:10">
      <c r="B957" s="48"/>
      <c r="C957" s="48"/>
      <c r="D957" s="48"/>
      <c r="E957" s="48"/>
      <c r="F957" s="48"/>
      <c r="G957" s="48"/>
      <c r="H957" s="48"/>
      <c r="I957" s="48"/>
      <c r="J957" s="48"/>
    </row>
    <row r="958" spans="2:10">
      <c r="B958" s="48"/>
      <c r="C958" s="48"/>
      <c r="D958" s="48"/>
      <c r="E958" s="48"/>
      <c r="F958" s="48"/>
      <c r="G958" s="48"/>
      <c r="H958" s="48"/>
      <c r="I958" s="48"/>
      <c r="J958" s="48"/>
    </row>
    <row r="959" spans="2:10">
      <c r="B959" s="48"/>
      <c r="C959" s="48"/>
      <c r="D959" s="48"/>
      <c r="E959" s="48"/>
      <c r="F959" s="48"/>
      <c r="G959" s="48"/>
      <c r="H959" s="48"/>
      <c r="I959" s="48"/>
      <c r="J959" s="48"/>
    </row>
    <row r="960" spans="2:10">
      <c r="B960" s="48"/>
      <c r="C960" s="48"/>
      <c r="D960" s="48"/>
      <c r="E960" s="48"/>
      <c r="F960" s="48"/>
      <c r="G960" s="48"/>
      <c r="H960" s="48"/>
      <c r="I960" s="48"/>
      <c r="J960" s="48"/>
    </row>
    <row r="961" spans="2:10">
      <c r="B961" s="48"/>
      <c r="C961" s="48"/>
      <c r="D961" s="48"/>
      <c r="E961" s="48"/>
      <c r="F961" s="48"/>
      <c r="G961" s="48"/>
      <c r="H961" s="48"/>
      <c r="I961" s="48"/>
      <c r="J961" s="48"/>
    </row>
    <row r="962" spans="2:10">
      <c r="B962" s="48"/>
      <c r="C962" s="48"/>
      <c r="D962" s="48"/>
      <c r="E962" s="48"/>
      <c r="F962" s="48"/>
      <c r="G962" s="48"/>
      <c r="H962" s="48"/>
      <c r="I962" s="48"/>
      <c r="J962" s="48"/>
    </row>
    <row r="963" spans="2:10">
      <c r="B963" s="48"/>
      <c r="C963" s="48"/>
      <c r="D963" s="48"/>
      <c r="E963" s="48"/>
      <c r="F963" s="48"/>
      <c r="G963" s="48"/>
      <c r="H963" s="48"/>
      <c r="I963" s="48"/>
      <c r="J963" s="48"/>
    </row>
    <row r="964" spans="2:10">
      <c r="B964" s="48"/>
      <c r="C964" s="48"/>
      <c r="D964" s="48"/>
      <c r="E964" s="48"/>
      <c r="F964" s="48"/>
      <c r="G964" s="48"/>
      <c r="H964" s="48"/>
      <c r="I964" s="48"/>
      <c r="J964" s="48"/>
    </row>
    <row r="965" spans="2:10">
      <c r="B965" s="48"/>
      <c r="C965" s="48"/>
      <c r="D965" s="48"/>
      <c r="E965" s="48"/>
      <c r="F965" s="48"/>
      <c r="G965" s="48"/>
      <c r="H965" s="48"/>
      <c r="I965" s="48"/>
      <c r="J965" s="48"/>
    </row>
    <row r="966" spans="2:10">
      <c r="B966" s="48"/>
      <c r="C966" s="48"/>
      <c r="D966" s="48"/>
      <c r="E966" s="48"/>
      <c r="F966" s="48"/>
      <c r="G966" s="48"/>
      <c r="H966" s="48"/>
      <c r="I966" s="48"/>
      <c r="J966" s="48"/>
    </row>
    <row r="967" spans="2:10">
      <c r="B967" s="48"/>
      <c r="C967" s="48"/>
      <c r="D967" s="48"/>
      <c r="E967" s="48"/>
      <c r="F967" s="48"/>
      <c r="G967" s="48"/>
      <c r="H967" s="48"/>
      <c r="I967" s="48"/>
      <c r="J967" s="48"/>
    </row>
    <row r="968" spans="2:10">
      <c r="B968" s="48"/>
      <c r="C968" s="48"/>
      <c r="D968" s="48"/>
      <c r="E968" s="48"/>
      <c r="F968" s="48"/>
      <c r="G968" s="48"/>
      <c r="H968" s="48"/>
      <c r="I968" s="48"/>
      <c r="J968" s="48"/>
    </row>
    <row r="969" spans="2:10">
      <c r="B969" s="48"/>
      <c r="C969" s="48"/>
      <c r="D969" s="48"/>
      <c r="E969" s="48"/>
      <c r="F969" s="48"/>
      <c r="G969" s="48"/>
      <c r="H969" s="48"/>
      <c r="I969" s="48"/>
      <c r="J969" s="48"/>
    </row>
    <row r="970" spans="2:10">
      <c r="B970" s="48"/>
      <c r="C970" s="48"/>
      <c r="D970" s="48"/>
      <c r="E970" s="48"/>
      <c r="F970" s="48"/>
      <c r="G970" s="48"/>
      <c r="H970" s="48"/>
      <c r="I970" s="48"/>
      <c r="J970" s="48"/>
    </row>
    <row r="971" spans="2:10">
      <c r="B971" s="48"/>
      <c r="C971" s="48"/>
      <c r="D971" s="48"/>
      <c r="E971" s="48"/>
      <c r="F971" s="48"/>
      <c r="G971" s="48"/>
      <c r="H971" s="48"/>
      <c r="I971" s="48"/>
      <c r="J971" s="48"/>
    </row>
    <row r="972" spans="2:10">
      <c r="B972" s="48"/>
      <c r="C972" s="48"/>
      <c r="D972" s="48"/>
      <c r="E972" s="48"/>
      <c r="F972" s="48"/>
      <c r="G972" s="48"/>
      <c r="H972" s="48"/>
      <c r="I972" s="48"/>
      <c r="J972" s="48"/>
    </row>
    <row r="973" spans="2:10">
      <c r="B973" s="48"/>
      <c r="C973" s="48"/>
      <c r="D973" s="48"/>
      <c r="E973" s="48"/>
      <c r="F973" s="48"/>
      <c r="G973" s="48"/>
      <c r="H973" s="48"/>
      <c r="I973" s="48"/>
      <c r="J973" s="48"/>
    </row>
    <row r="974" spans="2:10">
      <c r="B974" s="48"/>
      <c r="C974" s="48"/>
      <c r="D974" s="48"/>
      <c r="E974" s="48"/>
      <c r="F974" s="48"/>
      <c r="G974" s="48"/>
      <c r="H974" s="48"/>
      <c r="I974" s="48"/>
      <c r="J974" s="48"/>
    </row>
    <row r="975" spans="2:10">
      <c r="B975" s="48"/>
      <c r="C975" s="48"/>
      <c r="D975" s="48"/>
      <c r="E975" s="48"/>
      <c r="F975" s="48"/>
      <c r="G975" s="48"/>
      <c r="H975" s="48"/>
      <c r="I975" s="48"/>
      <c r="J975" s="48"/>
    </row>
    <row r="976" spans="2:10">
      <c r="B976" s="48"/>
      <c r="C976" s="48"/>
      <c r="D976" s="48"/>
      <c r="E976" s="48"/>
      <c r="F976" s="48"/>
      <c r="G976" s="48"/>
      <c r="H976" s="48"/>
      <c r="I976" s="48"/>
      <c r="J976" s="48"/>
    </row>
    <row r="977" spans="2:10">
      <c r="B977" s="48"/>
      <c r="C977" s="48"/>
      <c r="D977" s="48"/>
      <c r="E977" s="48"/>
      <c r="F977" s="48"/>
      <c r="G977" s="48"/>
      <c r="H977" s="48"/>
      <c r="I977" s="48"/>
      <c r="J977" s="48"/>
    </row>
    <row r="978" spans="2:10">
      <c r="B978" s="48"/>
      <c r="C978" s="48"/>
      <c r="D978" s="48"/>
      <c r="E978" s="48"/>
      <c r="F978" s="48"/>
      <c r="G978" s="48"/>
      <c r="H978" s="48"/>
      <c r="I978" s="48"/>
      <c r="J978" s="48"/>
    </row>
    <row r="979" spans="2:10">
      <c r="B979" s="48"/>
      <c r="C979" s="48"/>
      <c r="D979" s="48"/>
      <c r="E979" s="48"/>
      <c r="F979" s="48"/>
      <c r="G979" s="48"/>
      <c r="H979" s="48"/>
      <c r="I979" s="48"/>
      <c r="J979" s="48"/>
    </row>
    <row r="980" spans="2:10">
      <c r="B980" s="48"/>
      <c r="C980" s="48"/>
      <c r="D980" s="48"/>
      <c r="E980" s="48"/>
      <c r="F980" s="48"/>
      <c r="G980" s="48"/>
      <c r="H980" s="48"/>
      <c r="I980" s="48"/>
      <c r="J980" s="48"/>
    </row>
    <row r="981" spans="2:10">
      <c r="B981" s="48"/>
      <c r="C981" s="48"/>
      <c r="D981" s="48"/>
      <c r="E981" s="48"/>
      <c r="F981" s="48"/>
      <c r="G981" s="48"/>
      <c r="H981" s="48"/>
      <c r="I981" s="48"/>
      <c r="J981" s="48"/>
    </row>
    <row r="982" spans="2:10">
      <c r="B982" s="48"/>
      <c r="C982" s="48"/>
      <c r="D982" s="48"/>
      <c r="E982" s="48"/>
      <c r="F982" s="48"/>
      <c r="G982" s="48"/>
      <c r="H982" s="48"/>
      <c r="I982" s="48"/>
      <c r="J982" s="48"/>
    </row>
    <row r="983" spans="2:10">
      <c r="B983" s="48"/>
      <c r="C983" s="48"/>
      <c r="D983" s="48"/>
      <c r="E983" s="48"/>
      <c r="F983" s="48"/>
      <c r="G983" s="48"/>
      <c r="H983" s="48"/>
      <c r="I983" s="48"/>
      <c r="J983" s="48"/>
    </row>
    <row r="984" spans="2:10">
      <c r="B984" s="48"/>
      <c r="C984" s="48"/>
      <c r="D984" s="48"/>
      <c r="E984" s="48"/>
      <c r="F984" s="48"/>
      <c r="G984" s="48"/>
      <c r="H984" s="48"/>
      <c r="I984" s="48"/>
      <c r="J984" s="48"/>
    </row>
    <row r="985" spans="2:10">
      <c r="B985" s="48"/>
      <c r="C985" s="48"/>
      <c r="D985" s="48"/>
      <c r="E985" s="48"/>
      <c r="F985" s="48"/>
      <c r="G985" s="48"/>
      <c r="H985" s="48"/>
      <c r="I985" s="48"/>
      <c r="J985" s="48"/>
    </row>
    <row r="986" spans="2:10">
      <c r="B986" s="48"/>
      <c r="C986" s="48"/>
      <c r="D986" s="48"/>
      <c r="E986" s="48"/>
      <c r="F986" s="48"/>
      <c r="G986" s="48"/>
      <c r="H986" s="48"/>
      <c r="I986" s="48"/>
      <c r="J986" s="48"/>
    </row>
    <row r="987" spans="2:10">
      <c r="B987" s="48"/>
      <c r="C987" s="48"/>
      <c r="D987" s="48"/>
      <c r="E987" s="48"/>
      <c r="F987" s="48"/>
      <c r="G987" s="48"/>
      <c r="H987" s="48"/>
      <c r="I987" s="48"/>
      <c r="J987" s="48"/>
    </row>
    <row r="988" spans="2:10">
      <c r="B988" s="48"/>
      <c r="C988" s="48"/>
      <c r="D988" s="48"/>
      <c r="E988" s="48"/>
      <c r="F988" s="48"/>
      <c r="G988" s="48"/>
      <c r="H988" s="48"/>
      <c r="I988" s="48"/>
      <c r="J988" s="48"/>
    </row>
    <row r="989" spans="2:10">
      <c r="B989" s="48"/>
      <c r="C989" s="48"/>
      <c r="D989" s="48"/>
      <c r="E989" s="48"/>
      <c r="F989" s="48"/>
      <c r="G989" s="48"/>
      <c r="H989" s="48"/>
      <c r="I989" s="48"/>
      <c r="J989" s="48"/>
    </row>
    <row r="990" spans="2:10">
      <c r="B990" s="48"/>
      <c r="C990" s="48"/>
      <c r="D990" s="48"/>
      <c r="E990" s="48"/>
      <c r="F990" s="48"/>
      <c r="G990" s="48"/>
      <c r="H990" s="48"/>
      <c r="I990" s="48"/>
      <c r="J990" s="48"/>
    </row>
    <row r="991" spans="2:10">
      <c r="B991" s="48"/>
      <c r="C991" s="48"/>
      <c r="D991" s="48"/>
      <c r="E991" s="48"/>
      <c r="F991" s="48"/>
      <c r="G991" s="48"/>
      <c r="H991" s="48"/>
      <c r="I991" s="48"/>
      <c r="J991" s="48"/>
    </row>
    <row r="992" spans="2:10">
      <c r="B992" s="48"/>
      <c r="C992" s="48"/>
      <c r="D992" s="48"/>
      <c r="E992" s="48"/>
      <c r="F992" s="48"/>
      <c r="G992" s="48"/>
      <c r="H992" s="48"/>
      <c r="I992" s="48"/>
      <c r="J992" s="48"/>
    </row>
    <row r="993" spans="2:10">
      <c r="B993" s="48"/>
      <c r="C993" s="48"/>
      <c r="D993" s="48"/>
      <c r="E993" s="48"/>
      <c r="F993" s="48"/>
      <c r="G993" s="48"/>
      <c r="H993" s="48"/>
      <c r="I993" s="48"/>
      <c r="J993" s="48"/>
    </row>
    <row r="994" spans="2:10">
      <c r="B994" s="48"/>
      <c r="C994" s="48"/>
      <c r="D994" s="48"/>
      <c r="E994" s="48"/>
      <c r="F994" s="48"/>
      <c r="G994" s="48"/>
      <c r="H994" s="48"/>
      <c r="I994" s="48"/>
      <c r="J994" s="48"/>
    </row>
    <row r="995" spans="2:10">
      <c r="B995" s="48"/>
      <c r="C995" s="48"/>
      <c r="D995" s="48"/>
      <c r="E995" s="48"/>
      <c r="F995" s="48"/>
      <c r="G995" s="48"/>
      <c r="H995" s="48"/>
      <c r="I995" s="48"/>
      <c r="J995" s="48"/>
    </row>
    <row r="996" spans="2:10">
      <c r="B996" s="48"/>
      <c r="C996" s="48"/>
      <c r="D996" s="48"/>
      <c r="E996" s="48"/>
      <c r="F996" s="48"/>
      <c r="G996" s="48"/>
      <c r="H996" s="48"/>
      <c r="I996" s="48"/>
      <c r="J996" s="48"/>
    </row>
    <row r="997" spans="2:10">
      <c r="B997" s="48"/>
      <c r="C997" s="48"/>
      <c r="D997" s="48"/>
      <c r="E997" s="48"/>
      <c r="F997" s="48"/>
      <c r="G997" s="48"/>
      <c r="H997" s="48"/>
      <c r="I997" s="48"/>
      <c r="J997" s="48"/>
    </row>
    <row r="998" spans="2:10">
      <c r="B998" s="48"/>
      <c r="C998" s="48"/>
      <c r="D998" s="48"/>
      <c r="E998" s="48"/>
      <c r="F998" s="48"/>
      <c r="G998" s="48"/>
      <c r="H998" s="48"/>
      <c r="I998" s="48"/>
      <c r="J998" s="48"/>
    </row>
    <row r="999" spans="2:10">
      <c r="B999" s="48"/>
      <c r="C999" s="48"/>
      <c r="D999" s="48"/>
      <c r="E999" s="48"/>
      <c r="F999" s="48"/>
      <c r="G999" s="48"/>
      <c r="H999" s="48"/>
      <c r="I999" s="48"/>
      <c r="J999" s="48"/>
    </row>
    <row r="1000" spans="2:10">
      <c r="B1000" s="48"/>
      <c r="C1000" s="48"/>
      <c r="D1000" s="48"/>
      <c r="E1000" s="48"/>
      <c r="F1000" s="48"/>
      <c r="G1000" s="48"/>
      <c r="H1000" s="48"/>
      <c r="I1000" s="48"/>
      <c r="J1000" s="48"/>
    </row>
    <row r="1001" spans="2:10">
      <c r="B1001" s="48"/>
      <c r="C1001" s="48"/>
      <c r="D1001" s="48"/>
      <c r="E1001" s="48"/>
      <c r="F1001" s="48"/>
      <c r="G1001" s="48"/>
      <c r="H1001" s="48"/>
      <c r="I1001" s="48"/>
      <c r="J1001" s="48"/>
    </row>
    <row r="1002" spans="2:10">
      <c r="B1002" s="48"/>
      <c r="C1002" s="48"/>
      <c r="D1002" s="48"/>
      <c r="E1002" s="48"/>
      <c r="F1002" s="48"/>
      <c r="G1002" s="48"/>
      <c r="H1002" s="48"/>
      <c r="I1002" s="48"/>
      <c r="J1002" s="48"/>
    </row>
    <row r="1003" spans="2:10">
      <c r="B1003" s="48"/>
      <c r="C1003" s="48"/>
      <c r="D1003" s="48"/>
      <c r="E1003" s="48"/>
      <c r="F1003" s="48"/>
      <c r="G1003" s="48"/>
      <c r="H1003" s="48"/>
      <c r="I1003" s="48"/>
      <c r="J1003" s="48"/>
    </row>
    <row r="1004" spans="2:10">
      <c r="B1004" s="48"/>
      <c r="C1004" s="48"/>
      <c r="D1004" s="48"/>
      <c r="E1004" s="48"/>
      <c r="F1004" s="48"/>
      <c r="G1004" s="48"/>
      <c r="H1004" s="48"/>
      <c r="I1004" s="48"/>
      <c r="J1004" s="48"/>
    </row>
    <row r="1005" spans="2:10">
      <c r="B1005" s="48"/>
      <c r="C1005" s="48"/>
      <c r="D1005" s="48"/>
      <c r="E1005" s="48"/>
      <c r="F1005" s="48"/>
      <c r="G1005" s="48"/>
      <c r="H1005" s="48"/>
      <c r="I1005" s="48"/>
      <c r="J1005" s="48"/>
    </row>
    <row r="1006" spans="2:10">
      <c r="B1006" s="48"/>
      <c r="C1006" s="48"/>
      <c r="D1006" s="48"/>
      <c r="E1006" s="48"/>
      <c r="F1006" s="48"/>
      <c r="G1006" s="48"/>
      <c r="H1006" s="48"/>
      <c r="I1006" s="48"/>
      <c r="J1006" s="48"/>
    </row>
    <row r="1007" spans="2:10">
      <c r="B1007" s="48"/>
      <c r="C1007" s="48"/>
      <c r="D1007" s="48"/>
      <c r="E1007" s="48"/>
      <c r="F1007" s="48"/>
      <c r="G1007" s="48"/>
      <c r="H1007" s="48"/>
      <c r="I1007" s="48"/>
      <c r="J1007" s="48"/>
    </row>
    <row r="1008" spans="2:10">
      <c r="B1008" s="48"/>
      <c r="C1008" s="48"/>
      <c r="D1008" s="48"/>
      <c r="E1008" s="48"/>
      <c r="F1008" s="48"/>
      <c r="G1008" s="48"/>
      <c r="H1008" s="48"/>
      <c r="I1008" s="48"/>
      <c r="J1008" s="48"/>
    </row>
    <row r="1009" spans="2:10">
      <c r="B1009" s="48"/>
      <c r="C1009" s="48"/>
      <c r="D1009" s="48"/>
      <c r="E1009" s="48"/>
      <c r="F1009" s="48"/>
      <c r="G1009" s="48"/>
      <c r="H1009" s="48"/>
      <c r="I1009" s="48"/>
      <c r="J1009" s="48"/>
    </row>
    <row r="1010" spans="2:10">
      <c r="B1010" s="48"/>
      <c r="C1010" s="48"/>
      <c r="D1010" s="48"/>
      <c r="E1010" s="48"/>
      <c r="F1010" s="48"/>
      <c r="G1010" s="48"/>
      <c r="H1010" s="48"/>
      <c r="I1010" s="48"/>
      <c r="J1010" s="48"/>
    </row>
    <row r="1011" spans="2:10">
      <c r="B1011" s="48"/>
      <c r="C1011" s="48"/>
      <c r="D1011" s="48"/>
      <c r="E1011" s="48"/>
      <c r="F1011" s="48"/>
      <c r="G1011" s="48"/>
      <c r="H1011" s="48"/>
      <c r="I1011" s="48"/>
      <c r="J1011" s="48"/>
    </row>
    <row r="1012" spans="2:10">
      <c r="B1012" s="48"/>
      <c r="C1012" s="48"/>
      <c r="D1012" s="48"/>
      <c r="E1012" s="48"/>
      <c r="F1012" s="48"/>
      <c r="G1012" s="48"/>
      <c r="H1012" s="48"/>
      <c r="I1012" s="48"/>
      <c r="J1012" s="48"/>
    </row>
    <row r="1013" spans="2:10">
      <c r="B1013" s="48"/>
      <c r="C1013" s="48"/>
      <c r="D1013" s="48"/>
      <c r="E1013" s="48"/>
      <c r="F1013" s="48"/>
      <c r="G1013" s="48"/>
      <c r="H1013" s="48"/>
      <c r="I1013" s="48"/>
      <c r="J1013" s="48"/>
    </row>
    <row r="1014" spans="2:10">
      <c r="B1014" s="48"/>
      <c r="C1014" s="48"/>
      <c r="D1014" s="48"/>
      <c r="E1014" s="48"/>
      <c r="F1014" s="48"/>
      <c r="G1014" s="48"/>
      <c r="H1014" s="48"/>
      <c r="I1014" s="48"/>
      <c r="J1014" s="48"/>
    </row>
    <row r="1015" spans="2:10">
      <c r="B1015" s="48"/>
      <c r="C1015" s="48"/>
      <c r="D1015" s="48"/>
      <c r="E1015" s="48"/>
      <c r="F1015" s="48"/>
      <c r="G1015" s="48"/>
      <c r="H1015" s="48"/>
      <c r="I1015" s="48"/>
      <c r="J1015" s="48"/>
    </row>
    <row r="1016" spans="2:10">
      <c r="B1016" s="48"/>
      <c r="C1016" s="48"/>
      <c r="D1016" s="48"/>
      <c r="E1016" s="48"/>
      <c r="F1016" s="48"/>
      <c r="G1016" s="48"/>
      <c r="H1016" s="48"/>
      <c r="I1016" s="48"/>
      <c r="J1016" s="48"/>
    </row>
    <row r="1017" spans="2:10">
      <c r="B1017" s="48"/>
      <c r="C1017" s="48"/>
      <c r="D1017" s="48"/>
      <c r="E1017" s="48"/>
      <c r="F1017" s="48"/>
      <c r="G1017" s="48"/>
      <c r="H1017" s="48"/>
      <c r="I1017" s="48"/>
      <c r="J1017" s="48"/>
    </row>
    <row r="1018" spans="2:10">
      <c r="B1018" s="48"/>
      <c r="C1018" s="48"/>
      <c r="D1018" s="48"/>
      <c r="E1018" s="48"/>
      <c r="F1018" s="48"/>
      <c r="G1018" s="48"/>
      <c r="H1018" s="48"/>
      <c r="I1018" s="48"/>
      <c r="J1018" s="48"/>
    </row>
    <row r="1019" spans="2:10">
      <c r="B1019" s="48"/>
      <c r="C1019" s="48"/>
      <c r="D1019" s="48"/>
      <c r="E1019" s="48"/>
      <c r="F1019" s="48"/>
      <c r="G1019" s="48"/>
      <c r="H1019" s="48"/>
      <c r="I1019" s="48"/>
      <c r="J1019" s="48"/>
    </row>
    <row r="1020" spans="2:10">
      <c r="B1020" s="48"/>
      <c r="C1020" s="48"/>
      <c r="D1020" s="48"/>
      <c r="E1020" s="48"/>
      <c r="F1020" s="48"/>
      <c r="G1020" s="48"/>
      <c r="H1020" s="48"/>
      <c r="I1020" s="48"/>
      <c r="J1020" s="48"/>
    </row>
    <row r="1021" spans="2:10">
      <c r="B1021" s="48"/>
      <c r="C1021" s="48"/>
      <c r="D1021" s="48"/>
      <c r="E1021" s="48"/>
      <c r="F1021" s="48"/>
      <c r="G1021" s="48"/>
      <c r="H1021" s="48"/>
      <c r="I1021" s="48"/>
      <c r="J1021" s="48"/>
    </row>
    <row r="1022" spans="2:10">
      <c r="B1022" s="48"/>
      <c r="C1022" s="48"/>
      <c r="D1022" s="48"/>
      <c r="E1022" s="48"/>
      <c r="F1022" s="48"/>
      <c r="G1022" s="48"/>
      <c r="H1022" s="48"/>
      <c r="I1022" s="48"/>
      <c r="J1022" s="48"/>
    </row>
    <row r="1023" spans="2:10">
      <c r="B1023" s="48"/>
      <c r="C1023" s="48"/>
      <c r="D1023" s="48"/>
      <c r="E1023" s="48"/>
      <c r="F1023" s="48"/>
      <c r="G1023" s="48"/>
      <c r="H1023" s="48"/>
      <c r="I1023" s="48"/>
      <c r="J1023" s="48"/>
    </row>
    <row r="1024" spans="2:10">
      <c r="B1024" s="48"/>
      <c r="C1024" s="48"/>
      <c r="D1024" s="48"/>
      <c r="E1024" s="48"/>
      <c r="F1024" s="48"/>
      <c r="G1024" s="48"/>
      <c r="H1024" s="48"/>
      <c r="I1024" s="48"/>
      <c r="J1024" s="48"/>
    </row>
    <row r="1025" spans="2:10">
      <c r="B1025" s="48"/>
      <c r="C1025" s="48"/>
      <c r="D1025" s="48"/>
      <c r="E1025" s="48"/>
      <c r="F1025" s="48"/>
      <c r="G1025" s="48"/>
      <c r="H1025" s="48"/>
      <c r="I1025" s="48"/>
      <c r="J1025" s="48"/>
    </row>
    <row r="1026" spans="2:10">
      <c r="B1026" s="48"/>
      <c r="C1026" s="48"/>
      <c r="D1026" s="48"/>
      <c r="E1026" s="48"/>
      <c r="F1026" s="48"/>
      <c r="G1026" s="48"/>
      <c r="H1026" s="48"/>
      <c r="I1026" s="48"/>
      <c r="J1026" s="48"/>
    </row>
    <row r="1027" spans="2:10">
      <c r="B1027" s="48"/>
      <c r="C1027" s="48"/>
      <c r="D1027" s="48"/>
      <c r="E1027" s="48"/>
      <c r="F1027" s="48"/>
      <c r="G1027" s="48"/>
      <c r="H1027" s="48"/>
      <c r="I1027" s="48"/>
      <c r="J1027" s="48"/>
    </row>
    <row r="1028" spans="2:10">
      <c r="B1028" s="48"/>
      <c r="C1028" s="48"/>
      <c r="D1028" s="48"/>
      <c r="E1028" s="48"/>
      <c r="F1028" s="48"/>
      <c r="G1028" s="48"/>
      <c r="H1028" s="48"/>
      <c r="I1028" s="48"/>
      <c r="J1028" s="48"/>
    </row>
    <row r="1029" spans="2:10">
      <c r="B1029" s="48"/>
      <c r="C1029" s="48"/>
      <c r="D1029" s="48"/>
      <c r="E1029" s="48"/>
      <c r="F1029" s="48"/>
      <c r="G1029" s="48"/>
      <c r="H1029" s="48"/>
      <c r="I1029" s="48"/>
      <c r="J1029" s="48"/>
    </row>
    <row r="1030" spans="2:10">
      <c r="B1030" s="48"/>
      <c r="C1030" s="48"/>
      <c r="D1030" s="48"/>
      <c r="E1030" s="48"/>
      <c r="F1030" s="48"/>
      <c r="G1030" s="48"/>
      <c r="H1030" s="48"/>
      <c r="I1030" s="48"/>
      <c r="J1030" s="48"/>
    </row>
    <row r="1031" spans="2:10">
      <c r="B1031" s="48"/>
      <c r="C1031" s="48"/>
      <c r="D1031" s="48"/>
      <c r="E1031" s="48"/>
      <c r="F1031" s="48"/>
      <c r="G1031" s="48"/>
      <c r="H1031" s="48"/>
      <c r="I1031" s="48"/>
      <c r="J1031" s="48"/>
    </row>
    <row r="1032" spans="2:10">
      <c r="B1032" s="48"/>
      <c r="C1032" s="48"/>
      <c r="D1032" s="48"/>
      <c r="E1032" s="48"/>
      <c r="F1032" s="48"/>
      <c r="G1032" s="48"/>
      <c r="H1032" s="48"/>
      <c r="I1032" s="48"/>
      <c r="J1032" s="48"/>
    </row>
    <row r="1033" spans="2:10">
      <c r="B1033" s="48"/>
      <c r="C1033" s="48"/>
      <c r="D1033" s="48"/>
      <c r="E1033" s="48"/>
      <c r="F1033" s="48"/>
      <c r="G1033" s="48"/>
      <c r="H1033" s="48"/>
      <c r="I1033" s="48"/>
      <c r="J1033" s="48"/>
    </row>
    <row r="1034" spans="2:10">
      <c r="B1034" s="48"/>
      <c r="C1034" s="48"/>
      <c r="D1034" s="48"/>
      <c r="E1034" s="48"/>
      <c r="F1034" s="48"/>
      <c r="G1034" s="48"/>
      <c r="H1034" s="48"/>
      <c r="I1034" s="48"/>
      <c r="J1034" s="48"/>
    </row>
    <row r="1035" spans="2:10">
      <c r="B1035" s="48"/>
      <c r="C1035" s="48"/>
      <c r="D1035" s="48"/>
      <c r="E1035" s="48"/>
      <c r="F1035" s="48"/>
      <c r="G1035" s="48"/>
      <c r="H1035" s="48"/>
      <c r="I1035" s="48"/>
      <c r="J1035" s="48"/>
    </row>
    <row r="1036" spans="2:10">
      <c r="B1036" s="48"/>
      <c r="C1036" s="48"/>
      <c r="D1036" s="48"/>
      <c r="E1036" s="48"/>
      <c r="F1036" s="48"/>
      <c r="G1036" s="48"/>
      <c r="H1036" s="48"/>
      <c r="I1036" s="48"/>
      <c r="J1036" s="48"/>
    </row>
    <row r="1037" spans="2:10">
      <c r="B1037" s="48"/>
      <c r="C1037" s="48"/>
      <c r="D1037" s="48"/>
      <c r="E1037" s="48"/>
      <c r="F1037" s="48"/>
      <c r="G1037" s="48"/>
      <c r="H1037" s="48"/>
      <c r="I1037" s="48"/>
      <c r="J1037" s="48"/>
    </row>
    <row r="1038" spans="2:10">
      <c r="B1038" s="48"/>
      <c r="C1038" s="48"/>
      <c r="D1038" s="48"/>
      <c r="E1038" s="48"/>
      <c r="F1038" s="48"/>
      <c r="G1038" s="48"/>
      <c r="H1038" s="48"/>
      <c r="I1038" s="48"/>
      <c r="J1038" s="48"/>
    </row>
    <row r="1039" spans="2:10">
      <c r="B1039" s="48"/>
      <c r="C1039" s="48"/>
      <c r="D1039" s="48"/>
      <c r="E1039" s="48"/>
      <c r="F1039" s="48"/>
      <c r="G1039" s="48"/>
      <c r="H1039" s="48"/>
      <c r="I1039" s="48"/>
      <c r="J1039" s="48"/>
    </row>
    <row r="1040" spans="2:10">
      <c r="B1040" s="48"/>
      <c r="C1040" s="48"/>
      <c r="D1040" s="48"/>
      <c r="E1040" s="48"/>
      <c r="F1040" s="48"/>
      <c r="G1040" s="48"/>
      <c r="H1040" s="48"/>
      <c r="I1040" s="48"/>
      <c r="J1040" s="48"/>
    </row>
    <row r="1041" spans="2:10">
      <c r="B1041" s="48"/>
      <c r="C1041" s="48"/>
      <c r="D1041" s="48"/>
      <c r="E1041" s="48"/>
      <c r="F1041" s="48"/>
      <c r="G1041" s="48"/>
      <c r="H1041" s="48"/>
      <c r="I1041" s="48"/>
      <c r="J1041" s="48"/>
    </row>
    <row r="1042" spans="2:10">
      <c r="B1042" s="48"/>
      <c r="C1042" s="48"/>
      <c r="D1042" s="48"/>
      <c r="E1042" s="48"/>
      <c r="F1042" s="48"/>
      <c r="G1042" s="48"/>
      <c r="H1042" s="48"/>
      <c r="I1042" s="48"/>
      <c r="J1042" s="48"/>
    </row>
    <row r="1043" spans="2:10">
      <c r="B1043" s="48"/>
      <c r="C1043" s="48"/>
      <c r="D1043" s="48"/>
      <c r="E1043" s="48"/>
      <c r="F1043" s="48"/>
      <c r="G1043" s="48"/>
      <c r="H1043" s="48"/>
      <c r="I1043" s="48"/>
      <c r="J1043" s="48"/>
    </row>
    <row r="1044" spans="2:10">
      <c r="B1044" s="48"/>
      <c r="C1044" s="48"/>
      <c r="D1044" s="48"/>
      <c r="E1044" s="48"/>
      <c r="F1044" s="48"/>
      <c r="G1044" s="48"/>
      <c r="H1044" s="48"/>
      <c r="I1044" s="48"/>
      <c r="J1044" s="48"/>
    </row>
    <row r="1045" spans="2:10">
      <c r="B1045" s="48"/>
      <c r="C1045" s="48"/>
      <c r="D1045" s="48"/>
      <c r="E1045" s="48"/>
      <c r="F1045" s="48"/>
      <c r="G1045" s="48"/>
      <c r="H1045" s="48"/>
      <c r="I1045" s="48"/>
      <c r="J1045" s="48"/>
    </row>
    <row r="1046" spans="2:10">
      <c r="B1046" s="48"/>
      <c r="C1046" s="48"/>
      <c r="D1046" s="48"/>
      <c r="E1046" s="48"/>
      <c r="F1046" s="48"/>
      <c r="G1046" s="48"/>
      <c r="H1046" s="48"/>
      <c r="I1046" s="48"/>
      <c r="J1046" s="48"/>
    </row>
    <row r="1047" spans="2:10">
      <c r="B1047" s="48"/>
      <c r="C1047" s="48"/>
      <c r="D1047" s="48"/>
      <c r="E1047" s="48"/>
      <c r="F1047" s="48"/>
      <c r="G1047" s="48"/>
      <c r="H1047" s="48"/>
      <c r="I1047" s="48"/>
      <c r="J1047" s="48"/>
    </row>
    <row r="1048" spans="2:10">
      <c r="B1048" s="48"/>
      <c r="C1048" s="48"/>
      <c r="D1048" s="48"/>
      <c r="E1048" s="48"/>
      <c r="F1048" s="48"/>
      <c r="G1048" s="48"/>
      <c r="H1048" s="48"/>
      <c r="I1048" s="48"/>
      <c r="J1048" s="48"/>
    </row>
    <row r="1049" spans="2:10">
      <c r="B1049" s="48"/>
      <c r="C1049" s="48"/>
      <c r="D1049" s="48"/>
      <c r="E1049" s="48"/>
      <c r="F1049" s="48"/>
      <c r="G1049" s="48"/>
      <c r="H1049" s="48"/>
      <c r="I1049" s="48"/>
      <c r="J1049" s="48"/>
    </row>
    <row r="1050" spans="2:10">
      <c r="B1050" s="48"/>
      <c r="C1050" s="48"/>
      <c r="D1050" s="48"/>
      <c r="E1050" s="48"/>
      <c r="F1050" s="48"/>
      <c r="G1050" s="48"/>
      <c r="H1050" s="48"/>
      <c r="I1050" s="48"/>
      <c r="J1050" s="48"/>
    </row>
    <row r="1051" spans="2:10">
      <c r="B1051" s="48"/>
      <c r="C1051" s="48"/>
      <c r="D1051" s="48"/>
      <c r="E1051" s="48"/>
      <c r="F1051" s="48"/>
      <c r="G1051" s="48"/>
      <c r="H1051" s="48"/>
      <c r="I1051" s="48"/>
      <c r="J1051" s="48"/>
    </row>
    <row r="1052" spans="2:10">
      <c r="B1052" s="48"/>
      <c r="C1052" s="48"/>
      <c r="D1052" s="48"/>
      <c r="E1052" s="48"/>
      <c r="F1052" s="48"/>
      <c r="G1052" s="48"/>
      <c r="H1052" s="48"/>
      <c r="I1052" s="48"/>
      <c r="J1052" s="48"/>
    </row>
    <row r="1053" spans="2:10">
      <c r="B1053" s="48"/>
      <c r="C1053" s="48"/>
      <c r="D1053" s="48"/>
      <c r="E1053" s="48"/>
      <c r="F1053" s="48"/>
      <c r="G1053" s="48"/>
      <c r="H1053" s="48"/>
      <c r="I1053" s="48"/>
      <c r="J1053" s="48"/>
    </row>
    <row r="1054" spans="2:10">
      <c r="B1054" s="48"/>
      <c r="C1054" s="48"/>
      <c r="D1054" s="48"/>
      <c r="E1054" s="48"/>
      <c r="F1054" s="48"/>
      <c r="G1054" s="48"/>
      <c r="H1054" s="48"/>
      <c r="I1054" s="48"/>
      <c r="J1054" s="48"/>
    </row>
    <row r="1055" spans="2:10">
      <c r="B1055" s="48"/>
      <c r="C1055" s="48"/>
      <c r="D1055" s="48"/>
      <c r="E1055" s="48"/>
      <c r="F1055" s="48"/>
      <c r="G1055" s="48"/>
      <c r="H1055" s="48"/>
      <c r="I1055" s="48"/>
      <c r="J1055" s="48"/>
    </row>
    <row r="1056" spans="2:10">
      <c r="B1056" s="48"/>
      <c r="C1056" s="48"/>
      <c r="D1056" s="48"/>
      <c r="E1056" s="48"/>
      <c r="F1056" s="48"/>
      <c r="G1056" s="48"/>
      <c r="H1056" s="48"/>
      <c r="I1056" s="48"/>
      <c r="J1056" s="48"/>
    </row>
    <row r="1057" spans="2:10">
      <c r="B1057" s="48"/>
      <c r="C1057" s="48"/>
      <c r="D1057" s="48"/>
      <c r="E1057" s="48"/>
      <c r="F1057" s="48"/>
      <c r="G1057" s="48"/>
      <c r="H1057" s="48"/>
      <c r="I1057" s="48"/>
      <c r="J1057" s="48"/>
    </row>
    <row r="1058" spans="2:10">
      <c r="B1058" s="48"/>
      <c r="C1058" s="48"/>
      <c r="D1058" s="48"/>
      <c r="E1058" s="48"/>
      <c r="F1058" s="48"/>
      <c r="G1058" s="48"/>
      <c r="H1058" s="48"/>
      <c r="I1058" s="48"/>
      <c r="J1058" s="48"/>
    </row>
    <row r="1059" spans="2:10">
      <c r="B1059" s="48"/>
      <c r="C1059" s="48"/>
      <c r="D1059" s="48"/>
      <c r="E1059" s="48"/>
      <c r="F1059" s="48"/>
      <c r="G1059" s="48"/>
      <c r="H1059" s="48"/>
      <c r="I1059" s="48"/>
      <c r="J1059" s="48"/>
    </row>
    <row r="1060" spans="2:10">
      <c r="B1060" s="48"/>
      <c r="C1060" s="48"/>
      <c r="D1060" s="48"/>
      <c r="E1060" s="48"/>
      <c r="F1060" s="48"/>
      <c r="G1060" s="48"/>
      <c r="H1060" s="48"/>
      <c r="I1060" s="48"/>
      <c r="J1060" s="48"/>
    </row>
    <row r="1061" spans="2:10">
      <c r="B1061" s="48"/>
      <c r="C1061" s="48"/>
      <c r="D1061" s="48"/>
      <c r="E1061" s="48"/>
      <c r="F1061" s="48"/>
      <c r="G1061" s="48"/>
      <c r="H1061" s="48"/>
      <c r="I1061" s="48"/>
      <c r="J1061" s="48"/>
    </row>
    <row r="1062" spans="2:10">
      <c r="B1062" s="48"/>
      <c r="C1062" s="48"/>
      <c r="D1062" s="48"/>
      <c r="E1062" s="48"/>
      <c r="F1062" s="48"/>
      <c r="G1062" s="48"/>
      <c r="H1062" s="48"/>
      <c r="I1062" s="48"/>
      <c r="J1062" s="48"/>
    </row>
    <row r="1063" spans="2:10">
      <c r="B1063" s="48"/>
      <c r="C1063" s="48"/>
      <c r="D1063" s="48"/>
      <c r="E1063" s="48"/>
      <c r="F1063" s="48"/>
      <c r="G1063" s="48"/>
      <c r="H1063" s="48"/>
      <c r="I1063" s="48"/>
      <c r="J1063" s="48"/>
    </row>
    <row r="1064" spans="2:10">
      <c r="B1064" s="48"/>
      <c r="C1064" s="48"/>
      <c r="D1064" s="48"/>
      <c r="E1064" s="48"/>
      <c r="F1064" s="48"/>
      <c r="G1064" s="48"/>
      <c r="H1064" s="48"/>
      <c r="I1064" s="48"/>
      <c r="J1064" s="48"/>
    </row>
    <row r="1065" spans="2:10">
      <c r="B1065" s="48"/>
      <c r="C1065" s="48"/>
      <c r="D1065" s="48"/>
      <c r="E1065" s="48"/>
      <c r="F1065" s="48"/>
      <c r="G1065" s="48"/>
      <c r="H1065" s="48"/>
      <c r="I1065" s="48"/>
      <c r="J1065" s="48"/>
    </row>
    <row r="1066" spans="2:10">
      <c r="B1066" s="48"/>
      <c r="C1066" s="48"/>
      <c r="D1066" s="48"/>
      <c r="E1066" s="48"/>
      <c r="F1066" s="48"/>
      <c r="G1066" s="48"/>
      <c r="H1066" s="48"/>
      <c r="I1066" s="48"/>
      <c r="J1066" s="48"/>
    </row>
    <row r="1067" spans="2:10">
      <c r="B1067" s="48"/>
      <c r="C1067" s="48"/>
      <c r="D1067" s="48"/>
      <c r="E1067" s="48"/>
      <c r="F1067" s="48"/>
      <c r="G1067" s="48"/>
      <c r="H1067" s="48"/>
      <c r="I1067" s="48"/>
      <c r="J1067" s="48"/>
    </row>
    <row r="1068" spans="2:10">
      <c r="B1068" s="48"/>
      <c r="C1068" s="48"/>
      <c r="D1068" s="48"/>
      <c r="E1068" s="48"/>
      <c r="F1068" s="48"/>
      <c r="G1068" s="48"/>
      <c r="H1068" s="48"/>
      <c r="I1068" s="48"/>
      <c r="J1068" s="48"/>
    </row>
    <row r="1069" spans="2:10">
      <c r="B1069" s="48"/>
      <c r="C1069" s="48"/>
      <c r="D1069" s="48"/>
      <c r="E1069" s="48"/>
      <c r="F1069" s="48"/>
      <c r="G1069" s="48"/>
      <c r="H1069" s="48"/>
      <c r="I1069" s="48"/>
      <c r="J1069" s="48"/>
    </row>
    <row r="1070" spans="2:10">
      <c r="B1070" s="48"/>
      <c r="C1070" s="48"/>
      <c r="D1070" s="48"/>
      <c r="E1070" s="48"/>
      <c r="F1070" s="48"/>
      <c r="G1070" s="48"/>
      <c r="H1070" s="48"/>
      <c r="I1070" s="48"/>
      <c r="J1070" s="48"/>
    </row>
    <row r="1071" spans="2:10">
      <c r="B1071" s="48"/>
      <c r="C1071" s="48"/>
      <c r="D1071" s="48"/>
      <c r="E1071" s="48"/>
      <c r="F1071" s="48"/>
      <c r="G1071" s="48"/>
      <c r="H1071" s="48"/>
      <c r="I1071" s="48"/>
      <c r="J1071" s="48"/>
    </row>
    <row r="1072" spans="2:10">
      <c r="B1072" s="48"/>
      <c r="C1072" s="48"/>
      <c r="D1072" s="48"/>
      <c r="E1072" s="48"/>
      <c r="F1072" s="48"/>
      <c r="G1072" s="48"/>
      <c r="H1072" s="48"/>
      <c r="I1072" s="48"/>
      <c r="J1072" s="48"/>
    </row>
    <row r="1073" spans="2:10">
      <c r="B1073" s="48"/>
      <c r="C1073" s="48"/>
      <c r="D1073" s="48"/>
      <c r="E1073" s="48"/>
      <c r="F1073" s="48"/>
      <c r="G1073" s="48"/>
      <c r="H1073" s="48"/>
      <c r="I1073" s="48"/>
      <c r="J1073" s="48"/>
    </row>
    <row r="1074" spans="2:10">
      <c r="B1074" s="48"/>
      <c r="C1074" s="48"/>
      <c r="D1074" s="48"/>
      <c r="E1074" s="48"/>
      <c r="F1074" s="48"/>
      <c r="G1074" s="48"/>
      <c r="H1074" s="48"/>
      <c r="I1074" s="48"/>
      <c r="J1074" s="48"/>
    </row>
    <row r="1075" spans="2:10">
      <c r="B1075" s="48"/>
      <c r="C1075" s="48"/>
      <c r="D1075" s="48"/>
      <c r="E1075" s="48"/>
      <c r="F1075" s="48"/>
      <c r="G1075" s="48"/>
      <c r="H1075" s="48"/>
      <c r="I1075" s="48"/>
      <c r="J1075" s="48"/>
    </row>
    <row r="1076" spans="2:10">
      <c r="B1076" s="48"/>
      <c r="C1076" s="48"/>
      <c r="D1076" s="48"/>
      <c r="E1076" s="48"/>
      <c r="F1076" s="48"/>
      <c r="G1076" s="48"/>
      <c r="H1076" s="48"/>
      <c r="I1076" s="48"/>
      <c r="J1076" s="48"/>
    </row>
    <row r="1077" spans="2:10">
      <c r="B1077" s="48"/>
      <c r="C1077" s="48"/>
      <c r="D1077" s="48"/>
      <c r="E1077" s="48"/>
      <c r="F1077" s="48"/>
      <c r="G1077" s="48"/>
      <c r="H1077" s="48"/>
      <c r="I1077" s="48"/>
      <c r="J1077" s="48"/>
    </row>
    <row r="1078" spans="2:10">
      <c r="B1078" s="48"/>
      <c r="C1078" s="48"/>
      <c r="D1078" s="48"/>
      <c r="E1078" s="48"/>
      <c r="F1078" s="48"/>
      <c r="G1078" s="48"/>
      <c r="H1078" s="48"/>
      <c r="I1078" s="48"/>
      <c r="J1078" s="48"/>
    </row>
    <row r="1079" spans="2:10">
      <c r="B1079" s="48"/>
      <c r="C1079" s="48"/>
      <c r="D1079" s="48"/>
      <c r="E1079" s="48"/>
      <c r="F1079" s="48"/>
      <c r="G1079" s="48"/>
      <c r="H1079" s="48"/>
      <c r="I1079" s="48"/>
      <c r="J1079" s="48"/>
    </row>
    <row r="1080" spans="2:10">
      <c r="B1080" s="48"/>
      <c r="C1080" s="48"/>
      <c r="D1080" s="48"/>
      <c r="E1080" s="48"/>
      <c r="F1080" s="48"/>
      <c r="G1080" s="48"/>
      <c r="H1080" s="48"/>
      <c r="I1080" s="48"/>
      <c r="J1080" s="48"/>
    </row>
    <row r="1081" spans="2:10">
      <c r="B1081" s="48"/>
      <c r="C1081" s="48"/>
      <c r="D1081" s="48"/>
      <c r="E1081" s="48"/>
      <c r="F1081" s="48"/>
      <c r="G1081" s="48"/>
      <c r="H1081" s="48"/>
      <c r="I1081" s="48"/>
      <c r="J1081" s="48"/>
    </row>
    <row r="1082" spans="2:10">
      <c r="B1082" s="48"/>
      <c r="C1082" s="48"/>
      <c r="D1082" s="48"/>
      <c r="E1082" s="48"/>
      <c r="F1082" s="48"/>
      <c r="G1082" s="48"/>
      <c r="H1082" s="48"/>
      <c r="I1082" s="48"/>
      <c r="J1082" s="48"/>
    </row>
    <row r="1083" spans="2:10">
      <c r="B1083" s="48"/>
      <c r="C1083" s="48"/>
      <c r="D1083" s="48"/>
      <c r="E1083" s="48"/>
      <c r="F1083" s="48"/>
      <c r="G1083" s="48"/>
      <c r="H1083" s="48"/>
      <c r="I1083" s="48"/>
      <c r="J1083" s="48"/>
    </row>
    <row r="1084" spans="2:10">
      <c r="B1084" s="48"/>
      <c r="C1084" s="48"/>
      <c r="D1084" s="48"/>
      <c r="E1084" s="48"/>
      <c r="F1084" s="48"/>
      <c r="G1084" s="48"/>
      <c r="H1084" s="48"/>
      <c r="I1084" s="48"/>
      <c r="J1084" s="48"/>
    </row>
    <row r="1085" spans="2:10">
      <c r="B1085" s="48"/>
      <c r="C1085" s="48"/>
      <c r="D1085" s="48"/>
      <c r="E1085" s="48"/>
      <c r="F1085" s="48"/>
      <c r="G1085" s="48"/>
      <c r="H1085" s="48"/>
      <c r="I1085" s="48"/>
      <c r="J1085" s="48"/>
    </row>
    <row r="1086" spans="2:10">
      <c r="B1086" s="48"/>
      <c r="C1086" s="48"/>
      <c r="D1086" s="48"/>
      <c r="E1086" s="48"/>
      <c r="F1086" s="48"/>
      <c r="G1086" s="48"/>
      <c r="H1086" s="48"/>
      <c r="I1086" s="48"/>
      <c r="J1086" s="48"/>
    </row>
    <row r="1087" spans="2:10">
      <c r="B1087" s="48"/>
      <c r="C1087" s="48"/>
      <c r="D1087" s="48"/>
      <c r="E1087" s="48"/>
      <c r="F1087" s="48"/>
      <c r="G1087" s="48"/>
      <c r="H1087" s="48"/>
      <c r="I1087" s="48"/>
      <c r="J1087" s="48"/>
    </row>
    <row r="1088" spans="2:10">
      <c r="B1088" s="48"/>
      <c r="C1088" s="48"/>
      <c r="D1088" s="48"/>
      <c r="E1088" s="48"/>
      <c r="F1088" s="48"/>
      <c r="G1088" s="48"/>
      <c r="H1088" s="48"/>
      <c r="I1088" s="48"/>
      <c r="J1088" s="48"/>
    </row>
    <row r="1089" spans="2:10">
      <c r="B1089" s="48"/>
      <c r="C1089" s="48"/>
      <c r="D1089" s="48"/>
      <c r="E1089" s="48"/>
      <c r="F1089" s="48"/>
      <c r="G1089" s="48"/>
      <c r="H1089" s="48"/>
      <c r="I1089" s="48"/>
      <c r="J1089" s="48"/>
    </row>
    <row r="1090" spans="2:10">
      <c r="B1090" s="48"/>
      <c r="C1090" s="48"/>
      <c r="D1090" s="48"/>
      <c r="E1090" s="48"/>
      <c r="F1090" s="48"/>
      <c r="G1090" s="48"/>
      <c r="H1090" s="48"/>
      <c r="I1090" s="48"/>
      <c r="J1090" s="48"/>
    </row>
    <row r="1091" spans="2:10">
      <c r="B1091" s="48"/>
      <c r="C1091" s="48"/>
      <c r="D1091" s="48"/>
      <c r="E1091" s="48"/>
      <c r="F1091" s="48"/>
      <c r="G1091" s="48"/>
      <c r="H1091" s="48"/>
      <c r="I1091" s="48"/>
      <c r="J1091" s="48"/>
    </row>
    <row r="1092" spans="2:10">
      <c r="B1092" s="48"/>
      <c r="C1092" s="48"/>
      <c r="D1092" s="48"/>
      <c r="E1092" s="48"/>
      <c r="F1092" s="48"/>
      <c r="G1092" s="48"/>
      <c r="H1092" s="48"/>
      <c r="I1092" s="48"/>
      <c r="J1092" s="48"/>
    </row>
    <row r="1093" spans="2:10">
      <c r="B1093" s="48"/>
      <c r="C1093" s="48"/>
      <c r="D1093" s="48"/>
      <c r="E1093" s="48"/>
      <c r="F1093" s="48"/>
      <c r="G1093" s="48"/>
      <c r="H1093" s="48"/>
      <c r="I1093" s="48"/>
      <c r="J1093" s="48"/>
    </row>
    <row r="1094" spans="2:10">
      <c r="B1094" s="48"/>
      <c r="C1094" s="48"/>
      <c r="D1094" s="48"/>
      <c r="E1094" s="48"/>
      <c r="F1094" s="48"/>
      <c r="G1094" s="48"/>
      <c r="H1094" s="48"/>
      <c r="I1094" s="48"/>
      <c r="J1094" s="48"/>
    </row>
    <row r="1095" spans="2:10">
      <c r="B1095" s="48"/>
      <c r="C1095" s="48"/>
      <c r="D1095" s="48"/>
      <c r="E1095" s="48"/>
      <c r="F1095" s="48"/>
      <c r="G1095" s="48"/>
      <c r="H1095" s="48"/>
      <c r="I1095" s="48"/>
      <c r="J1095" s="48"/>
    </row>
    <row r="1096" spans="2:10">
      <c r="B1096" s="48"/>
      <c r="C1096" s="48"/>
      <c r="D1096" s="48"/>
      <c r="E1096" s="48"/>
      <c r="F1096" s="48"/>
      <c r="G1096" s="48"/>
      <c r="H1096" s="48"/>
      <c r="I1096" s="48"/>
      <c r="J1096" s="48"/>
    </row>
    <row r="1097" spans="2:10">
      <c r="B1097" s="48"/>
      <c r="C1097" s="48"/>
      <c r="D1097" s="48"/>
      <c r="E1097" s="48"/>
      <c r="F1097" s="48"/>
      <c r="G1097" s="48"/>
      <c r="H1097" s="48"/>
      <c r="I1097" s="48"/>
      <c r="J1097" s="48"/>
    </row>
    <row r="1098" spans="2:10">
      <c r="B1098" s="48"/>
      <c r="C1098" s="48"/>
      <c r="D1098" s="48"/>
      <c r="E1098" s="48"/>
      <c r="F1098" s="48"/>
      <c r="G1098" s="48"/>
      <c r="H1098" s="48"/>
      <c r="I1098" s="48"/>
      <c r="J1098" s="48"/>
    </row>
    <row r="1099" spans="2:10">
      <c r="B1099" s="48"/>
      <c r="C1099" s="48"/>
      <c r="D1099" s="48"/>
      <c r="E1099" s="48"/>
      <c r="F1099" s="48"/>
      <c r="G1099" s="48"/>
      <c r="H1099" s="48"/>
      <c r="I1099" s="48"/>
      <c r="J1099" s="48"/>
    </row>
    <row r="1100" spans="2:10">
      <c r="B1100" s="48"/>
      <c r="C1100" s="48"/>
      <c r="D1100" s="48"/>
      <c r="E1100" s="48"/>
      <c r="F1100" s="48"/>
      <c r="G1100" s="48"/>
      <c r="H1100" s="48"/>
      <c r="I1100" s="48"/>
      <c r="J1100" s="48"/>
    </row>
    <row r="1101" spans="2:10">
      <c r="B1101" s="48"/>
      <c r="C1101" s="48"/>
      <c r="D1101" s="48"/>
      <c r="E1101" s="48"/>
      <c r="F1101" s="48"/>
      <c r="G1101" s="48"/>
      <c r="H1101" s="48"/>
      <c r="I1101" s="48"/>
      <c r="J1101" s="48"/>
    </row>
    <row r="1102" spans="2:10">
      <c r="B1102" s="48"/>
      <c r="C1102" s="48"/>
      <c r="D1102" s="48"/>
      <c r="E1102" s="48"/>
      <c r="F1102" s="48"/>
      <c r="G1102" s="48"/>
      <c r="H1102" s="48"/>
      <c r="I1102" s="48"/>
      <c r="J1102" s="48"/>
    </row>
    <row r="1103" spans="2:10">
      <c r="B1103" s="48"/>
      <c r="C1103" s="48"/>
      <c r="D1103" s="48"/>
      <c r="E1103" s="48"/>
      <c r="F1103" s="48"/>
      <c r="G1103" s="48"/>
      <c r="H1103" s="48"/>
      <c r="I1103" s="48"/>
      <c r="J1103" s="48"/>
    </row>
    <row r="1104" spans="2:10">
      <c r="B1104" s="48"/>
      <c r="C1104" s="48"/>
      <c r="D1104" s="48"/>
      <c r="E1104" s="48"/>
      <c r="F1104" s="48"/>
      <c r="G1104" s="48"/>
      <c r="H1104" s="48"/>
      <c r="I1104" s="48"/>
      <c r="J1104" s="48"/>
    </row>
    <row r="1105" spans="2:10">
      <c r="B1105" s="48"/>
      <c r="C1105" s="48"/>
      <c r="D1105" s="48"/>
      <c r="E1105" s="48"/>
      <c r="F1105" s="48"/>
      <c r="G1105" s="48"/>
      <c r="H1105" s="48"/>
      <c r="I1105" s="48"/>
      <c r="J1105" s="48"/>
    </row>
    <row r="1106" spans="2:10">
      <c r="B1106" s="48"/>
      <c r="C1106" s="48"/>
      <c r="D1106" s="48"/>
      <c r="E1106" s="48"/>
      <c r="F1106" s="48"/>
      <c r="G1106" s="48"/>
      <c r="H1106" s="48"/>
      <c r="I1106" s="48"/>
      <c r="J1106" s="48"/>
    </row>
    <row r="1107" spans="2:10">
      <c r="B1107" s="48"/>
      <c r="C1107" s="48"/>
      <c r="D1107" s="48"/>
      <c r="E1107" s="48"/>
      <c r="F1107" s="48"/>
      <c r="G1107" s="48"/>
      <c r="H1107" s="48"/>
      <c r="I1107" s="48"/>
      <c r="J1107" s="48"/>
    </row>
    <row r="1108" spans="2:10">
      <c r="B1108" s="48"/>
      <c r="C1108" s="48"/>
      <c r="D1108" s="48"/>
      <c r="E1108" s="48"/>
      <c r="F1108" s="48"/>
      <c r="G1108" s="48"/>
      <c r="H1108" s="48"/>
      <c r="I1108" s="48"/>
      <c r="J1108" s="48"/>
    </row>
    <row r="1109" spans="2:10">
      <c r="B1109" s="48"/>
      <c r="C1109" s="48"/>
      <c r="D1109" s="48"/>
      <c r="E1109" s="48"/>
      <c r="F1109" s="48"/>
      <c r="G1109" s="48"/>
      <c r="H1109" s="48"/>
      <c r="I1109" s="48"/>
      <c r="J1109" s="48"/>
    </row>
    <row r="1110" spans="2:10">
      <c r="B1110" s="48"/>
      <c r="C1110" s="48"/>
      <c r="D1110" s="48"/>
      <c r="E1110" s="48"/>
      <c r="F1110" s="48"/>
      <c r="G1110" s="48"/>
      <c r="H1110" s="48"/>
      <c r="I1110" s="48"/>
      <c r="J1110" s="48"/>
    </row>
    <row r="1111" spans="2:10">
      <c r="B1111" s="48"/>
      <c r="C1111" s="48"/>
      <c r="D1111" s="48"/>
      <c r="E1111" s="48"/>
      <c r="F1111" s="48"/>
      <c r="G1111" s="48"/>
      <c r="H1111" s="48"/>
      <c r="I1111" s="48"/>
      <c r="J1111" s="48"/>
    </row>
    <row r="1112" spans="2:10">
      <c r="B1112" s="48"/>
      <c r="C1112" s="48"/>
      <c r="D1112" s="48"/>
      <c r="E1112" s="48"/>
      <c r="F1112" s="48"/>
      <c r="G1112" s="48"/>
      <c r="H1112" s="48"/>
      <c r="I1112" s="48"/>
      <c r="J1112" s="48"/>
    </row>
    <row r="1113" spans="2:10">
      <c r="B1113" s="48"/>
      <c r="C1113" s="48"/>
      <c r="D1113" s="48"/>
      <c r="E1113" s="48"/>
      <c r="F1113" s="48"/>
      <c r="G1113" s="48"/>
      <c r="H1113" s="48"/>
      <c r="I1113" s="48"/>
      <c r="J1113" s="48"/>
    </row>
    <row r="1114" spans="2:10">
      <c r="B1114" s="48"/>
      <c r="C1114" s="48"/>
      <c r="D1114" s="48"/>
      <c r="E1114" s="48"/>
      <c r="F1114" s="48"/>
      <c r="G1114" s="48"/>
      <c r="H1114" s="48"/>
      <c r="I1114" s="48"/>
      <c r="J1114" s="48"/>
    </row>
    <row r="1115" spans="2:10">
      <c r="B1115" s="48"/>
      <c r="C1115" s="48"/>
      <c r="D1115" s="48"/>
      <c r="E1115" s="48"/>
      <c r="F1115" s="48"/>
      <c r="G1115" s="48"/>
      <c r="H1115" s="48"/>
      <c r="I1115" s="48"/>
      <c r="J1115" s="48"/>
    </row>
    <row r="1116" spans="2:10">
      <c r="B1116" s="48"/>
      <c r="C1116" s="48"/>
      <c r="D1116" s="48"/>
      <c r="E1116" s="48"/>
      <c r="F1116" s="48"/>
      <c r="G1116" s="48"/>
      <c r="H1116" s="48"/>
      <c r="I1116" s="48"/>
      <c r="J1116" s="48"/>
    </row>
    <row r="1117" spans="2:10">
      <c r="B1117" s="48"/>
      <c r="C1117" s="48"/>
      <c r="D1117" s="48"/>
      <c r="E1117" s="48"/>
      <c r="F1117" s="48"/>
      <c r="G1117" s="48"/>
      <c r="H1117" s="48"/>
      <c r="I1117" s="48"/>
      <c r="J1117" s="48"/>
    </row>
    <row r="1118" spans="2:10">
      <c r="B1118" s="48"/>
      <c r="C1118" s="48"/>
      <c r="D1118" s="48"/>
      <c r="E1118" s="48"/>
      <c r="F1118" s="48"/>
      <c r="G1118" s="48"/>
      <c r="H1118" s="48"/>
      <c r="I1118" s="48"/>
      <c r="J1118" s="48"/>
    </row>
    <row r="1119" spans="2:10">
      <c r="B1119" s="48"/>
      <c r="C1119" s="48"/>
      <c r="D1119" s="48"/>
      <c r="E1119" s="48"/>
      <c r="F1119" s="48"/>
      <c r="G1119" s="48"/>
      <c r="H1119" s="48"/>
      <c r="I1119" s="48"/>
      <c r="J1119" s="48"/>
    </row>
    <row r="1120" spans="2:10">
      <c r="B1120" s="48"/>
      <c r="C1120" s="48"/>
      <c r="D1120" s="48"/>
      <c r="E1120" s="48"/>
      <c r="F1120" s="48"/>
      <c r="G1120" s="48"/>
      <c r="H1120" s="48"/>
      <c r="I1120" s="48"/>
      <c r="J1120" s="48"/>
    </row>
    <row r="1121" spans="2:10">
      <c r="B1121" s="48"/>
      <c r="C1121" s="48"/>
      <c r="D1121" s="48"/>
      <c r="E1121" s="48"/>
      <c r="F1121" s="48"/>
      <c r="G1121" s="48"/>
      <c r="H1121" s="48"/>
      <c r="I1121" s="48"/>
      <c r="J1121" s="48"/>
    </row>
    <row r="1122" spans="2:10">
      <c r="B1122" s="48"/>
      <c r="C1122" s="48"/>
      <c r="D1122" s="48"/>
      <c r="E1122" s="48"/>
      <c r="F1122" s="48"/>
      <c r="G1122" s="48"/>
      <c r="H1122" s="48"/>
      <c r="I1122" s="48"/>
      <c r="J1122" s="48"/>
    </row>
    <row r="1123" spans="2:10">
      <c r="B1123" s="48"/>
      <c r="C1123" s="48"/>
      <c r="D1123" s="48"/>
      <c r="E1123" s="48"/>
      <c r="F1123" s="48"/>
      <c r="G1123" s="48"/>
      <c r="H1123" s="48"/>
      <c r="I1123" s="48"/>
      <c r="J1123" s="48"/>
    </row>
    <row r="1124" spans="2:10">
      <c r="B1124" s="48"/>
      <c r="C1124" s="48"/>
      <c r="D1124" s="48"/>
      <c r="E1124" s="48"/>
      <c r="F1124" s="48"/>
      <c r="G1124" s="48"/>
      <c r="H1124" s="48"/>
      <c r="I1124" s="48"/>
      <c r="J1124" s="48"/>
    </row>
    <row r="1125" spans="2:10">
      <c r="B1125" s="48"/>
      <c r="C1125" s="48"/>
      <c r="D1125" s="48"/>
      <c r="E1125" s="48"/>
      <c r="F1125" s="48"/>
      <c r="G1125" s="48"/>
      <c r="H1125" s="48"/>
      <c r="I1125" s="48"/>
      <c r="J1125" s="48"/>
    </row>
    <row r="1126" spans="2:10">
      <c r="B1126" s="48"/>
      <c r="C1126" s="48"/>
      <c r="D1126" s="48"/>
      <c r="E1126" s="48"/>
      <c r="F1126" s="48"/>
      <c r="G1126" s="48"/>
      <c r="H1126" s="48"/>
      <c r="I1126" s="48"/>
      <c r="J1126" s="48"/>
    </row>
    <row r="1127" spans="2:10">
      <c r="B1127" s="48"/>
      <c r="C1127" s="48"/>
      <c r="D1127" s="48"/>
      <c r="E1127" s="48"/>
      <c r="F1127" s="48"/>
      <c r="G1127" s="48"/>
      <c r="H1127" s="48"/>
      <c r="I1127" s="48"/>
      <c r="J1127" s="48"/>
    </row>
    <row r="1128" spans="2:10">
      <c r="B1128" s="48"/>
      <c r="C1128" s="48"/>
      <c r="D1128" s="48"/>
      <c r="E1128" s="48"/>
      <c r="F1128" s="48"/>
      <c r="G1128" s="48"/>
      <c r="H1128" s="48"/>
      <c r="I1128" s="48"/>
      <c r="J1128" s="48"/>
    </row>
    <row r="1129" spans="2:10">
      <c r="B1129" s="48"/>
      <c r="C1129" s="48"/>
      <c r="D1129" s="48"/>
      <c r="E1129" s="48"/>
      <c r="F1129" s="48"/>
      <c r="G1129" s="48"/>
      <c r="H1129" s="48"/>
      <c r="I1129" s="48"/>
      <c r="J1129" s="48"/>
    </row>
    <row r="1130" spans="2:10">
      <c r="B1130" s="48"/>
      <c r="C1130" s="48"/>
      <c r="D1130" s="48"/>
      <c r="E1130" s="48"/>
      <c r="F1130" s="48"/>
      <c r="G1130" s="48"/>
      <c r="H1130" s="48"/>
      <c r="I1130" s="48"/>
      <c r="J1130" s="48"/>
    </row>
    <row r="1131" spans="2:10">
      <c r="B1131" s="48"/>
      <c r="C1131" s="48"/>
      <c r="D1131" s="48"/>
      <c r="E1131" s="48"/>
      <c r="F1131" s="48"/>
      <c r="G1131" s="48"/>
      <c r="H1131" s="48"/>
      <c r="I1131" s="48"/>
      <c r="J1131" s="48"/>
    </row>
    <row r="1132" spans="2:10">
      <c r="B1132" s="48"/>
      <c r="C1132" s="48"/>
      <c r="D1132" s="48"/>
      <c r="E1132" s="48"/>
      <c r="F1132" s="48"/>
      <c r="G1132" s="48"/>
      <c r="H1132" s="48"/>
      <c r="I1132" s="48"/>
      <c r="J1132" s="48"/>
    </row>
    <row r="1133" spans="2:10">
      <c r="B1133" s="48"/>
      <c r="C1133" s="48"/>
      <c r="D1133" s="48"/>
      <c r="E1133" s="48"/>
      <c r="F1133" s="48"/>
      <c r="G1133" s="48"/>
      <c r="H1133" s="48"/>
      <c r="I1133" s="48"/>
      <c r="J1133" s="48"/>
    </row>
    <row r="1134" spans="2:10">
      <c r="B1134" s="48"/>
      <c r="C1134" s="48"/>
      <c r="D1134" s="48"/>
      <c r="E1134" s="48"/>
      <c r="F1134" s="48"/>
      <c r="G1134" s="48"/>
      <c r="H1134" s="48"/>
      <c r="I1134" s="48"/>
      <c r="J1134" s="48"/>
    </row>
    <row r="1135" spans="2:10">
      <c r="B1135" s="48"/>
      <c r="C1135" s="48"/>
      <c r="D1135" s="48"/>
      <c r="E1135" s="48"/>
      <c r="F1135" s="48"/>
      <c r="G1135" s="48"/>
      <c r="H1135" s="48"/>
      <c r="I1135" s="48"/>
      <c r="J1135" s="48"/>
    </row>
    <row r="1136" spans="2:10">
      <c r="B1136" s="48"/>
      <c r="C1136" s="48"/>
      <c r="D1136" s="48"/>
      <c r="E1136" s="48"/>
      <c r="F1136" s="48"/>
      <c r="G1136" s="48"/>
      <c r="H1136" s="48"/>
      <c r="I1136" s="48"/>
      <c r="J1136" s="48"/>
    </row>
    <row r="1137" spans="2:10">
      <c r="B1137" s="48"/>
      <c r="C1137" s="48"/>
      <c r="D1137" s="48"/>
      <c r="E1137" s="48"/>
      <c r="F1137" s="48"/>
      <c r="G1137" s="48"/>
      <c r="H1137" s="48"/>
      <c r="I1137" s="48"/>
      <c r="J1137" s="48"/>
    </row>
    <row r="1138" spans="2:10">
      <c r="B1138" s="48"/>
      <c r="C1138" s="48"/>
      <c r="D1138" s="48"/>
      <c r="E1138" s="48"/>
      <c r="F1138" s="48"/>
      <c r="G1138" s="48"/>
      <c r="H1138" s="48"/>
      <c r="I1138" s="48"/>
      <c r="J1138" s="48"/>
    </row>
    <row r="1139" spans="2:10">
      <c r="B1139" s="48"/>
      <c r="C1139" s="48"/>
      <c r="D1139" s="48"/>
      <c r="E1139" s="48"/>
      <c r="F1139" s="48"/>
      <c r="G1139" s="48"/>
      <c r="H1139" s="48"/>
      <c r="I1139" s="48"/>
      <c r="J1139" s="48"/>
    </row>
    <row r="1140" spans="2:10">
      <c r="B1140" s="48"/>
      <c r="C1140" s="48"/>
      <c r="D1140" s="48"/>
      <c r="E1140" s="48"/>
      <c r="F1140" s="48"/>
      <c r="G1140" s="48"/>
      <c r="H1140" s="48"/>
      <c r="I1140" s="48"/>
      <c r="J1140" s="48"/>
    </row>
    <row r="1141" spans="2:10">
      <c r="B1141" s="48"/>
      <c r="C1141" s="48"/>
      <c r="D1141" s="48"/>
      <c r="E1141" s="48"/>
      <c r="F1141" s="48"/>
      <c r="G1141" s="48"/>
      <c r="H1141" s="48"/>
      <c r="I1141" s="48"/>
      <c r="J1141" s="48"/>
    </row>
    <row r="1142" spans="2:10">
      <c r="B1142" s="48"/>
      <c r="C1142" s="48"/>
      <c r="D1142" s="48"/>
      <c r="E1142" s="48"/>
      <c r="F1142" s="48"/>
      <c r="G1142" s="48"/>
      <c r="H1142" s="48"/>
      <c r="I1142" s="48"/>
      <c r="J1142" s="48"/>
    </row>
    <row r="1143" spans="2:10">
      <c r="B1143" s="48"/>
      <c r="C1143" s="48"/>
      <c r="D1143" s="48"/>
      <c r="E1143" s="48"/>
      <c r="F1143" s="48"/>
      <c r="G1143" s="48"/>
      <c r="H1143" s="48"/>
      <c r="I1143" s="48"/>
      <c r="J1143" s="48"/>
    </row>
    <row r="1144" spans="2:10">
      <c r="B1144" s="48"/>
      <c r="C1144" s="48"/>
      <c r="D1144" s="48"/>
      <c r="E1144" s="48"/>
      <c r="F1144" s="48"/>
      <c r="G1144" s="48"/>
      <c r="H1144" s="48"/>
      <c r="I1144" s="48"/>
      <c r="J1144" s="48"/>
    </row>
    <row r="1145" spans="2:10">
      <c r="B1145" s="48"/>
      <c r="C1145" s="48"/>
      <c r="D1145" s="48"/>
      <c r="E1145" s="48"/>
      <c r="F1145" s="48"/>
      <c r="G1145" s="48"/>
      <c r="H1145" s="48"/>
      <c r="I1145" s="48"/>
      <c r="J1145" s="48"/>
    </row>
    <row r="1146" spans="2:10">
      <c r="B1146" s="48"/>
      <c r="C1146" s="48"/>
      <c r="D1146" s="48"/>
      <c r="E1146" s="48"/>
      <c r="F1146" s="48"/>
      <c r="G1146" s="48"/>
      <c r="H1146" s="48"/>
      <c r="I1146" s="48"/>
      <c r="J1146" s="48"/>
    </row>
    <row r="1147" spans="2:10">
      <c r="B1147" s="48"/>
      <c r="C1147" s="48"/>
      <c r="D1147" s="48"/>
      <c r="E1147" s="48"/>
      <c r="F1147" s="48"/>
      <c r="G1147" s="48"/>
      <c r="H1147" s="48"/>
      <c r="I1147" s="48"/>
      <c r="J1147" s="48"/>
    </row>
    <row r="1148" spans="2:10">
      <c r="B1148" s="48"/>
      <c r="C1148" s="48"/>
      <c r="D1148" s="48"/>
      <c r="E1148" s="48"/>
      <c r="F1148" s="48"/>
      <c r="G1148" s="48"/>
      <c r="H1148" s="48"/>
      <c r="I1148" s="48"/>
      <c r="J1148" s="48"/>
    </row>
    <row r="1149" spans="2:10">
      <c r="B1149" s="48"/>
      <c r="C1149" s="48"/>
      <c r="D1149" s="48"/>
      <c r="E1149" s="48"/>
      <c r="F1149" s="48"/>
      <c r="G1149" s="48"/>
      <c r="H1149" s="48"/>
      <c r="I1149" s="48"/>
      <c r="J1149" s="48"/>
    </row>
    <row r="1150" spans="2:10">
      <c r="B1150" s="48"/>
      <c r="C1150" s="48"/>
      <c r="D1150" s="48"/>
      <c r="E1150" s="48"/>
      <c r="F1150" s="48"/>
      <c r="G1150" s="48"/>
      <c r="H1150" s="48"/>
      <c r="I1150" s="48"/>
      <c r="J1150" s="48"/>
    </row>
    <row r="1151" spans="2:10">
      <c r="B1151" s="48"/>
      <c r="C1151" s="48"/>
      <c r="D1151" s="48"/>
      <c r="E1151" s="48"/>
      <c r="F1151" s="48"/>
      <c r="G1151" s="48"/>
      <c r="H1151" s="48"/>
      <c r="I1151" s="48"/>
      <c r="J1151" s="48"/>
    </row>
    <row r="1152" spans="2:10">
      <c r="B1152" s="48"/>
      <c r="C1152" s="48"/>
      <c r="D1152" s="48"/>
      <c r="E1152" s="48"/>
      <c r="F1152" s="48"/>
      <c r="G1152" s="48"/>
      <c r="H1152" s="48"/>
      <c r="I1152" s="48"/>
      <c r="J1152" s="48"/>
    </row>
    <row r="1153" spans="2:10">
      <c r="B1153" s="48"/>
      <c r="C1153" s="48"/>
      <c r="D1153" s="48"/>
      <c r="E1153" s="48"/>
      <c r="F1153" s="48"/>
      <c r="G1153" s="48"/>
      <c r="H1153" s="48"/>
      <c r="I1153" s="48"/>
      <c r="J1153" s="48"/>
    </row>
    <row r="1154" spans="2:10">
      <c r="B1154" s="48"/>
      <c r="C1154" s="48"/>
      <c r="D1154" s="48"/>
      <c r="E1154" s="48"/>
      <c r="F1154" s="48"/>
      <c r="G1154" s="48"/>
      <c r="H1154" s="48"/>
      <c r="I1154" s="48"/>
      <c r="J1154" s="48"/>
    </row>
    <row r="1155" spans="2:10">
      <c r="B1155" s="48"/>
      <c r="C1155" s="48"/>
      <c r="D1155" s="48"/>
      <c r="E1155" s="48"/>
      <c r="F1155" s="48"/>
      <c r="G1155" s="48"/>
      <c r="H1155" s="48"/>
      <c r="I1155" s="48"/>
      <c r="J1155" s="48"/>
    </row>
    <row r="1156" spans="2:10">
      <c r="B1156" s="48"/>
      <c r="C1156" s="48"/>
      <c r="D1156" s="48"/>
      <c r="E1156" s="48"/>
      <c r="F1156" s="48"/>
      <c r="G1156" s="48"/>
      <c r="H1156" s="48"/>
      <c r="I1156" s="48"/>
      <c r="J1156" s="48"/>
    </row>
    <row r="1157" spans="2:10">
      <c r="B1157" s="48"/>
      <c r="C1157" s="48"/>
      <c r="D1157" s="48"/>
      <c r="E1157" s="48"/>
      <c r="F1157" s="48"/>
      <c r="G1157" s="48"/>
      <c r="H1157" s="48"/>
      <c r="I1157" s="48"/>
      <c r="J1157" s="48"/>
    </row>
    <row r="1158" spans="2:10">
      <c r="B1158" s="48"/>
      <c r="C1158" s="48"/>
      <c r="D1158" s="48"/>
      <c r="E1158" s="48"/>
      <c r="F1158" s="48"/>
      <c r="G1158" s="48"/>
      <c r="H1158" s="48"/>
      <c r="I1158" s="48"/>
      <c r="J1158" s="48"/>
    </row>
    <row r="1159" spans="2:10">
      <c r="B1159" s="48"/>
      <c r="C1159" s="48"/>
      <c r="D1159" s="48"/>
      <c r="E1159" s="48"/>
      <c r="F1159" s="48"/>
      <c r="G1159" s="48"/>
      <c r="H1159" s="48"/>
      <c r="I1159" s="48"/>
      <c r="J1159" s="48"/>
    </row>
    <row r="1160" spans="2:10">
      <c r="B1160" s="48"/>
      <c r="C1160" s="48"/>
      <c r="D1160" s="48"/>
      <c r="E1160" s="48"/>
      <c r="F1160" s="48"/>
      <c r="G1160" s="48"/>
      <c r="H1160" s="48"/>
      <c r="I1160" s="48"/>
      <c r="J1160" s="48"/>
    </row>
    <row r="1161" spans="2:10">
      <c r="B1161" s="48"/>
      <c r="C1161" s="48"/>
      <c r="D1161" s="48"/>
      <c r="E1161" s="48"/>
      <c r="F1161" s="48"/>
      <c r="G1161" s="48"/>
      <c r="H1161" s="48"/>
      <c r="I1161" s="48"/>
      <c r="J1161" s="48"/>
    </row>
    <row r="1162" spans="2:10">
      <c r="B1162" s="48"/>
      <c r="C1162" s="48"/>
      <c r="D1162" s="48"/>
      <c r="E1162" s="48"/>
      <c r="F1162" s="48"/>
      <c r="G1162" s="48"/>
      <c r="H1162" s="48"/>
      <c r="I1162" s="48"/>
      <c r="J1162" s="48"/>
    </row>
    <row r="1163" spans="2:10">
      <c r="B1163" s="48"/>
      <c r="C1163" s="48"/>
      <c r="D1163" s="48"/>
      <c r="E1163" s="48"/>
      <c r="F1163" s="48"/>
      <c r="G1163" s="48"/>
      <c r="H1163" s="48"/>
      <c r="I1163" s="48"/>
      <c r="J1163" s="48"/>
    </row>
    <row r="1164" spans="2:10">
      <c r="B1164" s="48"/>
      <c r="C1164" s="48"/>
      <c r="D1164" s="48"/>
      <c r="E1164" s="48"/>
      <c r="F1164" s="48"/>
      <c r="G1164" s="48"/>
      <c r="H1164" s="48"/>
      <c r="I1164" s="48"/>
      <c r="J1164" s="48"/>
    </row>
    <row r="1165" spans="2:10">
      <c r="B1165" s="48"/>
      <c r="C1165" s="48"/>
      <c r="D1165" s="48"/>
      <c r="E1165" s="48"/>
      <c r="F1165" s="48"/>
      <c r="G1165" s="48"/>
      <c r="H1165" s="48"/>
      <c r="I1165" s="48"/>
      <c r="J1165" s="48"/>
    </row>
    <row r="1166" spans="2:10">
      <c r="B1166" s="48"/>
      <c r="C1166" s="48"/>
      <c r="D1166" s="48"/>
      <c r="E1166" s="48"/>
      <c r="F1166" s="48"/>
      <c r="G1166" s="48"/>
      <c r="H1166" s="48"/>
      <c r="I1166" s="48"/>
      <c r="J1166" s="48"/>
    </row>
    <row r="1167" spans="2:10">
      <c r="B1167" s="48"/>
      <c r="C1167" s="48"/>
      <c r="D1167" s="48"/>
      <c r="E1167" s="48"/>
      <c r="F1167" s="48"/>
      <c r="G1167" s="48"/>
      <c r="H1167" s="48"/>
      <c r="I1167" s="48"/>
      <c r="J1167" s="48"/>
    </row>
    <row r="1168" spans="2:10">
      <c r="B1168" s="48"/>
      <c r="C1168" s="48"/>
      <c r="D1168" s="48"/>
      <c r="E1168" s="48"/>
      <c r="F1168" s="48"/>
      <c r="G1168" s="48"/>
      <c r="H1168" s="48"/>
      <c r="I1168" s="48"/>
      <c r="J1168" s="48"/>
    </row>
    <row r="1169" spans="2:10">
      <c r="B1169" s="48"/>
      <c r="C1169" s="48"/>
      <c r="D1169" s="48"/>
      <c r="E1169" s="48"/>
      <c r="F1169" s="48"/>
      <c r="G1169" s="48"/>
      <c r="H1169" s="48"/>
      <c r="I1169" s="48"/>
      <c r="J1169" s="48"/>
    </row>
    <row r="1170" spans="2:10">
      <c r="B1170" s="48"/>
      <c r="C1170" s="48"/>
      <c r="D1170" s="48"/>
      <c r="E1170" s="48"/>
      <c r="F1170" s="48"/>
      <c r="G1170" s="48"/>
      <c r="H1170" s="48"/>
      <c r="I1170" s="48"/>
      <c r="J1170" s="48"/>
    </row>
    <row r="1171" spans="2:10">
      <c r="B1171" s="48"/>
      <c r="C1171" s="48"/>
      <c r="D1171" s="48"/>
      <c r="E1171" s="48"/>
      <c r="F1171" s="48"/>
      <c r="G1171" s="48"/>
      <c r="H1171" s="48"/>
      <c r="I1171" s="48"/>
      <c r="J1171" s="48"/>
    </row>
    <row r="1172" spans="2:10">
      <c r="B1172" s="48"/>
      <c r="C1172" s="48"/>
      <c r="D1172" s="48"/>
      <c r="E1172" s="48"/>
      <c r="F1172" s="48"/>
      <c r="G1172" s="48"/>
      <c r="H1172" s="48"/>
      <c r="I1172" s="48"/>
      <c r="J1172" s="48"/>
    </row>
    <row r="1173" spans="2:10">
      <c r="B1173" s="48"/>
      <c r="C1173" s="48"/>
      <c r="D1173" s="48"/>
      <c r="E1173" s="48"/>
      <c r="F1173" s="48"/>
      <c r="G1173" s="48"/>
      <c r="H1173" s="48"/>
      <c r="I1173" s="48"/>
      <c r="J1173" s="48"/>
    </row>
    <row r="1174" spans="2:10">
      <c r="B1174" s="48"/>
      <c r="C1174" s="48"/>
      <c r="D1174" s="48"/>
      <c r="E1174" s="48"/>
      <c r="F1174" s="48"/>
      <c r="G1174" s="48"/>
      <c r="H1174" s="48"/>
      <c r="I1174" s="48"/>
      <c r="J1174" s="48"/>
    </row>
    <row r="1175" spans="2:10">
      <c r="B1175" s="48"/>
      <c r="C1175" s="48"/>
      <c r="D1175" s="48"/>
      <c r="E1175" s="48"/>
      <c r="F1175" s="48"/>
      <c r="G1175" s="48"/>
      <c r="H1175" s="48"/>
      <c r="I1175" s="48"/>
      <c r="J1175" s="48"/>
    </row>
    <row r="1176" spans="2:10">
      <c r="B1176" s="48"/>
      <c r="C1176" s="48"/>
      <c r="D1176" s="48"/>
      <c r="E1176" s="48"/>
      <c r="F1176" s="48"/>
      <c r="G1176" s="48"/>
      <c r="H1176" s="48"/>
      <c r="I1176" s="48"/>
      <c r="J1176" s="48"/>
    </row>
    <row r="1177" spans="2:10">
      <c r="B1177" s="48"/>
      <c r="C1177" s="48"/>
      <c r="D1177" s="48"/>
      <c r="E1177" s="48"/>
      <c r="F1177" s="48"/>
      <c r="G1177" s="48"/>
      <c r="H1177" s="48"/>
      <c r="I1177" s="48"/>
      <c r="J1177" s="48"/>
    </row>
    <row r="1178" spans="2:10">
      <c r="B1178" s="48"/>
      <c r="C1178" s="48"/>
      <c r="D1178" s="48"/>
      <c r="E1178" s="48"/>
      <c r="F1178" s="48"/>
      <c r="G1178" s="48"/>
      <c r="H1178" s="48"/>
      <c r="I1178" s="48"/>
      <c r="J1178" s="48"/>
    </row>
    <row r="1179" spans="2:10">
      <c r="B1179" s="48"/>
      <c r="C1179" s="48"/>
      <c r="D1179" s="48"/>
      <c r="E1179" s="48"/>
      <c r="F1179" s="48"/>
      <c r="G1179" s="48"/>
      <c r="H1179" s="48"/>
      <c r="I1179" s="48"/>
      <c r="J1179" s="48"/>
    </row>
    <row r="1180" spans="2:10">
      <c r="B1180" s="48"/>
      <c r="C1180" s="48"/>
      <c r="D1180" s="48"/>
      <c r="E1180" s="48"/>
      <c r="F1180" s="48"/>
      <c r="G1180" s="48"/>
      <c r="H1180" s="48"/>
      <c r="I1180" s="48"/>
      <c r="J1180" s="48"/>
    </row>
    <row r="1181" spans="2:10">
      <c r="B1181" s="48"/>
      <c r="C1181" s="48"/>
      <c r="D1181" s="48"/>
      <c r="E1181" s="48"/>
      <c r="F1181" s="48"/>
      <c r="G1181" s="48"/>
      <c r="H1181" s="48"/>
      <c r="I1181" s="48"/>
      <c r="J1181" s="48"/>
    </row>
    <row r="1182" spans="2:10">
      <c r="B1182" s="48"/>
      <c r="C1182" s="48"/>
      <c r="D1182" s="48"/>
      <c r="E1182" s="48"/>
      <c r="F1182" s="48"/>
      <c r="G1182" s="48"/>
      <c r="H1182" s="48"/>
      <c r="I1182" s="48"/>
      <c r="J1182" s="48"/>
    </row>
    <row r="1183" spans="2:10">
      <c r="B1183" s="48"/>
      <c r="C1183" s="48"/>
      <c r="D1183" s="48"/>
      <c r="E1183" s="48"/>
      <c r="F1183" s="48"/>
      <c r="G1183" s="48"/>
      <c r="H1183" s="48"/>
      <c r="I1183" s="48"/>
      <c r="J1183" s="48"/>
    </row>
    <row r="1184" spans="2:10">
      <c r="B1184" s="48"/>
      <c r="C1184" s="48"/>
      <c r="D1184" s="48"/>
      <c r="E1184" s="48"/>
      <c r="F1184" s="48"/>
      <c r="G1184" s="48"/>
      <c r="H1184" s="48"/>
      <c r="I1184" s="48"/>
      <c r="J1184" s="48"/>
    </row>
    <row r="1185" spans="2:10">
      <c r="B1185" s="48"/>
      <c r="C1185" s="48"/>
      <c r="D1185" s="48"/>
      <c r="E1185" s="48"/>
      <c r="F1185" s="48"/>
      <c r="G1185" s="48"/>
      <c r="H1185" s="48"/>
      <c r="I1185" s="48"/>
      <c r="J1185" s="48"/>
    </row>
    <row r="1186" spans="2:10">
      <c r="B1186" s="48"/>
      <c r="C1186" s="48"/>
      <c r="D1186" s="48"/>
      <c r="E1186" s="48"/>
      <c r="F1186" s="48"/>
      <c r="G1186" s="48"/>
      <c r="H1186" s="48"/>
      <c r="I1186" s="48"/>
      <c r="J1186" s="48"/>
    </row>
    <row r="1187" spans="2:10">
      <c r="B1187" s="48"/>
      <c r="C1187" s="48"/>
      <c r="D1187" s="48"/>
      <c r="E1187" s="48"/>
      <c r="F1187" s="48"/>
      <c r="G1187" s="48"/>
      <c r="H1187" s="48"/>
      <c r="I1187" s="48"/>
      <c r="J1187" s="48"/>
    </row>
    <row r="1188" spans="2:10">
      <c r="B1188" s="48"/>
      <c r="C1188" s="48"/>
      <c r="D1188" s="48"/>
      <c r="E1188" s="48"/>
      <c r="F1188" s="48"/>
      <c r="G1188" s="48"/>
      <c r="H1188" s="48"/>
      <c r="I1188" s="48"/>
      <c r="J1188" s="48"/>
    </row>
    <row r="1189" spans="2:10">
      <c r="B1189" s="48"/>
      <c r="C1189" s="48"/>
      <c r="D1189" s="48"/>
      <c r="E1189" s="48"/>
      <c r="F1189" s="48"/>
      <c r="G1189" s="48"/>
      <c r="H1189" s="48"/>
      <c r="I1189" s="48"/>
      <c r="J1189" s="48"/>
    </row>
    <row r="1190" spans="2:10">
      <c r="B1190" s="48"/>
      <c r="C1190" s="48"/>
      <c r="D1190" s="48"/>
      <c r="E1190" s="48"/>
      <c r="F1190" s="48"/>
      <c r="G1190" s="48"/>
      <c r="H1190" s="48"/>
      <c r="I1190" s="48"/>
      <c r="J1190" s="48"/>
    </row>
    <row r="1191" spans="2:10">
      <c r="B1191" s="48"/>
      <c r="C1191" s="48"/>
      <c r="D1191" s="48"/>
      <c r="E1191" s="48"/>
      <c r="F1191" s="48"/>
      <c r="G1191" s="48"/>
      <c r="H1191" s="48"/>
      <c r="I1191" s="48"/>
      <c r="J1191" s="48"/>
    </row>
    <row r="1192" spans="2:10">
      <c r="B1192" s="48"/>
      <c r="C1192" s="48"/>
      <c r="D1192" s="48"/>
      <c r="E1192" s="48"/>
      <c r="F1192" s="48"/>
      <c r="G1192" s="48"/>
      <c r="H1192" s="48"/>
      <c r="I1192" s="48"/>
      <c r="J1192" s="48"/>
    </row>
    <row r="1193" spans="2:10">
      <c r="B1193" s="48"/>
      <c r="C1193" s="48"/>
      <c r="D1193" s="48"/>
      <c r="E1193" s="48"/>
      <c r="F1193" s="48"/>
      <c r="G1193" s="48"/>
      <c r="H1193" s="48"/>
      <c r="I1193" s="48"/>
      <c r="J1193" s="48"/>
    </row>
    <row r="1194" spans="2:10">
      <c r="B1194" s="48"/>
      <c r="C1194" s="48"/>
      <c r="D1194" s="48"/>
      <c r="E1194" s="48"/>
      <c r="F1194" s="48"/>
      <c r="G1194" s="48"/>
      <c r="H1194" s="48"/>
      <c r="I1194" s="48"/>
      <c r="J1194" s="48"/>
    </row>
    <row r="1195" spans="2:10">
      <c r="B1195" s="48"/>
      <c r="C1195" s="48"/>
      <c r="D1195" s="48"/>
      <c r="E1195" s="48"/>
      <c r="F1195" s="48"/>
      <c r="G1195" s="48"/>
      <c r="H1195" s="48"/>
      <c r="I1195" s="48"/>
      <c r="J1195" s="48"/>
    </row>
    <row r="1196" spans="2:10">
      <c r="B1196" s="48"/>
      <c r="C1196" s="48"/>
      <c r="D1196" s="48"/>
      <c r="E1196" s="48"/>
      <c r="F1196" s="48"/>
      <c r="G1196" s="48"/>
      <c r="H1196" s="48"/>
      <c r="I1196" s="48"/>
      <c r="J1196" s="48"/>
    </row>
    <row r="1197" spans="2:10">
      <c r="B1197" s="48"/>
      <c r="C1197" s="48"/>
      <c r="D1197" s="48"/>
      <c r="E1197" s="48"/>
      <c r="F1197" s="48"/>
      <c r="G1197" s="48"/>
      <c r="H1197" s="48"/>
      <c r="I1197" s="48"/>
      <c r="J1197" s="48"/>
    </row>
    <row r="1198" spans="2:10">
      <c r="B1198" s="48"/>
      <c r="C1198" s="48"/>
      <c r="D1198" s="48"/>
      <c r="E1198" s="48"/>
      <c r="F1198" s="48"/>
      <c r="G1198" s="48"/>
      <c r="H1198" s="48"/>
      <c r="I1198" s="48"/>
      <c r="J1198" s="48"/>
    </row>
    <row r="1199" spans="2:10">
      <c r="B1199" s="48"/>
      <c r="C1199" s="48"/>
      <c r="D1199" s="48"/>
      <c r="E1199" s="48"/>
      <c r="F1199" s="48"/>
      <c r="G1199" s="48"/>
      <c r="H1199" s="48"/>
      <c r="I1199" s="48"/>
      <c r="J1199" s="48"/>
    </row>
    <row r="1200" spans="2:10">
      <c r="B1200" s="48"/>
      <c r="C1200" s="48"/>
      <c r="D1200" s="48"/>
      <c r="E1200" s="48"/>
      <c r="F1200" s="48"/>
      <c r="G1200" s="48"/>
      <c r="H1200" s="48"/>
      <c r="I1200" s="48"/>
      <c r="J1200" s="48"/>
    </row>
    <row r="1201" spans="2:10">
      <c r="B1201" s="48"/>
      <c r="C1201" s="48"/>
      <c r="D1201" s="48"/>
      <c r="E1201" s="48"/>
      <c r="F1201" s="48"/>
      <c r="G1201" s="48"/>
      <c r="H1201" s="48"/>
      <c r="I1201" s="48"/>
      <c r="J1201" s="48"/>
    </row>
    <row r="1202" spans="2:10">
      <c r="B1202" s="48"/>
      <c r="C1202" s="48"/>
      <c r="D1202" s="48"/>
      <c r="E1202" s="48"/>
      <c r="F1202" s="48"/>
      <c r="G1202" s="48"/>
      <c r="H1202" s="48"/>
      <c r="I1202" s="48"/>
      <c r="J1202" s="48"/>
    </row>
    <row r="1203" spans="2:10">
      <c r="B1203" s="48"/>
      <c r="C1203" s="48"/>
      <c r="D1203" s="48"/>
      <c r="E1203" s="48"/>
      <c r="F1203" s="48"/>
      <c r="G1203" s="48"/>
      <c r="H1203" s="48"/>
      <c r="I1203" s="48"/>
      <c r="J1203" s="48"/>
    </row>
    <row r="1204" spans="2:10">
      <c r="B1204" s="48"/>
      <c r="C1204" s="48"/>
      <c r="D1204" s="48"/>
      <c r="E1204" s="48"/>
      <c r="F1204" s="48"/>
      <c r="G1204" s="48"/>
      <c r="H1204" s="48"/>
      <c r="I1204" s="48"/>
      <c r="J1204" s="48"/>
    </row>
    <row r="1205" spans="2:10">
      <c r="B1205" s="48"/>
      <c r="C1205" s="48"/>
      <c r="D1205" s="48"/>
      <c r="E1205" s="48"/>
      <c r="F1205" s="48"/>
      <c r="G1205" s="48"/>
      <c r="H1205" s="48"/>
      <c r="I1205" s="48"/>
      <c r="J1205" s="48"/>
    </row>
    <row r="1206" spans="2:10">
      <c r="B1206" s="48"/>
      <c r="C1206" s="48"/>
      <c r="D1206" s="48"/>
      <c r="E1206" s="48"/>
      <c r="F1206" s="48"/>
      <c r="G1206" s="48"/>
      <c r="H1206" s="48"/>
      <c r="I1206" s="48"/>
      <c r="J1206" s="48"/>
    </row>
    <row r="1207" spans="2:10">
      <c r="B1207" s="48"/>
      <c r="C1207" s="48"/>
      <c r="D1207" s="48"/>
      <c r="E1207" s="48"/>
      <c r="F1207" s="48"/>
      <c r="G1207" s="48"/>
      <c r="H1207" s="48"/>
      <c r="I1207" s="48"/>
      <c r="J1207" s="48"/>
    </row>
    <row r="1208" spans="2:10">
      <c r="B1208" s="48"/>
      <c r="C1208" s="48"/>
      <c r="D1208" s="48"/>
      <c r="E1208" s="48"/>
      <c r="F1208" s="48"/>
      <c r="G1208" s="48"/>
      <c r="H1208" s="48"/>
      <c r="I1208" s="48"/>
      <c r="J1208" s="48"/>
    </row>
    <row r="1209" spans="2:10">
      <c r="B1209" s="48"/>
      <c r="C1209" s="48"/>
      <c r="D1209" s="48"/>
      <c r="E1209" s="48"/>
      <c r="F1209" s="48"/>
      <c r="G1209" s="48"/>
      <c r="H1209" s="48"/>
      <c r="I1209" s="48"/>
      <c r="J1209" s="48"/>
    </row>
    <row r="1210" spans="2:10">
      <c r="B1210" s="48"/>
      <c r="C1210" s="48"/>
      <c r="D1210" s="48"/>
      <c r="E1210" s="48"/>
      <c r="F1210" s="48"/>
      <c r="G1210" s="48"/>
      <c r="H1210" s="48"/>
      <c r="I1210" s="48"/>
      <c r="J1210" s="48"/>
    </row>
    <row r="1211" spans="2:10">
      <c r="B1211" s="48"/>
      <c r="C1211" s="48"/>
      <c r="D1211" s="48"/>
      <c r="E1211" s="48"/>
      <c r="F1211" s="48"/>
      <c r="G1211" s="48"/>
      <c r="H1211" s="48"/>
      <c r="I1211" s="48"/>
      <c r="J1211" s="48"/>
    </row>
    <row r="1212" spans="2:10">
      <c r="B1212" s="48"/>
      <c r="C1212" s="48"/>
      <c r="D1212" s="48"/>
      <c r="E1212" s="48"/>
      <c r="F1212" s="48"/>
      <c r="G1212" s="48"/>
      <c r="H1212" s="48"/>
      <c r="I1212" s="48"/>
      <c r="J1212" s="48"/>
    </row>
    <row r="1213" spans="2:10">
      <c r="B1213" s="48"/>
      <c r="C1213" s="48"/>
      <c r="D1213" s="48"/>
      <c r="E1213" s="48"/>
      <c r="F1213" s="48"/>
      <c r="G1213" s="48"/>
      <c r="H1213" s="48"/>
      <c r="I1213" s="48"/>
      <c r="J1213" s="48"/>
    </row>
    <row r="1214" spans="2:10">
      <c r="B1214" s="48"/>
      <c r="C1214" s="48"/>
      <c r="D1214" s="48"/>
      <c r="E1214" s="48"/>
      <c r="F1214" s="48"/>
      <c r="G1214" s="48"/>
      <c r="H1214" s="48"/>
      <c r="I1214" s="48"/>
      <c r="J1214" s="48"/>
    </row>
    <row r="1215" spans="2:10">
      <c r="B1215" s="48"/>
      <c r="C1215" s="48"/>
      <c r="D1215" s="48"/>
      <c r="E1215" s="48"/>
      <c r="F1215" s="48"/>
      <c r="G1215" s="48"/>
      <c r="H1215" s="48"/>
      <c r="I1215" s="48"/>
      <c r="J1215" s="48"/>
    </row>
    <row r="1216" spans="2:10">
      <c r="B1216" s="48"/>
      <c r="C1216" s="48"/>
      <c r="D1216" s="48"/>
      <c r="E1216" s="48"/>
      <c r="F1216" s="48"/>
      <c r="G1216" s="48"/>
      <c r="H1216" s="48"/>
      <c r="I1216" s="48"/>
      <c r="J1216" s="48"/>
    </row>
    <row r="1217" spans="2:10">
      <c r="B1217" s="48"/>
      <c r="C1217" s="48"/>
      <c r="D1217" s="48"/>
      <c r="E1217" s="48"/>
      <c r="F1217" s="48"/>
      <c r="G1217" s="48"/>
      <c r="H1217" s="48"/>
      <c r="I1217" s="48"/>
      <c r="J1217" s="48"/>
    </row>
    <row r="1218" spans="2:10">
      <c r="B1218" s="48"/>
      <c r="C1218" s="48"/>
      <c r="D1218" s="48"/>
      <c r="E1218" s="48"/>
      <c r="F1218" s="48"/>
      <c r="G1218" s="48"/>
      <c r="H1218" s="48"/>
      <c r="I1218" s="48"/>
      <c r="J1218" s="48"/>
    </row>
    <row r="1219" spans="2:10">
      <c r="B1219" s="48"/>
      <c r="C1219" s="48"/>
      <c r="D1219" s="48"/>
      <c r="E1219" s="48"/>
      <c r="F1219" s="48"/>
      <c r="G1219" s="48"/>
      <c r="H1219" s="48"/>
      <c r="I1219" s="48"/>
      <c r="J1219" s="48"/>
    </row>
    <row r="1220" spans="2:10">
      <c r="B1220" s="48"/>
      <c r="C1220" s="48"/>
      <c r="D1220" s="48"/>
      <c r="E1220" s="48"/>
      <c r="F1220" s="48"/>
      <c r="G1220" s="48"/>
      <c r="H1220" s="48"/>
      <c r="I1220" s="48"/>
      <c r="J1220" s="48"/>
    </row>
    <row r="1221" spans="2:10">
      <c r="B1221" s="48"/>
      <c r="C1221" s="48"/>
      <c r="D1221" s="48"/>
      <c r="E1221" s="48"/>
      <c r="F1221" s="48"/>
      <c r="G1221" s="48"/>
      <c r="H1221" s="48"/>
      <c r="I1221" s="48"/>
      <c r="J1221" s="48"/>
    </row>
    <row r="1222" spans="2:10">
      <c r="B1222" s="48"/>
      <c r="C1222" s="48"/>
      <c r="D1222" s="48"/>
      <c r="E1222" s="48"/>
      <c r="F1222" s="48"/>
      <c r="G1222" s="48"/>
      <c r="H1222" s="48"/>
      <c r="I1222" s="48"/>
      <c r="J1222" s="48"/>
    </row>
    <row r="1223" spans="2:10">
      <c r="B1223" s="48"/>
      <c r="C1223" s="48"/>
      <c r="D1223" s="48"/>
      <c r="E1223" s="48"/>
      <c r="F1223" s="48"/>
      <c r="G1223" s="48"/>
      <c r="H1223" s="48"/>
      <c r="I1223" s="48"/>
      <c r="J1223" s="48"/>
    </row>
    <row r="1224" spans="2:10">
      <c r="B1224" s="48"/>
      <c r="C1224" s="48"/>
      <c r="D1224" s="48"/>
      <c r="E1224" s="48"/>
      <c r="F1224" s="48"/>
      <c r="G1224" s="48"/>
      <c r="H1224" s="48"/>
      <c r="I1224" s="48"/>
      <c r="J1224" s="48"/>
    </row>
    <row r="1225" spans="2:10">
      <c r="B1225" s="48"/>
      <c r="C1225" s="48"/>
      <c r="D1225" s="48"/>
      <c r="E1225" s="48"/>
      <c r="F1225" s="48"/>
      <c r="G1225" s="48"/>
      <c r="H1225" s="48"/>
      <c r="I1225" s="48"/>
      <c r="J1225" s="48"/>
    </row>
    <row r="1226" spans="2:10">
      <c r="B1226" s="48"/>
      <c r="C1226" s="48"/>
      <c r="D1226" s="48"/>
      <c r="E1226" s="48"/>
      <c r="F1226" s="48"/>
      <c r="G1226" s="48"/>
      <c r="H1226" s="48"/>
      <c r="I1226" s="48"/>
      <c r="J1226" s="48"/>
    </row>
    <row r="1227" spans="2:10">
      <c r="B1227" s="48"/>
      <c r="C1227" s="48"/>
      <c r="D1227" s="48"/>
      <c r="E1227" s="48"/>
      <c r="F1227" s="48"/>
      <c r="G1227" s="48"/>
      <c r="H1227" s="48"/>
      <c r="I1227" s="48"/>
      <c r="J1227" s="48"/>
    </row>
    <row r="1228" spans="2:10">
      <c r="B1228" s="48"/>
      <c r="C1228" s="48"/>
      <c r="D1228" s="48"/>
      <c r="E1228" s="48"/>
      <c r="F1228" s="48"/>
      <c r="G1228" s="48"/>
      <c r="H1228" s="48"/>
      <c r="I1228" s="48"/>
      <c r="J1228" s="48"/>
    </row>
    <row r="1229" spans="2:10">
      <c r="B1229" s="48"/>
      <c r="C1229" s="48"/>
      <c r="D1229" s="48"/>
      <c r="E1229" s="48"/>
      <c r="F1229" s="48"/>
      <c r="G1229" s="48"/>
      <c r="H1229" s="48"/>
      <c r="I1229" s="48"/>
      <c r="J1229" s="48"/>
    </row>
    <row r="1230" spans="2:10">
      <c r="B1230" s="48"/>
      <c r="C1230" s="48"/>
      <c r="D1230" s="48"/>
      <c r="E1230" s="48"/>
      <c r="F1230" s="48"/>
      <c r="G1230" s="48"/>
      <c r="H1230" s="48"/>
      <c r="I1230" s="48"/>
      <c r="J1230" s="48"/>
    </row>
    <row r="1231" spans="2:10">
      <c r="B1231" s="48"/>
      <c r="C1231" s="48"/>
      <c r="D1231" s="48"/>
      <c r="E1231" s="48"/>
      <c r="F1231" s="48"/>
      <c r="G1231" s="48"/>
      <c r="H1231" s="48"/>
      <c r="I1231" s="48"/>
      <c r="J1231" s="48"/>
    </row>
    <row r="1232" spans="2:10">
      <c r="B1232" s="48"/>
      <c r="C1232" s="48"/>
      <c r="D1232" s="48"/>
      <c r="E1232" s="48"/>
      <c r="F1232" s="48"/>
      <c r="G1232" s="48"/>
      <c r="H1232" s="48"/>
      <c r="I1232" s="48"/>
      <c r="J1232" s="48"/>
    </row>
    <row r="1233" spans="2:10">
      <c r="B1233" s="48"/>
      <c r="C1233" s="48"/>
      <c r="D1233" s="48"/>
      <c r="E1233" s="48"/>
      <c r="F1233" s="48"/>
      <c r="G1233" s="48"/>
      <c r="H1233" s="48"/>
      <c r="I1233" s="48"/>
      <c r="J1233" s="48"/>
    </row>
    <row r="1234" spans="2:10">
      <c r="B1234" s="48"/>
      <c r="C1234" s="48"/>
      <c r="D1234" s="48"/>
      <c r="E1234" s="48"/>
      <c r="F1234" s="48"/>
      <c r="G1234" s="48"/>
      <c r="H1234" s="48"/>
      <c r="I1234" s="48"/>
      <c r="J1234" s="48"/>
    </row>
    <row r="1235" spans="2:10">
      <c r="B1235" s="48"/>
      <c r="C1235" s="48"/>
      <c r="D1235" s="48"/>
      <c r="E1235" s="48"/>
      <c r="F1235" s="48"/>
      <c r="G1235" s="48"/>
      <c r="H1235" s="48"/>
      <c r="I1235" s="48"/>
      <c r="J1235" s="48"/>
    </row>
    <row r="1236" spans="2:10">
      <c r="B1236" s="48"/>
      <c r="C1236" s="48"/>
      <c r="D1236" s="48"/>
      <c r="E1236" s="48"/>
      <c r="F1236" s="48"/>
      <c r="G1236" s="48"/>
      <c r="H1236" s="48"/>
      <c r="I1236" s="48"/>
      <c r="J1236" s="48"/>
    </row>
    <row r="1237" spans="2:10">
      <c r="B1237" s="48"/>
      <c r="C1237" s="48"/>
      <c r="D1237" s="48"/>
      <c r="E1237" s="48"/>
      <c r="F1237" s="48"/>
      <c r="G1237" s="48"/>
      <c r="H1237" s="48"/>
      <c r="I1237" s="48"/>
      <c r="J1237" s="48"/>
    </row>
    <row r="1238" spans="2:10">
      <c r="B1238" s="48"/>
      <c r="C1238" s="48"/>
      <c r="D1238" s="48"/>
      <c r="E1238" s="48"/>
      <c r="F1238" s="48"/>
      <c r="G1238" s="48"/>
      <c r="H1238" s="48"/>
      <c r="I1238" s="48"/>
      <c r="J1238" s="48"/>
    </row>
    <row r="1239" spans="2:10">
      <c r="B1239" s="48"/>
      <c r="C1239" s="48"/>
      <c r="D1239" s="48"/>
      <c r="E1239" s="48"/>
      <c r="F1239" s="48"/>
      <c r="G1239" s="48"/>
      <c r="H1239" s="48"/>
      <c r="I1239" s="48"/>
      <c r="J1239" s="48"/>
    </row>
    <row r="1240" spans="2:10">
      <c r="B1240" s="48"/>
      <c r="C1240" s="48"/>
      <c r="D1240" s="48"/>
      <c r="E1240" s="48"/>
      <c r="F1240" s="48"/>
      <c r="G1240" s="48"/>
      <c r="H1240" s="48"/>
      <c r="I1240" s="48"/>
      <c r="J1240" s="48"/>
    </row>
    <row r="1241" spans="2:10">
      <c r="B1241" s="48"/>
      <c r="C1241" s="48"/>
      <c r="D1241" s="48"/>
      <c r="E1241" s="48"/>
      <c r="F1241" s="48"/>
      <c r="G1241" s="48"/>
      <c r="H1241" s="48"/>
      <c r="I1241" s="48"/>
      <c r="J1241" s="48"/>
    </row>
    <row r="1242" spans="2:10">
      <c r="B1242" s="48"/>
      <c r="C1242" s="48"/>
      <c r="D1242" s="48"/>
      <c r="E1242" s="48"/>
      <c r="F1242" s="48"/>
      <c r="G1242" s="48"/>
      <c r="H1242" s="48"/>
      <c r="I1242" s="48"/>
      <c r="J1242" s="48"/>
    </row>
    <row r="1243" spans="2:10">
      <c r="B1243" s="48"/>
      <c r="C1243" s="48"/>
      <c r="D1243" s="48"/>
      <c r="E1243" s="48"/>
      <c r="F1243" s="48"/>
      <c r="G1243" s="48"/>
      <c r="H1243" s="48"/>
      <c r="I1243" s="48"/>
      <c r="J1243" s="48"/>
    </row>
    <row r="1244" spans="2:10">
      <c r="B1244" s="48"/>
      <c r="C1244" s="48"/>
      <c r="D1244" s="48"/>
      <c r="E1244" s="48"/>
      <c r="F1244" s="48"/>
      <c r="G1244" s="48"/>
      <c r="H1244" s="48"/>
      <c r="I1244" s="48"/>
      <c r="J1244" s="48"/>
    </row>
    <row r="1245" spans="2:10">
      <c r="B1245" s="48"/>
      <c r="C1245" s="48"/>
      <c r="D1245" s="48"/>
      <c r="E1245" s="48"/>
      <c r="F1245" s="48"/>
      <c r="G1245" s="48"/>
      <c r="H1245" s="48"/>
      <c r="I1245" s="48"/>
      <c r="J1245" s="48"/>
    </row>
    <row r="1246" spans="2:10">
      <c r="B1246" s="48"/>
      <c r="C1246" s="48"/>
      <c r="D1246" s="48"/>
      <c r="E1246" s="48"/>
      <c r="F1246" s="48"/>
      <c r="G1246" s="48"/>
      <c r="H1246" s="48"/>
      <c r="I1246" s="48"/>
      <c r="J1246" s="48"/>
    </row>
    <row r="1247" spans="2:10">
      <c r="B1247" s="48"/>
      <c r="C1247" s="48"/>
      <c r="D1247" s="48"/>
      <c r="E1247" s="48"/>
      <c r="F1247" s="48"/>
      <c r="G1247" s="48"/>
      <c r="H1247" s="48"/>
      <c r="I1247" s="48"/>
      <c r="J1247" s="48"/>
    </row>
    <row r="1248" spans="2:10">
      <c r="B1248" s="48"/>
      <c r="C1248" s="48"/>
      <c r="D1248" s="48"/>
      <c r="E1248" s="48"/>
      <c r="F1248" s="48"/>
      <c r="G1248" s="48"/>
      <c r="H1248" s="48"/>
      <c r="I1248" s="48"/>
      <c r="J1248" s="48"/>
    </row>
    <row r="1249" spans="2:10">
      <c r="B1249" s="48"/>
      <c r="C1249" s="48"/>
      <c r="D1249" s="48"/>
      <c r="E1249" s="48"/>
      <c r="F1249" s="48"/>
      <c r="G1249" s="48"/>
      <c r="H1249" s="48"/>
      <c r="I1249" s="48"/>
      <c r="J1249" s="48"/>
    </row>
    <row r="1250" spans="2:10">
      <c r="B1250" s="48"/>
      <c r="C1250" s="48"/>
      <c r="D1250" s="48"/>
      <c r="E1250" s="48"/>
      <c r="F1250" s="48"/>
      <c r="G1250" s="48"/>
      <c r="H1250" s="48"/>
      <c r="I1250" s="48"/>
      <c r="J1250" s="48"/>
    </row>
    <row r="1251" spans="2:10">
      <c r="B1251" s="48"/>
      <c r="C1251" s="48"/>
      <c r="D1251" s="48"/>
      <c r="E1251" s="48"/>
      <c r="F1251" s="48"/>
      <c r="G1251" s="48"/>
      <c r="H1251" s="48"/>
      <c r="I1251" s="48"/>
      <c r="J1251" s="48"/>
    </row>
    <row r="1252" spans="2:10">
      <c r="B1252" s="48"/>
      <c r="C1252" s="48"/>
      <c r="D1252" s="48"/>
      <c r="E1252" s="48"/>
      <c r="F1252" s="48"/>
      <c r="G1252" s="48"/>
      <c r="H1252" s="48"/>
      <c r="I1252" s="48"/>
      <c r="J1252" s="48"/>
    </row>
    <row r="1253" spans="2:10">
      <c r="B1253" s="48"/>
      <c r="C1253" s="48"/>
      <c r="D1253" s="48"/>
      <c r="E1253" s="48"/>
      <c r="F1253" s="48"/>
      <c r="G1253" s="48"/>
      <c r="H1253" s="48"/>
      <c r="I1253" s="48"/>
      <c r="J1253" s="48"/>
    </row>
    <row r="1254" spans="2:10">
      <c r="B1254" s="48"/>
      <c r="C1254" s="48"/>
      <c r="D1254" s="48"/>
      <c r="E1254" s="48"/>
      <c r="F1254" s="48"/>
      <c r="G1254" s="48"/>
      <c r="H1254" s="48"/>
      <c r="I1254" s="48"/>
      <c r="J1254" s="48"/>
    </row>
    <row r="1255" spans="2:10">
      <c r="B1255" s="48"/>
      <c r="C1255" s="48"/>
      <c r="D1255" s="48"/>
      <c r="E1255" s="48"/>
      <c r="F1255" s="48"/>
      <c r="G1255" s="48"/>
      <c r="H1255" s="48"/>
      <c r="I1255" s="48"/>
      <c r="J1255" s="48"/>
    </row>
    <row r="1256" spans="2:10">
      <c r="B1256" s="48"/>
      <c r="C1256" s="48"/>
      <c r="D1256" s="48"/>
      <c r="E1256" s="48"/>
      <c r="F1256" s="48"/>
      <c r="G1256" s="48"/>
      <c r="H1256" s="48"/>
      <c r="I1256" s="48"/>
      <c r="J1256" s="48"/>
    </row>
    <row r="1257" spans="2:10">
      <c r="B1257" s="48"/>
      <c r="C1257" s="48"/>
      <c r="D1257" s="48"/>
      <c r="E1257" s="48"/>
      <c r="F1257" s="48"/>
      <c r="G1257" s="48"/>
      <c r="H1257" s="48"/>
      <c r="I1257" s="48"/>
      <c r="J1257" s="48"/>
    </row>
    <row r="1258" spans="2:10">
      <c r="B1258" s="48"/>
      <c r="C1258" s="48"/>
      <c r="D1258" s="48"/>
      <c r="E1258" s="48"/>
      <c r="F1258" s="48"/>
      <c r="G1258" s="48"/>
      <c r="H1258" s="48"/>
      <c r="I1258" s="48"/>
      <c r="J1258" s="48"/>
    </row>
    <row r="1259" spans="2:10">
      <c r="B1259" s="48"/>
      <c r="C1259" s="48"/>
      <c r="D1259" s="48"/>
      <c r="E1259" s="48"/>
      <c r="F1259" s="48"/>
      <c r="G1259" s="48"/>
      <c r="H1259" s="48"/>
      <c r="I1259" s="48"/>
      <c r="J1259" s="48"/>
    </row>
    <row r="1260" spans="2:10">
      <c r="B1260" s="48"/>
      <c r="C1260" s="48"/>
      <c r="D1260" s="48"/>
      <c r="E1260" s="48"/>
      <c r="F1260" s="48"/>
      <c r="G1260" s="48"/>
      <c r="H1260" s="48"/>
      <c r="I1260" s="48"/>
      <c r="J1260" s="48"/>
    </row>
    <row r="1261" spans="2:10">
      <c r="B1261" s="48"/>
      <c r="C1261" s="48"/>
      <c r="D1261" s="48"/>
      <c r="E1261" s="48"/>
      <c r="F1261" s="48"/>
      <c r="G1261" s="48"/>
      <c r="H1261" s="48"/>
      <c r="I1261" s="48"/>
      <c r="J1261" s="48"/>
    </row>
    <row r="1262" spans="2:10">
      <c r="B1262" s="48"/>
      <c r="C1262" s="48"/>
      <c r="D1262" s="48"/>
      <c r="E1262" s="48"/>
      <c r="F1262" s="48"/>
      <c r="G1262" s="48"/>
      <c r="H1262" s="48"/>
      <c r="I1262" s="48"/>
      <c r="J1262" s="48"/>
    </row>
    <row r="1263" spans="2:10">
      <c r="B1263" s="48"/>
      <c r="C1263" s="48"/>
      <c r="D1263" s="48"/>
      <c r="E1263" s="48"/>
      <c r="F1263" s="48"/>
      <c r="G1263" s="48"/>
      <c r="H1263" s="48"/>
      <c r="I1263" s="48"/>
      <c r="J1263" s="48"/>
    </row>
    <row r="1264" spans="2:10">
      <c r="B1264" s="48"/>
      <c r="C1264" s="48"/>
      <c r="D1264" s="48"/>
      <c r="E1264" s="48"/>
      <c r="F1264" s="48"/>
      <c r="G1264" s="48"/>
      <c r="H1264" s="48"/>
      <c r="I1264" s="48"/>
      <c r="J1264" s="48"/>
    </row>
    <row r="1265" spans="2:10">
      <c r="B1265" s="48"/>
      <c r="C1265" s="48"/>
      <c r="D1265" s="48"/>
      <c r="E1265" s="48"/>
      <c r="F1265" s="48"/>
      <c r="G1265" s="48"/>
      <c r="H1265" s="48"/>
      <c r="I1265" s="48"/>
      <c r="J1265" s="48"/>
    </row>
    <row r="1266" spans="2:10">
      <c r="B1266" s="48"/>
      <c r="C1266" s="48"/>
      <c r="D1266" s="48"/>
      <c r="E1266" s="48"/>
      <c r="F1266" s="48"/>
      <c r="G1266" s="48"/>
      <c r="H1266" s="48"/>
      <c r="I1266" s="48"/>
      <c r="J1266" s="48"/>
    </row>
    <row r="1267" spans="2:10">
      <c r="B1267" s="48"/>
      <c r="C1267" s="48"/>
      <c r="D1267" s="48"/>
      <c r="E1267" s="48"/>
      <c r="F1267" s="48"/>
      <c r="G1267" s="48"/>
      <c r="H1267" s="48"/>
      <c r="I1267" s="48"/>
      <c r="J1267" s="48"/>
    </row>
    <row r="1268" spans="2:10">
      <c r="B1268" s="48"/>
      <c r="C1268" s="48"/>
      <c r="D1268" s="48"/>
      <c r="E1268" s="48"/>
      <c r="F1268" s="48"/>
      <c r="G1268" s="48"/>
      <c r="H1268" s="48"/>
      <c r="I1268" s="48"/>
      <c r="J1268" s="48"/>
    </row>
    <row r="1269" spans="2:10">
      <c r="B1269" s="48"/>
      <c r="C1269" s="48"/>
      <c r="D1269" s="48"/>
      <c r="E1269" s="48"/>
      <c r="F1269" s="48"/>
      <c r="G1269" s="48"/>
      <c r="H1269" s="48"/>
      <c r="I1269" s="48"/>
      <c r="J1269" s="48"/>
    </row>
    <row r="1270" spans="2:10">
      <c r="B1270" s="48"/>
      <c r="C1270" s="48"/>
      <c r="D1270" s="48"/>
      <c r="E1270" s="48"/>
      <c r="F1270" s="48"/>
      <c r="G1270" s="48"/>
      <c r="H1270" s="48"/>
      <c r="I1270" s="48"/>
      <c r="J1270" s="48"/>
    </row>
    <row r="1271" spans="2:10">
      <c r="B1271" s="48"/>
      <c r="C1271" s="48"/>
      <c r="D1271" s="48"/>
      <c r="E1271" s="48"/>
      <c r="F1271" s="48"/>
      <c r="G1271" s="48"/>
      <c r="H1271" s="48"/>
      <c r="I1271" s="48"/>
      <c r="J1271" s="48"/>
    </row>
    <row r="1272" spans="2:10">
      <c r="B1272" s="48"/>
      <c r="C1272" s="48"/>
      <c r="D1272" s="48"/>
      <c r="E1272" s="48"/>
      <c r="F1272" s="48"/>
      <c r="G1272" s="48"/>
      <c r="H1272" s="48"/>
      <c r="I1272" s="48"/>
      <c r="J1272" s="48"/>
    </row>
    <row r="1273" spans="2:10">
      <c r="B1273" s="48"/>
      <c r="C1273" s="48"/>
      <c r="D1273" s="48"/>
      <c r="E1273" s="48"/>
      <c r="F1273" s="48"/>
      <c r="G1273" s="48"/>
      <c r="H1273" s="48"/>
      <c r="I1273" s="48"/>
      <c r="J1273" s="48"/>
    </row>
    <row r="1274" spans="2:10">
      <c r="B1274" s="48"/>
      <c r="C1274" s="48"/>
      <c r="D1274" s="48"/>
      <c r="E1274" s="48"/>
      <c r="F1274" s="48"/>
      <c r="G1274" s="48"/>
      <c r="H1274" s="48"/>
      <c r="I1274" s="48"/>
      <c r="J1274" s="48"/>
    </row>
    <row r="1275" spans="2:10">
      <c r="B1275" s="48"/>
      <c r="C1275" s="48"/>
      <c r="D1275" s="48"/>
      <c r="E1275" s="48"/>
      <c r="F1275" s="48"/>
      <c r="G1275" s="48"/>
      <c r="H1275" s="48"/>
      <c r="I1275" s="48"/>
      <c r="J1275" s="48"/>
    </row>
    <row r="1276" spans="2:10">
      <c r="B1276" s="48"/>
      <c r="C1276" s="48"/>
      <c r="D1276" s="48"/>
      <c r="E1276" s="48"/>
      <c r="F1276" s="48"/>
      <c r="G1276" s="48"/>
      <c r="H1276" s="48"/>
      <c r="I1276" s="48"/>
      <c r="J1276" s="48"/>
    </row>
    <row r="1277" spans="2:10">
      <c r="B1277" s="48"/>
      <c r="C1277" s="48"/>
      <c r="D1277" s="48"/>
      <c r="E1277" s="48"/>
      <c r="F1277" s="48"/>
      <c r="G1277" s="48"/>
      <c r="H1277" s="48"/>
      <c r="I1277" s="48"/>
      <c r="J1277" s="48"/>
    </row>
    <row r="1278" spans="2:10">
      <c r="B1278" s="48"/>
      <c r="C1278" s="48"/>
      <c r="D1278" s="48"/>
      <c r="E1278" s="48"/>
      <c r="F1278" s="48"/>
      <c r="G1278" s="48"/>
      <c r="H1278" s="48"/>
      <c r="I1278" s="48"/>
      <c r="J1278" s="48"/>
    </row>
    <row r="1279" spans="2:10">
      <c r="B1279" s="48"/>
      <c r="C1279" s="48"/>
      <c r="D1279" s="48"/>
      <c r="E1279" s="48"/>
      <c r="F1279" s="48"/>
      <c r="G1279" s="48"/>
      <c r="H1279" s="48"/>
      <c r="I1279" s="48"/>
      <c r="J1279" s="48"/>
    </row>
    <row r="1280" spans="2:10">
      <c r="B1280" s="48"/>
      <c r="C1280" s="48"/>
      <c r="D1280" s="48"/>
      <c r="E1280" s="48"/>
      <c r="F1280" s="48"/>
      <c r="G1280" s="48"/>
      <c r="H1280" s="48"/>
      <c r="I1280" s="48"/>
      <c r="J1280" s="48"/>
    </row>
    <row r="1281" spans="2:10">
      <c r="B1281" s="48"/>
      <c r="C1281" s="48"/>
      <c r="D1281" s="48"/>
      <c r="E1281" s="48"/>
      <c r="F1281" s="48"/>
      <c r="G1281" s="48"/>
      <c r="H1281" s="48"/>
      <c r="I1281" s="48"/>
      <c r="J1281" s="48"/>
    </row>
    <row r="1282" spans="2:10">
      <c r="B1282" s="48"/>
      <c r="C1282" s="48"/>
      <c r="D1282" s="48"/>
      <c r="E1282" s="48"/>
      <c r="F1282" s="48"/>
      <c r="G1282" s="48"/>
      <c r="H1282" s="48"/>
      <c r="I1282" s="48"/>
      <c r="J1282" s="48"/>
    </row>
    <row r="1283" spans="2:10">
      <c r="B1283" s="48"/>
      <c r="C1283" s="48"/>
      <c r="D1283" s="48"/>
      <c r="E1283" s="48"/>
      <c r="F1283" s="48"/>
      <c r="G1283" s="48"/>
      <c r="H1283" s="48"/>
      <c r="I1283" s="48"/>
      <c r="J1283" s="48"/>
    </row>
    <row r="1284" spans="2:10">
      <c r="B1284" s="48"/>
      <c r="C1284" s="48"/>
      <c r="D1284" s="48"/>
      <c r="E1284" s="48"/>
      <c r="F1284" s="48"/>
      <c r="G1284" s="48"/>
      <c r="H1284" s="48"/>
      <c r="I1284" s="48"/>
      <c r="J1284" s="48"/>
    </row>
    <row r="1285" spans="2:10">
      <c r="B1285" s="48"/>
      <c r="C1285" s="48"/>
      <c r="D1285" s="48"/>
      <c r="E1285" s="48"/>
      <c r="F1285" s="48"/>
      <c r="G1285" s="48"/>
      <c r="H1285" s="48"/>
      <c r="I1285" s="48"/>
      <c r="J1285" s="48"/>
    </row>
    <row r="1286" spans="2:10">
      <c r="B1286" s="48"/>
      <c r="C1286" s="48"/>
      <c r="D1286" s="48"/>
      <c r="E1286" s="48"/>
      <c r="F1286" s="48"/>
      <c r="G1286" s="48"/>
      <c r="H1286" s="48"/>
      <c r="I1286" s="48"/>
      <c r="J1286" s="48"/>
    </row>
    <row r="1287" spans="2:10">
      <c r="B1287" s="48"/>
      <c r="C1287" s="48"/>
      <c r="D1287" s="48"/>
      <c r="E1287" s="48"/>
      <c r="F1287" s="48"/>
      <c r="G1287" s="48"/>
      <c r="H1287" s="48"/>
      <c r="I1287" s="48"/>
      <c r="J1287" s="48"/>
    </row>
    <row r="1288" spans="2:10">
      <c r="B1288" s="48"/>
      <c r="C1288" s="48"/>
      <c r="D1288" s="48"/>
      <c r="E1288" s="48"/>
      <c r="F1288" s="48"/>
      <c r="G1288" s="48"/>
      <c r="H1288" s="48"/>
      <c r="I1288" s="48"/>
      <c r="J1288" s="48"/>
    </row>
    <row r="1289" spans="2:10">
      <c r="B1289" s="48"/>
      <c r="C1289" s="48"/>
      <c r="D1289" s="48"/>
      <c r="E1289" s="48"/>
      <c r="F1289" s="48"/>
      <c r="G1289" s="48"/>
      <c r="H1289" s="48"/>
      <c r="I1289" s="48"/>
      <c r="J1289" s="48"/>
    </row>
    <row r="1290" spans="2:10">
      <c r="B1290" s="48"/>
      <c r="C1290" s="48"/>
      <c r="D1290" s="48"/>
      <c r="E1290" s="48"/>
      <c r="F1290" s="48"/>
      <c r="G1290" s="48"/>
      <c r="H1290" s="48"/>
      <c r="I1290" s="48"/>
      <c r="J1290" s="48"/>
    </row>
    <row r="1291" spans="2:10">
      <c r="B1291" s="48"/>
      <c r="C1291" s="48"/>
      <c r="D1291" s="48"/>
      <c r="E1291" s="48"/>
      <c r="F1291" s="48"/>
      <c r="G1291" s="48"/>
      <c r="H1291" s="48"/>
      <c r="I1291" s="48"/>
      <c r="J1291" s="48"/>
    </row>
    <row r="1292" spans="2:10">
      <c r="B1292" s="48"/>
      <c r="C1292" s="48"/>
      <c r="D1292" s="48"/>
      <c r="E1292" s="48"/>
      <c r="F1292" s="48"/>
      <c r="G1292" s="48"/>
      <c r="H1292" s="48"/>
      <c r="I1292" s="48"/>
      <c r="J1292" s="48"/>
    </row>
    <row r="1293" spans="2:10">
      <c r="B1293" s="48"/>
      <c r="C1293" s="48"/>
      <c r="D1293" s="48"/>
      <c r="E1293" s="48"/>
      <c r="F1293" s="48"/>
      <c r="G1293" s="48"/>
      <c r="H1293" s="48"/>
      <c r="I1293" s="48"/>
      <c r="J1293" s="48"/>
    </row>
    <row r="1294" spans="2:10">
      <c r="B1294" s="48"/>
      <c r="C1294" s="48"/>
      <c r="D1294" s="48"/>
      <c r="E1294" s="48"/>
      <c r="F1294" s="48"/>
      <c r="G1294" s="48"/>
      <c r="H1294" s="48"/>
      <c r="I1294" s="48"/>
      <c r="J1294" s="48"/>
    </row>
    <row r="1295" spans="2:10">
      <c r="B1295" s="48"/>
      <c r="C1295" s="48"/>
      <c r="D1295" s="48"/>
      <c r="E1295" s="48"/>
      <c r="F1295" s="48"/>
      <c r="G1295" s="48"/>
      <c r="H1295" s="48"/>
      <c r="I1295" s="48"/>
      <c r="J1295" s="48"/>
    </row>
    <row r="1296" spans="2:10">
      <c r="B1296" s="48"/>
      <c r="C1296" s="48"/>
      <c r="D1296" s="48"/>
      <c r="E1296" s="48"/>
      <c r="F1296" s="48"/>
      <c r="G1296" s="48"/>
      <c r="H1296" s="48"/>
      <c r="I1296" s="48"/>
      <c r="J1296" s="48"/>
    </row>
    <row r="1297" spans="2:10">
      <c r="B1297" s="48"/>
      <c r="C1297" s="48"/>
      <c r="D1297" s="48"/>
      <c r="E1297" s="48"/>
      <c r="F1297" s="48"/>
      <c r="G1297" s="48"/>
      <c r="H1297" s="48"/>
      <c r="I1297" s="48"/>
      <c r="J1297" s="48"/>
    </row>
    <row r="1298" spans="2:10">
      <c r="B1298" s="48"/>
      <c r="C1298" s="48"/>
      <c r="D1298" s="48"/>
      <c r="E1298" s="48"/>
      <c r="F1298" s="48"/>
      <c r="G1298" s="48"/>
      <c r="H1298" s="48"/>
      <c r="I1298" s="48"/>
      <c r="J1298" s="48"/>
    </row>
    <row r="1299" spans="2:10">
      <c r="B1299" s="48"/>
      <c r="C1299" s="48"/>
      <c r="D1299" s="48"/>
      <c r="E1299" s="48"/>
      <c r="F1299" s="48"/>
      <c r="G1299" s="48"/>
      <c r="H1299" s="48"/>
      <c r="I1299" s="48"/>
      <c r="J1299" s="48"/>
    </row>
    <row r="1300" spans="2:10">
      <c r="B1300" s="48"/>
      <c r="C1300" s="48"/>
      <c r="D1300" s="48"/>
      <c r="E1300" s="48"/>
      <c r="F1300" s="48"/>
      <c r="G1300" s="48"/>
      <c r="H1300" s="48"/>
      <c r="I1300" s="48"/>
      <c r="J1300" s="48"/>
    </row>
    <row r="1301" spans="2:10">
      <c r="B1301" s="48"/>
      <c r="C1301" s="48"/>
      <c r="D1301" s="48"/>
      <c r="E1301" s="48"/>
      <c r="F1301" s="48"/>
      <c r="G1301" s="48"/>
      <c r="H1301" s="48"/>
      <c r="I1301" s="48"/>
      <c r="J1301" s="48"/>
    </row>
    <row r="1302" spans="2:10">
      <c r="B1302" s="48"/>
      <c r="C1302" s="48"/>
      <c r="D1302" s="48"/>
      <c r="E1302" s="48"/>
      <c r="F1302" s="48"/>
      <c r="G1302" s="48"/>
      <c r="H1302" s="48"/>
      <c r="I1302" s="48"/>
      <c r="J1302" s="48"/>
    </row>
    <row r="1303" spans="2:10">
      <c r="B1303" s="48"/>
      <c r="C1303" s="48"/>
      <c r="D1303" s="48"/>
      <c r="E1303" s="48"/>
      <c r="F1303" s="48"/>
      <c r="G1303" s="48"/>
      <c r="H1303" s="48"/>
      <c r="I1303" s="48"/>
      <c r="J1303" s="48"/>
    </row>
    <row r="1304" spans="2:10">
      <c r="B1304" s="48"/>
      <c r="C1304" s="48"/>
      <c r="D1304" s="48"/>
      <c r="E1304" s="48"/>
      <c r="F1304" s="48"/>
      <c r="G1304" s="48"/>
      <c r="H1304" s="48"/>
      <c r="I1304" s="48"/>
      <c r="J1304" s="48"/>
    </row>
    <row r="1305" spans="2:10">
      <c r="B1305" s="48"/>
      <c r="C1305" s="48"/>
      <c r="D1305" s="48"/>
      <c r="E1305" s="48"/>
      <c r="F1305" s="48"/>
      <c r="G1305" s="48"/>
      <c r="H1305" s="48"/>
      <c r="I1305" s="48"/>
      <c r="J1305" s="48"/>
    </row>
    <row r="1306" spans="2:10">
      <c r="B1306" s="48"/>
      <c r="C1306" s="48"/>
      <c r="D1306" s="48"/>
      <c r="E1306" s="48"/>
      <c r="F1306" s="48"/>
      <c r="G1306" s="48"/>
      <c r="H1306" s="48"/>
      <c r="I1306" s="48"/>
      <c r="J1306" s="48"/>
    </row>
    <row r="1307" spans="2:10">
      <c r="B1307" s="48"/>
      <c r="C1307" s="48"/>
      <c r="D1307" s="48"/>
      <c r="E1307" s="48"/>
      <c r="F1307" s="48"/>
      <c r="G1307" s="48"/>
      <c r="H1307" s="48"/>
      <c r="I1307" s="48"/>
      <c r="J1307" s="48"/>
    </row>
    <row r="1308" spans="2:10">
      <c r="B1308" s="48"/>
      <c r="C1308" s="48"/>
      <c r="D1308" s="48"/>
      <c r="E1308" s="48"/>
      <c r="F1308" s="48"/>
      <c r="G1308" s="48"/>
      <c r="H1308" s="48"/>
      <c r="I1308" s="48"/>
      <c r="J1308" s="48"/>
    </row>
    <row r="1309" spans="2:10">
      <c r="B1309" s="48"/>
      <c r="C1309" s="48"/>
      <c r="D1309" s="48"/>
      <c r="E1309" s="48"/>
      <c r="F1309" s="48"/>
      <c r="G1309" s="48"/>
      <c r="H1309" s="48"/>
      <c r="I1309" s="48"/>
      <c r="J1309" s="48"/>
    </row>
    <row r="1310" spans="2:10">
      <c r="B1310" s="48"/>
      <c r="C1310" s="48"/>
      <c r="D1310" s="48"/>
      <c r="E1310" s="48"/>
      <c r="F1310" s="48"/>
      <c r="G1310" s="48"/>
      <c r="H1310" s="48"/>
      <c r="I1310" s="48"/>
      <c r="J1310" s="48"/>
    </row>
    <row r="1311" spans="2:10">
      <c r="B1311" s="48"/>
      <c r="C1311" s="48"/>
      <c r="D1311" s="48"/>
      <c r="E1311" s="48"/>
      <c r="F1311" s="48"/>
      <c r="G1311" s="48"/>
      <c r="H1311" s="48"/>
      <c r="I1311" s="48"/>
      <c r="J1311" s="48"/>
    </row>
    <row r="1312" spans="2:10">
      <c r="B1312" s="48"/>
      <c r="C1312" s="48"/>
      <c r="D1312" s="48"/>
      <c r="E1312" s="48"/>
      <c r="F1312" s="48"/>
      <c r="G1312" s="48"/>
      <c r="H1312" s="48"/>
      <c r="I1312" s="48"/>
      <c r="J1312" s="48"/>
    </row>
    <row r="1313" spans="2:10">
      <c r="B1313" s="48"/>
      <c r="C1313" s="48"/>
      <c r="D1313" s="48"/>
      <c r="E1313" s="48"/>
      <c r="F1313" s="48"/>
      <c r="G1313" s="48"/>
      <c r="H1313" s="48"/>
      <c r="I1313" s="48"/>
      <c r="J1313" s="48"/>
    </row>
    <row r="1314" spans="2:10">
      <c r="B1314" s="48"/>
      <c r="C1314" s="48"/>
      <c r="D1314" s="48"/>
      <c r="E1314" s="48"/>
      <c r="F1314" s="48"/>
      <c r="G1314" s="48"/>
      <c r="H1314" s="48"/>
      <c r="I1314" s="48"/>
      <c r="J1314" s="48"/>
    </row>
    <row r="1315" spans="2:10">
      <c r="B1315" s="48"/>
      <c r="C1315" s="48"/>
      <c r="D1315" s="48"/>
      <c r="E1315" s="48"/>
      <c r="F1315" s="48"/>
      <c r="G1315" s="48"/>
      <c r="H1315" s="48"/>
      <c r="I1315" s="48"/>
      <c r="J1315" s="48"/>
    </row>
    <row r="1316" spans="2:10">
      <c r="B1316" s="48"/>
      <c r="C1316" s="48"/>
      <c r="D1316" s="48"/>
      <c r="E1316" s="48"/>
      <c r="F1316" s="48"/>
      <c r="G1316" s="48"/>
      <c r="H1316" s="48"/>
      <c r="I1316" s="48"/>
      <c r="J1316" s="48"/>
    </row>
    <row r="1317" spans="2:10">
      <c r="B1317" s="48"/>
      <c r="C1317" s="48"/>
      <c r="D1317" s="48"/>
      <c r="E1317" s="48"/>
      <c r="F1317" s="48"/>
      <c r="G1317" s="48"/>
      <c r="H1317" s="48"/>
      <c r="I1317" s="48"/>
      <c r="J1317" s="48"/>
    </row>
    <row r="1318" spans="2:10">
      <c r="B1318" s="48"/>
      <c r="C1318" s="48"/>
      <c r="D1318" s="48"/>
      <c r="E1318" s="48"/>
      <c r="F1318" s="48"/>
      <c r="G1318" s="48"/>
      <c r="H1318" s="48"/>
      <c r="I1318" s="48"/>
      <c r="J1318" s="48"/>
    </row>
    <row r="1319" spans="2:10">
      <c r="B1319" s="48"/>
      <c r="C1319" s="48"/>
      <c r="D1319" s="48"/>
      <c r="E1319" s="48"/>
      <c r="F1319" s="48"/>
      <c r="G1319" s="48"/>
      <c r="H1319" s="48"/>
      <c r="I1319" s="48"/>
      <c r="J1319" s="48"/>
    </row>
    <row r="1320" spans="2:10">
      <c r="B1320" s="48"/>
      <c r="C1320" s="48"/>
      <c r="D1320" s="48"/>
      <c r="E1320" s="48"/>
      <c r="F1320" s="48"/>
      <c r="G1320" s="48"/>
      <c r="H1320" s="48"/>
      <c r="I1320" s="48"/>
      <c r="J1320" s="48"/>
    </row>
    <row r="1321" spans="2:10">
      <c r="B1321" s="48"/>
      <c r="C1321" s="48"/>
      <c r="D1321" s="48"/>
      <c r="E1321" s="48"/>
      <c r="F1321" s="48"/>
      <c r="G1321" s="48"/>
      <c r="H1321" s="48"/>
      <c r="I1321" s="48"/>
      <c r="J1321" s="48"/>
    </row>
    <row r="1322" spans="2:10">
      <c r="B1322" s="48"/>
      <c r="C1322" s="48"/>
      <c r="D1322" s="48"/>
      <c r="E1322" s="48"/>
      <c r="F1322" s="48"/>
      <c r="G1322" s="48"/>
      <c r="H1322" s="48"/>
      <c r="I1322" s="48"/>
      <c r="J1322" s="48"/>
    </row>
    <row r="1323" spans="2:10">
      <c r="B1323" s="48"/>
      <c r="C1323" s="48"/>
      <c r="D1323" s="48"/>
      <c r="E1323" s="48"/>
      <c r="F1323" s="48"/>
      <c r="G1323" s="48"/>
      <c r="H1323" s="48"/>
      <c r="I1323" s="48"/>
      <c r="J1323" s="48"/>
    </row>
    <row r="1324" spans="2:10">
      <c r="B1324" s="48"/>
      <c r="C1324" s="48"/>
      <c r="D1324" s="48"/>
      <c r="E1324" s="48"/>
      <c r="F1324" s="48"/>
      <c r="G1324" s="48"/>
      <c r="H1324" s="48"/>
      <c r="I1324" s="48"/>
      <c r="J1324" s="48"/>
    </row>
    <row r="1325" spans="2:10">
      <c r="B1325" s="48"/>
      <c r="C1325" s="48"/>
      <c r="D1325" s="48"/>
      <c r="E1325" s="48"/>
      <c r="F1325" s="48"/>
      <c r="G1325" s="48"/>
      <c r="H1325" s="48"/>
      <c r="I1325" s="48"/>
      <c r="J1325" s="48"/>
    </row>
    <row r="1326" spans="2:10">
      <c r="B1326" s="48"/>
      <c r="C1326" s="48"/>
      <c r="D1326" s="48"/>
      <c r="E1326" s="48"/>
      <c r="F1326" s="48"/>
      <c r="G1326" s="48"/>
      <c r="H1326" s="48"/>
      <c r="I1326" s="48"/>
      <c r="J1326" s="48"/>
    </row>
    <row r="1327" spans="2:10">
      <c r="B1327" s="48"/>
      <c r="C1327" s="48"/>
      <c r="D1327" s="48"/>
      <c r="E1327" s="48"/>
      <c r="F1327" s="48"/>
      <c r="G1327" s="48"/>
      <c r="H1327" s="48"/>
      <c r="I1327" s="48"/>
      <c r="J1327" s="48"/>
    </row>
    <row r="1328" spans="2:10">
      <c r="B1328" s="48"/>
      <c r="C1328" s="48"/>
      <c r="D1328" s="48"/>
      <c r="E1328" s="48"/>
      <c r="F1328" s="48"/>
      <c r="G1328" s="48"/>
      <c r="H1328" s="48"/>
      <c r="I1328" s="48"/>
      <c r="J1328" s="48"/>
    </row>
    <row r="1329" spans="2:10">
      <c r="B1329" s="48"/>
      <c r="C1329" s="48"/>
      <c r="D1329" s="48"/>
      <c r="E1329" s="48"/>
      <c r="F1329" s="48"/>
      <c r="G1329" s="48"/>
      <c r="H1329" s="48"/>
      <c r="I1329" s="48"/>
      <c r="J1329" s="48"/>
    </row>
    <row r="1330" spans="2:10">
      <c r="B1330" s="48"/>
      <c r="C1330" s="48"/>
      <c r="D1330" s="48"/>
      <c r="E1330" s="48"/>
      <c r="F1330" s="48"/>
      <c r="G1330" s="48"/>
      <c r="H1330" s="48"/>
      <c r="I1330" s="48"/>
      <c r="J1330" s="48"/>
    </row>
    <row r="1331" spans="2:10">
      <c r="B1331" s="48"/>
      <c r="C1331" s="48"/>
      <c r="D1331" s="48"/>
      <c r="E1331" s="48"/>
      <c r="F1331" s="48"/>
      <c r="G1331" s="48"/>
      <c r="H1331" s="48"/>
      <c r="I1331" s="48"/>
      <c r="J1331" s="48"/>
    </row>
    <row r="1332" spans="2:10">
      <c r="B1332" s="48"/>
      <c r="C1332" s="48"/>
      <c r="D1332" s="48"/>
      <c r="E1332" s="48"/>
      <c r="F1332" s="48"/>
      <c r="G1332" s="48"/>
      <c r="H1332" s="48"/>
      <c r="I1332" s="48"/>
      <c r="J1332" s="48"/>
    </row>
    <row r="1333" spans="2:10">
      <c r="B1333" s="48"/>
      <c r="C1333" s="48"/>
      <c r="D1333" s="48"/>
      <c r="E1333" s="48"/>
      <c r="F1333" s="48"/>
      <c r="G1333" s="48"/>
      <c r="H1333" s="48"/>
      <c r="I1333" s="48"/>
      <c r="J1333" s="48"/>
    </row>
  </sheetData>
  <mergeCells count="10">
    <mergeCell ref="AQ2:AU2"/>
    <mergeCell ref="AV2:AZ2"/>
    <mergeCell ref="BA2:BE2"/>
    <mergeCell ref="BF2:BG2"/>
    <mergeCell ref="M2:Q2"/>
    <mergeCell ref="R2:V2"/>
    <mergeCell ref="W2:AA2"/>
    <mergeCell ref="AB2:AF2"/>
    <mergeCell ref="AG2:AK2"/>
    <mergeCell ref="AL2:AP2"/>
  </mergeCells>
  <conditionalFormatting sqref="Q1:Q644 V1:V644 AA1:AA644 AA680:AA1048576 V680:V1048576 Q680:Q1048576">
    <cfRule type="cellIs" dxfId="205" priority="206" operator="greaterThan">
      <formula>1</formula>
    </cfRule>
  </conditionalFormatting>
  <conditionalFormatting sqref="BE675:BE679">
    <cfRule type="cellIs" dxfId="204" priority="149" operator="greaterThan">
      <formula>1</formula>
    </cfRule>
  </conditionalFormatting>
  <conditionalFormatting sqref="Q645 V645 AA645">
    <cfRule type="cellIs" dxfId="203" priority="205" operator="greaterThan">
      <formula>1</formula>
    </cfRule>
  </conditionalFormatting>
  <conditionalFormatting sqref="Q646 V646 AA646">
    <cfRule type="cellIs" dxfId="202" priority="204" operator="greaterThan">
      <formula>1</formula>
    </cfRule>
  </conditionalFormatting>
  <conditionalFormatting sqref="Q647 V647 AA647">
    <cfRule type="cellIs" dxfId="201" priority="203" operator="greaterThan">
      <formula>1</formula>
    </cfRule>
  </conditionalFormatting>
  <conditionalFormatting sqref="Q648 V648 AA648">
    <cfRule type="cellIs" dxfId="200" priority="202" operator="greaterThan">
      <formula>1</formula>
    </cfRule>
  </conditionalFormatting>
  <conditionalFormatting sqref="Q649 V649 AA649">
    <cfRule type="cellIs" dxfId="199" priority="201" operator="greaterThan">
      <formula>1</formula>
    </cfRule>
  </conditionalFormatting>
  <conditionalFormatting sqref="Q650 V650 AA650">
    <cfRule type="cellIs" dxfId="198" priority="200" operator="greaterThan">
      <formula>1</formula>
    </cfRule>
  </conditionalFormatting>
  <conditionalFormatting sqref="Q651 V651 AA651">
    <cfRule type="cellIs" dxfId="197" priority="199" operator="greaterThan">
      <formula>1</formula>
    </cfRule>
  </conditionalFormatting>
  <conditionalFormatting sqref="Q652 V652 AA652">
    <cfRule type="cellIs" dxfId="196" priority="198" operator="greaterThan">
      <formula>1</formula>
    </cfRule>
  </conditionalFormatting>
  <conditionalFormatting sqref="Q653 V653 AA653">
    <cfRule type="cellIs" dxfId="195" priority="197" operator="greaterThan">
      <formula>1</formula>
    </cfRule>
  </conditionalFormatting>
  <conditionalFormatting sqref="Q654 V654 AA654">
    <cfRule type="cellIs" dxfId="194" priority="196" operator="greaterThan">
      <formula>1</formula>
    </cfRule>
  </conditionalFormatting>
  <conditionalFormatting sqref="Q655 V655 AA655">
    <cfRule type="cellIs" dxfId="193" priority="195" operator="greaterThan">
      <formula>1</formula>
    </cfRule>
  </conditionalFormatting>
  <conditionalFormatting sqref="Q656 V656 AA656">
    <cfRule type="cellIs" dxfId="192" priority="194" operator="greaterThan">
      <formula>1</formula>
    </cfRule>
  </conditionalFormatting>
  <conditionalFormatting sqref="Q657 V657 AA657">
    <cfRule type="cellIs" dxfId="191" priority="193" operator="greaterThan">
      <formula>1</formula>
    </cfRule>
  </conditionalFormatting>
  <conditionalFormatting sqref="Q658 V658 AA658">
    <cfRule type="cellIs" dxfId="190" priority="192" operator="greaterThan">
      <formula>1</formula>
    </cfRule>
  </conditionalFormatting>
  <conditionalFormatting sqref="Q659 V659 AA659">
    <cfRule type="cellIs" dxfId="189" priority="191" operator="greaterThan">
      <formula>1</formula>
    </cfRule>
  </conditionalFormatting>
  <conditionalFormatting sqref="Q660 V660 AA660">
    <cfRule type="cellIs" dxfId="188" priority="190" operator="greaterThan">
      <formula>1</formula>
    </cfRule>
  </conditionalFormatting>
  <conditionalFormatting sqref="Q661 V661 AA661">
    <cfRule type="cellIs" dxfId="187" priority="189" operator="greaterThan">
      <formula>1</formula>
    </cfRule>
  </conditionalFormatting>
  <conditionalFormatting sqref="Q662 V662 AA662">
    <cfRule type="cellIs" dxfId="186" priority="188" operator="greaterThan">
      <formula>1</formula>
    </cfRule>
  </conditionalFormatting>
  <conditionalFormatting sqref="Q663 V663 AA663">
    <cfRule type="cellIs" dxfId="185" priority="187" operator="greaterThan">
      <formula>1</formula>
    </cfRule>
  </conditionalFormatting>
  <conditionalFormatting sqref="Q664:Q667 V664:V667 AA664:AA667">
    <cfRule type="cellIs" dxfId="184" priority="186" operator="greaterThan">
      <formula>1</formula>
    </cfRule>
  </conditionalFormatting>
  <conditionalFormatting sqref="Q668 V668 AA668">
    <cfRule type="cellIs" dxfId="183" priority="185" operator="greaterThan">
      <formula>1</formula>
    </cfRule>
  </conditionalFormatting>
  <conditionalFormatting sqref="Q669 V669 AA669">
    <cfRule type="cellIs" dxfId="182" priority="184" operator="greaterThan">
      <formula>1</formula>
    </cfRule>
  </conditionalFormatting>
  <conditionalFormatting sqref="Q670 V670 AA670">
    <cfRule type="cellIs" dxfId="181" priority="183" operator="greaterThan">
      <formula>1</formula>
    </cfRule>
  </conditionalFormatting>
  <conditionalFormatting sqref="Q671 V671 AA671">
    <cfRule type="cellIs" dxfId="180" priority="182" operator="greaterThan">
      <formula>1</formula>
    </cfRule>
  </conditionalFormatting>
  <conditionalFormatting sqref="Q672 V672 AA672">
    <cfRule type="cellIs" dxfId="179" priority="181" operator="greaterThan">
      <formula>1</formula>
    </cfRule>
  </conditionalFormatting>
  <conditionalFormatting sqref="Q673 V673 AA673">
    <cfRule type="cellIs" dxfId="178" priority="180" operator="greaterThan">
      <formula>1</formula>
    </cfRule>
  </conditionalFormatting>
  <conditionalFormatting sqref="Q674 V674 AA674">
    <cfRule type="cellIs" dxfId="177" priority="179" operator="greaterThan">
      <formula>1</formula>
    </cfRule>
  </conditionalFormatting>
  <conditionalFormatting sqref="Q675:Q679 V675:V679 AA675:AA679">
    <cfRule type="cellIs" dxfId="176" priority="178" operator="greaterThan">
      <formula>1</formula>
    </cfRule>
  </conditionalFormatting>
  <conditionalFormatting sqref="BE672">
    <cfRule type="cellIs" dxfId="175" priority="152" operator="greaterThan">
      <formula>1</formula>
    </cfRule>
  </conditionalFormatting>
  <conditionalFormatting sqref="BE673">
    <cfRule type="cellIs" dxfId="174" priority="151" operator="greaterThan">
      <formula>1</formula>
    </cfRule>
  </conditionalFormatting>
  <conditionalFormatting sqref="BE674">
    <cfRule type="cellIs" dxfId="173" priority="150" operator="greaterThan">
      <formula>1</formula>
    </cfRule>
  </conditionalFormatting>
  <conditionalFormatting sqref="BE1:BE644 BE680:BE1048576">
    <cfRule type="cellIs" dxfId="172" priority="177" operator="greaterThan">
      <formula>1</formula>
    </cfRule>
  </conditionalFormatting>
  <conditionalFormatting sqref="BE645">
    <cfRule type="cellIs" dxfId="171" priority="176" operator="greaterThan">
      <formula>1</formula>
    </cfRule>
  </conditionalFormatting>
  <conditionalFormatting sqref="BE646">
    <cfRule type="cellIs" dxfId="170" priority="175" operator="greaterThan">
      <formula>1</formula>
    </cfRule>
  </conditionalFormatting>
  <conditionalFormatting sqref="BE647">
    <cfRule type="cellIs" dxfId="169" priority="174" operator="greaterThan">
      <formula>1</formula>
    </cfRule>
  </conditionalFormatting>
  <conditionalFormatting sqref="BE648">
    <cfRule type="cellIs" dxfId="168" priority="173" operator="greaterThan">
      <formula>1</formula>
    </cfRule>
  </conditionalFormatting>
  <conditionalFormatting sqref="BE649">
    <cfRule type="cellIs" dxfId="167" priority="172" operator="greaterThan">
      <formula>1</formula>
    </cfRule>
  </conditionalFormatting>
  <conditionalFormatting sqref="BE650">
    <cfRule type="cellIs" dxfId="166" priority="171" operator="greaterThan">
      <formula>1</formula>
    </cfRule>
  </conditionalFormatting>
  <conditionalFormatting sqref="BE651">
    <cfRule type="cellIs" dxfId="165" priority="170" operator="greaterThan">
      <formula>1</formula>
    </cfRule>
  </conditionalFormatting>
  <conditionalFormatting sqref="BE652">
    <cfRule type="cellIs" dxfId="164" priority="169" operator="greaterThan">
      <formula>1</formula>
    </cfRule>
  </conditionalFormatting>
  <conditionalFormatting sqref="BE653">
    <cfRule type="cellIs" dxfId="163" priority="168" operator="greaterThan">
      <formula>1</formula>
    </cfRule>
  </conditionalFormatting>
  <conditionalFormatting sqref="BE654">
    <cfRule type="cellIs" dxfId="162" priority="167" operator="greaterThan">
      <formula>1</formula>
    </cfRule>
  </conditionalFormatting>
  <conditionalFormatting sqref="BE655">
    <cfRule type="cellIs" dxfId="161" priority="166" operator="greaterThan">
      <formula>1</formula>
    </cfRule>
  </conditionalFormatting>
  <conditionalFormatting sqref="BE656">
    <cfRule type="cellIs" dxfId="160" priority="165" operator="greaterThan">
      <formula>1</formula>
    </cfRule>
  </conditionalFormatting>
  <conditionalFormatting sqref="BE657">
    <cfRule type="cellIs" dxfId="159" priority="164" operator="greaterThan">
      <formula>1</formula>
    </cfRule>
  </conditionalFormatting>
  <conditionalFormatting sqref="BE658">
    <cfRule type="cellIs" dxfId="158" priority="163" operator="greaterThan">
      <formula>1</formula>
    </cfRule>
  </conditionalFormatting>
  <conditionalFormatting sqref="BE659">
    <cfRule type="cellIs" dxfId="157" priority="162" operator="greaterThan">
      <formula>1</formula>
    </cfRule>
  </conditionalFormatting>
  <conditionalFormatting sqref="BE660">
    <cfRule type="cellIs" dxfId="156" priority="161" operator="greaterThan">
      <formula>1</formula>
    </cfRule>
  </conditionalFormatting>
  <conditionalFormatting sqref="BE661">
    <cfRule type="cellIs" dxfId="155" priority="160" operator="greaterThan">
      <formula>1</formula>
    </cfRule>
  </conditionalFormatting>
  <conditionalFormatting sqref="BE662">
    <cfRule type="cellIs" dxfId="154" priority="159" operator="greaterThan">
      <formula>1</formula>
    </cfRule>
  </conditionalFormatting>
  <conditionalFormatting sqref="BE663">
    <cfRule type="cellIs" dxfId="153" priority="158" operator="greaterThan">
      <formula>1</formula>
    </cfRule>
  </conditionalFormatting>
  <conditionalFormatting sqref="BE664:BE667">
    <cfRule type="cellIs" dxfId="152" priority="157" operator="greaterThan">
      <formula>1</formula>
    </cfRule>
  </conditionalFormatting>
  <conditionalFormatting sqref="BE668">
    <cfRule type="cellIs" dxfId="151" priority="156" operator="greaterThan">
      <formula>1</formula>
    </cfRule>
  </conditionalFormatting>
  <conditionalFormatting sqref="BE669">
    <cfRule type="cellIs" dxfId="150" priority="155" operator="greaterThan">
      <formula>1</formula>
    </cfRule>
  </conditionalFormatting>
  <conditionalFormatting sqref="BE670">
    <cfRule type="cellIs" dxfId="149" priority="154" operator="greaterThan">
      <formula>1</formula>
    </cfRule>
  </conditionalFormatting>
  <conditionalFormatting sqref="BE671">
    <cfRule type="cellIs" dxfId="148" priority="153" operator="greaterThan">
      <formula>1</formula>
    </cfRule>
  </conditionalFormatting>
  <conditionalFormatting sqref="AU675:AU679">
    <cfRule type="cellIs" dxfId="147" priority="119" operator="greaterThan">
      <formula>1</formula>
    </cfRule>
  </conditionalFormatting>
  <conditionalFormatting sqref="AU672">
    <cfRule type="cellIs" dxfId="146" priority="122" operator="greaterThan">
      <formula>1</formula>
    </cfRule>
  </conditionalFormatting>
  <conditionalFormatting sqref="AU673">
    <cfRule type="cellIs" dxfId="145" priority="121" operator="greaterThan">
      <formula>1</formula>
    </cfRule>
  </conditionalFormatting>
  <conditionalFormatting sqref="AU674">
    <cfRule type="cellIs" dxfId="144" priority="120" operator="greaterThan">
      <formula>1</formula>
    </cfRule>
  </conditionalFormatting>
  <conditionalFormatting sqref="AZ1 AZ680:AZ1048576">
    <cfRule type="cellIs" dxfId="143" priority="148" operator="greaterThan">
      <formula>1</formula>
    </cfRule>
  </conditionalFormatting>
  <conditionalFormatting sqref="AU1:AU644 AU680:AU1048576">
    <cfRule type="cellIs" dxfId="142" priority="147" operator="greaterThan">
      <formula>1</formula>
    </cfRule>
  </conditionalFormatting>
  <conditionalFormatting sqref="AU645">
    <cfRule type="cellIs" dxfId="141" priority="146" operator="greaterThan">
      <formula>1</formula>
    </cfRule>
  </conditionalFormatting>
  <conditionalFormatting sqref="AU646">
    <cfRule type="cellIs" dxfId="140" priority="145" operator="greaterThan">
      <formula>1</formula>
    </cfRule>
  </conditionalFormatting>
  <conditionalFormatting sqref="AU647">
    <cfRule type="cellIs" dxfId="139" priority="144" operator="greaterThan">
      <formula>1</formula>
    </cfRule>
  </conditionalFormatting>
  <conditionalFormatting sqref="AU648">
    <cfRule type="cellIs" dxfId="138" priority="143" operator="greaterThan">
      <formula>1</formula>
    </cfRule>
  </conditionalFormatting>
  <conditionalFormatting sqref="AU649">
    <cfRule type="cellIs" dxfId="137" priority="142" operator="greaterThan">
      <formula>1</formula>
    </cfRule>
  </conditionalFormatting>
  <conditionalFormatting sqref="AU650">
    <cfRule type="cellIs" dxfId="136" priority="141" operator="greaterThan">
      <formula>1</formula>
    </cfRule>
  </conditionalFormatting>
  <conditionalFormatting sqref="AU651">
    <cfRule type="cellIs" dxfId="135" priority="140" operator="greaterThan">
      <formula>1</formula>
    </cfRule>
  </conditionalFormatting>
  <conditionalFormatting sqref="AU652">
    <cfRule type="cellIs" dxfId="134" priority="139" operator="greaterThan">
      <formula>1</formula>
    </cfRule>
  </conditionalFormatting>
  <conditionalFormatting sqref="AU653">
    <cfRule type="cellIs" dxfId="133" priority="138" operator="greaterThan">
      <formula>1</formula>
    </cfRule>
  </conditionalFormatting>
  <conditionalFormatting sqref="AU654">
    <cfRule type="cellIs" dxfId="132" priority="137" operator="greaterThan">
      <formula>1</formula>
    </cfRule>
  </conditionalFormatting>
  <conditionalFormatting sqref="AU655">
    <cfRule type="cellIs" dxfId="131" priority="136" operator="greaterThan">
      <formula>1</formula>
    </cfRule>
  </conditionalFormatting>
  <conditionalFormatting sqref="AU656">
    <cfRule type="cellIs" dxfId="130" priority="135" operator="greaterThan">
      <formula>1</formula>
    </cfRule>
  </conditionalFormatting>
  <conditionalFormatting sqref="AU657">
    <cfRule type="cellIs" dxfId="129" priority="134" operator="greaterThan">
      <formula>1</formula>
    </cfRule>
  </conditionalFormatting>
  <conditionalFormatting sqref="AU658">
    <cfRule type="cellIs" dxfId="128" priority="133" operator="greaterThan">
      <formula>1</formula>
    </cfRule>
  </conditionalFormatting>
  <conditionalFormatting sqref="AU659">
    <cfRule type="cellIs" dxfId="127" priority="132" operator="greaterThan">
      <formula>1</formula>
    </cfRule>
  </conditionalFormatting>
  <conditionalFormatting sqref="AU660">
    <cfRule type="cellIs" dxfId="126" priority="131" operator="greaterThan">
      <formula>1</formula>
    </cfRule>
  </conditionalFormatting>
  <conditionalFormatting sqref="AU661">
    <cfRule type="cellIs" dxfId="125" priority="130" operator="greaterThan">
      <formula>1</formula>
    </cfRule>
  </conditionalFormatting>
  <conditionalFormatting sqref="AU662">
    <cfRule type="cellIs" dxfId="124" priority="129" operator="greaterThan">
      <formula>1</formula>
    </cfRule>
  </conditionalFormatting>
  <conditionalFormatting sqref="AU663">
    <cfRule type="cellIs" dxfId="123" priority="128" operator="greaterThan">
      <formula>1</formula>
    </cfRule>
  </conditionalFormatting>
  <conditionalFormatting sqref="AU664:AU667">
    <cfRule type="cellIs" dxfId="122" priority="127" operator="greaterThan">
      <formula>1</formula>
    </cfRule>
  </conditionalFormatting>
  <conditionalFormatting sqref="AU668">
    <cfRule type="cellIs" dxfId="121" priority="126" operator="greaterThan">
      <formula>1</formula>
    </cfRule>
  </conditionalFormatting>
  <conditionalFormatting sqref="AU669">
    <cfRule type="cellIs" dxfId="120" priority="125" operator="greaterThan">
      <formula>1</formula>
    </cfRule>
  </conditionalFormatting>
  <conditionalFormatting sqref="AU670">
    <cfRule type="cellIs" dxfId="119" priority="124" operator="greaterThan">
      <formula>1</formula>
    </cfRule>
  </conditionalFormatting>
  <conditionalFormatting sqref="AU671">
    <cfRule type="cellIs" dxfId="118" priority="123" operator="greaterThan">
      <formula>1</formula>
    </cfRule>
  </conditionalFormatting>
  <conditionalFormatting sqref="AK675:AK679">
    <cfRule type="cellIs" dxfId="117" priority="89" operator="greaterThan">
      <formula>1</formula>
    </cfRule>
  </conditionalFormatting>
  <conditionalFormatting sqref="AK672">
    <cfRule type="cellIs" dxfId="116" priority="92" operator="greaterThan">
      <formula>1</formula>
    </cfRule>
  </conditionalFormatting>
  <conditionalFormatting sqref="AK673">
    <cfRule type="cellIs" dxfId="115" priority="91" operator="greaterThan">
      <formula>1</formula>
    </cfRule>
  </conditionalFormatting>
  <conditionalFormatting sqref="AK674">
    <cfRule type="cellIs" dxfId="114" priority="90" operator="greaterThan">
      <formula>1</formula>
    </cfRule>
  </conditionalFormatting>
  <conditionalFormatting sqref="AP1 AP680:AP1048576">
    <cfRule type="cellIs" dxfId="113" priority="118" operator="greaterThan">
      <formula>1</formula>
    </cfRule>
  </conditionalFormatting>
  <conditionalFormatting sqref="AK1:AK644 AK680:AK1048576">
    <cfRule type="cellIs" dxfId="112" priority="117" operator="greaterThan">
      <formula>1</formula>
    </cfRule>
  </conditionalFormatting>
  <conditionalFormatting sqref="AK645">
    <cfRule type="cellIs" dxfId="111" priority="116" operator="greaterThan">
      <formula>1</formula>
    </cfRule>
  </conditionalFormatting>
  <conditionalFormatting sqref="AK646">
    <cfRule type="cellIs" dxfId="110" priority="115" operator="greaterThan">
      <formula>1</formula>
    </cfRule>
  </conditionalFormatting>
  <conditionalFormatting sqref="AK647">
    <cfRule type="cellIs" dxfId="109" priority="114" operator="greaterThan">
      <formula>1</formula>
    </cfRule>
  </conditionalFormatting>
  <conditionalFormatting sqref="AK648">
    <cfRule type="cellIs" dxfId="108" priority="113" operator="greaterThan">
      <formula>1</formula>
    </cfRule>
  </conditionalFormatting>
  <conditionalFormatting sqref="AK649">
    <cfRule type="cellIs" dxfId="107" priority="112" operator="greaterThan">
      <formula>1</formula>
    </cfRule>
  </conditionalFormatting>
  <conditionalFormatting sqref="AK650">
    <cfRule type="cellIs" dxfId="106" priority="111" operator="greaterThan">
      <formula>1</formula>
    </cfRule>
  </conditionalFormatting>
  <conditionalFormatting sqref="AK651">
    <cfRule type="cellIs" dxfId="105" priority="110" operator="greaterThan">
      <formula>1</formula>
    </cfRule>
  </conditionalFormatting>
  <conditionalFormatting sqref="AK652">
    <cfRule type="cellIs" dxfId="104" priority="109" operator="greaterThan">
      <formula>1</formula>
    </cfRule>
  </conditionalFormatting>
  <conditionalFormatting sqref="AK653">
    <cfRule type="cellIs" dxfId="103" priority="108" operator="greaterThan">
      <formula>1</formula>
    </cfRule>
  </conditionalFormatting>
  <conditionalFormatting sqref="AK654">
    <cfRule type="cellIs" dxfId="102" priority="107" operator="greaterThan">
      <formula>1</formula>
    </cfRule>
  </conditionalFormatting>
  <conditionalFormatting sqref="AK655">
    <cfRule type="cellIs" dxfId="101" priority="106" operator="greaterThan">
      <formula>1</formula>
    </cfRule>
  </conditionalFormatting>
  <conditionalFormatting sqref="AK656">
    <cfRule type="cellIs" dxfId="100" priority="105" operator="greaterThan">
      <formula>1</formula>
    </cfRule>
  </conditionalFormatting>
  <conditionalFormatting sqref="AK657">
    <cfRule type="cellIs" dxfId="99" priority="104" operator="greaterThan">
      <formula>1</formula>
    </cfRule>
  </conditionalFormatting>
  <conditionalFormatting sqref="AK658">
    <cfRule type="cellIs" dxfId="98" priority="103" operator="greaterThan">
      <formula>1</formula>
    </cfRule>
  </conditionalFormatting>
  <conditionalFormatting sqref="AK659">
    <cfRule type="cellIs" dxfId="97" priority="102" operator="greaterThan">
      <formula>1</formula>
    </cfRule>
  </conditionalFormatting>
  <conditionalFormatting sqref="AK660">
    <cfRule type="cellIs" dxfId="96" priority="101" operator="greaterThan">
      <formula>1</formula>
    </cfRule>
  </conditionalFormatting>
  <conditionalFormatting sqref="AK661">
    <cfRule type="cellIs" dxfId="95" priority="100" operator="greaterThan">
      <formula>1</formula>
    </cfRule>
  </conditionalFormatting>
  <conditionalFormatting sqref="AK662">
    <cfRule type="cellIs" dxfId="94" priority="99" operator="greaterThan">
      <formula>1</formula>
    </cfRule>
  </conditionalFormatting>
  <conditionalFormatting sqref="AK663">
    <cfRule type="cellIs" dxfId="93" priority="98" operator="greaterThan">
      <formula>1</formula>
    </cfRule>
  </conditionalFormatting>
  <conditionalFormatting sqref="AK664:AK667">
    <cfRule type="cellIs" dxfId="92" priority="97" operator="greaterThan">
      <formula>1</formula>
    </cfRule>
  </conditionalFormatting>
  <conditionalFormatting sqref="AK668">
    <cfRule type="cellIs" dxfId="91" priority="96" operator="greaterThan">
      <formula>1</formula>
    </cfRule>
  </conditionalFormatting>
  <conditionalFormatting sqref="AK669">
    <cfRule type="cellIs" dxfId="90" priority="95" operator="greaterThan">
      <formula>1</formula>
    </cfRule>
  </conditionalFormatting>
  <conditionalFormatting sqref="AK670">
    <cfRule type="cellIs" dxfId="89" priority="94" operator="greaterThan">
      <formula>1</formula>
    </cfRule>
  </conditionalFormatting>
  <conditionalFormatting sqref="AK671">
    <cfRule type="cellIs" dxfId="88" priority="93" operator="greaterThan">
      <formula>1</formula>
    </cfRule>
  </conditionalFormatting>
  <conditionalFormatting sqref="AF1 AF680:AF1048576">
    <cfRule type="cellIs" dxfId="87" priority="88" operator="greaterThan">
      <formula>1</formula>
    </cfRule>
  </conditionalFormatting>
  <conditionalFormatting sqref="AF2:AF644">
    <cfRule type="cellIs" dxfId="86" priority="87" operator="greaterThan">
      <formula>1</formula>
    </cfRule>
  </conditionalFormatting>
  <conditionalFormatting sqref="AF645">
    <cfRule type="cellIs" dxfId="85" priority="86" operator="greaterThan">
      <formula>1</formula>
    </cfRule>
  </conditionalFormatting>
  <conditionalFormatting sqref="AF646">
    <cfRule type="cellIs" dxfId="84" priority="85" operator="greaterThan">
      <formula>1</formula>
    </cfRule>
  </conditionalFormatting>
  <conditionalFormatting sqref="AF647">
    <cfRule type="cellIs" dxfId="83" priority="84" operator="greaterThan">
      <formula>1</formula>
    </cfRule>
  </conditionalFormatting>
  <conditionalFormatting sqref="AF648">
    <cfRule type="cellIs" dxfId="82" priority="83" operator="greaterThan">
      <formula>1</formula>
    </cfRule>
  </conditionalFormatting>
  <conditionalFormatting sqref="AF649">
    <cfRule type="cellIs" dxfId="81" priority="82" operator="greaterThan">
      <formula>1</formula>
    </cfRule>
  </conditionalFormatting>
  <conditionalFormatting sqref="AF650">
    <cfRule type="cellIs" dxfId="80" priority="81" operator="greaterThan">
      <formula>1</formula>
    </cfRule>
  </conditionalFormatting>
  <conditionalFormatting sqref="AF651">
    <cfRule type="cellIs" dxfId="79" priority="80" operator="greaterThan">
      <formula>1</formula>
    </cfRule>
  </conditionalFormatting>
  <conditionalFormatting sqref="AF652">
    <cfRule type="cellIs" dxfId="78" priority="79" operator="greaterThan">
      <formula>1</formula>
    </cfRule>
  </conditionalFormatting>
  <conditionalFormatting sqref="AF653">
    <cfRule type="cellIs" dxfId="77" priority="78" operator="greaterThan">
      <formula>1</formula>
    </cfRule>
  </conditionalFormatting>
  <conditionalFormatting sqref="AF654">
    <cfRule type="cellIs" dxfId="76" priority="77" operator="greaterThan">
      <formula>1</formula>
    </cfRule>
  </conditionalFormatting>
  <conditionalFormatting sqref="AF655">
    <cfRule type="cellIs" dxfId="75" priority="76" operator="greaterThan">
      <formula>1</formula>
    </cfRule>
  </conditionalFormatting>
  <conditionalFormatting sqref="AF656">
    <cfRule type="cellIs" dxfId="74" priority="75" operator="greaterThan">
      <formula>1</formula>
    </cfRule>
  </conditionalFormatting>
  <conditionalFormatting sqref="AF657">
    <cfRule type="cellIs" dxfId="73" priority="74" operator="greaterThan">
      <formula>1</formula>
    </cfRule>
  </conditionalFormatting>
  <conditionalFormatting sqref="AF658">
    <cfRule type="cellIs" dxfId="72" priority="73" operator="greaterThan">
      <formula>1</formula>
    </cfRule>
  </conditionalFormatting>
  <conditionalFormatting sqref="AF659">
    <cfRule type="cellIs" dxfId="71" priority="72" operator="greaterThan">
      <formula>1</formula>
    </cfRule>
  </conditionalFormatting>
  <conditionalFormatting sqref="AF660">
    <cfRule type="cellIs" dxfId="70" priority="71" operator="greaterThan">
      <formula>1</formula>
    </cfRule>
  </conditionalFormatting>
  <conditionalFormatting sqref="AF661">
    <cfRule type="cellIs" dxfId="69" priority="70" operator="greaterThan">
      <formula>1</formula>
    </cfRule>
  </conditionalFormatting>
  <conditionalFormatting sqref="AF662">
    <cfRule type="cellIs" dxfId="68" priority="69" operator="greaterThan">
      <formula>1</formula>
    </cfRule>
  </conditionalFormatting>
  <conditionalFormatting sqref="AF663">
    <cfRule type="cellIs" dxfId="67" priority="68" operator="greaterThan">
      <formula>1</formula>
    </cfRule>
  </conditionalFormatting>
  <conditionalFormatting sqref="AF664:AF667">
    <cfRule type="cellIs" dxfId="66" priority="67" operator="greaterThan">
      <formula>1</formula>
    </cfRule>
  </conditionalFormatting>
  <conditionalFormatting sqref="AF668">
    <cfRule type="cellIs" dxfId="65" priority="66" operator="greaterThan">
      <formula>1</formula>
    </cfRule>
  </conditionalFormatting>
  <conditionalFormatting sqref="AF669">
    <cfRule type="cellIs" dxfId="64" priority="65" operator="greaterThan">
      <formula>1</formula>
    </cfRule>
  </conditionalFormatting>
  <conditionalFormatting sqref="AF670">
    <cfRule type="cellIs" dxfId="63" priority="64" operator="greaterThan">
      <formula>1</formula>
    </cfRule>
  </conditionalFormatting>
  <conditionalFormatting sqref="AF671">
    <cfRule type="cellIs" dxfId="62" priority="63" operator="greaterThan">
      <formula>1</formula>
    </cfRule>
  </conditionalFormatting>
  <conditionalFormatting sqref="AF672">
    <cfRule type="cellIs" dxfId="61" priority="62" operator="greaterThan">
      <formula>1</formula>
    </cfRule>
  </conditionalFormatting>
  <conditionalFormatting sqref="AF673">
    <cfRule type="cellIs" dxfId="60" priority="61" operator="greaterThan">
      <formula>1</formula>
    </cfRule>
  </conditionalFormatting>
  <conditionalFormatting sqref="AF674">
    <cfRule type="cellIs" dxfId="59" priority="60" operator="greaterThan">
      <formula>1</formula>
    </cfRule>
  </conditionalFormatting>
  <conditionalFormatting sqref="AF675:AF679">
    <cfRule type="cellIs" dxfId="58" priority="59" operator="greaterThan">
      <formula>1</formula>
    </cfRule>
  </conditionalFormatting>
  <conditionalFormatting sqref="AP2:AP644">
    <cfRule type="cellIs" dxfId="57" priority="58" operator="greaterThan">
      <formula>1</formula>
    </cfRule>
  </conditionalFormatting>
  <conditionalFormatting sqref="AP645">
    <cfRule type="cellIs" dxfId="56" priority="57" operator="greaterThan">
      <formula>1</formula>
    </cfRule>
  </conditionalFormatting>
  <conditionalFormatting sqref="AP646">
    <cfRule type="cellIs" dxfId="55" priority="56" operator="greaterThan">
      <formula>1</formula>
    </cfRule>
  </conditionalFormatting>
  <conditionalFormatting sqref="AP647">
    <cfRule type="cellIs" dxfId="54" priority="55" operator="greaterThan">
      <formula>1</formula>
    </cfRule>
  </conditionalFormatting>
  <conditionalFormatting sqref="AP648">
    <cfRule type="cellIs" dxfId="53" priority="54" operator="greaterThan">
      <formula>1</formula>
    </cfRule>
  </conditionalFormatting>
  <conditionalFormatting sqref="AP649">
    <cfRule type="cellIs" dxfId="52" priority="53" operator="greaterThan">
      <formula>1</formula>
    </cfRule>
  </conditionalFormatting>
  <conditionalFormatting sqref="AP650">
    <cfRule type="cellIs" dxfId="51" priority="52" operator="greaterThan">
      <formula>1</formula>
    </cfRule>
  </conditionalFormatting>
  <conditionalFormatting sqref="AP651">
    <cfRule type="cellIs" dxfId="50" priority="51" operator="greaterThan">
      <formula>1</formula>
    </cfRule>
  </conditionalFormatting>
  <conditionalFormatting sqref="AP652">
    <cfRule type="cellIs" dxfId="49" priority="50" operator="greaterThan">
      <formula>1</formula>
    </cfRule>
  </conditionalFormatting>
  <conditionalFormatting sqref="AP653">
    <cfRule type="cellIs" dxfId="48" priority="49" operator="greaterThan">
      <formula>1</formula>
    </cfRule>
  </conditionalFormatting>
  <conditionalFormatting sqref="AP654">
    <cfRule type="cellIs" dxfId="47" priority="48" operator="greaterThan">
      <formula>1</formula>
    </cfRule>
  </conditionalFormatting>
  <conditionalFormatting sqref="AP655">
    <cfRule type="cellIs" dxfId="46" priority="47" operator="greaterThan">
      <formula>1</formula>
    </cfRule>
  </conditionalFormatting>
  <conditionalFormatting sqref="AP656">
    <cfRule type="cellIs" dxfId="45" priority="46" operator="greaterThan">
      <formula>1</formula>
    </cfRule>
  </conditionalFormatting>
  <conditionalFormatting sqref="AP657">
    <cfRule type="cellIs" dxfId="44" priority="45" operator="greaterThan">
      <formula>1</formula>
    </cfRule>
  </conditionalFormatting>
  <conditionalFormatting sqref="AP658">
    <cfRule type="cellIs" dxfId="43" priority="44" operator="greaterThan">
      <formula>1</formula>
    </cfRule>
  </conditionalFormatting>
  <conditionalFormatting sqref="AP659">
    <cfRule type="cellIs" dxfId="42" priority="43" operator="greaterThan">
      <formula>1</formula>
    </cfRule>
  </conditionalFormatting>
  <conditionalFormatting sqref="AP660">
    <cfRule type="cellIs" dxfId="41" priority="42" operator="greaterThan">
      <formula>1</formula>
    </cfRule>
  </conditionalFormatting>
  <conditionalFormatting sqref="AP661">
    <cfRule type="cellIs" dxfId="40" priority="41" operator="greaterThan">
      <formula>1</formula>
    </cfRule>
  </conditionalFormatting>
  <conditionalFormatting sqref="AP662">
    <cfRule type="cellIs" dxfId="39" priority="40" operator="greaterThan">
      <formula>1</formula>
    </cfRule>
  </conditionalFormatting>
  <conditionalFormatting sqref="AP663">
    <cfRule type="cellIs" dxfId="38" priority="39" operator="greaterThan">
      <formula>1</formula>
    </cfRule>
  </conditionalFormatting>
  <conditionalFormatting sqref="AP664:AP667">
    <cfRule type="cellIs" dxfId="37" priority="38" operator="greaterThan">
      <formula>1</formula>
    </cfRule>
  </conditionalFormatting>
  <conditionalFormatting sqref="AP668">
    <cfRule type="cellIs" dxfId="36" priority="37" operator="greaterThan">
      <formula>1</formula>
    </cfRule>
  </conditionalFormatting>
  <conditionalFormatting sqref="AP669">
    <cfRule type="cellIs" dxfId="35" priority="36" operator="greaterThan">
      <formula>1</formula>
    </cfRule>
  </conditionalFormatting>
  <conditionalFormatting sqref="AP670">
    <cfRule type="cellIs" dxfId="34" priority="35" operator="greaterThan">
      <formula>1</formula>
    </cfRule>
  </conditionalFormatting>
  <conditionalFormatting sqref="AP671">
    <cfRule type="cellIs" dxfId="33" priority="34" operator="greaterThan">
      <formula>1</formula>
    </cfRule>
  </conditionalFormatting>
  <conditionalFormatting sqref="AP672">
    <cfRule type="cellIs" dxfId="32" priority="33" operator="greaterThan">
      <formula>1</formula>
    </cfRule>
  </conditionalFormatting>
  <conditionalFormatting sqref="AP673">
    <cfRule type="cellIs" dxfId="31" priority="32" operator="greaterThan">
      <formula>1</formula>
    </cfRule>
  </conditionalFormatting>
  <conditionalFormatting sqref="AP674">
    <cfRule type="cellIs" dxfId="30" priority="31" operator="greaterThan">
      <formula>1</formula>
    </cfRule>
  </conditionalFormatting>
  <conditionalFormatting sqref="AP675:AP679">
    <cfRule type="cellIs" dxfId="29" priority="30" operator="greaterThan">
      <formula>1</formula>
    </cfRule>
  </conditionalFormatting>
  <conditionalFormatting sqref="AZ2:AZ644">
    <cfRule type="cellIs" dxfId="28" priority="29" operator="greaterThan">
      <formula>1</formula>
    </cfRule>
  </conditionalFormatting>
  <conditionalFormatting sqref="AZ645">
    <cfRule type="cellIs" dxfId="27" priority="28" operator="greaterThan">
      <formula>1</formula>
    </cfRule>
  </conditionalFormatting>
  <conditionalFormatting sqref="AZ646">
    <cfRule type="cellIs" dxfId="26" priority="27" operator="greaterThan">
      <formula>1</formula>
    </cfRule>
  </conditionalFormatting>
  <conditionalFormatting sqref="AZ647">
    <cfRule type="cellIs" dxfId="25" priority="26" operator="greaterThan">
      <formula>1</formula>
    </cfRule>
  </conditionalFormatting>
  <conditionalFormatting sqref="AZ648">
    <cfRule type="cellIs" dxfId="24" priority="25" operator="greaterThan">
      <formula>1</formula>
    </cfRule>
  </conditionalFormatting>
  <conditionalFormatting sqref="AZ649">
    <cfRule type="cellIs" dxfId="23" priority="24" operator="greaterThan">
      <formula>1</formula>
    </cfRule>
  </conditionalFormatting>
  <conditionalFormatting sqref="AZ650">
    <cfRule type="cellIs" dxfId="22" priority="23" operator="greaterThan">
      <formula>1</formula>
    </cfRule>
  </conditionalFormatting>
  <conditionalFormatting sqref="AZ651">
    <cfRule type="cellIs" dxfId="21" priority="22" operator="greaterThan">
      <formula>1</formula>
    </cfRule>
  </conditionalFormatting>
  <conditionalFormatting sqref="AZ652">
    <cfRule type="cellIs" dxfId="20" priority="21" operator="greaterThan">
      <formula>1</formula>
    </cfRule>
  </conditionalFormatting>
  <conditionalFormatting sqref="AZ653">
    <cfRule type="cellIs" dxfId="19" priority="20" operator="greaterThan">
      <formula>1</formula>
    </cfRule>
  </conditionalFormatting>
  <conditionalFormatting sqref="AZ654">
    <cfRule type="cellIs" dxfId="18" priority="19" operator="greaterThan">
      <formula>1</formula>
    </cfRule>
  </conditionalFormatting>
  <conditionalFormatting sqref="AZ655">
    <cfRule type="cellIs" dxfId="17" priority="18" operator="greaterThan">
      <formula>1</formula>
    </cfRule>
  </conditionalFormatting>
  <conditionalFormatting sqref="AZ656">
    <cfRule type="cellIs" dxfId="16" priority="17" operator="greaterThan">
      <formula>1</formula>
    </cfRule>
  </conditionalFormatting>
  <conditionalFormatting sqref="AZ657">
    <cfRule type="cellIs" dxfId="15" priority="16" operator="greaterThan">
      <formula>1</formula>
    </cfRule>
  </conditionalFormatting>
  <conditionalFormatting sqref="AZ658">
    <cfRule type="cellIs" dxfId="14" priority="15" operator="greaterThan">
      <formula>1</formula>
    </cfRule>
  </conditionalFormatting>
  <conditionalFormatting sqref="AZ659">
    <cfRule type="cellIs" dxfId="13" priority="14" operator="greaterThan">
      <formula>1</formula>
    </cfRule>
  </conditionalFormatting>
  <conditionalFormatting sqref="AZ660">
    <cfRule type="cellIs" dxfId="12" priority="13" operator="greaterThan">
      <formula>1</formula>
    </cfRule>
  </conditionalFormatting>
  <conditionalFormatting sqref="AZ661">
    <cfRule type="cellIs" dxfId="11" priority="12" operator="greaterThan">
      <formula>1</formula>
    </cfRule>
  </conditionalFormatting>
  <conditionalFormatting sqref="AZ662">
    <cfRule type="cellIs" dxfId="10" priority="11" operator="greaterThan">
      <formula>1</formula>
    </cfRule>
  </conditionalFormatting>
  <conditionalFormatting sqref="AZ663">
    <cfRule type="cellIs" dxfId="9" priority="10" operator="greaterThan">
      <formula>1</formula>
    </cfRule>
  </conditionalFormatting>
  <conditionalFormatting sqref="AZ664:AZ667">
    <cfRule type="cellIs" dxfId="8" priority="9" operator="greaterThan">
      <formula>1</formula>
    </cfRule>
  </conditionalFormatting>
  <conditionalFormatting sqref="AZ668">
    <cfRule type="cellIs" dxfId="7" priority="8" operator="greaterThan">
      <formula>1</formula>
    </cfRule>
  </conditionalFormatting>
  <conditionalFormatting sqref="AZ669">
    <cfRule type="cellIs" dxfId="6" priority="7" operator="greaterThan">
      <formula>1</formula>
    </cfRule>
  </conditionalFormatting>
  <conditionalFormatting sqref="AZ670">
    <cfRule type="cellIs" dxfId="5" priority="6" operator="greaterThan">
      <formula>1</formula>
    </cfRule>
  </conditionalFormatting>
  <conditionalFormatting sqref="AZ671">
    <cfRule type="cellIs" dxfId="4" priority="5" operator="greaterThan">
      <formula>1</formula>
    </cfRule>
  </conditionalFormatting>
  <conditionalFormatting sqref="AZ672">
    <cfRule type="cellIs" dxfId="3" priority="4" operator="greaterThan">
      <formula>1</formula>
    </cfRule>
  </conditionalFormatting>
  <conditionalFormatting sqref="AZ673">
    <cfRule type="cellIs" dxfId="2" priority="3" operator="greaterThan">
      <formula>1</formula>
    </cfRule>
  </conditionalFormatting>
  <conditionalFormatting sqref="AZ674">
    <cfRule type="cellIs" dxfId="1" priority="2" operator="greaterThan">
      <formula>1</formula>
    </cfRule>
  </conditionalFormatting>
  <conditionalFormatting sqref="AZ675:AZ679">
    <cfRule type="cellIs" dxfId="0" priority="1" operator="greaterThan">
      <formula>1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B821"/>
  <sheetViews>
    <sheetView zoomScale="150" zoomScaleNormal="150" zoomScalePageLayoutView="150" workbookViewId="0">
      <pane xSplit="3" ySplit="6" topLeftCell="D650" activePane="bottomRight" state="frozen"/>
      <selection activeCell="B6" sqref="B6:B7"/>
      <selection pane="topRight" activeCell="B6" sqref="B6:B7"/>
      <selection pane="bottomLeft" activeCell="B6" sqref="B6:B7"/>
      <selection pane="bottomRight" activeCell="C665" sqref="C665"/>
    </sheetView>
  </sheetViews>
  <sheetFormatPr baseColWidth="10" defaultColWidth="8.83203125" defaultRowHeight="15" x14ac:dyDescent="0"/>
  <cols>
    <col min="1" max="1" width="8.83203125" style="302"/>
    <col min="2" max="2" width="4.5" style="302" bestFit="1" customWidth="1"/>
    <col min="3" max="3" width="37.83203125" style="303" customWidth="1"/>
    <col min="4" max="4" width="10.1640625" style="302" bestFit="1" customWidth="1"/>
    <col min="5" max="5" width="8.83203125" style="302" customWidth="1"/>
    <col min="6" max="6" width="8.5" style="302" bestFit="1" customWidth="1"/>
    <col min="7" max="7" width="11.33203125" style="302" bestFit="1" customWidth="1"/>
    <col min="8" max="8" width="10.1640625" style="302" bestFit="1" customWidth="1"/>
    <col min="9" max="9" width="6.1640625" style="434" customWidth="1"/>
    <col min="10" max="10" width="12.5" style="304" customWidth="1"/>
    <col min="11" max="11" width="19" style="304" customWidth="1"/>
    <col min="12" max="12" width="14" style="304" customWidth="1"/>
    <col min="13" max="13" width="13.5" style="305" customWidth="1"/>
    <col min="14" max="14" width="11.83203125" style="304" customWidth="1"/>
    <col min="15" max="15" width="11.1640625" style="304" customWidth="1"/>
    <col min="16" max="16" width="13.5" style="305" customWidth="1"/>
    <col min="17" max="17" width="9.6640625" style="305" customWidth="1"/>
    <col min="18" max="18" width="8.6640625" style="306" customWidth="1"/>
    <col min="19" max="19" width="9" style="306" customWidth="1"/>
    <col min="20" max="23" width="9.1640625" style="302" customWidth="1"/>
    <col min="24" max="27" width="7.83203125" style="302" customWidth="1"/>
    <col min="28" max="16384" width="8.83203125" style="302"/>
  </cols>
  <sheetData>
    <row r="1" spans="2:54" ht="16" customHeight="1" thickBot="1">
      <c r="C1" s="303" t="s">
        <v>666</v>
      </c>
      <c r="AD1" s="308" t="s">
        <v>667</v>
      </c>
      <c r="AE1" s="497" t="s">
        <v>707</v>
      </c>
      <c r="AF1" s="498"/>
      <c r="AG1" s="499"/>
      <c r="AH1" s="500" t="s">
        <v>668</v>
      </c>
      <c r="AI1" s="499"/>
      <c r="AJ1" s="435"/>
      <c r="AK1" s="501" t="s">
        <v>717</v>
      </c>
      <c r="AL1" s="495" t="s">
        <v>718</v>
      </c>
      <c r="AM1" s="495" t="s">
        <v>719</v>
      </c>
      <c r="AN1" s="495" t="s">
        <v>720</v>
      </c>
      <c r="AO1" s="495" t="s">
        <v>721</v>
      </c>
      <c r="AP1" s="495" t="s">
        <v>722</v>
      </c>
      <c r="AQ1" s="505" t="s">
        <v>723</v>
      </c>
      <c r="AR1" s="507" t="s">
        <v>724</v>
      </c>
      <c r="AS1" s="508"/>
      <c r="AT1" s="511" t="s">
        <v>816</v>
      </c>
      <c r="AU1" s="509" t="s">
        <v>812</v>
      </c>
      <c r="AV1" s="503" t="s">
        <v>813</v>
      </c>
      <c r="AW1" s="509" t="s">
        <v>814</v>
      </c>
      <c r="AX1" s="503" t="s">
        <v>813</v>
      </c>
      <c r="AY1" s="503" t="s">
        <v>808</v>
      </c>
      <c r="AZ1" s="503" t="s">
        <v>809</v>
      </c>
      <c r="BA1" s="503" t="s">
        <v>810</v>
      </c>
      <c r="BB1" s="503" t="s">
        <v>811</v>
      </c>
    </row>
    <row r="2" spans="2:54" s="309" customFormat="1" ht="28" customHeight="1">
      <c r="B2" s="307"/>
      <c r="C2" s="308" t="s">
        <v>667</v>
      </c>
      <c r="D2" s="497" t="s">
        <v>707</v>
      </c>
      <c r="E2" s="498"/>
      <c r="F2" s="499"/>
      <c r="G2" s="500" t="s">
        <v>668</v>
      </c>
      <c r="H2" s="499"/>
      <c r="I2" s="435"/>
      <c r="J2" s="501" t="s">
        <v>717</v>
      </c>
      <c r="K2" s="495" t="s">
        <v>718</v>
      </c>
      <c r="L2" s="495" t="s">
        <v>719</v>
      </c>
      <c r="M2" s="495" t="s">
        <v>720</v>
      </c>
      <c r="N2" s="495" t="s">
        <v>721</v>
      </c>
      <c r="O2" s="495" t="s">
        <v>722</v>
      </c>
      <c r="P2" s="505" t="s">
        <v>723</v>
      </c>
      <c r="Q2" s="507" t="s">
        <v>724</v>
      </c>
      <c r="R2" s="508"/>
      <c r="S2" s="511" t="s">
        <v>816</v>
      </c>
      <c r="T2" s="509" t="s">
        <v>812</v>
      </c>
      <c r="U2" s="503" t="s">
        <v>813</v>
      </c>
      <c r="V2" s="509" t="s">
        <v>814</v>
      </c>
      <c r="W2" s="503" t="s">
        <v>813</v>
      </c>
      <c r="X2" s="503" t="s">
        <v>808</v>
      </c>
      <c r="Y2" s="503" t="s">
        <v>809</v>
      </c>
      <c r="Z2" s="503" t="s">
        <v>810</v>
      </c>
      <c r="AA2" s="503" t="s">
        <v>811</v>
      </c>
      <c r="AD2" s="311" t="s">
        <v>669</v>
      </c>
      <c r="AE2" s="312" t="s">
        <v>670</v>
      </c>
      <c r="AF2" s="313" t="s">
        <v>671</v>
      </c>
      <c r="AG2" s="313" t="s">
        <v>725</v>
      </c>
      <c r="AH2" s="314" t="s">
        <v>670</v>
      </c>
      <c r="AI2" s="313" t="s">
        <v>725</v>
      </c>
      <c r="AJ2" s="537" t="s">
        <v>674</v>
      </c>
      <c r="AK2" s="502"/>
      <c r="AL2" s="496"/>
      <c r="AM2" s="496"/>
      <c r="AN2" s="496"/>
      <c r="AO2" s="496"/>
      <c r="AP2" s="496"/>
      <c r="AQ2" s="506"/>
      <c r="AR2" s="315" t="s">
        <v>726</v>
      </c>
      <c r="AS2" s="316" t="s">
        <v>815</v>
      </c>
      <c r="AT2" s="512"/>
      <c r="AU2" s="510"/>
      <c r="AV2" s="504"/>
      <c r="AW2" s="510"/>
      <c r="AX2" s="504"/>
      <c r="AY2" s="504"/>
      <c r="AZ2" s="504"/>
      <c r="BA2" s="504"/>
      <c r="BB2" s="504"/>
    </row>
    <row r="3" spans="2:54" s="309" customFormat="1" ht="19" customHeight="1">
      <c r="B3" s="310"/>
      <c r="C3" s="311" t="s">
        <v>669</v>
      </c>
      <c r="D3" s="312" t="s">
        <v>670</v>
      </c>
      <c r="E3" s="313" t="s">
        <v>671</v>
      </c>
      <c r="F3" s="313" t="s">
        <v>725</v>
      </c>
      <c r="G3" s="314" t="s">
        <v>670</v>
      </c>
      <c r="H3" s="313" t="s">
        <v>725</v>
      </c>
      <c r="I3" s="537" t="s">
        <v>674</v>
      </c>
      <c r="J3" s="502"/>
      <c r="K3" s="496"/>
      <c r="L3" s="496"/>
      <c r="M3" s="496"/>
      <c r="N3" s="496"/>
      <c r="O3" s="496"/>
      <c r="P3" s="506"/>
      <c r="Q3" s="315" t="s">
        <v>726</v>
      </c>
      <c r="R3" s="316" t="s">
        <v>815</v>
      </c>
      <c r="S3" s="512"/>
      <c r="T3" s="510"/>
      <c r="U3" s="504"/>
      <c r="V3" s="510"/>
      <c r="W3" s="504"/>
      <c r="X3" s="504"/>
      <c r="Y3" s="504"/>
      <c r="Z3" s="504"/>
      <c r="AA3" s="504"/>
      <c r="AC3" s="309">
        <v>308</v>
      </c>
      <c r="AD3" s="309" t="s">
        <v>280</v>
      </c>
      <c r="AE3" s="309">
        <v>7409</v>
      </c>
      <c r="AF3" s="539">
        <v>0.21473495058400718</v>
      </c>
      <c r="AG3" s="309">
        <v>283</v>
      </c>
      <c r="AH3" s="309">
        <v>34503</v>
      </c>
      <c r="AI3" s="309">
        <v>1203</v>
      </c>
      <c r="AJ3" s="543">
        <v>1.1724154031641469</v>
      </c>
      <c r="AK3" s="309" t="s">
        <v>804</v>
      </c>
      <c r="AL3" s="309" t="s">
        <v>752</v>
      </c>
      <c r="AN3" s="309" t="s">
        <v>753</v>
      </c>
      <c r="AR3" s="309">
        <v>1</v>
      </c>
      <c r="AS3" s="309">
        <v>0</v>
      </c>
      <c r="AT3" s="309" t="s">
        <v>806</v>
      </c>
      <c r="AU3" s="309">
        <v>7409</v>
      </c>
      <c r="AV3" s="309">
        <v>283</v>
      </c>
      <c r="AW3" s="309">
        <v>34503</v>
      </c>
      <c r="AX3" s="309">
        <v>1203</v>
      </c>
      <c r="AY3" s="309">
        <v>0</v>
      </c>
      <c r="AZ3" s="309">
        <v>0</v>
      </c>
      <c r="BA3" s="309">
        <v>0</v>
      </c>
      <c r="BB3" s="309">
        <v>0</v>
      </c>
    </row>
    <row r="4" spans="2:54" s="309" customFormat="1">
      <c r="B4" s="310"/>
      <c r="C4" s="311" t="s">
        <v>678</v>
      </c>
      <c r="D4" s="317">
        <v>8436203</v>
      </c>
      <c r="E4" s="318">
        <f>D4/G4</f>
        <v>0.18315602985466975</v>
      </c>
      <c r="F4" s="319">
        <v>632774</v>
      </c>
      <c r="G4" s="320">
        <v>46060198</v>
      </c>
      <c r="H4" s="319">
        <v>3921448</v>
      </c>
      <c r="I4" s="538"/>
      <c r="J4" s="321"/>
      <c r="K4" s="322"/>
      <c r="L4" s="322"/>
      <c r="M4" s="322"/>
      <c r="N4" s="322"/>
      <c r="O4" s="323"/>
      <c r="P4" s="323"/>
      <c r="Q4" s="315"/>
      <c r="R4" s="324"/>
      <c r="S4" s="325"/>
      <c r="T4" s="310"/>
      <c r="U4" s="326"/>
      <c r="V4" s="326"/>
      <c r="W4" s="326"/>
      <c r="X4" s="326"/>
      <c r="Y4" s="326"/>
      <c r="Z4" s="326"/>
      <c r="AA4" s="327"/>
      <c r="AC4" s="349">
        <v>309</v>
      </c>
      <c r="AD4" s="350" t="s">
        <v>281</v>
      </c>
      <c r="AE4" s="367">
        <v>2564</v>
      </c>
      <c r="AF4" s="368">
        <v>0.18852941176470589</v>
      </c>
      <c r="AG4" s="369">
        <v>58</v>
      </c>
      <c r="AH4" s="370">
        <v>13600</v>
      </c>
      <c r="AI4" s="371">
        <v>392</v>
      </c>
      <c r="AJ4" s="439">
        <v>1.0293377286802941</v>
      </c>
      <c r="AK4" s="356" t="s">
        <v>804</v>
      </c>
      <c r="AL4" s="358" t="s">
        <v>752</v>
      </c>
      <c r="AM4" s="358"/>
      <c r="AN4" s="358" t="s">
        <v>753</v>
      </c>
      <c r="AO4" s="358"/>
      <c r="AP4" s="358"/>
      <c r="AQ4" s="358"/>
      <c r="AR4" s="359">
        <v>1</v>
      </c>
      <c r="AS4" s="360">
        <v>0</v>
      </c>
      <c r="AT4" s="361" t="s">
        <v>806</v>
      </c>
      <c r="AU4" s="362">
        <v>2564</v>
      </c>
      <c r="AV4" s="363">
        <v>58</v>
      </c>
      <c r="AW4" s="363">
        <v>13600</v>
      </c>
      <c r="AX4" s="363">
        <v>392</v>
      </c>
      <c r="AY4" s="364">
        <v>0</v>
      </c>
      <c r="AZ4" s="364">
        <v>0</v>
      </c>
      <c r="BA4" s="364">
        <v>0</v>
      </c>
      <c r="BB4" s="365">
        <v>0</v>
      </c>
    </row>
    <row r="5" spans="2:54">
      <c r="B5" s="328"/>
      <c r="C5" s="311" t="s">
        <v>679</v>
      </c>
      <c r="D5" s="329">
        <v>245802</v>
      </c>
      <c r="E5" s="330">
        <f t="shared" ref="E5:E6" si="0">D5/G5</f>
        <v>0.16572288096568863</v>
      </c>
      <c r="F5" s="331">
        <v>31652</v>
      </c>
      <c r="G5" s="332">
        <v>1483211</v>
      </c>
      <c r="H5" s="333">
        <v>328395</v>
      </c>
      <c r="I5" s="436"/>
      <c r="J5" s="321"/>
      <c r="K5" s="322"/>
      <c r="L5" s="322"/>
      <c r="M5" s="334"/>
      <c r="N5" s="322"/>
      <c r="O5" s="323"/>
      <c r="P5" s="335"/>
      <c r="Q5" s="336"/>
      <c r="R5" s="337"/>
      <c r="S5" s="338"/>
      <c r="T5" s="339"/>
      <c r="U5" s="340"/>
      <c r="V5" s="340"/>
      <c r="W5" s="340"/>
      <c r="X5" s="340"/>
      <c r="Y5" s="340"/>
      <c r="Z5" s="340"/>
      <c r="AA5" s="341"/>
      <c r="AC5" s="349">
        <v>310</v>
      </c>
      <c r="AD5" s="350" t="s">
        <v>282</v>
      </c>
      <c r="AE5" s="367">
        <v>85</v>
      </c>
      <c r="AF5" s="368">
        <v>6.0240963855421686E-2</v>
      </c>
      <c r="AG5" s="369">
        <v>18</v>
      </c>
      <c r="AH5" s="370">
        <v>1411</v>
      </c>
      <c r="AI5" s="371">
        <v>161</v>
      </c>
      <c r="AJ5" s="439">
        <v>0.32890516300894684</v>
      </c>
      <c r="AK5" s="356"/>
      <c r="AL5" s="374" t="s">
        <v>828</v>
      </c>
      <c r="AM5" s="374"/>
      <c r="AN5" s="374" t="s">
        <v>765</v>
      </c>
      <c r="AO5" s="358"/>
      <c r="AP5" s="358"/>
      <c r="AQ5" s="373"/>
      <c r="AR5" s="359">
        <v>1</v>
      </c>
      <c r="AS5" s="360">
        <v>0</v>
      </c>
      <c r="AT5" s="361" t="s">
        <v>806</v>
      </c>
      <c r="AU5" s="362">
        <v>85</v>
      </c>
      <c r="AV5" s="363">
        <v>18</v>
      </c>
      <c r="AW5" s="363">
        <v>1411</v>
      </c>
      <c r="AX5" s="363">
        <v>161</v>
      </c>
      <c r="AY5" s="364">
        <v>0</v>
      </c>
      <c r="AZ5" s="364">
        <v>0</v>
      </c>
      <c r="BA5" s="364">
        <v>0</v>
      </c>
      <c r="BB5" s="365">
        <v>0</v>
      </c>
    </row>
    <row r="6" spans="2:54" ht="16" thickBot="1">
      <c r="B6" s="342"/>
      <c r="C6" s="343" t="s">
        <v>681</v>
      </c>
      <c r="D6" s="344">
        <v>8190401</v>
      </c>
      <c r="E6" s="345">
        <f t="shared" si="0"/>
        <v>0.18373608337414102</v>
      </c>
      <c r="F6" s="346">
        <v>601122</v>
      </c>
      <c r="G6" s="347">
        <v>44576987</v>
      </c>
      <c r="H6" s="348">
        <v>3593053</v>
      </c>
      <c r="I6" s="437"/>
      <c r="J6" s="321"/>
      <c r="K6" s="322"/>
      <c r="L6" s="322"/>
      <c r="M6" s="334"/>
      <c r="N6" s="322"/>
      <c r="O6" s="323"/>
      <c r="P6" s="335"/>
      <c r="Q6" s="336"/>
      <c r="R6" s="337"/>
      <c r="S6" s="338"/>
      <c r="T6" s="339"/>
      <c r="U6" s="340"/>
      <c r="V6" s="340"/>
      <c r="W6" s="340"/>
      <c r="X6" s="340"/>
      <c r="Y6" s="340"/>
      <c r="Z6" s="340"/>
      <c r="AA6" s="341"/>
      <c r="AC6" s="349">
        <v>311</v>
      </c>
      <c r="AD6" s="350" t="s">
        <v>283</v>
      </c>
      <c r="AE6" s="367">
        <v>13568</v>
      </c>
      <c r="AF6" s="368">
        <v>0.1785897621523436</v>
      </c>
      <c r="AG6" s="369">
        <v>140</v>
      </c>
      <c r="AH6" s="370">
        <v>75973</v>
      </c>
      <c r="AI6" s="371">
        <v>1248</v>
      </c>
      <c r="AJ6" s="439">
        <v>0.97506897421859717</v>
      </c>
      <c r="AK6" s="356" t="s">
        <v>804</v>
      </c>
      <c r="AL6" s="358" t="s">
        <v>752</v>
      </c>
      <c r="AM6" s="358"/>
      <c r="AN6" s="358" t="s">
        <v>753</v>
      </c>
      <c r="AO6" s="358"/>
      <c r="AP6" s="358"/>
      <c r="AQ6" s="375"/>
      <c r="AR6" s="359">
        <v>1</v>
      </c>
      <c r="AS6" s="360">
        <v>0</v>
      </c>
      <c r="AT6" s="361" t="s">
        <v>806</v>
      </c>
      <c r="AU6" s="362">
        <v>13568</v>
      </c>
      <c r="AV6" s="363">
        <v>140</v>
      </c>
      <c r="AW6" s="363">
        <v>75973</v>
      </c>
      <c r="AX6" s="363">
        <v>1248</v>
      </c>
      <c r="AY6" s="364">
        <v>0</v>
      </c>
      <c r="AZ6" s="364">
        <v>0</v>
      </c>
      <c r="BA6" s="364">
        <v>0</v>
      </c>
      <c r="BB6" s="365">
        <v>0</v>
      </c>
    </row>
    <row r="7" spans="2:54" s="366" customFormat="1">
      <c r="B7" s="328">
        <v>1</v>
      </c>
      <c r="C7" s="350" t="s">
        <v>632</v>
      </c>
      <c r="D7" s="351">
        <v>8123</v>
      </c>
      <c r="E7" s="352">
        <f>D7/G7</f>
        <v>0.11657744801159603</v>
      </c>
      <c r="F7" s="353">
        <v>1580</v>
      </c>
      <c r="G7" s="354">
        <v>69679</v>
      </c>
      <c r="H7" s="355">
        <v>19600</v>
      </c>
      <c r="I7" s="438">
        <f>E7/E$4</f>
        <v>0.63649254738758887</v>
      </c>
      <c r="J7" s="356" t="s">
        <v>728</v>
      </c>
      <c r="K7" s="358" t="s">
        <v>756</v>
      </c>
      <c r="L7" s="358"/>
      <c r="M7" s="358" t="s">
        <v>765</v>
      </c>
      <c r="N7" s="358"/>
      <c r="O7" s="358"/>
      <c r="P7" s="358"/>
      <c r="Q7" s="359">
        <v>1</v>
      </c>
      <c r="R7" s="360">
        <f>1-Q7</f>
        <v>0</v>
      </c>
      <c r="S7" s="361" t="s">
        <v>806</v>
      </c>
      <c r="T7" s="362">
        <f>Q7*D7</f>
        <v>8123</v>
      </c>
      <c r="U7" s="363">
        <f>Q7*F7</f>
        <v>1580</v>
      </c>
      <c r="V7" s="363">
        <f>IF(S7="Não",G7,Q7*G7)</f>
        <v>69679</v>
      </c>
      <c r="W7" s="363">
        <f>IF(S7="Não",H7,Q7*H7)</f>
        <v>19600</v>
      </c>
      <c r="X7" s="364">
        <f>R7*D7</f>
        <v>0</v>
      </c>
      <c r="Y7" s="364">
        <f>R7*F7</f>
        <v>0</v>
      </c>
      <c r="Z7" s="364">
        <f>IF(S7="Não",0,R7*G7)</f>
        <v>0</v>
      </c>
      <c r="AA7" s="365">
        <f>IF(S7="Não",0,R7*H7)</f>
        <v>0</v>
      </c>
    </row>
    <row r="8" spans="2:54">
      <c r="B8" s="410">
        <v>2</v>
      </c>
      <c r="C8" s="405" t="s">
        <v>633</v>
      </c>
      <c r="D8" s="367">
        <v>3498</v>
      </c>
      <c r="E8" s="368">
        <f>D8/G8</f>
        <v>0.29390018484288355</v>
      </c>
      <c r="F8" s="369">
        <v>271</v>
      </c>
      <c r="G8" s="370">
        <v>11902</v>
      </c>
      <c r="H8" s="371">
        <v>1669</v>
      </c>
      <c r="I8" s="439">
        <f>E8/E$4</f>
        <v>1.6046437841881964</v>
      </c>
      <c r="J8" s="356" t="s">
        <v>728</v>
      </c>
      <c r="K8" s="358" t="s">
        <v>735</v>
      </c>
      <c r="L8" s="372" t="s">
        <v>730</v>
      </c>
      <c r="M8" s="358" t="s">
        <v>731</v>
      </c>
      <c r="N8" s="358"/>
      <c r="O8" s="358"/>
      <c r="P8" s="373"/>
      <c r="Q8" s="359">
        <v>1</v>
      </c>
      <c r="R8" s="360">
        <f>1-Q8</f>
        <v>0</v>
      </c>
      <c r="S8" s="361" t="s">
        <v>806</v>
      </c>
      <c r="T8" s="362">
        <f>Q8*D8</f>
        <v>3498</v>
      </c>
      <c r="U8" s="363">
        <f>Q8*F8</f>
        <v>271</v>
      </c>
      <c r="V8" s="363">
        <f>IF(S8="Não",G8,Q8*G8)</f>
        <v>11902</v>
      </c>
      <c r="W8" s="363">
        <f>IF(S8="Não",H8,Q8*H8)</f>
        <v>1669</v>
      </c>
      <c r="X8" s="364">
        <f>R8*D8</f>
        <v>0</v>
      </c>
      <c r="Y8" s="364">
        <f>R8*F8</f>
        <v>0</v>
      </c>
      <c r="Z8" s="364">
        <f>IF(S8="Não",0,R8*G8)</f>
        <v>0</v>
      </c>
      <c r="AA8" s="365">
        <f>IF(S8="Não",0,R8*H8)</f>
        <v>0</v>
      </c>
      <c r="AC8" s="349">
        <v>231</v>
      </c>
      <c r="AD8" s="350" t="s">
        <v>203</v>
      </c>
      <c r="AE8" s="367">
        <v>447</v>
      </c>
      <c r="AF8" s="368">
        <v>0.23801916932907349</v>
      </c>
      <c r="AG8" s="369">
        <v>4</v>
      </c>
      <c r="AH8" s="370">
        <v>1878</v>
      </c>
      <c r="AI8" s="371">
        <v>30</v>
      </c>
      <c r="AJ8" s="439">
        <v>1.2995431792113883</v>
      </c>
      <c r="AK8" s="356" t="s">
        <v>817</v>
      </c>
      <c r="AL8" s="358" t="s">
        <v>745</v>
      </c>
      <c r="AM8" s="358" t="s">
        <v>802</v>
      </c>
      <c r="AN8" s="358" t="s">
        <v>731</v>
      </c>
      <c r="AO8" s="358"/>
      <c r="AP8" s="358"/>
      <c r="AQ8" s="373"/>
      <c r="AR8" s="359">
        <v>1</v>
      </c>
      <c r="AS8" s="360">
        <v>0</v>
      </c>
      <c r="AT8" s="361" t="s">
        <v>806</v>
      </c>
      <c r="AU8" s="362">
        <v>447</v>
      </c>
      <c r="AV8" s="363">
        <v>4</v>
      </c>
      <c r="AW8" s="363">
        <v>1878</v>
      </c>
      <c r="AX8" s="363">
        <v>30</v>
      </c>
      <c r="AY8" s="364">
        <v>0</v>
      </c>
      <c r="AZ8" s="364">
        <v>0</v>
      </c>
      <c r="BA8" s="364">
        <v>0</v>
      </c>
      <c r="BB8" s="365">
        <v>0</v>
      </c>
    </row>
    <row r="9" spans="2:54">
      <c r="B9" s="328">
        <v>3</v>
      </c>
      <c r="C9" s="350" t="s">
        <v>634</v>
      </c>
      <c r="D9" s="367">
        <v>31095</v>
      </c>
      <c r="E9" s="368">
        <f>D9/G9</f>
        <v>0.23916471176402723</v>
      </c>
      <c r="F9" s="369">
        <v>1363</v>
      </c>
      <c r="G9" s="370">
        <v>130015</v>
      </c>
      <c r="H9" s="371">
        <v>9055</v>
      </c>
      <c r="I9" s="439">
        <f>E9/E$4</f>
        <v>1.3057976412450036</v>
      </c>
      <c r="J9" s="356" t="s">
        <v>728</v>
      </c>
      <c r="K9" s="358" t="s">
        <v>794</v>
      </c>
      <c r="L9" s="372" t="s">
        <v>795</v>
      </c>
      <c r="M9" s="358" t="s">
        <v>731</v>
      </c>
      <c r="N9" s="358"/>
      <c r="O9" s="358"/>
      <c r="P9" s="373"/>
      <c r="Q9" s="359">
        <v>1</v>
      </c>
      <c r="R9" s="360">
        <f>1-Q9</f>
        <v>0</v>
      </c>
      <c r="S9" s="361" t="s">
        <v>806</v>
      </c>
      <c r="T9" s="362">
        <f>Q9*D9</f>
        <v>31095</v>
      </c>
      <c r="U9" s="363">
        <f>Q9*F9</f>
        <v>1363</v>
      </c>
      <c r="V9" s="363">
        <f>IF(S9="Não",G9,Q9*G9)</f>
        <v>130015</v>
      </c>
      <c r="W9" s="363">
        <f>IF(S9="Não",H9,Q9*H9)</f>
        <v>9055</v>
      </c>
      <c r="X9" s="364">
        <f>R9*D9</f>
        <v>0</v>
      </c>
      <c r="Y9" s="364">
        <f>R9*F9</f>
        <v>0</v>
      </c>
      <c r="Z9" s="364">
        <f>IF(S9="Não",0,R9*G9)</f>
        <v>0</v>
      </c>
      <c r="AA9" s="365">
        <f>IF(S9="Não",0,R9*H9)</f>
        <v>0</v>
      </c>
    </row>
    <row r="10" spans="2:54">
      <c r="B10" s="328">
        <v>4</v>
      </c>
      <c r="C10" s="350" t="s">
        <v>635</v>
      </c>
      <c r="D10" s="367">
        <v>1702</v>
      </c>
      <c r="E10" s="368">
        <f>D10/G10</f>
        <v>0.93619361936193624</v>
      </c>
      <c r="F10" s="369">
        <v>38</v>
      </c>
      <c r="G10" s="370">
        <v>1818</v>
      </c>
      <c r="H10" s="371">
        <v>102</v>
      </c>
      <c r="I10" s="439">
        <f>E10/E$4</f>
        <v>5.1114539887372814</v>
      </c>
      <c r="J10" s="356" t="s">
        <v>728</v>
      </c>
      <c r="K10" s="358" t="s">
        <v>794</v>
      </c>
      <c r="L10" s="372" t="s">
        <v>803</v>
      </c>
      <c r="M10" s="358" t="s">
        <v>731</v>
      </c>
      <c r="N10" s="358"/>
      <c r="O10" s="429"/>
      <c r="P10" s="373"/>
      <c r="Q10" s="359">
        <v>1</v>
      </c>
      <c r="R10" s="360">
        <f>1-Q10</f>
        <v>0</v>
      </c>
      <c r="S10" s="361" t="s">
        <v>806</v>
      </c>
      <c r="T10" s="362">
        <f>Q10*D10</f>
        <v>1702</v>
      </c>
      <c r="U10" s="363">
        <f>Q10*F10</f>
        <v>38</v>
      </c>
      <c r="V10" s="363">
        <f>IF(S10="Não",G10,Q10*G10)</f>
        <v>1818</v>
      </c>
      <c r="W10" s="363">
        <f>IF(S10="Não",H10,Q10*H10)</f>
        <v>102</v>
      </c>
      <c r="X10" s="364">
        <f>R10*D10</f>
        <v>0</v>
      </c>
      <c r="Y10" s="364">
        <f>R10*F10</f>
        <v>0</v>
      </c>
      <c r="Z10" s="364">
        <f>IF(S10="Não",0,R10*G10)</f>
        <v>0</v>
      </c>
      <c r="AA10" s="365">
        <f>IF(S10="Não",0,R10*H10)</f>
        <v>0</v>
      </c>
    </row>
    <row r="11" spans="2:54">
      <c r="B11" s="410">
        <v>5</v>
      </c>
      <c r="C11" s="405" t="s">
        <v>636</v>
      </c>
      <c r="D11" s="367">
        <v>12721</v>
      </c>
      <c r="E11" s="368">
        <f>D11/G11</f>
        <v>0.10227775231755067</v>
      </c>
      <c r="F11" s="369">
        <v>1480</v>
      </c>
      <c r="G11" s="370">
        <v>124377</v>
      </c>
      <c r="H11" s="371">
        <v>26684</v>
      </c>
      <c r="I11" s="439">
        <f>E11/E$4</f>
        <v>0.55841870124999871</v>
      </c>
      <c r="J11" s="356" t="s">
        <v>728</v>
      </c>
      <c r="K11" s="358" t="s">
        <v>756</v>
      </c>
      <c r="L11" s="372"/>
      <c r="M11" s="358" t="s">
        <v>765</v>
      </c>
      <c r="N11" s="358"/>
      <c r="O11" s="429"/>
      <c r="P11" s="373"/>
      <c r="Q11" s="359">
        <v>1</v>
      </c>
      <c r="R11" s="360">
        <f>1-Q11</f>
        <v>0</v>
      </c>
      <c r="S11" s="361" t="s">
        <v>806</v>
      </c>
      <c r="T11" s="362">
        <f>Q11*D11</f>
        <v>12721</v>
      </c>
      <c r="U11" s="363">
        <f>Q11*F11</f>
        <v>1480</v>
      </c>
      <c r="V11" s="363">
        <f>IF(S11="Não",G11,Q11*G11)</f>
        <v>124377</v>
      </c>
      <c r="W11" s="363">
        <f>IF(S11="Não",H11,Q11*H11)</f>
        <v>26684</v>
      </c>
      <c r="X11" s="364">
        <f>R11*D11</f>
        <v>0</v>
      </c>
      <c r="Y11" s="364">
        <f>R11*F11</f>
        <v>0</v>
      </c>
      <c r="Z11" s="364">
        <f>IF(S11="Não",0,R11*G11)</f>
        <v>0</v>
      </c>
      <c r="AA11" s="365">
        <f>IF(S11="Não",0,R11*H11)</f>
        <v>0</v>
      </c>
    </row>
    <row r="12" spans="2:54">
      <c r="B12" s="328">
        <v>6</v>
      </c>
      <c r="C12" s="350" t="s">
        <v>637</v>
      </c>
      <c r="D12" s="367">
        <v>479</v>
      </c>
      <c r="E12" s="368">
        <f>D12/G12</f>
        <v>0.11660175267770205</v>
      </c>
      <c r="F12" s="369">
        <v>98</v>
      </c>
      <c r="G12" s="370">
        <v>4108</v>
      </c>
      <c r="H12" s="371">
        <v>998</v>
      </c>
      <c r="I12" s="439">
        <f>E12/E$4</f>
        <v>0.63662524662836906</v>
      </c>
      <c r="J12" s="356" t="s">
        <v>728</v>
      </c>
      <c r="K12" s="358" t="s">
        <v>756</v>
      </c>
      <c r="L12" s="372"/>
      <c r="M12" s="358" t="s">
        <v>765</v>
      </c>
      <c r="N12" s="358"/>
      <c r="O12" s="429"/>
      <c r="P12" s="373"/>
      <c r="Q12" s="359">
        <v>1</v>
      </c>
      <c r="R12" s="360">
        <f>1-Q12</f>
        <v>0</v>
      </c>
      <c r="S12" s="361" t="s">
        <v>806</v>
      </c>
      <c r="T12" s="362">
        <f>Q12*D12</f>
        <v>479</v>
      </c>
      <c r="U12" s="363">
        <f>Q12*F12</f>
        <v>98</v>
      </c>
      <c r="V12" s="363">
        <f>IF(S12="Não",G12,Q12*G12)</f>
        <v>4108</v>
      </c>
      <c r="W12" s="363">
        <f>IF(S12="Não",H12,Q12*H12)</f>
        <v>998</v>
      </c>
      <c r="X12" s="364">
        <f>R12*D12</f>
        <v>0</v>
      </c>
      <c r="Y12" s="364">
        <f>R12*F12</f>
        <v>0</v>
      </c>
      <c r="Z12" s="364">
        <f>IF(S12="Não",0,R12*G12)</f>
        <v>0</v>
      </c>
      <c r="AA12" s="365">
        <f>IF(S12="Não",0,R12*H12)</f>
        <v>0</v>
      </c>
    </row>
    <row r="13" spans="2:54">
      <c r="B13" s="328">
        <v>7</v>
      </c>
      <c r="C13" s="350" t="s">
        <v>638</v>
      </c>
      <c r="D13" s="367">
        <v>20443</v>
      </c>
      <c r="E13" s="368">
        <f>D13/G13</f>
        <v>0.34787121805125415</v>
      </c>
      <c r="F13" s="369">
        <v>1053</v>
      </c>
      <c r="G13" s="370">
        <v>58766</v>
      </c>
      <c r="H13" s="371">
        <v>9707</v>
      </c>
      <c r="I13" s="439">
        <f>E13/E$4</f>
        <v>1.8993162186758594</v>
      </c>
      <c r="J13" s="356" t="s">
        <v>728</v>
      </c>
      <c r="K13" s="393" t="s">
        <v>794</v>
      </c>
      <c r="L13" s="372" t="s">
        <v>803</v>
      </c>
      <c r="M13" s="358" t="s">
        <v>731</v>
      </c>
      <c r="N13" s="358"/>
      <c r="O13" s="358"/>
      <c r="P13" s="373"/>
      <c r="Q13" s="359">
        <v>1</v>
      </c>
      <c r="R13" s="360">
        <f>1-Q13</f>
        <v>0</v>
      </c>
      <c r="S13" s="361" t="s">
        <v>806</v>
      </c>
      <c r="T13" s="362">
        <f>Q13*D13</f>
        <v>20443</v>
      </c>
      <c r="U13" s="363">
        <f>Q13*F13</f>
        <v>1053</v>
      </c>
      <c r="V13" s="363">
        <f>IF(S13="Não",G13,Q13*G13)</f>
        <v>58766</v>
      </c>
      <c r="W13" s="363">
        <f>IF(S13="Não",H13,Q13*H13)</f>
        <v>9707</v>
      </c>
      <c r="X13" s="364">
        <f>R13*D13</f>
        <v>0</v>
      </c>
      <c r="Y13" s="364">
        <f>R13*F13</f>
        <v>0</v>
      </c>
      <c r="Z13" s="364">
        <f>IF(S13="Não",0,R13*G13)</f>
        <v>0</v>
      </c>
      <c r="AA13" s="365">
        <f>IF(S13="Não",0,R13*H13)</f>
        <v>0</v>
      </c>
    </row>
    <row r="14" spans="2:54">
      <c r="B14" s="328">
        <v>8</v>
      </c>
      <c r="C14" s="350" t="s">
        <v>639</v>
      </c>
      <c r="D14" s="367">
        <v>2318</v>
      </c>
      <c r="E14" s="368">
        <f>D14/G14</f>
        <v>7.8361110172069912E-2</v>
      </c>
      <c r="F14" s="369">
        <v>326</v>
      </c>
      <c r="G14" s="370">
        <v>29581</v>
      </c>
      <c r="H14" s="371">
        <v>5772</v>
      </c>
      <c r="I14" s="439">
        <f>E14/E$4</f>
        <v>0.42783800366413116</v>
      </c>
      <c r="J14" s="356" t="s">
        <v>728</v>
      </c>
      <c r="K14" s="358" t="s">
        <v>756</v>
      </c>
      <c r="L14" s="372"/>
      <c r="M14" s="358" t="s">
        <v>765</v>
      </c>
      <c r="N14" s="358"/>
      <c r="O14" s="358"/>
      <c r="P14" s="373"/>
      <c r="Q14" s="359">
        <v>1</v>
      </c>
      <c r="R14" s="360">
        <f>1-Q14</f>
        <v>0</v>
      </c>
      <c r="S14" s="361" t="s">
        <v>806</v>
      </c>
      <c r="T14" s="362">
        <f>Q14*D14</f>
        <v>2318</v>
      </c>
      <c r="U14" s="363">
        <f>Q14*F14</f>
        <v>326</v>
      </c>
      <c r="V14" s="363">
        <f>IF(S14="Não",G14,Q14*G14)</f>
        <v>29581</v>
      </c>
      <c r="W14" s="363">
        <f>IF(S14="Não",H14,Q14*H14)</f>
        <v>5772</v>
      </c>
      <c r="X14" s="364">
        <f>R14*D14</f>
        <v>0</v>
      </c>
      <c r="Y14" s="364">
        <f>R14*F14</f>
        <v>0</v>
      </c>
      <c r="Z14" s="364">
        <f>IF(S14="Não",0,R14*G14)</f>
        <v>0</v>
      </c>
      <c r="AA14" s="365">
        <f>IF(S14="Não",0,R14*H14)</f>
        <v>0</v>
      </c>
    </row>
    <row r="15" spans="2:54">
      <c r="B15" s="328">
        <v>9</v>
      </c>
      <c r="C15" s="350" t="s">
        <v>640</v>
      </c>
      <c r="D15" s="367">
        <v>1495</v>
      </c>
      <c r="E15" s="368">
        <f>D15/G15</f>
        <v>8.2120296621807198E-2</v>
      </c>
      <c r="F15" s="369">
        <v>148</v>
      </c>
      <c r="G15" s="370">
        <v>18205</v>
      </c>
      <c r="H15" s="371">
        <v>2482</v>
      </c>
      <c r="I15" s="439">
        <f>E15/E$4</f>
        <v>0.44836250647586012</v>
      </c>
      <c r="J15" s="356" t="s">
        <v>827</v>
      </c>
      <c r="K15" s="393" t="s">
        <v>756</v>
      </c>
      <c r="L15" s="534"/>
      <c r="M15" s="393" t="s">
        <v>765</v>
      </c>
      <c r="N15" s="358"/>
      <c r="O15" s="358"/>
      <c r="P15" s="373"/>
      <c r="Q15" s="359">
        <v>1</v>
      </c>
      <c r="R15" s="360">
        <f>1-Q15</f>
        <v>0</v>
      </c>
      <c r="S15" s="361" t="s">
        <v>806</v>
      </c>
      <c r="T15" s="362">
        <f>Q15*D15</f>
        <v>1495</v>
      </c>
      <c r="U15" s="363">
        <f>Q15*F15</f>
        <v>148</v>
      </c>
      <c r="V15" s="363">
        <f>IF(S15="Não",G15,Q15*G15)</f>
        <v>18205</v>
      </c>
      <c r="W15" s="363">
        <f>IF(S15="Não",H15,Q15*H15)</f>
        <v>2482</v>
      </c>
      <c r="X15" s="364">
        <f>R15*D15</f>
        <v>0</v>
      </c>
      <c r="Y15" s="364">
        <f>R15*F15</f>
        <v>0</v>
      </c>
      <c r="Z15" s="364">
        <f>IF(S15="Não",0,R15*G15)</f>
        <v>0</v>
      </c>
      <c r="AA15" s="365">
        <f>IF(S15="Não",0,R15*H15)</f>
        <v>0</v>
      </c>
    </row>
    <row r="16" spans="2:54">
      <c r="B16" s="328">
        <v>10</v>
      </c>
      <c r="C16" s="350" t="s">
        <v>641</v>
      </c>
      <c r="D16" s="367">
        <v>2242</v>
      </c>
      <c r="E16" s="368">
        <f>D16/G16</f>
        <v>4.8805973398349911E-2</v>
      </c>
      <c r="F16" s="369">
        <v>349</v>
      </c>
      <c r="G16" s="370">
        <v>45937</v>
      </c>
      <c r="H16" s="371">
        <v>4246</v>
      </c>
      <c r="I16" s="439">
        <f>E16/E$4</f>
        <v>0.26647210816415035</v>
      </c>
      <c r="J16" s="356" t="s">
        <v>728</v>
      </c>
      <c r="K16" s="358" t="s">
        <v>824</v>
      </c>
      <c r="L16" s="372"/>
      <c r="M16" s="358" t="s">
        <v>825</v>
      </c>
      <c r="N16" s="358"/>
      <c r="O16" s="358"/>
      <c r="P16" s="373"/>
      <c r="Q16" s="359">
        <v>1</v>
      </c>
      <c r="R16" s="360">
        <f>1-Q16</f>
        <v>0</v>
      </c>
      <c r="S16" s="361" t="s">
        <v>806</v>
      </c>
      <c r="T16" s="362">
        <f>Q16*D16</f>
        <v>2242</v>
      </c>
      <c r="U16" s="363">
        <f>Q16*F16</f>
        <v>349</v>
      </c>
      <c r="V16" s="363">
        <f>IF(S16="Não",G16,Q16*G16)</f>
        <v>45937</v>
      </c>
      <c r="W16" s="363">
        <f>IF(S16="Não",H16,Q16*H16)</f>
        <v>4246</v>
      </c>
      <c r="X16" s="364">
        <f>R16*D16</f>
        <v>0</v>
      </c>
      <c r="Y16" s="364">
        <f>R16*F16</f>
        <v>0</v>
      </c>
      <c r="Z16" s="364">
        <f>IF(S16="Não",0,R16*G16)</f>
        <v>0</v>
      </c>
      <c r="AA16" s="365">
        <f>IF(S16="Não",0,R16*H16)</f>
        <v>0</v>
      </c>
    </row>
    <row r="17" spans="2:27">
      <c r="B17" s="328">
        <v>11</v>
      </c>
      <c r="C17" s="350" t="s">
        <v>642</v>
      </c>
      <c r="D17" s="367">
        <v>18064</v>
      </c>
      <c r="E17" s="368">
        <f>D17/G17</f>
        <v>0.8600266615882689</v>
      </c>
      <c r="F17" s="369">
        <v>596</v>
      </c>
      <c r="G17" s="370">
        <v>21004</v>
      </c>
      <c r="H17" s="371">
        <v>1459</v>
      </c>
      <c r="I17" s="439">
        <f>E17/E$4</f>
        <v>4.6955956747407166</v>
      </c>
      <c r="J17" s="356" t="s">
        <v>728</v>
      </c>
      <c r="K17" s="358" t="s">
        <v>794</v>
      </c>
      <c r="L17" s="372" t="s">
        <v>796</v>
      </c>
      <c r="M17" s="374" t="s">
        <v>731</v>
      </c>
      <c r="N17" s="358"/>
      <c r="O17" s="358"/>
      <c r="P17" s="373"/>
      <c r="Q17" s="359">
        <v>1</v>
      </c>
      <c r="R17" s="360">
        <f>1-Q17</f>
        <v>0</v>
      </c>
      <c r="S17" s="361" t="s">
        <v>806</v>
      </c>
      <c r="T17" s="362">
        <f>Q17*D17</f>
        <v>18064</v>
      </c>
      <c r="U17" s="363">
        <f>Q17*F17</f>
        <v>596</v>
      </c>
      <c r="V17" s="363">
        <f>IF(S17="Não",G17,Q17*G17)</f>
        <v>21004</v>
      </c>
      <c r="W17" s="363">
        <f>IF(S17="Não",H17,Q17*H17)</f>
        <v>1459</v>
      </c>
      <c r="X17" s="364">
        <f>R17*D17</f>
        <v>0</v>
      </c>
      <c r="Y17" s="364">
        <f>R17*F17</f>
        <v>0</v>
      </c>
      <c r="Z17" s="364">
        <f>IF(S17="Não",0,R17*G17)</f>
        <v>0</v>
      </c>
      <c r="AA17" s="365">
        <f>IF(S17="Não",0,R17*H17)</f>
        <v>0</v>
      </c>
    </row>
    <row r="18" spans="2:27">
      <c r="B18" s="328">
        <v>12</v>
      </c>
      <c r="C18" s="350" t="s">
        <v>643</v>
      </c>
      <c r="D18" s="367">
        <v>26394</v>
      </c>
      <c r="E18" s="368">
        <f>D18/G18</f>
        <v>0.39199203956455231</v>
      </c>
      <c r="F18" s="369">
        <v>2036</v>
      </c>
      <c r="G18" s="370">
        <v>67333</v>
      </c>
      <c r="H18" s="371">
        <v>7363</v>
      </c>
      <c r="I18" s="439">
        <f>E18/E$4</f>
        <v>2.1402082141417309</v>
      </c>
      <c r="J18" s="356" t="s">
        <v>728</v>
      </c>
      <c r="K18" s="358" t="s">
        <v>794</v>
      </c>
      <c r="L18" s="372" t="s">
        <v>796</v>
      </c>
      <c r="M18" s="358" t="s">
        <v>731</v>
      </c>
      <c r="N18" s="358"/>
      <c r="O18" s="358"/>
      <c r="P18" s="373"/>
      <c r="Q18" s="359">
        <v>1</v>
      </c>
      <c r="R18" s="360">
        <f>1-Q18</f>
        <v>0</v>
      </c>
      <c r="S18" s="361" t="s">
        <v>806</v>
      </c>
      <c r="T18" s="362">
        <f>Q18*D18</f>
        <v>26394</v>
      </c>
      <c r="U18" s="363">
        <f>Q18*F18</f>
        <v>2036</v>
      </c>
      <c r="V18" s="363">
        <f>IF(S18="Não",G18,Q18*G18)</f>
        <v>67333</v>
      </c>
      <c r="W18" s="363">
        <f>IF(S18="Não",H18,Q18*H18)</f>
        <v>7363</v>
      </c>
      <c r="X18" s="364">
        <f>R18*D18</f>
        <v>0</v>
      </c>
      <c r="Y18" s="364">
        <f>R18*F18</f>
        <v>0</v>
      </c>
      <c r="Z18" s="364">
        <f>IF(S18="Não",0,R18*G18)</f>
        <v>0</v>
      </c>
      <c r="AA18" s="365">
        <f>IF(S18="Não",0,R18*H18)</f>
        <v>0</v>
      </c>
    </row>
    <row r="19" spans="2:27" s="446" customFormat="1">
      <c r="B19" s="328">
        <v>13</v>
      </c>
      <c r="C19" s="350" t="s">
        <v>644</v>
      </c>
      <c r="D19" s="367">
        <v>6291</v>
      </c>
      <c r="E19" s="368">
        <f>D19/G19</f>
        <v>7.3356732238015837E-2</v>
      </c>
      <c r="F19" s="369">
        <v>1015</v>
      </c>
      <c r="G19" s="370">
        <v>85759</v>
      </c>
      <c r="H19" s="371">
        <v>19187</v>
      </c>
      <c r="I19" s="439">
        <f>E19/E$4</f>
        <v>0.40051497237750117</v>
      </c>
      <c r="J19" s="356" t="s">
        <v>728</v>
      </c>
      <c r="K19" s="358" t="s">
        <v>824</v>
      </c>
      <c r="L19" s="372"/>
      <c r="M19" s="358" t="s">
        <v>825</v>
      </c>
      <c r="N19" s="358"/>
      <c r="O19" s="358"/>
      <c r="P19" s="373"/>
      <c r="Q19" s="359">
        <v>1</v>
      </c>
      <c r="R19" s="360">
        <f>1-Q19</f>
        <v>0</v>
      </c>
      <c r="S19" s="361" t="s">
        <v>806</v>
      </c>
      <c r="T19" s="362">
        <f>Q19*D19</f>
        <v>6291</v>
      </c>
      <c r="U19" s="363">
        <f>Q19*F19</f>
        <v>1015</v>
      </c>
      <c r="V19" s="363">
        <f>IF(S19="Não",G19,Q19*G19)</f>
        <v>85759</v>
      </c>
      <c r="W19" s="363">
        <f>IF(S19="Não",H19,Q19*H19)</f>
        <v>19187</v>
      </c>
      <c r="X19" s="364">
        <f>R19*D19</f>
        <v>0</v>
      </c>
      <c r="Y19" s="364">
        <f>R19*F19</f>
        <v>0</v>
      </c>
      <c r="Z19" s="364">
        <f>IF(S19="Não",0,R19*G19)</f>
        <v>0</v>
      </c>
      <c r="AA19" s="365">
        <f>IF(S19="Não",0,R19*H19)</f>
        <v>0</v>
      </c>
    </row>
    <row r="20" spans="2:27" s="446" customFormat="1">
      <c r="B20" s="328">
        <v>14</v>
      </c>
      <c r="C20" s="350" t="s">
        <v>645</v>
      </c>
      <c r="D20" s="367">
        <v>7556</v>
      </c>
      <c r="E20" s="368">
        <f>D20/G20</f>
        <v>0.86492673992673996</v>
      </c>
      <c r="F20" s="369">
        <v>2306</v>
      </c>
      <c r="G20" s="370">
        <v>8736</v>
      </c>
      <c r="H20" s="371">
        <v>2518</v>
      </c>
      <c r="I20" s="439">
        <f>E20/E$4</f>
        <v>4.7223492484142628</v>
      </c>
      <c r="J20" s="356" t="s">
        <v>728</v>
      </c>
      <c r="K20" s="358" t="s">
        <v>794</v>
      </c>
      <c r="L20" s="372" t="s">
        <v>796</v>
      </c>
      <c r="M20" s="358" t="s">
        <v>731</v>
      </c>
      <c r="N20" s="358"/>
      <c r="O20" s="476"/>
      <c r="P20" s="373"/>
      <c r="Q20" s="359">
        <v>1</v>
      </c>
      <c r="R20" s="360">
        <f>1-Q20</f>
        <v>0</v>
      </c>
      <c r="S20" s="361" t="s">
        <v>806</v>
      </c>
      <c r="T20" s="362">
        <f>Q20*D20</f>
        <v>7556</v>
      </c>
      <c r="U20" s="363">
        <f>Q20*F20</f>
        <v>2306</v>
      </c>
      <c r="V20" s="363">
        <f>IF(S20="Não",G20,Q20*G20)</f>
        <v>8736</v>
      </c>
      <c r="W20" s="363">
        <f>IF(S20="Não",H20,Q20*H20)</f>
        <v>2518</v>
      </c>
      <c r="X20" s="364">
        <f>R20*D20</f>
        <v>0</v>
      </c>
      <c r="Y20" s="364">
        <f>R20*F20</f>
        <v>0</v>
      </c>
      <c r="Z20" s="364">
        <f>IF(S20="Não",0,R20*G20)</f>
        <v>0</v>
      </c>
      <c r="AA20" s="365">
        <f>IF(S20="Não",0,R20*H20)</f>
        <v>0</v>
      </c>
    </row>
    <row r="21" spans="2:27">
      <c r="B21" s="410">
        <v>15</v>
      </c>
      <c r="C21" s="405" t="s">
        <v>646</v>
      </c>
      <c r="D21" s="367">
        <v>2300</v>
      </c>
      <c r="E21" s="368">
        <f>D21/G21</f>
        <v>9.7805749277087933E-2</v>
      </c>
      <c r="F21" s="369">
        <v>446</v>
      </c>
      <c r="G21" s="370">
        <v>23516</v>
      </c>
      <c r="H21" s="371">
        <v>3751</v>
      </c>
      <c r="I21" s="439">
        <f>E21/E$4</f>
        <v>0.53400234409260028</v>
      </c>
      <c r="J21" s="356" t="s">
        <v>728</v>
      </c>
      <c r="K21" s="358" t="s">
        <v>756</v>
      </c>
      <c r="L21" s="358"/>
      <c r="M21" s="358" t="s">
        <v>765</v>
      </c>
      <c r="N21" s="358"/>
      <c r="O21" s="358"/>
      <c r="P21" s="373"/>
      <c r="Q21" s="359">
        <v>1</v>
      </c>
      <c r="R21" s="360">
        <f>1-Q21</f>
        <v>0</v>
      </c>
      <c r="S21" s="361" t="s">
        <v>806</v>
      </c>
      <c r="T21" s="362">
        <f>Q21*D21</f>
        <v>2300</v>
      </c>
      <c r="U21" s="363">
        <f>Q21*F21</f>
        <v>446</v>
      </c>
      <c r="V21" s="363">
        <f>IF(S21="Não",G21,Q21*G21)</f>
        <v>23516</v>
      </c>
      <c r="W21" s="363">
        <f>IF(S21="Não",H21,Q21*H21)</f>
        <v>3751</v>
      </c>
      <c r="X21" s="364">
        <f>R21*D21</f>
        <v>0</v>
      </c>
      <c r="Y21" s="364">
        <f>R21*F21</f>
        <v>0</v>
      </c>
      <c r="Z21" s="364">
        <f>IF(S21="Não",0,R21*G21)</f>
        <v>0</v>
      </c>
      <c r="AA21" s="365">
        <f>IF(S21="Não",0,R21*H21)</f>
        <v>0</v>
      </c>
    </row>
    <row r="22" spans="2:27">
      <c r="B22" s="328">
        <v>16</v>
      </c>
      <c r="C22" s="350" t="s">
        <v>647</v>
      </c>
      <c r="D22" s="367">
        <v>939</v>
      </c>
      <c r="E22" s="368">
        <f>D22/G22</f>
        <v>5.543093270365998E-2</v>
      </c>
      <c r="F22" s="369">
        <v>90</v>
      </c>
      <c r="G22" s="370">
        <v>16940</v>
      </c>
      <c r="H22" s="371">
        <v>738</v>
      </c>
      <c r="I22" s="439">
        <f>E22/E$4</f>
        <v>0.30264323128014509</v>
      </c>
      <c r="J22" s="356" t="s">
        <v>827</v>
      </c>
      <c r="K22" s="358" t="s">
        <v>824</v>
      </c>
      <c r="L22" s="358"/>
      <c r="M22" s="358" t="s">
        <v>825</v>
      </c>
      <c r="N22" s="358"/>
      <c r="O22" s="358"/>
      <c r="P22" s="373"/>
      <c r="Q22" s="359">
        <v>1</v>
      </c>
      <c r="R22" s="360">
        <f>1-Q22</f>
        <v>0</v>
      </c>
      <c r="S22" s="361" t="s">
        <v>806</v>
      </c>
      <c r="T22" s="362">
        <f>Q22*D22</f>
        <v>939</v>
      </c>
      <c r="U22" s="363">
        <f>Q22*F22</f>
        <v>90</v>
      </c>
      <c r="V22" s="363">
        <f>IF(S22="Não",G22,Q22*G22)</f>
        <v>16940</v>
      </c>
      <c r="W22" s="363">
        <f>IF(S22="Não",H22,Q22*H22)</f>
        <v>738</v>
      </c>
      <c r="X22" s="364">
        <f>R22*D22</f>
        <v>0</v>
      </c>
      <c r="Y22" s="364">
        <f>R22*F22</f>
        <v>0</v>
      </c>
      <c r="Z22" s="364">
        <f>IF(S22="Não",0,R22*G22)</f>
        <v>0</v>
      </c>
      <c r="AA22" s="365">
        <f>IF(S22="Não",0,R22*H22)</f>
        <v>0</v>
      </c>
    </row>
    <row r="23" spans="2:27">
      <c r="B23" s="410">
        <v>17</v>
      </c>
      <c r="C23" s="405" t="s">
        <v>648</v>
      </c>
      <c r="D23" s="367">
        <v>785</v>
      </c>
      <c r="E23" s="368">
        <f>D23/G23</f>
        <v>0.16547217537942666</v>
      </c>
      <c r="F23" s="369">
        <v>66</v>
      </c>
      <c r="G23" s="370">
        <v>4744</v>
      </c>
      <c r="H23" s="371">
        <v>506</v>
      </c>
      <c r="I23" s="439">
        <f>E23/E$4</f>
        <v>0.90344923675581501</v>
      </c>
      <c r="J23" s="356" t="s">
        <v>728</v>
      </c>
      <c r="K23" s="358" t="s">
        <v>794</v>
      </c>
      <c r="L23" s="358" t="s">
        <v>803</v>
      </c>
      <c r="M23" s="358" t="s">
        <v>731</v>
      </c>
      <c r="N23" s="358"/>
      <c r="O23" s="358"/>
      <c r="P23" s="373"/>
      <c r="Q23" s="359">
        <v>1</v>
      </c>
      <c r="R23" s="360">
        <f>1-Q23</f>
        <v>0</v>
      </c>
      <c r="S23" s="361" t="s">
        <v>806</v>
      </c>
      <c r="T23" s="362">
        <f>Q23*D23</f>
        <v>785</v>
      </c>
      <c r="U23" s="363">
        <f>Q23*F23</f>
        <v>66</v>
      </c>
      <c r="V23" s="363">
        <f>IF(S23="Não",G23,Q23*G23)</f>
        <v>4744</v>
      </c>
      <c r="W23" s="363">
        <f>IF(S23="Não",H23,Q23*H23)</f>
        <v>506</v>
      </c>
      <c r="X23" s="364">
        <f>R23*D23</f>
        <v>0</v>
      </c>
      <c r="Y23" s="364">
        <f>R23*F23</f>
        <v>0</v>
      </c>
      <c r="Z23" s="364">
        <f>IF(S23="Não",0,R23*G23)</f>
        <v>0</v>
      </c>
      <c r="AA23" s="365">
        <f>IF(S23="Não",0,R23*H23)</f>
        <v>0</v>
      </c>
    </row>
    <row r="24" spans="2:27">
      <c r="B24" s="328">
        <v>18</v>
      </c>
      <c r="C24" s="350" t="s">
        <v>649</v>
      </c>
      <c r="D24" s="367">
        <v>35591</v>
      </c>
      <c r="E24" s="368">
        <f>D24/G24</f>
        <v>9.6815962351917084E-2</v>
      </c>
      <c r="F24" s="369">
        <v>12304</v>
      </c>
      <c r="G24" s="370">
        <v>367615</v>
      </c>
      <c r="H24" s="371">
        <v>155389</v>
      </c>
      <c r="I24" s="439">
        <f>E24/E$4</f>
        <v>0.52859827999514075</v>
      </c>
      <c r="J24" s="356" t="s">
        <v>738</v>
      </c>
      <c r="K24" s="358" t="s">
        <v>756</v>
      </c>
      <c r="L24" s="358"/>
      <c r="M24" s="358" t="s">
        <v>765</v>
      </c>
      <c r="N24" s="358"/>
      <c r="O24" s="358"/>
      <c r="P24" s="373"/>
      <c r="Q24" s="359">
        <v>1</v>
      </c>
      <c r="R24" s="360">
        <f>1-Q24</f>
        <v>0</v>
      </c>
      <c r="S24" s="361" t="s">
        <v>806</v>
      </c>
      <c r="T24" s="362">
        <f>Q24*D24</f>
        <v>35591</v>
      </c>
      <c r="U24" s="363">
        <f>Q24*F24</f>
        <v>12304</v>
      </c>
      <c r="V24" s="363">
        <f>IF(S24="Não",G24,Q24*G24)</f>
        <v>367615</v>
      </c>
      <c r="W24" s="363">
        <f>IF(S24="Não",H24,Q24*H24)</f>
        <v>155389</v>
      </c>
      <c r="X24" s="364">
        <f>R24*D24</f>
        <v>0</v>
      </c>
      <c r="Y24" s="364">
        <f>R24*F24</f>
        <v>0</v>
      </c>
      <c r="Z24" s="364">
        <f>IF(S24="Não",0,R24*G24)</f>
        <v>0</v>
      </c>
      <c r="AA24" s="365">
        <f>IF(S24="Não",0,R24*H24)</f>
        <v>0</v>
      </c>
    </row>
    <row r="25" spans="2:27">
      <c r="B25" s="328">
        <v>19</v>
      </c>
      <c r="C25" s="350" t="s">
        <v>650</v>
      </c>
      <c r="D25" s="367">
        <v>820</v>
      </c>
      <c r="E25" s="368">
        <f>D25/G25</f>
        <v>0.10613512813875227</v>
      </c>
      <c r="F25" s="369">
        <v>221</v>
      </c>
      <c r="G25" s="370">
        <v>7726</v>
      </c>
      <c r="H25" s="371">
        <v>2272</v>
      </c>
      <c r="I25" s="439">
        <f>E25/E$4</f>
        <v>0.57947930091609945</v>
      </c>
      <c r="J25" s="356" t="s">
        <v>728</v>
      </c>
      <c r="K25" s="358" t="s">
        <v>756</v>
      </c>
      <c r="L25" s="358"/>
      <c r="M25" s="358" t="s">
        <v>765</v>
      </c>
      <c r="N25" s="358"/>
      <c r="O25" s="358"/>
      <c r="P25" s="373"/>
      <c r="Q25" s="359">
        <v>1</v>
      </c>
      <c r="R25" s="360">
        <f>1-Q25</f>
        <v>0</v>
      </c>
      <c r="S25" s="361" t="s">
        <v>806</v>
      </c>
      <c r="T25" s="362">
        <f>Q25*D25</f>
        <v>820</v>
      </c>
      <c r="U25" s="363">
        <f>Q25*F25</f>
        <v>221</v>
      </c>
      <c r="V25" s="363">
        <f>IF(S25="Não",G25,Q25*G25)</f>
        <v>7726</v>
      </c>
      <c r="W25" s="363">
        <f>IF(S25="Não",H25,Q25*H25)</f>
        <v>2272</v>
      </c>
      <c r="X25" s="364">
        <f>R25*D25</f>
        <v>0</v>
      </c>
      <c r="Y25" s="364">
        <f>R25*F25</f>
        <v>0</v>
      </c>
      <c r="Z25" s="364">
        <f>IF(S25="Não",0,R25*G25)</f>
        <v>0</v>
      </c>
      <c r="AA25" s="365">
        <f>IF(S25="Não",0,R25*H25)</f>
        <v>0</v>
      </c>
    </row>
    <row r="26" spans="2:27">
      <c r="B26" s="328">
        <v>20</v>
      </c>
      <c r="C26" s="350" t="s">
        <v>651</v>
      </c>
      <c r="D26" s="367">
        <v>715</v>
      </c>
      <c r="E26" s="368">
        <f>D26/G26</f>
        <v>0.37572254335260113</v>
      </c>
      <c r="F26" s="369">
        <v>307</v>
      </c>
      <c r="G26" s="370">
        <v>1903</v>
      </c>
      <c r="H26" s="371">
        <v>948</v>
      </c>
      <c r="I26" s="439">
        <f>E26/E$4</f>
        <v>2.051379600500888</v>
      </c>
      <c r="J26" s="356" t="s">
        <v>738</v>
      </c>
      <c r="K26" s="358" t="s">
        <v>794</v>
      </c>
      <c r="L26" s="358" t="s">
        <v>799</v>
      </c>
      <c r="M26" s="358" t="s">
        <v>731</v>
      </c>
      <c r="N26" s="358"/>
      <c r="O26" s="358"/>
      <c r="P26" s="373"/>
      <c r="Q26" s="359">
        <v>1</v>
      </c>
      <c r="R26" s="360">
        <f>1-Q26</f>
        <v>0</v>
      </c>
      <c r="S26" s="361" t="s">
        <v>806</v>
      </c>
      <c r="T26" s="362">
        <f>Q26*D26</f>
        <v>715</v>
      </c>
      <c r="U26" s="363">
        <f>Q26*F26</f>
        <v>307</v>
      </c>
      <c r="V26" s="363">
        <f>IF(S26="Não",G26,Q26*G26)</f>
        <v>1903</v>
      </c>
      <c r="W26" s="363">
        <f>IF(S26="Não",H26,Q26*H26)</f>
        <v>948</v>
      </c>
      <c r="X26" s="364">
        <f>R26*D26</f>
        <v>0</v>
      </c>
      <c r="Y26" s="364">
        <f>R26*F26</f>
        <v>0</v>
      </c>
      <c r="Z26" s="364">
        <f>IF(S26="Não",0,R26*G26)</f>
        <v>0</v>
      </c>
      <c r="AA26" s="365">
        <f>IF(S26="Não",0,R26*H26)</f>
        <v>0</v>
      </c>
    </row>
    <row r="27" spans="2:27">
      <c r="B27" s="328">
        <v>21</v>
      </c>
      <c r="C27" s="350" t="s">
        <v>652</v>
      </c>
      <c r="D27" s="367">
        <v>918</v>
      </c>
      <c r="E27" s="368">
        <f>D27/G27</f>
        <v>3.5367545076282939E-2</v>
      </c>
      <c r="F27" s="369">
        <v>119</v>
      </c>
      <c r="G27" s="370">
        <v>25956</v>
      </c>
      <c r="H27" s="371">
        <v>3486</v>
      </c>
      <c r="I27" s="439">
        <f>E27/E$4</f>
        <v>0.1931006317637825</v>
      </c>
      <c r="J27" s="356" t="s">
        <v>728</v>
      </c>
      <c r="K27" s="358" t="s">
        <v>756</v>
      </c>
      <c r="L27" s="358"/>
      <c r="M27" s="358" t="s">
        <v>765</v>
      </c>
      <c r="N27" s="358"/>
      <c r="O27" s="358"/>
      <c r="P27" s="373"/>
      <c r="Q27" s="359">
        <v>1</v>
      </c>
      <c r="R27" s="360">
        <f>1-Q27</f>
        <v>0</v>
      </c>
      <c r="S27" s="361" t="s">
        <v>806</v>
      </c>
      <c r="T27" s="362">
        <f>Q27*D27</f>
        <v>918</v>
      </c>
      <c r="U27" s="363">
        <f>Q27*F27</f>
        <v>119</v>
      </c>
      <c r="V27" s="363">
        <f>IF(S27="Não",G27,Q27*G27)</f>
        <v>25956</v>
      </c>
      <c r="W27" s="363">
        <f>IF(S27="Não",H27,Q27*H27)</f>
        <v>3486</v>
      </c>
      <c r="X27" s="364">
        <f>R27*D27</f>
        <v>0</v>
      </c>
      <c r="Y27" s="364">
        <f>R27*F27</f>
        <v>0</v>
      </c>
      <c r="Z27" s="364">
        <f>IF(S27="Não",0,R27*G27)</f>
        <v>0</v>
      </c>
      <c r="AA27" s="365">
        <f>IF(S27="Não",0,R27*H27)</f>
        <v>0</v>
      </c>
    </row>
    <row r="28" spans="2:27">
      <c r="B28" s="328">
        <v>22</v>
      </c>
      <c r="C28" s="350" t="s">
        <v>653</v>
      </c>
      <c r="D28" s="367">
        <v>25056</v>
      </c>
      <c r="E28" s="368">
        <f>D28/G28</f>
        <v>0.22999394173046209</v>
      </c>
      <c r="F28" s="369">
        <v>1115</v>
      </c>
      <c r="G28" s="370">
        <v>108942</v>
      </c>
      <c r="H28" s="371">
        <v>7512</v>
      </c>
      <c r="I28" s="439">
        <f>E28/E$4</f>
        <v>1.2557268352724023</v>
      </c>
      <c r="J28" s="356" t="s">
        <v>728</v>
      </c>
      <c r="K28" s="358" t="s">
        <v>794</v>
      </c>
      <c r="L28" s="358" t="s">
        <v>799</v>
      </c>
      <c r="M28" s="358" t="s">
        <v>731</v>
      </c>
      <c r="N28" s="358"/>
      <c r="O28" s="358"/>
      <c r="P28" s="373"/>
      <c r="Q28" s="359">
        <v>1</v>
      </c>
      <c r="R28" s="360">
        <f>1-Q28</f>
        <v>0</v>
      </c>
      <c r="S28" s="361" t="s">
        <v>806</v>
      </c>
      <c r="T28" s="362">
        <f>Q28*D28</f>
        <v>25056</v>
      </c>
      <c r="U28" s="363">
        <f>Q28*F28</f>
        <v>1115</v>
      </c>
      <c r="V28" s="363">
        <f>IF(S28="Não",G28,Q28*G28)</f>
        <v>108942</v>
      </c>
      <c r="W28" s="363">
        <f>IF(S28="Não",H28,Q28*H28)</f>
        <v>7512</v>
      </c>
      <c r="X28" s="364">
        <f>R28*D28</f>
        <v>0</v>
      </c>
      <c r="Y28" s="364">
        <f>R28*F28</f>
        <v>0</v>
      </c>
      <c r="Z28" s="364">
        <f>IF(S28="Não",0,R28*G28)</f>
        <v>0</v>
      </c>
      <c r="AA28" s="365">
        <f>IF(S28="Não",0,R28*H28)</f>
        <v>0</v>
      </c>
    </row>
    <row r="29" spans="2:27">
      <c r="B29" s="328">
        <v>23</v>
      </c>
      <c r="C29" s="350" t="s">
        <v>654</v>
      </c>
      <c r="D29" s="367">
        <v>704</v>
      </c>
      <c r="E29" s="368">
        <f>D29/G29</f>
        <v>0.12009553053565336</v>
      </c>
      <c r="F29" s="369">
        <v>353</v>
      </c>
      <c r="G29" s="370">
        <v>5862</v>
      </c>
      <c r="H29" s="371">
        <v>2059</v>
      </c>
      <c r="I29" s="439">
        <f>E29/E$4</f>
        <v>0.65570066478808531</v>
      </c>
      <c r="J29" s="356" t="s">
        <v>728</v>
      </c>
      <c r="K29" s="358" t="s">
        <v>756</v>
      </c>
      <c r="L29" s="358"/>
      <c r="M29" s="358" t="s">
        <v>765</v>
      </c>
      <c r="N29" s="358"/>
      <c r="O29" s="358"/>
      <c r="P29" s="373"/>
      <c r="Q29" s="359">
        <v>1</v>
      </c>
      <c r="R29" s="360">
        <f>1-Q29</f>
        <v>0</v>
      </c>
      <c r="S29" s="361" t="s">
        <v>806</v>
      </c>
      <c r="T29" s="362">
        <f>Q29*D29</f>
        <v>704</v>
      </c>
      <c r="U29" s="363">
        <f>Q29*F29</f>
        <v>353</v>
      </c>
      <c r="V29" s="363">
        <f>IF(S29="Não",G29,Q29*G29)</f>
        <v>5862</v>
      </c>
      <c r="W29" s="363">
        <f>IF(S29="Não",H29,Q29*H29)</f>
        <v>2059</v>
      </c>
      <c r="X29" s="364">
        <f>R29*D29</f>
        <v>0</v>
      </c>
      <c r="Y29" s="364">
        <f>R29*F29</f>
        <v>0</v>
      </c>
      <c r="Z29" s="364">
        <f>IF(S29="Não",0,R29*G29)</f>
        <v>0</v>
      </c>
      <c r="AA29" s="365">
        <f>IF(S29="Não",0,R29*H29)</f>
        <v>0</v>
      </c>
    </row>
    <row r="30" spans="2:27">
      <c r="B30" s="328">
        <v>24</v>
      </c>
      <c r="C30" s="350" t="s">
        <v>655</v>
      </c>
      <c r="D30" s="367">
        <v>9698</v>
      </c>
      <c r="E30" s="368">
        <f>D30/G30</f>
        <v>0.10856496770365727</v>
      </c>
      <c r="F30" s="369">
        <v>1579</v>
      </c>
      <c r="G30" s="370">
        <v>89329</v>
      </c>
      <c r="H30" s="371">
        <v>19831</v>
      </c>
      <c r="I30" s="439">
        <f>E30/E$4</f>
        <v>0.59274580143389854</v>
      </c>
      <c r="J30" s="356" t="s">
        <v>742</v>
      </c>
      <c r="K30" s="358" t="s">
        <v>756</v>
      </c>
      <c r="L30" s="358"/>
      <c r="M30" s="358" t="s">
        <v>765</v>
      </c>
      <c r="N30" s="358"/>
      <c r="O30" s="358"/>
      <c r="P30" s="373"/>
      <c r="Q30" s="359">
        <v>1</v>
      </c>
      <c r="R30" s="360">
        <f>1-Q30</f>
        <v>0</v>
      </c>
      <c r="S30" s="361" t="s">
        <v>806</v>
      </c>
      <c r="T30" s="362">
        <f>Q30*D30</f>
        <v>9698</v>
      </c>
      <c r="U30" s="363">
        <f>Q30*F30</f>
        <v>1579</v>
      </c>
      <c r="V30" s="363">
        <f>IF(S30="Não",G30,Q30*G30)</f>
        <v>89329</v>
      </c>
      <c r="W30" s="363">
        <f>IF(S30="Não",H30,Q30*H30)</f>
        <v>19831</v>
      </c>
      <c r="X30" s="364">
        <f>R30*D30</f>
        <v>0</v>
      </c>
      <c r="Y30" s="364">
        <f>R30*F30</f>
        <v>0</v>
      </c>
      <c r="Z30" s="364">
        <f>IF(S30="Não",0,R30*G30)</f>
        <v>0</v>
      </c>
      <c r="AA30" s="365">
        <f>IF(S30="Não",0,R30*H30)</f>
        <v>0</v>
      </c>
    </row>
    <row r="31" spans="2:27">
      <c r="B31" s="328">
        <v>25</v>
      </c>
      <c r="C31" s="350" t="s">
        <v>656</v>
      </c>
      <c r="D31" s="367">
        <v>2034</v>
      </c>
      <c r="E31" s="368">
        <f>D31/G31</f>
        <v>7.366896052155017E-2</v>
      </c>
      <c r="F31" s="369">
        <v>635</v>
      </c>
      <c r="G31" s="370">
        <v>27610</v>
      </c>
      <c r="H31" s="371">
        <v>8623</v>
      </c>
      <c r="I31" s="439">
        <f>E31/E$4</f>
        <v>0.40221968438606609</v>
      </c>
      <c r="J31" s="356" t="s">
        <v>742</v>
      </c>
      <c r="K31" s="358" t="s">
        <v>756</v>
      </c>
      <c r="L31" s="358"/>
      <c r="M31" s="358" t="s">
        <v>765</v>
      </c>
      <c r="N31" s="358"/>
      <c r="O31" s="358"/>
      <c r="P31" s="373"/>
      <c r="Q31" s="359">
        <v>1</v>
      </c>
      <c r="R31" s="360">
        <f>1-Q31</f>
        <v>0</v>
      </c>
      <c r="S31" s="361" t="s">
        <v>806</v>
      </c>
      <c r="T31" s="362">
        <f>Q31*D31</f>
        <v>2034</v>
      </c>
      <c r="U31" s="363">
        <f>Q31*F31</f>
        <v>635</v>
      </c>
      <c r="V31" s="363">
        <f>IF(S31="Não",G31,Q31*G31)</f>
        <v>27610</v>
      </c>
      <c r="W31" s="363">
        <f>IF(S31="Não",H31,Q31*H31)</f>
        <v>8623</v>
      </c>
      <c r="X31" s="364">
        <f>R31*D31</f>
        <v>0</v>
      </c>
      <c r="Y31" s="364">
        <f>R31*F31</f>
        <v>0</v>
      </c>
      <c r="Z31" s="364">
        <f>IF(S31="Não",0,R31*G31)</f>
        <v>0</v>
      </c>
      <c r="AA31" s="365">
        <f>IF(S31="Não",0,R31*H31)</f>
        <v>0</v>
      </c>
    </row>
    <row r="32" spans="2:27">
      <c r="B32" s="328">
        <v>26</v>
      </c>
      <c r="C32" s="350" t="s">
        <v>657</v>
      </c>
      <c r="D32" s="367">
        <v>442</v>
      </c>
      <c r="E32" s="368">
        <f>D32/G32</f>
        <v>7.532379004771643E-2</v>
      </c>
      <c r="F32" s="369">
        <v>45</v>
      </c>
      <c r="G32" s="370">
        <v>5868</v>
      </c>
      <c r="H32" s="371">
        <v>608</v>
      </c>
      <c r="I32" s="439">
        <f>E32/E$4</f>
        <v>0.41125476517199128</v>
      </c>
      <c r="J32" s="356"/>
      <c r="K32" s="374" t="s">
        <v>828</v>
      </c>
      <c r="L32" s="374"/>
      <c r="M32" s="374" t="s">
        <v>765</v>
      </c>
      <c r="N32" s="358"/>
      <c r="O32" s="358"/>
      <c r="P32" s="373"/>
      <c r="Q32" s="359">
        <v>1</v>
      </c>
      <c r="R32" s="360">
        <f>1-Q32</f>
        <v>0</v>
      </c>
      <c r="S32" s="361" t="s">
        <v>806</v>
      </c>
      <c r="T32" s="362">
        <f>Q32*D32</f>
        <v>442</v>
      </c>
      <c r="U32" s="363">
        <f>Q32*F32</f>
        <v>45</v>
      </c>
      <c r="V32" s="363">
        <f>IF(S32="Não",G32,Q32*G32)</f>
        <v>5868</v>
      </c>
      <c r="W32" s="363">
        <f>IF(S32="Não",H32,Q32*H32)</f>
        <v>608</v>
      </c>
      <c r="X32" s="364">
        <f>R32*D32</f>
        <v>0</v>
      </c>
      <c r="Y32" s="364">
        <f>R32*F32</f>
        <v>0</v>
      </c>
      <c r="Z32" s="364">
        <f>IF(S32="Não",0,R32*G32)</f>
        <v>0</v>
      </c>
      <c r="AA32" s="365">
        <f>IF(S32="Não",0,R32*H32)</f>
        <v>0</v>
      </c>
    </row>
    <row r="33" spans="2:27">
      <c r="B33" s="328">
        <v>27</v>
      </c>
      <c r="C33" s="350" t="s">
        <v>658</v>
      </c>
      <c r="D33" s="367">
        <v>5</v>
      </c>
      <c r="E33" s="368">
        <f>D33/G33</f>
        <v>0.27777777777777779</v>
      </c>
      <c r="F33" s="369">
        <v>1</v>
      </c>
      <c r="G33" s="370">
        <v>18</v>
      </c>
      <c r="H33" s="371">
        <v>12</v>
      </c>
      <c r="I33" s="439">
        <f>E33/E$4</f>
        <v>1.5166182516523661</v>
      </c>
      <c r="J33" s="356" t="s">
        <v>741</v>
      </c>
      <c r="K33" s="358" t="s">
        <v>741</v>
      </c>
      <c r="L33" s="358"/>
      <c r="M33" s="358" t="s">
        <v>762</v>
      </c>
      <c r="N33" s="358"/>
      <c r="O33" s="358"/>
      <c r="P33" s="373"/>
      <c r="Q33" s="359">
        <v>1</v>
      </c>
      <c r="R33" s="360">
        <f>1-Q33</f>
        <v>0</v>
      </c>
      <c r="S33" s="361" t="s">
        <v>806</v>
      </c>
      <c r="T33" s="362">
        <f>Q33*D33</f>
        <v>5</v>
      </c>
      <c r="U33" s="363">
        <f>Q33*F33</f>
        <v>1</v>
      </c>
      <c r="V33" s="363">
        <f>IF(S33="Não",G33,Q33*G33)</f>
        <v>18</v>
      </c>
      <c r="W33" s="363">
        <f>IF(S33="Não",H33,Q33*H33)</f>
        <v>12</v>
      </c>
      <c r="X33" s="364">
        <f>R33*D33</f>
        <v>0</v>
      </c>
      <c r="Y33" s="364">
        <f>R33*F33</f>
        <v>0</v>
      </c>
      <c r="Z33" s="364">
        <f>IF(S33="Não",0,R33*G33)</f>
        <v>0</v>
      </c>
      <c r="AA33" s="365">
        <f>IF(S33="Não",0,R33*H33)</f>
        <v>0</v>
      </c>
    </row>
    <row r="34" spans="2:27">
      <c r="B34" s="328">
        <v>28</v>
      </c>
      <c r="C34" s="419" t="s">
        <v>659</v>
      </c>
      <c r="D34" s="367">
        <v>5655</v>
      </c>
      <c r="E34" s="368">
        <f>D34/G34</f>
        <v>8.8668328707841387E-2</v>
      </c>
      <c r="F34" s="369">
        <v>334</v>
      </c>
      <c r="G34" s="370">
        <v>63777</v>
      </c>
      <c r="H34" s="371">
        <v>6275</v>
      </c>
      <c r="I34" s="439">
        <f>E34/E$4</f>
        <v>0.48411362038256528</v>
      </c>
      <c r="J34" s="356" t="s">
        <v>728</v>
      </c>
      <c r="K34" s="358" t="s">
        <v>756</v>
      </c>
      <c r="L34" s="358"/>
      <c r="M34" s="358" t="s">
        <v>765</v>
      </c>
      <c r="N34" s="358"/>
      <c r="O34" s="358"/>
      <c r="P34" s="373"/>
      <c r="Q34" s="359">
        <v>1</v>
      </c>
      <c r="R34" s="360">
        <f>1-Q34</f>
        <v>0</v>
      </c>
      <c r="S34" s="361" t="s">
        <v>806</v>
      </c>
      <c r="T34" s="362">
        <f>Q34*D34</f>
        <v>5655</v>
      </c>
      <c r="U34" s="363">
        <f>Q34*F34</f>
        <v>334</v>
      </c>
      <c r="V34" s="363">
        <f>IF(S34="Não",G34,Q34*G34)</f>
        <v>63777</v>
      </c>
      <c r="W34" s="363">
        <f>IF(S34="Não",H34,Q34*H34)</f>
        <v>6275</v>
      </c>
      <c r="X34" s="364">
        <f>R34*D34</f>
        <v>0</v>
      </c>
      <c r="Y34" s="364">
        <f>R34*F34</f>
        <v>0</v>
      </c>
      <c r="Z34" s="364">
        <f>IF(S34="Não",0,R34*G34)</f>
        <v>0</v>
      </c>
      <c r="AA34" s="365">
        <f>IF(S34="Não",0,R34*H34)</f>
        <v>0</v>
      </c>
    </row>
    <row r="35" spans="2:27">
      <c r="B35" s="328">
        <v>29</v>
      </c>
      <c r="C35" s="350" t="s">
        <v>660</v>
      </c>
      <c r="D35" s="367">
        <v>1235</v>
      </c>
      <c r="E35" s="368">
        <f>D35/G35</f>
        <v>0.18843454379005187</v>
      </c>
      <c r="F35" s="369">
        <v>351</v>
      </c>
      <c r="G35" s="370">
        <v>6554</v>
      </c>
      <c r="H35" s="371">
        <v>1078</v>
      </c>
      <c r="I35" s="439">
        <f>E35/E$4</f>
        <v>1.0288197660736067</v>
      </c>
      <c r="J35" s="356" t="s">
        <v>728</v>
      </c>
      <c r="K35" s="358" t="s">
        <v>794</v>
      </c>
      <c r="L35" s="358" t="s">
        <v>800</v>
      </c>
      <c r="M35" s="358" t="s">
        <v>731</v>
      </c>
      <c r="N35" s="358"/>
      <c r="O35" s="358"/>
      <c r="P35" s="373"/>
      <c r="Q35" s="359">
        <v>1</v>
      </c>
      <c r="R35" s="360">
        <f>1-Q35</f>
        <v>0</v>
      </c>
      <c r="S35" s="361" t="s">
        <v>806</v>
      </c>
      <c r="T35" s="362">
        <f>Q35*D35</f>
        <v>1235</v>
      </c>
      <c r="U35" s="363">
        <f>Q35*F35</f>
        <v>351</v>
      </c>
      <c r="V35" s="363">
        <f>IF(S35="Não",G35,Q35*G35)</f>
        <v>6554</v>
      </c>
      <c r="W35" s="363">
        <f>IF(S35="Não",H35,Q35*H35)</f>
        <v>1078</v>
      </c>
      <c r="X35" s="364">
        <f>R35*D35</f>
        <v>0</v>
      </c>
      <c r="Y35" s="364">
        <f>R35*F35</f>
        <v>0</v>
      </c>
      <c r="Z35" s="364">
        <f>IF(S35="Não",0,R35*G35)</f>
        <v>0</v>
      </c>
      <c r="AA35" s="365">
        <f>IF(S35="Não",0,R35*H35)</f>
        <v>0</v>
      </c>
    </row>
    <row r="36" spans="2:27">
      <c r="B36" s="385">
        <v>30</v>
      </c>
      <c r="C36" s="386" t="s">
        <v>661</v>
      </c>
      <c r="D36" s="387">
        <v>8584</v>
      </c>
      <c r="E36" s="388">
        <f>D36/G36</f>
        <v>0.27236959004949868</v>
      </c>
      <c r="F36" s="389">
        <v>163</v>
      </c>
      <c r="G36" s="390">
        <v>31516</v>
      </c>
      <c r="H36" s="391">
        <v>1514</v>
      </c>
      <c r="I36" s="440">
        <f>E36/E$4</f>
        <v>1.4870904892709125</v>
      </c>
      <c r="J36" s="392" t="s">
        <v>728</v>
      </c>
      <c r="K36" s="393" t="s">
        <v>794</v>
      </c>
      <c r="L36" s="534" t="s">
        <v>800</v>
      </c>
      <c r="M36" s="393" t="s">
        <v>731</v>
      </c>
      <c r="N36" s="393"/>
      <c r="O36" s="393"/>
      <c r="P36" s="395"/>
      <c r="Q36" s="396">
        <v>1</v>
      </c>
      <c r="R36" s="397">
        <f>1-Q36</f>
        <v>0</v>
      </c>
      <c r="S36" s="398" t="s">
        <v>806</v>
      </c>
      <c r="T36" s="399">
        <f>Q36*D36</f>
        <v>8584</v>
      </c>
      <c r="U36" s="400">
        <f>Q36*F36</f>
        <v>163</v>
      </c>
      <c r="V36" s="400">
        <f>IF(S36="Não",G36,Q36*G36)</f>
        <v>31516</v>
      </c>
      <c r="W36" s="400">
        <f>IF(S36="Não",H36,Q36*H36)</f>
        <v>1514</v>
      </c>
      <c r="X36" s="401">
        <f>R36*D36</f>
        <v>0</v>
      </c>
      <c r="Y36" s="401">
        <f>R36*F36</f>
        <v>0</v>
      </c>
      <c r="Z36" s="401">
        <f>IF(S36="Não",0,R36*G36)</f>
        <v>0</v>
      </c>
      <c r="AA36" s="402">
        <f>IF(S36="Não",0,R36*H36)</f>
        <v>0</v>
      </c>
    </row>
    <row r="37" spans="2:27" s="376" customFormat="1">
      <c r="B37" s="328">
        <v>31</v>
      </c>
      <c r="C37" s="350" t="s">
        <v>662</v>
      </c>
      <c r="D37" s="367">
        <v>792</v>
      </c>
      <c r="E37" s="368">
        <f>D37/G37</f>
        <v>0.12490143510487305</v>
      </c>
      <c r="F37" s="369">
        <v>71</v>
      </c>
      <c r="G37" s="370">
        <v>6341</v>
      </c>
      <c r="H37" s="371">
        <v>857</v>
      </c>
      <c r="I37" s="439">
        <f>E37/E$4</f>
        <v>0.68194006609544644</v>
      </c>
      <c r="J37" s="356" t="s">
        <v>826</v>
      </c>
      <c r="K37" s="358" t="s">
        <v>794</v>
      </c>
      <c r="L37" s="372" t="s">
        <v>799</v>
      </c>
      <c r="M37" s="358" t="s">
        <v>731</v>
      </c>
      <c r="N37" s="358"/>
      <c r="O37" s="358"/>
      <c r="P37" s="373"/>
      <c r="Q37" s="359">
        <v>1</v>
      </c>
      <c r="R37" s="360">
        <f>1-Q37</f>
        <v>0</v>
      </c>
      <c r="S37" s="361" t="s">
        <v>806</v>
      </c>
      <c r="T37" s="362">
        <f>Q37*D37</f>
        <v>792</v>
      </c>
      <c r="U37" s="363">
        <f>Q37*F37</f>
        <v>71</v>
      </c>
      <c r="V37" s="363">
        <f>IF(S37="Não",G37,Q37*G37)</f>
        <v>6341</v>
      </c>
      <c r="W37" s="363">
        <f>IF(S37="Não",H37,Q37*H37)</f>
        <v>857</v>
      </c>
      <c r="X37" s="364">
        <f>R37*D37</f>
        <v>0</v>
      </c>
      <c r="Y37" s="364">
        <f>R37*F37</f>
        <v>0</v>
      </c>
      <c r="Z37" s="364">
        <f>IF(S37="Não",0,R37*G37)</f>
        <v>0</v>
      </c>
      <c r="AA37" s="365">
        <f>IF(S37="Não",0,R37*H37)</f>
        <v>0</v>
      </c>
    </row>
    <row r="38" spans="2:27" s="376" customFormat="1">
      <c r="B38" s="328">
        <v>32</v>
      </c>
      <c r="C38" s="350" t="s">
        <v>663</v>
      </c>
      <c r="D38" s="367">
        <v>70</v>
      </c>
      <c r="E38" s="368">
        <f>D38/G38</f>
        <v>0.13725490196078433</v>
      </c>
      <c r="F38" s="369">
        <v>22</v>
      </c>
      <c r="G38" s="370">
        <v>510</v>
      </c>
      <c r="H38" s="371">
        <v>209</v>
      </c>
      <c r="I38" s="439">
        <f>E38/E$4</f>
        <v>0.74938784199293385</v>
      </c>
      <c r="J38" s="356" t="s">
        <v>826</v>
      </c>
      <c r="K38" s="372" t="s">
        <v>794</v>
      </c>
      <c r="L38" s="372" t="s">
        <v>799</v>
      </c>
      <c r="M38" s="358" t="s">
        <v>731</v>
      </c>
      <c r="N38" s="358" t="s">
        <v>754</v>
      </c>
      <c r="O38" s="358"/>
      <c r="P38" s="373" t="s">
        <v>755</v>
      </c>
      <c r="Q38" s="359">
        <v>0.7</v>
      </c>
      <c r="R38" s="360">
        <f>1-Q38</f>
        <v>0.30000000000000004</v>
      </c>
      <c r="S38" s="361" t="s">
        <v>807</v>
      </c>
      <c r="T38" s="362">
        <f>Q38*D38</f>
        <v>49</v>
      </c>
      <c r="U38" s="363">
        <f>Q38*F38</f>
        <v>15.399999999999999</v>
      </c>
      <c r="V38" s="363">
        <f>IF(S38="Não",G38,Q38*G38)</f>
        <v>357</v>
      </c>
      <c r="W38" s="363">
        <f>IF(S38="Não",H38,Q38*H38)</f>
        <v>146.29999999999998</v>
      </c>
      <c r="X38" s="364">
        <f>R38*D38</f>
        <v>21.000000000000004</v>
      </c>
      <c r="Y38" s="364">
        <f>R38*F38</f>
        <v>6.6000000000000014</v>
      </c>
      <c r="Z38" s="364">
        <f>IF(S38="Não",0,R38*G38)</f>
        <v>153.00000000000003</v>
      </c>
      <c r="AA38" s="365">
        <f>IF(S38="Não",0,R38*H38)</f>
        <v>62.70000000000001</v>
      </c>
    </row>
    <row r="39" spans="2:27" s="403" customFormat="1">
      <c r="B39" s="328">
        <v>33</v>
      </c>
      <c r="C39" s="350" t="s">
        <v>664</v>
      </c>
      <c r="D39" s="367">
        <v>5233</v>
      </c>
      <c r="E39" s="368">
        <f>D39/G39</f>
        <v>0.93296487787484395</v>
      </c>
      <c r="F39" s="369">
        <v>412</v>
      </c>
      <c r="G39" s="370">
        <v>5609</v>
      </c>
      <c r="H39" s="371">
        <v>510</v>
      </c>
      <c r="I39" s="439">
        <f>E39/E$4</f>
        <v>5.0938256229681924</v>
      </c>
      <c r="J39" s="356" t="s">
        <v>740</v>
      </c>
      <c r="K39" s="372" t="s">
        <v>794</v>
      </c>
      <c r="L39" s="372" t="s">
        <v>799</v>
      </c>
      <c r="M39" s="358" t="s">
        <v>731</v>
      </c>
      <c r="N39" s="358" t="s">
        <v>741</v>
      </c>
      <c r="O39" s="358"/>
      <c r="P39" s="373" t="s">
        <v>762</v>
      </c>
      <c r="Q39" s="359">
        <v>0.7</v>
      </c>
      <c r="R39" s="360">
        <f>1-Q39</f>
        <v>0.30000000000000004</v>
      </c>
      <c r="S39" s="361" t="s">
        <v>806</v>
      </c>
      <c r="T39" s="362">
        <f>Q39*D39</f>
        <v>3663.1</v>
      </c>
      <c r="U39" s="363">
        <f>Q39*F39</f>
        <v>288.39999999999998</v>
      </c>
      <c r="V39" s="363">
        <f>IF(S39="Não",G39,Q39*G39)</f>
        <v>5609</v>
      </c>
      <c r="W39" s="363">
        <f>IF(S39="Não",H39,Q39*H39)</f>
        <v>510</v>
      </c>
      <c r="X39" s="364">
        <f>R39*D39</f>
        <v>1569.9000000000003</v>
      </c>
      <c r="Y39" s="364">
        <f>R39*F39</f>
        <v>123.60000000000002</v>
      </c>
      <c r="Z39" s="364">
        <f>IF(S39="Não",0,R39*G39)</f>
        <v>0</v>
      </c>
      <c r="AA39" s="365">
        <f>IF(S39="Não",0,R39*H39)</f>
        <v>0</v>
      </c>
    </row>
    <row r="40" spans="2:27">
      <c r="B40" s="328">
        <v>34</v>
      </c>
      <c r="C40" s="350" t="s">
        <v>665</v>
      </c>
      <c r="D40" s="367">
        <v>1805</v>
      </c>
      <c r="E40" s="368">
        <f>D40/G40</f>
        <v>0.31918656056587091</v>
      </c>
      <c r="F40" s="369">
        <v>359</v>
      </c>
      <c r="G40" s="370">
        <v>5655</v>
      </c>
      <c r="H40" s="371">
        <v>1375</v>
      </c>
      <c r="I40" s="439">
        <f>E40/E$4</f>
        <v>1.7427029883708354</v>
      </c>
      <c r="J40" s="356" t="s">
        <v>740</v>
      </c>
      <c r="K40" s="372" t="s">
        <v>794</v>
      </c>
      <c r="L40" s="372" t="s">
        <v>799</v>
      </c>
      <c r="M40" s="358" t="s">
        <v>731</v>
      </c>
      <c r="N40" s="358" t="s">
        <v>741</v>
      </c>
      <c r="O40" s="358"/>
      <c r="P40" s="373" t="s">
        <v>762</v>
      </c>
      <c r="Q40" s="359">
        <v>0.7</v>
      </c>
      <c r="R40" s="360">
        <f>1-Q40</f>
        <v>0.30000000000000004</v>
      </c>
      <c r="S40" s="361" t="s">
        <v>806</v>
      </c>
      <c r="T40" s="362">
        <f>Q40*D40</f>
        <v>1263.5</v>
      </c>
      <c r="U40" s="363">
        <f>Q40*F40</f>
        <v>251.29999999999998</v>
      </c>
      <c r="V40" s="363">
        <f>IF(S40="Não",G40,Q40*G40)</f>
        <v>5655</v>
      </c>
      <c r="W40" s="363">
        <f>IF(S40="Não",H40,Q40*H40)</f>
        <v>1375</v>
      </c>
      <c r="X40" s="364">
        <f>R40*D40</f>
        <v>541.50000000000011</v>
      </c>
      <c r="Y40" s="364">
        <f>R40*F40</f>
        <v>107.70000000000002</v>
      </c>
      <c r="Z40" s="364">
        <f>IF(S40="Não",0,R40*G40)</f>
        <v>0</v>
      </c>
      <c r="AA40" s="365">
        <f>IF(S40="Não",0,R40*H40)</f>
        <v>0</v>
      </c>
    </row>
    <row r="41" spans="2:27">
      <c r="B41" s="349">
        <v>35</v>
      </c>
      <c r="C41" s="350" t="s">
        <v>9</v>
      </c>
      <c r="D41" s="367">
        <v>43</v>
      </c>
      <c r="E41" s="368">
        <f>D41/G41</f>
        <v>1.0864072764022233E-2</v>
      </c>
      <c r="F41" s="369">
        <v>9</v>
      </c>
      <c r="G41" s="370">
        <v>3958</v>
      </c>
      <c r="H41" s="371">
        <v>100</v>
      </c>
      <c r="I41" s="439">
        <f>E41/E$4</f>
        <v>5.9315943748303748E-2</v>
      </c>
      <c r="J41" s="356"/>
      <c r="K41" s="374" t="s">
        <v>828</v>
      </c>
      <c r="L41" s="374"/>
      <c r="M41" s="374" t="s">
        <v>765</v>
      </c>
      <c r="N41" s="358"/>
      <c r="O41" s="358"/>
      <c r="P41" s="373"/>
      <c r="Q41" s="359">
        <v>1</v>
      </c>
      <c r="R41" s="360">
        <f>1-Q41</f>
        <v>0</v>
      </c>
      <c r="S41" s="361" t="s">
        <v>806</v>
      </c>
      <c r="T41" s="362">
        <f>Q41*D41</f>
        <v>43</v>
      </c>
      <c r="U41" s="363">
        <f>Q41*F41</f>
        <v>9</v>
      </c>
      <c r="V41" s="363">
        <f>IF(S41="Não",G41,Q41*G41)</f>
        <v>3958</v>
      </c>
      <c r="W41" s="363">
        <f>IF(S41="Não",H41,Q41*H41)</f>
        <v>100</v>
      </c>
      <c r="X41" s="364">
        <f>R41*D41</f>
        <v>0</v>
      </c>
      <c r="Y41" s="364">
        <f>R41*F41</f>
        <v>0</v>
      </c>
      <c r="Z41" s="364">
        <f>IF(S41="Não",0,R41*G41)</f>
        <v>0</v>
      </c>
      <c r="AA41" s="365">
        <f>IF(S41="Não",0,R41*H41)</f>
        <v>0</v>
      </c>
    </row>
    <row r="42" spans="2:27">
      <c r="B42" s="349">
        <v>36</v>
      </c>
      <c r="C42" s="350" t="s">
        <v>10</v>
      </c>
      <c r="D42" s="367">
        <v>7041</v>
      </c>
      <c r="E42" s="368">
        <f>D42/G42</f>
        <v>0.25104289228794524</v>
      </c>
      <c r="F42" s="369">
        <v>53</v>
      </c>
      <c r="G42" s="370">
        <v>28047</v>
      </c>
      <c r="H42" s="371">
        <v>156</v>
      </c>
      <c r="I42" s="439">
        <f>E42/E$4</f>
        <v>1.3706504366093883</v>
      </c>
      <c r="J42" s="356" t="s">
        <v>736</v>
      </c>
      <c r="K42" s="358" t="s">
        <v>745</v>
      </c>
      <c r="L42" s="358" t="s">
        <v>746</v>
      </c>
      <c r="M42" s="358" t="s">
        <v>731</v>
      </c>
      <c r="N42" s="358"/>
      <c r="O42" s="358"/>
      <c r="P42" s="373"/>
      <c r="Q42" s="359">
        <v>1</v>
      </c>
      <c r="R42" s="360">
        <f>1-Q42</f>
        <v>0</v>
      </c>
      <c r="S42" s="361" t="s">
        <v>806</v>
      </c>
      <c r="T42" s="362">
        <f>Q42*D42</f>
        <v>7041</v>
      </c>
      <c r="U42" s="363">
        <f>Q42*F42</f>
        <v>53</v>
      </c>
      <c r="V42" s="363">
        <f>IF(S42="Não",G42,Q42*G42)</f>
        <v>28047</v>
      </c>
      <c r="W42" s="363">
        <f>IF(S42="Não",H42,Q42*H42)</f>
        <v>156</v>
      </c>
      <c r="X42" s="364">
        <f>R42*D42</f>
        <v>0</v>
      </c>
      <c r="Y42" s="364">
        <f>R42*F42</f>
        <v>0</v>
      </c>
      <c r="Z42" s="364">
        <f>IF(S42="Não",0,R42*G42)</f>
        <v>0</v>
      </c>
      <c r="AA42" s="365">
        <f>IF(S42="Não",0,R42*H42)</f>
        <v>0</v>
      </c>
    </row>
    <row r="43" spans="2:27">
      <c r="B43" s="349">
        <v>37</v>
      </c>
      <c r="C43" s="350" t="s">
        <v>11</v>
      </c>
      <c r="D43" s="367">
        <v>152</v>
      </c>
      <c r="E43" s="368">
        <f>D43/G43</f>
        <v>3.0911272446261157E-3</v>
      </c>
      <c r="F43" s="369">
        <v>15</v>
      </c>
      <c r="G43" s="370">
        <v>49173</v>
      </c>
      <c r="H43" s="371">
        <v>185</v>
      </c>
      <c r="I43" s="439">
        <f>E43/E$4</f>
        <v>1.6877015990567477E-2</v>
      </c>
      <c r="J43" s="356" t="s">
        <v>736</v>
      </c>
      <c r="K43" s="358" t="s">
        <v>824</v>
      </c>
      <c r="L43" s="358"/>
      <c r="M43" s="358" t="s">
        <v>825</v>
      </c>
      <c r="N43" s="358"/>
      <c r="O43" s="358"/>
      <c r="P43" s="373"/>
      <c r="Q43" s="359">
        <v>1</v>
      </c>
      <c r="R43" s="360">
        <f>1-Q43</f>
        <v>0</v>
      </c>
      <c r="S43" s="361" t="s">
        <v>806</v>
      </c>
      <c r="T43" s="362">
        <f>Q43*D43</f>
        <v>152</v>
      </c>
      <c r="U43" s="363">
        <f>Q43*F43</f>
        <v>15</v>
      </c>
      <c r="V43" s="363">
        <f>IF(S43="Não",G43,Q43*G43)</f>
        <v>49173</v>
      </c>
      <c r="W43" s="363">
        <f>IF(S43="Não",H43,Q43*H43)</f>
        <v>185</v>
      </c>
      <c r="X43" s="364">
        <f>R43*D43</f>
        <v>0</v>
      </c>
      <c r="Y43" s="364">
        <f>R43*F43</f>
        <v>0</v>
      </c>
      <c r="Z43" s="364">
        <f>IF(S43="Não",0,R43*G43)</f>
        <v>0</v>
      </c>
      <c r="AA43" s="365">
        <f>IF(S43="Não",0,R43*H43)</f>
        <v>0</v>
      </c>
    </row>
    <row r="44" spans="2:27">
      <c r="B44" s="349">
        <v>38</v>
      </c>
      <c r="C44" s="350" t="s">
        <v>12</v>
      </c>
      <c r="D44" s="367">
        <v>57</v>
      </c>
      <c r="E44" s="368">
        <f>D44/G44</f>
        <v>1.4032496307237814E-2</v>
      </c>
      <c r="F44" s="369">
        <v>4</v>
      </c>
      <c r="G44" s="370">
        <v>4062</v>
      </c>
      <c r="H44" s="371">
        <v>32</v>
      </c>
      <c r="I44" s="439">
        <f>E44/E$4</f>
        <v>7.6614984056884661E-2</v>
      </c>
      <c r="J44" s="356"/>
      <c r="K44" s="374" t="s">
        <v>828</v>
      </c>
      <c r="L44" s="374"/>
      <c r="M44" s="374" t="s">
        <v>765</v>
      </c>
      <c r="N44" s="358"/>
      <c r="O44" s="358"/>
      <c r="P44" s="373"/>
      <c r="Q44" s="359">
        <v>1</v>
      </c>
      <c r="R44" s="360">
        <f>1-Q44</f>
        <v>0</v>
      </c>
      <c r="S44" s="361" t="s">
        <v>806</v>
      </c>
      <c r="T44" s="362">
        <f>Q44*D44</f>
        <v>57</v>
      </c>
      <c r="U44" s="363">
        <f>Q44*F44</f>
        <v>4</v>
      </c>
      <c r="V44" s="363">
        <f>IF(S44="Não",G44,Q44*G44)</f>
        <v>4062</v>
      </c>
      <c r="W44" s="363">
        <f>IF(S44="Não",H44,Q44*H44)</f>
        <v>32</v>
      </c>
      <c r="X44" s="364">
        <f>R44*D44</f>
        <v>0</v>
      </c>
      <c r="Y44" s="364">
        <f>R44*F44</f>
        <v>0</v>
      </c>
      <c r="Z44" s="364">
        <f>IF(S44="Não",0,R44*G44)</f>
        <v>0</v>
      </c>
      <c r="AA44" s="365">
        <f>IF(S44="Não",0,R44*H44)</f>
        <v>0</v>
      </c>
    </row>
    <row r="45" spans="2:27">
      <c r="B45" s="349">
        <v>40</v>
      </c>
      <c r="C45" s="350" t="s">
        <v>14</v>
      </c>
      <c r="D45" s="367">
        <v>42</v>
      </c>
      <c r="E45" s="368">
        <f>D45/G45</f>
        <v>0.12209302325581395</v>
      </c>
      <c r="F45" s="369">
        <v>7</v>
      </c>
      <c r="G45" s="370">
        <v>344</v>
      </c>
      <c r="H45" s="371">
        <v>34</v>
      </c>
      <c r="I45" s="439">
        <f>E45/E$4</f>
        <v>0.66660662688906314</v>
      </c>
      <c r="J45" s="356" t="s">
        <v>736</v>
      </c>
      <c r="K45" s="358" t="s">
        <v>745</v>
      </c>
      <c r="L45" s="358" t="s">
        <v>746</v>
      </c>
      <c r="M45" s="358" t="s">
        <v>731</v>
      </c>
      <c r="N45" s="358"/>
      <c r="O45" s="358"/>
      <c r="P45" s="373"/>
      <c r="Q45" s="359">
        <v>1</v>
      </c>
      <c r="R45" s="360">
        <f>1-Q45</f>
        <v>0</v>
      </c>
      <c r="S45" s="361" t="s">
        <v>806</v>
      </c>
      <c r="T45" s="362">
        <f>Q45*D45</f>
        <v>42</v>
      </c>
      <c r="U45" s="363">
        <f>Q45*F45</f>
        <v>7</v>
      </c>
      <c r="V45" s="363">
        <f>IF(S45="Não",G45,Q45*G45)</f>
        <v>344</v>
      </c>
      <c r="W45" s="363">
        <f>IF(S45="Não",H45,Q45*H45)</f>
        <v>34</v>
      </c>
      <c r="X45" s="364">
        <f>R45*D45</f>
        <v>0</v>
      </c>
      <c r="Y45" s="364">
        <f>R45*F45</f>
        <v>0</v>
      </c>
      <c r="Z45" s="364">
        <f>IF(S45="Não",0,R45*G45)</f>
        <v>0</v>
      </c>
      <c r="AA45" s="365">
        <f>IF(S45="Não",0,R45*H45)</f>
        <v>0</v>
      </c>
    </row>
    <row r="46" spans="2:27" s="366" customFormat="1">
      <c r="B46" s="349">
        <v>41</v>
      </c>
      <c r="C46" s="350" t="s">
        <v>15</v>
      </c>
      <c r="D46" s="367">
        <v>1791</v>
      </c>
      <c r="E46" s="368">
        <f>D46/G46</f>
        <v>0.14187262357414449</v>
      </c>
      <c r="F46" s="369">
        <v>21</v>
      </c>
      <c r="G46" s="370">
        <v>12624</v>
      </c>
      <c r="H46" s="371">
        <v>192</v>
      </c>
      <c r="I46" s="439">
        <f>E46/E$4</f>
        <v>0.77459979716047167</v>
      </c>
      <c r="J46" s="356" t="s">
        <v>763</v>
      </c>
      <c r="K46" s="358" t="s">
        <v>745</v>
      </c>
      <c r="L46" s="358" t="s">
        <v>746</v>
      </c>
      <c r="M46" s="358" t="s">
        <v>731</v>
      </c>
      <c r="N46" s="358"/>
      <c r="O46" s="358"/>
      <c r="P46" s="373"/>
      <c r="Q46" s="359">
        <v>1</v>
      </c>
      <c r="R46" s="360">
        <f>1-Q46</f>
        <v>0</v>
      </c>
      <c r="S46" s="361" t="s">
        <v>806</v>
      </c>
      <c r="T46" s="362">
        <f>Q46*D46</f>
        <v>1791</v>
      </c>
      <c r="U46" s="363">
        <f>Q46*F46</f>
        <v>21</v>
      </c>
      <c r="V46" s="363">
        <f>IF(S46="Não",G46,Q46*G46)</f>
        <v>12624</v>
      </c>
      <c r="W46" s="363">
        <f>IF(S46="Não",H46,Q46*H46)</f>
        <v>192</v>
      </c>
      <c r="X46" s="364">
        <f>R46*D46</f>
        <v>0</v>
      </c>
      <c r="Y46" s="364">
        <f>R46*F46</f>
        <v>0</v>
      </c>
      <c r="Z46" s="364">
        <f>IF(S46="Não",0,R46*G46)</f>
        <v>0</v>
      </c>
      <c r="AA46" s="365">
        <f>IF(S46="Não",0,R46*H46)</f>
        <v>0</v>
      </c>
    </row>
    <row r="47" spans="2:27">
      <c r="B47" s="349">
        <v>43</v>
      </c>
      <c r="C47" s="350" t="s">
        <v>17</v>
      </c>
      <c r="D47" s="367">
        <v>3408</v>
      </c>
      <c r="E47" s="368">
        <f>D47/G47</f>
        <v>0.28461666945047603</v>
      </c>
      <c r="F47" s="369">
        <v>31</v>
      </c>
      <c r="G47" s="370">
        <v>11974</v>
      </c>
      <c r="H47" s="371">
        <v>117</v>
      </c>
      <c r="I47" s="439">
        <f>E47/E$4</f>
        <v>1.5539574082071612</v>
      </c>
      <c r="J47" s="356" t="s">
        <v>736</v>
      </c>
      <c r="K47" s="358" t="s">
        <v>745</v>
      </c>
      <c r="L47" s="358" t="s">
        <v>746</v>
      </c>
      <c r="M47" s="358" t="s">
        <v>731</v>
      </c>
      <c r="N47" s="358"/>
      <c r="O47" s="358"/>
      <c r="P47" s="373"/>
      <c r="Q47" s="359">
        <v>1</v>
      </c>
      <c r="R47" s="360">
        <f>1-Q47</f>
        <v>0</v>
      </c>
      <c r="S47" s="361" t="s">
        <v>806</v>
      </c>
      <c r="T47" s="362">
        <f>Q47*D47</f>
        <v>3408</v>
      </c>
      <c r="U47" s="363">
        <f>Q47*F47</f>
        <v>31</v>
      </c>
      <c r="V47" s="363">
        <f>IF(S47="Não",G47,Q47*G47)</f>
        <v>11974</v>
      </c>
      <c r="W47" s="363">
        <f>IF(S47="Não",H47,Q47*H47)</f>
        <v>117</v>
      </c>
      <c r="X47" s="364">
        <f>R47*D47</f>
        <v>0</v>
      </c>
      <c r="Y47" s="364">
        <f>R47*F47</f>
        <v>0</v>
      </c>
      <c r="Z47" s="364">
        <f>IF(S47="Não",0,R47*G47)</f>
        <v>0</v>
      </c>
      <c r="AA47" s="365">
        <f>IF(S47="Não",0,R47*H47)</f>
        <v>0</v>
      </c>
    </row>
    <row r="48" spans="2:27">
      <c r="B48" s="349">
        <v>44</v>
      </c>
      <c r="C48" s="350" t="s">
        <v>18</v>
      </c>
      <c r="D48" s="367">
        <v>11052</v>
      </c>
      <c r="E48" s="368">
        <f>D48/G48</f>
        <v>0.17372987927565392</v>
      </c>
      <c r="F48" s="369">
        <v>918</v>
      </c>
      <c r="G48" s="370">
        <v>63616</v>
      </c>
      <c r="H48" s="371">
        <v>6049</v>
      </c>
      <c r="I48" s="439">
        <f>E48/E$4</f>
        <v>0.94853486076054783</v>
      </c>
      <c r="J48" s="356" t="s">
        <v>736</v>
      </c>
      <c r="K48" s="358" t="s">
        <v>758</v>
      </c>
      <c r="L48" s="358"/>
      <c r="M48" s="358" t="s">
        <v>749</v>
      </c>
      <c r="N48" s="358"/>
      <c r="O48" s="358"/>
      <c r="P48" s="373"/>
      <c r="Q48" s="359">
        <v>1</v>
      </c>
      <c r="R48" s="360">
        <f>1-Q48</f>
        <v>0</v>
      </c>
      <c r="S48" s="361" t="s">
        <v>806</v>
      </c>
      <c r="T48" s="362">
        <f>Q48*D48</f>
        <v>11052</v>
      </c>
      <c r="U48" s="363">
        <f>Q48*F48</f>
        <v>918</v>
      </c>
      <c r="V48" s="363">
        <f>IF(S48="Não",G48,Q48*G48)</f>
        <v>63616</v>
      </c>
      <c r="W48" s="363">
        <f>IF(S48="Não",H48,Q48*H48)</f>
        <v>6049</v>
      </c>
      <c r="X48" s="364">
        <f>R48*D48</f>
        <v>0</v>
      </c>
      <c r="Y48" s="364">
        <f>R48*F48</f>
        <v>0</v>
      </c>
      <c r="Z48" s="364">
        <f>IF(S48="Não",0,R48*G48)</f>
        <v>0</v>
      </c>
      <c r="AA48" s="365">
        <f>IF(S48="Não",0,R48*H48)</f>
        <v>0</v>
      </c>
    </row>
    <row r="49" spans="2:27">
      <c r="B49" s="349">
        <v>45</v>
      </c>
      <c r="C49" s="350" t="s">
        <v>19</v>
      </c>
      <c r="D49" s="367">
        <v>1495</v>
      </c>
      <c r="E49" s="368">
        <f>D49/G49</f>
        <v>0.2434060566590687</v>
      </c>
      <c r="F49" s="369">
        <v>28</v>
      </c>
      <c r="G49" s="370">
        <v>6142</v>
      </c>
      <c r="H49" s="371">
        <v>107</v>
      </c>
      <c r="I49" s="439">
        <f>E49/E$4</f>
        <v>1.3289546451307446</v>
      </c>
      <c r="J49" s="356" t="s">
        <v>736</v>
      </c>
      <c r="K49" s="358" t="s">
        <v>745</v>
      </c>
      <c r="L49" s="358" t="s">
        <v>798</v>
      </c>
      <c r="M49" s="358" t="s">
        <v>731</v>
      </c>
      <c r="N49" s="358" t="s">
        <v>794</v>
      </c>
      <c r="O49" s="358" t="s">
        <v>803</v>
      </c>
      <c r="P49" s="358" t="s">
        <v>731</v>
      </c>
      <c r="Q49" s="359">
        <v>0.6</v>
      </c>
      <c r="R49" s="360">
        <f>1-Q49</f>
        <v>0.4</v>
      </c>
      <c r="S49" s="361" t="s">
        <v>807</v>
      </c>
      <c r="T49" s="362">
        <f>Q49*D49</f>
        <v>897</v>
      </c>
      <c r="U49" s="363">
        <f>Q49*F49</f>
        <v>16.8</v>
      </c>
      <c r="V49" s="363">
        <f>IF(S49="Não",G49,Q49*G49)</f>
        <v>3685.2</v>
      </c>
      <c r="W49" s="363">
        <f>IF(S49="Não",H49,Q49*H49)</f>
        <v>64.2</v>
      </c>
      <c r="X49" s="364">
        <f>R49*D49</f>
        <v>598</v>
      </c>
      <c r="Y49" s="364">
        <f>R49*F49</f>
        <v>11.200000000000001</v>
      </c>
      <c r="Z49" s="364">
        <f>IF(S49="Não",0,R49*G49)</f>
        <v>2456.8000000000002</v>
      </c>
      <c r="AA49" s="365">
        <f>IF(S49="Não",0,R49*H49)</f>
        <v>42.800000000000004</v>
      </c>
    </row>
    <row r="50" spans="2:27">
      <c r="B50" s="349">
        <v>46</v>
      </c>
      <c r="C50" s="350" t="s">
        <v>20</v>
      </c>
      <c r="D50" s="367">
        <v>3728</v>
      </c>
      <c r="E50" s="368">
        <f>D50/G50</f>
        <v>0.81308615049073063</v>
      </c>
      <c r="F50" s="369">
        <v>112</v>
      </c>
      <c r="G50" s="370">
        <v>4585</v>
      </c>
      <c r="H50" s="371">
        <v>134</v>
      </c>
      <c r="I50" s="439">
        <f>E50/E$4</f>
        <v>4.4393086656000156</v>
      </c>
      <c r="J50" s="356" t="s">
        <v>736</v>
      </c>
      <c r="K50" s="358" t="s">
        <v>794</v>
      </c>
      <c r="L50" s="358" t="s">
        <v>803</v>
      </c>
      <c r="M50" s="358" t="s">
        <v>731</v>
      </c>
      <c r="N50" s="358"/>
      <c r="O50" s="358"/>
      <c r="P50" s="373"/>
      <c r="Q50" s="359">
        <v>1</v>
      </c>
      <c r="R50" s="360">
        <f>1-Q50</f>
        <v>0</v>
      </c>
      <c r="S50" s="361" t="s">
        <v>806</v>
      </c>
      <c r="T50" s="362">
        <f>Q50*D50</f>
        <v>3728</v>
      </c>
      <c r="U50" s="363">
        <f>Q50*F50</f>
        <v>112</v>
      </c>
      <c r="V50" s="363">
        <f>IF(S50="Não",G50,Q50*G50)</f>
        <v>4585</v>
      </c>
      <c r="W50" s="363">
        <f>IF(S50="Não",H50,Q50*H50)</f>
        <v>134</v>
      </c>
      <c r="X50" s="364">
        <f>R50*D50</f>
        <v>0</v>
      </c>
      <c r="Y50" s="364">
        <f>R50*F50</f>
        <v>0</v>
      </c>
      <c r="Z50" s="364">
        <f>IF(S50="Não",0,R50*G50)</f>
        <v>0</v>
      </c>
      <c r="AA50" s="365">
        <f>IF(S50="Não",0,R50*H50)</f>
        <v>0</v>
      </c>
    </row>
    <row r="51" spans="2:27">
      <c r="B51" s="349">
        <v>47</v>
      </c>
      <c r="C51" s="350" t="s">
        <v>21</v>
      </c>
      <c r="D51" s="367">
        <v>336</v>
      </c>
      <c r="E51" s="368">
        <f>D51/G51</f>
        <v>0.25590251332825592</v>
      </c>
      <c r="F51" s="369">
        <v>10</v>
      </c>
      <c r="G51" s="370">
        <v>1313</v>
      </c>
      <c r="H51" s="371">
        <v>87</v>
      </c>
      <c r="I51" s="439">
        <f>E51/E$4</f>
        <v>1.3971831204864447</v>
      </c>
      <c r="J51" s="356" t="s">
        <v>736</v>
      </c>
      <c r="K51" s="358" t="s">
        <v>745</v>
      </c>
      <c r="L51" s="358" t="s">
        <v>746</v>
      </c>
      <c r="M51" s="358" t="s">
        <v>731</v>
      </c>
      <c r="N51" s="358"/>
      <c r="O51" s="358"/>
      <c r="P51" s="373"/>
      <c r="Q51" s="359">
        <v>1</v>
      </c>
      <c r="R51" s="360">
        <f>1-Q51</f>
        <v>0</v>
      </c>
      <c r="S51" s="361" t="s">
        <v>806</v>
      </c>
      <c r="T51" s="362">
        <f>Q51*D51</f>
        <v>336</v>
      </c>
      <c r="U51" s="363">
        <f>Q51*F51</f>
        <v>10</v>
      </c>
      <c r="V51" s="363">
        <f>IF(S51="Não",G51,Q51*G51)</f>
        <v>1313</v>
      </c>
      <c r="W51" s="363">
        <f>IF(S51="Não",H51,Q51*H51)</f>
        <v>87</v>
      </c>
      <c r="X51" s="364">
        <f>R51*D51</f>
        <v>0</v>
      </c>
      <c r="Y51" s="364">
        <f>R51*F51</f>
        <v>0</v>
      </c>
      <c r="Z51" s="364">
        <f>IF(S51="Não",0,R51*G51)</f>
        <v>0</v>
      </c>
      <c r="AA51" s="365">
        <f>IF(S51="Não",0,R51*H51)</f>
        <v>0</v>
      </c>
    </row>
    <row r="52" spans="2:27" s="376" customFormat="1">
      <c r="B52" s="404">
        <v>48</v>
      </c>
      <c r="C52" s="405" t="s">
        <v>22</v>
      </c>
      <c r="D52" s="367">
        <v>3183</v>
      </c>
      <c r="E52" s="368">
        <f>D52/G52</f>
        <v>0.27668636995827539</v>
      </c>
      <c r="F52" s="369">
        <v>132</v>
      </c>
      <c r="G52" s="370">
        <v>11504</v>
      </c>
      <c r="H52" s="371">
        <v>648</v>
      </c>
      <c r="I52" s="439">
        <f>E52/E$4</f>
        <v>1.5106593551837737</v>
      </c>
      <c r="J52" s="356" t="s">
        <v>736</v>
      </c>
      <c r="K52" s="358" t="s">
        <v>758</v>
      </c>
      <c r="L52" s="358"/>
      <c r="M52" s="358" t="s">
        <v>749</v>
      </c>
      <c r="N52" s="358" t="s">
        <v>741</v>
      </c>
      <c r="O52" s="358"/>
      <c r="P52" s="373" t="s">
        <v>762</v>
      </c>
      <c r="Q52" s="359">
        <v>0.8</v>
      </c>
      <c r="R52" s="360">
        <f>1-Q52</f>
        <v>0.19999999999999996</v>
      </c>
      <c r="S52" s="361" t="s">
        <v>806</v>
      </c>
      <c r="T52" s="362">
        <f>Q52*D52</f>
        <v>2546.4</v>
      </c>
      <c r="U52" s="363">
        <f>Q52*F52</f>
        <v>105.60000000000001</v>
      </c>
      <c r="V52" s="363">
        <f>IF(S52="Não",G52,Q52*G52)</f>
        <v>11504</v>
      </c>
      <c r="W52" s="363">
        <f>IF(S52="Não",H52,Q52*H52)</f>
        <v>648</v>
      </c>
      <c r="X52" s="364">
        <f>R52*D52</f>
        <v>636.59999999999991</v>
      </c>
      <c r="Y52" s="364">
        <f>R52*F52</f>
        <v>26.399999999999995</v>
      </c>
      <c r="Z52" s="364">
        <f>IF(S52="Não",0,R52*G52)</f>
        <v>0</v>
      </c>
      <c r="AA52" s="365">
        <f>IF(S52="Não",0,R52*H52)</f>
        <v>0</v>
      </c>
    </row>
    <row r="53" spans="2:27">
      <c r="B53" s="349">
        <v>49</v>
      </c>
      <c r="C53" s="350" t="s">
        <v>23</v>
      </c>
      <c r="D53" s="367">
        <v>3079</v>
      </c>
      <c r="E53" s="368">
        <f>D53/G53</f>
        <v>0.15758227135472644</v>
      </c>
      <c r="F53" s="369">
        <v>81</v>
      </c>
      <c r="G53" s="370">
        <v>19539</v>
      </c>
      <c r="H53" s="371">
        <v>273</v>
      </c>
      <c r="I53" s="439">
        <f>E53/E$4</f>
        <v>0.86037173594429006</v>
      </c>
      <c r="J53" s="356" t="s">
        <v>763</v>
      </c>
      <c r="K53" s="473" t="s">
        <v>819</v>
      </c>
      <c r="L53" s="358"/>
      <c r="M53" s="358" t="s">
        <v>749</v>
      </c>
      <c r="N53" s="358"/>
      <c r="O53" s="358"/>
      <c r="P53" s="373"/>
      <c r="Q53" s="359">
        <v>1</v>
      </c>
      <c r="R53" s="360">
        <f>1-Q53</f>
        <v>0</v>
      </c>
      <c r="S53" s="361" t="s">
        <v>806</v>
      </c>
      <c r="T53" s="362">
        <f>Q53*D53</f>
        <v>3079</v>
      </c>
      <c r="U53" s="363">
        <f>Q53*F53</f>
        <v>81</v>
      </c>
      <c r="V53" s="363">
        <f>IF(S53="Não",G53,Q53*G53)</f>
        <v>19539</v>
      </c>
      <c r="W53" s="363">
        <f>IF(S53="Não",H53,Q53*H53)</f>
        <v>273</v>
      </c>
      <c r="X53" s="364">
        <f>R53*D53</f>
        <v>0</v>
      </c>
      <c r="Y53" s="364">
        <f>R53*F53</f>
        <v>0</v>
      </c>
      <c r="Z53" s="364">
        <f>IF(S53="Não",0,R53*G53)</f>
        <v>0</v>
      </c>
      <c r="AA53" s="365">
        <f>IF(S53="Não",0,R53*H53)</f>
        <v>0</v>
      </c>
    </row>
    <row r="54" spans="2:27">
      <c r="B54" s="349">
        <v>50</v>
      </c>
      <c r="C54" s="350" t="s">
        <v>24</v>
      </c>
      <c r="D54" s="367">
        <v>1534</v>
      </c>
      <c r="E54" s="368">
        <f>D54/G54</f>
        <v>0.39906347554630595</v>
      </c>
      <c r="F54" s="369">
        <v>78</v>
      </c>
      <c r="G54" s="370">
        <v>3844</v>
      </c>
      <c r="H54" s="371">
        <v>282</v>
      </c>
      <c r="I54" s="439">
        <f>E54/E$4</f>
        <v>2.1788170220928786</v>
      </c>
      <c r="J54" s="356" t="s">
        <v>736</v>
      </c>
      <c r="K54" s="358" t="s">
        <v>745</v>
      </c>
      <c r="L54" s="358" t="s">
        <v>746</v>
      </c>
      <c r="M54" s="358" t="s">
        <v>731</v>
      </c>
      <c r="N54" s="358"/>
      <c r="O54" s="358"/>
      <c r="P54" s="373"/>
      <c r="Q54" s="359">
        <v>1</v>
      </c>
      <c r="R54" s="360">
        <f>1-Q54</f>
        <v>0</v>
      </c>
      <c r="S54" s="361" t="s">
        <v>806</v>
      </c>
      <c r="T54" s="362">
        <f>Q54*D54</f>
        <v>1534</v>
      </c>
      <c r="U54" s="363">
        <f>Q54*F54</f>
        <v>78</v>
      </c>
      <c r="V54" s="363">
        <f>IF(S54="Não",G54,Q54*G54)</f>
        <v>3844</v>
      </c>
      <c r="W54" s="363">
        <f>IF(S54="Não",H54,Q54*H54)</f>
        <v>282</v>
      </c>
      <c r="X54" s="364">
        <f>R54*D54</f>
        <v>0</v>
      </c>
      <c r="Y54" s="364">
        <f>R54*F54</f>
        <v>0</v>
      </c>
      <c r="Z54" s="364">
        <f>IF(S54="Não",0,R54*G54)</f>
        <v>0</v>
      </c>
      <c r="AA54" s="365">
        <f>IF(S54="Não",0,R54*H54)</f>
        <v>0</v>
      </c>
    </row>
    <row r="55" spans="2:27">
      <c r="B55" s="349">
        <v>51</v>
      </c>
      <c r="C55" s="350" t="s">
        <v>25</v>
      </c>
      <c r="D55" s="367">
        <v>6625</v>
      </c>
      <c r="E55" s="368">
        <f>D55/G55</f>
        <v>5.642715998909785E-2</v>
      </c>
      <c r="F55" s="369">
        <v>141</v>
      </c>
      <c r="G55" s="370">
        <v>117408</v>
      </c>
      <c r="H55" s="371">
        <v>1425</v>
      </c>
      <c r="I55" s="439">
        <f>E55/E$4</f>
        <v>0.30808245862214612</v>
      </c>
      <c r="J55" s="356" t="s">
        <v>760</v>
      </c>
      <c r="K55" s="358" t="s">
        <v>824</v>
      </c>
      <c r="L55" s="358"/>
      <c r="M55" s="358" t="s">
        <v>825</v>
      </c>
      <c r="N55" s="358"/>
      <c r="O55" s="358"/>
      <c r="P55" s="373"/>
      <c r="Q55" s="359">
        <v>1</v>
      </c>
      <c r="R55" s="360">
        <f>1-Q55</f>
        <v>0</v>
      </c>
      <c r="S55" s="361" t="s">
        <v>806</v>
      </c>
      <c r="T55" s="362">
        <f>Q55*D55</f>
        <v>6625</v>
      </c>
      <c r="U55" s="363">
        <f>Q55*F55</f>
        <v>141</v>
      </c>
      <c r="V55" s="363">
        <f>IF(S55="Não",G55,Q55*G55)</f>
        <v>117408</v>
      </c>
      <c r="W55" s="363">
        <f>IF(S55="Não",H55,Q55*H55)</f>
        <v>1425</v>
      </c>
      <c r="X55" s="364">
        <f>R55*D55</f>
        <v>0</v>
      </c>
      <c r="Y55" s="364">
        <f>R55*F55</f>
        <v>0</v>
      </c>
      <c r="Z55" s="364">
        <f>IF(S55="Não",0,R55*G55)</f>
        <v>0</v>
      </c>
      <c r="AA55" s="365">
        <f>IF(S55="Não",0,R55*H55)</f>
        <v>0</v>
      </c>
    </row>
    <row r="56" spans="2:27">
      <c r="B56" s="349">
        <v>52</v>
      </c>
      <c r="C56" s="350" t="s">
        <v>26</v>
      </c>
      <c r="D56" s="367">
        <v>8475</v>
      </c>
      <c r="E56" s="368">
        <f>D56/G56</f>
        <v>3.2730980307342943E-2</v>
      </c>
      <c r="F56" s="369">
        <v>212</v>
      </c>
      <c r="G56" s="370">
        <v>258929</v>
      </c>
      <c r="H56" s="371">
        <v>1183</v>
      </c>
      <c r="I56" s="439">
        <f>E56/E$4</f>
        <v>0.1787054476629257</v>
      </c>
      <c r="J56" s="356" t="s">
        <v>760</v>
      </c>
      <c r="K56" s="358" t="s">
        <v>824</v>
      </c>
      <c r="L56" s="358"/>
      <c r="M56" s="358" t="s">
        <v>825</v>
      </c>
      <c r="N56" s="358"/>
      <c r="O56" s="358"/>
      <c r="P56" s="373"/>
      <c r="Q56" s="359">
        <v>1</v>
      </c>
      <c r="R56" s="360">
        <f>1-Q56</f>
        <v>0</v>
      </c>
      <c r="S56" s="361" t="s">
        <v>806</v>
      </c>
      <c r="T56" s="362">
        <f>Q56*D56</f>
        <v>8475</v>
      </c>
      <c r="U56" s="363">
        <f>Q56*F56</f>
        <v>212</v>
      </c>
      <c r="V56" s="363">
        <f>IF(S56="Não",G56,Q56*G56)</f>
        <v>258929</v>
      </c>
      <c r="W56" s="363">
        <f>IF(S56="Não",H56,Q56*H56)</f>
        <v>1183</v>
      </c>
      <c r="X56" s="364">
        <f>R56*D56</f>
        <v>0</v>
      </c>
      <c r="Y56" s="364">
        <f>R56*F56</f>
        <v>0</v>
      </c>
      <c r="Z56" s="364">
        <f>IF(S56="Não",0,R56*G56)</f>
        <v>0</v>
      </c>
      <c r="AA56" s="365">
        <f>IF(S56="Não",0,R56*H56)</f>
        <v>0</v>
      </c>
    </row>
    <row r="57" spans="2:27">
      <c r="B57" s="404">
        <v>53</v>
      </c>
      <c r="C57" s="405" t="s">
        <v>27</v>
      </c>
      <c r="D57" s="367">
        <v>4192</v>
      </c>
      <c r="E57" s="368">
        <f>D57/G57</f>
        <v>7.1268276096565789E-2</v>
      </c>
      <c r="F57" s="369">
        <v>106</v>
      </c>
      <c r="G57" s="370">
        <v>58820</v>
      </c>
      <c r="H57" s="371">
        <v>1696</v>
      </c>
      <c r="I57" s="439">
        <f>E57/E$4</f>
        <v>0.38911236585066616</v>
      </c>
      <c r="J57" s="356" t="s">
        <v>760</v>
      </c>
      <c r="K57" s="358" t="s">
        <v>756</v>
      </c>
      <c r="L57" s="358"/>
      <c r="M57" s="358" t="s">
        <v>765</v>
      </c>
      <c r="N57" s="358"/>
      <c r="O57" s="358"/>
      <c r="P57" s="373"/>
      <c r="Q57" s="359">
        <v>1</v>
      </c>
      <c r="R57" s="360">
        <f>1-Q57</f>
        <v>0</v>
      </c>
      <c r="S57" s="361" t="s">
        <v>806</v>
      </c>
      <c r="T57" s="362">
        <f>Q57*D57</f>
        <v>4192</v>
      </c>
      <c r="U57" s="363">
        <f>Q57*F57</f>
        <v>106</v>
      </c>
      <c r="V57" s="363">
        <f>IF(S57="Não",G57,Q57*G57)</f>
        <v>58820</v>
      </c>
      <c r="W57" s="363">
        <f>IF(S57="Não",H57,Q57*H57)</f>
        <v>1696</v>
      </c>
      <c r="X57" s="364">
        <f>R57*D57</f>
        <v>0</v>
      </c>
      <c r="Y57" s="364">
        <f>R57*F57</f>
        <v>0</v>
      </c>
      <c r="Z57" s="364">
        <f>IF(S57="Não",0,R57*G57)</f>
        <v>0</v>
      </c>
      <c r="AA57" s="365">
        <f>IF(S57="Não",0,R57*H57)</f>
        <v>0</v>
      </c>
    </row>
    <row r="58" spans="2:27">
      <c r="B58" s="349">
        <v>54</v>
      </c>
      <c r="C58" s="350" t="s">
        <v>28</v>
      </c>
      <c r="D58" s="367">
        <v>2731</v>
      </c>
      <c r="E58" s="368">
        <f>D58/G58</f>
        <v>0.16971165796669152</v>
      </c>
      <c r="F58" s="369">
        <v>100</v>
      </c>
      <c r="G58" s="370">
        <v>16092</v>
      </c>
      <c r="H58" s="371">
        <v>458</v>
      </c>
      <c r="I58" s="439">
        <f>E58/E$4</f>
        <v>0.9265960727656849</v>
      </c>
      <c r="J58" s="356" t="s">
        <v>760</v>
      </c>
      <c r="K58" s="358" t="s">
        <v>794</v>
      </c>
      <c r="L58" s="358" t="s">
        <v>799</v>
      </c>
      <c r="M58" s="358" t="s">
        <v>731</v>
      </c>
      <c r="N58" s="358"/>
      <c r="O58" s="358"/>
      <c r="P58" s="373"/>
      <c r="Q58" s="359">
        <v>1</v>
      </c>
      <c r="R58" s="360">
        <f>1-Q58</f>
        <v>0</v>
      </c>
      <c r="S58" s="361" t="s">
        <v>806</v>
      </c>
      <c r="T58" s="362">
        <f>Q58*D58</f>
        <v>2731</v>
      </c>
      <c r="U58" s="363">
        <f>Q58*F58</f>
        <v>100</v>
      </c>
      <c r="V58" s="363">
        <f>IF(S58="Não",G58,Q58*G58)</f>
        <v>16092</v>
      </c>
      <c r="W58" s="363">
        <f>IF(S58="Não",H58,Q58*H58)</f>
        <v>458</v>
      </c>
      <c r="X58" s="364">
        <f>R58*D58</f>
        <v>0</v>
      </c>
      <c r="Y58" s="364">
        <f>R58*F58</f>
        <v>0</v>
      </c>
      <c r="Z58" s="364">
        <f>IF(S58="Não",0,R58*G58)</f>
        <v>0</v>
      </c>
      <c r="AA58" s="365">
        <f>IF(S58="Não",0,R58*H58)</f>
        <v>0</v>
      </c>
    </row>
    <row r="59" spans="2:27">
      <c r="B59" s="404">
        <v>55</v>
      </c>
      <c r="C59" s="405" t="s">
        <v>29</v>
      </c>
      <c r="D59" s="367">
        <v>6324</v>
      </c>
      <c r="E59" s="368">
        <f>D59/G59</f>
        <v>0.32882695507487519</v>
      </c>
      <c r="F59" s="369">
        <v>367</v>
      </c>
      <c r="G59" s="370">
        <v>19232</v>
      </c>
      <c r="H59" s="371">
        <v>1029</v>
      </c>
      <c r="I59" s="439">
        <f>E59/E$4</f>
        <v>1.7953378621265819</v>
      </c>
      <c r="J59" s="356" t="s">
        <v>760</v>
      </c>
      <c r="K59" s="358" t="s">
        <v>794</v>
      </c>
      <c r="L59" s="358" t="s">
        <v>796</v>
      </c>
      <c r="M59" s="358" t="s">
        <v>731</v>
      </c>
      <c r="N59" s="358"/>
      <c r="O59" s="358"/>
      <c r="P59" s="373"/>
      <c r="Q59" s="359">
        <v>1</v>
      </c>
      <c r="R59" s="360">
        <f>1-Q59</f>
        <v>0</v>
      </c>
      <c r="S59" s="361" t="s">
        <v>806</v>
      </c>
      <c r="T59" s="362">
        <f>Q59*D59</f>
        <v>6324</v>
      </c>
      <c r="U59" s="363">
        <f>Q59*F59</f>
        <v>367</v>
      </c>
      <c r="V59" s="363">
        <f>IF(S59="Não",G59,Q59*G59)</f>
        <v>19232</v>
      </c>
      <c r="W59" s="363">
        <f>IF(S59="Não",H59,Q59*H59)</f>
        <v>1029</v>
      </c>
      <c r="X59" s="364">
        <f>R59*D59</f>
        <v>0</v>
      </c>
      <c r="Y59" s="364">
        <f>R59*F59</f>
        <v>0</v>
      </c>
      <c r="Z59" s="364">
        <f>IF(S59="Não",0,R59*G59)</f>
        <v>0</v>
      </c>
      <c r="AA59" s="365">
        <f>IF(S59="Não",0,R59*H59)</f>
        <v>0</v>
      </c>
    </row>
    <row r="60" spans="2:27">
      <c r="B60" s="404">
        <v>56</v>
      </c>
      <c r="C60" s="405" t="s">
        <v>30</v>
      </c>
      <c r="D60" s="367">
        <v>389</v>
      </c>
      <c r="E60" s="368">
        <f>D60/G60</f>
        <v>3.9697928360036737E-2</v>
      </c>
      <c r="F60" s="369">
        <v>29</v>
      </c>
      <c r="G60" s="370">
        <v>9799</v>
      </c>
      <c r="H60" s="371">
        <v>618</v>
      </c>
      <c r="I60" s="439">
        <f>E60/E$4</f>
        <v>0.21674376973303125</v>
      </c>
      <c r="J60" s="356"/>
      <c r="K60" s="374" t="s">
        <v>828</v>
      </c>
      <c r="L60" s="374"/>
      <c r="M60" s="374" t="s">
        <v>765</v>
      </c>
      <c r="N60" s="358"/>
      <c r="O60" s="358"/>
      <c r="P60" s="373"/>
      <c r="Q60" s="359">
        <v>1</v>
      </c>
      <c r="R60" s="360">
        <f>1-Q60</f>
        <v>0</v>
      </c>
      <c r="S60" s="361" t="s">
        <v>806</v>
      </c>
      <c r="T60" s="362">
        <f>Q60*D60</f>
        <v>389</v>
      </c>
      <c r="U60" s="363">
        <f>Q60*F60</f>
        <v>29</v>
      </c>
      <c r="V60" s="363">
        <f>IF(S60="Não",G60,Q60*G60)</f>
        <v>9799</v>
      </c>
      <c r="W60" s="363">
        <f>IF(S60="Não",H60,Q60*H60)</f>
        <v>618</v>
      </c>
      <c r="X60" s="364">
        <f>R60*D60</f>
        <v>0</v>
      </c>
      <c r="Y60" s="364">
        <f>R60*F60</f>
        <v>0</v>
      </c>
      <c r="Z60" s="364">
        <f>IF(S60="Não",0,R60*G60)</f>
        <v>0</v>
      </c>
      <c r="AA60" s="365">
        <f>IF(S60="Não",0,R60*H60)</f>
        <v>0</v>
      </c>
    </row>
    <row r="61" spans="2:27">
      <c r="B61" s="349">
        <v>57</v>
      </c>
      <c r="C61" s="350" t="s">
        <v>31</v>
      </c>
      <c r="D61" s="367">
        <v>5290</v>
      </c>
      <c r="E61" s="368">
        <f>D61/G61</f>
        <v>0.27419271238272946</v>
      </c>
      <c r="F61" s="369">
        <v>230</v>
      </c>
      <c r="G61" s="370">
        <v>19293</v>
      </c>
      <c r="H61" s="371">
        <v>729</v>
      </c>
      <c r="I61" s="439">
        <f>E61/E$4</f>
        <v>1.4970444194509747</v>
      </c>
      <c r="J61" s="356" t="s">
        <v>760</v>
      </c>
      <c r="K61" s="358" t="s">
        <v>794</v>
      </c>
      <c r="L61" s="358" t="s">
        <v>796</v>
      </c>
      <c r="M61" s="358" t="s">
        <v>731</v>
      </c>
      <c r="N61" s="358" t="s">
        <v>741</v>
      </c>
      <c r="O61" s="358"/>
      <c r="P61" s="373" t="s">
        <v>762</v>
      </c>
      <c r="Q61" s="359">
        <v>0.8</v>
      </c>
      <c r="R61" s="360">
        <f>1-Q61</f>
        <v>0.19999999999999996</v>
      </c>
      <c r="S61" s="361" t="s">
        <v>806</v>
      </c>
      <c r="T61" s="362">
        <f>Q61*D61</f>
        <v>4232</v>
      </c>
      <c r="U61" s="363">
        <f>Q61*F61</f>
        <v>184</v>
      </c>
      <c r="V61" s="363">
        <f>IF(S61="Não",G61,Q61*G61)</f>
        <v>19293</v>
      </c>
      <c r="W61" s="363">
        <f>IF(S61="Não",H61,Q61*H61)</f>
        <v>729</v>
      </c>
      <c r="X61" s="364">
        <f>R61*D61</f>
        <v>1057.9999999999998</v>
      </c>
      <c r="Y61" s="364">
        <f>R61*F61</f>
        <v>45.999999999999993</v>
      </c>
      <c r="Z61" s="364">
        <f>IF(S61="Não",0,R61*G61)</f>
        <v>0</v>
      </c>
      <c r="AA61" s="365">
        <f>IF(S61="Não",0,R61*H61)</f>
        <v>0</v>
      </c>
    </row>
    <row r="62" spans="2:27">
      <c r="B62" s="349">
        <v>58</v>
      </c>
      <c r="C62" s="350" t="s">
        <v>32</v>
      </c>
      <c r="D62" s="367">
        <v>1845</v>
      </c>
      <c r="E62" s="368">
        <f>D62/G62</f>
        <v>8.5479985174203119E-2</v>
      </c>
      <c r="F62" s="369">
        <v>64</v>
      </c>
      <c r="G62" s="370">
        <v>21584</v>
      </c>
      <c r="H62" s="371">
        <v>324</v>
      </c>
      <c r="I62" s="439">
        <f>E62/E$4</f>
        <v>0.46670582039821235</v>
      </c>
      <c r="J62" s="356" t="s">
        <v>817</v>
      </c>
      <c r="K62" s="358" t="s">
        <v>824</v>
      </c>
      <c r="L62" s="358"/>
      <c r="M62" s="358" t="s">
        <v>825</v>
      </c>
      <c r="N62" s="358"/>
      <c r="O62" s="358"/>
      <c r="P62" s="373"/>
      <c r="Q62" s="359">
        <v>1</v>
      </c>
      <c r="R62" s="360">
        <f>1-Q62</f>
        <v>0</v>
      </c>
      <c r="S62" s="361" t="s">
        <v>806</v>
      </c>
      <c r="T62" s="362">
        <f>Q62*D62</f>
        <v>1845</v>
      </c>
      <c r="U62" s="363">
        <f>Q62*F62</f>
        <v>64</v>
      </c>
      <c r="V62" s="363">
        <f>IF(S62="Não",G62,Q62*G62)</f>
        <v>21584</v>
      </c>
      <c r="W62" s="363">
        <f>IF(S62="Não",H62,Q62*H62)</f>
        <v>324</v>
      </c>
      <c r="X62" s="364">
        <f>R62*D62</f>
        <v>0</v>
      </c>
      <c r="Y62" s="364">
        <f>R62*F62</f>
        <v>0</v>
      </c>
      <c r="Z62" s="364">
        <f>IF(S62="Não",0,R62*G62)</f>
        <v>0</v>
      </c>
      <c r="AA62" s="365">
        <f>IF(S62="Não",0,R62*H62)</f>
        <v>0</v>
      </c>
    </row>
    <row r="63" spans="2:27">
      <c r="B63" s="349">
        <v>59</v>
      </c>
      <c r="C63" s="350" t="s">
        <v>33</v>
      </c>
      <c r="D63" s="367">
        <v>709</v>
      </c>
      <c r="E63" s="368">
        <f>D63/G63</f>
        <v>8.4374628109008684E-2</v>
      </c>
      <c r="F63" s="369">
        <v>35</v>
      </c>
      <c r="G63" s="370">
        <v>8403</v>
      </c>
      <c r="H63" s="371">
        <v>97</v>
      </c>
      <c r="I63" s="439">
        <f>E63/E$4</f>
        <v>0.46067076347941194</v>
      </c>
      <c r="J63" s="356"/>
      <c r="K63" s="374" t="s">
        <v>828</v>
      </c>
      <c r="L63" s="374"/>
      <c r="M63" s="358" t="s">
        <v>825</v>
      </c>
      <c r="N63" s="358"/>
      <c r="O63" s="358"/>
      <c r="P63" s="373"/>
      <c r="Q63" s="359">
        <v>1</v>
      </c>
      <c r="R63" s="360">
        <f>1-Q63</f>
        <v>0</v>
      </c>
      <c r="S63" s="361" t="s">
        <v>806</v>
      </c>
      <c r="T63" s="362">
        <f>Q63*D63</f>
        <v>709</v>
      </c>
      <c r="U63" s="363">
        <f>Q63*F63</f>
        <v>35</v>
      </c>
      <c r="V63" s="363">
        <f>IF(S63="Não",G63,Q63*G63)</f>
        <v>8403</v>
      </c>
      <c r="W63" s="363">
        <f>IF(S63="Não",H63,Q63*H63)</f>
        <v>97</v>
      </c>
      <c r="X63" s="364">
        <f>R63*D63</f>
        <v>0</v>
      </c>
      <c r="Y63" s="364">
        <f>R63*F63</f>
        <v>0</v>
      </c>
      <c r="Z63" s="364">
        <f>IF(S63="Não",0,R63*G63)</f>
        <v>0</v>
      </c>
      <c r="AA63" s="365">
        <f>IF(S63="Não",0,R63*H63)</f>
        <v>0</v>
      </c>
    </row>
    <row r="64" spans="2:27">
      <c r="B64" s="349">
        <v>60</v>
      </c>
      <c r="C64" s="350" t="s">
        <v>34</v>
      </c>
      <c r="D64" s="367">
        <v>579</v>
      </c>
      <c r="E64" s="368">
        <f>D64/G64</f>
        <v>0.13222196848595569</v>
      </c>
      <c r="F64" s="369">
        <v>7</v>
      </c>
      <c r="G64" s="370">
        <v>4379</v>
      </c>
      <c r="H64" s="371">
        <v>40</v>
      </c>
      <c r="I64" s="439">
        <f>E64/E$4</f>
        <v>0.72190890243073569</v>
      </c>
      <c r="J64" s="356" t="s">
        <v>817</v>
      </c>
      <c r="K64" s="358" t="s">
        <v>754</v>
      </c>
      <c r="L64" s="358"/>
      <c r="M64" s="358" t="s">
        <v>755</v>
      </c>
      <c r="N64" s="358"/>
      <c r="O64" s="358"/>
      <c r="P64" s="373"/>
      <c r="Q64" s="359">
        <v>1</v>
      </c>
      <c r="R64" s="360">
        <f>1-Q64</f>
        <v>0</v>
      </c>
      <c r="S64" s="361" t="s">
        <v>806</v>
      </c>
      <c r="T64" s="362">
        <f>Q64*D64</f>
        <v>579</v>
      </c>
      <c r="U64" s="363">
        <f>Q64*F64</f>
        <v>7</v>
      </c>
      <c r="V64" s="363">
        <f>IF(S64="Não",G64,Q64*G64)</f>
        <v>4379</v>
      </c>
      <c r="W64" s="363">
        <f>IF(S64="Não",H64,Q64*H64)</f>
        <v>40</v>
      </c>
      <c r="X64" s="364">
        <f>R64*D64</f>
        <v>0</v>
      </c>
      <c r="Y64" s="364">
        <f>R64*F64</f>
        <v>0</v>
      </c>
      <c r="Z64" s="364">
        <f>IF(S64="Não",0,R64*G64)</f>
        <v>0</v>
      </c>
      <c r="AA64" s="365">
        <f>IF(S64="Não",0,R64*H64)</f>
        <v>0</v>
      </c>
    </row>
    <row r="65" spans="2:27">
      <c r="B65" s="349">
        <v>61</v>
      </c>
      <c r="C65" s="350" t="s">
        <v>35</v>
      </c>
      <c r="D65" s="367">
        <v>1315</v>
      </c>
      <c r="E65" s="368">
        <f>D65/G65</f>
        <v>0.1018826993104517</v>
      </c>
      <c r="F65" s="369">
        <v>102</v>
      </c>
      <c r="G65" s="370">
        <v>12907</v>
      </c>
      <c r="H65" s="371">
        <v>729</v>
      </c>
      <c r="I65" s="439">
        <f>E65/E$4</f>
        <v>0.55626178068662746</v>
      </c>
      <c r="J65" s="356" t="s">
        <v>760</v>
      </c>
      <c r="K65" s="358" t="s">
        <v>756</v>
      </c>
      <c r="L65" s="358"/>
      <c r="M65" s="358" t="s">
        <v>765</v>
      </c>
      <c r="N65" s="358"/>
      <c r="O65" s="358"/>
      <c r="P65" s="373"/>
      <c r="Q65" s="359">
        <v>1</v>
      </c>
      <c r="R65" s="360">
        <f>1-Q65</f>
        <v>0</v>
      </c>
      <c r="S65" s="361" t="s">
        <v>806</v>
      </c>
      <c r="T65" s="362">
        <f>Q65*D65</f>
        <v>1315</v>
      </c>
      <c r="U65" s="363">
        <f>Q65*F65</f>
        <v>102</v>
      </c>
      <c r="V65" s="363">
        <f>IF(S65="Não",G65,Q65*G65)</f>
        <v>12907</v>
      </c>
      <c r="W65" s="363">
        <f>IF(S65="Não",H65,Q65*H65)</f>
        <v>729</v>
      </c>
      <c r="X65" s="364">
        <f>R65*D65</f>
        <v>0</v>
      </c>
      <c r="Y65" s="364">
        <f>R65*F65</f>
        <v>0</v>
      </c>
      <c r="Z65" s="364">
        <f>IF(S65="Não",0,R65*G65)</f>
        <v>0</v>
      </c>
      <c r="AA65" s="365">
        <f>IF(S65="Não",0,R65*H65)</f>
        <v>0</v>
      </c>
    </row>
    <row r="66" spans="2:27">
      <c r="B66" s="349">
        <v>62</v>
      </c>
      <c r="C66" s="350" t="s">
        <v>36</v>
      </c>
      <c r="D66" s="367">
        <v>10011</v>
      </c>
      <c r="E66" s="368">
        <f>D66/G66</f>
        <v>0.11760628737239054</v>
      </c>
      <c r="F66" s="369">
        <v>442</v>
      </c>
      <c r="G66" s="370">
        <v>85123</v>
      </c>
      <c r="H66" s="371">
        <v>2506</v>
      </c>
      <c r="I66" s="439">
        <f>E66/E$4</f>
        <v>0.64210983097694641</v>
      </c>
      <c r="J66" s="356" t="s">
        <v>760</v>
      </c>
      <c r="K66" s="358" t="s">
        <v>794</v>
      </c>
      <c r="L66" s="358" t="s">
        <v>803</v>
      </c>
      <c r="M66" s="358" t="s">
        <v>731</v>
      </c>
      <c r="N66" s="358"/>
      <c r="O66" s="358"/>
      <c r="P66" s="373"/>
      <c r="Q66" s="359">
        <v>1</v>
      </c>
      <c r="R66" s="360">
        <f>1-Q66</f>
        <v>0</v>
      </c>
      <c r="S66" s="361" t="s">
        <v>806</v>
      </c>
      <c r="T66" s="362">
        <f>Q66*D66</f>
        <v>10011</v>
      </c>
      <c r="U66" s="363">
        <f>Q66*F66</f>
        <v>442</v>
      </c>
      <c r="V66" s="363">
        <f>IF(S66="Não",G66,Q66*G66)</f>
        <v>85123</v>
      </c>
      <c r="W66" s="363">
        <f>IF(S66="Não",H66,Q66*H66)</f>
        <v>2506</v>
      </c>
      <c r="X66" s="364">
        <f>R66*D66</f>
        <v>0</v>
      </c>
      <c r="Y66" s="364">
        <f>R66*F66</f>
        <v>0</v>
      </c>
      <c r="Z66" s="364">
        <f>IF(S66="Não",0,R66*G66)</f>
        <v>0</v>
      </c>
      <c r="AA66" s="365">
        <f>IF(S66="Não",0,R66*H66)</f>
        <v>0</v>
      </c>
    </row>
    <row r="67" spans="2:27">
      <c r="B67" s="349">
        <v>63</v>
      </c>
      <c r="C67" s="350" t="s">
        <v>37</v>
      </c>
      <c r="D67" s="367">
        <v>6420</v>
      </c>
      <c r="E67" s="368">
        <f>D67/G67</f>
        <v>0.26767845230153436</v>
      </c>
      <c r="F67" s="369">
        <v>601</v>
      </c>
      <c r="G67" s="370">
        <v>23984</v>
      </c>
      <c r="H67" s="371">
        <v>2930</v>
      </c>
      <c r="I67" s="439">
        <f>E67/E$4</f>
        <v>1.4614776948044315</v>
      </c>
      <c r="J67" s="356" t="s">
        <v>760</v>
      </c>
      <c r="K67" s="358" t="s">
        <v>754</v>
      </c>
      <c r="L67" s="358"/>
      <c r="M67" s="358" t="s">
        <v>755</v>
      </c>
      <c r="N67" s="358" t="s">
        <v>741</v>
      </c>
      <c r="O67" s="358"/>
      <c r="P67" s="373" t="s">
        <v>762</v>
      </c>
      <c r="Q67" s="359">
        <v>0.8</v>
      </c>
      <c r="R67" s="360">
        <f>1-Q67</f>
        <v>0.19999999999999996</v>
      </c>
      <c r="S67" s="361" t="s">
        <v>806</v>
      </c>
      <c r="T67" s="362">
        <f>Q67*D67</f>
        <v>5136</v>
      </c>
      <c r="U67" s="363">
        <f>Q67*F67</f>
        <v>480.8</v>
      </c>
      <c r="V67" s="363">
        <f>IF(S67="Não",G67,Q67*G67)</f>
        <v>23984</v>
      </c>
      <c r="W67" s="363">
        <f>IF(S67="Não",H67,Q67*H67)</f>
        <v>2930</v>
      </c>
      <c r="X67" s="364">
        <f>R67*D67</f>
        <v>1283.9999999999998</v>
      </c>
      <c r="Y67" s="364">
        <f>R67*F67</f>
        <v>120.19999999999997</v>
      </c>
      <c r="Z67" s="364">
        <f>IF(S67="Não",0,R67*G67)</f>
        <v>0</v>
      </c>
      <c r="AA67" s="365">
        <f>IF(S67="Não",0,R67*H67)</f>
        <v>0</v>
      </c>
    </row>
    <row r="68" spans="2:27" s="403" customFormat="1">
      <c r="B68" s="349">
        <v>64</v>
      </c>
      <c r="C68" s="350" t="s">
        <v>38</v>
      </c>
      <c r="D68" s="367">
        <v>1180</v>
      </c>
      <c r="E68" s="368">
        <f>D68/G68</f>
        <v>5.4093701292747778E-2</v>
      </c>
      <c r="F68" s="369">
        <v>91</v>
      </c>
      <c r="G68" s="370">
        <v>21814</v>
      </c>
      <c r="H68" s="371">
        <v>815</v>
      </c>
      <c r="I68" s="439">
        <f>E68/E$4</f>
        <v>0.29534218084804487</v>
      </c>
      <c r="J68" s="356" t="s">
        <v>760</v>
      </c>
      <c r="K68" s="358" t="s">
        <v>824</v>
      </c>
      <c r="L68" s="358"/>
      <c r="M68" s="358" t="s">
        <v>825</v>
      </c>
      <c r="N68" s="358"/>
      <c r="O68" s="358"/>
      <c r="P68" s="373"/>
      <c r="Q68" s="359">
        <v>1</v>
      </c>
      <c r="R68" s="360">
        <f>1-Q68</f>
        <v>0</v>
      </c>
      <c r="S68" s="361" t="s">
        <v>806</v>
      </c>
      <c r="T68" s="362">
        <f>Q68*D68</f>
        <v>1180</v>
      </c>
      <c r="U68" s="363">
        <f>Q68*F68</f>
        <v>91</v>
      </c>
      <c r="V68" s="363">
        <f>IF(S68="Não",G68,Q68*G68)</f>
        <v>21814</v>
      </c>
      <c r="W68" s="363">
        <f>IF(S68="Não",H68,Q68*H68)</f>
        <v>815</v>
      </c>
      <c r="X68" s="364">
        <f>R68*D68</f>
        <v>0</v>
      </c>
      <c r="Y68" s="364">
        <f>R68*F68</f>
        <v>0</v>
      </c>
      <c r="Z68" s="364">
        <f>IF(S68="Não",0,R68*G68)</f>
        <v>0</v>
      </c>
      <c r="AA68" s="365">
        <f>IF(S68="Não",0,R68*H68)</f>
        <v>0</v>
      </c>
    </row>
    <row r="69" spans="2:27">
      <c r="B69" s="349">
        <v>65</v>
      </c>
      <c r="C69" s="350" t="s">
        <v>39</v>
      </c>
      <c r="D69" s="367">
        <v>6387</v>
      </c>
      <c r="E69" s="368">
        <f>D69/G69</f>
        <v>0.27781644193127447</v>
      </c>
      <c r="F69" s="369">
        <v>60</v>
      </c>
      <c r="G69" s="370">
        <v>22990</v>
      </c>
      <c r="H69" s="371">
        <v>397</v>
      </c>
      <c r="I69" s="439">
        <f>E69/E$4</f>
        <v>1.5168293511915258</v>
      </c>
      <c r="J69" s="356" t="s">
        <v>760</v>
      </c>
      <c r="K69" s="358" t="s">
        <v>794</v>
      </c>
      <c r="L69" s="358" t="s">
        <v>803</v>
      </c>
      <c r="M69" s="358" t="s">
        <v>731</v>
      </c>
      <c r="N69" s="358" t="s">
        <v>741</v>
      </c>
      <c r="O69" s="358"/>
      <c r="P69" s="373" t="s">
        <v>762</v>
      </c>
      <c r="Q69" s="359">
        <v>0.75</v>
      </c>
      <c r="R69" s="360">
        <f>1-Q69</f>
        <v>0.25</v>
      </c>
      <c r="S69" s="361" t="s">
        <v>806</v>
      </c>
      <c r="T69" s="362">
        <f>Q69*D69</f>
        <v>4790.25</v>
      </c>
      <c r="U69" s="363">
        <f>Q69*F69</f>
        <v>45</v>
      </c>
      <c r="V69" s="363">
        <f>IF(S69="Não",G69,Q69*G69)</f>
        <v>22990</v>
      </c>
      <c r="W69" s="363">
        <f>IF(S69="Não",H69,Q69*H69)</f>
        <v>397</v>
      </c>
      <c r="X69" s="364">
        <f>R69*D69</f>
        <v>1596.75</v>
      </c>
      <c r="Y69" s="364">
        <f>R69*F69</f>
        <v>15</v>
      </c>
      <c r="Z69" s="364">
        <f>IF(S69="Não",0,R69*G69)</f>
        <v>0</v>
      </c>
      <c r="AA69" s="365">
        <f>IF(S69="Não",0,R69*H69)</f>
        <v>0</v>
      </c>
    </row>
    <row r="70" spans="2:27">
      <c r="B70" s="349">
        <v>66</v>
      </c>
      <c r="C70" s="350" t="s">
        <v>40</v>
      </c>
      <c r="D70" s="367">
        <v>426</v>
      </c>
      <c r="E70" s="368">
        <f>D70/G70</f>
        <v>0.10252707581227437</v>
      </c>
      <c r="F70" s="369">
        <v>63</v>
      </c>
      <c r="G70" s="370">
        <v>4155</v>
      </c>
      <c r="H70" s="371">
        <v>358</v>
      </c>
      <c r="I70" s="439">
        <f>E70/E$4</f>
        <v>0.55977996407558805</v>
      </c>
      <c r="J70" s="356"/>
      <c r="K70" s="358" t="s">
        <v>756</v>
      </c>
      <c r="L70" s="358"/>
      <c r="M70" s="358" t="s">
        <v>765</v>
      </c>
      <c r="N70" s="358"/>
      <c r="O70" s="358"/>
      <c r="P70" s="373"/>
      <c r="Q70" s="359">
        <v>1</v>
      </c>
      <c r="R70" s="360">
        <f>1-Q70</f>
        <v>0</v>
      </c>
      <c r="S70" s="361" t="s">
        <v>806</v>
      </c>
      <c r="T70" s="362">
        <f>Q70*D70</f>
        <v>426</v>
      </c>
      <c r="U70" s="363">
        <f>Q70*F70</f>
        <v>63</v>
      </c>
      <c r="V70" s="363">
        <f>IF(S70="Não",G70,Q70*G70)</f>
        <v>4155</v>
      </c>
      <c r="W70" s="363">
        <f>IF(S70="Não",H70,Q70*H70)</f>
        <v>358</v>
      </c>
      <c r="X70" s="364">
        <f>R70*D70</f>
        <v>0</v>
      </c>
      <c r="Y70" s="364">
        <f>R70*F70</f>
        <v>0</v>
      </c>
      <c r="Z70" s="364">
        <f>IF(S70="Não",0,R70*G70)</f>
        <v>0</v>
      </c>
      <c r="AA70" s="365">
        <f>IF(S70="Não",0,R70*H70)</f>
        <v>0</v>
      </c>
    </row>
    <row r="71" spans="2:27">
      <c r="B71" s="349">
        <v>67</v>
      </c>
      <c r="C71" s="350" t="s">
        <v>41</v>
      </c>
      <c r="D71" s="367">
        <v>3825</v>
      </c>
      <c r="E71" s="368">
        <f>D71/G71</f>
        <v>0.48301553226417476</v>
      </c>
      <c r="F71" s="369">
        <v>120</v>
      </c>
      <c r="G71" s="370">
        <v>7919</v>
      </c>
      <c r="H71" s="371">
        <v>448</v>
      </c>
      <c r="I71" s="439">
        <f>E71/E$4</f>
        <v>2.6371806194283467</v>
      </c>
      <c r="J71" s="356" t="s">
        <v>728</v>
      </c>
      <c r="K71" s="476" t="s">
        <v>754</v>
      </c>
      <c r="L71" s="476"/>
      <c r="M71" s="334" t="s">
        <v>755</v>
      </c>
      <c r="N71" s="358" t="s">
        <v>794</v>
      </c>
      <c r="O71" s="358" t="s">
        <v>803</v>
      </c>
      <c r="P71" s="447" t="s">
        <v>731</v>
      </c>
      <c r="Q71" s="359">
        <v>0.5</v>
      </c>
      <c r="R71" s="360">
        <f>1-Q71</f>
        <v>0.5</v>
      </c>
      <c r="S71" s="361" t="s">
        <v>807</v>
      </c>
      <c r="T71" s="362">
        <f>Q71*D71</f>
        <v>1912.5</v>
      </c>
      <c r="U71" s="363">
        <f>Q71*F71</f>
        <v>60</v>
      </c>
      <c r="V71" s="363">
        <f>IF(S71="Não",G71,Q71*G71)</f>
        <v>3959.5</v>
      </c>
      <c r="W71" s="363">
        <f>IF(S71="Não",H71,Q71*H71)</f>
        <v>224</v>
      </c>
      <c r="X71" s="364">
        <f>R71*D71</f>
        <v>1912.5</v>
      </c>
      <c r="Y71" s="364">
        <f>R71*F71</f>
        <v>60</v>
      </c>
      <c r="Z71" s="364">
        <f>IF(S71="Não",0,R71*G71)</f>
        <v>3959.5</v>
      </c>
      <c r="AA71" s="365">
        <f>IF(S71="Não",0,R71*H71)</f>
        <v>224</v>
      </c>
    </row>
    <row r="72" spans="2:27">
      <c r="B72" s="349">
        <v>68</v>
      </c>
      <c r="C72" s="350" t="s">
        <v>42</v>
      </c>
      <c r="D72" s="367">
        <v>648</v>
      </c>
      <c r="E72" s="368">
        <f>D72/G72</f>
        <v>7.8880097382836273E-2</v>
      </c>
      <c r="F72" s="369">
        <v>41</v>
      </c>
      <c r="G72" s="370">
        <v>8215</v>
      </c>
      <c r="H72" s="371">
        <v>229</v>
      </c>
      <c r="I72" s="439">
        <f>E72/E$4</f>
        <v>0.43067158337853184</v>
      </c>
      <c r="J72" s="356"/>
      <c r="K72" s="358" t="s">
        <v>756</v>
      </c>
      <c r="L72" s="358"/>
      <c r="M72" s="358" t="s">
        <v>765</v>
      </c>
      <c r="N72" s="358"/>
      <c r="O72" s="358"/>
      <c r="P72" s="373"/>
      <c r="Q72" s="359">
        <v>1</v>
      </c>
      <c r="R72" s="360">
        <f>1-Q72</f>
        <v>0</v>
      </c>
      <c r="S72" s="361" t="s">
        <v>806</v>
      </c>
      <c r="T72" s="362">
        <f>Q72*D72</f>
        <v>648</v>
      </c>
      <c r="U72" s="363">
        <f>Q72*F72</f>
        <v>41</v>
      </c>
      <c r="V72" s="363">
        <f>IF(S72="Não",G72,Q72*G72)</f>
        <v>8215</v>
      </c>
      <c r="W72" s="363">
        <f>IF(S72="Não",H72,Q72*H72)</f>
        <v>229</v>
      </c>
      <c r="X72" s="364">
        <f>R72*D72</f>
        <v>0</v>
      </c>
      <c r="Y72" s="364">
        <f>R72*F72</f>
        <v>0</v>
      </c>
      <c r="Z72" s="364">
        <f>IF(S72="Não",0,R72*G72)</f>
        <v>0</v>
      </c>
      <c r="AA72" s="365">
        <f>IF(S72="Não",0,R72*H72)</f>
        <v>0</v>
      </c>
    </row>
    <row r="73" spans="2:27" s="403" customFormat="1">
      <c r="B73" s="349">
        <v>69</v>
      </c>
      <c r="C73" s="350" t="s">
        <v>43</v>
      </c>
      <c r="D73" s="367">
        <v>6077</v>
      </c>
      <c r="E73" s="368">
        <f>D73/G73</f>
        <v>0.11390601863132838</v>
      </c>
      <c r="F73" s="369">
        <v>240</v>
      </c>
      <c r="G73" s="370">
        <v>53351</v>
      </c>
      <c r="H73" s="371">
        <v>1854</v>
      </c>
      <c r="I73" s="439">
        <f>E73/E$4</f>
        <v>0.62190700858557746</v>
      </c>
      <c r="J73" s="356" t="s">
        <v>817</v>
      </c>
      <c r="K73" s="372" t="s">
        <v>794</v>
      </c>
      <c r="L73" s="372" t="s">
        <v>799</v>
      </c>
      <c r="M73" s="358" t="s">
        <v>731</v>
      </c>
      <c r="N73" s="358"/>
      <c r="O73" s="358"/>
      <c r="P73" s="373"/>
      <c r="Q73" s="359">
        <v>1</v>
      </c>
      <c r="R73" s="360">
        <f>1-Q73</f>
        <v>0</v>
      </c>
      <c r="S73" s="361" t="s">
        <v>806</v>
      </c>
      <c r="T73" s="362">
        <f>Q73*D73</f>
        <v>6077</v>
      </c>
      <c r="U73" s="363">
        <f>Q73*F73</f>
        <v>240</v>
      </c>
      <c r="V73" s="363">
        <f>IF(S73="Não",G73,Q73*G73)</f>
        <v>53351</v>
      </c>
      <c r="W73" s="363">
        <f>IF(S73="Não",H73,Q73*H73)</f>
        <v>1854</v>
      </c>
      <c r="X73" s="364">
        <f>R73*D73</f>
        <v>0</v>
      </c>
      <c r="Y73" s="364">
        <f>R73*F73</f>
        <v>0</v>
      </c>
      <c r="Z73" s="364">
        <f>IF(S73="Não",0,R73*G73)</f>
        <v>0</v>
      </c>
      <c r="AA73" s="365">
        <f>IF(S73="Não",0,R73*H73)</f>
        <v>0</v>
      </c>
    </row>
    <row r="74" spans="2:27" s="403" customFormat="1">
      <c r="B74" s="385">
        <v>70</v>
      </c>
      <c r="C74" s="386" t="s">
        <v>44</v>
      </c>
      <c r="D74" s="387">
        <v>5321</v>
      </c>
      <c r="E74" s="388">
        <f>D74/G74</f>
        <v>0.25249122141026858</v>
      </c>
      <c r="F74" s="389">
        <v>101</v>
      </c>
      <c r="G74" s="390">
        <v>21074</v>
      </c>
      <c r="H74" s="391">
        <v>828</v>
      </c>
      <c r="I74" s="440">
        <f>E74/E$4</f>
        <v>1.3785580611821231</v>
      </c>
      <c r="J74" s="392" t="s">
        <v>760</v>
      </c>
      <c r="K74" s="541" t="s">
        <v>754</v>
      </c>
      <c r="L74" s="541"/>
      <c r="M74" s="393" t="s">
        <v>755</v>
      </c>
      <c r="N74" s="393" t="s">
        <v>794</v>
      </c>
      <c r="O74" s="393" t="s">
        <v>803</v>
      </c>
      <c r="P74" s="395" t="s">
        <v>731</v>
      </c>
      <c r="Q74" s="413">
        <v>0.75</v>
      </c>
      <c r="R74" s="414">
        <f>1-Q74</f>
        <v>0.25</v>
      </c>
      <c r="S74" s="398" t="s">
        <v>807</v>
      </c>
      <c r="T74" s="399">
        <f>Q74*D74</f>
        <v>3990.75</v>
      </c>
      <c r="U74" s="400">
        <f>Q74*F74</f>
        <v>75.75</v>
      </c>
      <c r="V74" s="400">
        <f>IF(S74="Não",G74,Q74*G74)</f>
        <v>15805.5</v>
      </c>
      <c r="W74" s="400">
        <f>IF(S74="Não",H74,Q74*H74)</f>
        <v>621</v>
      </c>
      <c r="X74" s="401">
        <f>R74*D74</f>
        <v>1330.25</v>
      </c>
      <c r="Y74" s="401">
        <f>R74*F74</f>
        <v>25.25</v>
      </c>
      <c r="Z74" s="401">
        <f>IF(S74="Não",0,R74*G74)</f>
        <v>5268.5</v>
      </c>
      <c r="AA74" s="402">
        <f>IF(S74="Não",0,R74*H74)</f>
        <v>207</v>
      </c>
    </row>
    <row r="75" spans="2:27">
      <c r="B75" s="349">
        <v>71</v>
      </c>
      <c r="C75" s="350" t="s">
        <v>45</v>
      </c>
      <c r="D75" s="367">
        <v>98266</v>
      </c>
      <c r="E75" s="368">
        <f>D75/G75</f>
        <v>0.35543611149291415</v>
      </c>
      <c r="F75" s="369">
        <v>98</v>
      </c>
      <c r="G75" s="370">
        <v>276466</v>
      </c>
      <c r="H75" s="371">
        <v>341</v>
      </c>
      <c r="I75" s="439">
        <f>E75/E$4</f>
        <v>1.9406192183513959</v>
      </c>
      <c r="J75" s="356" t="s">
        <v>728</v>
      </c>
      <c r="K75" s="358" t="s">
        <v>794</v>
      </c>
      <c r="L75" s="358" t="s">
        <v>795</v>
      </c>
      <c r="M75" s="374" t="s">
        <v>731</v>
      </c>
      <c r="N75" s="358"/>
      <c r="O75" s="358"/>
      <c r="P75" s="373"/>
      <c r="Q75" s="359">
        <v>1</v>
      </c>
      <c r="R75" s="360">
        <f>1-Q75</f>
        <v>0</v>
      </c>
      <c r="S75" s="361" t="s">
        <v>806</v>
      </c>
      <c r="T75" s="362">
        <f>Q75*D75</f>
        <v>98266</v>
      </c>
      <c r="U75" s="363">
        <f>Q75*F75</f>
        <v>98</v>
      </c>
      <c r="V75" s="363">
        <f>IF(S75="Não",G75,Q75*G75)</f>
        <v>276466</v>
      </c>
      <c r="W75" s="363">
        <f>IF(S75="Não",H75,Q75*H75)</f>
        <v>341</v>
      </c>
      <c r="X75" s="364">
        <f>R75*D75</f>
        <v>0</v>
      </c>
      <c r="Y75" s="364">
        <f>R75*F75</f>
        <v>0</v>
      </c>
      <c r="Z75" s="364">
        <f>IF(S75="Não",0,R75*G75)</f>
        <v>0</v>
      </c>
      <c r="AA75" s="365">
        <f>IF(S75="Não",0,R75*H75)</f>
        <v>0</v>
      </c>
    </row>
    <row r="76" spans="2:27">
      <c r="B76" s="349">
        <v>72</v>
      </c>
      <c r="C76" s="350" t="s">
        <v>46</v>
      </c>
      <c r="D76" s="367">
        <v>2573</v>
      </c>
      <c r="E76" s="368">
        <f>D76/G76</f>
        <v>0.68267444945608913</v>
      </c>
      <c r="F76" s="369">
        <v>14</v>
      </c>
      <c r="G76" s="370">
        <v>3769</v>
      </c>
      <c r="H76" s="371">
        <v>39</v>
      </c>
      <c r="I76" s="439">
        <f>E76/E$4</f>
        <v>3.7272835079346072</v>
      </c>
      <c r="J76" s="356" t="s">
        <v>728</v>
      </c>
      <c r="K76" s="358" t="s">
        <v>794</v>
      </c>
      <c r="L76" s="358" t="s">
        <v>795</v>
      </c>
      <c r="M76" s="374" t="s">
        <v>731</v>
      </c>
      <c r="N76" s="358"/>
      <c r="O76" s="358"/>
      <c r="P76" s="373"/>
      <c r="Q76" s="359">
        <v>1</v>
      </c>
      <c r="R76" s="360">
        <f>1-Q76</f>
        <v>0</v>
      </c>
      <c r="S76" s="361" t="s">
        <v>806</v>
      </c>
      <c r="T76" s="362">
        <f>Q76*D76</f>
        <v>2573</v>
      </c>
      <c r="U76" s="363">
        <f>Q76*F76</f>
        <v>14</v>
      </c>
      <c r="V76" s="363">
        <f>IF(S76="Não",G76,Q76*G76)</f>
        <v>3769</v>
      </c>
      <c r="W76" s="363">
        <f>IF(S76="Não",H76,Q76*H76)</f>
        <v>39</v>
      </c>
      <c r="X76" s="364">
        <f>R76*D76</f>
        <v>0</v>
      </c>
      <c r="Y76" s="364">
        <f>R76*F76</f>
        <v>0</v>
      </c>
      <c r="Z76" s="364">
        <f>IF(S76="Não",0,R76*G76)</f>
        <v>0</v>
      </c>
      <c r="AA76" s="365">
        <f>IF(S76="Não",0,R76*H76)</f>
        <v>0</v>
      </c>
    </row>
    <row r="77" spans="2:27">
      <c r="B77" s="349">
        <v>73</v>
      </c>
      <c r="C77" s="350" t="s">
        <v>47</v>
      </c>
      <c r="D77" s="367">
        <v>5156</v>
      </c>
      <c r="E77" s="368">
        <f>D77/G77</f>
        <v>0.31015399422521656</v>
      </c>
      <c r="F77" s="369">
        <v>130</v>
      </c>
      <c r="G77" s="370">
        <v>16624</v>
      </c>
      <c r="H77" s="371">
        <v>1109</v>
      </c>
      <c r="I77" s="439">
        <f>E77/E$4</f>
        <v>1.6933867504734454</v>
      </c>
      <c r="J77" s="356" t="s">
        <v>760</v>
      </c>
      <c r="K77" s="358" t="s">
        <v>794</v>
      </c>
      <c r="L77" s="358" t="s">
        <v>803</v>
      </c>
      <c r="M77" s="358" t="s">
        <v>731</v>
      </c>
      <c r="N77" s="358" t="s">
        <v>741</v>
      </c>
      <c r="O77" s="358"/>
      <c r="P77" s="373" t="s">
        <v>762</v>
      </c>
      <c r="Q77" s="359">
        <v>0.7</v>
      </c>
      <c r="R77" s="360">
        <f>1-Q77</f>
        <v>0.30000000000000004</v>
      </c>
      <c r="S77" s="361" t="s">
        <v>806</v>
      </c>
      <c r="T77" s="406">
        <f>Q77*D77</f>
        <v>3609.2</v>
      </c>
      <c r="U77" s="407">
        <f>Q77*F77</f>
        <v>91</v>
      </c>
      <c r="V77" s="407">
        <f>IF(S77="Não",G77,Q77*G77)</f>
        <v>16624</v>
      </c>
      <c r="W77" s="407">
        <f>IF(S77="Não",H77,Q77*H77)</f>
        <v>1109</v>
      </c>
      <c r="X77" s="408">
        <f>R77*D77</f>
        <v>1546.8000000000002</v>
      </c>
      <c r="Y77" s="408">
        <f>R77*F77</f>
        <v>39.000000000000007</v>
      </c>
      <c r="Z77" s="408">
        <f>IF(S77="Não",0,R77*G77)</f>
        <v>0</v>
      </c>
      <c r="AA77" s="409">
        <f>IF(S77="Não",0,R77*H77)</f>
        <v>0</v>
      </c>
    </row>
    <row r="78" spans="2:27">
      <c r="B78" s="349">
        <v>74</v>
      </c>
      <c r="C78" s="350" t="s">
        <v>48</v>
      </c>
      <c r="D78" s="367">
        <v>8</v>
      </c>
      <c r="E78" s="368">
        <f>D78/G78</f>
        <v>2.123705866737457E-3</v>
      </c>
      <c r="F78" s="369">
        <v>3</v>
      </c>
      <c r="G78" s="370">
        <v>3767</v>
      </c>
      <c r="H78" s="371">
        <v>45</v>
      </c>
      <c r="I78" s="439">
        <f>E78/E$4</f>
        <v>1.1595063883086844E-2</v>
      </c>
      <c r="J78" s="356"/>
      <c r="K78" s="374" t="s">
        <v>828</v>
      </c>
      <c r="L78" s="374"/>
      <c r="M78" s="374" t="s">
        <v>765</v>
      </c>
      <c r="N78" s="358"/>
      <c r="O78" s="358"/>
      <c r="P78" s="373"/>
      <c r="Q78" s="359">
        <v>1</v>
      </c>
      <c r="R78" s="360">
        <f>1-Q78</f>
        <v>0</v>
      </c>
      <c r="S78" s="361" t="s">
        <v>806</v>
      </c>
      <c r="T78" s="362">
        <f>Q78*D78</f>
        <v>8</v>
      </c>
      <c r="U78" s="363">
        <f>Q78*F78</f>
        <v>3</v>
      </c>
      <c r="V78" s="363">
        <f>IF(S78="Não",G78,Q78*G78)</f>
        <v>3767</v>
      </c>
      <c r="W78" s="363">
        <f>IF(S78="Não",H78,Q78*H78)</f>
        <v>45</v>
      </c>
      <c r="X78" s="364">
        <f>R78*D78</f>
        <v>0</v>
      </c>
      <c r="Y78" s="364">
        <f>R78*F78</f>
        <v>0</v>
      </c>
      <c r="Z78" s="364">
        <f>IF(S78="Não",0,R78*G78)</f>
        <v>0</v>
      </c>
      <c r="AA78" s="365">
        <f>IF(S78="Não",0,R78*H78)</f>
        <v>0</v>
      </c>
    </row>
    <row r="79" spans="2:27">
      <c r="B79" s="349">
        <v>75</v>
      </c>
      <c r="C79" s="350" t="s">
        <v>49</v>
      </c>
      <c r="D79" s="367">
        <v>32138</v>
      </c>
      <c r="E79" s="368">
        <f>D79/G79</f>
        <v>0.24694184902876815</v>
      </c>
      <c r="F79" s="369">
        <v>4454</v>
      </c>
      <c r="G79" s="370">
        <v>130144</v>
      </c>
      <c r="H79" s="371">
        <v>14311</v>
      </c>
      <c r="I79" s="439">
        <f>E79/E$4</f>
        <v>1.3482594552017262</v>
      </c>
      <c r="J79" s="356" t="s">
        <v>760</v>
      </c>
      <c r="K79" s="358" t="s">
        <v>754</v>
      </c>
      <c r="L79" s="358"/>
      <c r="M79" s="358" t="s">
        <v>755</v>
      </c>
      <c r="N79" s="358" t="s">
        <v>741</v>
      </c>
      <c r="O79" s="358"/>
      <c r="P79" s="373" t="s">
        <v>762</v>
      </c>
      <c r="Q79" s="359">
        <v>0.75</v>
      </c>
      <c r="R79" s="360">
        <f>1-Q79</f>
        <v>0.25</v>
      </c>
      <c r="S79" s="361" t="s">
        <v>806</v>
      </c>
      <c r="T79" s="362">
        <f>Q79*D79</f>
        <v>24103.5</v>
      </c>
      <c r="U79" s="363">
        <f>Q79*F79</f>
        <v>3340.5</v>
      </c>
      <c r="V79" s="363">
        <f>IF(S79="Não",G79,Q79*G79)</f>
        <v>130144</v>
      </c>
      <c r="W79" s="363">
        <f>IF(S79="Não",H79,Q79*H79)</f>
        <v>14311</v>
      </c>
      <c r="X79" s="364">
        <f>R79*D79</f>
        <v>8034.5</v>
      </c>
      <c r="Y79" s="364">
        <f>R79*F79</f>
        <v>1113.5</v>
      </c>
      <c r="Z79" s="364">
        <f>IF(S79="Não",0,R79*G79)</f>
        <v>0</v>
      </c>
      <c r="AA79" s="365">
        <f>IF(S79="Não",0,R79*H79)</f>
        <v>0</v>
      </c>
    </row>
    <row r="80" spans="2:27">
      <c r="B80" s="349">
        <v>76</v>
      </c>
      <c r="C80" s="350" t="s">
        <v>50</v>
      </c>
      <c r="D80" s="367">
        <v>11103</v>
      </c>
      <c r="E80" s="368">
        <f>D80/G80</f>
        <v>0.22169641787468553</v>
      </c>
      <c r="F80" s="369">
        <v>540</v>
      </c>
      <c r="G80" s="370">
        <v>50082</v>
      </c>
      <c r="H80" s="371">
        <v>2122</v>
      </c>
      <c r="I80" s="439">
        <f>E80/E$4</f>
        <v>1.2104238012289124</v>
      </c>
      <c r="J80" s="356" t="s">
        <v>760</v>
      </c>
      <c r="K80" s="358" t="s">
        <v>754</v>
      </c>
      <c r="L80" s="358"/>
      <c r="M80" s="358" t="s">
        <v>755</v>
      </c>
      <c r="N80" s="358" t="s">
        <v>741</v>
      </c>
      <c r="O80" s="358"/>
      <c r="P80" s="373" t="s">
        <v>762</v>
      </c>
      <c r="Q80" s="359">
        <v>0.85</v>
      </c>
      <c r="R80" s="360">
        <f>1-Q80</f>
        <v>0.15000000000000002</v>
      </c>
      <c r="S80" s="361" t="s">
        <v>806</v>
      </c>
      <c r="T80" s="362">
        <f>Q80*D80</f>
        <v>9437.5499999999993</v>
      </c>
      <c r="U80" s="363">
        <f>Q80*F80</f>
        <v>459</v>
      </c>
      <c r="V80" s="363">
        <f>IF(S80="Não",G80,Q80*G80)</f>
        <v>50082</v>
      </c>
      <c r="W80" s="363">
        <f>IF(S80="Não",H80,Q80*H80)</f>
        <v>2122</v>
      </c>
      <c r="X80" s="364">
        <f>R80*D80</f>
        <v>1665.4500000000003</v>
      </c>
      <c r="Y80" s="364">
        <f>R80*F80</f>
        <v>81.000000000000014</v>
      </c>
      <c r="Z80" s="364">
        <f>IF(S80="Não",0,R80*G80)</f>
        <v>0</v>
      </c>
      <c r="AA80" s="365">
        <f>IF(S80="Não",0,R80*H80)</f>
        <v>0</v>
      </c>
    </row>
    <row r="81" spans="2:27">
      <c r="B81" s="349">
        <v>77</v>
      </c>
      <c r="C81" s="350" t="s">
        <v>51</v>
      </c>
      <c r="D81" s="367">
        <v>3983</v>
      </c>
      <c r="E81" s="368">
        <f>D81/G81</f>
        <v>0.11181920269511511</v>
      </c>
      <c r="F81" s="369">
        <v>127</v>
      </c>
      <c r="G81" s="370">
        <v>35620</v>
      </c>
      <c r="H81" s="371">
        <v>948</v>
      </c>
      <c r="I81" s="439">
        <f>E81/E$4</f>
        <v>0.61051335729345724</v>
      </c>
      <c r="J81" s="356" t="s">
        <v>760</v>
      </c>
      <c r="K81" s="358" t="s">
        <v>794</v>
      </c>
      <c r="L81" s="358" t="s">
        <v>796</v>
      </c>
      <c r="M81" s="358" t="s">
        <v>731</v>
      </c>
      <c r="N81" s="358"/>
      <c r="O81" s="358"/>
      <c r="P81" s="373"/>
      <c r="Q81" s="359">
        <v>1</v>
      </c>
      <c r="R81" s="360">
        <f>1-Q81</f>
        <v>0</v>
      </c>
      <c r="S81" s="361" t="s">
        <v>806</v>
      </c>
      <c r="T81" s="362">
        <f>Q81*D81</f>
        <v>3983</v>
      </c>
      <c r="U81" s="363">
        <f>Q81*F81</f>
        <v>127</v>
      </c>
      <c r="V81" s="363">
        <f>IF(S81="Não",G81,Q81*G81)</f>
        <v>35620</v>
      </c>
      <c r="W81" s="363">
        <f>IF(S81="Não",H81,Q81*H81)</f>
        <v>948</v>
      </c>
      <c r="X81" s="364">
        <f>R81*D81</f>
        <v>0</v>
      </c>
      <c r="Y81" s="364">
        <f>R81*F81</f>
        <v>0</v>
      </c>
      <c r="Z81" s="364">
        <f>IF(S81="Não",0,R81*G81)</f>
        <v>0</v>
      </c>
      <c r="AA81" s="365">
        <f>IF(S81="Não",0,R81*H81)</f>
        <v>0</v>
      </c>
    </row>
    <row r="82" spans="2:27">
      <c r="B82" s="349">
        <v>78</v>
      </c>
      <c r="C82" s="350" t="s">
        <v>52</v>
      </c>
      <c r="D82" s="367">
        <v>11737</v>
      </c>
      <c r="E82" s="368">
        <f>D82/G82</f>
        <v>0.24095173574757242</v>
      </c>
      <c r="F82" s="369">
        <v>511</v>
      </c>
      <c r="G82" s="370">
        <v>48711</v>
      </c>
      <c r="H82" s="371">
        <v>2618</v>
      </c>
      <c r="I82" s="439">
        <f>E82/E$4</f>
        <v>1.3155544807275101</v>
      </c>
      <c r="J82" s="356" t="s">
        <v>760</v>
      </c>
      <c r="K82" s="358" t="s">
        <v>794</v>
      </c>
      <c r="L82" s="358" t="s">
        <v>803</v>
      </c>
      <c r="M82" s="358" t="s">
        <v>731</v>
      </c>
      <c r="N82" s="358" t="s">
        <v>754</v>
      </c>
      <c r="O82" s="358"/>
      <c r="P82" s="373" t="s">
        <v>755</v>
      </c>
      <c r="Q82" s="359">
        <v>0.5</v>
      </c>
      <c r="R82" s="360">
        <f>1-Q82</f>
        <v>0.5</v>
      </c>
      <c r="S82" s="361" t="s">
        <v>807</v>
      </c>
      <c r="T82" s="362">
        <f>Q82*D82</f>
        <v>5868.5</v>
      </c>
      <c r="U82" s="363">
        <f>Q82*F82</f>
        <v>255.5</v>
      </c>
      <c r="V82" s="363">
        <f>IF(S82="Não",G82,Q82*G82)</f>
        <v>24355.5</v>
      </c>
      <c r="W82" s="363">
        <f>IF(S82="Não",H82,Q82*H82)</f>
        <v>1309</v>
      </c>
      <c r="X82" s="364">
        <f>R82*D82</f>
        <v>5868.5</v>
      </c>
      <c r="Y82" s="364">
        <f>R82*F82</f>
        <v>255.5</v>
      </c>
      <c r="Z82" s="364">
        <f>IF(S82="Não",0,R82*G82)</f>
        <v>24355.5</v>
      </c>
      <c r="AA82" s="365">
        <f>IF(S82="Não",0,R82*H82)</f>
        <v>1309</v>
      </c>
    </row>
    <row r="83" spans="2:27">
      <c r="B83" s="349">
        <v>79</v>
      </c>
      <c r="C83" s="350" t="s">
        <v>53</v>
      </c>
      <c r="D83" s="367">
        <v>1287</v>
      </c>
      <c r="E83" s="368">
        <f>D83/G83</f>
        <v>9.3119166485782501E-2</v>
      </c>
      <c r="F83" s="369">
        <v>163</v>
      </c>
      <c r="G83" s="370">
        <v>13821</v>
      </c>
      <c r="H83" s="371">
        <v>832</v>
      </c>
      <c r="I83" s="439">
        <f>E83/E$4</f>
        <v>0.50841441889557493</v>
      </c>
      <c r="J83" s="356" t="s">
        <v>760</v>
      </c>
      <c r="K83" s="358" t="s">
        <v>756</v>
      </c>
      <c r="L83" s="358"/>
      <c r="M83" s="358" t="s">
        <v>765</v>
      </c>
      <c r="N83" s="358"/>
      <c r="O83" s="358"/>
      <c r="P83" s="373"/>
      <c r="Q83" s="359">
        <v>1</v>
      </c>
      <c r="R83" s="360">
        <f>1-Q83</f>
        <v>0</v>
      </c>
      <c r="S83" s="361" t="s">
        <v>806</v>
      </c>
      <c r="T83" s="406">
        <f>Q83*D83</f>
        <v>1287</v>
      </c>
      <c r="U83" s="407">
        <f>Q83*F83</f>
        <v>163</v>
      </c>
      <c r="V83" s="407">
        <f>IF(S83="Não",G83,Q83*G83)</f>
        <v>13821</v>
      </c>
      <c r="W83" s="407">
        <f>IF(S83="Não",H83,Q83*H83)</f>
        <v>832</v>
      </c>
      <c r="X83" s="408">
        <f>R83*D83</f>
        <v>0</v>
      </c>
      <c r="Y83" s="408">
        <f>R83*F83</f>
        <v>0</v>
      </c>
      <c r="Z83" s="408">
        <f>IF(S83="Não",0,R83*G83)</f>
        <v>0</v>
      </c>
      <c r="AA83" s="409">
        <f>IF(S83="Não",0,R83*H83)</f>
        <v>0</v>
      </c>
    </row>
    <row r="84" spans="2:27">
      <c r="B84" s="349">
        <v>80</v>
      </c>
      <c r="C84" s="350" t="s">
        <v>54</v>
      </c>
      <c r="D84" s="367">
        <v>2189</v>
      </c>
      <c r="E84" s="368">
        <f>D84/G84</f>
        <v>0.1663121106214861</v>
      </c>
      <c r="F84" s="369">
        <v>198</v>
      </c>
      <c r="G84" s="370">
        <v>13162</v>
      </c>
      <c r="H84" s="371">
        <v>1564</v>
      </c>
      <c r="I84" s="439">
        <f>E84/E$4</f>
        <v>0.9080351367817433</v>
      </c>
      <c r="J84" s="356" t="s">
        <v>742</v>
      </c>
      <c r="K84" s="358" t="s">
        <v>752</v>
      </c>
      <c r="L84" s="358"/>
      <c r="M84" s="358" t="s">
        <v>753</v>
      </c>
      <c r="N84" s="358"/>
      <c r="O84" s="358"/>
      <c r="P84" s="373"/>
      <c r="Q84" s="359">
        <v>1</v>
      </c>
      <c r="R84" s="360">
        <f>1-Q84</f>
        <v>0</v>
      </c>
      <c r="S84" s="361" t="s">
        <v>806</v>
      </c>
      <c r="T84" s="362">
        <f>Q84*D84</f>
        <v>2189</v>
      </c>
      <c r="U84" s="363">
        <f>Q84*F84</f>
        <v>198</v>
      </c>
      <c r="V84" s="363">
        <f>IF(S84="Não",G84,Q84*G84)</f>
        <v>13162</v>
      </c>
      <c r="W84" s="363">
        <f>IF(S84="Não",H84,Q84*H84)</f>
        <v>1564</v>
      </c>
      <c r="X84" s="364">
        <f>R84*D84</f>
        <v>0</v>
      </c>
      <c r="Y84" s="364">
        <f>R84*F84</f>
        <v>0</v>
      </c>
      <c r="Z84" s="364">
        <f>IF(S84="Não",0,R84*G84)</f>
        <v>0</v>
      </c>
      <c r="AA84" s="365">
        <f>IF(S84="Não",0,R84*H84)</f>
        <v>0</v>
      </c>
    </row>
    <row r="85" spans="2:27">
      <c r="B85" s="349">
        <v>81</v>
      </c>
      <c r="C85" s="350" t="s">
        <v>55</v>
      </c>
      <c r="D85" s="367">
        <v>11013</v>
      </c>
      <c r="E85" s="368">
        <f>D85/G85</f>
        <v>0.12024369738724082</v>
      </c>
      <c r="F85" s="369">
        <v>718</v>
      </c>
      <c r="G85" s="370">
        <v>91589</v>
      </c>
      <c r="H85" s="371">
        <v>4459</v>
      </c>
      <c r="I85" s="439">
        <f>E85/E$4</f>
        <v>0.65650962997315199</v>
      </c>
      <c r="J85" s="356" t="s">
        <v>760</v>
      </c>
      <c r="K85" s="358" t="s">
        <v>756</v>
      </c>
      <c r="L85" s="358"/>
      <c r="M85" s="358" t="s">
        <v>765</v>
      </c>
      <c r="N85" s="358"/>
      <c r="O85" s="358"/>
      <c r="P85" s="373"/>
      <c r="Q85" s="359">
        <v>1</v>
      </c>
      <c r="R85" s="360">
        <f>1-Q85</f>
        <v>0</v>
      </c>
      <c r="S85" s="361" t="s">
        <v>806</v>
      </c>
      <c r="T85" s="362">
        <f>Q85*D85</f>
        <v>11013</v>
      </c>
      <c r="U85" s="363">
        <f>Q85*F85</f>
        <v>718</v>
      </c>
      <c r="V85" s="363">
        <f>IF(S85="Não",G85,Q85*G85)</f>
        <v>91589</v>
      </c>
      <c r="W85" s="363">
        <f>IF(S85="Não",H85,Q85*H85)</f>
        <v>4459</v>
      </c>
      <c r="X85" s="364">
        <f>R85*D85</f>
        <v>0</v>
      </c>
      <c r="Y85" s="364">
        <f>R85*F85</f>
        <v>0</v>
      </c>
      <c r="Z85" s="364">
        <f>IF(S85="Não",0,R85*G85)</f>
        <v>0</v>
      </c>
      <c r="AA85" s="365">
        <f>IF(S85="Não",0,R85*H85)</f>
        <v>0</v>
      </c>
    </row>
    <row r="86" spans="2:27">
      <c r="B86" s="349">
        <v>82</v>
      </c>
      <c r="C86" s="350" t="s">
        <v>56</v>
      </c>
      <c r="D86" s="367">
        <v>4019</v>
      </c>
      <c r="E86" s="368">
        <f>D86/G86</f>
        <v>0.39382655560999508</v>
      </c>
      <c r="F86" s="369">
        <v>126</v>
      </c>
      <c r="G86" s="370">
        <v>10205</v>
      </c>
      <c r="H86" s="371">
        <v>577</v>
      </c>
      <c r="I86" s="439">
        <f>E86/E$4</f>
        <v>2.1502243520046145</v>
      </c>
      <c r="J86" s="356" t="s">
        <v>728</v>
      </c>
      <c r="K86" s="358" t="s">
        <v>794</v>
      </c>
      <c r="L86" s="358" t="s">
        <v>795</v>
      </c>
      <c r="M86" s="374" t="s">
        <v>731</v>
      </c>
      <c r="N86" s="358"/>
      <c r="O86" s="358"/>
      <c r="P86" s="373"/>
      <c r="Q86" s="359">
        <v>1</v>
      </c>
      <c r="R86" s="360">
        <f>1-Q86</f>
        <v>0</v>
      </c>
      <c r="S86" s="361" t="s">
        <v>806</v>
      </c>
      <c r="T86" s="362">
        <f>Q86*D86</f>
        <v>4019</v>
      </c>
      <c r="U86" s="363">
        <f>Q86*F86</f>
        <v>126</v>
      </c>
      <c r="V86" s="363">
        <f>IF(S86="Não",G86,Q86*G86)</f>
        <v>10205</v>
      </c>
      <c r="W86" s="363">
        <f>IF(S86="Não",H86,Q86*H86)</f>
        <v>577</v>
      </c>
      <c r="X86" s="364">
        <f>R86*D86</f>
        <v>0</v>
      </c>
      <c r="Y86" s="364">
        <f>R86*F86</f>
        <v>0</v>
      </c>
      <c r="Z86" s="364">
        <f>IF(S86="Não",0,R86*G86)</f>
        <v>0</v>
      </c>
      <c r="AA86" s="365">
        <f>IF(S86="Não",0,R86*H86)</f>
        <v>0</v>
      </c>
    </row>
    <row r="87" spans="2:27">
      <c r="B87" s="349">
        <v>83</v>
      </c>
      <c r="C87" s="350" t="s">
        <v>57</v>
      </c>
      <c r="D87" s="367">
        <v>594</v>
      </c>
      <c r="E87" s="368">
        <f>D87/G87</f>
        <v>0.10384615384615385</v>
      </c>
      <c r="F87" s="369">
        <v>19</v>
      </c>
      <c r="G87" s="370">
        <v>5720</v>
      </c>
      <c r="H87" s="371">
        <v>322</v>
      </c>
      <c r="I87" s="439">
        <f>E87/E$4</f>
        <v>0.56698190023311534</v>
      </c>
      <c r="J87" s="356"/>
      <c r="K87" s="358" t="s">
        <v>824</v>
      </c>
      <c r="L87" s="358"/>
      <c r="M87" s="358" t="s">
        <v>825</v>
      </c>
      <c r="N87" s="358"/>
      <c r="O87" s="358"/>
      <c r="P87" s="373"/>
      <c r="Q87" s="359">
        <v>1</v>
      </c>
      <c r="R87" s="360">
        <f>1-Q87</f>
        <v>0</v>
      </c>
      <c r="S87" s="361" t="s">
        <v>806</v>
      </c>
      <c r="T87" s="362">
        <f>Q87*D87</f>
        <v>594</v>
      </c>
      <c r="U87" s="363">
        <f>Q87*F87</f>
        <v>19</v>
      </c>
      <c r="V87" s="363">
        <f>IF(S87="Não",G87,Q87*G87)</f>
        <v>5720</v>
      </c>
      <c r="W87" s="363">
        <f>IF(S87="Não",H87,Q87*H87)</f>
        <v>322</v>
      </c>
      <c r="X87" s="364">
        <f>R87*D87</f>
        <v>0</v>
      </c>
      <c r="Y87" s="364">
        <f>R87*F87</f>
        <v>0</v>
      </c>
      <c r="Z87" s="364">
        <f>IF(S87="Não",0,R87*G87)</f>
        <v>0</v>
      </c>
      <c r="AA87" s="365">
        <f>IF(S87="Não",0,R87*H87)</f>
        <v>0</v>
      </c>
    </row>
    <row r="88" spans="2:27">
      <c r="B88" s="349">
        <v>84</v>
      </c>
      <c r="C88" s="350" t="s">
        <v>58</v>
      </c>
      <c r="D88" s="367">
        <v>8327</v>
      </c>
      <c r="E88" s="368">
        <f>D88/G88</f>
        <v>0.22791219619005912</v>
      </c>
      <c r="F88" s="369">
        <v>31</v>
      </c>
      <c r="G88" s="370">
        <v>36536</v>
      </c>
      <c r="H88" s="371">
        <v>404</v>
      </c>
      <c r="I88" s="439">
        <f>E88/E$4</f>
        <v>1.2443608674576665</v>
      </c>
      <c r="J88" s="356" t="s">
        <v>760</v>
      </c>
      <c r="K88" s="358" t="s">
        <v>794</v>
      </c>
      <c r="L88" s="358" t="s">
        <v>803</v>
      </c>
      <c r="M88" s="358" t="s">
        <v>731</v>
      </c>
      <c r="N88" s="358"/>
      <c r="O88" s="358"/>
      <c r="P88" s="373"/>
      <c r="Q88" s="359">
        <v>1</v>
      </c>
      <c r="R88" s="360">
        <f>1-Q88</f>
        <v>0</v>
      </c>
      <c r="S88" s="361" t="s">
        <v>806</v>
      </c>
      <c r="T88" s="362">
        <f>Q88*D88</f>
        <v>8327</v>
      </c>
      <c r="U88" s="363">
        <f>Q88*F88</f>
        <v>31</v>
      </c>
      <c r="V88" s="363">
        <f>IF(S88="Não",G88,Q88*G88)</f>
        <v>36536</v>
      </c>
      <c r="W88" s="363">
        <f>IF(S88="Não",H88,Q88*H88)</f>
        <v>404</v>
      </c>
      <c r="X88" s="364">
        <f>R88*D88</f>
        <v>0</v>
      </c>
      <c r="Y88" s="364">
        <f>R88*F88</f>
        <v>0</v>
      </c>
      <c r="Z88" s="364">
        <f>IF(S88="Não",0,R88*G88)</f>
        <v>0</v>
      </c>
      <c r="AA88" s="365">
        <f>IF(S88="Não",0,R88*H88)</f>
        <v>0</v>
      </c>
    </row>
    <row r="89" spans="2:27">
      <c r="B89" s="349">
        <v>85</v>
      </c>
      <c r="C89" s="350" t="s">
        <v>59</v>
      </c>
      <c r="D89" s="367">
        <v>7465</v>
      </c>
      <c r="E89" s="368">
        <f>D89/G89</f>
        <v>0.39289473684210524</v>
      </c>
      <c r="F89" s="369">
        <v>311</v>
      </c>
      <c r="G89" s="370">
        <v>19000</v>
      </c>
      <c r="H89" s="371">
        <v>787</v>
      </c>
      <c r="I89" s="439">
        <f>E89/E$4</f>
        <v>2.1451367839424043</v>
      </c>
      <c r="J89" s="356" t="s">
        <v>737</v>
      </c>
      <c r="K89" s="358" t="s">
        <v>794</v>
      </c>
      <c r="L89" s="358" t="s">
        <v>803</v>
      </c>
      <c r="M89" s="374" t="s">
        <v>731</v>
      </c>
      <c r="N89" s="358"/>
      <c r="O89" s="358"/>
      <c r="P89" s="373"/>
      <c r="Q89" s="359">
        <v>1</v>
      </c>
      <c r="R89" s="360">
        <f>1-Q89</f>
        <v>0</v>
      </c>
      <c r="S89" s="361" t="s">
        <v>806</v>
      </c>
      <c r="T89" s="362">
        <f>Q89*D89</f>
        <v>7465</v>
      </c>
      <c r="U89" s="363">
        <f>Q89*F89</f>
        <v>311</v>
      </c>
      <c r="V89" s="363">
        <f>IF(S89="Não",G89,Q89*G89)</f>
        <v>19000</v>
      </c>
      <c r="W89" s="363">
        <f>IF(S89="Não",H89,Q89*H89)</f>
        <v>787</v>
      </c>
      <c r="X89" s="364">
        <f>R89*D89</f>
        <v>0</v>
      </c>
      <c r="Y89" s="364">
        <f>R89*F89</f>
        <v>0</v>
      </c>
      <c r="Z89" s="364">
        <f>IF(S89="Não",0,R89*G89)</f>
        <v>0</v>
      </c>
      <c r="AA89" s="365">
        <f>IF(S89="Não",0,R89*H89)</f>
        <v>0</v>
      </c>
    </row>
    <row r="90" spans="2:27">
      <c r="B90" s="349">
        <v>86</v>
      </c>
      <c r="C90" s="350" t="s">
        <v>60</v>
      </c>
      <c r="D90" s="367">
        <v>12024</v>
      </c>
      <c r="E90" s="368">
        <f>D90/G90</f>
        <v>0.23095096325605516</v>
      </c>
      <c r="F90" s="369">
        <v>114</v>
      </c>
      <c r="G90" s="370">
        <v>52063</v>
      </c>
      <c r="H90" s="371">
        <v>459</v>
      </c>
      <c r="I90" s="439">
        <f>E90/E$4</f>
        <v>1.2609520059989814</v>
      </c>
      <c r="J90" s="356" t="s">
        <v>760</v>
      </c>
      <c r="K90" s="358" t="s">
        <v>754</v>
      </c>
      <c r="L90" s="358"/>
      <c r="M90" s="358" t="s">
        <v>755</v>
      </c>
      <c r="N90" s="358" t="s">
        <v>741</v>
      </c>
      <c r="O90" s="358"/>
      <c r="P90" s="373" t="s">
        <v>762</v>
      </c>
      <c r="Q90" s="359">
        <v>1</v>
      </c>
      <c r="R90" s="360">
        <f>1-Q90</f>
        <v>0</v>
      </c>
      <c r="S90" s="361" t="s">
        <v>806</v>
      </c>
      <c r="T90" s="362">
        <f>Q90*D90</f>
        <v>12024</v>
      </c>
      <c r="U90" s="363">
        <f>Q90*F90</f>
        <v>114</v>
      </c>
      <c r="V90" s="363">
        <f>IF(S90="Não",G90,Q90*G90)</f>
        <v>52063</v>
      </c>
      <c r="W90" s="363">
        <f>IF(S90="Não",H90,Q90*H90)</f>
        <v>459</v>
      </c>
      <c r="X90" s="364">
        <f>R90*D90</f>
        <v>0</v>
      </c>
      <c r="Y90" s="364">
        <f>R90*F90</f>
        <v>0</v>
      </c>
      <c r="Z90" s="364">
        <f>IF(S90="Não",0,R90*G90)</f>
        <v>0</v>
      </c>
      <c r="AA90" s="365">
        <f>IF(S90="Não",0,R90*H90)</f>
        <v>0</v>
      </c>
    </row>
    <row r="91" spans="2:27" s="403" customFormat="1">
      <c r="B91" s="349">
        <v>87</v>
      </c>
      <c r="C91" s="350" t="s">
        <v>61</v>
      </c>
      <c r="D91" s="367">
        <v>141</v>
      </c>
      <c r="E91" s="368">
        <f>D91/G91</f>
        <v>4.9473684210526316E-2</v>
      </c>
      <c r="F91" s="369">
        <v>2</v>
      </c>
      <c r="G91" s="370">
        <v>2850</v>
      </c>
      <c r="H91" s="371">
        <v>37</v>
      </c>
      <c r="I91" s="439">
        <f>E91/E$4</f>
        <v>0.27011769282061088</v>
      </c>
      <c r="J91" s="356"/>
      <c r="K91" s="540" t="s">
        <v>828</v>
      </c>
      <c r="L91" s="540"/>
      <c r="M91" s="540" t="s">
        <v>765</v>
      </c>
      <c r="N91" s="358"/>
      <c r="O91" s="358"/>
      <c r="P91" s="358"/>
      <c r="Q91" s="359">
        <v>1</v>
      </c>
      <c r="R91" s="360">
        <f>1-Q91</f>
        <v>0</v>
      </c>
      <c r="S91" s="361" t="s">
        <v>806</v>
      </c>
      <c r="T91" s="362">
        <f>Q91*D91</f>
        <v>141</v>
      </c>
      <c r="U91" s="363">
        <f>Q91*F91</f>
        <v>2</v>
      </c>
      <c r="V91" s="363">
        <f>IF(S91="Não",G91,Q91*G91)</f>
        <v>2850</v>
      </c>
      <c r="W91" s="363">
        <f>IF(S91="Não",H91,Q91*H91)</f>
        <v>37</v>
      </c>
      <c r="X91" s="364">
        <f>R91*D91</f>
        <v>0</v>
      </c>
      <c r="Y91" s="364">
        <f>R91*F91</f>
        <v>0</v>
      </c>
      <c r="Z91" s="364">
        <f>IF(S91="Não",0,R91*G91)</f>
        <v>0</v>
      </c>
      <c r="AA91" s="365">
        <f>IF(S91="Não",0,R91*H91)</f>
        <v>0</v>
      </c>
    </row>
    <row r="92" spans="2:27">
      <c r="B92" s="349">
        <v>88</v>
      </c>
      <c r="C92" s="350" t="s">
        <v>62</v>
      </c>
      <c r="D92" s="367">
        <v>1634</v>
      </c>
      <c r="E92" s="368">
        <f>D92/G92</f>
        <v>0.14761947782094137</v>
      </c>
      <c r="F92" s="369">
        <v>42</v>
      </c>
      <c r="G92" s="370">
        <v>11069</v>
      </c>
      <c r="H92" s="371">
        <v>200</v>
      </c>
      <c r="I92" s="439">
        <f>E92/E$4</f>
        <v>0.80597661970547274</v>
      </c>
      <c r="J92" s="356" t="s">
        <v>823</v>
      </c>
      <c r="K92" s="358" t="s">
        <v>794</v>
      </c>
      <c r="L92" s="358" t="s">
        <v>803</v>
      </c>
      <c r="M92" s="358" t="s">
        <v>731</v>
      </c>
      <c r="N92" s="358"/>
      <c r="O92" s="358"/>
      <c r="P92" s="373"/>
      <c r="Q92" s="359">
        <v>1</v>
      </c>
      <c r="R92" s="360">
        <f>1-Q92</f>
        <v>0</v>
      </c>
      <c r="S92" s="361" t="s">
        <v>806</v>
      </c>
      <c r="T92" s="362">
        <f>Q92*D92</f>
        <v>1634</v>
      </c>
      <c r="U92" s="363">
        <f>Q92*F92</f>
        <v>42</v>
      </c>
      <c r="V92" s="363">
        <f>IF(S92="Não",G92,Q92*G92)</f>
        <v>11069</v>
      </c>
      <c r="W92" s="363">
        <f>IF(S92="Não",H92,Q92*H92)</f>
        <v>200</v>
      </c>
      <c r="X92" s="364">
        <f>R92*D92</f>
        <v>0</v>
      </c>
      <c r="Y92" s="364">
        <f>R92*F92</f>
        <v>0</v>
      </c>
      <c r="Z92" s="364">
        <f>IF(S92="Não",0,R92*G92)</f>
        <v>0</v>
      </c>
      <c r="AA92" s="365">
        <f>IF(S92="Não",0,R92*H92)</f>
        <v>0</v>
      </c>
    </row>
    <row r="93" spans="2:27" s="376" customFormat="1">
      <c r="B93" s="349">
        <v>89</v>
      </c>
      <c r="C93" s="350" t="s">
        <v>63</v>
      </c>
      <c r="D93" s="367">
        <v>8525</v>
      </c>
      <c r="E93" s="368">
        <f>D93/G93</f>
        <v>0.38896746817538896</v>
      </c>
      <c r="F93" s="369">
        <v>117</v>
      </c>
      <c r="G93" s="370">
        <v>21917</v>
      </c>
      <c r="H93" s="371">
        <v>384</v>
      </c>
      <c r="I93" s="439">
        <f>E93/E$4</f>
        <v>2.1236945815217005</v>
      </c>
      <c r="J93" s="356" t="s">
        <v>729</v>
      </c>
      <c r="K93" s="358" t="s">
        <v>735</v>
      </c>
      <c r="L93" s="358" t="s">
        <v>730</v>
      </c>
      <c r="M93" s="358" t="s">
        <v>731</v>
      </c>
      <c r="N93" s="358"/>
      <c r="O93" s="358"/>
      <c r="P93" s="373"/>
      <c r="Q93" s="359">
        <v>1</v>
      </c>
      <c r="R93" s="360">
        <f>1-Q93</f>
        <v>0</v>
      </c>
      <c r="S93" s="361" t="s">
        <v>806</v>
      </c>
      <c r="T93" s="362">
        <f>Q93*D93</f>
        <v>8525</v>
      </c>
      <c r="U93" s="363">
        <f>Q93*F93</f>
        <v>117</v>
      </c>
      <c r="V93" s="363">
        <f>IF(S93="Não",G93,Q93*G93)</f>
        <v>21917</v>
      </c>
      <c r="W93" s="363">
        <f>IF(S93="Não",H93,Q93*H93)</f>
        <v>384</v>
      </c>
      <c r="X93" s="364">
        <f>R93*D93</f>
        <v>0</v>
      </c>
      <c r="Y93" s="364">
        <f>R93*F93</f>
        <v>0</v>
      </c>
      <c r="Z93" s="364">
        <f>IF(S93="Não",0,R93*G93)</f>
        <v>0</v>
      </c>
      <c r="AA93" s="365">
        <f>IF(S93="Não",0,R93*H93)</f>
        <v>0</v>
      </c>
    </row>
    <row r="94" spans="2:27" s="403" customFormat="1">
      <c r="B94" s="349">
        <v>90</v>
      </c>
      <c r="C94" s="350" t="s">
        <v>64</v>
      </c>
      <c r="D94" s="367">
        <v>2232</v>
      </c>
      <c r="E94" s="368">
        <f>D94/G94</f>
        <v>0.35028248587570621</v>
      </c>
      <c r="F94" s="369">
        <v>62</v>
      </c>
      <c r="G94" s="370">
        <v>6372</v>
      </c>
      <c r="H94" s="371">
        <v>150</v>
      </c>
      <c r="I94" s="439">
        <f>E94/E$4</f>
        <v>1.9124813207277291</v>
      </c>
      <c r="J94" s="356" t="s">
        <v>729</v>
      </c>
      <c r="K94" s="372" t="s">
        <v>735</v>
      </c>
      <c r="L94" s="358" t="s">
        <v>730</v>
      </c>
      <c r="M94" s="358" t="s">
        <v>731</v>
      </c>
      <c r="N94" s="358" t="s">
        <v>741</v>
      </c>
      <c r="O94" s="358"/>
      <c r="P94" s="373" t="s">
        <v>762</v>
      </c>
      <c r="Q94" s="359">
        <v>0.8</v>
      </c>
      <c r="R94" s="360">
        <f>1-Q94</f>
        <v>0.19999999999999996</v>
      </c>
      <c r="S94" s="361" t="s">
        <v>806</v>
      </c>
      <c r="T94" s="362">
        <f>Q94*D94</f>
        <v>1785.6000000000001</v>
      </c>
      <c r="U94" s="363">
        <f>Q94*F94</f>
        <v>49.6</v>
      </c>
      <c r="V94" s="363">
        <f>IF(S94="Não",G94,Q94*G94)</f>
        <v>6372</v>
      </c>
      <c r="W94" s="363">
        <f>IF(S94="Não",H94,Q94*H94)</f>
        <v>150</v>
      </c>
      <c r="X94" s="364">
        <f>R94*D94</f>
        <v>446.39999999999992</v>
      </c>
      <c r="Y94" s="364">
        <f>R94*F94</f>
        <v>12.399999999999997</v>
      </c>
      <c r="Z94" s="364">
        <f>IF(S94="Não",0,R94*G94)</f>
        <v>0</v>
      </c>
      <c r="AA94" s="365">
        <f>IF(S94="Não",0,R94*H94)</f>
        <v>0</v>
      </c>
    </row>
    <row r="95" spans="2:27">
      <c r="B95" s="349">
        <v>91</v>
      </c>
      <c r="C95" s="350" t="s">
        <v>65</v>
      </c>
      <c r="D95" s="367">
        <v>1619</v>
      </c>
      <c r="E95" s="368">
        <f>D95/G95</f>
        <v>0.17112355987739139</v>
      </c>
      <c r="F95" s="369">
        <v>20</v>
      </c>
      <c r="G95" s="370">
        <v>9461</v>
      </c>
      <c r="H95" s="371">
        <v>115</v>
      </c>
      <c r="I95" s="439">
        <f>E95/E$4</f>
        <v>0.93430481111200181</v>
      </c>
      <c r="J95" s="356" t="s">
        <v>729</v>
      </c>
      <c r="K95" s="358" t="s">
        <v>735</v>
      </c>
      <c r="L95" s="358" t="s">
        <v>730</v>
      </c>
      <c r="M95" s="358" t="s">
        <v>731</v>
      </c>
      <c r="N95" s="358"/>
      <c r="O95" s="358"/>
      <c r="P95" s="373"/>
      <c r="Q95" s="359">
        <v>1</v>
      </c>
      <c r="R95" s="360">
        <f>1-Q95</f>
        <v>0</v>
      </c>
      <c r="S95" s="361" t="s">
        <v>806</v>
      </c>
      <c r="T95" s="362">
        <f>Q95*D95</f>
        <v>1619</v>
      </c>
      <c r="U95" s="363">
        <f>Q95*F95</f>
        <v>20</v>
      </c>
      <c r="V95" s="363">
        <f>IF(S95="Não",G95,Q95*G95)</f>
        <v>9461</v>
      </c>
      <c r="W95" s="363">
        <f>IF(S95="Não",H95,Q95*H95)</f>
        <v>115</v>
      </c>
      <c r="X95" s="364">
        <f>R95*D95</f>
        <v>0</v>
      </c>
      <c r="Y95" s="364">
        <f>R95*F95</f>
        <v>0</v>
      </c>
      <c r="Z95" s="364">
        <f>IF(S95="Não",0,R95*G95)</f>
        <v>0</v>
      </c>
      <c r="AA95" s="365">
        <f>IF(S95="Não",0,R95*H95)</f>
        <v>0</v>
      </c>
    </row>
    <row r="96" spans="2:27">
      <c r="B96" s="349">
        <v>92</v>
      </c>
      <c r="C96" s="350" t="s">
        <v>66</v>
      </c>
      <c r="D96" s="367">
        <v>644</v>
      </c>
      <c r="E96" s="368">
        <f>D96/G96</f>
        <v>0.12176214785403668</v>
      </c>
      <c r="F96" s="369">
        <v>14</v>
      </c>
      <c r="G96" s="370">
        <v>5289</v>
      </c>
      <c r="H96" s="371">
        <v>87</v>
      </c>
      <c r="I96" s="439">
        <f>E96/E$4</f>
        <v>0.66480010486497354</v>
      </c>
      <c r="J96" s="356" t="s">
        <v>729</v>
      </c>
      <c r="K96" s="358" t="s">
        <v>735</v>
      </c>
      <c r="L96" s="358" t="s">
        <v>730</v>
      </c>
      <c r="M96" s="358" t="s">
        <v>731</v>
      </c>
      <c r="N96" s="358"/>
      <c r="O96" s="358"/>
      <c r="P96" s="373"/>
      <c r="Q96" s="359">
        <v>1</v>
      </c>
      <c r="R96" s="360">
        <f>1-Q96</f>
        <v>0</v>
      </c>
      <c r="S96" s="361" t="s">
        <v>806</v>
      </c>
      <c r="T96" s="362">
        <f>Q96*D96</f>
        <v>644</v>
      </c>
      <c r="U96" s="363">
        <f>Q96*F96</f>
        <v>14</v>
      </c>
      <c r="V96" s="363">
        <f>IF(S96="Não",G96,Q96*G96)</f>
        <v>5289</v>
      </c>
      <c r="W96" s="363">
        <f>IF(S96="Não",H96,Q96*H96)</f>
        <v>87</v>
      </c>
      <c r="X96" s="364">
        <f>R96*D96</f>
        <v>0</v>
      </c>
      <c r="Y96" s="364">
        <f>R96*F96</f>
        <v>0</v>
      </c>
      <c r="Z96" s="364">
        <f>IF(S96="Não",0,R96*G96)</f>
        <v>0</v>
      </c>
      <c r="AA96" s="365">
        <f>IF(S96="Não",0,R96*H96)</f>
        <v>0</v>
      </c>
    </row>
    <row r="97" spans="2:27">
      <c r="B97" s="349">
        <v>93</v>
      </c>
      <c r="C97" s="350" t="s">
        <v>67</v>
      </c>
      <c r="D97" s="367">
        <v>9839</v>
      </c>
      <c r="E97" s="368">
        <f>D97/G97</f>
        <v>0.34932187744088616</v>
      </c>
      <c r="F97" s="369">
        <v>52</v>
      </c>
      <c r="G97" s="370">
        <v>28166</v>
      </c>
      <c r="H97" s="371">
        <v>392</v>
      </c>
      <c r="I97" s="439">
        <f>E97/E$4</f>
        <v>1.9072365661019477</v>
      </c>
      <c r="J97" s="356" t="s">
        <v>729</v>
      </c>
      <c r="K97" s="358" t="s">
        <v>735</v>
      </c>
      <c r="L97" s="358" t="s">
        <v>730</v>
      </c>
      <c r="M97" s="358" t="s">
        <v>731</v>
      </c>
      <c r="N97" s="358" t="s">
        <v>741</v>
      </c>
      <c r="O97" s="358"/>
      <c r="P97" s="373" t="s">
        <v>762</v>
      </c>
      <c r="Q97" s="359">
        <v>0.8</v>
      </c>
      <c r="R97" s="360">
        <f>1-Q97</f>
        <v>0.19999999999999996</v>
      </c>
      <c r="S97" s="361" t="s">
        <v>806</v>
      </c>
      <c r="T97" s="362">
        <f>Q97*D97</f>
        <v>7871.2000000000007</v>
      </c>
      <c r="U97" s="363">
        <f>Q97*F97</f>
        <v>41.6</v>
      </c>
      <c r="V97" s="363">
        <f>IF(S97="Não",G97,Q97*G97)</f>
        <v>28166</v>
      </c>
      <c r="W97" s="363">
        <f>IF(S97="Não",H97,Q97*H97)</f>
        <v>392</v>
      </c>
      <c r="X97" s="364">
        <f>R97*D97</f>
        <v>1967.7999999999995</v>
      </c>
      <c r="Y97" s="364">
        <f>R97*F97</f>
        <v>10.399999999999999</v>
      </c>
      <c r="Z97" s="364">
        <f>IF(S97="Não",0,R97*G97)</f>
        <v>0</v>
      </c>
      <c r="AA97" s="365">
        <f>IF(S97="Não",0,R97*H97)</f>
        <v>0</v>
      </c>
    </row>
    <row r="98" spans="2:27">
      <c r="B98" s="349">
        <v>94</v>
      </c>
      <c r="C98" s="350" t="s">
        <v>68</v>
      </c>
      <c r="D98" s="367">
        <v>846</v>
      </c>
      <c r="E98" s="368">
        <f>D98/G98</f>
        <v>0.48232611174458379</v>
      </c>
      <c r="F98" s="369">
        <v>14</v>
      </c>
      <c r="G98" s="370">
        <v>1754</v>
      </c>
      <c r="H98" s="371">
        <v>107</v>
      </c>
      <c r="I98" s="439">
        <f>E98/E$4</f>
        <v>2.6334165035532755</v>
      </c>
      <c r="J98" s="356" t="s">
        <v>729</v>
      </c>
      <c r="K98" s="358" t="s">
        <v>735</v>
      </c>
      <c r="L98" s="358" t="s">
        <v>730</v>
      </c>
      <c r="M98" s="358" t="s">
        <v>731</v>
      </c>
      <c r="N98" s="358"/>
      <c r="O98" s="358"/>
      <c r="P98" s="373"/>
      <c r="Q98" s="359">
        <v>1</v>
      </c>
      <c r="R98" s="360">
        <f>1-Q98</f>
        <v>0</v>
      </c>
      <c r="S98" s="361" t="s">
        <v>806</v>
      </c>
      <c r="T98" s="362">
        <f>Q98*D98</f>
        <v>846</v>
      </c>
      <c r="U98" s="363">
        <f>Q98*F98</f>
        <v>14</v>
      </c>
      <c r="V98" s="363">
        <f>IF(S98="Não",G98,Q98*G98)</f>
        <v>1754</v>
      </c>
      <c r="W98" s="363">
        <f>IF(S98="Não",H98,Q98*H98)</f>
        <v>107</v>
      </c>
      <c r="X98" s="364">
        <f>R98*D98</f>
        <v>0</v>
      </c>
      <c r="Y98" s="364">
        <f>R98*F98</f>
        <v>0</v>
      </c>
      <c r="Z98" s="364">
        <f>IF(S98="Não",0,R98*G98)</f>
        <v>0</v>
      </c>
      <c r="AA98" s="365">
        <f>IF(S98="Não",0,R98*H98)</f>
        <v>0</v>
      </c>
    </row>
    <row r="99" spans="2:27">
      <c r="B99" s="349">
        <v>95</v>
      </c>
      <c r="C99" s="350" t="s">
        <v>69</v>
      </c>
      <c r="D99" s="367">
        <v>2361</v>
      </c>
      <c r="E99" s="368">
        <f>D99/G99</f>
        <v>0.14514046843302392</v>
      </c>
      <c r="F99" s="369">
        <v>21</v>
      </c>
      <c r="G99" s="370">
        <v>16267</v>
      </c>
      <c r="H99" s="371">
        <v>334</v>
      </c>
      <c r="I99" s="439">
        <f>E99/E$4</f>
        <v>0.79244166052403331</v>
      </c>
      <c r="J99" s="356" t="s">
        <v>729</v>
      </c>
      <c r="K99" s="358" t="s">
        <v>735</v>
      </c>
      <c r="L99" s="358" t="s">
        <v>730</v>
      </c>
      <c r="M99" s="358" t="s">
        <v>731</v>
      </c>
      <c r="N99" s="358"/>
      <c r="O99" s="358"/>
      <c r="P99" s="373"/>
      <c r="Q99" s="359">
        <v>1</v>
      </c>
      <c r="R99" s="360">
        <f>1-Q99</f>
        <v>0</v>
      </c>
      <c r="S99" s="361" t="s">
        <v>806</v>
      </c>
      <c r="T99" s="362">
        <f>Q99*D99</f>
        <v>2361</v>
      </c>
      <c r="U99" s="363">
        <f>Q99*F99</f>
        <v>21</v>
      </c>
      <c r="V99" s="363">
        <f>IF(S99="Não",G99,Q99*G99)</f>
        <v>16267</v>
      </c>
      <c r="W99" s="363">
        <f>IF(S99="Não",H99,Q99*H99)</f>
        <v>334</v>
      </c>
      <c r="X99" s="364">
        <f>R99*D99</f>
        <v>0</v>
      </c>
      <c r="Y99" s="364">
        <f>R99*F99</f>
        <v>0</v>
      </c>
      <c r="Z99" s="364">
        <f>IF(S99="Não",0,R99*G99)</f>
        <v>0</v>
      </c>
      <c r="AA99" s="365">
        <f>IF(S99="Não",0,R99*H99)</f>
        <v>0</v>
      </c>
    </row>
    <row r="100" spans="2:27">
      <c r="B100" s="349">
        <v>96</v>
      </c>
      <c r="C100" s="350" t="s">
        <v>70</v>
      </c>
      <c r="D100" s="367">
        <v>2880</v>
      </c>
      <c r="E100" s="368">
        <f>D100/G100</f>
        <v>0.12617190922632085</v>
      </c>
      <c r="F100" s="369">
        <v>57</v>
      </c>
      <c r="G100" s="370">
        <v>22826</v>
      </c>
      <c r="H100" s="371">
        <v>680</v>
      </c>
      <c r="I100" s="439">
        <f>E100/E$4</f>
        <v>0.68887663336246951</v>
      </c>
      <c r="J100" s="356" t="s">
        <v>729</v>
      </c>
      <c r="K100" s="358" t="s">
        <v>735</v>
      </c>
      <c r="L100" s="358" t="s">
        <v>730</v>
      </c>
      <c r="M100" s="358" t="s">
        <v>731</v>
      </c>
      <c r="N100" s="358"/>
      <c r="O100" s="358"/>
      <c r="P100" s="373"/>
      <c r="Q100" s="359">
        <v>1</v>
      </c>
      <c r="R100" s="360">
        <f>1-Q100</f>
        <v>0</v>
      </c>
      <c r="S100" s="361" t="s">
        <v>806</v>
      </c>
      <c r="T100" s="362">
        <f>Q100*D100</f>
        <v>2880</v>
      </c>
      <c r="U100" s="363">
        <f>Q100*F100</f>
        <v>57</v>
      </c>
      <c r="V100" s="363">
        <f>IF(S100="Não",G100,Q100*G100)</f>
        <v>22826</v>
      </c>
      <c r="W100" s="363">
        <f>IF(S100="Não",H100,Q100*H100)</f>
        <v>680</v>
      </c>
      <c r="X100" s="364">
        <f>R100*D100</f>
        <v>0</v>
      </c>
      <c r="Y100" s="364">
        <f>R100*F100</f>
        <v>0</v>
      </c>
      <c r="Z100" s="364">
        <f>IF(S100="Não",0,R100*G100)</f>
        <v>0</v>
      </c>
      <c r="AA100" s="365">
        <f>IF(S100="Não",0,R100*H100)</f>
        <v>0</v>
      </c>
    </row>
    <row r="101" spans="2:27">
      <c r="B101" s="349">
        <v>97</v>
      </c>
      <c r="C101" s="350" t="s">
        <v>71</v>
      </c>
      <c r="D101" s="367">
        <v>2387</v>
      </c>
      <c r="E101" s="368">
        <f>D101/G101</f>
        <v>6.6001216612287777E-2</v>
      </c>
      <c r="F101" s="369">
        <v>363</v>
      </c>
      <c r="G101" s="370">
        <v>36166</v>
      </c>
      <c r="H101" s="371">
        <v>2687</v>
      </c>
      <c r="I101" s="439">
        <f>E101/E$4</f>
        <v>0.36035513908364514</v>
      </c>
      <c r="J101" s="356" t="s">
        <v>729</v>
      </c>
      <c r="K101" s="358" t="s">
        <v>735</v>
      </c>
      <c r="L101" s="358" t="s">
        <v>730</v>
      </c>
      <c r="M101" s="358" t="s">
        <v>731</v>
      </c>
      <c r="N101" s="358"/>
      <c r="O101" s="358"/>
      <c r="P101" s="373"/>
      <c r="Q101" s="359">
        <v>1</v>
      </c>
      <c r="R101" s="360">
        <f>1-Q101</f>
        <v>0</v>
      </c>
      <c r="S101" s="361" t="s">
        <v>806</v>
      </c>
      <c r="T101" s="362">
        <f>Q101*D101</f>
        <v>2387</v>
      </c>
      <c r="U101" s="363">
        <f>Q101*F101</f>
        <v>363</v>
      </c>
      <c r="V101" s="363">
        <f>IF(S101="Não",G101,Q101*G101)</f>
        <v>36166</v>
      </c>
      <c r="W101" s="363">
        <f>IF(S101="Não",H101,Q101*H101)</f>
        <v>2687</v>
      </c>
      <c r="X101" s="364">
        <f>R101*D101</f>
        <v>0</v>
      </c>
      <c r="Y101" s="364">
        <f>R101*F101</f>
        <v>0</v>
      </c>
      <c r="Z101" s="364">
        <f>IF(S101="Não",0,R101*G101)</f>
        <v>0</v>
      </c>
      <c r="AA101" s="365">
        <f>IF(S101="Não",0,R101*H101)</f>
        <v>0</v>
      </c>
    </row>
    <row r="102" spans="2:27">
      <c r="B102" s="349">
        <v>98</v>
      </c>
      <c r="C102" s="350" t="s">
        <v>72</v>
      </c>
      <c r="D102" s="367">
        <v>5805</v>
      </c>
      <c r="E102" s="368">
        <f>D102/G102</f>
        <v>0.14231778175488491</v>
      </c>
      <c r="F102" s="369">
        <v>481</v>
      </c>
      <c r="G102" s="370">
        <v>40789</v>
      </c>
      <c r="H102" s="371">
        <v>2716</v>
      </c>
      <c r="I102" s="439">
        <f>E102/E$4</f>
        <v>0.77703028323889156</v>
      </c>
      <c r="J102" s="356" t="s">
        <v>729</v>
      </c>
      <c r="K102" s="358" t="s">
        <v>735</v>
      </c>
      <c r="L102" s="358" t="s">
        <v>730</v>
      </c>
      <c r="M102" s="358" t="s">
        <v>731</v>
      </c>
      <c r="N102" s="358"/>
      <c r="O102" s="358"/>
      <c r="P102" s="373"/>
      <c r="Q102" s="359">
        <v>1</v>
      </c>
      <c r="R102" s="360">
        <f>1-Q102</f>
        <v>0</v>
      </c>
      <c r="S102" s="361" t="s">
        <v>806</v>
      </c>
      <c r="T102" s="362">
        <f>Q102*D102</f>
        <v>5805</v>
      </c>
      <c r="U102" s="363">
        <f>Q102*F102</f>
        <v>481</v>
      </c>
      <c r="V102" s="363">
        <f>IF(S102="Não",G102,Q102*G102)</f>
        <v>40789</v>
      </c>
      <c r="W102" s="363">
        <f>IF(S102="Não",H102,Q102*H102)</f>
        <v>2716</v>
      </c>
      <c r="X102" s="364">
        <f>R102*D102</f>
        <v>0</v>
      </c>
      <c r="Y102" s="364">
        <f>R102*F102</f>
        <v>0</v>
      </c>
      <c r="Z102" s="364">
        <f>IF(S102="Não",0,R102*G102)</f>
        <v>0</v>
      </c>
      <c r="AA102" s="365">
        <f>IF(S102="Não",0,R102*H102)</f>
        <v>0</v>
      </c>
    </row>
    <row r="103" spans="2:27">
      <c r="B103" s="349">
        <v>99</v>
      </c>
      <c r="C103" s="350" t="s">
        <v>73</v>
      </c>
      <c r="D103" s="367">
        <v>734</v>
      </c>
      <c r="E103" s="368">
        <f>D103/G103</f>
        <v>0.12367312552653749</v>
      </c>
      <c r="F103" s="369">
        <v>53</v>
      </c>
      <c r="G103" s="370">
        <v>5935</v>
      </c>
      <c r="H103" s="371">
        <v>591</v>
      </c>
      <c r="I103" s="439">
        <f>E103/E$4</f>
        <v>0.67523370988478715</v>
      </c>
      <c r="J103" s="356" t="s">
        <v>729</v>
      </c>
      <c r="K103" s="358" t="s">
        <v>735</v>
      </c>
      <c r="L103" s="358" t="s">
        <v>730</v>
      </c>
      <c r="M103" s="358" t="s">
        <v>731</v>
      </c>
      <c r="N103" s="358"/>
      <c r="O103" s="358"/>
      <c r="P103" s="373"/>
      <c r="Q103" s="359">
        <v>1</v>
      </c>
      <c r="R103" s="360">
        <f>1-Q103</f>
        <v>0</v>
      </c>
      <c r="S103" s="361" t="s">
        <v>806</v>
      </c>
      <c r="T103" s="362">
        <f>Q103*D103</f>
        <v>734</v>
      </c>
      <c r="U103" s="363">
        <f>Q103*F103</f>
        <v>53</v>
      </c>
      <c r="V103" s="363">
        <f>IF(S103="Não",G103,Q103*G103)</f>
        <v>5935</v>
      </c>
      <c r="W103" s="363">
        <f>IF(S103="Não",H103,Q103*H103)</f>
        <v>591</v>
      </c>
      <c r="X103" s="364">
        <f>R103*D103</f>
        <v>0</v>
      </c>
      <c r="Y103" s="364">
        <f>R103*F103</f>
        <v>0</v>
      </c>
      <c r="Z103" s="364">
        <f>IF(S103="Não",0,R103*G103)</f>
        <v>0</v>
      </c>
      <c r="AA103" s="365">
        <f>IF(S103="Não",0,R103*H103)</f>
        <v>0</v>
      </c>
    </row>
    <row r="104" spans="2:27">
      <c r="B104" s="349">
        <v>100</v>
      </c>
      <c r="C104" s="350" t="s">
        <v>74</v>
      </c>
      <c r="D104" s="367">
        <v>338</v>
      </c>
      <c r="E104" s="368">
        <f>D104/G104</f>
        <v>0.11155115511551156</v>
      </c>
      <c r="F104" s="369">
        <v>44</v>
      </c>
      <c r="G104" s="370">
        <v>3030</v>
      </c>
      <c r="H104" s="371">
        <v>198</v>
      </c>
      <c r="I104" s="439">
        <f>E104/E$4</f>
        <v>0.60904986422792051</v>
      </c>
      <c r="J104" s="356" t="s">
        <v>800</v>
      </c>
      <c r="K104" s="358" t="s">
        <v>794</v>
      </c>
      <c r="L104" s="358" t="s">
        <v>800</v>
      </c>
      <c r="M104" s="358" t="s">
        <v>731</v>
      </c>
      <c r="N104" s="358"/>
      <c r="O104" s="358"/>
      <c r="P104" s="373"/>
      <c r="Q104" s="359">
        <v>1</v>
      </c>
      <c r="R104" s="360">
        <f>1-Q104</f>
        <v>0</v>
      </c>
      <c r="S104" s="361" t="s">
        <v>806</v>
      </c>
      <c r="T104" s="362">
        <f>Q104*D104</f>
        <v>338</v>
      </c>
      <c r="U104" s="363">
        <f>Q104*F104</f>
        <v>44</v>
      </c>
      <c r="V104" s="363">
        <f>IF(S104="Não",G104,Q104*G104)</f>
        <v>3030</v>
      </c>
      <c r="W104" s="363">
        <f>IF(S104="Não",H104,Q104*H104)</f>
        <v>198</v>
      </c>
      <c r="X104" s="364">
        <f>R104*D104</f>
        <v>0</v>
      </c>
      <c r="Y104" s="364">
        <f>R104*F104</f>
        <v>0</v>
      </c>
      <c r="Z104" s="364">
        <f>IF(S104="Não",0,R104*G104)</f>
        <v>0</v>
      </c>
      <c r="AA104" s="365">
        <f>IF(S104="Não",0,R104*H104)</f>
        <v>0</v>
      </c>
    </row>
    <row r="105" spans="2:27">
      <c r="B105" s="349">
        <v>101</v>
      </c>
      <c r="C105" s="350" t="s">
        <v>75</v>
      </c>
      <c r="D105" s="367">
        <v>1877</v>
      </c>
      <c r="E105" s="368">
        <f>D105/G105</f>
        <v>0.14635477582846004</v>
      </c>
      <c r="F105" s="369">
        <v>47</v>
      </c>
      <c r="G105" s="370">
        <v>12825</v>
      </c>
      <c r="H105" s="371">
        <v>528</v>
      </c>
      <c r="I105" s="439">
        <f>E105/E$4</f>
        <v>0.79907156725655892</v>
      </c>
      <c r="J105" s="356" t="s">
        <v>729</v>
      </c>
      <c r="K105" s="358" t="s">
        <v>735</v>
      </c>
      <c r="L105" s="358" t="s">
        <v>730</v>
      </c>
      <c r="M105" s="358" t="s">
        <v>731</v>
      </c>
      <c r="N105" s="358"/>
      <c r="O105" s="358"/>
      <c r="P105" s="373"/>
      <c r="Q105" s="359">
        <v>1</v>
      </c>
      <c r="R105" s="360">
        <f>1-Q105</f>
        <v>0</v>
      </c>
      <c r="S105" s="361" t="s">
        <v>806</v>
      </c>
      <c r="T105" s="362">
        <f>Q105*D105</f>
        <v>1877</v>
      </c>
      <c r="U105" s="363">
        <f>Q105*F105</f>
        <v>47</v>
      </c>
      <c r="V105" s="363">
        <f>IF(S105="Não",G105,Q105*G105)</f>
        <v>12825</v>
      </c>
      <c r="W105" s="363">
        <f>IF(S105="Não",H105,Q105*H105)</f>
        <v>528</v>
      </c>
      <c r="X105" s="364">
        <f>R105*D105</f>
        <v>0</v>
      </c>
      <c r="Y105" s="364">
        <f>R105*F105</f>
        <v>0</v>
      </c>
      <c r="Z105" s="364">
        <f>IF(S105="Não",0,R105*G105)</f>
        <v>0</v>
      </c>
      <c r="AA105" s="365">
        <f>IF(S105="Não",0,R105*H105)</f>
        <v>0</v>
      </c>
    </row>
    <row r="106" spans="2:27">
      <c r="B106" s="349">
        <v>102</v>
      </c>
      <c r="C106" s="350" t="s">
        <v>76</v>
      </c>
      <c r="D106" s="367">
        <v>3188</v>
      </c>
      <c r="E106" s="368">
        <f>D106/G106</f>
        <v>7.7701138219308297E-2</v>
      </c>
      <c r="F106" s="369">
        <v>218</v>
      </c>
      <c r="G106" s="370">
        <v>41029</v>
      </c>
      <c r="H106" s="371">
        <v>1485</v>
      </c>
      <c r="I106" s="439">
        <f>E106/E$4</f>
        <v>0.42423467183123825</v>
      </c>
      <c r="J106" s="356" t="s">
        <v>729</v>
      </c>
      <c r="K106" s="358" t="s">
        <v>756</v>
      </c>
      <c r="L106" s="358"/>
      <c r="M106" s="358" t="s">
        <v>765</v>
      </c>
      <c r="N106" s="358"/>
      <c r="O106" s="358"/>
      <c r="P106" s="373"/>
      <c r="Q106" s="359">
        <v>1</v>
      </c>
      <c r="R106" s="360">
        <f>1-Q106</f>
        <v>0</v>
      </c>
      <c r="S106" s="361" t="s">
        <v>806</v>
      </c>
      <c r="T106" s="362">
        <f>Q106*D106</f>
        <v>3188</v>
      </c>
      <c r="U106" s="363">
        <f>Q106*F106</f>
        <v>218</v>
      </c>
      <c r="V106" s="363">
        <f>IF(S106="Não",G106,Q106*G106)</f>
        <v>41029</v>
      </c>
      <c r="W106" s="363">
        <f>IF(S106="Não",H106,Q106*H106)</f>
        <v>1485</v>
      </c>
      <c r="X106" s="364">
        <f>R106*D106</f>
        <v>0</v>
      </c>
      <c r="Y106" s="364">
        <f>R106*F106</f>
        <v>0</v>
      </c>
      <c r="Z106" s="364">
        <f>IF(S106="Não",0,R106*G106)</f>
        <v>0</v>
      </c>
      <c r="AA106" s="365">
        <f>IF(S106="Não",0,R106*H106)</f>
        <v>0</v>
      </c>
    </row>
    <row r="107" spans="2:27">
      <c r="B107" s="349">
        <v>103</v>
      </c>
      <c r="C107" s="350" t="s">
        <v>77</v>
      </c>
      <c r="D107" s="367">
        <v>19337</v>
      </c>
      <c r="E107" s="368">
        <f>D107/G107</f>
        <v>0.26494122160414324</v>
      </c>
      <c r="F107" s="369">
        <v>1089</v>
      </c>
      <c r="G107" s="370">
        <v>72986</v>
      </c>
      <c r="H107" s="371">
        <v>5613</v>
      </c>
      <c r="I107" s="439">
        <f>E107/E$4</f>
        <v>1.4465328922797041</v>
      </c>
      <c r="J107" s="356" t="s">
        <v>729</v>
      </c>
      <c r="K107" s="358" t="s">
        <v>735</v>
      </c>
      <c r="L107" s="358" t="s">
        <v>730</v>
      </c>
      <c r="M107" s="358" t="s">
        <v>731</v>
      </c>
      <c r="N107" s="358" t="s">
        <v>741</v>
      </c>
      <c r="O107" s="358"/>
      <c r="P107" s="358" t="s">
        <v>762</v>
      </c>
      <c r="Q107" s="359">
        <v>0.9</v>
      </c>
      <c r="R107" s="360">
        <f>1-Q107</f>
        <v>9.9999999999999978E-2</v>
      </c>
      <c r="S107" s="361" t="s">
        <v>806</v>
      </c>
      <c r="T107" s="362">
        <f>Q107*D107</f>
        <v>17403.3</v>
      </c>
      <c r="U107" s="363">
        <f>Q107*F107</f>
        <v>980.1</v>
      </c>
      <c r="V107" s="363">
        <f>IF(S107="Não",G107,Q107*G107)</f>
        <v>72986</v>
      </c>
      <c r="W107" s="363">
        <f>IF(S107="Não",H107,Q107*H107)</f>
        <v>5613</v>
      </c>
      <c r="X107" s="364">
        <f>R107*D107</f>
        <v>1933.6999999999996</v>
      </c>
      <c r="Y107" s="364">
        <f>R107*F107</f>
        <v>108.89999999999998</v>
      </c>
      <c r="Z107" s="364">
        <f>IF(S107="Não",0,R107*G107)</f>
        <v>0</v>
      </c>
      <c r="AA107" s="365">
        <f>IF(S107="Não",0,R107*H107)</f>
        <v>0</v>
      </c>
    </row>
    <row r="108" spans="2:27">
      <c r="B108" s="349">
        <v>104</v>
      </c>
      <c r="C108" s="350" t="s">
        <v>78</v>
      </c>
      <c r="D108" s="367">
        <v>71592</v>
      </c>
      <c r="E108" s="368">
        <f>D108/G108</f>
        <v>0.16157986796817694</v>
      </c>
      <c r="F108" s="369">
        <v>5918</v>
      </c>
      <c r="G108" s="370">
        <v>443075</v>
      </c>
      <c r="H108" s="371">
        <v>40098</v>
      </c>
      <c r="I108" s="439">
        <f>E108/E$4</f>
        <v>0.88219791669641989</v>
      </c>
      <c r="J108" s="356" t="s">
        <v>729</v>
      </c>
      <c r="K108" s="358" t="s">
        <v>735</v>
      </c>
      <c r="L108" s="358" t="s">
        <v>730</v>
      </c>
      <c r="M108" s="358" t="s">
        <v>731</v>
      </c>
      <c r="N108" s="358"/>
      <c r="O108" s="358"/>
      <c r="P108" s="373"/>
      <c r="Q108" s="359">
        <v>1</v>
      </c>
      <c r="R108" s="360">
        <f>1-Q108</f>
        <v>0</v>
      </c>
      <c r="S108" s="361" t="s">
        <v>806</v>
      </c>
      <c r="T108" s="362">
        <f>Q108*D108</f>
        <v>71592</v>
      </c>
      <c r="U108" s="363">
        <f>Q108*F108</f>
        <v>5918</v>
      </c>
      <c r="V108" s="363">
        <f>IF(S108="Não",G108,Q108*G108)</f>
        <v>443075</v>
      </c>
      <c r="W108" s="363">
        <f>IF(S108="Não",H108,Q108*H108)</f>
        <v>40098</v>
      </c>
      <c r="X108" s="364">
        <f>R108*D108</f>
        <v>0</v>
      </c>
      <c r="Y108" s="364">
        <f>R108*F108</f>
        <v>0</v>
      </c>
      <c r="Z108" s="364">
        <f>IF(S108="Não",0,R108*G108)</f>
        <v>0</v>
      </c>
      <c r="AA108" s="365">
        <f>IF(S108="Não",0,R108*H108)</f>
        <v>0</v>
      </c>
    </row>
    <row r="109" spans="2:27" s="446" customFormat="1">
      <c r="B109" s="349">
        <v>105</v>
      </c>
      <c r="C109" s="350" t="s">
        <v>79</v>
      </c>
      <c r="D109" s="367">
        <v>3576</v>
      </c>
      <c r="E109" s="368">
        <f>D109/G109</f>
        <v>0.1645348302199319</v>
      </c>
      <c r="F109" s="369">
        <v>573</v>
      </c>
      <c r="G109" s="370">
        <v>21734</v>
      </c>
      <c r="H109" s="371">
        <v>2905</v>
      </c>
      <c r="I109" s="439">
        <f>E109/E$4</f>
        <v>0.8983314955586591</v>
      </c>
      <c r="J109" s="356" t="s">
        <v>729</v>
      </c>
      <c r="K109" s="372" t="s">
        <v>735</v>
      </c>
      <c r="L109" s="372" t="s">
        <v>730</v>
      </c>
      <c r="M109" s="358" t="s">
        <v>731</v>
      </c>
      <c r="N109" s="358"/>
      <c r="O109" s="358"/>
      <c r="P109" s="373"/>
      <c r="Q109" s="359">
        <v>1</v>
      </c>
      <c r="R109" s="360">
        <f>1-Q109</f>
        <v>0</v>
      </c>
      <c r="S109" s="361" t="s">
        <v>806</v>
      </c>
      <c r="T109" s="362">
        <f>Q109*D109</f>
        <v>3576</v>
      </c>
      <c r="U109" s="363">
        <f>Q109*F109</f>
        <v>573</v>
      </c>
      <c r="V109" s="363">
        <f>IF(S109="Não",G109,Q109*G109)</f>
        <v>21734</v>
      </c>
      <c r="W109" s="363">
        <f>IF(S109="Não",H109,Q109*H109)</f>
        <v>2905</v>
      </c>
      <c r="X109" s="364">
        <f>R109*D109</f>
        <v>0</v>
      </c>
      <c r="Y109" s="364">
        <f>R109*F109</f>
        <v>0</v>
      </c>
      <c r="Z109" s="364">
        <f>IF(S109="Não",0,R109*G109)</f>
        <v>0</v>
      </c>
      <c r="AA109" s="365">
        <f>IF(S109="Não",0,R109*H109)</f>
        <v>0</v>
      </c>
    </row>
    <row r="110" spans="2:27">
      <c r="B110" s="349">
        <v>106</v>
      </c>
      <c r="C110" s="350" t="s">
        <v>80</v>
      </c>
      <c r="D110" s="367">
        <v>3112</v>
      </c>
      <c r="E110" s="368">
        <f>D110/G110</f>
        <v>0.21300479123887747</v>
      </c>
      <c r="F110" s="369">
        <v>291</v>
      </c>
      <c r="G110" s="370">
        <v>14610</v>
      </c>
      <c r="H110" s="371">
        <v>1285</v>
      </c>
      <c r="I110" s="439">
        <f>E110/E$4</f>
        <v>1.1629690346962207</v>
      </c>
      <c r="J110" s="356" t="s">
        <v>729</v>
      </c>
      <c r="K110" s="358" t="s">
        <v>735</v>
      </c>
      <c r="L110" s="358" t="s">
        <v>730</v>
      </c>
      <c r="M110" s="358" t="s">
        <v>731</v>
      </c>
      <c r="N110" s="358"/>
      <c r="O110" s="358"/>
      <c r="P110" s="373"/>
      <c r="Q110" s="359">
        <v>1</v>
      </c>
      <c r="R110" s="360">
        <f>1-Q110</f>
        <v>0</v>
      </c>
      <c r="S110" s="361" t="s">
        <v>806</v>
      </c>
      <c r="T110" s="362">
        <f>Q110*D110</f>
        <v>3112</v>
      </c>
      <c r="U110" s="363">
        <f>Q110*F110</f>
        <v>291</v>
      </c>
      <c r="V110" s="363">
        <f>IF(S110="Não",G110,Q110*G110)</f>
        <v>14610</v>
      </c>
      <c r="W110" s="363">
        <f>IF(S110="Não",H110,Q110*H110)</f>
        <v>1285</v>
      </c>
      <c r="X110" s="364">
        <f>R110*D110</f>
        <v>0</v>
      </c>
      <c r="Y110" s="364">
        <f>R110*F110</f>
        <v>0</v>
      </c>
      <c r="Z110" s="364">
        <f>IF(S110="Não",0,R110*G110)</f>
        <v>0</v>
      </c>
      <c r="AA110" s="365">
        <f>IF(S110="Não",0,R110*H110)</f>
        <v>0</v>
      </c>
    </row>
    <row r="111" spans="2:27">
      <c r="B111" s="349">
        <v>107</v>
      </c>
      <c r="C111" s="350" t="s">
        <v>81</v>
      </c>
      <c r="D111" s="367">
        <v>2564</v>
      </c>
      <c r="E111" s="368">
        <f>D111/G111</f>
        <v>0.23953662182361735</v>
      </c>
      <c r="F111" s="369">
        <v>4</v>
      </c>
      <c r="G111" s="370">
        <v>10704</v>
      </c>
      <c r="H111" s="371">
        <v>172</v>
      </c>
      <c r="I111" s="439">
        <f>E111/E$4</f>
        <v>1.3078282053486545</v>
      </c>
      <c r="J111" s="356" t="s">
        <v>729</v>
      </c>
      <c r="K111" s="476" t="s">
        <v>754</v>
      </c>
      <c r="L111" s="476"/>
      <c r="M111" s="334" t="s">
        <v>755</v>
      </c>
      <c r="N111" s="358" t="s">
        <v>735</v>
      </c>
      <c r="O111" s="358" t="s">
        <v>730</v>
      </c>
      <c r="P111" s="373" t="s">
        <v>731</v>
      </c>
      <c r="Q111" s="359">
        <v>0.7</v>
      </c>
      <c r="R111" s="360">
        <f>1-Q111</f>
        <v>0.30000000000000004</v>
      </c>
      <c r="S111" s="361" t="s">
        <v>807</v>
      </c>
      <c r="T111" s="362">
        <f>Q111*D111</f>
        <v>1794.8</v>
      </c>
      <c r="U111" s="363">
        <f>Q111*F111</f>
        <v>2.8</v>
      </c>
      <c r="V111" s="363">
        <f>IF(S111="Não",G111,Q111*G111)</f>
        <v>7492.7999999999993</v>
      </c>
      <c r="W111" s="363">
        <f>IF(S111="Não",H111,Q111*H111)</f>
        <v>120.39999999999999</v>
      </c>
      <c r="X111" s="364">
        <f>R111*D111</f>
        <v>769.20000000000016</v>
      </c>
      <c r="Y111" s="364">
        <f>R111*F111</f>
        <v>1.2000000000000002</v>
      </c>
      <c r="Z111" s="364">
        <f>IF(S111="Não",0,R111*G111)</f>
        <v>3211.2000000000003</v>
      </c>
      <c r="AA111" s="365">
        <f>IF(S111="Não",0,R111*H111)</f>
        <v>51.600000000000009</v>
      </c>
    </row>
    <row r="112" spans="2:27">
      <c r="B112" s="349">
        <v>108</v>
      </c>
      <c r="C112" s="350" t="s">
        <v>82</v>
      </c>
      <c r="D112" s="367">
        <v>1412</v>
      </c>
      <c r="E112" s="368">
        <f>D112/G112</f>
        <v>8.7095978287688128E-2</v>
      </c>
      <c r="F112" s="369">
        <v>143</v>
      </c>
      <c r="G112" s="370">
        <v>16212</v>
      </c>
      <c r="H112" s="371">
        <v>1737</v>
      </c>
      <c r="I112" s="439">
        <f>E112/E$4</f>
        <v>0.4755288611398536</v>
      </c>
      <c r="J112" s="356" t="s">
        <v>729</v>
      </c>
      <c r="K112" s="358" t="s">
        <v>824</v>
      </c>
      <c r="L112" s="358"/>
      <c r="M112" s="358" t="s">
        <v>825</v>
      </c>
      <c r="N112" s="358"/>
      <c r="O112" s="358"/>
      <c r="P112" s="373"/>
      <c r="Q112" s="359">
        <v>1</v>
      </c>
      <c r="R112" s="360">
        <f>1-Q112</f>
        <v>0</v>
      </c>
      <c r="S112" s="361" t="s">
        <v>806</v>
      </c>
      <c r="T112" s="362">
        <f>Q112*D112</f>
        <v>1412</v>
      </c>
      <c r="U112" s="363">
        <f>Q112*F112</f>
        <v>143</v>
      </c>
      <c r="V112" s="363">
        <f>IF(S112="Não",G112,Q112*G112)</f>
        <v>16212</v>
      </c>
      <c r="W112" s="363">
        <f>IF(S112="Não",H112,Q112*H112)</f>
        <v>1737</v>
      </c>
      <c r="X112" s="364">
        <f>R112*D112</f>
        <v>0</v>
      </c>
      <c r="Y112" s="364">
        <f>R112*F112</f>
        <v>0</v>
      </c>
      <c r="Z112" s="364">
        <f>IF(S112="Não",0,R112*G112)</f>
        <v>0</v>
      </c>
      <c r="AA112" s="365">
        <f>IF(S112="Não",0,R112*H112)</f>
        <v>0</v>
      </c>
    </row>
    <row r="113" spans="2:27" s="376" customFormat="1">
      <c r="B113" s="349">
        <v>109</v>
      </c>
      <c r="C113" s="350" t="s">
        <v>83</v>
      </c>
      <c r="D113" s="367">
        <v>4047</v>
      </c>
      <c r="E113" s="368">
        <f>D113/G113</f>
        <v>0.11834025381601264</v>
      </c>
      <c r="F113" s="369">
        <v>62</v>
      </c>
      <c r="G113" s="370">
        <v>34198</v>
      </c>
      <c r="H113" s="371">
        <v>590</v>
      </c>
      <c r="I113" s="439">
        <f>E113/E$4</f>
        <v>0.64611715983313789</v>
      </c>
      <c r="J113" s="356" t="s">
        <v>732</v>
      </c>
      <c r="K113" s="358" t="s">
        <v>735</v>
      </c>
      <c r="L113" s="358" t="s">
        <v>733</v>
      </c>
      <c r="M113" s="358" t="s">
        <v>731</v>
      </c>
      <c r="N113" s="358"/>
      <c r="O113" s="358"/>
      <c r="P113" s="373"/>
      <c r="Q113" s="359">
        <v>1</v>
      </c>
      <c r="R113" s="360">
        <f>1-Q113</f>
        <v>0</v>
      </c>
      <c r="S113" s="361" t="s">
        <v>806</v>
      </c>
      <c r="T113" s="362">
        <f>Q113*D113</f>
        <v>4047</v>
      </c>
      <c r="U113" s="363">
        <f>Q113*F113</f>
        <v>62</v>
      </c>
      <c r="V113" s="363">
        <f>IF(S113="Não",G113,Q113*G113)</f>
        <v>34198</v>
      </c>
      <c r="W113" s="363">
        <f>IF(S113="Não",H113,Q113*H113)</f>
        <v>590</v>
      </c>
      <c r="X113" s="364">
        <f>R113*D113</f>
        <v>0</v>
      </c>
      <c r="Y113" s="364">
        <f>R113*F113</f>
        <v>0</v>
      </c>
      <c r="Z113" s="364">
        <f>IF(S113="Não",0,R113*G113)</f>
        <v>0</v>
      </c>
      <c r="AA113" s="365">
        <f>IF(S113="Não",0,R113*H113)</f>
        <v>0</v>
      </c>
    </row>
    <row r="114" spans="2:27">
      <c r="B114" s="349">
        <v>110</v>
      </c>
      <c r="C114" s="350" t="s">
        <v>84</v>
      </c>
      <c r="D114" s="367">
        <v>1401</v>
      </c>
      <c r="E114" s="368">
        <f>D114/G114</f>
        <v>0.11373599610326351</v>
      </c>
      <c r="F114" s="369">
        <v>236</v>
      </c>
      <c r="G114" s="370">
        <v>12318</v>
      </c>
      <c r="H114" s="371">
        <v>1219</v>
      </c>
      <c r="I114" s="439">
        <f>E114/E$4</f>
        <v>0.62097871521625858</v>
      </c>
      <c r="J114" s="472" t="s">
        <v>729</v>
      </c>
      <c r="K114" s="358" t="s">
        <v>735</v>
      </c>
      <c r="L114" s="358" t="s">
        <v>733</v>
      </c>
      <c r="M114" s="358" t="s">
        <v>731</v>
      </c>
      <c r="N114" s="358"/>
      <c r="O114" s="358"/>
      <c r="P114" s="373"/>
      <c r="Q114" s="359">
        <v>1</v>
      </c>
      <c r="R114" s="360">
        <f>1-Q114</f>
        <v>0</v>
      </c>
      <c r="S114" s="361" t="s">
        <v>806</v>
      </c>
      <c r="T114" s="362">
        <f>Q114*D114</f>
        <v>1401</v>
      </c>
      <c r="U114" s="363">
        <f>Q114*F114</f>
        <v>236</v>
      </c>
      <c r="V114" s="363">
        <f>IF(S114="Não",G114,Q114*G114)</f>
        <v>12318</v>
      </c>
      <c r="W114" s="363">
        <f>IF(S114="Não",H114,Q114*H114)</f>
        <v>1219</v>
      </c>
      <c r="X114" s="364">
        <f>R114*D114</f>
        <v>0</v>
      </c>
      <c r="Y114" s="364">
        <f>R114*F114</f>
        <v>0</v>
      </c>
      <c r="Z114" s="364">
        <f>IF(S114="Não",0,R114*G114)</f>
        <v>0</v>
      </c>
      <c r="AA114" s="365">
        <f>IF(S114="Não",0,R114*H114)</f>
        <v>0</v>
      </c>
    </row>
    <row r="115" spans="2:27">
      <c r="B115" s="349">
        <v>111</v>
      </c>
      <c r="C115" s="350" t="s">
        <v>85</v>
      </c>
      <c r="D115" s="367">
        <v>1870</v>
      </c>
      <c r="E115" s="368">
        <f>D115/G115</f>
        <v>0.19052470708099847</v>
      </c>
      <c r="F115" s="369">
        <v>132</v>
      </c>
      <c r="G115" s="370">
        <v>9815</v>
      </c>
      <c r="H115" s="371">
        <v>1152</v>
      </c>
      <c r="I115" s="439">
        <f>E115/E$4</f>
        <v>1.0402316933391469</v>
      </c>
      <c r="J115" s="356" t="s">
        <v>732</v>
      </c>
      <c r="K115" s="358" t="s">
        <v>735</v>
      </c>
      <c r="L115" s="358" t="s">
        <v>733</v>
      </c>
      <c r="M115" s="358" t="s">
        <v>731</v>
      </c>
      <c r="N115" s="358"/>
      <c r="O115" s="358"/>
      <c r="P115" s="373"/>
      <c r="Q115" s="359">
        <v>1</v>
      </c>
      <c r="R115" s="360">
        <f>1-Q115</f>
        <v>0</v>
      </c>
      <c r="S115" s="361" t="s">
        <v>806</v>
      </c>
      <c r="T115" s="362">
        <f>Q115*D115</f>
        <v>1870</v>
      </c>
      <c r="U115" s="363">
        <f>Q115*F115</f>
        <v>132</v>
      </c>
      <c r="V115" s="363">
        <f>IF(S115="Não",G115,Q115*G115)</f>
        <v>9815</v>
      </c>
      <c r="W115" s="363">
        <f>IF(S115="Não",H115,Q115*H115)</f>
        <v>1152</v>
      </c>
      <c r="X115" s="364">
        <f>R115*D115</f>
        <v>0</v>
      </c>
      <c r="Y115" s="364">
        <f>R115*F115</f>
        <v>0</v>
      </c>
      <c r="Z115" s="364">
        <f>IF(S115="Não",0,R115*G115)</f>
        <v>0</v>
      </c>
      <c r="AA115" s="365">
        <f>IF(S115="Não",0,R115*H115)</f>
        <v>0</v>
      </c>
    </row>
    <row r="116" spans="2:27">
      <c r="B116" s="349">
        <v>112</v>
      </c>
      <c r="C116" s="350" t="s">
        <v>86</v>
      </c>
      <c r="D116" s="367">
        <v>57646</v>
      </c>
      <c r="E116" s="368">
        <f>D116/G116</f>
        <v>0.36509766169280267</v>
      </c>
      <c r="F116" s="369">
        <v>328</v>
      </c>
      <c r="G116" s="370">
        <v>157892</v>
      </c>
      <c r="H116" s="371">
        <v>5359</v>
      </c>
      <c r="I116" s="439">
        <f>E116/E$4</f>
        <v>1.9933695984920594</v>
      </c>
      <c r="J116" s="356" t="s">
        <v>732</v>
      </c>
      <c r="K116" s="358" t="s">
        <v>735</v>
      </c>
      <c r="L116" s="358" t="s">
        <v>733</v>
      </c>
      <c r="M116" s="358" t="s">
        <v>731</v>
      </c>
      <c r="N116" s="358"/>
      <c r="O116" s="358"/>
      <c r="P116" s="373"/>
      <c r="Q116" s="359">
        <v>1</v>
      </c>
      <c r="R116" s="360">
        <f>1-Q116</f>
        <v>0</v>
      </c>
      <c r="S116" s="361" t="s">
        <v>806</v>
      </c>
      <c r="T116" s="362">
        <f>Q116*D116</f>
        <v>57646</v>
      </c>
      <c r="U116" s="363">
        <f>Q116*F116</f>
        <v>328</v>
      </c>
      <c r="V116" s="363">
        <f>IF(S116="Não",G116,Q116*G116)</f>
        <v>157892</v>
      </c>
      <c r="W116" s="363">
        <f>IF(S116="Não",H116,Q116*H116)</f>
        <v>5359</v>
      </c>
      <c r="X116" s="364">
        <f>R116*D116</f>
        <v>0</v>
      </c>
      <c r="Y116" s="364">
        <f>R116*F116</f>
        <v>0</v>
      </c>
      <c r="Z116" s="364">
        <f>IF(S116="Não",0,R116*G116)</f>
        <v>0</v>
      </c>
      <c r="AA116" s="365">
        <f>IF(S116="Não",0,R116*H116)</f>
        <v>0</v>
      </c>
    </row>
    <row r="117" spans="2:27">
      <c r="B117" s="349">
        <v>113</v>
      </c>
      <c r="C117" s="350" t="s">
        <v>87</v>
      </c>
      <c r="D117" s="367">
        <v>4420</v>
      </c>
      <c r="E117" s="368">
        <f>D117/G117</f>
        <v>0.29010238907849828</v>
      </c>
      <c r="F117" s="369">
        <v>9</v>
      </c>
      <c r="G117" s="370">
        <v>15236</v>
      </c>
      <c r="H117" s="371">
        <v>208</v>
      </c>
      <c r="I117" s="439">
        <f>E117/E$4</f>
        <v>1.5839084812478634</v>
      </c>
      <c r="J117" s="356" t="s">
        <v>732</v>
      </c>
      <c r="K117" s="358" t="s">
        <v>735</v>
      </c>
      <c r="L117" s="358" t="s">
        <v>733</v>
      </c>
      <c r="M117" s="358" t="s">
        <v>731</v>
      </c>
      <c r="N117" s="358"/>
      <c r="O117" s="358"/>
      <c r="P117" s="373"/>
      <c r="Q117" s="359">
        <v>1</v>
      </c>
      <c r="R117" s="360">
        <f>1-Q117</f>
        <v>0</v>
      </c>
      <c r="S117" s="361" t="s">
        <v>806</v>
      </c>
      <c r="T117" s="362">
        <f>Q117*D117</f>
        <v>4420</v>
      </c>
      <c r="U117" s="363">
        <f>Q117*F117</f>
        <v>9</v>
      </c>
      <c r="V117" s="363">
        <f>IF(S117="Não",G117,Q117*G117)</f>
        <v>15236</v>
      </c>
      <c r="W117" s="363">
        <f>IF(S117="Não",H117,Q117*H117)</f>
        <v>208</v>
      </c>
      <c r="X117" s="364">
        <f>R117*D117</f>
        <v>0</v>
      </c>
      <c r="Y117" s="364">
        <f>R117*F117</f>
        <v>0</v>
      </c>
      <c r="Z117" s="364">
        <f>IF(S117="Não",0,R117*G117)</f>
        <v>0</v>
      </c>
      <c r="AA117" s="365">
        <f>IF(S117="Não",0,R117*H117)</f>
        <v>0</v>
      </c>
    </row>
    <row r="118" spans="2:27">
      <c r="B118" s="349">
        <v>114</v>
      </c>
      <c r="C118" s="350" t="s">
        <v>88</v>
      </c>
      <c r="D118" s="367">
        <v>23055</v>
      </c>
      <c r="E118" s="368">
        <f>D118/G118</f>
        <v>0.4112484614972976</v>
      </c>
      <c r="F118" s="369">
        <v>134</v>
      </c>
      <c r="G118" s="370">
        <v>56061</v>
      </c>
      <c r="H118" s="371">
        <v>643</v>
      </c>
      <c r="I118" s="439">
        <f>E118/E$4</f>
        <v>2.2453449216147248</v>
      </c>
      <c r="J118" s="356" t="s">
        <v>732</v>
      </c>
      <c r="K118" s="358" t="s">
        <v>735</v>
      </c>
      <c r="L118" s="358" t="s">
        <v>733</v>
      </c>
      <c r="M118" s="358" t="s">
        <v>731</v>
      </c>
      <c r="N118" s="358"/>
      <c r="O118" s="358"/>
      <c r="P118" s="373"/>
      <c r="Q118" s="359">
        <v>1</v>
      </c>
      <c r="R118" s="360">
        <f>1-Q118</f>
        <v>0</v>
      </c>
      <c r="S118" s="361" t="s">
        <v>806</v>
      </c>
      <c r="T118" s="362">
        <f>Q118*D118</f>
        <v>23055</v>
      </c>
      <c r="U118" s="363">
        <f>Q118*F118</f>
        <v>134</v>
      </c>
      <c r="V118" s="363">
        <f>IF(S118="Não",G118,Q118*G118)</f>
        <v>56061</v>
      </c>
      <c r="W118" s="363">
        <f>IF(S118="Não",H118,Q118*H118)</f>
        <v>643</v>
      </c>
      <c r="X118" s="364">
        <f>R118*D118</f>
        <v>0</v>
      </c>
      <c r="Y118" s="364">
        <f>R118*F118</f>
        <v>0</v>
      </c>
      <c r="Z118" s="364">
        <f>IF(S118="Não",0,R118*G118)</f>
        <v>0</v>
      </c>
      <c r="AA118" s="365">
        <f>IF(S118="Não",0,R118*H118)</f>
        <v>0</v>
      </c>
    </row>
    <row r="119" spans="2:27">
      <c r="B119" s="349">
        <v>115</v>
      </c>
      <c r="C119" s="350" t="s">
        <v>89</v>
      </c>
      <c r="D119" s="367">
        <v>15980</v>
      </c>
      <c r="E119" s="368">
        <f>D119/G119</f>
        <v>0.4703043145564777</v>
      </c>
      <c r="F119" s="369">
        <v>169</v>
      </c>
      <c r="G119" s="370">
        <v>33978</v>
      </c>
      <c r="H119" s="371">
        <v>1113</v>
      </c>
      <c r="I119" s="439">
        <f>E119/E$4</f>
        <v>2.5677795862339545</v>
      </c>
      <c r="J119" s="356" t="s">
        <v>732</v>
      </c>
      <c r="K119" s="358" t="s">
        <v>735</v>
      </c>
      <c r="L119" s="358" t="s">
        <v>733</v>
      </c>
      <c r="M119" s="358" t="s">
        <v>731</v>
      </c>
      <c r="N119" s="358"/>
      <c r="O119" s="358"/>
      <c r="P119" s="373"/>
      <c r="Q119" s="359">
        <v>1</v>
      </c>
      <c r="R119" s="360">
        <f>1-Q119</f>
        <v>0</v>
      </c>
      <c r="S119" s="361" t="s">
        <v>806</v>
      </c>
      <c r="T119" s="362">
        <f>Q119*D119</f>
        <v>15980</v>
      </c>
      <c r="U119" s="363">
        <f>Q119*F119</f>
        <v>169</v>
      </c>
      <c r="V119" s="363">
        <f>IF(S119="Não",G119,Q119*G119)</f>
        <v>33978</v>
      </c>
      <c r="W119" s="363">
        <f>IF(S119="Não",H119,Q119*H119)</f>
        <v>1113</v>
      </c>
      <c r="X119" s="364">
        <f>R119*D119</f>
        <v>0</v>
      </c>
      <c r="Y119" s="364">
        <f>R119*F119</f>
        <v>0</v>
      </c>
      <c r="Z119" s="364">
        <f>IF(S119="Não",0,R119*G119)</f>
        <v>0</v>
      </c>
      <c r="AA119" s="365">
        <f>IF(S119="Não",0,R119*H119)</f>
        <v>0</v>
      </c>
    </row>
    <row r="120" spans="2:27">
      <c r="B120" s="349">
        <v>116</v>
      </c>
      <c r="C120" s="350" t="s">
        <v>90</v>
      </c>
      <c r="D120" s="367">
        <v>2283</v>
      </c>
      <c r="E120" s="368">
        <f>D120/G120</f>
        <v>0.10459043430456294</v>
      </c>
      <c r="F120" s="369">
        <v>70</v>
      </c>
      <c r="G120" s="370">
        <v>21828</v>
      </c>
      <c r="H120" s="371">
        <v>1443</v>
      </c>
      <c r="I120" s="439">
        <f>E120/E$4</f>
        <v>0.57104554181237244</v>
      </c>
      <c r="J120" s="356" t="s">
        <v>732</v>
      </c>
      <c r="K120" s="358" t="s">
        <v>735</v>
      </c>
      <c r="L120" s="358" t="s">
        <v>733</v>
      </c>
      <c r="M120" s="358" t="s">
        <v>731</v>
      </c>
      <c r="N120" s="358"/>
      <c r="O120" s="358"/>
      <c r="P120" s="373"/>
      <c r="Q120" s="359">
        <v>1</v>
      </c>
      <c r="R120" s="360">
        <f>1-Q120</f>
        <v>0</v>
      </c>
      <c r="S120" s="361" t="s">
        <v>806</v>
      </c>
      <c r="T120" s="362">
        <f>Q120*D120</f>
        <v>2283</v>
      </c>
      <c r="U120" s="363">
        <f>Q120*F120</f>
        <v>70</v>
      </c>
      <c r="V120" s="363">
        <f>IF(S120="Não",G120,Q120*G120)</f>
        <v>21828</v>
      </c>
      <c r="W120" s="363">
        <f>IF(S120="Não",H120,Q120*H120)</f>
        <v>1443</v>
      </c>
      <c r="X120" s="364">
        <f>R120*D120</f>
        <v>0</v>
      </c>
      <c r="Y120" s="364">
        <f>R120*F120</f>
        <v>0</v>
      </c>
      <c r="Z120" s="364">
        <f>IF(S120="Não",0,R120*G120)</f>
        <v>0</v>
      </c>
      <c r="AA120" s="365">
        <f>IF(S120="Não",0,R120*H120)</f>
        <v>0</v>
      </c>
    </row>
    <row r="121" spans="2:27">
      <c r="B121" s="349">
        <v>117</v>
      </c>
      <c r="C121" s="350" t="s">
        <v>91</v>
      </c>
      <c r="D121" s="367">
        <v>1093</v>
      </c>
      <c r="E121" s="368">
        <f>D121/G121</f>
        <v>1.6574418075669117E-2</v>
      </c>
      <c r="F121" s="369">
        <v>215</v>
      </c>
      <c r="G121" s="370">
        <v>65945</v>
      </c>
      <c r="H121" s="371">
        <v>6441</v>
      </c>
      <c r="I121" s="439">
        <f>E121/E$4</f>
        <v>9.0493433870676002E-2</v>
      </c>
      <c r="J121" s="356" t="s">
        <v>817</v>
      </c>
      <c r="K121" s="358" t="s">
        <v>756</v>
      </c>
      <c r="L121" s="358"/>
      <c r="M121" s="358" t="s">
        <v>765</v>
      </c>
      <c r="N121" s="358"/>
      <c r="O121" s="358"/>
      <c r="P121" s="373"/>
      <c r="Q121" s="359">
        <v>1</v>
      </c>
      <c r="R121" s="360">
        <f>1-Q121</f>
        <v>0</v>
      </c>
      <c r="S121" s="361" t="s">
        <v>806</v>
      </c>
      <c r="T121" s="362">
        <f>Q121*D121</f>
        <v>1093</v>
      </c>
      <c r="U121" s="363">
        <f>Q121*F121</f>
        <v>215</v>
      </c>
      <c r="V121" s="363">
        <f>IF(S121="Não",G121,Q121*G121)</f>
        <v>65945</v>
      </c>
      <c r="W121" s="363">
        <f>IF(S121="Não",H121,Q121*H121)</f>
        <v>6441</v>
      </c>
      <c r="X121" s="364">
        <f>R121*D121</f>
        <v>0</v>
      </c>
      <c r="Y121" s="364">
        <f>R121*F121</f>
        <v>0</v>
      </c>
      <c r="Z121" s="364">
        <f>IF(S121="Não",0,R121*G121)</f>
        <v>0</v>
      </c>
      <c r="AA121" s="365">
        <f>IF(S121="Não",0,R121*H121)</f>
        <v>0</v>
      </c>
    </row>
    <row r="122" spans="2:27">
      <c r="B122" s="349">
        <v>118</v>
      </c>
      <c r="C122" s="350" t="s">
        <v>92</v>
      </c>
      <c r="D122" s="367">
        <v>248</v>
      </c>
      <c r="E122" s="368">
        <f>D122/G122</f>
        <v>6.8641018544146138E-3</v>
      </c>
      <c r="F122" s="369">
        <v>26</v>
      </c>
      <c r="G122" s="370">
        <v>36130</v>
      </c>
      <c r="H122" s="371">
        <v>907</v>
      </c>
      <c r="I122" s="439">
        <f>E122/E$4</f>
        <v>3.7476799752981793E-2</v>
      </c>
      <c r="J122" s="356" t="s">
        <v>817</v>
      </c>
      <c r="K122" s="358" t="s">
        <v>824</v>
      </c>
      <c r="L122" s="358"/>
      <c r="M122" s="358" t="s">
        <v>825</v>
      </c>
      <c r="N122" s="358"/>
      <c r="O122" s="358"/>
      <c r="P122" s="373"/>
      <c r="Q122" s="359">
        <v>1</v>
      </c>
      <c r="R122" s="360">
        <f>1-Q122</f>
        <v>0</v>
      </c>
      <c r="S122" s="361" t="s">
        <v>806</v>
      </c>
      <c r="T122" s="421">
        <f>Q122*D122</f>
        <v>248</v>
      </c>
      <c r="U122" s="422">
        <f>Q122*F122</f>
        <v>26</v>
      </c>
      <c r="V122" s="422">
        <f>IF(S122="Não",G122,Q122*G122)</f>
        <v>36130</v>
      </c>
      <c r="W122" s="422">
        <f>IF(S122="Não",H122,Q122*H122)</f>
        <v>907</v>
      </c>
      <c r="X122" s="423">
        <f>R122*D122</f>
        <v>0</v>
      </c>
      <c r="Y122" s="423">
        <f>R122*F122</f>
        <v>0</v>
      </c>
      <c r="Z122" s="423">
        <f>IF(S122="Não",0,R122*G122)</f>
        <v>0</v>
      </c>
      <c r="AA122" s="424">
        <f>IF(S122="Não",0,R122*H122)</f>
        <v>0</v>
      </c>
    </row>
    <row r="123" spans="2:27">
      <c r="B123" s="349">
        <v>119</v>
      </c>
      <c r="C123" s="350" t="s">
        <v>93</v>
      </c>
      <c r="D123" s="367">
        <v>2955</v>
      </c>
      <c r="E123" s="368">
        <f>D123/G123</f>
        <v>0.1058646508795185</v>
      </c>
      <c r="F123" s="369">
        <v>503</v>
      </c>
      <c r="G123" s="370">
        <v>27913</v>
      </c>
      <c r="H123" s="371">
        <v>3268</v>
      </c>
      <c r="I123" s="439">
        <f>E123/E$4</f>
        <v>0.57800254222326042</v>
      </c>
      <c r="J123" s="356" t="s">
        <v>800</v>
      </c>
      <c r="K123" s="358" t="s">
        <v>758</v>
      </c>
      <c r="L123" s="358"/>
      <c r="M123" s="358" t="s">
        <v>749</v>
      </c>
      <c r="N123" s="358"/>
      <c r="O123" s="358"/>
      <c r="P123" s="373"/>
      <c r="Q123" s="359">
        <v>1</v>
      </c>
      <c r="R123" s="360">
        <f>1-Q123</f>
        <v>0</v>
      </c>
      <c r="S123" s="361" t="s">
        <v>806</v>
      </c>
      <c r="T123" s="362">
        <f>Q123*D123</f>
        <v>2955</v>
      </c>
      <c r="U123" s="363">
        <f>Q123*F123</f>
        <v>503</v>
      </c>
      <c r="V123" s="363">
        <f>IF(S123="Não",G123,Q123*G123)</f>
        <v>27913</v>
      </c>
      <c r="W123" s="363">
        <f>IF(S123="Não",H123,Q123*H123)</f>
        <v>3268</v>
      </c>
      <c r="X123" s="364">
        <f>R123*D123</f>
        <v>0</v>
      </c>
      <c r="Y123" s="364">
        <f>R123*F123</f>
        <v>0</v>
      </c>
      <c r="Z123" s="364">
        <f>IF(S123="Não",0,R123*G123)</f>
        <v>0</v>
      </c>
      <c r="AA123" s="365">
        <f>IF(S123="Não",0,R123*H123)</f>
        <v>0</v>
      </c>
    </row>
    <row r="124" spans="2:27">
      <c r="B124" s="349">
        <v>120</v>
      </c>
      <c r="C124" s="350" t="s">
        <v>94</v>
      </c>
      <c r="D124" s="367">
        <v>861</v>
      </c>
      <c r="E124" s="368">
        <f>D124/G124</f>
        <v>6.6795965865011631E-2</v>
      </c>
      <c r="F124" s="369">
        <v>94</v>
      </c>
      <c r="G124" s="370">
        <v>12890</v>
      </c>
      <c r="H124" s="371">
        <v>1046</v>
      </c>
      <c r="I124" s="439">
        <f>E124/E$4</f>
        <v>0.36469433148345021</v>
      </c>
      <c r="J124" s="356" t="s">
        <v>800</v>
      </c>
      <c r="K124" s="358" t="s">
        <v>756</v>
      </c>
      <c r="L124" s="358"/>
      <c r="M124" s="358" t="s">
        <v>765</v>
      </c>
      <c r="N124" s="358"/>
      <c r="O124" s="358"/>
      <c r="P124" s="373"/>
      <c r="Q124" s="359">
        <v>1</v>
      </c>
      <c r="R124" s="360">
        <f>1-Q124</f>
        <v>0</v>
      </c>
      <c r="S124" s="361" t="s">
        <v>806</v>
      </c>
      <c r="T124" s="362">
        <f>Q124*D124</f>
        <v>861</v>
      </c>
      <c r="U124" s="363">
        <f>Q124*F124</f>
        <v>94</v>
      </c>
      <c r="V124" s="363">
        <f>IF(S124="Não",G124,Q124*G124)</f>
        <v>12890</v>
      </c>
      <c r="W124" s="363">
        <f>IF(S124="Não",H124,Q124*H124)</f>
        <v>1046</v>
      </c>
      <c r="X124" s="364">
        <f>R124*D124</f>
        <v>0</v>
      </c>
      <c r="Y124" s="364">
        <f>R124*F124</f>
        <v>0</v>
      </c>
      <c r="Z124" s="364">
        <f>IF(S124="Não",0,R124*G124)</f>
        <v>0</v>
      </c>
      <c r="AA124" s="365">
        <f>IF(S124="Não",0,R124*H124)</f>
        <v>0</v>
      </c>
    </row>
    <row r="125" spans="2:27">
      <c r="B125" s="349">
        <v>121</v>
      </c>
      <c r="C125" s="350" t="s">
        <v>95</v>
      </c>
      <c r="D125" s="367">
        <v>1364</v>
      </c>
      <c r="E125" s="368">
        <f>D125/G125</f>
        <v>6.0862969077685063E-2</v>
      </c>
      <c r="F125" s="369">
        <v>242</v>
      </c>
      <c r="G125" s="370">
        <v>22411</v>
      </c>
      <c r="H125" s="371">
        <v>2766</v>
      </c>
      <c r="I125" s="439">
        <f>E125/E$4</f>
        <v>0.33230120311069461</v>
      </c>
      <c r="J125" s="356" t="s">
        <v>800</v>
      </c>
      <c r="K125" s="358" t="s">
        <v>756</v>
      </c>
      <c r="L125" s="358"/>
      <c r="M125" s="358" t="s">
        <v>765</v>
      </c>
      <c r="N125" s="358"/>
      <c r="O125" s="358"/>
      <c r="P125" s="373"/>
      <c r="Q125" s="359">
        <v>1</v>
      </c>
      <c r="R125" s="360">
        <f>1-Q125</f>
        <v>0</v>
      </c>
      <c r="S125" s="361" t="s">
        <v>806</v>
      </c>
      <c r="T125" s="362">
        <f>Q125*D125</f>
        <v>1364</v>
      </c>
      <c r="U125" s="363">
        <f>Q125*F125</f>
        <v>242</v>
      </c>
      <c r="V125" s="363">
        <f>IF(S125="Não",G125,Q125*G125)</f>
        <v>22411</v>
      </c>
      <c r="W125" s="363">
        <f>IF(S125="Não",H125,Q125*H125)</f>
        <v>2766</v>
      </c>
      <c r="X125" s="364">
        <f>R125*D125</f>
        <v>0</v>
      </c>
      <c r="Y125" s="364">
        <f>R125*F125</f>
        <v>0</v>
      </c>
      <c r="Z125" s="364">
        <f>IF(S125="Não",0,R125*G125)</f>
        <v>0</v>
      </c>
      <c r="AA125" s="365">
        <f>IF(S125="Não",0,R125*H125)</f>
        <v>0</v>
      </c>
    </row>
    <row r="126" spans="2:27">
      <c r="B126" s="349">
        <v>122</v>
      </c>
      <c r="C126" s="350" t="s">
        <v>96</v>
      </c>
      <c r="D126" s="367">
        <v>3690</v>
      </c>
      <c r="E126" s="368">
        <f>D126/G126</f>
        <v>0.21948608137044967</v>
      </c>
      <c r="F126" s="369">
        <v>7</v>
      </c>
      <c r="G126" s="370">
        <v>16812</v>
      </c>
      <c r="H126" s="371">
        <v>71</v>
      </c>
      <c r="I126" s="439">
        <f>E126/E$4</f>
        <v>1.1983557491642891</v>
      </c>
      <c r="J126" s="356" t="s">
        <v>817</v>
      </c>
      <c r="K126" s="358" t="s">
        <v>794</v>
      </c>
      <c r="L126" s="372" t="s">
        <v>800</v>
      </c>
      <c r="M126" s="372" t="s">
        <v>731</v>
      </c>
      <c r="N126" s="358"/>
      <c r="O126" s="358"/>
      <c r="P126" s="373"/>
      <c r="Q126" s="359">
        <v>1</v>
      </c>
      <c r="R126" s="360">
        <f>1-Q126</f>
        <v>0</v>
      </c>
      <c r="S126" s="361" t="s">
        <v>806</v>
      </c>
      <c r="T126" s="362">
        <f>Q126*D126</f>
        <v>3690</v>
      </c>
      <c r="U126" s="363">
        <f>Q126*F126</f>
        <v>7</v>
      </c>
      <c r="V126" s="363">
        <f>IF(S126="Não",G126,Q126*G126)</f>
        <v>16812</v>
      </c>
      <c r="W126" s="363">
        <f>IF(S126="Não",H126,Q126*H126)</f>
        <v>71</v>
      </c>
      <c r="X126" s="364">
        <f>R126*D126</f>
        <v>0</v>
      </c>
      <c r="Y126" s="364">
        <f>R126*F126</f>
        <v>0</v>
      </c>
      <c r="Z126" s="364">
        <f>IF(S126="Não",0,R126*G126)</f>
        <v>0</v>
      </c>
      <c r="AA126" s="365">
        <f>IF(S126="Não",0,R126*H126)</f>
        <v>0</v>
      </c>
    </row>
    <row r="127" spans="2:27">
      <c r="B127" s="349">
        <v>123</v>
      </c>
      <c r="C127" s="350" t="s">
        <v>97</v>
      </c>
      <c r="D127" s="367">
        <v>3882</v>
      </c>
      <c r="E127" s="368">
        <f>D127/G127</f>
        <v>0.10554649265905383</v>
      </c>
      <c r="F127" s="369">
        <v>37</v>
      </c>
      <c r="G127" s="370">
        <v>36780</v>
      </c>
      <c r="H127" s="371">
        <v>251</v>
      </c>
      <c r="I127" s="439">
        <f>E127/E$4</f>
        <v>0.57626545379260863</v>
      </c>
      <c r="J127" s="356" t="s">
        <v>817</v>
      </c>
      <c r="K127" s="358" t="s">
        <v>819</v>
      </c>
      <c r="L127" s="358"/>
      <c r="M127" s="358" t="s">
        <v>749</v>
      </c>
      <c r="N127" s="358"/>
      <c r="O127" s="358"/>
      <c r="P127" s="373"/>
      <c r="Q127" s="359">
        <v>1</v>
      </c>
      <c r="R127" s="360">
        <f>1-Q127</f>
        <v>0</v>
      </c>
      <c r="S127" s="361" t="s">
        <v>806</v>
      </c>
      <c r="T127" s="362">
        <f>Q127*D127</f>
        <v>3882</v>
      </c>
      <c r="U127" s="363">
        <f>Q127*F127</f>
        <v>37</v>
      </c>
      <c r="V127" s="363">
        <f>IF(S127="Não",G127,Q127*G127)</f>
        <v>36780</v>
      </c>
      <c r="W127" s="363">
        <f>IF(S127="Não",H127,Q127*H127)</f>
        <v>251</v>
      </c>
      <c r="X127" s="364">
        <f>R127*D127</f>
        <v>0</v>
      </c>
      <c r="Y127" s="364">
        <f>R127*F127</f>
        <v>0</v>
      </c>
      <c r="Z127" s="364">
        <f>IF(S127="Não",0,R127*G127)</f>
        <v>0</v>
      </c>
      <c r="AA127" s="365">
        <f>IF(S127="Não",0,R127*H127)</f>
        <v>0</v>
      </c>
    </row>
    <row r="128" spans="2:27">
      <c r="B128" s="349">
        <v>125</v>
      </c>
      <c r="C128" s="350" t="s">
        <v>99</v>
      </c>
      <c r="D128" s="367">
        <v>2038</v>
      </c>
      <c r="E128" s="368">
        <f>D128/G128</f>
        <v>9.7652132247244852E-2</v>
      </c>
      <c r="F128" s="369">
        <v>100</v>
      </c>
      <c r="G128" s="370">
        <v>20870</v>
      </c>
      <c r="H128" s="371">
        <v>934</v>
      </c>
      <c r="I128" s="439">
        <f>E128/E$4</f>
        <v>0.53316362188419164</v>
      </c>
      <c r="J128" s="356" t="s">
        <v>817</v>
      </c>
      <c r="K128" s="358" t="s">
        <v>819</v>
      </c>
      <c r="L128" s="358"/>
      <c r="M128" s="358" t="s">
        <v>749</v>
      </c>
      <c r="N128" s="358"/>
      <c r="O128" s="358"/>
      <c r="P128" s="373"/>
      <c r="Q128" s="359">
        <v>1</v>
      </c>
      <c r="R128" s="360">
        <f>1-Q128</f>
        <v>0</v>
      </c>
      <c r="S128" s="361" t="s">
        <v>806</v>
      </c>
      <c r="T128" s="362">
        <f>Q128*D128</f>
        <v>2038</v>
      </c>
      <c r="U128" s="363">
        <f>Q128*F128</f>
        <v>100</v>
      </c>
      <c r="V128" s="363">
        <f>IF(S128="Não",G128,Q128*G128)</f>
        <v>20870</v>
      </c>
      <c r="W128" s="363">
        <f>IF(S128="Não",H128,Q128*H128)</f>
        <v>934</v>
      </c>
      <c r="X128" s="364">
        <f>R128*D128</f>
        <v>0</v>
      </c>
      <c r="Y128" s="364">
        <f>R128*F128</f>
        <v>0</v>
      </c>
      <c r="Z128" s="364">
        <f>IF(S128="Não",0,R128*G128)</f>
        <v>0</v>
      </c>
      <c r="AA128" s="365">
        <f>IF(S128="Não",0,R128*H128)</f>
        <v>0</v>
      </c>
    </row>
    <row r="129" spans="2:27">
      <c r="B129" s="349">
        <v>126</v>
      </c>
      <c r="C129" s="350" t="s">
        <v>100</v>
      </c>
      <c r="D129" s="367">
        <v>292</v>
      </c>
      <c r="E129" s="368">
        <f>D129/G129</f>
        <v>2.9130087789305665E-2</v>
      </c>
      <c r="F129" s="369">
        <v>14</v>
      </c>
      <c r="G129" s="370">
        <v>10024</v>
      </c>
      <c r="H129" s="371">
        <v>222</v>
      </c>
      <c r="I129" s="439">
        <f>E129/E$4</f>
        <v>0.15904520212858808</v>
      </c>
      <c r="J129" s="356"/>
      <c r="K129" s="374" t="s">
        <v>828</v>
      </c>
      <c r="L129" s="374"/>
      <c r="M129" s="374" t="s">
        <v>765</v>
      </c>
      <c r="N129" s="358"/>
      <c r="O129" s="358"/>
      <c r="P129" s="373"/>
      <c r="Q129" s="359">
        <v>1</v>
      </c>
      <c r="R129" s="360">
        <f>1-Q129</f>
        <v>0</v>
      </c>
      <c r="S129" s="361" t="s">
        <v>806</v>
      </c>
      <c r="T129" s="362">
        <f>Q129*D129</f>
        <v>292</v>
      </c>
      <c r="U129" s="363">
        <f>Q129*F129</f>
        <v>14</v>
      </c>
      <c r="V129" s="363">
        <f>IF(S129="Não",G129,Q129*G129)</f>
        <v>10024</v>
      </c>
      <c r="W129" s="363">
        <f>IF(S129="Não",H129,Q129*H129)</f>
        <v>222</v>
      </c>
      <c r="X129" s="364">
        <f>R129*D129</f>
        <v>0</v>
      </c>
      <c r="Y129" s="364">
        <f>R129*F129</f>
        <v>0</v>
      </c>
      <c r="Z129" s="364">
        <f>IF(S129="Não",0,R129*G129)</f>
        <v>0</v>
      </c>
      <c r="AA129" s="365">
        <f>IF(S129="Não",0,R129*H129)</f>
        <v>0</v>
      </c>
    </row>
    <row r="130" spans="2:27">
      <c r="B130" s="349">
        <v>127</v>
      </c>
      <c r="C130" s="350" t="s">
        <v>101</v>
      </c>
      <c r="D130" s="367">
        <v>2417</v>
      </c>
      <c r="E130" s="368">
        <f>D130/G130</f>
        <v>7.5991951204175318E-2</v>
      </c>
      <c r="F130" s="369">
        <v>79</v>
      </c>
      <c r="G130" s="370">
        <v>31806</v>
      </c>
      <c r="H130" s="371">
        <v>828</v>
      </c>
      <c r="I130" s="439">
        <f>E130/E$4</f>
        <v>0.41490280862974177</v>
      </c>
      <c r="J130" s="356" t="s">
        <v>817</v>
      </c>
      <c r="K130" s="358" t="s">
        <v>819</v>
      </c>
      <c r="L130" s="358"/>
      <c r="M130" s="358" t="s">
        <v>749</v>
      </c>
      <c r="N130" s="358"/>
      <c r="O130" s="358"/>
      <c r="P130" s="373"/>
      <c r="Q130" s="359">
        <v>1</v>
      </c>
      <c r="R130" s="360">
        <f>1-Q130</f>
        <v>0</v>
      </c>
      <c r="S130" s="361" t="s">
        <v>806</v>
      </c>
      <c r="T130" s="362">
        <f>Q130*D130</f>
        <v>2417</v>
      </c>
      <c r="U130" s="363">
        <f>Q130*F130</f>
        <v>79</v>
      </c>
      <c r="V130" s="363">
        <f>IF(S130="Não",G130,Q130*G130)</f>
        <v>31806</v>
      </c>
      <c r="W130" s="363">
        <f>IF(S130="Não",H130,Q130*H130)</f>
        <v>828</v>
      </c>
      <c r="X130" s="364">
        <f>R130*D130</f>
        <v>0</v>
      </c>
      <c r="Y130" s="364">
        <f>R130*F130</f>
        <v>0</v>
      </c>
      <c r="Z130" s="364">
        <f>IF(S130="Não",0,R130*G130)</f>
        <v>0</v>
      </c>
      <c r="AA130" s="365">
        <f>IF(S130="Não",0,R130*H130)</f>
        <v>0</v>
      </c>
    </row>
    <row r="131" spans="2:27" s="403" customFormat="1">
      <c r="B131" s="349">
        <v>128</v>
      </c>
      <c r="C131" s="350" t="s">
        <v>102</v>
      </c>
      <c r="D131" s="367">
        <v>1871</v>
      </c>
      <c r="E131" s="368">
        <f>D131/G131</f>
        <v>9.6552791825781817E-2</v>
      </c>
      <c r="F131" s="369">
        <v>122</v>
      </c>
      <c r="G131" s="370">
        <v>19378</v>
      </c>
      <c r="H131" s="371">
        <v>1090</v>
      </c>
      <c r="I131" s="439">
        <f>E131/E$4</f>
        <v>0.52716141479149947</v>
      </c>
      <c r="J131" s="356" t="s">
        <v>742</v>
      </c>
      <c r="K131" s="358" t="s">
        <v>824</v>
      </c>
      <c r="L131" s="358"/>
      <c r="M131" s="358" t="s">
        <v>825</v>
      </c>
      <c r="N131" s="358"/>
      <c r="O131" s="358"/>
      <c r="P131" s="373"/>
      <c r="Q131" s="359">
        <v>1</v>
      </c>
      <c r="R131" s="360">
        <f>1-Q131</f>
        <v>0</v>
      </c>
      <c r="S131" s="361" t="s">
        <v>806</v>
      </c>
      <c r="T131" s="362">
        <f>Q131*D131</f>
        <v>1871</v>
      </c>
      <c r="U131" s="363">
        <f>Q131*F131</f>
        <v>122</v>
      </c>
      <c r="V131" s="363">
        <f>IF(S131="Não",G131,Q131*G131)</f>
        <v>19378</v>
      </c>
      <c r="W131" s="363">
        <f>IF(S131="Não",H131,Q131*H131)</f>
        <v>1090</v>
      </c>
      <c r="X131" s="364">
        <f>R131*D131</f>
        <v>0</v>
      </c>
      <c r="Y131" s="364">
        <f>R131*F131</f>
        <v>0</v>
      </c>
      <c r="Z131" s="364">
        <f>IF(S131="Não",0,R131*G131)</f>
        <v>0</v>
      </c>
      <c r="AA131" s="365">
        <f>IF(S131="Não",0,R131*H131)</f>
        <v>0</v>
      </c>
    </row>
    <row r="132" spans="2:27">
      <c r="B132" s="349">
        <v>129</v>
      </c>
      <c r="C132" s="350" t="s">
        <v>103</v>
      </c>
      <c r="D132" s="367">
        <v>2012</v>
      </c>
      <c r="E132" s="368">
        <f>D132/G132</f>
        <v>0.10021417542461523</v>
      </c>
      <c r="F132" s="369">
        <v>70</v>
      </c>
      <c r="G132" s="370">
        <v>20077</v>
      </c>
      <c r="H132" s="371">
        <v>436</v>
      </c>
      <c r="I132" s="439">
        <f>E132/E$4</f>
        <v>0.54715193108374849</v>
      </c>
      <c r="J132" s="356" t="s">
        <v>742</v>
      </c>
      <c r="K132" s="358" t="s">
        <v>754</v>
      </c>
      <c r="L132" s="358"/>
      <c r="M132" s="358" t="s">
        <v>755</v>
      </c>
      <c r="N132" s="358"/>
      <c r="O132" s="358"/>
      <c r="P132" s="373"/>
      <c r="Q132" s="359">
        <v>1</v>
      </c>
      <c r="R132" s="360">
        <f>1-Q132</f>
        <v>0</v>
      </c>
      <c r="S132" s="361" t="s">
        <v>806</v>
      </c>
      <c r="T132" s="362">
        <f>Q132*D132</f>
        <v>2012</v>
      </c>
      <c r="U132" s="363">
        <f>Q132*F132</f>
        <v>70</v>
      </c>
      <c r="V132" s="363">
        <f>IF(S132="Não",G132,Q132*G132)</f>
        <v>20077</v>
      </c>
      <c r="W132" s="363">
        <f>IF(S132="Não",H132,Q132*H132)</f>
        <v>436</v>
      </c>
      <c r="X132" s="364">
        <f>R132*D132</f>
        <v>0</v>
      </c>
      <c r="Y132" s="364">
        <f>R132*F132</f>
        <v>0</v>
      </c>
      <c r="Z132" s="364">
        <f>IF(S132="Não",0,R132*G132)</f>
        <v>0</v>
      </c>
      <c r="AA132" s="365">
        <f>IF(S132="Não",0,R132*H132)</f>
        <v>0</v>
      </c>
    </row>
    <row r="133" spans="2:27">
      <c r="B133" s="349">
        <v>130</v>
      </c>
      <c r="C133" s="350" t="s">
        <v>104</v>
      </c>
      <c r="D133" s="367">
        <v>560</v>
      </c>
      <c r="E133" s="368">
        <f>D133/G133</f>
        <v>4.6446047938956625E-2</v>
      </c>
      <c r="F133" s="369">
        <v>41</v>
      </c>
      <c r="G133" s="370">
        <v>12057</v>
      </c>
      <c r="H133" s="371">
        <v>463</v>
      </c>
      <c r="I133" s="439">
        <f>E133/E$4</f>
        <v>0.25358732647683252</v>
      </c>
      <c r="J133" s="356" t="s">
        <v>800</v>
      </c>
      <c r="K133" s="393" t="s">
        <v>824</v>
      </c>
      <c r="L133" s="358"/>
      <c r="M133" s="358" t="s">
        <v>825</v>
      </c>
      <c r="N133" s="358"/>
      <c r="O133" s="358"/>
      <c r="P133" s="373"/>
      <c r="Q133" s="359">
        <v>1</v>
      </c>
      <c r="R133" s="360">
        <f>1-Q133</f>
        <v>0</v>
      </c>
      <c r="S133" s="361" t="s">
        <v>806</v>
      </c>
      <c r="T133" s="421">
        <f>Q133*D133</f>
        <v>560</v>
      </c>
      <c r="U133" s="422">
        <f>Q133*F133</f>
        <v>41</v>
      </c>
      <c r="V133" s="422">
        <f>IF(S133="Não",G133,Q133*G133)</f>
        <v>12057</v>
      </c>
      <c r="W133" s="422">
        <f>IF(S133="Não",H133,Q133*H133)</f>
        <v>463</v>
      </c>
      <c r="X133" s="423">
        <f>R133*D133</f>
        <v>0</v>
      </c>
      <c r="Y133" s="423">
        <f>R133*F133</f>
        <v>0</v>
      </c>
      <c r="Z133" s="423">
        <f>IF(S133="Não",0,R133*G133)</f>
        <v>0</v>
      </c>
      <c r="AA133" s="424">
        <f>IF(S133="Não",0,R133*H133)</f>
        <v>0</v>
      </c>
    </row>
    <row r="134" spans="2:27">
      <c r="B134" s="349">
        <v>131</v>
      </c>
      <c r="C134" s="350" t="s">
        <v>105</v>
      </c>
      <c r="D134" s="367">
        <v>3332</v>
      </c>
      <c r="E134" s="368">
        <f>D134/G134</f>
        <v>0.16022311983073667</v>
      </c>
      <c r="F134" s="369">
        <v>227</v>
      </c>
      <c r="G134" s="370">
        <v>20796</v>
      </c>
      <c r="H134" s="371">
        <v>1228</v>
      </c>
      <c r="I134" s="439">
        <f>E134/E$4</f>
        <v>0.87479030833912574</v>
      </c>
      <c r="J134" s="477" t="s">
        <v>742</v>
      </c>
      <c r="K134" s="476" t="s">
        <v>752</v>
      </c>
      <c r="L134" s="476"/>
      <c r="M134" s="334" t="s">
        <v>753</v>
      </c>
      <c r="N134" s="358"/>
      <c r="O134" s="358"/>
      <c r="P134" s="373"/>
      <c r="Q134" s="359">
        <v>1</v>
      </c>
      <c r="R134" s="360">
        <f>1-Q134</f>
        <v>0</v>
      </c>
      <c r="S134" s="361" t="s">
        <v>806</v>
      </c>
      <c r="T134" s="362">
        <f>Q134*D134</f>
        <v>3332</v>
      </c>
      <c r="U134" s="363">
        <f>Q134*F134</f>
        <v>227</v>
      </c>
      <c r="V134" s="363">
        <f>IF(S134="Não",G134,Q134*G134)</f>
        <v>20796</v>
      </c>
      <c r="W134" s="363">
        <f>IF(S134="Não",H134,Q134*H134)</f>
        <v>1228</v>
      </c>
      <c r="X134" s="364">
        <f>R134*D134</f>
        <v>0</v>
      </c>
      <c r="Y134" s="364">
        <f>R134*F134</f>
        <v>0</v>
      </c>
      <c r="Z134" s="364">
        <f>IF(S134="Não",0,R134*G134)</f>
        <v>0</v>
      </c>
      <c r="AA134" s="365">
        <f>IF(S134="Não",0,R134*H134)</f>
        <v>0</v>
      </c>
    </row>
    <row r="135" spans="2:27">
      <c r="B135" s="349">
        <v>132</v>
      </c>
      <c r="C135" s="350" t="s">
        <v>106</v>
      </c>
      <c r="D135" s="367">
        <v>894</v>
      </c>
      <c r="E135" s="368">
        <f>D135/G135</f>
        <v>0.12131903921834714</v>
      </c>
      <c r="F135" s="369">
        <v>145</v>
      </c>
      <c r="G135" s="370">
        <v>7369</v>
      </c>
      <c r="H135" s="371">
        <v>342</v>
      </c>
      <c r="I135" s="439">
        <f>E135/E$4</f>
        <v>0.66238080894530804</v>
      </c>
      <c r="J135" s="356" t="s">
        <v>742</v>
      </c>
      <c r="K135" s="358" t="s">
        <v>748</v>
      </c>
      <c r="L135" s="358"/>
      <c r="M135" s="358" t="s">
        <v>749</v>
      </c>
      <c r="N135" s="358"/>
      <c r="O135" s="358"/>
      <c r="P135" s="373"/>
      <c r="Q135" s="359">
        <v>1</v>
      </c>
      <c r="R135" s="360">
        <f>1-Q135</f>
        <v>0</v>
      </c>
      <c r="S135" s="361" t="s">
        <v>806</v>
      </c>
      <c r="T135" s="362">
        <f>Q135*D135</f>
        <v>894</v>
      </c>
      <c r="U135" s="363">
        <f>Q135*F135</f>
        <v>145</v>
      </c>
      <c r="V135" s="363">
        <f>IF(S135="Não",G135,Q135*G135)</f>
        <v>7369</v>
      </c>
      <c r="W135" s="363">
        <f>IF(S135="Não",H135,Q135*H135)</f>
        <v>342</v>
      </c>
      <c r="X135" s="364">
        <f>R135*D135</f>
        <v>0</v>
      </c>
      <c r="Y135" s="364">
        <f>R135*F135</f>
        <v>0</v>
      </c>
      <c r="Z135" s="364">
        <f>IF(S135="Não",0,R135*G135)</f>
        <v>0</v>
      </c>
      <c r="AA135" s="365">
        <f>IF(S135="Não",0,R135*H135)</f>
        <v>0</v>
      </c>
    </row>
    <row r="136" spans="2:27">
      <c r="B136" s="349">
        <v>133</v>
      </c>
      <c r="C136" s="350" t="s">
        <v>107</v>
      </c>
      <c r="D136" s="367">
        <v>7342</v>
      </c>
      <c r="E136" s="368">
        <f>D136/G136</f>
        <v>0.14638912150576225</v>
      </c>
      <c r="F136" s="369">
        <v>1659</v>
      </c>
      <c r="G136" s="370">
        <v>50154</v>
      </c>
      <c r="H136" s="371">
        <v>8448</v>
      </c>
      <c r="I136" s="439">
        <f>E136/E$4</f>
        <v>0.79925908866838169</v>
      </c>
      <c r="J136" s="356" t="s">
        <v>742</v>
      </c>
      <c r="K136" s="358" t="s">
        <v>819</v>
      </c>
      <c r="L136" s="358"/>
      <c r="M136" s="358" t="s">
        <v>749</v>
      </c>
      <c r="N136" s="358"/>
      <c r="O136" s="358"/>
      <c r="P136" s="373"/>
      <c r="Q136" s="359">
        <v>1</v>
      </c>
      <c r="R136" s="360">
        <f>1-Q136</f>
        <v>0</v>
      </c>
      <c r="S136" s="361" t="s">
        <v>806</v>
      </c>
      <c r="T136" s="362">
        <f>Q136*D136</f>
        <v>7342</v>
      </c>
      <c r="U136" s="363">
        <f>Q136*F136</f>
        <v>1659</v>
      </c>
      <c r="V136" s="363">
        <f>IF(S136="Não",G136,Q136*G136)</f>
        <v>50154</v>
      </c>
      <c r="W136" s="363">
        <f>IF(S136="Não",H136,Q136*H136)</f>
        <v>8448</v>
      </c>
      <c r="X136" s="364">
        <f>R136*D136</f>
        <v>0</v>
      </c>
      <c r="Y136" s="364">
        <f>R136*F136</f>
        <v>0</v>
      </c>
      <c r="Z136" s="364">
        <f>IF(S136="Não",0,R136*G136)</f>
        <v>0</v>
      </c>
      <c r="AA136" s="365">
        <f>IF(S136="Não",0,R136*H136)</f>
        <v>0</v>
      </c>
    </row>
    <row r="137" spans="2:27">
      <c r="B137" s="349">
        <v>134</v>
      </c>
      <c r="C137" s="350" t="s">
        <v>108</v>
      </c>
      <c r="D137" s="367">
        <v>1984</v>
      </c>
      <c r="E137" s="368">
        <f>D137/G137</f>
        <v>0.105999893145269</v>
      </c>
      <c r="F137" s="369">
        <v>259</v>
      </c>
      <c r="G137" s="370">
        <v>18717</v>
      </c>
      <c r="H137" s="371">
        <v>2384</v>
      </c>
      <c r="I137" s="439">
        <f>E137/E$4</f>
        <v>0.57874094142233579</v>
      </c>
      <c r="J137" s="356" t="s">
        <v>742</v>
      </c>
      <c r="K137" s="358" t="s">
        <v>752</v>
      </c>
      <c r="L137" s="358"/>
      <c r="M137" s="358" t="s">
        <v>753</v>
      </c>
      <c r="N137" s="358"/>
      <c r="O137" s="358"/>
      <c r="P137" s="373"/>
      <c r="Q137" s="359">
        <v>1</v>
      </c>
      <c r="R137" s="360">
        <f>1-Q137</f>
        <v>0</v>
      </c>
      <c r="S137" s="361" t="s">
        <v>806</v>
      </c>
      <c r="T137" s="362">
        <f>Q137*D137</f>
        <v>1984</v>
      </c>
      <c r="U137" s="363">
        <f>Q137*F137</f>
        <v>259</v>
      </c>
      <c r="V137" s="363">
        <f>IF(S137="Não",G137,Q137*G137)</f>
        <v>18717</v>
      </c>
      <c r="W137" s="363">
        <f>IF(S137="Não",H137,Q137*H137)</f>
        <v>2384</v>
      </c>
      <c r="X137" s="364">
        <f>R137*D137</f>
        <v>0</v>
      </c>
      <c r="Y137" s="364">
        <f>R137*F137</f>
        <v>0</v>
      </c>
      <c r="Z137" s="364">
        <f>IF(S137="Não",0,R137*G137)</f>
        <v>0</v>
      </c>
      <c r="AA137" s="365">
        <f>IF(S137="Não",0,R137*H137)</f>
        <v>0</v>
      </c>
    </row>
    <row r="138" spans="2:27">
      <c r="B138" s="349">
        <v>135</v>
      </c>
      <c r="C138" s="350" t="s">
        <v>109</v>
      </c>
      <c r="D138" s="367">
        <v>1023</v>
      </c>
      <c r="E138" s="368">
        <f>D138/G138</f>
        <v>0.15044117647058824</v>
      </c>
      <c r="F138" s="369">
        <v>248</v>
      </c>
      <c r="G138" s="370">
        <v>6800</v>
      </c>
      <c r="H138" s="371">
        <v>1245</v>
      </c>
      <c r="I138" s="439">
        <f>E138/E$4</f>
        <v>0.82138260252725492</v>
      </c>
      <c r="J138" s="356" t="s">
        <v>742</v>
      </c>
      <c r="K138" s="358" t="s">
        <v>752</v>
      </c>
      <c r="L138" s="358"/>
      <c r="M138" s="358" t="s">
        <v>753</v>
      </c>
      <c r="N138" s="358"/>
      <c r="O138" s="358"/>
      <c r="P138" s="373"/>
      <c r="Q138" s="359">
        <v>1</v>
      </c>
      <c r="R138" s="360">
        <f>1-Q138</f>
        <v>0</v>
      </c>
      <c r="S138" s="361" t="s">
        <v>806</v>
      </c>
      <c r="T138" s="362">
        <f>Q138*D138</f>
        <v>1023</v>
      </c>
      <c r="U138" s="363">
        <f>Q138*F138</f>
        <v>248</v>
      </c>
      <c r="V138" s="363">
        <f>IF(S138="Não",G138,Q138*G138)</f>
        <v>6800</v>
      </c>
      <c r="W138" s="363">
        <f>IF(S138="Não",H138,Q138*H138)</f>
        <v>1245</v>
      </c>
      <c r="X138" s="364">
        <f>R138*D138</f>
        <v>0</v>
      </c>
      <c r="Y138" s="364">
        <f>R138*F138</f>
        <v>0</v>
      </c>
      <c r="Z138" s="364">
        <f>IF(S138="Não",0,R138*G138)</f>
        <v>0</v>
      </c>
      <c r="AA138" s="365">
        <f>IF(S138="Não",0,R138*H138)</f>
        <v>0</v>
      </c>
    </row>
    <row r="139" spans="2:27">
      <c r="B139" s="349">
        <v>136</v>
      </c>
      <c r="C139" s="350" t="s">
        <v>110</v>
      </c>
      <c r="D139" s="367">
        <v>190</v>
      </c>
      <c r="E139" s="368">
        <f>D139/G139</f>
        <v>9.2864125122189639E-2</v>
      </c>
      <c r="F139" s="369">
        <v>36</v>
      </c>
      <c r="G139" s="370">
        <v>2046</v>
      </c>
      <c r="H139" s="371">
        <v>180</v>
      </c>
      <c r="I139" s="439">
        <f>E139/E$4</f>
        <v>0.50702193750255053</v>
      </c>
      <c r="J139" s="356"/>
      <c r="K139" s="358" t="s">
        <v>756</v>
      </c>
      <c r="L139" s="358"/>
      <c r="M139" s="358" t="s">
        <v>765</v>
      </c>
      <c r="N139" s="358"/>
      <c r="O139" s="358"/>
      <c r="P139" s="373"/>
      <c r="Q139" s="359">
        <v>1</v>
      </c>
      <c r="R139" s="360">
        <f>1-Q139</f>
        <v>0</v>
      </c>
      <c r="S139" s="361" t="s">
        <v>806</v>
      </c>
      <c r="T139" s="362">
        <f>Q139*D139</f>
        <v>190</v>
      </c>
      <c r="U139" s="363">
        <f>Q139*F139</f>
        <v>36</v>
      </c>
      <c r="V139" s="363">
        <f>IF(S139="Não",G139,Q139*G139)</f>
        <v>2046</v>
      </c>
      <c r="W139" s="363">
        <f>IF(S139="Não",H139,Q139*H139)</f>
        <v>180</v>
      </c>
      <c r="X139" s="364">
        <f>R139*D139</f>
        <v>0</v>
      </c>
      <c r="Y139" s="364">
        <f>R139*F139</f>
        <v>0</v>
      </c>
      <c r="Z139" s="364">
        <f>IF(S139="Não",0,R139*G139)</f>
        <v>0</v>
      </c>
      <c r="AA139" s="365">
        <f>IF(S139="Não",0,R139*H139)</f>
        <v>0</v>
      </c>
    </row>
    <row r="140" spans="2:27">
      <c r="B140" s="404">
        <v>137</v>
      </c>
      <c r="C140" s="405" t="s">
        <v>111</v>
      </c>
      <c r="D140" s="367">
        <v>16</v>
      </c>
      <c r="E140" s="368">
        <f>D140/G140</f>
        <v>3.2258064516129031E-2</v>
      </c>
      <c r="F140" s="369">
        <v>4</v>
      </c>
      <c r="G140" s="370">
        <v>496</v>
      </c>
      <c r="H140" s="371">
        <v>12</v>
      </c>
      <c r="I140" s="439">
        <f>E140/E$4</f>
        <v>0.176123409869307</v>
      </c>
      <c r="J140" s="356"/>
      <c r="K140" s="374" t="s">
        <v>828</v>
      </c>
      <c r="L140" s="374"/>
      <c r="M140" s="374" t="s">
        <v>765</v>
      </c>
      <c r="N140" s="358"/>
      <c r="O140" s="358"/>
      <c r="P140" s="373"/>
      <c r="Q140" s="359">
        <v>1</v>
      </c>
      <c r="R140" s="360">
        <f>1-Q140</f>
        <v>0</v>
      </c>
      <c r="S140" s="361" t="s">
        <v>806</v>
      </c>
      <c r="T140" s="362">
        <f>Q140*D140</f>
        <v>16</v>
      </c>
      <c r="U140" s="363">
        <f>Q140*F140</f>
        <v>4</v>
      </c>
      <c r="V140" s="363">
        <f>IF(S140="Não",G140,Q140*G140)</f>
        <v>496</v>
      </c>
      <c r="W140" s="363">
        <f>IF(S140="Não",H140,Q140*H140)</f>
        <v>12</v>
      </c>
      <c r="X140" s="364">
        <f>R140*D140</f>
        <v>0</v>
      </c>
      <c r="Y140" s="364">
        <f>R140*F140</f>
        <v>0</v>
      </c>
      <c r="Z140" s="364">
        <f>IF(S140="Não",0,R140*G140)</f>
        <v>0</v>
      </c>
      <c r="AA140" s="365">
        <f>IF(S140="Não",0,R140*H140)</f>
        <v>0</v>
      </c>
    </row>
    <row r="141" spans="2:27">
      <c r="B141" s="404">
        <v>138</v>
      </c>
      <c r="C141" s="405" t="s">
        <v>112</v>
      </c>
      <c r="D141" s="367">
        <v>2893</v>
      </c>
      <c r="E141" s="368">
        <f>D141/G141</f>
        <v>0.10695404636030907</v>
      </c>
      <c r="F141" s="369">
        <v>20</v>
      </c>
      <c r="G141" s="370">
        <v>27049</v>
      </c>
      <c r="H141" s="371">
        <v>118</v>
      </c>
      <c r="I141" s="439">
        <f>E141/E$4</f>
        <v>0.5839504516732249</v>
      </c>
      <c r="J141" s="356" t="s">
        <v>734</v>
      </c>
      <c r="K141" s="358" t="s">
        <v>745</v>
      </c>
      <c r="L141" s="358" t="s">
        <v>798</v>
      </c>
      <c r="M141" s="358" t="s">
        <v>731</v>
      </c>
      <c r="N141" s="358"/>
      <c r="O141" s="358"/>
      <c r="P141" s="373"/>
      <c r="Q141" s="359">
        <v>1</v>
      </c>
      <c r="R141" s="360">
        <f>1-Q141</f>
        <v>0</v>
      </c>
      <c r="S141" s="361" t="s">
        <v>806</v>
      </c>
      <c r="T141" s="362">
        <f>Q141*D141</f>
        <v>2893</v>
      </c>
      <c r="U141" s="363">
        <f>Q141*F141</f>
        <v>20</v>
      </c>
      <c r="V141" s="363">
        <f>IF(S141="Não",G141,Q141*G141)</f>
        <v>27049</v>
      </c>
      <c r="W141" s="363">
        <f>IF(S141="Não",H141,Q141*H141)</f>
        <v>118</v>
      </c>
      <c r="X141" s="364">
        <f>R141*D141</f>
        <v>0</v>
      </c>
      <c r="Y141" s="364">
        <f>R141*F141</f>
        <v>0</v>
      </c>
      <c r="Z141" s="364">
        <f>IF(S141="Não",0,R141*G141)</f>
        <v>0</v>
      </c>
      <c r="AA141" s="365">
        <f>IF(S141="Não",0,R141*H141)</f>
        <v>0</v>
      </c>
    </row>
    <row r="142" spans="2:27">
      <c r="B142" s="349">
        <v>139</v>
      </c>
      <c r="C142" s="350" t="s">
        <v>113</v>
      </c>
      <c r="D142" s="367">
        <v>116</v>
      </c>
      <c r="E142" s="368">
        <f>D142/G142</f>
        <v>2.1264894592117323E-2</v>
      </c>
      <c r="F142" s="369">
        <v>15</v>
      </c>
      <c r="G142" s="370">
        <v>5455</v>
      </c>
      <c r="H142" s="371">
        <v>124</v>
      </c>
      <c r="I142" s="439">
        <f>E142/E$4</f>
        <v>0.11610261812832777</v>
      </c>
      <c r="J142" s="356"/>
      <c r="K142" s="374" t="s">
        <v>828</v>
      </c>
      <c r="L142" s="374"/>
      <c r="M142" s="374" t="s">
        <v>765</v>
      </c>
      <c r="N142" s="358"/>
      <c r="O142" s="358"/>
      <c r="P142" s="373"/>
      <c r="Q142" s="359">
        <v>1</v>
      </c>
      <c r="R142" s="360">
        <f>1-Q142</f>
        <v>0</v>
      </c>
      <c r="S142" s="361" t="s">
        <v>806</v>
      </c>
      <c r="T142" s="362">
        <f>Q142*D142</f>
        <v>116</v>
      </c>
      <c r="U142" s="363">
        <f>Q142*F142</f>
        <v>15</v>
      </c>
      <c r="V142" s="363">
        <f>IF(S142="Não",G142,Q142*G142)</f>
        <v>5455</v>
      </c>
      <c r="W142" s="363">
        <f>IF(S142="Não",H142,Q142*H142)</f>
        <v>124</v>
      </c>
      <c r="X142" s="364">
        <f>R142*D142</f>
        <v>0</v>
      </c>
      <c r="Y142" s="364">
        <f>R142*F142</f>
        <v>0</v>
      </c>
      <c r="Z142" s="364">
        <f>IF(S142="Não",0,R142*G142)</f>
        <v>0</v>
      </c>
      <c r="AA142" s="365">
        <f>IF(S142="Não",0,R142*H142)</f>
        <v>0</v>
      </c>
    </row>
    <row r="143" spans="2:27">
      <c r="B143" s="349">
        <v>140</v>
      </c>
      <c r="C143" s="350" t="s">
        <v>114</v>
      </c>
      <c r="D143" s="367">
        <v>20664</v>
      </c>
      <c r="E143" s="368">
        <f>D143/G143</f>
        <v>0.19167230936192711</v>
      </c>
      <c r="F143" s="369">
        <v>35</v>
      </c>
      <c r="G143" s="370">
        <v>107809</v>
      </c>
      <c r="H143" s="371">
        <v>247</v>
      </c>
      <c r="I143" s="439">
        <f>E143/E$4</f>
        <v>1.0464974017727664</v>
      </c>
      <c r="J143" s="356" t="s">
        <v>734</v>
      </c>
      <c r="K143" s="358" t="s">
        <v>794</v>
      </c>
      <c r="L143" s="358" t="s">
        <v>795</v>
      </c>
      <c r="M143" s="358" t="s">
        <v>731</v>
      </c>
      <c r="N143" s="358"/>
      <c r="O143" s="358"/>
      <c r="P143" s="373"/>
      <c r="Q143" s="359">
        <v>1</v>
      </c>
      <c r="R143" s="360">
        <f>1-Q143</f>
        <v>0</v>
      </c>
      <c r="S143" s="361" t="s">
        <v>806</v>
      </c>
      <c r="T143" s="362">
        <f>Q143*D143</f>
        <v>20664</v>
      </c>
      <c r="U143" s="363">
        <f>Q143*F143</f>
        <v>35</v>
      </c>
      <c r="V143" s="363">
        <f>IF(S143="Não",G143,Q143*G143)</f>
        <v>107809</v>
      </c>
      <c r="W143" s="363">
        <f>IF(S143="Não",H143,Q143*H143)</f>
        <v>247</v>
      </c>
      <c r="X143" s="364">
        <f>R143*D143</f>
        <v>0</v>
      </c>
      <c r="Y143" s="364">
        <f>R143*F143</f>
        <v>0</v>
      </c>
      <c r="Z143" s="364">
        <f>IF(S143="Não",0,R143*G143)</f>
        <v>0</v>
      </c>
      <c r="AA143" s="365">
        <f>IF(S143="Não",0,R143*H143)</f>
        <v>0</v>
      </c>
    </row>
    <row r="144" spans="2:27">
      <c r="B144" s="349">
        <v>141</v>
      </c>
      <c r="C144" s="350" t="s">
        <v>115</v>
      </c>
      <c r="D144" s="367">
        <v>302</v>
      </c>
      <c r="E144" s="368">
        <f>D144/G144</f>
        <v>0.12856534695615154</v>
      </c>
      <c r="F144" s="369">
        <v>10</v>
      </c>
      <c r="G144" s="370">
        <v>2349</v>
      </c>
      <c r="H144" s="371">
        <v>65</v>
      </c>
      <c r="I144" s="439">
        <f>E144/E$4</f>
        <v>0.70194438620538613</v>
      </c>
      <c r="J144" s="356" t="s">
        <v>817</v>
      </c>
      <c r="K144" s="358" t="s">
        <v>745</v>
      </c>
      <c r="L144" s="358" t="s">
        <v>798</v>
      </c>
      <c r="M144" s="358" t="s">
        <v>731</v>
      </c>
      <c r="N144" s="358"/>
      <c r="O144" s="358"/>
      <c r="P144" s="373"/>
      <c r="Q144" s="359">
        <v>1</v>
      </c>
      <c r="R144" s="360">
        <f>1-Q144</f>
        <v>0</v>
      </c>
      <c r="S144" s="361" t="s">
        <v>806</v>
      </c>
      <c r="T144" s="362">
        <f>Q144*D144</f>
        <v>302</v>
      </c>
      <c r="U144" s="363">
        <f>Q144*F144</f>
        <v>10</v>
      </c>
      <c r="V144" s="363">
        <f>IF(S144="Não",G144,Q144*G144)</f>
        <v>2349</v>
      </c>
      <c r="W144" s="363">
        <f>IF(S144="Não",H144,Q144*H144)</f>
        <v>65</v>
      </c>
      <c r="X144" s="364">
        <f>R144*D144</f>
        <v>0</v>
      </c>
      <c r="Y144" s="364">
        <f>R144*F144</f>
        <v>0</v>
      </c>
      <c r="Z144" s="364">
        <f>IF(S144="Não",0,R144*G144)</f>
        <v>0</v>
      </c>
      <c r="AA144" s="365">
        <f>IF(S144="Não",0,R144*H144)</f>
        <v>0</v>
      </c>
    </row>
    <row r="145" spans="2:27">
      <c r="B145" s="349">
        <v>142</v>
      </c>
      <c r="C145" s="350" t="s">
        <v>116</v>
      </c>
      <c r="D145" s="367">
        <v>506</v>
      </c>
      <c r="E145" s="368">
        <f>D145/G145</f>
        <v>0.43063829787234043</v>
      </c>
      <c r="F145" s="369">
        <v>9</v>
      </c>
      <c r="G145" s="370">
        <v>1175</v>
      </c>
      <c r="H145" s="371">
        <v>28</v>
      </c>
      <c r="I145" s="439">
        <f>E145/E$4</f>
        <v>2.3512100486893188</v>
      </c>
      <c r="J145" s="356" t="s">
        <v>734</v>
      </c>
      <c r="K145" s="358" t="s">
        <v>794</v>
      </c>
      <c r="L145" s="358" t="s">
        <v>795</v>
      </c>
      <c r="M145" s="374" t="s">
        <v>731</v>
      </c>
      <c r="N145" s="358"/>
      <c r="O145" s="358"/>
      <c r="P145" s="373"/>
      <c r="Q145" s="359">
        <v>1</v>
      </c>
      <c r="R145" s="360">
        <f>1-Q145</f>
        <v>0</v>
      </c>
      <c r="S145" s="361" t="s">
        <v>806</v>
      </c>
      <c r="T145" s="362">
        <f>Q145*D145</f>
        <v>506</v>
      </c>
      <c r="U145" s="363">
        <f>Q145*F145</f>
        <v>9</v>
      </c>
      <c r="V145" s="363">
        <f>IF(S145="Não",G145,Q145*G145)</f>
        <v>1175</v>
      </c>
      <c r="W145" s="363">
        <f>IF(S145="Não",H145,Q145*H145)</f>
        <v>28</v>
      </c>
      <c r="X145" s="364">
        <f>R145*D145</f>
        <v>0</v>
      </c>
      <c r="Y145" s="364">
        <f>R145*F145</f>
        <v>0</v>
      </c>
      <c r="Z145" s="364">
        <f>IF(S145="Não",0,R145*G145)</f>
        <v>0</v>
      </c>
      <c r="AA145" s="365">
        <f>IF(S145="Não",0,R145*H145)</f>
        <v>0</v>
      </c>
    </row>
    <row r="146" spans="2:27">
      <c r="B146" s="349">
        <v>143</v>
      </c>
      <c r="C146" s="350" t="s">
        <v>117</v>
      </c>
      <c r="D146" s="367">
        <v>211</v>
      </c>
      <c r="E146" s="368">
        <f>D146/G146</f>
        <v>0.11536358665937671</v>
      </c>
      <c r="F146" s="369">
        <v>4</v>
      </c>
      <c r="G146" s="370">
        <v>1829</v>
      </c>
      <c r="H146" s="371">
        <v>40</v>
      </c>
      <c r="I146" s="439">
        <f>E146/E$4</f>
        <v>0.62986507597328445</v>
      </c>
      <c r="J146" s="356" t="s">
        <v>817</v>
      </c>
      <c r="K146" s="358" t="s">
        <v>794</v>
      </c>
      <c r="L146" s="358" t="s">
        <v>803</v>
      </c>
      <c r="M146" s="358" t="s">
        <v>731</v>
      </c>
      <c r="N146" s="358"/>
      <c r="O146" s="358"/>
      <c r="P146" s="373"/>
      <c r="Q146" s="359">
        <v>1</v>
      </c>
      <c r="R146" s="360">
        <f>1-Q146</f>
        <v>0</v>
      </c>
      <c r="S146" s="361" t="s">
        <v>806</v>
      </c>
      <c r="T146" s="362">
        <f>Q146*D146</f>
        <v>211</v>
      </c>
      <c r="U146" s="363">
        <f>Q146*F146</f>
        <v>4</v>
      </c>
      <c r="V146" s="363">
        <f>IF(S146="Não",G146,Q146*G146)</f>
        <v>1829</v>
      </c>
      <c r="W146" s="363">
        <f>IF(S146="Não",H146,Q146*H146)</f>
        <v>40</v>
      </c>
      <c r="X146" s="364">
        <f>R146*D146</f>
        <v>0</v>
      </c>
      <c r="Y146" s="364">
        <f>R146*F146</f>
        <v>0</v>
      </c>
      <c r="Z146" s="364">
        <f>IF(S146="Não",0,R146*G146)</f>
        <v>0</v>
      </c>
      <c r="AA146" s="365">
        <f>IF(S146="Não",0,R146*H146)</f>
        <v>0</v>
      </c>
    </row>
    <row r="147" spans="2:27">
      <c r="B147" s="349">
        <v>144</v>
      </c>
      <c r="C147" s="350" t="s">
        <v>118</v>
      </c>
      <c r="D147" s="367">
        <v>3771</v>
      </c>
      <c r="E147" s="368">
        <f>D147/G147</f>
        <v>0.12790421598887494</v>
      </c>
      <c r="F147" s="369">
        <v>72</v>
      </c>
      <c r="G147" s="370">
        <v>29483</v>
      </c>
      <c r="H147" s="371">
        <v>641</v>
      </c>
      <c r="I147" s="439">
        <f>E147/E$4</f>
        <v>0.69833472635525073</v>
      </c>
      <c r="J147" s="356" t="s">
        <v>734</v>
      </c>
      <c r="K147" s="358" t="s">
        <v>794</v>
      </c>
      <c r="L147" s="358" t="s">
        <v>803</v>
      </c>
      <c r="M147" s="358" t="s">
        <v>731</v>
      </c>
      <c r="N147" s="358"/>
      <c r="O147" s="358"/>
      <c r="P147" s="373"/>
      <c r="Q147" s="359">
        <v>1</v>
      </c>
      <c r="R147" s="360">
        <f>1-Q147</f>
        <v>0</v>
      </c>
      <c r="S147" s="361" t="s">
        <v>806</v>
      </c>
      <c r="T147" s="362">
        <f>Q147*D147</f>
        <v>3771</v>
      </c>
      <c r="U147" s="363">
        <f>Q147*F147</f>
        <v>72</v>
      </c>
      <c r="V147" s="363">
        <f>IF(S147="Não",G147,Q147*G147)</f>
        <v>29483</v>
      </c>
      <c r="W147" s="363">
        <f>IF(S147="Não",H147,Q147*H147)</f>
        <v>641</v>
      </c>
      <c r="X147" s="364">
        <f>R147*D147</f>
        <v>0</v>
      </c>
      <c r="Y147" s="364">
        <f>R147*F147</f>
        <v>0</v>
      </c>
      <c r="Z147" s="364">
        <f>IF(S147="Não",0,R147*G147)</f>
        <v>0</v>
      </c>
      <c r="AA147" s="365">
        <f>IF(S147="Não",0,R147*H147)</f>
        <v>0</v>
      </c>
    </row>
    <row r="148" spans="2:27">
      <c r="B148" s="349">
        <v>145</v>
      </c>
      <c r="C148" s="350" t="s">
        <v>119</v>
      </c>
      <c r="D148" s="367">
        <v>712</v>
      </c>
      <c r="E148" s="368">
        <f>D148/G148</f>
        <v>0.14904751936361732</v>
      </c>
      <c r="F148" s="369">
        <v>41</v>
      </c>
      <c r="G148" s="370">
        <v>4777</v>
      </c>
      <c r="H148" s="371">
        <v>216</v>
      </c>
      <c r="I148" s="439">
        <f>E148/E$4</f>
        <v>0.81377347762933727</v>
      </c>
      <c r="J148" s="356" t="s">
        <v>734</v>
      </c>
      <c r="K148" s="358" t="s">
        <v>745</v>
      </c>
      <c r="L148" s="358" t="s">
        <v>798</v>
      </c>
      <c r="M148" s="358" t="s">
        <v>731</v>
      </c>
      <c r="N148" s="358"/>
      <c r="O148" s="358"/>
      <c r="P148" s="373"/>
      <c r="Q148" s="359">
        <v>1</v>
      </c>
      <c r="R148" s="360">
        <f>1-Q148</f>
        <v>0</v>
      </c>
      <c r="S148" s="361" t="s">
        <v>806</v>
      </c>
      <c r="T148" s="362">
        <f>Q148*D148</f>
        <v>712</v>
      </c>
      <c r="U148" s="363">
        <f>Q148*F148</f>
        <v>41</v>
      </c>
      <c r="V148" s="363">
        <f>IF(S148="Não",G148,Q148*G148)</f>
        <v>4777</v>
      </c>
      <c r="W148" s="363">
        <f>IF(S148="Não",H148,Q148*H148)</f>
        <v>216</v>
      </c>
      <c r="X148" s="364">
        <f>R148*D148</f>
        <v>0</v>
      </c>
      <c r="Y148" s="364">
        <f>R148*F148</f>
        <v>0</v>
      </c>
      <c r="Z148" s="364">
        <f>IF(S148="Não",0,R148*G148)</f>
        <v>0</v>
      </c>
      <c r="AA148" s="365">
        <f>IF(S148="Não",0,R148*H148)</f>
        <v>0</v>
      </c>
    </row>
    <row r="149" spans="2:27">
      <c r="B149" s="349">
        <v>146</v>
      </c>
      <c r="C149" s="350" t="s">
        <v>120</v>
      </c>
      <c r="D149" s="367">
        <v>1135</v>
      </c>
      <c r="E149" s="368">
        <f>D149/G149</f>
        <v>0.14368907456640082</v>
      </c>
      <c r="F149" s="369">
        <v>23</v>
      </c>
      <c r="G149" s="370">
        <v>7899</v>
      </c>
      <c r="H149" s="371">
        <v>213</v>
      </c>
      <c r="I149" s="439">
        <f>E149/E$4</f>
        <v>0.7845173029815885</v>
      </c>
      <c r="J149" s="356" t="s">
        <v>817</v>
      </c>
      <c r="K149" s="358" t="s">
        <v>745</v>
      </c>
      <c r="L149" s="358" t="s">
        <v>798</v>
      </c>
      <c r="M149" s="358" t="s">
        <v>731</v>
      </c>
      <c r="N149" s="358"/>
      <c r="O149" s="358"/>
      <c r="P149" s="373"/>
      <c r="Q149" s="359">
        <v>1</v>
      </c>
      <c r="R149" s="360">
        <f>1-Q149</f>
        <v>0</v>
      </c>
      <c r="S149" s="361" t="s">
        <v>806</v>
      </c>
      <c r="T149" s="362">
        <f>Q149*D149</f>
        <v>1135</v>
      </c>
      <c r="U149" s="363">
        <f>Q149*F149</f>
        <v>23</v>
      </c>
      <c r="V149" s="363">
        <f>IF(S149="Não",G149,Q149*G149)</f>
        <v>7899</v>
      </c>
      <c r="W149" s="363">
        <f>IF(S149="Não",H149,Q149*H149)</f>
        <v>213</v>
      </c>
      <c r="X149" s="364">
        <f>R149*D149</f>
        <v>0</v>
      </c>
      <c r="Y149" s="364">
        <f>R149*F149</f>
        <v>0</v>
      </c>
      <c r="Z149" s="364">
        <f>IF(S149="Não",0,R149*G149)</f>
        <v>0</v>
      </c>
      <c r="AA149" s="365">
        <f>IF(S149="Não",0,R149*H149)</f>
        <v>0</v>
      </c>
    </row>
    <row r="150" spans="2:27">
      <c r="B150" s="349">
        <v>147</v>
      </c>
      <c r="C150" s="350" t="s">
        <v>121</v>
      </c>
      <c r="D150" s="367">
        <v>1384</v>
      </c>
      <c r="E150" s="368">
        <f>D150/G150</f>
        <v>0.26064030131826743</v>
      </c>
      <c r="F150" s="369">
        <v>6</v>
      </c>
      <c r="G150" s="370">
        <v>5310</v>
      </c>
      <c r="H150" s="371">
        <v>54</v>
      </c>
      <c r="I150" s="439">
        <f>E150/E$4</f>
        <v>1.4230506171436437</v>
      </c>
      <c r="J150" s="356" t="s">
        <v>734</v>
      </c>
      <c r="K150" s="358" t="s">
        <v>745</v>
      </c>
      <c r="L150" s="358" t="s">
        <v>798</v>
      </c>
      <c r="M150" s="358" t="s">
        <v>731</v>
      </c>
      <c r="N150" s="358"/>
      <c r="O150" s="358"/>
      <c r="P150" s="373"/>
      <c r="Q150" s="359">
        <v>1</v>
      </c>
      <c r="R150" s="360">
        <f>1-Q150</f>
        <v>0</v>
      </c>
      <c r="S150" s="361" t="s">
        <v>806</v>
      </c>
      <c r="T150" s="362">
        <f>Q150*D150</f>
        <v>1384</v>
      </c>
      <c r="U150" s="363">
        <f>Q150*F150</f>
        <v>6</v>
      </c>
      <c r="V150" s="363">
        <f>IF(S150="Não",G150,Q150*G150)</f>
        <v>5310</v>
      </c>
      <c r="W150" s="363">
        <f>IF(S150="Não",H150,Q150*H150)</f>
        <v>54</v>
      </c>
      <c r="X150" s="364">
        <f>R150*D150</f>
        <v>0</v>
      </c>
      <c r="Y150" s="364">
        <f>R150*F150</f>
        <v>0</v>
      </c>
      <c r="Z150" s="364">
        <f>IF(S150="Não",0,R150*G150)</f>
        <v>0</v>
      </c>
      <c r="AA150" s="365">
        <f>IF(S150="Não",0,R150*H150)</f>
        <v>0</v>
      </c>
    </row>
    <row r="151" spans="2:27">
      <c r="B151" s="349">
        <v>148</v>
      </c>
      <c r="C151" s="350" t="s">
        <v>122</v>
      </c>
      <c r="D151" s="367">
        <v>450</v>
      </c>
      <c r="E151" s="368">
        <f>D151/G151</f>
        <v>0.3515625</v>
      </c>
      <c r="F151" s="369">
        <v>11</v>
      </c>
      <c r="G151" s="370">
        <v>1280</v>
      </c>
      <c r="H151" s="371">
        <v>51</v>
      </c>
      <c r="I151" s="439">
        <f>E151/E$4</f>
        <v>1.9194699747475257</v>
      </c>
      <c r="J151" s="356" t="s">
        <v>734</v>
      </c>
      <c r="K151" s="358" t="s">
        <v>745</v>
      </c>
      <c r="L151" s="358" t="s">
        <v>798</v>
      </c>
      <c r="M151" s="358" t="s">
        <v>731</v>
      </c>
      <c r="N151" s="358"/>
      <c r="O151" s="358"/>
      <c r="P151" s="373"/>
      <c r="Q151" s="359">
        <v>1</v>
      </c>
      <c r="R151" s="360">
        <f>1-Q151</f>
        <v>0</v>
      </c>
      <c r="S151" s="361" t="s">
        <v>806</v>
      </c>
      <c r="T151" s="362">
        <f>Q151*D151</f>
        <v>450</v>
      </c>
      <c r="U151" s="363">
        <f>Q151*F151</f>
        <v>11</v>
      </c>
      <c r="V151" s="363">
        <f>IF(S151="Não",G151,Q151*G151)</f>
        <v>1280</v>
      </c>
      <c r="W151" s="363">
        <f>IF(S151="Não",H151,Q151*H151)</f>
        <v>51</v>
      </c>
      <c r="X151" s="364">
        <f>R151*D151</f>
        <v>0</v>
      </c>
      <c r="Y151" s="364">
        <f>R151*F151</f>
        <v>0</v>
      </c>
      <c r="Z151" s="364">
        <f>IF(S151="Não",0,R151*G151)</f>
        <v>0</v>
      </c>
      <c r="AA151" s="365">
        <f>IF(S151="Não",0,R151*H151)</f>
        <v>0</v>
      </c>
    </row>
    <row r="152" spans="2:27">
      <c r="B152" s="349">
        <v>149</v>
      </c>
      <c r="C152" s="350" t="s">
        <v>123</v>
      </c>
      <c r="D152" s="367">
        <v>1144</v>
      </c>
      <c r="E152" s="368">
        <f>D152/G152</f>
        <v>8.2355481966741056E-2</v>
      </c>
      <c r="F152" s="369">
        <v>29</v>
      </c>
      <c r="G152" s="370">
        <v>13891</v>
      </c>
      <c r="H152" s="371">
        <v>316</v>
      </c>
      <c r="I152" s="439">
        <f>E152/E$4</f>
        <v>0.44964657746779241</v>
      </c>
      <c r="J152" s="356" t="s">
        <v>734</v>
      </c>
      <c r="K152" s="393" t="s">
        <v>819</v>
      </c>
      <c r="L152" s="358" t="s">
        <v>798</v>
      </c>
      <c r="M152" s="358" t="s">
        <v>749</v>
      </c>
      <c r="N152" s="358"/>
      <c r="O152" s="358"/>
      <c r="P152" s="429"/>
      <c r="Q152" s="359">
        <v>1</v>
      </c>
      <c r="R152" s="360">
        <f>1-Q152</f>
        <v>0</v>
      </c>
      <c r="S152" s="361" t="s">
        <v>806</v>
      </c>
      <c r="T152" s="362">
        <f>Q152*D152</f>
        <v>1144</v>
      </c>
      <c r="U152" s="363">
        <f>Q152*F152</f>
        <v>29</v>
      </c>
      <c r="V152" s="363">
        <f>IF(S152="Não",G152,Q152*G152)</f>
        <v>13891</v>
      </c>
      <c r="W152" s="363">
        <f>IF(S152="Não",H152,Q152*H152)</f>
        <v>316</v>
      </c>
      <c r="X152" s="364">
        <f>R152*D152</f>
        <v>0</v>
      </c>
      <c r="Y152" s="364">
        <f>R152*F152</f>
        <v>0</v>
      </c>
      <c r="Z152" s="364">
        <f>IF(S152="Não",0,R152*G152)</f>
        <v>0</v>
      </c>
      <c r="AA152" s="365">
        <f>IF(S152="Não",0,R152*H152)</f>
        <v>0</v>
      </c>
    </row>
    <row r="153" spans="2:27">
      <c r="B153" s="349">
        <v>150</v>
      </c>
      <c r="C153" s="350" t="s">
        <v>124</v>
      </c>
      <c r="D153" s="367">
        <v>1063</v>
      </c>
      <c r="E153" s="368">
        <f>D153/G153</f>
        <v>0.15151083238312429</v>
      </c>
      <c r="F153" s="369">
        <v>26</v>
      </c>
      <c r="G153" s="370">
        <v>7016</v>
      </c>
      <c r="H153" s="371">
        <v>176</v>
      </c>
      <c r="I153" s="439">
        <f>E153/E$4</f>
        <v>0.82722273737503904</v>
      </c>
      <c r="J153" s="356" t="s">
        <v>734</v>
      </c>
      <c r="K153" s="358" t="s">
        <v>745</v>
      </c>
      <c r="L153" s="358" t="s">
        <v>798</v>
      </c>
      <c r="M153" s="358" t="s">
        <v>731</v>
      </c>
      <c r="N153" s="358"/>
      <c r="O153" s="358"/>
      <c r="P153" s="373"/>
      <c r="Q153" s="359">
        <v>1</v>
      </c>
      <c r="R153" s="360">
        <f>1-Q153</f>
        <v>0</v>
      </c>
      <c r="S153" s="361" t="s">
        <v>806</v>
      </c>
      <c r="T153" s="362">
        <f>Q153*D153</f>
        <v>1063</v>
      </c>
      <c r="U153" s="363">
        <f>Q153*F153</f>
        <v>26</v>
      </c>
      <c r="V153" s="363">
        <f>IF(S153="Não",G153,Q153*G153)</f>
        <v>7016</v>
      </c>
      <c r="W153" s="363">
        <f>IF(S153="Não",H153,Q153*H153)</f>
        <v>176</v>
      </c>
      <c r="X153" s="364">
        <f>R153*D153</f>
        <v>0</v>
      </c>
      <c r="Y153" s="364">
        <f>R153*F153</f>
        <v>0</v>
      </c>
      <c r="Z153" s="364">
        <f>IF(S153="Não",0,R153*G153)</f>
        <v>0</v>
      </c>
      <c r="AA153" s="365">
        <f>IF(S153="Não",0,R153*H153)</f>
        <v>0</v>
      </c>
    </row>
    <row r="154" spans="2:27">
      <c r="B154" s="349">
        <v>151</v>
      </c>
      <c r="C154" s="350" t="s">
        <v>125</v>
      </c>
      <c r="D154" s="367">
        <v>121</v>
      </c>
      <c r="E154" s="368">
        <f>D154/G154</f>
        <v>4.8633440514469453E-2</v>
      </c>
      <c r="F154" s="369">
        <v>10</v>
      </c>
      <c r="G154" s="370">
        <v>2488</v>
      </c>
      <c r="H154" s="371">
        <v>73</v>
      </c>
      <c r="I154" s="439">
        <f>E154/E$4</f>
        <v>0.2655301086896184</v>
      </c>
      <c r="J154" s="356"/>
      <c r="K154" s="374" t="s">
        <v>828</v>
      </c>
      <c r="L154" s="374"/>
      <c r="M154" s="374" t="s">
        <v>765</v>
      </c>
      <c r="N154" s="358"/>
      <c r="O154" s="358"/>
      <c r="P154" s="373"/>
      <c r="Q154" s="359">
        <v>1</v>
      </c>
      <c r="R154" s="360">
        <f>1-Q154</f>
        <v>0</v>
      </c>
      <c r="S154" s="361" t="s">
        <v>806</v>
      </c>
      <c r="T154" s="362">
        <f>Q154*D154</f>
        <v>121</v>
      </c>
      <c r="U154" s="363">
        <f>Q154*F154</f>
        <v>10</v>
      </c>
      <c r="V154" s="363">
        <f>IF(S154="Não",G154,Q154*G154)</f>
        <v>2488</v>
      </c>
      <c r="W154" s="363">
        <f>IF(S154="Não",H154,Q154*H154)</f>
        <v>73</v>
      </c>
      <c r="X154" s="364">
        <f>R154*D154</f>
        <v>0</v>
      </c>
      <c r="Y154" s="364">
        <f>R154*F154</f>
        <v>0</v>
      </c>
      <c r="Z154" s="364">
        <f>IF(S154="Não",0,R154*G154)</f>
        <v>0</v>
      </c>
      <c r="AA154" s="365">
        <f>IF(S154="Não",0,R154*H154)</f>
        <v>0</v>
      </c>
    </row>
    <row r="155" spans="2:27">
      <c r="B155" s="349">
        <v>152</v>
      </c>
      <c r="C155" s="350" t="s">
        <v>126</v>
      </c>
      <c r="D155" s="367">
        <v>144</v>
      </c>
      <c r="E155" s="368">
        <f>D155/G155</f>
        <v>0.13495782567947517</v>
      </c>
      <c r="F155" s="369">
        <v>3</v>
      </c>
      <c r="G155" s="370">
        <v>1067</v>
      </c>
      <c r="H155" s="371">
        <v>39</v>
      </c>
      <c r="I155" s="439">
        <f>E155/E$4</f>
        <v>0.73684620586371752</v>
      </c>
      <c r="J155" s="356" t="s">
        <v>817</v>
      </c>
      <c r="K155" s="358" t="s">
        <v>735</v>
      </c>
      <c r="L155" s="358" t="s">
        <v>730</v>
      </c>
      <c r="M155" s="358" t="s">
        <v>731</v>
      </c>
      <c r="N155" s="358" t="s">
        <v>745</v>
      </c>
      <c r="O155" s="358" t="s">
        <v>798</v>
      </c>
      <c r="P155" s="373" t="s">
        <v>731</v>
      </c>
      <c r="Q155" s="359">
        <v>0.7</v>
      </c>
      <c r="R155" s="360">
        <f>1-Q155</f>
        <v>0.30000000000000004</v>
      </c>
      <c r="S155" s="361" t="s">
        <v>807</v>
      </c>
      <c r="T155" s="362">
        <f>Q155*D155</f>
        <v>100.8</v>
      </c>
      <c r="U155" s="363">
        <f>Q155*F155</f>
        <v>2.0999999999999996</v>
      </c>
      <c r="V155" s="363">
        <f>IF(S155="Não",G155,Q155*G155)</f>
        <v>746.9</v>
      </c>
      <c r="W155" s="363">
        <f>IF(S155="Não",H155,Q155*H155)</f>
        <v>27.299999999999997</v>
      </c>
      <c r="X155" s="364">
        <f>R155*D155</f>
        <v>43.2</v>
      </c>
      <c r="Y155" s="364">
        <f>R155*F155</f>
        <v>0.90000000000000013</v>
      </c>
      <c r="Z155" s="364">
        <f>IF(S155="Não",0,R155*G155)</f>
        <v>320.10000000000002</v>
      </c>
      <c r="AA155" s="365">
        <f>IF(S155="Não",0,R155*H155)</f>
        <v>11.700000000000001</v>
      </c>
    </row>
    <row r="156" spans="2:27">
      <c r="B156" s="349">
        <v>153</v>
      </c>
      <c r="C156" s="350" t="s">
        <v>127</v>
      </c>
      <c r="D156" s="367">
        <v>706</v>
      </c>
      <c r="E156" s="368">
        <f>D156/G156</f>
        <v>0.21763255240443896</v>
      </c>
      <c r="F156" s="369">
        <v>14</v>
      </c>
      <c r="G156" s="370">
        <v>3244</v>
      </c>
      <c r="H156" s="371">
        <v>72</v>
      </c>
      <c r="I156" s="439">
        <f>E156/E$4</f>
        <v>1.1882358040689436</v>
      </c>
      <c r="J156" s="356" t="s">
        <v>734</v>
      </c>
      <c r="K156" s="358" t="s">
        <v>735</v>
      </c>
      <c r="L156" s="358" t="s">
        <v>730</v>
      </c>
      <c r="M156" s="358" t="s">
        <v>731</v>
      </c>
      <c r="N156" s="358"/>
      <c r="O156" s="358"/>
      <c r="P156" s="373"/>
      <c r="Q156" s="359">
        <v>1</v>
      </c>
      <c r="R156" s="360">
        <f>1-Q156</f>
        <v>0</v>
      </c>
      <c r="S156" s="361" t="s">
        <v>806</v>
      </c>
      <c r="T156" s="362">
        <f>Q156*D156</f>
        <v>706</v>
      </c>
      <c r="U156" s="363">
        <f>Q156*F156</f>
        <v>14</v>
      </c>
      <c r="V156" s="363">
        <f>IF(S156="Não",G156,Q156*G156)</f>
        <v>3244</v>
      </c>
      <c r="W156" s="363">
        <f>IF(S156="Não",H156,Q156*H156)</f>
        <v>72</v>
      </c>
      <c r="X156" s="364">
        <f>R156*D156</f>
        <v>0</v>
      </c>
      <c r="Y156" s="364">
        <f>R156*F156</f>
        <v>0</v>
      </c>
      <c r="Z156" s="364">
        <f>IF(S156="Não",0,R156*G156)</f>
        <v>0</v>
      </c>
      <c r="AA156" s="365">
        <f>IF(S156="Não",0,R156*H156)</f>
        <v>0</v>
      </c>
    </row>
    <row r="157" spans="2:27" s="403" customFormat="1">
      <c r="B157" s="349">
        <v>154</v>
      </c>
      <c r="C157" s="350" t="s">
        <v>128</v>
      </c>
      <c r="D157" s="367">
        <v>855</v>
      </c>
      <c r="E157" s="368">
        <f>D157/G157</f>
        <v>0.10558162509261546</v>
      </c>
      <c r="F157" s="369">
        <v>9</v>
      </c>
      <c r="G157" s="370">
        <v>8098</v>
      </c>
      <c r="H157" s="371">
        <v>92</v>
      </c>
      <c r="I157" s="439">
        <f>E157/E$4</f>
        <v>0.5764572707564809</v>
      </c>
      <c r="J157" s="356" t="s">
        <v>734</v>
      </c>
      <c r="K157" s="358" t="s">
        <v>794</v>
      </c>
      <c r="L157" s="358" t="s">
        <v>803</v>
      </c>
      <c r="M157" s="358" t="s">
        <v>731</v>
      </c>
      <c r="N157" s="358"/>
      <c r="O157" s="358"/>
      <c r="P157" s="373"/>
      <c r="Q157" s="359">
        <v>1</v>
      </c>
      <c r="R157" s="360">
        <f>1-Q157</f>
        <v>0</v>
      </c>
      <c r="S157" s="361" t="s">
        <v>806</v>
      </c>
      <c r="T157" s="362">
        <f>Q157*D157</f>
        <v>855</v>
      </c>
      <c r="U157" s="363">
        <f>Q157*F157</f>
        <v>9</v>
      </c>
      <c r="V157" s="363">
        <f>IF(S157="Não",G157,Q157*G157)</f>
        <v>8098</v>
      </c>
      <c r="W157" s="363">
        <f>IF(S157="Não",H157,Q157*H157)</f>
        <v>92</v>
      </c>
      <c r="X157" s="364">
        <f>R157*D157</f>
        <v>0</v>
      </c>
      <c r="Y157" s="364">
        <f>R157*F157</f>
        <v>0</v>
      </c>
      <c r="Z157" s="364">
        <f>IF(S157="Não",0,R157*G157)</f>
        <v>0</v>
      </c>
      <c r="AA157" s="365">
        <f>IF(S157="Não",0,R157*H157)</f>
        <v>0</v>
      </c>
    </row>
    <row r="158" spans="2:27">
      <c r="B158" s="349">
        <v>155</v>
      </c>
      <c r="C158" s="350" t="s">
        <v>129</v>
      </c>
      <c r="D158" s="367">
        <v>167</v>
      </c>
      <c r="E158" s="368">
        <f>D158/G158</f>
        <v>8.5728952772073916E-2</v>
      </c>
      <c r="F158" s="369">
        <v>29</v>
      </c>
      <c r="G158" s="370">
        <v>1948</v>
      </c>
      <c r="H158" s="371">
        <v>132</v>
      </c>
      <c r="I158" s="439">
        <f>E158/E$4</f>
        <v>0.46806514008901556</v>
      </c>
      <c r="J158" s="356"/>
      <c r="K158" s="374" t="s">
        <v>828</v>
      </c>
      <c r="L158" s="374"/>
      <c r="M158" s="358" t="s">
        <v>825</v>
      </c>
      <c r="N158" s="358"/>
      <c r="O158" s="358"/>
      <c r="P158" s="373"/>
      <c r="Q158" s="359">
        <v>1</v>
      </c>
      <c r="R158" s="360">
        <f>1-Q158</f>
        <v>0</v>
      </c>
      <c r="S158" s="361" t="s">
        <v>806</v>
      </c>
      <c r="T158" s="362">
        <f>Q158*D158</f>
        <v>167</v>
      </c>
      <c r="U158" s="363">
        <f>Q158*F158</f>
        <v>29</v>
      </c>
      <c r="V158" s="363">
        <f>IF(S158="Não",G158,Q158*G158)</f>
        <v>1948</v>
      </c>
      <c r="W158" s="363">
        <f>IF(S158="Não",H158,Q158*H158)</f>
        <v>132</v>
      </c>
      <c r="X158" s="364">
        <f>R158*D158</f>
        <v>0</v>
      </c>
      <c r="Y158" s="364">
        <f>R158*F158</f>
        <v>0</v>
      </c>
      <c r="Z158" s="364">
        <f>IF(S158="Não",0,R158*G158)</f>
        <v>0</v>
      </c>
      <c r="AA158" s="365">
        <f>IF(S158="Não",0,R158*H158)</f>
        <v>0</v>
      </c>
    </row>
    <row r="159" spans="2:27">
      <c r="B159" s="349">
        <v>156</v>
      </c>
      <c r="C159" s="350" t="s">
        <v>130</v>
      </c>
      <c r="D159" s="367">
        <v>5312</v>
      </c>
      <c r="E159" s="368">
        <f>D159/G159</f>
        <v>0.24720774385703648</v>
      </c>
      <c r="F159" s="369">
        <v>157</v>
      </c>
      <c r="G159" s="370">
        <v>21488</v>
      </c>
      <c r="H159" s="371">
        <v>651</v>
      </c>
      <c r="I159" s="439">
        <f>E159/E$4</f>
        <v>1.3497111946201845</v>
      </c>
      <c r="J159" s="356" t="s">
        <v>734</v>
      </c>
      <c r="K159" s="358" t="s">
        <v>745</v>
      </c>
      <c r="L159" s="358" t="s">
        <v>798</v>
      </c>
      <c r="M159" s="358" t="s">
        <v>731</v>
      </c>
      <c r="N159" s="358"/>
      <c r="O159" s="358"/>
      <c r="P159" s="373"/>
      <c r="Q159" s="359">
        <v>1</v>
      </c>
      <c r="R159" s="360">
        <f>1-Q159</f>
        <v>0</v>
      </c>
      <c r="S159" s="361" t="s">
        <v>806</v>
      </c>
      <c r="T159" s="362">
        <f>Q159*D159</f>
        <v>5312</v>
      </c>
      <c r="U159" s="363">
        <f>Q159*F159</f>
        <v>157</v>
      </c>
      <c r="V159" s="363">
        <f>IF(S159="Não",G159,Q159*G159)</f>
        <v>21488</v>
      </c>
      <c r="W159" s="363">
        <f>IF(S159="Não",H159,Q159*H159)</f>
        <v>651</v>
      </c>
      <c r="X159" s="364">
        <f>R159*D159</f>
        <v>0</v>
      </c>
      <c r="Y159" s="364">
        <f>R159*F159</f>
        <v>0</v>
      </c>
      <c r="Z159" s="364">
        <f>IF(S159="Não",0,R159*G159)</f>
        <v>0</v>
      </c>
      <c r="AA159" s="365">
        <f>IF(S159="Não",0,R159*H159)</f>
        <v>0</v>
      </c>
    </row>
    <row r="160" spans="2:27">
      <c r="B160" s="349">
        <v>157</v>
      </c>
      <c r="C160" s="350" t="s">
        <v>131</v>
      </c>
      <c r="D160" s="367">
        <v>5132</v>
      </c>
      <c r="E160" s="368">
        <f>D160/G160</f>
        <v>0.24752809530699851</v>
      </c>
      <c r="F160" s="369">
        <v>235</v>
      </c>
      <c r="G160" s="370">
        <v>20733</v>
      </c>
      <c r="H160" s="371">
        <v>1158</v>
      </c>
      <c r="I160" s="439">
        <f>E160/E$4</f>
        <v>1.351460257701625</v>
      </c>
      <c r="J160" s="356" t="s">
        <v>734</v>
      </c>
      <c r="K160" s="358" t="s">
        <v>745</v>
      </c>
      <c r="L160" s="358" t="s">
        <v>798</v>
      </c>
      <c r="M160" s="358" t="s">
        <v>731</v>
      </c>
      <c r="N160" s="358"/>
      <c r="O160" s="358"/>
      <c r="P160" s="373"/>
      <c r="Q160" s="359">
        <v>1</v>
      </c>
      <c r="R160" s="360">
        <f>1-Q160</f>
        <v>0</v>
      </c>
      <c r="S160" s="361" t="s">
        <v>806</v>
      </c>
      <c r="T160" s="362">
        <f>Q160*D160</f>
        <v>5132</v>
      </c>
      <c r="U160" s="363">
        <f>Q160*F160</f>
        <v>235</v>
      </c>
      <c r="V160" s="363">
        <f>IF(S160="Não",G160,Q160*G160)</f>
        <v>20733</v>
      </c>
      <c r="W160" s="363">
        <f>IF(S160="Não",H160,Q160*H160)</f>
        <v>1158</v>
      </c>
      <c r="X160" s="364">
        <f>R160*D160</f>
        <v>0</v>
      </c>
      <c r="Y160" s="364">
        <f>R160*F160</f>
        <v>0</v>
      </c>
      <c r="Z160" s="364">
        <f>IF(S160="Não",0,R160*G160)</f>
        <v>0</v>
      </c>
      <c r="AA160" s="365">
        <f>IF(S160="Não",0,R160*H160)</f>
        <v>0</v>
      </c>
    </row>
    <row r="161" spans="2:27">
      <c r="B161" s="349">
        <v>158</v>
      </c>
      <c r="C161" s="350" t="s">
        <v>132</v>
      </c>
      <c r="D161" s="367">
        <v>3042</v>
      </c>
      <c r="E161" s="368">
        <f>D161/G161</f>
        <v>6.8615509541209901E-2</v>
      </c>
      <c r="F161" s="369">
        <v>189</v>
      </c>
      <c r="G161" s="370">
        <v>44334</v>
      </c>
      <c r="H161" s="371">
        <v>1545</v>
      </c>
      <c r="I161" s="439">
        <f>E161/E$4</f>
        <v>0.3746287228198536</v>
      </c>
      <c r="J161" s="356" t="s">
        <v>734</v>
      </c>
      <c r="K161" s="358" t="s">
        <v>824</v>
      </c>
      <c r="L161" s="358"/>
      <c r="M161" s="358" t="s">
        <v>825</v>
      </c>
      <c r="N161" s="358"/>
      <c r="O161" s="358"/>
      <c r="P161" s="373"/>
      <c r="Q161" s="359">
        <v>1</v>
      </c>
      <c r="R161" s="360">
        <f>1-Q161</f>
        <v>0</v>
      </c>
      <c r="S161" s="361" t="s">
        <v>806</v>
      </c>
      <c r="T161" s="362">
        <f>Q161*D161</f>
        <v>3042</v>
      </c>
      <c r="U161" s="363">
        <f>Q161*F161</f>
        <v>189</v>
      </c>
      <c r="V161" s="363">
        <f>IF(S161="Não",G161,Q161*G161)</f>
        <v>44334</v>
      </c>
      <c r="W161" s="363">
        <f>IF(S161="Não",H161,Q161*H161)</f>
        <v>1545</v>
      </c>
      <c r="X161" s="364">
        <f>R161*D161</f>
        <v>0</v>
      </c>
      <c r="Y161" s="364">
        <f>R161*F161</f>
        <v>0</v>
      </c>
      <c r="Z161" s="364">
        <f>IF(S161="Não",0,R161*G161)</f>
        <v>0</v>
      </c>
      <c r="AA161" s="365">
        <f>IF(S161="Não",0,R161*H161)</f>
        <v>0</v>
      </c>
    </row>
    <row r="162" spans="2:27" s="366" customFormat="1">
      <c r="B162" s="349">
        <v>159</v>
      </c>
      <c r="C162" s="350" t="s">
        <v>133</v>
      </c>
      <c r="D162" s="367">
        <v>3145</v>
      </c>
      <c r="E162" s="368">
        <f>D162/G162</f>
        <v>0.12193703473945409</v>
      </c>
      <c r="F162" s="369">
        <v>133</v>
      </c>
      <c r="G162" s="370">
        <v>25792</v>
      </c>
      <c r="H162" s="371">
        <v>1057</v>
      </c>
      <c r="I162" s="439">
        <f>E162/E$4</f>
        <v>0.66575495677760888</v>
      </c>
      <c r="J162" s="356" t="s">
        <v>734</v>
      </c>
      <c r="K162" s="358" t="s">
        <v>819</v>
      </c>
      <c r="L162" s="358"/>
      <c r="M162" s="358" t="s">
        <v>749</v>
      </c>
      <c r="N162" s="358"/>
      <c r="O162" s="358"/>
      <c r="P162" s="373"/>
      <c r="Q162" s="359">
        <v>1</v>
      </c>
      <c r="R162" s="360">
        <f>1-Q162</f>
        <v>0</v>
      </c>
      <c r="S162" s="361" t="s">
        <v>806</v>
      </c>
      <c r="T162" s="362">
        <f>Q162*D162</f>
        <v>3145</v>
      </c>
      <c r="U162" s="363">
        <f>Q162*F162</f>
        <v>133</v>
      </c>
      <c r="V162" s="363">
        <f>IF(S162="Não",G162,Q162*G162)</f>
        <v>25792</v>
      </c>
      <c r="W162" s="363">
        <f>IF(S162="Não",H162,Q162*H162)</f>
        <v>1057</v>
      </c>
      <c r="X162" s="364">
        <f>R162*D162</f>
        <v>0</v>
      </c>
      <c r="Y162" s="364">
        <f>R162*F162</f>
        <v>0</v>
      </c>
      <c r="Z162" s="364">
        <f>IF(S162="Não",0,R162*G162)</f>
        <v>0</v>
      </c>
      <c r="AA162" s="365">
        <f>IF(S162="Não",0,R162*H162)</f>
        <v>0</v>
      </c>
    </row>
    <row r="163" spans="2:27">
      <c r="B163" s="349">
        <v>160</v>
      </c>
      <c r="C163" s="350" t="s">
        <v>134</v>
      </c>
      <c r="D163" s="367">
        <v>56</v>
      </c>
      <c r="E163" s="368">
        <f>D163/G163</f>
        <v>3.4208918753817957E-2</v>
      </c>
      <c r="F163" s="369">
        <v>8</v>
      </c>
      <c r="G163" s="370">
        <v>1637</v>
      </c>
      <c r="H163" s="371">
        <v>62</v>
      </c>
      <c r="I163" s="439">
        <f>E163/E$4</f>
        <v>0.1867747339847996</v>
      </c>
      <c r="J163" s="356"/>
      <c r="K163" s="374" t="s">
        <v>828</v>
      </c>
      <c r="L163" s="374"/>
      <c r="M163" s="374" t="s">
        <v>765</v>
      </c>
      <c r="N163" s="358"/>
      <c r="O163" s="358"/>
      <c r="P163" s="373"/>
      <c r="Q163" s="359">
        <v>1</v>
      </c>
      <c r="R163" s="360">
        <f>1-Q163</f>
        <v>0</v>
      </c>
      <c r="S163" s="361" t="s">
        <v>806</v>
      </c>
      <c r="T163" s="362">
        <f>Q163*D163</f>
        <v>56</v>
      </c>
      <c r="U163" s="363">
        <f>Q163*F163</f>
        <v>8</v>
      </c>
      <c r="V163" s="363">
        <f>IF(S163="Não",G163,Q163*G163)</f>
        <v>1637</v>
      </c>
      <c r="W163" s="363">
        <f>IF(S163="Não",H163,Q163*H163)</f>
        <v>62</v>
      </c>
      <c r="X163" s="364">
        <f>R163*D163</f>
        <v>0</v>
      </c>
      <c r="Y163" s="364">
        <f>R163*F163</f>
        <v>0</v>
      </c>
      <c r="Z163" s="364">
        <f>IF(S163="Não",0,R163*G163)</f>
        <v>0</v>
      </c>
      <c r="AA163" s="365">
        <f>IF(S163="Não",0,R163*H163)</f>
        <v>0</v>
      </c>
    </row>
    <row r="164" spans="2:27">
      <c r="B164" s="349">
        <v>161</v>
      </c>
      <c r="C164" s="350" t="s">
        <v>135</v>
      </c>
      <c r="D164" s="367">
        <v>545</v>
      </c>
      <c r="E164" s="368">
        <f>D164/G164</f>
        <v>0.15571428571428572</v>
      </c>
      <c r="F164" s="369">
        <v>20</v>
      </c>
      <c r="G164" s="370">
        <v>3500</v>
      </c>
      <c r="H164" s="371">
        <v>175</v>
      </c>
      <c r="I164" s="439">
        <f>E164/E$4</f>
        <v>0.85017285992626923</v>
      </c>
      <c r="J164" s="356" t="s">
        <v>734</v>
      </c>
      <c r="K164" s="358" t="s">
        <v>819</v>
      </c>
      <c r="L164" s="358"/>
      <c r="M164" s="358" t="s">
        <v>749</v>
      </c>
      <c r="N164" s="358"/>
      <c r="O164" s="358"/>
      <c r="P164" s="358"/>
      <c r="Q164" s="359">
        <v>1</v>
      </c>
      <c r="R164" s="360">
        <f>1-Q164</f>
        <v>0</v>
      </c>
      <c r="S164" s="361" t="s">
        <v>806</v>
      </c>
      <c r="T164" s="362">
        <f>Q164*D164</f>
        <v>545</v>
      </c>
      <c r="U164" s="363">
        <f>Q164*F164</f>
        <v>20</v>
      </c>
      <c r="V164" s="363">
        <f>IF(S164="Não",G164,Q164*G164)</f>
        <v>3500</v>
      </c>
      <c r="W164" s="363">
        <f>IF(S164="Não",H164,Q164*H164)</f>
        <v>175</v>
      </c>
      <c r="X164" s="364">
        <f>R164*D164</f>
        <v>0</v>
      </c>
      <c r="Y164" s="364">
        <f>R164*F164</f>
        <v>0</v>
      </c>
      <c r="Z164" s="364">
        <f>IF(S164="Não",0,R164*G164)</f>
        <v>0</v>
      </c>
      <c r="AA164" s="365">
        <f>IF(S164="Não",0,R164*H164)</f>
        <v>0</v>
      </c>
    </row>
    <row r="165" spans="2:27">
      <c r="B165" s="349">
        <v>162</v>
      </c>
      <c r="C165" s="350" t="s">
        <v>136</v>
      </c>
      <c r="D165" s="367">
        <v>233</v>
      </c>
      <c r="E165" s="368">
        <f>D165/G165</f>
        <v>3.9904093166638122E-2</v>
      </c>
      <c r="F165" s="369">
        <v>24</v>
      </c>
      <c r="G165" s="370">
        <v>5839</v>
      </c>
      <c r="H165" s="371">
        <v>289</v>
      </c>
      <c r="I165" s="439">
        <f>E165/E$4</f>
        <v>0.21786939364377539</v>
      </c>
      <c r="J165" s="356"/>
      <c r="K165" s="374" t="s">
        <v>828</v>
      </c>
      <c r="L165" s="374"/>
      <c r="M165" s="374" t="s">
        <v>765</v>
      </c>
      <c r="N165" s="358"/>
      <c r="O165" s="358"/>
      <c r="P165" s="373"/>
      <c r="Q165" s="359">
        <v>1</v>
      </c>
      <c r="R165" s="360">
        <f>1-Q165</f>
        <v>0</v>
      </c>
      <c r="S165" s="361" t="s">
        <v>806</v>
      </c>
      <c r="T165" s="362">
        <f>Q165*D165</f>
        <v>233</v>
      </c>
      <c r="U165" s="363">
        <f>Q165*F165</f>
        <v>24</v>
      </c>
      <c r="V165" s="363">
        <f>IF(S165="Não",G165,Q165*G165)</f>
        <v>5839</v>
      </c>
      <c r="W165" s="363">
        <f>IF(S165="Não",H165,Q165*H165)</f>
        <v>289</v>
      </c>
      <c r="X165" s="364">
        <f>R165*D165</f>
        <v>0</v>
      </c>
      <c r="Y165" s="364">
        <f>R165*F165</f>
        <v>0</v>
      </c>
      <c r="Z165" s="364">
        <f>IF(S165="Não",0,R165*G165)</f>
        <v>0</v>
      </c>
      <c r="AA165" s="365">
        <f>IF(S165="Não",0,R165*H165)</f>
        <v>0</v>
      </c>
    </row>
    <row r="166" spans="2:27">
      <c r="B166" s="349">
        <v>163</v>
      </c>
      <c r="C166" s="350" t="s">
        <v>137</v>
      </c>
      <c r="D166" s="367">
        <v>240</v>
      </c>
      <c r="E166" s="368">
        <f>D166/G166</f>
        <v>3.2586558044806514E-2</v>
      </c>
      <c r="F166" s="369">
        <v>18</v>
      </c>
      <c r="G166" s="370">
        <v>7365</v>
      </c>
      <c r="H166" s="371">
        <v>151</v>
      </c>
      <c r="I166" s="439">
        <f>E166/E$4</f>
        <v>0.17791692728141806</v>
      </c>
      <c r="J166" s="356"/>
      <c r="K166" s="374" t="s">
        <v>828</v>
      </c>
      <c r="L166" s="374"/>
      <c r="M166" s="374" t="s">
        <v>765</v>
      </c>
      <c r="N166" s="358"/>
      <c r="O166" s="358"/>
      <c r="P166" s="373"/>
      <c r="Q166" s="359">
        <v>1</v>
      </c>
      <c r="R166" s="360">
        <f>1-Q166</f>
        <v>0</v>
      </c>
      <c r="S166" s="361" t="s">
        <v>806</v>
      </c>
      <c r="T166" s="362">
        <f>Q166*D166</f>
        <v>240</v>
      </c>
      <c r="U166" s="363">
        <f>Q166*F166</f>
        <v>18</v>
      </c>
      <c r="V166" s="363">
        <f>IF(S166="Não",G166,Q166*G166)</f>
        <v>7365</v>
      </c>
      <c r="W166" s="363">
        <f>IF(S166="Não",H166,Q166*H166)</f>
        <v>151</v>
      </c>
      <c r="X166" s="364">
        <f>R166*D166</f>
        <v>0</v>
      </c>
      <c r="Y166" s="364">
        <f>R166*F166</f>
        <v>0</v>
      </c>
      <c r="Z166" s="364">
        <f>IF(S166="Não",0,R166*G166)</f>
        <v>0</v>
      </c>
      <c r="AA166" s="365">
        <f>IF(S166="Não",0,R166*H166)</f>
        <v>0</v>
      </c>
    </row>
    <row r="167" spans="2:27">
      <c r="B167" s="349">
        <v>164</v>
      </c>
      <c r="C167" s="350" t="s">
        <v>138</v>
      </c>
      <c r="D167" s="367">
        <v>324</v>
      </c>
      <c r="E167" s="368">
        <f>D167/G167</f>
        <v>3.551852663889498E-2</v>
      </c>
      <c r="F167" s="369">
        <v>35</v>
      </c>
      <c r="G167" s="370">
        <v>9122</v>
      </c>
      <c r="H167" s="371">
        <v>465</v>
      </c>
      <c r="I167" s="439">
        <f>E167/E$4</f>
        <v>0.19392496478045601</v>
      </c>
      <c r="J167" s="356"/>
      <c r="K167" s="374" t="s">
        <v>828</v>
      </c>
      <c r="L167" s="374"/>
      <c r="M167" s="374" t="s">
        <v>765</v>
      </c>
      <c r="N167" s="358"/>
      <c r="O167" s="358"/>
      <c r="P167" s="373"/>
      <c r="Q167" s="359">
        <v>1</v>
      </c>
      <c r="R167" s="360">
        <f>1-Q167</f>
        <v>0</v>
      </c>
      <c r="S167" s="361" t="s">
        <v>806</v>
      </c>
      <c r="T167" s="362">
        <f>Q167*D167</f>
        <v>324</v>
      </c>
      <c r="U167" s="363">
        <f>Q167*F167</f>
        <v>35</v>
      </c>
      <c r="V167" s="363">
        <f>IF(S167="Não",G167,Q167*G167)</f>
        <v>9122</v>
      </c>
      <c r="W167" s="363">
        <f>IF(S167="Não",H167,Q167*H167)</f>
        <v>465</v>
      </c>
      <c r="X167" s="364">
        <f>R167*D167</f>
        <v>0</v>
      </c>
      <c r="Y167" s="364">
        <f>R167*F167</f>
        <v>0</v>
      </c>
      <c r="Z167" s="364">
        <f>IF(S167="Não",0,R167*G167)</f>
        <v>0</v>
      </c>
      <c r="AA167" s="365">
        <f>IF(S167="Não",0,R167*H167)</f>
        <v>0</v>
      </c>
    </row>
    <row r="168" spans="2:27">
      <c r="B168" s="349">
        <v>166</v>
      </c>
      <c r="C168" s="350" t="s">
        <v>140</v>
      </c>
      <c r="D168" s="367">
        <v>2562</v>
      </c>
      <c r="E168" s="368">
        <f>D168/G168</f>
        <v>6.6333531833363546E-2</v>
      </c>
      <c r="F168" s="369">
        <v>119</v>
      </c>
      <c r="G168" s="370">
        <v>38623</v>
      </c>
      <c r="H168" s="371">
        <v>1280</v>
      </c>
      <c r="I168" s="439">
        <f>E168/E$4</f>
        <v>0.36216952227015259</v>
      </c>
      <c r="J168" s="356" t="s">
        <v>734</v>
      </c>
      <c r="K168" s="358" t="s">
        <v>824</v>
      </c>
      <c r="L168" s="358"/>
      <c r="M168" s="358" t="s">
        <v>825</v>
      </c>
      <c r="N168" s="358"/>
      <c r="O168" s="358"/>
      <c r="P168" s="373"/>
      <c r="Q168" s="359">
        <v>1</v>
      </c>
      <c r="R168" s="360">
        <f>1-Q168</f>
        <v>0</v>
      </c>
      <c r="S168" s="361" t="s">
        <v>806</v>
      </c>
      <c r="T168" s="362">
        <f>Q168*D168</f>
        <v>2562</v>
      </c>
      <c r="U168" s="363">
        <f>Q168*F168</f>
        <v>119</v>
      </c>
      <c r="V168" s="363">
        <f>IF(S168="Não",G168,Q168*G168)</f>
        <v>38623</v>
      </c>
      <c r="W168" s="363">
        <f>IF(S168="Não",H168,Q168*H168)</f>
        <v>1280</v>
      </c>
      <c r="X168" s="364">
        <f>R168*D168</f>
        <v>0</v>
      </c>
      <c r="Y168" s="364">
        <f>R168*F168</f>
        <v>0</v>
      </c>
      <c r="Z168" s="364">
        <f>IF(S168="Não",0,R168*G168)</f>
        <v>0</v>
      </c>
      <c r="AA168" s="365">
        <f>IF(S168="Não",0,R168*H168)</f>
        <v>0</v>
      </c>
    </row>
    <row r="169" spans="2:27">
      <c r="B169" s="349">
        <v>167</v>
      </c>
      <c r="C169" s="350" t="s">
        <v>141</v>
      </c>
      <c r="D169" s="367">
        <v>249</v>
      </c>
      <c r="E169" s="368">
        <f>D169/G169</f>
        <v>4.8689870942510753E-2</v>
      </c>
      <c r="F169" s="369">
        <v>11</v>
      </c>
      <c r="G169" s="370">
        <v>5114</v>
      </c>
      <c r="H169" s="371">
        <v>130</v>
      </c>
      <c r="I169" s="439">
        <f>E169/E$4</f>
        <v>0.265838208991236</v>
      </c>
      <c r="J169" s="356"/>
      <c r="K169" s="374" t="s">
        <v>828</v>
      </c>
      <c r="L169" s="374"/>
      <c r="M169" s="374" t="s">
        <v>765</v>
      </c>
      <c r="N169" s="358"/>
      <c r="O169" s="358"/>
      <c r="P169" s="373"/>
      <c r="Q169" s="359">
        <v>1</v>
      </c>
      <c r="R169" s="360">
        <f>1-Q169</f>
        <v>0</v>
      </c>
      <c r="S169" s="361" t="s">
        <v>806</v>
      </c>
      <c r="T169" s="362">
        <f>Q169*D169</f>
        <v>249</v>
      </c>
      <c r="U169" s="363">
        <f>Q169*F169</f>
        <v>11</v>
      </c>
      <c r="V169" s="363">
        <f>IF(S169="Não",G169,Q169*G169)</f>
        <v>5114</v>
      </c>
      <c r="W169" s="363">
        <f>IF(S169="Não",H169,Q169*H169)</f>
        <v>130</v>
      </c>
      <c r="X169" s="364">
        <f>R169*D169</f>
        <v>0</v>
      </c>
      <c r="Y169" s="364">
        <f>R169*F169</f>
        <v>0</v>
      </c>
      <c r="Z169" s="364">
        <f>IF(S169="Não",0,R169*G169)</f>
        <v>0</v>
      </c>
      <c r="AA169" s="365">
        <f>IF(S169="Não",0,R169*H169)</f>
        <v>0</v>
      </c>
    </row>
    <row r="170" spans="2:27">
      <c r="B170" s="349">
        <v>168</v>
      </c>
      <c r="C170" s="350" t="s">
        <v>142</v>
      </c>
      <c r="D170" s="367">
        <v>4803</v>
      </c>
      <c r="E170" s="368">
        <f>D170/G170</f>
        <v>5.5787859781169416E-2</v>
      </c>
      <c r="F170" s="369">
        <v>52</v>
      </c>
      <c r="G170" s="370">
        <v>86094</v>
      </c>
      <c r="H170" s="371">
        <v>446</v>
      </c>
      <c r="I170" s="439">
        <f>E170/E$4</f>
        <v>0.3045919909130802</v>
      </c>
      <c r="J170" s="356" t="s">
        <v>817</v>
      </c>
      <c r="K170" s="358" t="s">
        <v>824</v>
      </c>
      <c r="L170" s="358"/>
      <c r="M170" s="358" t="s">
        <v>825</v>
      </c>
      <c r="N170" s="358"/>
      <c r="O170" s="358"/>
      <c r="P170" s="373"/>
      <c r="Q170" s="359">
        <v>1</v>
      </c>
      <c r="R170" s="360">
        <f>1-Q170</f>
        <v>0</v>
      </c>
      <c r="S170" s="361" t="s">
        <v>806</v>
      </c>
      <c r="T170" s="362">
        <f>Q170*D170</f>
        <v>4803</v>
      </c>
      <c r="U170" s="363">
        <f>Q170*F170</f>
        <v>52</v>
      </c>
      <c r="V170" s="363">
        <f>IF(S170="Não",G170,Q170*G170)</f>
        <v>86094</v>
      </c>
      <c r="W170" s="363">
        <f>IF(S170="Não",H170,Q170*H170)</f>
        <v>446</v>
      </c>
      <c r="X170" s="364">
        <f>R170*D170</f>
        <v>0</v>
      </c>
      <c r="Y170" s="364">
        <f>R170*F170</f>
        <v>0</v>
      </c>
      <c r="Z170" s="364">
        <f>IF(S170="Não",0,R170*G170)</f>
        <v>0</v>
      </c>
      <c r="AA170" s="365">
        <f>IF(S170="Não",0,R170*H170)</f>
        <v>0</v>
      </c>
    </row>
    <row r="171" spans="2:27">
      <c r="B171" s="349">
        <v>169</v>
      </c>
      <c r="C171" s="350" t="s">
        <v>143</v>
      </c>
      <c r="D171" s="367">
        <v>243</v>
      </c>
      <c r="E171" s="368">
        <f>D171/G171</f>
        <v>2.5919999999999999E-2</v>
      </c>
      <c r="F171" s="369">
        <v>4</v>
      </c>
      <c r="G171" s="370">
        <v>9375</v>
      </c>
      <c r="H171" s="371">
        <v>202</v>
      </c>
      <c r="I171" s="439">
        <f>E171/E$4</f>
        <v>0.14151868229818557</v>
      </c>
      <c r="J171" s="356"/>
      <c r="K171" s="374" t="s">
        <v>828</v>
      </c>
      <c r="L171" s="374"/>
      <c r="M171" s="374" t="s">
        <v>765</v>
      </c>
      <c r="N171" s="358"/>
      <c r="O171" s="358"/>
      <c r="P171" s="373"/>
      <c r="Q171" s="359">
        <v>1</v>
      </c>
      <c r="R171" s="360">
        <f>1-Q171</f>
        <v>0</v>
      </c>
      <c r="S171" s="361" t="s">
        <v>806</v>
      </c>
      <c r="T171" s="362">
        <f>Q171*D171</f>
        <v>243</v>
      </c>
      <c r="U171" s="363">
        <f>Q171*F171</f>
        <v>4</v>
      </c>
      <c r="V171" s="363">
        <f>IF(S171="Não",G171,Q171*G171)</f>
        <v>9375</v>
      </c>
      <c r="W171" s="363">
        <f>IF(S171="Não",H171,Q171*H171)</f>
        <v>202</v>
      </c>
      <c r="X171" s="364">
        <f>R171*D171</f>
        <v>0</v>
      </c>
      <c r="Y171" s="364">
        <f>R171*F171</f>
        <v>0</v>
      </c>
      <c r="Z171" s="364">
        <f>IF(S171="Não",0,R171*G171)</f>
        <v>0</v>
      </c>
      <c r="AA171" s="365">
        <f>IF(S171="Não",0,R171*H171)</f>
        <v>0</v>
      </c>
    </row>
    <row r="172" spans="2:27">
      <c r="B172" s="349">
        <v>170</v>
      </c>
      <c r="C172" s="350" t="s">
        <v>144</v>
      </c>
      <c r="D172" s="367">
        <v>10</v>
      </c>
      <c r="E172" s="368">
        <f>D172/G172</f>
        <v>5.6850483229107449E-3</v>
      </c>
      <c r="F172" s="369">
        <v>2</v>
      </c>
      <c r="G172" s="370">
        <v>1759</v>
      </c>
      <c r="H172" s="371">
        <v>51</v>
      </c>
      <c r="I172" s="439">
        <f>E172/E$4</f>
        <v>3.1039372972987592E-2</v>
      </c>
      <c r="J172" s="356"/>
      <c r="K172" s="374" t="s">
        <v>828</v>
      </c>
      <c r="L172" s="374"/>
      <c r="M172" s="374" t="s">
        <v>765</v>
      </c>
      <c r="N172" s="358"/>
      <c r="O172" s="358"/>
      <c r="P172" s="373"/>
      <c r="Q172" s="359">
        <v>1</v>
      </c>
      <c r="R172" s="360">
        <f>1-Q172</f>
        <v>0</v>
      </c>
      <c r="S172" s="361" t="s">
        <v>806</v>
      </c>
      <c r="T172" s="362">
        <f>Q172*D172</f>
        <v>10</v>
      </c>
      <c r="U172" s="363">
        <f>Q172*F172</f>
        <v>2</v>
      </c>
      <c r="V172" s="363">
        <f>IF(S172="Não",G172,Q172*G172)</f>
        <v>1759</v>
      </c>
      <c r="W172" s="363">
        <f>IF(S172="Não",H172,Q172*H172)</f>
        <v>51</v>
      </c>
      <c r="X172" s="364">
        <f>R172*D172</f>
        <v>0</v>
      </c>
      <c r="Y172" s="364">
        <f>R172*F172</f>
        <v>0</v>
      </c>
      <c r="Z172" s="364">
        <f>IF(S172="Não",0,R172*G172)</f>
        <v>0</v>
      </c>
      <c r="AA172" s="365">
        <f>IF(S172="Não",0,R172*H172)</f>
        <v>0</v>
      </c>
    </row>
    <row r="173" spans="2:27">
      <c r="B173" s="349">
        <v>171</v>
      </c>
      <c r="C173" s="350" t="s">
        <v>145</v>
      </c>
      <c r="D173" s="367">
        <v>4594</v>
      </c>
      <c r="E173" s="368">
        <f>D173/G173</f>
        <v>0.16194303440496333</v>
      </c>
      <c r="F173" s="369">
        <v>12</v>
      </c>
      <c r="G173" s="370">
        <v>28368</v>
      </c>
      <c r="H173" s="371">
        <v>84</v>
      </c>
      <c r="I173" s="439">
        <f>E173/E$4</f>
        <v>0.88418074214352393</v>
      </c>
      <c r="J173" s="356" t="s">
        <v>817</v>
      </c>
      <c r="K173" s="358" t="s">
        <v>745</v>
      </c>
      <c r="L173" s="358" t="s">
        <v>802</v>
      </c>
      <c r="M173" s="358" t="s">
        <v>731</v>
      </c>
      <c r="N173" s="358"/>
      <c r="O173" s="358"/>
      <c r="P173" s="373"/>
      <c r="Q173" s="359">
        <v>1</v>
      </c>
      <c r="R173" s="360">
        <f>1-Q173</f>
        <v>0</v>
      </c>
      <c r="S173" s="361" t="s">
        <v>806</v>
      </c>
      <c r="T173" s="362">
        <f>Q173*D173</f>
        <v>4594</v>
      </c>
      <c r="U173" s="363">
        <f>Q173*F173</f>
        <v>12</v>
      </c>
      <c r="V173" s="363">
        <f>IF(S173="Não",G173,Q173*G173)</f>
        <v>28368</v>
      </c>
      <c r="W173" s="363">
        <f>IF(S173="Não",H173,Q173*H173)</f>
        <v>84</v>
      </c>
      <c r="X173" s="364">
        <f>R173*D173</f>
        <v>0</v>
      </c>
      <c r="Y173" s="364">
        <f>R173*F173</f>
        <v>0</v>
      </c>
      <c r="Z173" s="364">
        <f>IF(S173="Não",0,R173*G173)</f>
        <v>0</v>
      </c>
      <c r="AA173" s="365">
        <f>IF(S173="Não",0,R173*H173)</f>
        <v>0</v>
      </c>
    </row>
    <row r="174" spans="2:27">
      <c r="B174" s="349">
        <v>172</v>
      </c>
      <c r="C174" s="350" t="s">
        <v>146</v>
      </c>
      <c r="D174" s="367">
        <v>2381</v>
      </c>
      <c r="E174" s="368">
        <f>D174/G174</f>
        <v>0.1488962541429554</v>
      </c>
      <c r="F174" s="369">
        <v>208</v>
      </c>
      <c r="G174" s="370">
        <v>15991</v>
      </c>
      <c r="H174" s="371">
        <v>1206</v>
      </c>
      <c r="I174" s="439">
        <f>E174/E$4</f>
        <v>0.81294759588915133</v>
      </c>
      <c r="J174" s="356" t="s">
        <v>742</v>
      </c>
      <c r="K174" s="358" t="s">
        <v>752</v>
      </c>
      <c r="L174" s="358"/>
      <c r="M174" s="358" t="s">
        <v>753</v>
      </c>
      <c r="N174" s="358"/>
      <c r="O174" s="358"/>
      <c r="P174" s="373"/>
      <c r="Q174" s="359">
        <v>1</v>
      </c>
      <c r="R174" s="360">
        <f>1-Q174</f>
        <v>0</v>
      </c>
      <c r="S174" s="361" t="s">
        <v>806</v>
      </c>
      <c r="T174" s="362">
        <f>Q174*D174</f>
        <v>2381</v>
      </c>
      <c r="U174" s="363">
        <f>Q174*F174</f>
        <v>208</v>
      </c>
      <c r="V174" s="363">
        <f>IF(S174="Não",G174,Q174*G174)</f>
        <v>15991</v>
      </c>
      <c r="W174" s="363">
        <f>IF(S174="Não",H174,Q174*H174)</f>
        <v>1206</v>
      </c>
      <c r="X174" s="364">
        <f>R174*D174</f>
        <v>0</v>
      </c>
      <c r="Y174" s="364">
        <f>R174*F174</f>
        <v>0</v>
      </c>
      <c r="Z174" s="364">
        <f>IF(S174="Não",0,R174*G174)</f>
        <v>0</v>
      </c>
      <c r="AA174" s="365">
        <f>IF(S174="Não",0,R174*H174)</f>
        <v>0</v>
      </c>
    </row>
    <row r="175" spans="2:27">
      <c r="B175" s="349">
        <v>173</v>
      </c>
      <c r="C175" s="350" t="s">
        <v>147</v>
      </c>
      <c r="D175" s="367">
        <v>2696</v>
      </c>
      <c r="E175" s="368">
        <f>D175/G175</f>
        <v>5.969752662695689E-2</v>
      </c>
      <c r="F175" s="369">
        <v>92</v>
      </c>
      <c r="G175" s="370">
        <v>45161</v>
      </c>
      <c r="H175" s="371">
        <v>1359</v>
      </c>
      <c r="I175" s="439">
        <f>E175/E$4</f>
        <v>0.32593809045940531</v>
      </c>
      <c r="J175" s="356" t="s">
        <v>734</v>
      </c>
      <c r="K175" s="358" t="s">
        <v>745</v>
      </c>
      <c r="L175" s="358" t="s">
        <v>802</v>
      </c>
      <c r="M175" s="358" t="s">
        <v>731</v>
      </c>
      <c r="N175" s="358"/>
      <c r="O175" s="358"/>
      <c r="P175" s="373"/>
      <c r="Q175" s="359">
        <v>1</v>
      </c>
      <c r="R175" s="360">
        <f>1-Q175</f>
        <v>0</v>
      </c>
      <c r="S175" s="361" t="s">
        <v>806</v>
      </c>
      <c r="T175" s="362">
        <f>Q175*D175</f>
        <v>2696</v>
      </c>
      <c r="U175" s="363">
        <f>Q175*F175</f>
        <v>92</v>
      </c>
      <c r="V175" s="363">
        <f>IF(S175="Não",G175,Q175*G175)</f>
        <v>45161</v>
      </c>
      <c r="W175" s="363">
        <f>IF(S175="Não",H175,Q175*H175)</f>
        <v>1359</v>
      </c>
      <c r="X175" s="364">
        <f>R175*D175</f>
        <v>0</v>
      </c>
      <c r="Y175" s="364">
        <f>R175*F175</f>
        <v>0</v>
      </c>
      <c r="Z175" s="364">
        <f>IF(S175="Não",0,R175*G175)</f>
        <v>0</v>
      </c>
      <c r="AA175" s="365">
        <f>IF(S175="Não",0,R175*H175)</f>
        <v>0</v>
      </c>
    </row>
    <row r="176" spans="2:27" s="446" customFormat="1">
      <c r="B176" s="349">
        <v>174</v>
      </c>
      <c r="C176" s="350" t="s">
        <v>148</v>
      </c>
      <c r="D176" s="367">
        <v>2005</v>
      </c>
      <c r="E176" s="368">
        <f>D176/G176</f>
        <v>0.11966577141151895</v>
      </c>
      <c r="F176" s="369">
        <v>46</v>
      </c>
      <c r="G176" s="370">
        <v>16755</v>
      </c>
      <c r="H176" s="371">
        <v>481</v>
      </c>
      <c r="I176" s="439">
        <f>E176/E$4</f>
        <v>0.65335425487477039</v>
      </c>
      <c r="J176" s="356" t="s">
        <v>817</v>
      </c>
      <c r="K176" s="358" t="s">
        <v>745</v>
      </c>
      <c r="L176" s="358" t="s">
        <v>797</v>
      </c>
      <c r="M176" s="358" t="s">
        <v>731</v>
      </c>
      <c r="N176" s="358"/>
      <c r="O176" s="358"/>
      <c r="P176" s="373"/>
      <c r="Q176" s="359">
        <v>1</v>
      </c>
      <c r="R176" s="360">
        <f>1-Q176</f>
        <v>0</v>
      </c>
      <c r="S176" s="361" t="s">
        <v>806</v>
      </c>
      <c r="T176" s="362">
        <f>Q176*D176</f>
        <v>2005</v>
      </c>
      <c r="U176" s="363">
        <f>Q176*F176</f>
        <v>46</v>
      </c>
      <c r="V176" s="363">
        <f>IF(S176="Não",G176,Q176*G176)</f>
        <v>16755</v>
      </c>
      <c r="W176" s="363">
        <f>IF(S176="Não",H176,Q176*H176)</f>
        <v>481</v>
      </c>
      <c r="X176" s="364">
        <f>R176*D176</f>
        <v>0</v>
      </c>
      <c r="Y176" s="364">
        <f>R176*F176</f>
        <v>0</v>
      </c>
      <c r="Z176" s="364">
        <f>IF(S176="Não",0,R176*G176)</f>
        <v>0</v>
      </c>
      <c r="AA176" s="365">
        <f>IF(S176="Não",0,R176*H176)</f>
        <v>0</v>
      </c>
    </row>
    <row r="177" spans="2:27" s="403" customFormat="1">
      <c r="B177" s="349">
        <v>175</v>
      </c>
      <c r="C177" s="350" t="s">
        <v>149</v>
      </c>
      <c r="D177" s="367">
        <v>13636</v>
      </c>
      <c r="E177" s="368">
        <f>D177/G177</f>
        <v>0.11952072504798886</v>
      </c>
      <c r="F177" s="369">
        <v>485</v>
      </c>
      <c r="G177" s="370">
        <v>114089</v>
      </c>
      <c r="H177" s="371">
        <v>3546</v>
      </c>
      <c r="I177" s="439">
        <f>E177/E$4</f>
        <v>0.65256232701061445</v>
      </c>
      <c r="J177" s="356" t="s">
        <v>734</v>
      </c>
      <c r="K177" s="358" t="s">
        <v>819</v>
      </c>
      <c r="L177" s="358"/>
      <c r="M177" s="358" t="s">
        <v>749</v>
      </c>
      <c r="N177" s="358"/>
      <c r="O177" s="358"/>
      <c r="P177" s="373"/>
      <c r="Q177" s="359">
        <v>1</v>
      </c>
      <c r="R177" s="360">
        <f>1-Q177</f>
        <v>0</v>
      </c>
      <c r="S177" s="361" t="s">
        <v>806</v>
      </c>
      <c r="T177" s="362">
        <f>Q177*D177</f>
        <v>13636</v>
      </c>
      <c r="U177" s="363">
        <f>Q177*F177</f>
        <v>485</v>
      </c>
      <c r="V177" s="363">
        <f>IF(S177="Não",G177,Q177*G177)</f>
        <v>114089</v>
      </c>
      <c r="W177" s="363">
        <f>IF(S177="Não",H177,Q177*H177)</f>
        <v>3546</v>
      </c>
      <c r="X177" s="364">
        <f>R177*D177</f>
        <v>0</v>
      </c>
      <c r="Y177" s="364">
        <f>R177*F177</f>
        <v>0</v>
      </c>
      <c r="Z177" s="364">
        <f>IF(S177="Não",0,R177*G177)</f>
        <v>0</v>
      </c>
      <c r="AA177" s="365">
        <f>IF(S177="Não",0,R177*H177)</f>
        <v>0</v>
      </c>
    </row>
    <row r="178" spans="2:27">
      <c r="B178" s="349">
        <v>176</v>
      </c>
      <c r="C178" s="350" t="s">
        <v>150</v>
      </c>
      <c r="D178" s="367">
        <v>1703</v>
      </c>
      <c r="E178" s="368">
        <f>D178/G178</f>
        <v>0.19440639269406393</v>
      </c>
      <c r="F178" s="369">
        <v>54</v>
      </c>
      <c r="G178" s="370">
        <v>8760</v>
      </c>
      <c r="H178" s="371">
        <v>262</v>
      </c>
      <c r="I178" s="439">
        <f>E178/E$4</f>
        <v>1.0614250202317723</v>
      </c>
      <c r="J178" s="356" t="s">
        <v>734</v>
      </c>
      <c r="K178" s="358" t="s">
        <v>758</v>
      </c>
      <c r="L178" s="358"/>
      <c r="M178" s="358" t="s">
        <v>749</v>
      </c>
      <c r="N178" s="358"/>
      <c r="O178" s="358"/>
      <c r="P178" s="373"/>
      <c r="Q178" s="359">
        <v>1</v>
      </c>
      <c r="R178" s="360">
        <f>1-Q178</f>
        <v>0</v>
      </c>
      <c r="S178" s="361" t="s">
        <v>806</v>
      </c>
      <c r="T178" s="362">
        <f>Q178*D178</f>
        <v>1703</v>
      </c>
      <c r="U178" s="363">
        <f>Q178*F178</f>
        <v>54</v>
      </c>
      <c r="V178" s="363">
        <f>IF(S178="Não",G178,Q178*G178)</f>
        <v>8760</v>
      </c>
      <c r="W178" s="363">
        <f>IF(S178="Não",H178,Q178*H178)</f>
        <v>262</v>
      </c>
      <c r="X178" s="364">
        <f>R178*D178</f>
        <v>0</v>
      </c>
      <c r="Y178" s="364">
        <f>R178*F178</f>
        <v>0</v>
      </c>
      <c r="Z178" s="364">
        <f>IF(S178="Não",0,R178*G178)</f>
        <v>0</v>
      </c>
      <c r="AA178" s="365">
        <f>IF(S178="Não",0,R178*H178)</f>
        <v>0</v>
      </c>
    </row>
    <row r="179" spans="2:27">
      <c r="B179" s="349">
        <v>177</v>
      </c>
      <c r="C179" s="350" t="s">
        <v>151</v>
      </c>
      <c r="D179" s="367">
        <v>15147</v>
      </c>
      <c r="E179" s="368">
        <f>D179/G179</f>
        <v>9.1180525038977611E-2</v>
      </c>
      <c r="F179" s="369">
        <v>580</v>
      </c>
      <c r="G179" s="370">
        <v>166121</v>
      </c>
      <c r="H179" s="371">
        <v>7023</v>
      </c>
      <c r="I179" s="439">
        <f>E179/E$4</f>
        <v>0.4978297744896924</v>
      </c>
      <c r="J179" s="356" t="s">
        <v>817</v>
      </c>
      <c r="K179" s="358" t="s">
        <v>824</v>
      </c>
      <c r="L179" s="358"/>
      <c r="M179" s="358" t="s">
        <v>825</v>
      </c>
      <c r="N179" s="358"/>
      <c r="O179" s="358"/>
      <c r="P179" s="373"/>
      <c r="Q179" s="359">
        <v>1</v>
      </c>
      <c r="R179" s="360">
        <f>1-Q179</f>
        <v>0</v>
      </c>
      <c r="S179" s="361" t="s">
        <v>806</v>
      </c>
      <c r="T179" s="362">
        <f>Q179*D179</f>
        <v>15147</v>
      </c>
      <c r="U179" s="363">
        <f>Q179*F179</f>
        <v>580</v>
      </c>
      <c r="V179" s="363">
        <f>IF(S179="Não",G179,Q179*G179)</f>
        <v>166121</v>
      </c>
      <c r="W179" s="363">
        <f>IF(S179="Não",H179,Q179*H179)</f>
        <v>7023</v>
      </c>
      <c r="X179" s="364">
        <f>R179*D179</f>
        <v>0</v>
      </c>
      <c r="Y179" s="364">
        <f>R179*F179</f>
        <v>0</v>
      </c>
      <c r="Z179" s="364">
        <f>IF(S179="Não",0,R179*G179)</f>
        <v>0</v>
      </c>
      <c r="AA179" s="365">
        <f>IF(S179="Não",0,R179*H179)</f>
        <v>0</v>
      </c>
    </row>
    <row r="180" spans="2:27">
      <c r="B180" s="349">
        <v>178</v>
      </c>
      <c r="C180" s="350" t="s">
        <v>152</v>
      </c>
      <c r="D180" s="367">
        <v>2243</v>
      </c>
      <c r="E180" s="368">
        <f>D180/G180</f>
        <v>0.125111557340473</v>
      </c>
      <c r="F180" s="369">
        <v>74</v>
      </c>
      <c r="G180" s="370">
        <v>17928</v>
      </c>
      <c r="H180" s="371">
        <v>376</v>
      </c>
      <c r="I180" s="439">
        <f>E180/E$4</f>
        <v>0.68308729687876635</v>
      </c>
      <c r="J180" s="356" t="s">
        <v>817</v>
      </c>
      <c r="K180" s="358" t="s">
        <v>819</v>
      </c>
      <c r="L180" s="358"/>
      <c r="M180" s="358" t="s">
        <v>749</v>
      </c>
      <c r="N180" s="358"/>
      <c r="O180" s="358"/>
      <c r="P180" s="373"/>
      <c r="Q180" s="359">
        <v>1</v>
      </c>
      <c r="R180" s="360">
        <f>1-Q180</f>
        <v>0</v>
      </c>
      <c r="S180" s="361" t="s">
        <v>806</v>
      </c>
      <c r="T180" s="362">
        <f>Q180*D180</f>
        <v>2243</v>
      </c>
      <c r="U180" s="363">
        <f>Q180*F180</f>
        <v>74</v>
      </c>
      <c r="V180" s="363">
        <f>IF(S180="Não",G180,Q180*G180)</f>
        <v>17928</v>
      </c>
      <c r="W180" s="363">
        <f>IF(S180="Não",H180,Q180*H180)</f>
        <v>376</v>
      </c>
      <c r="X180" s="364">
        <f>R180*D180</f>
        <v>0</v>
      </c>
      <c r="Y180" s="364">
        <f>R180*F180</f>
        <v>0</v>
      </c>
      <c r="Z180" s="364">
        <f>IF(S180="Não",0,R180*G180)</f>
        <v>0</v>
      </c>
      <c r="AA180" s="365">
        <f>IF(S180="Não",0,R180*H180)</f>
        <v>0</v>
      </c>
    </row>
    <row r="181" spans="2:27">
      <c r="B181" s="349">
        <v>179</v>
      </c>
      <c r="C181" s="350" t="s">
        <v>153</v>
      </c>
      <c r="D181" s="367">
        <v>778</v>
      </c>
      <c r="E181" s="368">
        <f>D181/G181</f>
        <v>9.8319221534184251E-2</v>
      </c>
      <c r="F181" s="369">
        <v>6</v>
      </c>
      <c r="G181" s="370">
        <v>7913</v>
      </c>
      <c r="H181" s="371">
        <v>27</v>
      </c>
      <c r="I181" s="439">
        <f>E181/E$4</f>
        <v>0.53680581312118625</v>
      </c>
      <c r="J181" s="356"/>
      <c r="K181" s="358" t="s">
        <v>824</v>
      </c>
      <c r="L181" s="358"/>
      <c r="M181" s="358" t="s">
        <v>825</v>
      </c>
      <c r="N181" s="358"/>
      <c r="O181" s="358"/>
      <c r="P181" s="373"/>
      <c r="Q181" s="359">
        <v>1</v>
      </c>
      <c r="R181" s="360">
        <f>1-Q181</f>
        <v>0</v>
      </c>
      <c r="S181" s="361" t="s">
        <v>806</v>
      </c>
      <c r="T181" s="362">
        <f>Q181*D181</f>
        <v>778</v>
      </c>
      <c r="U181" s="363">
        <f>Q181*F181</f>
        <v>6</v>
      </c>
      <c r="V181" s="363">
        <f>IF(S181="Não",G181,Q181*G181)</f>
        <v>7913</v>
      </c>
      <c r="W181" s="363">
        <f>IF(S181="Não",H181,Q181*H181)</f>
        <v>27</v>
      </c>
      <c r="X181" s="364">
        <f>R181*D181</f>
        <v>0</v>
      </c>
      <c r="Y181" s="364">
        <f>R181*F181</f>
        <v>0</v>
      </c>
      <c r="Z181" s="364">
        <f>IF(S181="Não",0,R181*G181)</f>
        <v>0</v>
      </c>
      <c r="AA181" s="365">
        <f>IF(S181="Não",0,R181*H181)</f>
        <v>0</v>
      </c>
    </row>
    <row r="182" spans="2:27">
      <c r="B182" s="349">
        <v>180</v>
      </c>
      <c r="C182" s="350" t="s">
        <v>154</v>
      </c>
      <c r="D182" s="367">
        <v>1753</v>
      </c>
      <c r="E182" s="368">
        <f>D182/G182</f>
        <v>0.10771783212486175</v>
      </c>
      <c r="F182" s="369">
        <v>145</v>
      </c>
      <c r="G182" s="370">
        <v>16274</v>
      </c>
      <c r="H182" s="371">
        <v>683</v>
      </c>
      <c r="I182" s="439">
        <f>E182/E$4</f>
        <v>0.58812058882436713</v>
      </c>
      <c r="J182" s="356" t="s">
        <v>817</v>
      </c>
      <c r="K182" s="393" t="s">
        <v>819</v>
      </c>
      <c r="L182" s="358"/>
      <c r="M182" s="358" t="s">
        <v>749</v>
      </c>
      <c r="N182" s="358"/>
      <c r="O182" s="358"/>
      <c r="P182" s="358"/>
      <c r="Q182" s="359">
        <v>1</v>
      </c>
      <c r="R182" s="360">
        <f>1-Q182</f>
        <v>0</v>
      </c>
      <c r="S182" s="361" t="s">
        <v>806</v>
      </c>
      <c r="T182" s="362">
        <f>Q182*D182</f>
        <v>1753</v>
      </c>
      <c r="U182" s="363">
        <f>Q182*F182</f>
        <v>145</v>
      </c>
      <c r="V182" s="363">
        <f>IF(S182="Não",G182,Q182*G182)</f>
        <v>16274</v>
      </c>
      <c r="W182" s="363">
        <f>IF(S182="Não",H182,Q182*H182)</f>
        <v>683</v>
      </c>
      <c r="X182" s="364">
        <f>R182*D182</f>
        <v>0</v>
      </c>
      <c r="Y182" s="364">
        <f>R182*F182</f>
        <v>0</v>
      </c>
      <c r="Z182" s="364">
        <f>IF(S182="Não",0,R182*G182)</f>
        <v>0</v>
      </c>
      <c r="AA182" s="365">
        <f>IF(S182="Não",0,R182*H182)</f>
        <v>0</v>
      </c>
    </row>
    <row r="183" spans="2:27" s="366" customFormat="1">
      <c r="B183" s="349">
        <v>181</v>
      </c>
      <c r="C183" s="350" t="s">
        <v>155</v>
      </c>
      <c r="D183" s="367">
        <v>4837</v>
      </c>
      <c r="E183" s="368">
        <f>D183/G183</f>
        <v>0.29315151515151516</v>
      </c>
      <c r="F183" s="369">
        <v>52</v>
      </c>
      <c r="G183" s="370">
        <v>16500</v>
      </c>
      <c r="H183" s="371">
        <v>145</v>
      </c>
      <c r="I183" s="439">
        <f>E183/E$4</f>
        <v>1.6005561781619988</v>
      </c>
      <c r="J183" s="356" t="s">
        <v>763</v>
      </c>
      <c r="K183" s="358" t="s">
        <v>758</v>
      </c>
      <c r="L183" s="358"/>
      <c r="M183" s="358" t="s">
        <v>749</v>
      </c>
      <c r="N183" s="358" t="s">
        <v>741</v>
      </c>
      <c r="O183" s="358"/>
      <c r="P183" s="358" t="s">
        <v>762</v>
      </c>
      <c r="Q183" s="359">
        <v>0.75</v>
      </c>
      <c r="R183" s="360">
        <f>1-Q183</f>
        <v>0.25</v>
      </c>
      <c r="S183" s="361" t="s">
        <v>806</v>
      </c>
      <c r="T183" s="362">
        <f>Q183*D183</f>
        <v>3627.75</v>
      </c>
      <c r="U183" s="363">
        <f>Q183*F183</f>
        <v>39</v>
      </c>
      <c r="V183" s="363">
        <f>IF(S183="Não",G183,Q183*G183)</f>
        <v>16500</v>
      </c>
      <c r="W183" s="363">
        <f>IF(S183="Não",H183,Q183*H183)</f>
        <v>145</v>
      </c>
      <c r="X183" s="364">
        <f>R183*D183</f>
        <v>1209.25</v>
      </c>
      <c r="Y183" s="364">
        <f>R183*F183</f>
        <v>13</v>
      </c>
      <c r="Z183" s="364">
        <f>IF(S183="Não",0,R183*G183)</f>
        <v>0</v>
      </c>
      <c r="AA183" s="365">
        <f>IF(S183="Não",0,R183*H183)</f>
        <v>0</v>
      </c>
    </row>
    <row r="184" spans="2:27" s="366" customFormat="1">
      <c r="B184" s="349">
        <v>182</v>
      </c>
      <c r="C184" s="350" t="s">
        <v>156</v>
      </c>
      <c r="D184" s="367">
        <v>19030</v>
      </c>
      <c r="E184" s="368">
        <f>D184/G184</f>
        <v>0.17937431073323845</v>
      </c>
      <c r="F184" s="369">
        <v>1913</v>
      </c>
      <c r="G184" s="370">
        <v>106091</v>
      </c>
      <c r="H184" s="371">
        <v>11942</v>
      </c>
      <c r="I184" s="439">
        <f>E184/E$4</f>
        <v>0.97935247272813231</v>
      </c>
      <c r="J184" s="356" t="s">
        <v>763</v>
      </c>
      <c r="K184" s="358" t="s">
        <v>758</v>
      </c>
      <c r="L184" s="358"/>
      <c r="M184" s="358" t="s">
        <v>749</v>
      </c>
      <c r="N184" s="358"/>
      <c r="O184" s="358"/>
      <c r="P184" s="373"/>
      <c r="Q184" s="359">
        <v>1</v>
      </c>
      <c r="R184" s="360">
        <f>1-Q184</f>
        <v>0</v>
      </c>
      <c r="S184" s="361" t="s">
        <v>806</v>
      </c>
      <c r="T184" s="362">
        <f>Q184*D184</f>
        <v>19030</v>
      </c>
      <c r="U184" s="363">
        <f>Q184*F184</f>
        <v>1913</v>
      </c>
      <c r="V184" s="363">
        <f>IF(S184="Não",G184,Q184*G184)</f>
        <v>106091</v>
      </c>
      <c r="W184" s="363">
        <f>IF(S184="Não",H184,Q184*H184)</f>
        <v>11942</v>
      </c>
      <c r="X184" s="364">
        <f>R184*D184</f>
        <v>0</v>
      </c>
      <c r="Y184" s="364">
        <f>R184*F184</f>
        <v>0</v>
      </c>
      <c r="Z184" s="364">
        <f>IF(S184="Não",0,R184*G184)</f>
        <v>0</v>
      </c>
      <c r="AA184" s="365">
        <f>IF(S184="Não",0,R184*H184)</f>
        <v>0</v>
      </c>
    </row>
    <row r="185" spans="2:27" s="366" customFormat="1">
      <c r="B185" s="349">
        <v>183</v>
      </c>
      <c r="C185" s="350" t="s">
        <v>157</v>
      </c>
      <c r="D185" s="367">
        <v>1465</v>
      </c>
      <c r="E185" s="368">
        <f>D185/G185</f>
        <v>0.1573576799140709</v>
      </c>
      <c r="F185" s="369">
        <v>78</v>
      </c>
      <c r="G185" s="370">
        <v>9310</v>
      </c>
      <c r="H185" s="371">
        <v>371</v>
      </c>
      <c r="I185" s="439">
        <f>E185/E$4</f>
        <v>0.85914550582326299</v>
      </c>
      <c r="J185" s="356" t="s">
        <v>763</v>
      </c>
      <c r="K185" s="358" t="s">
        <v>758</v>
      </c>
      <c r="L185" s="358"/>
      <c r="M185" s="358" t="s">
        <v>749</v>
      </c>
      <c r="N185" s="358"/>
      <c r="O185" s="358"/>
      <c r="P185" s="373"/>
      <c r="Q185" s="359">
        <v>1</v>
      </c>
      <c r="R185" s="360">
        <f>1-Q185</f>
        <v>0</v>
      </c>
      <c r="S185" s="361" t="s">
        <v>806</v>
      </c>
      <c r="T185" s="362">
        <f>Q185*D185</f>
        <v>1465</v>
      </c>
      <c r="U185" s="363">
        <f>Q185*F185</f>
        <v>78</v>
      </c>
      <c r="V185" s="363">
        <f>IF(S185="Não",G185,Q185*G185)</f>
        <v>9310</v>
      </c>
      <c r="W185" s="363">
        <f>IF(S185="Não",H185,Q185*H185)</f>
        <v>371</v>
      </c>
      <c r="X185" s="364">
        <f>R185*D185</f>
        <v>0</v>
      </c>
      <c r="Y185" s="364">
        <f>R185*F185</f>
        <v>0</v>
      </c>
      <c r="Z185" s="364">
        <f>IF(S185="Não",0,R185*G185)</f>
        <v>0</v>
      </c>
      <c r="AA185" s="365">
        <f>IF(S185="Não",0,R185*H185)</f>
        <v>0</v>
      </c>
    </row>
    <row r="186" spans="2:27" s="366" customFormat="1">
      <c r="B186" s="349">
        <v>184</v>
      </c>
      <c r="C186" s="350" t="s">
        <v>158</v>
      </c>
      <c r="D186" s="367">
        <v>33377</v>
      </c>
      <c r="E186" s="368">
        <f>D186/G186</f>
        <v>0.28957505509187764</v>
      </c>
      <c r="F186" s="369">
        <v>1378</v>
      </c>
      <c r="G186" s="370">
        <v>115262</v>
      </c>
      <c r="H186" s="371">
        <v>5696</v>
      </c>
      <c r="I186" s="439">
        <f>E186/E$4</f>
        <v>1.5810293295920916</v>
      </c>
      <c r="J186" s="356" t="s">
        <v>763</v>
      </c>
      <c r="K186" s="358" t="s">
        <v>758</v>
      </c>
      <c r="L186" s="358"/>
      <c r="M186" s="358" t="s">
        <v>749</v>
      </c>
      <c r="N186" s="358" t="s">
        <v>741</v>
      </c>
      <c r="O186" s="358"/>
      <c r="P186" s="373" t="s">
        <v>762</v>
      </c>
      <c r="Q186" s="359">
        <v>0.8</v>
      </c>
      <c r="R186" s="360">
        <f>1-Q186</f>
        <v>0.19999999999999996</v>
      </c>
      <c r="S186" s="361" t="s">
        <v>806</v>
      </c>
      <c r="T186" s="362">
        <f>Q186*D186</f>
        <v>26701.600000000002</v>
      </c>
      <c r="U186" s="363">
        <f>Q186*F186</f>
        <v>1102.4000000000001</v>
      </c>
      <c r="V186" s="363">
        <f>IF(S186="Não",G186,Q186*G186)</f>
        <v>115262</v>
      </c>
      <c r="W186" s="363">
        <f>IF(S186="Não",H186,Q186*H186)</f>
        <v>5696</v>
      </c>
      <c r="X186" s="364">
        <f>R186*D186</f>
        <v>6675.3999999999987</v>
      </c>
      <c r="Y186" s="364">
        <f>R186*F186</f>
        <v>275.59999999999997</v>
      </c>
      <c r="Z186" s="364">
        <f>IF(S186="Não",0,R186*G186)</f>
        <v>0</v>
      </c>
      <c r="AA186" s="365">
        <f>IF(S186="Não",0,R186*H186)</f>
        <v>0</v>
      </c>
    </row>
    <row r="187" spans="2:27" s="366" customFormat="1">
      <c r="B187" s="349">
        <v>185</v>
      </c>
      <c r="C187" s="350" t="s">
        <v>159</v>
      </c>
      <c r="D187" s="367">
        <v>4595</v>
      </c>
      <c r="E187" s="368">
        <f>D187/G187</f>
        <v>0.21250520279332191</v>
      </c>
      <c r="F187" s="369">
        <v>95</v>
      </c>
      <c r="G187" s="370">
        <v>21623</v>
      </c>
      <c r="H187" s="371">
        <v>650</v>
      </c>
      <c r="I187" s="439">
        <f>E187/E$4</f>
        <v>1.1602413688587816</v>
      </c>
      <c r="J187" s="356" t="s">
        <v>763</v>
      </c>
      <c r="K187" s="358" t="s">
        <v>758</v>
      </c>
      <c r="L187" s="358"/>
      <c r="M187" s="358" t="s">
        <v>749</v>
      </c>
      <c r="N187" s="358"/>
      <c r="O187" s="358"/>
      <c r="P187" s="373"/>
      <c r="Q187" s="359">
        <v>1</v>
      </c>
      <c r="R187" s="360">
        <f>1-Q187</f>
        <v>0</v>
      </c>
      <c r="S187" s="361" t="s">
        <v>806</v>
      </c>
      <c r="T187" s="362">
        <f>Q187*D187</f>
        <v>4595</v>
      </c>
      <c r="U187" s="363">
        <f>Q187*F187</f>
        <v>95</v>
      </c>
      <c r="V187" s="363">
        <f>IF(S187="Não",G187,Q187*G187)</f>
        <v>21623</v>
      </c>
      <c r="W187" s="363">
        <f>IF(S187="Não",H187,Q187*H187)</f>
        <v>650</v>
      </c>
      <c r="X187" s="364">
        <f>R187*D187</f>
        <v>0</v>
      </c>
      <c r="Y187" s="364">
        <f>R187*F187</f>
        <v>0</v>
      </c>
      <c r="Z187" s="364">
        <f>IF(S187="Não",0,R187*G187)</f>
        <v>0</v>
      </c>
      <c r="AA187" s="365">
        <f>IF(S187="Não",0,R187*H187)</f>
        <v>0</v>
      </c>
    </row>
    <row r="188" spans="2:27" s="366" customFormat="1">
      <c r="B188" s="385">
        <v>186</v>
      </c>
      <c r="C188" s="386" t="s">
        <v>160</v>
      </c>
      <c r="D188" s="387">
        <v>5696</v>
      </c>
      <c r="E188" s="388">
        <f>D188/G188</f>
        <v>0.12028550914389492</v>
      </c>
      <c r="F188" s="389">
        <v>875</v>
      </c>
      <c r="G188" s="390">
        <v>47354</v>
      </c>
      <c r="H188" s="391">
        <v>6475</v>
      </c>
      <c r="I188" s="440">
        <f>E188/E$4</f>
        <v>0.656737914876943</v>
      </c>
      <c r="J188" s="392" t="s">
        <v>763</v>
      </c>
      <c r="K188" s="393" t="s">
        <v>758</v>
      </c>
      <c r="L188" s="393"/>
      <c r="M188" s="393" t="s">
        <v>749</v>
      </c>
      <c r="N188" s="393"/>
      <c r="O188" s="393"/>
      <c r="P188" s="395"/>
      <c r="Q188" s="396">
        <v>1</v>
      </c>
      <c r="R188" s="397">
        <f>1-Q188</f>
        <v>0</v>
      </c>
      <c r="S188" s="398" t="s">
        <v>806</v>
      </c>
      <c r="T188" s="399">
        <f>Q188*D188</f>
        <v>5696</v>
      </c>
      <c r="U188" s="400">
        <f>Q188*F188</f>
        <v>875</v>
      </c>
      <c r="V188" s="400">
        <f>IF(S188="Não",G188,Q188*G188)</f>
        <v>47354</v>
      </c>
      <c r="W188" s="400">
        <f>IF(S188="Não",H188,Q188*H188)</f>
        <v>6475</v>
      </c>
      <c r="X188" s="401">
        <f>R188*D188</f>
        <v>0</v>
      </c>
      <c r="Y188" s="401">
        <f>R188*F188</f>
        <v>0</v>
      </c>
      <c r="Z188" s="401">
        <f>IF(S188="Não",0,R188*G188)</f>
        <v>0</v>
      </c>
      <c r="AA188" s="402">
        <f>IF(S188="Não",0,R188*H188)</f>
        <v>0</v>
      </c>
    </row>
    <row r="189" spans="2:27" s="366" customFormat="1">
      <c r="B189" s="385">
        <v>187</v>
      </c>
      <c r="C189" s="386" t="s">
        <v>161</v>
      </c>
      <c r="D189" s="387">
        <v>2571</v>
      </c>
      <c r="E189" s="388">
        <f>D189/G189</f>
        <v>0.34143426294820717</v>
      </c>
      <c r="F189" s="389">
        <v>201</v>
      </c>
      <c r="G189" s="390">
        <v>7530</v>
      </c>
      <c r="H189" s="391">
        <v>422</v>
      </c>
      <c r="I189" s="440">
        <f>E189/E$4</f>
        <v>1.864171565736207</v>
      </c>
      <c r="J189" s="392" t="s">
        <v>757</v>
      </c>
      <c r="K189" s="393" t="s">
        <v>758</v>
      </c>
      <c r="L189" s="393"/>
      <c r="M189" s="393" t="s">
        <v>749</v>
      </c>
      <c r="N189" s="393" t="s">
        <v>745</v>
      </c>
      <c r="O189" s="394" t="s">
        <v>798</v>
      </c>
      <c r="P189" s="395" t="s">
        <v>731</v>
      </c>
      <c r="Q189" s="396">
        <v>0.7</v>
      </c>
      <c r="R189" s="397">
        <f>1-Q189</f>
        <v>0.30000000000000004</v>
      </c>
      <c r="S189" s="398" t="s">
        <v>806</v>
      </c>
      <c r="T189" s="399">
        <f>Q189*D189</f>
        <v>1799.6999999999998</v>
      </c>
      <c r="U189" s="400">
        <f>Q189*F189</f>
        <v>140.69999999999999</v>
      </c>
      <c r="V189" s="400">
        <f>IF(S189="Não",G189,Q189*G189)</f>
        <v>7530</v>
      </c>
      <c r="W189" s="400">
        <f>IF(S189="Não",H189,Q189*H189)</f>
        <v>422</v>
      </c>
      <c r="X189" s="401">
        <f>R189*D189</f>
        <v>771.30000000000007</v>
      </c>
      <c r="Y189" s="401">
        <f>R189*F189</f>
        <v>60.300000000000011</v>
      </c>
      <c r="Z189" s="401">
        <f>IF(S189="Não",0,R189*G189)</f>
        <v>0</v>
      </c>
      <c r="AA189" s="402">
        <f>IF(S189="Não",0,R189*H189)</f>
        <v>0</v>
      </c>
    </row>
    <row r="190" spans="2:27" s="446" customFormat="1">
      <c r="B190" s="349">
        <v>188</v>
      </c>
      <c r="C190" s="350" t="s">
        <v>162</v>
      </c>
      <c r="D190" s="367">
        <v>2144</v>
      </c>
      <c r="E190" s="368">
        <f>D190/G190</f>
        <v>0.10140472023837677</v>
      </c>
      <c r="F190" s="369">
        <v>153</v>
      </c>
      <c r="G190" s="370">
        <v>21143</v>
      </c>
      <c r="H190" s="371">
        <v>1194</v>
      </c>
      <c r="I190" s="439">
        <f>E190/E$4</f>
        <v>0.55365209826200734</v>
      </c>
      <c r="J190" s="356" t="s">
        <v>763</v>
      </c>
      <c r="K190" s="358" t="s">
        <v>758</v>
      </c>
      <c r="L190" s="358"/>
      <c r="M190" s="358" t="s">
        <v>749</v>
      </c>
      <c r="N190" s="358"/>
      <c r="O190" s="358"/>
      <c r="P190" s="373"/>
      <c r="Q190" s="359">
        <v>1</v>
      </c>
      <c r="R190" s="360">
        <f>1-Q190</f>
        <v>0</v>
      </c>
      <c r="S190" s="361" t="s">
        <v>806</v>
      </c>
      <c r="T190" s="362">
        <f>Q190*D190</f>
        <v>2144</v>
      </c>
      <c r="U190" s="363">
        <f>Q190*F190</f>
        <v>153</v>
      </c>
      <c r="V190" s="363">
        <f>IF(S190="Não",G190,Q190*G190)</f>
        <v>21143</v>
      </c>
      <c r="W190" s="363">
        <f>IF(S190="Não",H190,Q190*H190)</f>
        <v>1194</v>
      </c>
      <c r="X190" s="364">
        <f>R190*D190</f>
        <v>0</v>
      </c>
      <c r="Y190" s="364">
        <f>R190*F190</f>
        <v>0</v>
      </c>
      <c r="Z190" s="364">
        <f>IF(S190="Não",0,R190*G190)</f>
        <v>0</v>
      </c>
      <c r="AA190" s="365">
        <f>IF(S190="Não",0,R190*H190)</f>
        <v>0</v>
      </c>
    </row>
    <row r="191" spans="2:27">
      <c r="B191" s="349">
        <v>189</v>
      </c>
      <c r="C191" s="350" t="s">
        <v>163</v>
      </c>
      <c r="D191" s="367">
        <v>1571</v>
      </c>
      <c r="E191" s="368">
        <f>D191/G191</f>
        <v>0.18864073006724302</v>
      </c>
      <c r="F191" s="369">
        <v>16</v>
      </c>
      <c r="G191" s="370">
        <v>8328</v>
      </c>
      <c r="H191" s="371">
        <v>111</v>
      </c>
      <c r="I191" s="439">
        <f>E191/E$4</f>
        <v>1.0299455072100288</v>
      </c>
      <c r="J191" s="356" t="s">
        <v>747</v>
      </c>
      <c r="K191" s="358" t="s">
        <v>745</v>
      </c>
      <c r="L191" s="358" t="s">
        <v>797</v>
      </c>
      <c r="M191" s="358" t="s">
        <v>731</v>
      </c>
      <c r="N191" s="358"/>
      <c r="O191" s="358"/>
      <c r="P191" s="373"/>
      <c r="Q191" s="359">
        <v>1</v>
      </c>
      <c r="R191" s="360">
        <f>1-Q191</f>
        <v>0</v>
      </c>
      <c r="S191" s="361" t="s">
        <v>806</v>
      </c>
      <c r="T191" s="362">
        <f>Q191*D191</f>
        <v>1571</v>
      </c>
      <c r="U191" s="363">
        <f>Q191*F191</f>
        <v>16</v>
      </c>
      <c r="V191" s="363">
        <f>IF(S191="Não",G191,Q191*G191)</f>
        <v>8328</v>
      </c>
      <c r="W191" s="363">
        <f>IF(S191="Não",H191,Q191*H191)</f>
        <v>111</v>
      </c>
      <c r="X191" s="364">
        <f>R191*D191</f>
        <v>0</v>
      </c>
      <c r="Y191" s="364">
        <f>R191*F191</f>
        <v>0</v>
      </c>
      <c r="Z191" s="364">
        <f>IF(S191="Não",0,R191*G191)</f>
        <v>0</v>
      </c>
      <c r="AA191" s="365">
        <f>IF(S191="Não",0,R191*H191)</f>
        <v>0</v>
      </c>
    </row>
    <row r="192" spans="2:27">
      <c r="B192" s="349">
        <v>190</v>
      </c>
      <c r="C192" s="350" t="s">
        <v>164</v>
      </c>
      <c r="D192" s="367">
        <v>1855</v>
      </c>
      <c r="E192" s="368">
        <f>D192/G192</f>
        <v>0.24003623188405798</v>
      </c>
      <c r="F192" s="369">
        <v>7</v>
      </c>
      <c r="G192" s="370">
        <v>7728</v>
      </c>
      <c r="H192" s="371">
        <v>77</v>
      </c>
      <c r="I192" s="439">
        <f>E192/E$4</f>
        <v>1.3105559891995988</v>
      </c>
      <c r="J192" s="356" t="s">
        <v>747</v>
      </c>
      <c r="K192" s="358" t="s">
        <v>745</v>
      </c>
      <c r="L192" s="358" t="s">
        <v>797</v>
      </c>
      <c r="M192" s="358" t="s">
        <v>731</v>
      </c>
      <c r="N192" s="358"/>
      <c r="O192" s="358"/>
      <c r="P192" s="373"/>
      <c r="Q192" s="359">
        <v>1</v>
      </c>
      <c r="R192" s="360">
        <f>1-Q192</f>
        <v>0</v>
      </c>
      <c r="S192" s="361" t="s">
        <v>806</v>
      </c>
      <c r="T192" s="362">
        <f>Q192*D192</f>
        <v>1855</v>
      </c>
      <c r="U192" s="363">
        <f>Q192*F192</f>
        <v>7</v>
      </c>
      <c r="V192" s="363">
        <f>IF(S192="Não",G192,Q192*G192)</f>
        <v>7728</v>
      </c>
      <c r="W192" s="363">
        <f>IF(S192="Não",H192,Q192*H192)</f>
        <v>77</v>
      </c>
      <c r="X192" s="364">
        <f>R192*D192</f>
        <v>0</v>
      </c>
      <c r="Y192" s="364">
        <f>R192*F192</f>
        <v>0</v>
      </c>
      <c r="Z192" s="364">
        <f>IF(S192="Não",0,R192*G192)</f>
        <v>0</v>
      </c>
      <c r="AA192" s="365">
        <f>IF(S192="Não",0,R192*H192)</f>
        <v>0</v>
      </c>
    </row>
    <row r="193" spans="2:27">
      <c r="B193" s="349">
        <v>191</v>
      </c>
      <c r="C193" s="350" t="s">
        <v>165</v>
      </c>
      <c r="D193" s="367">
        <v>2642</v>
      </c>
      <c r="E193" s="368">
        <f>D193/G193</f>
        <v>0.36760818143870877</v>
      </c>
      <c r="F193" s="369">
        <v>4</v>
      </c>
      <c r="G193" s="370">
        <v>7187</v>
      </c>
      <c r="H193" s="371">
        <v>32</v>
      </c>
      <c r="I193" s="439">
        <f>E193/E$4</f>
        <v>2.0070765987360488</v>
      </c>
      <c r="J193" s="356" t="s">
        <v>747</v>
      </c>
      <c r="K193" s="358" t="s">
        <v>745</v>
      </c>
      <c r="L193" s="358" t="s">
        <v>797</v>
      </c>
      <c r="M193" s="358" t="s">
        <v>731</v>
      </c>
      <c r="N193" s="358"/>
      <c r="O193" s="358"/>
      <c r="P193" s="373"/>
      <c r="Q193" s="359">
        <v>1</v>
      </c>
      <c r="R193" s="360">
        <f>1-Q193</f>
        <v>0</v>
      </c>
      <c r="S193" s="361" t="s">
        <v>806</v>
      </c>
      <c r="T193" s="362">
        <f>Q193*D193</f>
        <v>2642</v>
      </c>
      <c r="U193" s="363">
        <f>Q193*F193</f>
        <v>4</v>
      </c>
      <c r="V193" s="363">
        <f>IF(S193="Não",G193,Q193*G193)</f>
        <v>7187</v>
      </c>
      <c r="W193" s="363">
        <f>IF(S193="Não",H193,Q193*H193)</f>
        <v>32</v>
      </c>
      <c r="X193" s="364">
        <f>R193*D193</f>
        <v>0</v>
      </c>
      <c r="Y193" s="364">
        <f>R193*F193</f>
        <v>0</v>
      </c>
      <c r="Z193" s="364">
        <f>IF(S193="Não",0,R193*G193)</f>
        <v>0</v>
      </c>
      <c r="AA193" s="365">
        <f>IF(S193="Não",0,R193*H193)</f>
        <v>0</v>
      </c>
    </row>
    <row r="194" spans="2:27">
      <c r="B194" s="349">
        <v>192</v>
      </c>
      <c r="C194" s="350" t="s">
        <v>166</v>
      </c>
      <c r="D194" s="367">
        <v>206</v>
      </c>
      <c r="E194" s="368">
        <f>D194/G194</f>
        <v>6.5371921807565372E-3</v>
      </c>
      <c r="F194" s="369">
        <v>9</v>
      </c>
      <c r="G194" s="370">
        <v>31512</v>
      </c>
      <c r="H194" s="371">
        <v>108</v>
      </c>
      <c r="I194" s="439">
        <f>E194/E$4</f>
        <v>3.5691929913220191E-2</v>
      </c>
      <c r="J194" s="356" t="s">
        <v>747</v>
      </c>
      <c r="K194" s="393" t="s">
        <v>824</v>
      </c>
      <c r="L194" s="358"/>
      <c r="M194" s="358" t="s">
        <v>825</v>
      </c>
      <c r="N194" s="358"/>
      <c r="O194" s="358"/>
      <c r="P194" s="373"/>
      <c r="Q194" s="359">
        <v>1</v>
      </c>
      <c r="R194" s="360">
        <f>1-Q194</f>
        <v>0</v>
      </c>
      <c r="S194" s="361" t="s">
        <v>806</v>
      </c>
      <c r="T194" s="362">
        <f>Q194*D194</f>
        <v>206</v>
      </c>
      <c r="U194" s="363">
        <f>Q194*F194</f>
        <v>9</v>
      </c>
      <c r="V194" s="363">
        <f>IF(S194="Não",G194,Q194*G194)</f>
        <v>31512</v>
      </c>
      <c r="W194" s="363">
        <f>IF(S194="Não",H194,Q194*H194)</f>
        <v>108</v>
      </c>
      <c r="X194" s="364">
        <f>R194*D194</f>
        <v>0</v>
      </c>
      <c r="Y194" s="364">
        <f>R194*F194</f>
        <v>0</v>
      </c>
      <c r="Z194" s="364">
        <f>IF(S194="Não",0,R194*G194)</f>
        <v>0</v>
      </c>
      <c r="AA194" s="365">
        <f>IF(S194="Não",0,R194*H194)</f>
        <v>0</v>
      </c>
    </row>
    <row r="195" spans="2:27">
      <c r="B195" s="349">
        <v>193</v>
      </c>
      <c r="C195" s="350" t="s">
        <v>167</v>
      </c>
      <c r="D195" s="367">
        <v>620</v>
      </c>
      <c r="E195" s="368">
        <f>D195/G195</f>
        <v>2.4761372259275532E-2</v>
      </c>
      <c r="F195" s="369">
        <v>15</v>
      </c>
      <c r="G195" s="370">
        <v>25039</v>
      </c>
      <c r="H195" s="371">
        <v>120</v>
      </c>
      <c r="I195" s="439">
        <f>E195/E$4</f>
        <v>0.13519277677575306</v>
      </c>
      <c r="J195" s="356" t="s">
        <v>747</v>
      </c>
      <c r="K195" s="393" t="s">
        <v>824</v>
      </c>
      <c r="L195" s="358"/>
      <c r="M195" s="358" t="s">
        <v>825</v>
      </c>
      <c r="N195" s="358"/>
      <c r="O195" s="358"/>
      <c r="P195" s="373"/>
      <c r="Q195" s="359">
        <v>1</v>
      </c>
      <c r="R195" s="360">
        <f>1-Q195</f>
        <v>0</v>
      </c>
      <c r="S195" s="361" t="s">
        <v>806</v>
      </c>
      <c r="T195" s="362">
        <f>Q195*D195</f>
        <v>620</v>
      </c>
      <c r="U195" s="363">
        <f>Q195*F195</f>
        <v>15</v>
      </c>
      <c r="V195" s="363">
        <f>IF(S195="Não",G195,Q195*G195)</f>
        <v>25039</v>
      </c>
      <c r="W195" s="363">
        <f>IF(S195="Não",H195,Q195*H195)</f>
        <v>120</v>
      </c>
      <c r="X195" s="364">
        <f>R195*D195</f>
        <v>0</v>
      </c>
      <c r="Y195" s="364">
        <f>R195*F195</f>
        <v>0</v>
      </c>
      <c r="Z195" s="364">
        <f>IF(S195="Não",0,R195*G195)</f>
        <v>0</v>
      </c>
      <c r="AA195" s="365">
        <f>IF(S195="Não",0,R195*H195)</f>
        <v>0</v>
      </c>
    </row>
    <row r="196" spans="2:27">
      <c r="B196" s="349">
        <v>194</v>
      </c>
      <c r="C196" s="350" t="s">
        <v>168</v>
      </c>
      <c r="D196" s="367">
        <v>2172</v>
      </c>
      <c r="E196" s="368">
        <f>D196/G196</f>
        <v>0.15587770920051672</v>
      </c>
      <c r="F196" s="369">
        <v>20</v>
      </c>
      <c r="G196" s="370">
        <v>13934</v>
      </c>
      <c r="H196" s="371">
        <v>346</v>
      </c>
      <c r="I196" s="439">
        <f>E196/E$4</f>
        <v>0.85106512367734888</v>
      </c>
      <c r="J196" s="356" t="s">
        <v>757</v>
      </c>
      <c r="K196" s="358" t="s">
        <v>758</v>
      </c>
      <c r="L196" s="358"/>
      <c r="M196" s="358" t="s">
        <v>749</v>
      </c>
      <c r="N196" s="358"/>
      <c r="O196" s="358"/>
      <c r="P196" s="373"/>
      <c r="Q196" s="359">
        <v>1</v>
      </c>
      <c r="R196" s="360">
        <f>1-Q196</f>
        <v>0</v>
      </c>
      <c r="S196" s="361" t="s">
        <v>806</v>
      </c>
      <c r="T196" s="362">
        <f>Q196*D196</f>
        <v>2172</v>
      </c>
      <c r="U196" s="363">
        <f>Q196*F196</f>
        <v>20</v>
      </c>
      <c r="V196" s="363">
        <f>IF(S196="Não",G196,Q196*G196)</f>
        <v>13934</v>
      </c>
      <c r="W196" s="363">
        <f>IF(S196="Não",H196,Q196*H196)</f>
        <v>346</v>
      </c>
      <c r="X196" s="364">
        <f>R196*D196</f>
        <v>0</v>
      </c>
      <c r="Y196" s="364">
        <f>R196*F196</f>
        <v>0</v>
      </c>
      <c r="Z196" s="364">
        <f>IF(S196="Não",0,R196*G196)</f>
        <v>0</v>
      </c>
      <c r="AA196" s="365">
        <f>IF(S196="Não",0,R196*H196)</f>
        <v>0</v>
      </c>
    </row>
    <row r="197" spans="2:27">
      <c r="B197" s="349">
        <v>195</v>
      </c>
      <c r="C197" s="350" t="s">
        <v>169</v>
      </c>
      <c r="D197" s="367">
        <v>2011</v>
      </c>
      <c r="E197" s="368">
        <f>D197/G197</f>
        <v>0.23280852049085438</v>
      </c>
      <c r="F197" s="369">
        <v>21</v>
      </c>
      <c r="G197" s="370">
        <v>8638</v>
      </c>
      <c r="H197" s="371">
        <v>116</v>
      </c>
      <c r="I197" s="439">
        <f>E197/E$4</f>
        <v>1.2710939447398089</v>
      </c>
      <c r="J197" s="356" t="s">
        <v>747</v>
      </c>
      <c r="K197" s="358" t="s">
        <v>745</v>
      </c>
      <c r="L197" s="358" t="s">
        <v>797</v>
      </c>
      <c r="M197" s="358" t="s">
        <v>731</v>
      </c>
      <c r="N197" s="358" t="s">
        <v>794</v>
      </c>
      <c r="O197" s="358" t="s">
        <v>795</v>
      </c>
      <c r="P197" s="373" t="s">
        <v>731</v>
      </c>
      <c r="Q197" s="359">
        <v>0.5</v>
      </c>
      <c r="R197" s="360">
        <f>1-Q197</f>
        <v>0.5</v>
      </c>
      <c r="S197" s="361" t="s">
        <v>806</v>
      </c>
      <c r="T197" s="362">
        <f>Q197*D197</f>
        <v>1005.5</v>
      </c>
      <c r="U197" s="363">
        <f>Q197*F197</f>
        <v>10.5</v>
      </c>
      <c r="V197" s="363">
        <f>IF(S197="Não",G197,Q197*G197)</f>
        <v>8638</v>
      </c>
      <c r="W197" s="363">
        <f>IF(S197="Não",H197,Q197*H197)</f>
        <v>116</v>
      </c>
      <c r="X197" s="364">
        <f>R197*D197</f>
        <v>1005.5</v>
      </c>
      <c r="Y197" s="364">
        <f>R197*F197</f>
        <v>10.5</v>
      </c>
      <c r="Z197" s="364">
        <f>IF(S197="Não",0,R197*G197)</f>
        <v>0</v>
      </c>
      <c r="AA197" s="365">
        <f>IF(S197="Não",0,R197*H197)</f>
        <v>0</v>
      </c>
    </row>
    <row r="198" spans="2:27">
      <c r="B198" s="349">
        <v>196</v>
      </c>
      <c r="C198" s="350" t="s">
        <v>170</v>
      </c>
      <c r="D198" s="367">
        <v>105</v>
      </c>
      <c r="E198" s="368">
        <f>D198/G198</f>
        <v>4.1079812206572773E-2</v>
      </c>
      <c r="F198" s="369">
        <v>16</v>
      </c>
      <c r="G198" s="370">
        <v>2556</v>
      </c>
      <c r="H198" s="371">
        <v>126</v>
      </c>
      <c r="I198" s="439">
        <f>E198/E$4</f>
        <v>0.22428861468098371</v>
      </c>
      <c r="J198" s="356"/>
      <c r="K198" s="374" t="s">
        <v>828</v>
      </c>
      <c r="L198" s="374"/>
      <c r="M198" s="374" t="s">
        <v>765</v>
      </c>
      <c r="N198" s="358"/>
      <c r="O198" s="358"/>
      <c r="P198" s="358"/>
      <c r="Q198" s="359">
        <v>1</v>
      </c>
      <c r="R198" s="360">
        <f>1-Q198</f>
        <v>0</v>
      </c>
      <c r="S198" s="361" t="s">
        <v>806</v>
      </c>
      <c r="T198" s="362">
        <f>Q198*D198</f>
        <v>105</v>
      </c>
      <c r="U198" s="363">
        <f>Q198*F198</f>
        <v>16</v>
      </c>
      <c r="V198" s="363">
        <f>IF(S198="Não",G198,Q198*G198)</f>
        <v>2556</v>
      </c>
      <c r="W198" s="363">
        <f>IF(S198="Não",H198,Q198*H198)</f>
        <v>126</v>
      </c>
      <c r="X198" s="364">
        <f>R198*D198</f>
        <v>0</v>
      </c>
      <c r="Y198" s="364">
        <f>R198*F198</f>
        <v>0</v>
      </c>
      <c r="Z198" s="364">
        <f>IF(S198="Não",0,R198*G198)</f>
        <v>0</v>
      </c>
      <c r="AA198" s="365">
        <f>IF(S198="Não",0,R198*H198)</f>
        <v>0</v>
      </c>
    </row>
    <row r="199" spans="2:27">
      <c r="B199" s="349">
        <v>197</v>
      </c>
      <c r="C199" s="350" t="s">
        <v>171</v>
      </c>
      <c r="D199" s="367">
        <v>2584</v>
      </c>
      <c r="E199" s="368">
        <f>D199/G199</f>
        <v>0.11931477120561482</v>
      </c>
      <c r="F199" s="369">
        <v>66</v>
      </c>
      <c r="G199" s="370">
        <v>21657</v>
      </c>
      <c r="H199" s="371">
        <v>455</v>
      </c>
      <c r="I199" s="439">
        <f>E199/E$4</f>
        <v>0.65143785492778172</v>
      </c>
      <c r="J199" s="356" t="s">
        <v>747</v>
      </c>
      <c r="K199" s="358" t="s">
        <v>745</v>
      </c>
      <c r="L199" s="358" t="s">
        <v>797</v>
      </c>
      <c r="M199" s="358" t="s">
        <v>731</v>
      </c>
      <c r="N199" s="358"/>
      <c r="O199" s="358"/>
      <c r="P199" s="373"/>
      <c r="Q199" s="359">
        <v>1</v>
      </c>
      <c r="R199" s="360">
        <f>1-Q199</f>
        <v>0</v>
      </c>
      <c r="S199" s="361" t="s">
        <v>806</v>
      </c>
      <c r="T199" s="362">
        <f>Q199*D199</f>
        <v>2584</v>
      </c>
      <c r="U199" s="363">
        <f>Q199*F199</f>
        <v>66</v>
      </c>
      <c r="V199" s="363">
        <f>IF(S199="Não",G199,Q199*G199)</f>
        <v>21657</v>
      </c>
      <c r="W199" s="363">
        <f>IF(S199="Não",H199,Q199*H199)</f>
        <v>455</v>
      </c>
      <c r="X199" s="364">
        <f>R199*D199</f>
        <v>0</v>
      </c>
      <c r="Y199" s="364">
        <f>R199*F199</f>
        <v>0</v>
      </c>
      <c r="Z199" s="364">
        <f>IF(S199="Não",0,R199*G199)</f>
        <v>0</v>
      </c>
      <c r="AA199" s="365">
        <f>IF(S199="Não",0,R199*H199)</f>
        <v>0</v>
      </c>
    </row>
    <row r="200" spans="2:27" s="446" customFormat="1">
      <c r="B200" s="349">
        <v>198</v>
      </c>
      <c r="C200" s="350" t="s">
        <v>172</v>
      </c>
      <c r="D200" s="367">
        <v>9</v>
      </c>
      <c r="E200" s="368">
        <f>D200/G200</f>
        <v>9.7932535364526653E-3</v>
      </c>
      <c r="F200" s="369">
        <v>4</v>
      </c>
      <c r="G200" s="370">
        <v>919</v>
      </c>
      <c r="H200" s="371">
        <v>58</v>
      </c>
      <c r="I200" s="439">
        <f>E200/E$4</f>
        <v>5.3469457403195489E-2</v>
      </c>
      <c r="J200" s="356"/>
      <c r="K200" s="374" t="s">
        <v>828</v>
      </c>
      <c r="L200" s="374"/>
      <c r="M200" s="374" t="s">
        <v>765</v>
      </c>
      <c r="N200" s="358"/>
      <c r="O200" s="358"/>
      <c r="P200" s="373"/>
      <c r="Q200" s="359">
        <v>1</v>
      </c>
      <c r="R200" s="360">
        <f>1-Q200</f>
        <v>0</v>
      </c>
      <c r="S200" s="361" t="s">
        <v>806</v>
      </c>
      <c r="T200" s="362">
        <f>Q200*D200</f>
        <v>9</v>
      </c>
      <c r="U200" s="363">
        <f>Q200*F200</f>
        <v>4</v>
      </c>
      <c r="V200" s="363">
        <f>IF(S200="Não",G200,Q200*G200)</f>
        <v>919</v>
      </c>
      <c r="W200" s="363">
        <f>IF(S200="Não",H200,Q200*H200)</f>
        <v>58</v>
      </c>
      <c r="X200" s="364">
        <f>R200*D200</f>
        <v>0</v>
      </c>
      <c r="Y200" s="364">
        <f>R200*F200</f>
        <v>0</v>
      </c>
      <c r="Z200" s="364">
        <f>IF(S200="Não",0,R200*G200)</f>
        <v>0</v>
      </c>
      <c r="AA200" s="365">
        <f>IF(S200="Não",0,R200*H200)</f>
        <v>0</v>
      </c>
    </row>
    <row r="201" spans="2:27">
      <c r="B201" s="349">
        <v>199</v>
      </c>
      <c r="C201" s="350" t="s">
        <v>173</v>
      </c>
      <c r="D201" s="367">
        <v>1094</v>
      </c>
      <c r="E201" s="368">
        <f>D201/G201</f>
        <v>0.21526957890594253</v>
      </c>
      <c r="F201" s="369">
        <v>5</v>
      </c>
      <c r="G201" s="370">
        <v>5082</v>
      </c>
      <c r="H201" s="371">
        <v>55</v>
      </c>
      <c r="I201" s="439">
        <f>E201/E$4</f>
        <v>1.1753343806193777</v>
      </c>
      <c r="J201" s="356" t="s">
        <v>747</v>
      </c>
      <c r="K201" s="358" t="s">
        <v>745</v>
      </c>
      <c r="L201" s="358" t="s">
        <v>797</v>
      </c>
      <c r="M201" s="358" t="s">
        <v>731</v>
      </c>
      <c r="N201" s="358"/>
      <c r="O201" s="358"/>
      <c r="P201" s="373"/>
      <c r="Q201" s="359">
        <v>1</v>
      </c>
      <c r="R201" s="360">
        <f>1-Q201</f>
        <v>0</v>
      </c>
      <c r="S201" s="361" t="s">
        <v>806</v>
      </c>
      <c r="T201" s="362">
        <f>Q201*D201</f>
        <v>1094</v>
      </c>
      <c r="U201" s="363">
        <f>Q201*F201</f>
        <v>5</v>
      </c>
      <c r="V201" s="363">
        <f>IF(S201="Não",G201,Q201*G201)</f>
        <v>5082</v>
      </c>
      <c r="W201" s="363">
        <f>IF(S201="Não",H201,Q201*H201)</f>
        <v>55</v>
      </c>
      <c r="X201" s="364">
        <f>R201*D201</f>
        <v>0</v>
      </c>
      <c r="Y201" s="364">
        <f>R201*F201</f>
        <v>0</v>
      </c>
      <c r="Z201" s="364">
        <f>IF(S201="Não",0,R201*G201)</f>
        <v>0</v>
      </c>
      <c r="AA201" s="365">
        <f>IF(S201="Não",0,R201*H201)</f>
        <v>0</v>
      </c>
    </row>
    <row r="202" spans="2:27">
      <c r="B202" s="349">
        <v>200</v>
      </c>
      <c r="C202" s="350" t="s">
        <v>174</v>
      </c>
      <c r="D202" s="367">
        <v>558</v>
      </c>
      <c r="E202" s="368">
        <f>D202/G202</f>
        <v>4.4826478149100256E-2</v>
      </c>
      <c r="F202" s="369">
        <v>53</v>
      </c>
      <c r="G202" s="370">
        <v>12448</v>
      </c>
      <c r="H202" s="371">
        <v>607</v>
      </c>
      <c r="I202" s="439">
        <f>E202/E$4</f>
        <v>0.24474475770559709</v>
      </c>
      <c r="J202" s="356" t="s">
        <v>763</v>
      </c>
      <c r="K202" s="393" t="s">
        <v>824</v>
      </c>
      <c r="L202" s="358"/>
      <c r="M202" s="358" t="s">
        <v>825</v>
      </c>
      <c r="N202" s="358"/>
      <c r="O202" s="358"/>
      <c r="P202" s="373"/>
      <c r="Q202" s="359">
        <v>1</v>
      </c>
      <c r="R202" s="360">
        <f>1-Q202</f>
        <v>0</v>
      </c>
      <c r="S202" s="361" t="s">
        <v>806</v>
      </c>
      <c r="T202" s="362">
        <f>Q202*D202</f>
        <v>558</v>
      </c>
      <c r="U202" s="363">
        <f>Q202*F202</f>
        <v>53</v>
      </c>
      <c r="V202" s="363">
        <f>IF(S202="Não",G202,Q202*G202)</f>
        <v>12448</v>
      </c>
      <c r="W202" s="363">
        <f>IF(S202="Não",H202,Q202*H202)</f>
        <v>607</v>
      </c>
      <c r="X202" s="364">
        <f>R202*D202</f>
        <v>0</v>
      </c>
      <c r="Y202" s="364">
        <f>R202*F202</f>
        <v>0</v>
      </c>
      <c r="Z202" s="364">
        <f>IF(S202="Não",0,R202*G202)</f>
        <v>0</v>
      </c>
      <c r="AA202" s="365">
        <f>IF(S202="Não",0,R202*H202)</f>
        <v>0</v>
      </c>
    </row>
    <row r="203" spans="2:27">
      <c r="B203" s="349">
        <v>201</v>
      </c>
      <c r="C203" s="350" t="s">
        <v>175</v>
      </c>
      <c r="D203" s="367">
        <v>797</v>
      </c>
      <c r="E203" s="368">
        <f>D203/G203</f>
        <v>1.9437128085064873E-2</v>
      </c>
      <c r="F203" s="369">
        <v>75</v>
      </c>
      <c r="G203" s="370">
        <v>41004</v>
      </c>
      <c r="H203" s="371">
        <v>886</v>
      </c>
      <c r="I203" s="439">
        <f>E203/E$4</f>
        <v>0.10612333156865107</v>
      </c>
      <c r="J203" s="356" t="s">
        <v>747</v>
      </c>
      <c r="K203" s="358" t="s">
        <v>824</v>
      </c>
      <c r="L203" s="358"/>
      <c r="M203" s="358" t="s">
        <v>825</v>
      </c>
      <c r="N203" s="358"/>
      <c r="O203" s="358"/>
      <c r="P203" s="373"/>
      <c r="Q203" s="359">
        <v>1</v>
      </c>
      <c r="R203" s="360">
        <f>1-Q203</f>
        <v>0</v>
      </c>
      <c r="S203" s="361" t="s">
        <v>806</v>
      </c>
      <c r="T203" s="362">
        <f>Q203*D203</f>
        <v>797</v>
      </c>
      <c r="U203" s="363">
        <f>Q203*F203</f>
        <v>75</v>
      </c>
      <c r="V203" s="363">
        <f>IF(S203="Não",G203,Q203*G203)</f>
        <v>41004</v>
      </c>
      <c r="W203" s="363">
        <f>IF(S203="Não",H203,Q203*H203)</f>
        <v>886</v>
      </c>
      <c r="X203" s="364">
        <f>R203*D203</f>
        <v>0</v>
      </c>
      <c r="Y203" s="364">
        <f>R203*F203</f>
        <v>0</v>
      </c>
      <c r="Z203" s="364">
        <f>IF(S203="Não",0,R203*G203)</f>
        <v>0</v>
      </c>
      <c r="AA203" s="365">
        <f>IF(S203="Não",0,R203*H203)</f>
        <v>0</v>
      </c>
    </row>
    <row r="204" spans="2:27">
      <c r="B204" s="349">
        <v>202</v>
      </c>
      <c r="C204" s="350" t="s">
        <v>176</v>
      </c>
      <c r="D204" s="367">
        <v>307</v>
      </c>
      <c r="E204" s="368">
        <f>D204/G204</f>
        <v>2.3559204972757271E-2</v>
      </c>
      <c r="F204" s="369">
        <v>30</v>
      </c>
      <c r="G204" s="370">
        <v>13031</v>
      </c>
      <c r="H204" s="371">
        <v>727</v>
      </c>
      <c r="I204" s="439">
        <f>E204/E$4</f>
        <v>0.1286291529219703</v>
      </c>
      <c r="J204" s="356" t="s">
        <v>757</v>
      </c>
      <c r="K204" s="393" t="s">
        <v>824</v>
      </c>
      <c r="L204" s="358"/>
      <c r="M204" s="358" t="s">
        <v>825</v>
      </c>
      <c r="N204" s="358"/>
      <c r="O204" s="358"/>
      <c r="P204" s="373"/>
      <c r="Q204" s="359">
        <v>1</v>
      </c>
      <c r="R204" s="360">
        <f>1-Q204</f>
        <v>0</v>
      </c>
      <c r="S204" s="361" t="s">
        <v>806</v>
      </c>
      <c r="T204" s="362">
        <f>Q204*D204</f>
        <v>307</v>
      </c>
      <c r="U204" s="363">
        <f>Q204*F204</f>
        <v>30</v>
      </c>
      <c r="V204" s="363">
        <f>IF(S204="Não",G204,Q204*G204)</f>
        <v>13031</v>
      </c>
      <c r="W204" s="363">
        <f>IF(S204="Não",H204,Q204*H204)</f>
        <v>727</v>
      </c>
      <c r="X204" s="364">
        <f>R204*D204</f>
        <v>0</v>
      </c>
      <c r="Y204" s="364">
        <f>R204*F204</f>
        <v>0</v>
      </c>
      <c r="Z204" s="364">
        <f>IF(S204="Não",0,R204*G204)</f>
        <v>0</v>
      </c>
      <c r="AA204" s="365">
        <f>IF(S204="Não",0,R204*H204)</f>
        <v>0</v>
      </c>
    </row>
    <row r="205" spans="2:27">
      <c r="B205" s="349">
        <v>203</v>
      </c>
      <c r="C205" s="350" t="s">
        <v>177</v>
      </c>
      <c r="D205" s="367">
        <v>5476</v>
      </c>
      <c r="E205" s="368">
        <f>D205/G205</f>
        <v>0.11802232854864433</v>
      </c>
      <c r="F205" s="369">
        <v>479</v>
      </c>
      <c r="G205" s="370">
        <v>46398</v>
      </c>
      <c r="H205" s="371">
        <v>3689</v>
      </c>
      <c r="I205" s="439">
        <f>E205/E$4</f>
        <v>0.64438134328578989</v>
      </c>
      <c r="J205" s="356" t="s">
        <v>747</v>
      </c>
      <c r="K205" s="358" t="s">
        <v>758</v>
      </c>
      <c r="L205" s="358"/>
      <c r="M205" s="358" t="s">
        <v>749</v>
      </c>
      <c r="N205" s="358"/>
      <c r="O205" s="358"/>
      <c r="P205" s="373"/>
      <c r="Q205" s="359">
        <v>1</v>
      </c>
      <c r="R205" s="360">
        <f>1-Q205</f>
        <v>0</v>
      </c>
      <c r="S205" s="361" t="s">
        <v>806</v>
      </c>
      <c r="T205" s="362">
        <f>Q205*D205</f>
        <v>5476</v>
      </c>
      <c r="U205" s="363">
        <f>Q205*F205</f>
        <v>479</v>
      </c>
      <c r="V205" s="363">
        <f>IF(S205="Não",G205,Q205*G205)</f>
        <v>46398</v>
      </c>
      <c r="W205" s="363">
        <f>IF(S205="Não",H205,Q205*H205)</f>
        <v>3689</v>
      </c>
      <c r="X205" s="364">
        <f>R205*D205</f>
        <v>0</v>
      </c>
      <c r="Y205" s="364">
        <f>R205*F205</f>
        <v>0</v>
      </c>
      <c r="Z205" s="364">
        <f>IF(S205="Não",0,R205*G205)</f>
        <v>0</v>
      </c>
      <c r="AA205" s="365">
        <f>IF(S205="Não",0,R205*H205)</f>
        <v>0</v>
      </c>
    </row>
    <row r="206" spans="2:27">
      <c r="B206" s="349">
        <v>204</v>
      </c>
      <c r="C206" s="350" t="s">
        <v>178</v>
      </c>
      <c r="D206" s="367">
        <v>6838</v>
      </c>
      <c r="E206" s="368">
        <f>D206/G206</f>
        <v>0.12344297216305015</v>
      </c>
      <c r="F206" s="369">
        <v>1260</v>
      </c>
      <c r="G206" s="370">
        <v>55394</v>
      </c>
      <c r="H206" s="371">
        <v>9329</v>
      </c>
      <c r="I206" s="439">
        <f>E206/E$4</f>
        <v>0.67397711263450855</v>
      </c>
      <c r="J206" s="356" t="s">
        <v>817</v>
      </c>
      <c r="K206" s="358" t="s">
        <v>758</v>
      </c>
      <c r="L206" s="358"/>
      <c r="M206" s="358" t="s">
        <v>749</v>
      </c>
      <c r="N206" s="358"/>
      <c r="O206" s="358"/>
      <c r="P206" s="373"/>
      <c r="Q206" s="359">
        <v>1</v>
      </c>
      <c r="R206" s="360">
        <f>1-Q206</f>
        <v>0</v>
      </c>
      <c r="S206" s="361" t="s">
        <v>806</v>
      </c>
      <c r="T206" s="362">
        <f>Q206*D206</f>
        <v>6838</v>
      </c>
      <c r="U206" s="363">
        <f>Q206*F206</f>
        <v>1260</v>
      </c>
      <c r="V206" s="363">
        <f>IF(S206="Não",G206,Q206*G206)</f>
        <v>55394</v>
      </c>
      <c r="W206" s="363">
        <f>IF(S206="Não",H206,Q206*H206)</f>
        <v>9329</v>
      </c>
      <c r="X206" s="364">
        <f>R206*D206</f>
        <v>0</v>
      </c>
      <c r="Y206" s="364">
        <f>R206*F206</f>
        <v>0</v>
      </c>
      <c r="Z206" s="364">
        <f>IF(S206="Não",0,R206*G206)</f>
        <v>0</v>
      </c>
      <c r="AA206" s="365">
        <f>IF(S206="Não",0,R206*H206)</f>
        <v>0</v>
      </c>
    </row>
    <row r="207" spans="2:27">
      <c r="B207" s="349">
        <v>205</v>
      </c>
      <c r="C207" s="350" t="s">
        <v>179</v>
      </c>
      <c r="D207" s="367">
        <v>945</v>
      </c>
      <c r="E207" s="368">
        <f>D207/G207</f>
        <v>8.295294943820225E-2</v>
      </c>
      <c r="F207" s="369">
        <v>90</v>
      </c>
      <c r="G207" s="370">
        <v>11392</v>
      </c>
      <c r="H207" s="371">
        <v>521</v>
      </c>
      <c r="I207" s="439">
        <f>E207/E$4</f>
        <v>0.45290864572694428</v>
      </c>
      <c r="J207" s="356" t="s">
        <v>747</v>
      </c>
      <c r="K207" s="358" t="s">
        <v>819</v>
      </c>
      <c r="L207" s="358"/>
      <c r="M207" s="358" t="s">
        <v>749</v>
      </c>
      <c r="N207" s="358"/>
      <c r="O207" s="358"/>
      <c r="P207" s="373"/>
      <c r="Q207" s="359">
        <v>1</v>
      </c>
      <c r="R207" s="360">
        <f>1-Q207</f>
        <v>0</v>
      </c>
      <c r="S207" s="361" t="s">
        <v>806</v>
      </c>
      <c r="T207" s="362">
        <f>Q207*D207</f>
        <v>945</v>
      </c>
      <c r="U207" s="363">
        <f>Q207*F207</f>
        <v>90</v>
      </c>
      <c r="V207" s="363">
        <f>IF(S207="Não",G207,Q207*G207)</f>
        <v>11392</v>
      </c>
      <c r="W207" s="363">
        <f>IF(S207="Não",H207,Q207*H207)</f>
        <v>521</v>
      </c>
      <c r="X207" s="364">
        <f>R207*D207</f>
        <v>0</v>
      </c>
      <c r="Y207" s="364">
        <f>R207*F207</f>
        <v>0</v>
      </c>
      <c r="Z207" s="364">
        <f>IF(S207="Não",0,R207*G207)</f>
        <v>0</v>
      </c>
      <c r="AA207" s="365">
        <f>IF(S207="Não",0,R207*H207)</f>
        <v>0</v>
      </c>
    </row>
    <row r="208" spans="2:27">
      <c r="B208" s="349">
        <v>206</v>
      </c>
      <c r="C208" s="350" t="s">
        <v>180</v>
      </c>
      <c r="D208" s="367">
        <v>593</v>
      </c>
      <c r="E208" s="368">
        <f>D208/G208</f>
        <v>7.6172125883108538E-2</v>
      </c>
      <c r="F208" s="369">
        <v>41</v>
      </c>
      <c r="G208" s="370">
        <v>7785</v>
      </c>
      <c r="H208" s="371">
        <v>512</v>
      </c>
      <c r="I208" s="439">
        <f>E208/E$4</f>
        <v>0.41588653097334238</v>
      </c>
      <c r="J208" s="356"/>
      <c r="K208" s="358" t="s">
        <v>756</v>
      </c>
      <c r="L208" s="358"/>
      <c r="M208" s="358" t="s">
        <v>765</v>
      </c>
      <c r="N208" s="358"/>
      <c r="O208" s="358"/>
      <c r="P208" s="373"/>
      <c r="Q208" s="359">
        <v>1</v>
      </c>
      <c r="R208" s="360">
        <f>1-Q208</f>
        <v>0</v>
      </c>
      <c r="S208" s="361" t="s">
        <v>806</v>
      </c>
      <c r="T208" s="362">
        <f>Q208*D208</f>
        <v>593</v>
      </c>
      <c r="U208" s="363">
        <f>Q208*F208</f>
        <v>41</v>
      </c>
      <c r="V208" s="363">
        <f>IF(S208="Não",G208,Q208*G208)</f>
        <v>7785</v>
      </c>
      <c r="W208" s="363">
        <f>IF(S208="Não",H208,Q208*H208)</f>
        <v>512</v>
      </c>
      <c r="X208" s="364">
        <f>R208*D208</f>
        <v>0</v>
      </c>
      <c r="Y208" s="364">
        <f>R208*F208</f>
        <v>0</v>
      </c>
      <c r="Z208" s="364">
        <f>IF(S208="Não",0,R208*G208)</f>
        <v>0</v>
      </c>
      <c r="AA208" s="365">
        <f>IF(S208="Não",0,R208*H208)</f>
        <v>0</v>
      </c>
    </row>
    <row r="209" spans="2:54">
      <c r="B209" s="349">
        <v>207</v>
      </c>
      <c r="C209" s="350" t="s">
        <v>181</v>
      </c>
      <c r="D209" s="367">
        <v>49</v>
      </c>
      <c r="E209" s="368">
        <f>D209/G209</f>
        <v>1.6039279869067103E-2</v>
      </c>
      <c r="F209" s="369">
        <v>6</v>
      </c>
      <c r="G209" s="370">
        <v>3055</v>
      </c>
      <c r="H209" s="371">
        <v>85</v>
      </c>
      <c r="I209" s="439">
        <f>E209/E$4</f>
        <v>8.7571672534035139E-2</v>
      </c>
      <c r="J209" s="356"/>
      <c r="K209" s="374" t="s">
        <v>828</v>
      </c>
      <c r="L209" s="374"/>
      <c r="M209" s="374" t="s">
        <v>765</v>
      </c>
      <c r="N209" s="358"/>
      <c r="O209" s="416"/>
      <c r="P209" s="373"/>
      <c r="Q209" s="359">
        <v>1</v>
      </c>
      <c r="R209" s="360">
        <f>1-Q209</f>
        <v>0</v>
      </c>
      <c r="S209" s="361" t="s">
        <v>806</v>
      </c>
      <c r="T209" s="362">
        <f>Q209*D209</f>
        <v>49</v>
      </c>
      <c r="U209" s="363">
        <f>Q209*F209</f>
        <v>6</v>
      </c>
      <c r="V209" s="363">
        <f>IF(S209="Não",G209,Q209*G209)</f>
        <v>3055</v>
      </c>
      <c r="W209" s="363">
        <f>IF(S209="Não",H209,Q209*H209)</f>
        <v>85</v>
      </c>
      <c r="X209" s="364">
        <f>R209*D209</f>
        <v>0</v>
      </c>
      <c r="Y209" s="364">
        <f>R209*F209</f>
        <v>0</v>
      </c>
      <c r="Z209" s="364">
        <f>IF(S209="Não",0,R209*G209)</f>
        <v>0</v>
      </c>
      <c r="AA209" s="365">
        <f>IF(S209="Não",0,R209*H209)</f>
        <v>0</v>
      </c>
    </row>
    <row r="210" spans="2:54">
      <c r="B210" s="349">
        <v>208</v>
      </c>
      <c r="C210" s="350" t="s">
        <v>182</v>
      </c>
      <c r="D210" s="367">
        <v>201</v>
      </c>
      <c r="E210" s="368">
        <f>D210/G210</f>
        <v>3.1925031766200762E-2</v>
      </c>
      <c r="F210" s="369">
        <v>19</v>
      </c>
      <c r="G210" s="370">
        <v>6296</v>
      </c>
      <c r="H210" s="371">
        <v>282</v>
      </c>
      <c r="I210" s="439">
        <f>E210/E$4</f>
        <v>0.17430510910032593</v>
      </c>
      <c r="J210" s="356"/>
      <c r="K210" s="374" t="s">
        <v>828</v>
      </c>
      <c r="L210" s="374"/>
      <c r="M210" s="374" t="s">
        <v>765</v>
      </c>
      <c r="N210" s="358"/>
      <c r="O210" s="358"/>
      <c r="P210" s="373"/>
      <c r="Q210" s="359">
        <v>1</v>
      </c>
      <c r="R210" s="360">
        <f>1-Q210</f>
        <v>0</v>
      </c>
      <c r="S210" s="361" t="s">
        <v>806</v>
      </c>
      <c r="T210" s="362">
        <f>Q210*D210</f>
        <v>201</v>
      </c>
      <c r="U210" s="363">
        <f>Q210*F210</f>
        <v>19</v>
      </c>
      <c r="V210" s="363">
        <f>IF(S210="Não",G210,Q210*G210)</f>
        <v>6296</v>
      </c>
      <c r="W210" s="363">
        <f>IF(S210="Não",H210,Q210*H210)</f>
        <v>282</v>
      </c>
      <c r="X210" s="364">
        <f>R210*D210</f>
        <v>0</v>
      </c>
      <c r="Y210" s="364">
        <f>R210*F210</f>
        <v>0</v>
      </c>
      <c r="Z210" s="364">
        <f>IF(S210="Não",0,R210*G210)</f>
        <v>0</v>
      </c>
      <c r="AA210" s="365">
        <f>IF(S210="Não",0,R210*H210)</f>
        <v>0</v>
      </c>
    </row>
    <row r="211" spans="2:54">
      <c r="B211" s="349">
        <v>209</v>
      </c>
      <c r="C211" s="350" t="s">
        <v>682</v>
      </c>
      <c r="D211" s="367">
        <v>920</v>
      </c>
      <c r="E211" s="368">
        <f>D211/G211</f>
        <v>3.2956010889812294E-2</v>
      </c>
      <c r="F211" s="369">
        <v>85</v>
      </c>
      <c r="G211" s="370">
        <v>27916</v>
      </c>
      <c r="H211" s="371">
        <v>2144</v>
      </c>
      <c r="I211" s="439">
        <f>E211/E$4</f>
        <v>0.17993407542171644</v>
      </c>
      <c r="J211" s="356" t="s">
        <v>747</v>
      </c>
      <c r="K211" s="393" t="s">
        <v>824</v>
      </c>
      <c r="L211" s="358"/>
      <c r="M211" s="358" t="s">
        <v>825</v>
      </c>
      <c r="N211" s="358"/>
      <c r="O211" s="358"/>
      <c r="P211" s="373"/>
      <c r="Q211" s="359">
        <v>1</v>
      </c>
      <c r="R211" s="360">
        <f>1-Q211</f>
        <v>0</v>
      </c>
      <c r="S211" s="361" t="s">
        <v>806</v>
      </c>
      <c r="T211" s="362">
        <f>Q211*D211</f>
        <v>920</v>
      </c>
      <c r="U211" s="363">
        <f>Q211*F211</f>
        <v>85</v>
      </c>
      <c r="V211" s="363">
        <f>IF(S211="Não",G211,Q211*G211)</f>
        <v>27916</v>
      </c>
      <c r="W211" s="363">
        <f>IF(S211="Não",H211,Q211*H211)</f>
        <v>2144</v>
      </c>
      <c r="X211" s="364">
        <f>R211*D211</f>
        <v>0</v>
      </c>
      <c r="Y211" s="364">
        <f>R211*F211</f>
        <v>0</v>
      </c>
      <c r="Z211" s="364">
        <f>IF(S211="Não",0,R211*G211)</f>
        <v>0</v>
      </c>
      <c r="AA211" s="365">
        <f>IF(S211="Não",0,R211*H211)</f>
        <v>0</v>
      </c>
    </row>
    <row r="212" spans="2:54">
      <c r="B212" s="349">
        <v>210</v>
      </c>
      <c r="C212" s="350" t="s">
        <v>183</v>
      </c>
      <c r="D212" s="367">
        <v>2337</v>
      </c>
      <c r="E212" s="368">
        <f>D212/G212</f>
        <v>6.4332314807168223E-2</v>
      </c>
      <c r="F212" s="369">
        <v>539</v>
      </c>
      <c r="G212" s="370">
        <v>36327</v>
      </c>
      <c r="H212" s="371">
        <v>5480</v>
      </c>
      <c r="I212" s="439">
        <f>E212/E$4</f>
        <v>0.35124322610734948</v>
      </c>
      <c r="J212" s="356" t="s">
        <v>747</v>
      </c>
      <c r="K212" s="358" t="s">
        <v>824</v>
      </c>
      <c r="L212" s="358"/>
      <c r="M212" s="358" t="s">
        <v>825</v>
      </c>
      <c r="N212" s="358"/>
      <c r="O212" s="358"/>
      <c r="P212" s="373"/>
      <c r="Q212" s="359">
        <v>1</v>
      </c>
      <c r="R212" s="360">
        <f>1-Q212</f>
        <v>0</v>
      </c>
      <c r="S212" s="361" t="s">
        <v>806</v>
      </c>
      <c r="T212" s="362">
        <f>Q212*D212</f>
        <v>2337</v>
      </c>
      <c r="U212" s="363">
        <f>Q212*F212</f>
        <v>539</v>
      </c>
      <c r="V212" s="363">
        <f>IF(S212="Não",G212,Q212*G212)</f>
        <v>36327</v>
      </c>
      <c r="W212" s="363">
        <f>IF(S212="Não",H212,Q212*H212)</f>
        <v>5480</v>
      </c>
      <c r="X212" s="364">
        <f>R212*D212</f>
        <v>0</v>
      </c>
      <c r="Y212" s="364">
        <f>R212*F212</f>
        <v>0</v>
      </c>
      <c r="Z212" s="364">
        <f>IF(S212="Não",0,R212*G212)</f>
        <v>0</v>
      </c>
      <c r="AA212" s="365">
        <f>IF(S212="Não",0,R212*H212)</f>
        <v>0</v>
      </c>
    </row>
    <row r="213" spans="2:54">
      <c r="B213" s="349">
        <v>211</v>
      </c>
      <c r="C213" s="350" t="s">
        <v>184</v>
      </c>
      <c r="D213" s="367">
        <v>56</v>
      </c>
      <c r="E213" s="368">
        <f>D213/G213</f>
        <v>7.1850141134205802E-3</v>
      </c>
      <c r="F213" s="369">
        <v>9</v>
      </c>
      <c r="G213" s="370">
        <v>7794</v>
      </c>
      <c r="H213" s="371">
        <v>203</v>
      </c>
      <c r="I213" s="439">
        <f>E213/E$4</f>
        <v>3.9228924754056579E-2</v>
      </c>
      <c r="J213" s="356"/>
      <c r="K213" s="374" t="s">
        <v>828</v>
      </c>
      <c r="L213" s="374"/>
      <c r="M213" s="374" t="s">
        <v>765</v>
      </c>
      <c r="N213" s="358"/>
      <c r="O213" s="358"/>
      <c r="P213" s="373"/>
      <c r="Q213" s="359">
        <v>1</v>
      </c>
      <c r="R213" s="360">
        <f>1-Q213</f>
        <v>0</v>
      </c>
      <c r="S213" s="361" t="s">
        <v>806</v>
      </c>
      <c r="T213" s="362">
        <f>Q213*D213</f>
        <v>56</v>
      </c>
      <c r="U213" s="363">
        <f>Q213*F213</f>
        <v>9</v>
      </c>
      <c r="V213" s="363">
        <f>IF(S213="Não",G213,Q213*G213)</f>
        <v>7794</v>
      </c>
      <c r="W213" s="363">
        <f>IF(S213="Não",H213,Q213*H213)</f>
        <v>203</v>
      </c>
      <c r="X213" s="364">
        <f>R213*D213</f>
        <v>0</v>
      </c>
      <c r="Y213" s="364">
        <f>R213*F213</f>
        <v>0</v>
      </c>
      <c r="Z213" s="364">
        <f>IF(S213="Não",0,R213*G213)</f>
        <v>0</v>
      </c>
      <c r="AA213" s="365">
        <f>IF(S213="Não",0,R213*H213)</f>
        <v>0</v>
      </c>
    </row>
    <row r="214" spans="2:54">
      <c r="B214" s="349">
        <v>212</v>
      </c>
      <c r="C214" s="350" t="s">
        <v>185</v>
      </c>
      <c r="D214" s="367">
        <v>3108</v>
      </c>
      <c r="E214" s="368">
        <f>D214/G214</f>
        <v>9.5121503335985805E-2</v>
      </c>
      <c r="F214" s="369">
        <v>708</v>
      </c>
      <c r="G214" s="370">
        <v>32674</v>
      </c>
      <c r="H214" s="371">
        <v>6539</v>
      </c>
      <c r="I214" s="439">
        <f>E214/E$4</f>
        <v>0.51934682910228291</v>
      </c>
      <c r="J214" s="356" t="s">
        <v>747</v>
      </c>
      <c r="K214" s="358" t="s">
        <v>819</v>
      </c>
      <c r="L214" s="358"/>
      <c r="M214" s="358" t="s">
        <v>749</v>
      </c>
      <c r="N214" s="358"/>
      <c r="O214" s="358"/>
      <c r="P214" s="373"/>
      <c r="Q214" s="359">
        <v>1</v>
      </c>
      <c r="R214" s="360">
        <f>1-Q214</f>
        <v>0</v>
      </c>
      <c r="S214" s="361" t="s">
        <v>806</v>
      </c>
      <c r="T214" s="362">
        <f>Q214*D214</f>
        <v>3108</v>
      </c>
      <c r="U214" s="363">
        <f>Q214*F214</f>
        <v>708</v>
      </c>
      <c r="V214" s="363">
        <f>IF(S214="Não",G214,Q214*G214)</f>
        <v>32674</v>
      </c>
      <c r="W214" s="363">
        <f>IF(S214="Não",H214,Q214*H214)</f>
        <v>6539</v>
      </c>
      <c r="X214" s="364">
        <f>R214*D214</f>
        <v>0</v>
      </c>
      <c r="Y214" s="364">
        <f>R214*F214</f>
        <v>0</v>
      </c>
      <c r="Z214" s="364">
        <f>IF(S214="Não",0,R214*G214)</f>
        <v>0</v>
      </c>
      <c r="AA214" s="365">
        <f>IF(S214="Não",0,R214*H214)</f>
        <v>0</v>
      </c>
    </row>
    <row r="215" spans="2:54">
      <c r="B215" s="349">
        <v>213</v>
      </c>
      <c r="C215" s="350" t="s">
        <v>186</v>
      </c>
      <c r="D215" s="367">
        <v>166</v>
      </c>
      <c r="E215" s="368">
        <f>D215/G215</f>
        <v>7.8301886792452834E-3</v>
      </c>
      <c r="F215" s="369">
        <v>37</v>
      </c>
      <c r="G215" s="370">
        <v>21200</v>
      </c>
      <c r="H215" s="371">
        <v>1688</v>
      </c>
      <c r="I215" s="439">
        <f>E215/E$4</f>
        <v>4.2751465433370467E-2</v>
      </c>
      <c r="J215" s="356" t="s">
        <v>817</v>
      </c>
      <c r="K215" s="393" t="s">
        <v>824</v>
      </c>
      <c r="L215" s="358"/>
      <c r="M215" s="358" t="s">
        <v>825</v>
      </c>
      <c r="N215" s="358"/>
      <c r="O215" s="358"/>
      <c r="P215" s="373"/>
      <c r="Q215" s="359">
        <v>1</v>
      </c>
      <c r="R215" s="360">
        <f>1-Q215</f>
        <v>0</v>
      </c>
      <c r="S215" s="361" t="s">
        <v>806</v>
      </c>
      <c r="T215" s="362">
        <f>Q215*D215</f>
        <v>166</v>
      </c>
      <c r="U215" s="363">
        <f>Q215*F215</f>
        <v>37</v>
      </c>
      <c r="V215" s="363">
        <f>IF(S215="Não",G215,Q215*G215)</f>
        <v>21200</v>
      </c>
      <c r="W215" s="363">
        <f>IF(S215="Não",H215,Q215*H215)</f>
        <v>1688</v>
      </c>
      <c r="X215" s="364">
        <f>R215*D215</f>
        <v>0</v>
      </c>
      <c r="Y215" s="364">
        <f>R215*F215</f>
        <v>0</v>
      </c>
      <c r="Z215" s="364">
        <f>IF(S215="Não",0,R215*G215)</f>
        <v>0</v>
      </c>
      <c r="AA215" s="365">
        <f>IF(S215="Não",0,R215*H215)</f>
        <v>0</v>
      </c>
      <c r="AC215" s="349">
        <v>230</v>
      </c>
      <c r="AD215" s="350" t="s">
        <v>202</v>
      </c>
      <c r="AE215" s="367">
        <v>3723</v>
      </c>
      <c r="AF215" s="368">
        <v>0.10226898143061203</v>
      </c>
      <c r="AG215" s="369">
        <v>36</v>
      </c>
      <c r="AH215" s="370">
        <v>36404</v>
      </c>
      <c r="AI215" s="371">
        <v>575</v>
      </c>
      <c r="AJ215" s="439">
        <v>0.55837081373602715</v>
      </c>
      <c r="AK215" s="356" t="s">
        <v>817</v>
      </c>
      <c r="AL215" s="358" t="s">
        <v>819</v>
      </c>
      <c r="AM215" s="358"/>
      <c r="AN215" s="358" t="s">
        <v>749</v>
      </c>
      <c r="AO215" s="358"/>
      <c r="AP215" s="358"/>
      <c r="AQ215" s="373"/>
      <c r="AR215" s="359">
        <v>1</v>
      </c>
      <c r="AS215" s="360">
        <v>0</v>
      </c>
      <c r="AT215" s="361" t="s">
        <v>806</v>
      </c>
      <c r="AU215" s="362">
        <v>3723</v>
      </c>
      <c r="AV215" s="363">
        <v>36</v>
      </c>
      <c r="AW215" s="363">
        <v>36404</v>
      </c>
      <c r="AX215" s="363">
        <v>575</v>
      </c>
      <c r="AY215" s="364">
        <v>0</v>
      </c>
      <c r="AZ215" s="364">
        <v>0</v>
      </c>
      <c r="BA215" s="364">
        <v>0</v>
      </c>
      <c r="BB215" s="365">
        <v>0</v>
      </c>
    </row>
    <row r="216" spans="2:54">
      <c r="B216" s="349">
        <v>215</v>
      </c>
      <c r="C216" s="350" t="s">
        <v>187</v>
      </c>
      <c r="D216" s="367">
        <v>2036</v>
      </c>
      <c r="E216" s="368">
        <f>D216/G216</f>
        <v>0.11525615624115483</v>
      </c>
      <c r="F216" s="369">
        <v>24</v>
      </c>
      <c r="G216" s="370">
        <v>17665</v>
      </c>
      <c r="H216" s="371">
        <v>218</v>
      </c>
      <c r="I216" s="439">
        <f>E216/E$4</f>
        <v>0.6292785246142758</v>
      </c>
      <c r="J216" s="356" t="s">
        <v>817</v>
      </c>
      <c r="K216" s="358" t="s">
        <v>745</v>
      </c>
      <c r="L216" s="358" t="s">
        <v>797</v>
      </c>
      <c r="M216" s="358" t="s">
        <v>731</v>
      </c>
      <c r="N216" s="358"/>
      <c r="O216" s="358"/>
      <c r="P216" s="373"/>
      <c r="Q216" s="359">
        <v>1</v>
      </c>
      <c r="R216" s="360">
        <f>1-Q216</f>
        <v>0</v>
      </c>
      <c r="S216" s="361" t="s">
        <v>806</v>
      </c>
      <c r="T216" s="362">
        <f>Q216*D216</f>
        <v>2036</v>
      </c>
      <c r="U216" s="363">
        <f>Q216*F216</f>
        <v>24</v>
      </c>
      <c r="V216" s="363">
        <f>IF(S216="Não",G216,Q216*G216)</f>
        <v>17665</v>
      </c>
      <c r="W216" s="363">
        <f>IF(S216="Não",H216,Q216*H216)</f>
        <v>218</v>
      </c>
      <c r="X216" s="364">
        <f>R216*D216</f>
        <v>0</v>
      </c>
      <c r="Y216" s="364">
        <f>R216*F216</f>
        <v>0</v>
      </c>
      <c r="Z216" s="364">
        <f>IF(S216="Não",0,R216*G216)</f>
        <v>0</v>
      </c>
      <c r="AA216" s="365">
        <f>IF(S216="Não",0,R216*H216)</f>
        <v>0</v>
      </c>
    </row>
    <row r="217" spans="2:54" s="415" customFormat="1">
      <c r="B217" s="349">
        <v>216</v>
      </c>
      <c r="C217" s="350" t="s">
        <v>188</v>
      </c>
      <c r="D217" s="367">
        <v>994</v>
      </c>
      <c r="E217" s="368">
        <f>D217/G217</f>
        <v>4.0541642874622724E-2</v>
      </c>
      <c r="F217" s="369">
        <v>111</v>
      </c>
      <c r="G217" s="370">
        <v>24518</v>
      </c>
      <c r="H217" s="371">
        <v>1865</v>
      </c>
      <c r="I217" s="439">
        <f>E217/E$4</f>
        <v>0.2213503039282497</v>
      </c>
      <c r="J217" s="356" t="s">
        <v>747</v>
      </c>
      <c r="K217" s="393" t="s">
        <v>824</v>
      </c>
      <c r="L217" s="358"/>
      <c r="M217" s="358" t="s">
        <v>825</v>
      </c>
      <c r="N217" s="358"/>
      <c r="O217" s="358"/>
      <c r="P217" s="373"/>
      <c r="Q217" s="359">
        <v>1</v>
      </c>
      <c r="R217" s="360">
        <f>1-Q217</f>
        <v>0</v>
      </c>
      <c r="S217" s="361" t="s">
        <v>806</v>
      </c>
      <c r="T217" s="362">
        <f>Q217*D217</f>
        <v>994</v>
      </c>
      <c r="U217" s="363">
        <f>Q217*F217</f>
        <v>111</v>
      </c>
      <c r="V217" s="363">
        <f>IF(S217="Não",G217,Q217*G217)</f>
        <v>24518</v>
      </c>
      <c r="W217" s="363">
        <f>IF(S217="Não",H217,Q217*H217)</f>
        <v>1865</v>
      </c>
      <c r="X217" s="364">
        <f>R217*D217</f>
        <v>0</v>
      </c>
      <c r="Y217" s="364">
        <f>R217*F217</f>
        <v>0</v>
      </c>
      <c r="Z217" s="364">
        <f>IF(S217="Não",0,R217*G217)</f>
        <v>0</v>
      </c>
      <c r="AA217" s="365">
        <f>IF(S217="Não",0,R217*H217)</f>
        <v>0</v>
      </c>
    </row>
    <row r="218" spans="2:54">
      <c r="B218" s="349">
        <v>217</v>
      </c>
      <c r="C218" s="350" t="s">
        <v>189</v>
      </c>
      <c r="D218" s="367">
        <v>2508</v>
      </c>
      <c r="E218" s="368">
        <f>D218/G218</f>
        <v>0.12121797970033833</v>
      </c>
      <c r="F218" s="369">
        <v>219</v>
      </c>
      <c r="G218" s="370">
        <v>20690</v>
      </c>
      <c r="H218" s="371">
        <v>1641</v>
      </c>
      <c r="I218" s="439">
        <f>E218/E$4</f>
        <v>0.66182904159105282</v>
      </c>
      <c r="J218" s="356" t="s">
        <v>817</v>
      </c>
      <c r="K218" s="358" t="s">
        <v>824</v>
      </c>
      <c r="L218" s="358"/>
      <c r="M218" s="358" t="s">
        <v>825</v>
      </c>
      <c r="N218" s="358"/>
      <c r="O218" s="358"/>
      <c r="P218" s="373"/>
      <c r="Q218" s="359">
        <v>1</v>
      </c>
      <c r="R218" s="360">
        <f>1-Q218</f>
        <v>0</v>
      </c>
      <c r="S218" s="361" t="s">
        <v>806</v>
      </c>
      <c r="T218" s="362">
        <f>Q218*D218</f>
        <v>2508</v>
      </c>
      <c r="U218" s="363">
        <f>Q218*F218</f>
        <v>219</v>
      </c>
      <c r="V218" s="363">
        <f>IF(S218="Não",G218,Q218*G218)</f>
        <v>20690</v>
      </c>
      <c r="W218" s="363">
        <f>IF(S218="Não",H218,Q218*H218)</f>
        <v>1641</v>
      </c>
      <c r="X218" s="364">
        <f>R218*D218</f>
        <v>0</v>
      </c>
      <c r="Y218" s="364">
        <f>R218*F218</f>
        <v>0</v>
      </c>
      <c r="Z218" s="364">
        <f>IF(S218="Não",0,R218*G218)</f>
        <v>0</v>
      </c>
      <c r="AA218" s="365">
        <f>IF(S218="Não",0,R218*H218)</f>
        <v>0</v>
      </c>
    </row>
    <row r="219" spans="2:54">
      <c r="B219" s="349">
        <v>218</v>
      </c>
      <c r="C219" s="350" t="s">
        <v>190</v>
      </c>
      <c r="D219" s="367">
        <v>3197</v>
      </c>
      <c r="E219" s="368">
        <f>D219/G219</f>
        <v>3.8063148871321076E-2</v>
      </c>
      <c r="F219" s="369">
        <v>361</v>
      </c>
      <c r="G219" s="370">
        <v>83992</v>
      </c>
      <c r="H219" s="371">
        <v>5425</v>
      </c>
      <c r="I219" s="439">
        <f>E219/E$4</f>
        <v>0.20781815865698411</v>
      </c>
      <c r="J219" s="356" t="s">
        <v>817</v>
      </c>
      <c r="K219" s="358" t="s">
        <v>824</v>
      </c>
      <c r="L219" s="358"/>
      <c r="M219" s="358" t="s">
        <v>825</v>
      </c>
      <c r="N219" s="358"/>
      <c r="O219" s="358"/>
      <c r="P219" s="373"/>
      <c r="Q219" s="359">
        <v>1</v>
      </c>
      <c r="R219" s="360">
        <f>1-Q219</f>
        <v>0</v>
      </c>
      <c r="S219" s="361" t="s">
        <v>806</v>
      </c>
      <c r="T219" s="362">
        <f>Q219*D219</f>
        <v>3197</v>
      </c>
      <c r="U219" s="363">
        <f>Q219*F219</f>
        <v>361</v>
      </c>
      <c r="V219" s="363">
        <f>IF(S219="Não",G219,Q219*G219)</f>
        <v>83992</v>
      </c>
      <c r="W219" s="363">
        <f>IF(S219="Não",H219,Q219*H219)</f>
        <v>5425</v>
      </c>
      <c r="X219" s="364">
        <f>R219*D219</f>
        <v>0</v>
      </c>
      <c r="Y219" s="364">
        <f>R219*F219</f>
        <v>0</v>
      </c>
      <c r="Z219" s="364">
        <f>IF(S219="Não",0,R219*G219)</f>
        <v>0</v>
      </c>
      <c r="AA219" s="365">
        <f>IF(S219="Não",0,R219*H219)</f>
        <v>0</v>
      </c>
    </row>
    <row r="220" spans="2:54">
      <c r="B220" s="349">
        <v>219</v>
      </c>
      <c r="C220" s="350" t="s">
        <v>191</v>
      </c>
      <c r="D220" s="367">
        <v>396</v>
      </c>
      <c r="E220" s="368">
        <f>D220/G220</f>
        <v>1.3161830690996112E-2</v>
      </c>
      <c r="F220" s="369">
        <v>31</v>
      </c>
      <c r="G220" s="370">
        <v>30087</v>
      </c>
      <c r="H220" s="371">
        <v>882</v>
      </c>
      <c r="I220" s="439">
        <f>E220/E$4</f>
        <v>7.1861301544042716E-2</v>
      </c>
      <c r="J220" s="356" t="s">
        <v>817</v>
      </c>
      <c r="K220" s="358" t="s">
        <v>824</v>
      </c>
      <c r="L220" s="358"/>
      <c r="M220" s="358" t="s">
        <v>825</v>
      </c>
      <c r="N220" s="358"/>
      <c r="O220" s="358"/>
      <c r="P220" s="373"/>
      <c r="Q220" s="359">
        <v>1</v>
      </c>
      <c r="R220" s="360">
        <f>1-Q220</f>
        <v>0</v>
      </c>
      <c r="S220" s="361" t="s">
        <v>806</v>
      </c>
      <c r="T220" s="362">
        <f>Q220*D220</f>
        <v>396</v>
      </c>
      <c r="U220" s="363">
        <f>Q220*F220</f>
        <v>31</v>
      </c>
      <c r="V220" s="363">
        <f>IF(S220="Não",G220,Q220*G220)</f>
        <v>30087</v>
      </c>
      <c r="W220" s="363">
        <f>IF(S220="Não",H220,Q220*H220)</f>
        <v>882</v>
      </c>
      <c r="X220" s="364">
        <f>R220*D220</f>
        <v>0</v>
      </c>
      <c r="Y220" s="364">
        <f>R220*F220</f>
        <v>0</v>
      </c>
      <c r="Z220" s="364">
        <f>IF(S220="Não",0,R220*G220)</f>
        <v>0</v>
      </c>
      <c r="AA220" s="365">
        <f>IF(S220="Não",0,R220*H220)</f>
        <v>0</v>
      </c>
    </row>
    <row r="221" spans="2:54">
      <c r="B221" s="349">
        <v>220</v>
      </c>
      <c r="C221" s="350" t="s">
        <v>192</v>
      </c>
      <c r="D221" s="367">
        <v>965</v>
      </c>
      <c r="E221" s="368">
        <f>D221/G221</f>
        <v>8.1187952212687195E-2</v>
      </c>
      <c r="F221" s="369">
        <v>45</v>
      </c>
      <c r="G221" s="370">
        <v>11886</v>
      </c>
      <c r="H221" s="371">
        <v>245</v>
      </c>
      <c r="I221" s="439">
        <f>E221/E$4</f>
        <v>0.44327206850414935</v>
      </c>
      <c r="J221" s="356" t="s">
        <v>742</v>
      </c>
      <c r="K221" s="358" t="s">
        <v>824</v>
      </c>
      <c r="L221" s="358"/>
      <c r="M221" s="358" t="s">
        <v>825</v>
      </c>
      <c r="N221" s="358"/>
      <c r="O221" s="358"/>
      <c r="P221" s="373"/>
      <c r="Q221" s="359">
        <v>1</v>
      </c>
      <c r="R221" s="360">
        <f>1-Q221</f>
        <v>0</v>
      </c>
      <c r="S221" s="361" t="s">
        <v>806</v>
      </c>
      <c r="T221" s="362">
        <f>Q221*D221</f>
        <v>965</v>
      </c>
      <c r="U221" s="363">
        <f>Q221*F221</f>
        <v>45</v>
      </c>
      <c r="V221" s="363">
        <f>IF(S221="Não",G221,Q221*G221)</f>
        <v>11886</v>
      </c>
      <c r="W221" s="363">
        <f>IF(S221="Não",H221,Q221*H221)</f>
        <v>245</v>
      </c>
      <c r="X221" s="364">
        <f>R221*D221</f>
        <v>0</v>
      </c>
      <c r="Y221" s="364">
        <f>R221*F221</f>
        <v>0</v>
      </c>
      <c r="Z221" s="364">
        <f>IF(S221="Não",0,R221*G221)</f>
        <v>0</v>
      </c>
      <c r="AA221" s="365">
        <f>IF(S221="Não",0,R221*H221)</f>
        <v>0</v>
      </c>
    </row>
    <row r="222" spans="2:54">
      <c r="B222" s="349">
        <v>221</v>
      </c>
      <c r="C222" s="350" t="s">
        <v>193</v>
      </c>
      <c r="D222" s="367">
        <v>466</v>
      </c>
      <c r="E222" s="368">
        <f>D222/G222</f>
        <v>1.9475091942494149E-2</v>
      </c>
      <c r="F222" s="369">
        <v>18</v>
      </c>
      <c r="G222" s="370">
        <v>23928</v>
      </c>
      <c r="H222" s="371">
        <v>319</v>
      </c>
      <c r="I222" s="439">
        <f>E222/E$4</f>
        <v>0.1063306076133404</v>
      </c>
      <c r="J222" s="356" t="s">
        <v>817</v>
      </c>
      <c r="K222" s="393" t="s">
        <v>824</v>
      </c>
      <c r="L222" s="358"/>
      <c r="M222" s="358" t="s">
        <v>825</v>
      </c>
      <c r="N222" s="358"/>
      <c r="O222" s="358"/>
      <c r="P222" s="373"/>
      <c r="Q222" s="359">
        <v>1</v>
      </c>
      <c r="R222" s="360">
        <f>1-Q222</f>
        <v>0</v>
      </c>
      <c r="S222" s="361" t="s">
        <v>806</v>
      </c>
      <c r="T222" s="362">
        <f>Q222*D222</f>
        <v>466</v>
      </c>
      <c r="U222" s="363">
        <f>Q222*F222</f>
        <v>18</v>
      </c>
      <c r="V222" s="363">
        <f>IF(S222="Não",G222,Q222*G222)</f>
        <v>23928</v>
      </c>
      <c r="W222" s="363">
        <f>IF(S222="Não",H222,Q222*H222)</f>
        <v>319</v>
      </c>
      <c r="X222" s="364">
        <f>R222*D222</f>
        <v>0</v>
      </c>
      <c r="Y222" s="364">
        <f>R222*F222</f>
        <v>0</v>
      </c>
      <c r="Z222" s="364">
        <f>IF(S222="Não",0,R222*G222)</f>
        <v>0</v>
      </c>
      <c r="AA222" s="365">
        <f>IF(S222="Não",0,R222*H222)</f>
        <v>0</v>
      </c>
    </row>
    <row r="223" spans="2:54">
      <c r="B223" s="349">
        <v>222</v>
      </c>
      <c r="C223" s="350" t="s">
        <v>194</v>
      </c>
      <c r="D223" s="367">
        <v>121</v>
      </c>
      <c r="E223" s="368">
        <f>D223/G223</f>
        <v>1.7256132344552196E-2</v>
      </c>
      <c r="F223" s="369">
        <v>9</v>
      </c>
      <c r="G223" s="370">
        <v>7012</v>
      </c>
      <c r="H223" s="371">
        <v>195</v>
      </c>
      <c r="I223" s="439">
        <f>E223/E$4</f>
        <v>9.4215474960035739E-2</v>
      </c>
      <c r="J223" s="356"/>
      <c r="K223" s="374" t="s">
        <v>828</v>
      </c>
      <c r="L223" s="374"/>
      <c r="M223" s="374" t="s">
        <v>765</v>
      </c>
      <c r="N223" s="358"/>
      <c r="O223" s="358"/>
      <c r="P223" s="373"/>
      <c r="Q223" s="359">
        <v>1</v>
      </c>
      <c r="R223" s="360">
        <f>1-Q223</f>
        <v>0</v>
      </c>
      <c r="S223" s="361" t="s">
        <v>806</v>
      </c>
      <c r="T223" s="362">
        <f>Q223*D223</f>
        <v>121</v>
      </c>
      <c r="U223" s="363">
        <f>Q223*F223</f>
        <v>9</v>
      </c>
      <c r="V223" s="363">
        <f>IF(S223="Não",G223,Q223*G223)</f>
        <v>7012</v>
      </c>
      <c r="W223" s="363">
        <f>IF(S223="Não",H223,Q223*H223)</f>
        <v>195</v>
      </c>
      <c r="X223" s="364">
        <f>R223*D223</f>
        <v>0</v>
      </c>
      <c r="Y223" s="364">
        <f>R223*F223</f>
        <v>0</v>
      </c>
      <c r="Z223" s="364">
        <f>IF(S223="Não",0,R223*G223)</f>
        <v>0</v>
      </c>
      <c r="AA223" s="365">
        <f>IF(S223="Não",0,R223*H223)</f>
        <v>0</v>
      </c>
    </row>
    <row r="224" spans="2:54">
      <c r="B224" s="349">
        <v>224</v>
      </c>
      <c r="C224" s="350" t="s">
        <v>196</v>
      </c>
      <c r="D224" s="367">
        <v>423</v>
      </c>
      <c r="E224" s="368">
        <f>D224/G224</f>
        <v>3.3090823750293361E-2</v>
      </c>
      <c r="F224" s="369">
        <v>23</v>
      </c>
      <c r="G224" s="370">
        <v>12783</v>
      </c>
      <c r="H224" s="371">
        <v>314</v>
      </c>
      <c r="I224" s="439">
        <f>E224/E$4</f>
        <v>0.18067013014286343</v>
      </c>
      <c r="J224" s="356" t="s">
        <v>817</v>
      </c>
      <c r="K224" s="358" t="s">
        <v>824</v>
      </c>
      <c r="L224" s="358"/>
      <c r="M224" s="358" t="s">
        <v>825</v>
      </c>
      <c r="N224" s="358"/>
      <c r="O224" s="358"/>
      <c r="P224" s="373"/>
      <c r="Q224" s="359">
        <v>1</v>
      </c>
      <c r="R224" s="360">
        <f>1-Q224</f>
        <v>0</v>
      </c>
      <c r="S224" s="361" t="s">
        <v>806</v>
      </c>
      <c r="T224" s="362">
        <f>Q224*D224</f>
        <v>423</v>
      </c>
      <c r="U224" s="363">
        <f>Q224*F224</f>
        <v>23</v>
      </c>
      <c r="V224" s="363">
        <f>IF(S224="Não",G224,Q224*G224)</f>
        <v>12783</v>
      </c>
      <c r="W224" s="363">
        <f>IF(S224="Não",H224,Q224*H224)</f>
        <v>314</v>
      </c>
      <c r="X224" s="364">
        <f>R224*D224</f>
        <v>0</v>
      </c>
      <c r="Y224" s="364">
        <f>R224*F224</f>
        <v>0</v>
      </c>
      <c r="Z224" s="364">
        <f>IF(S224="Não",0,R224*G224)</f>
        <v>0</v>
      </c>
      <c r="AA224" s="365">
        <f>IF(S224="Não",0,R224*H224)</f>
        <v>0</v>
      </c>
    </row>
    <row r="225" spans="2:27">
      <c r="B225" s="349">
        <v>225</v>
      </c>
      <c r="C225" s="350" t="s">
        <v>197</v>
      </c>
      <c r="D225" s="367">
        <v>295</v>
      </c>
      <c r="E225" s="368">
        <f>D225/G225</f>
        <v>1.4849491593677639E-2</v>
      </c>
      <c r="F225" s="369">
        <v>25</v>
      </c>
      <c r="G225" s="370">
        <v>19866</v>
      </c>
      <c r="H225" s="371">
        <v>922</v>
      </c>
      <c r="I225" s="439">
        <f>E225/E$4</f>
        <v>8.1075635923427591E-2</v>
      </c>
      <c r="J225" s="392" t="s">
        <v>817</v>
      </c>
      <c r="K225" s="393" t="s">
        <v>824</v>
      </c>
      <c r="L225" s="358"/>
      <c r="M225" s="358" t="s">
        <v>825</v>
      </c>
      <c r="N225" s="358"/>
      <c r="O225" s="358"/>
      <c r="P225" s="373"/>
      <c r="Q225" s="359">
        <v>1</v>
      </c>
      <c r="R225" s="360">
        <f>1-Q225</f>
        <v>0</v>
      </c>
      <c r="S225" s="361" t="s">
        <v>806</v>
      </c>
      <c r="T225" s="362">
        <f>Q225*D225</f>
        <v>295</v>
      </c>
      <c r="U225" s="363">
        <f>Q225*F225</f>
        <v>25</v>
      </c>
      <c r="V225" s="363">
        <f>IF(S225="Não",G225,Q225*G225)</f>
        <v>19866</v>
      </c>
      <c r="W225" s="363">
        <f>IF(S225="Não",H225,Q225*H225)</f>
        <v>922</v>
      </c>
      <c r="X225" s="364">
        <f>R225*D225</f>
        <v>0</v>
      </c>
      <c r="Y225" s="364">
        <f>R225*F225</f>
        <v>0</v>
      </c>
      <c r="Z225" s="364">
        <f>IF(S225="Não",0,R225*G225)</f>
        <v>0</v>
      </c>
      <c r="AA225" s="365">
        <f>IF(S225="Não",0,R225*H225)</f>
        <v>0</v>
      </c>
    </row>
    <row r="226" spans="2:27">
      <c r="B226" s="349">
        <v>226</v>
      </c>
      <c r="C226" s="350" t="s">
        <v>198</v>
      </c>
      <c r="D226" s="367">
        <v>2</v>
      </c>
      <c r="E226" s="368">
        <f>D226/G226</f>
        <v>8.2815734989648033E-4</v>
      </c>
      <c r="F226" s="369">
        <v>1</v>
      </c>
      <c r="G226" s="370">
        <v>2415</v>
      </c>
      <c r="H226" s="371">
        <v>31</v>
      </c>
      <c r="I226" s="439">
        <f>E226/E$4</f>
        <v>4.5215947875350037E-3</v>
      </c>
      <c r="J226" s="356"/>
      <c r="K226" s="374" t="s">
        <v>828</v>
      </c>
      <c r="L226" s="374"/>
      <c r="M226" s="374" t="s">
        <v>765</v>
      </c>
      <c r="N226" s="358"/>
      <c r="O226" s="358"/>
      <c r="P226" s="373"/>
      <c r="Q226" s="359">
        <v>1</v>
      </c>
      <c r="R226" s="360">
        <f>1-Q226</f>
        <v>0</v>
      </c>
      <c r="S226" s="361" t="s">
        <v>806</v>
      </c>
      <c r="T226" s="362">
        <f>Q226*D226</f>
        <v>2</v>
      </c>
      <c r="U226" s="363">
        <f>Q226*F226</f>
        <v>1</v>
      </c>
      <c r="V226" s="363">
        <f>IF(S226="Não",G226,Q226*G226)</f>
        <v>2415</v>
      </c>
      <c r="W226" s="363">
        <f>IF(S226="Não",H226,Q226*H226)</f>
        <v>31</v>
      </c>
      <c r="X226" s="364">
        <f>R226*D226</f>
        <v>0</v>
      </c>
      <c r="Y226" s="364">
        <f>R226*F226</f>
        <v>0</v>
      </c>
      <c r="Z226" s="364">
        <f>IF(S226="Não",0,R226*G226)</f>
        <v>0</v>
      </c>
      <c r="AA226" s="365">
        <f>IF(S226="Não",0,R226*H226)</f>
        <v>0</v>
      </c>
    </row>
    <row r="227" spans="2:27">
      <c r="B227" s="349">
        <v>227</v>
      </c>
      <c r="C227" s="350" t="s">
        <v>199</v>
      </c>
      <c r="D227" s="367">
        <v>53</v>
      </c>
      <c r="E227" s="368">
        <f>D227/G227</f>
        <v>1.112277019937041E-2</v>
      </c>
      <c r="F227" s="369">
        <v>9</v>
      </c>
      <c r="G227" s="370">
        <v>4765</v>
      </c>
      <c r="H227" s="371">
        <v>251</v>
      </c>
      <c r="I227" s="439">
        <f>E227/E$4</f>
        <v>6.0728386655880678E-2</v>
      </c>
      <c r="J227" s="356"/>
      <c r="K227" s="374" t="s">
        <v>828</v>
      </c>
      <c r="L227" s="374"/>
      <c r="M227" s="374" t="s">
        <v>765</v>
      </c>
      <c r="N227" s="358"/>
      <c r="O227" s="358"/>
      <c r="P227" s="373"/>
      <c r="Q227" s="359">
        <v>1</v>
      </c>
      <c r="R227" s="360">
        <f>1-Q227</f>
        <v>0</v>
      </c>
      <c r="S227" s="361" t="s">
        <v>806</v>
      </c>
      <c r="T227" s="362">
        <f>Q227*D227</f>
        <v>53</v>
      </c>
      <c r="U227" s="363">
        <f>Q227*F227</f>
        <v>9</v>
      </c>
      <c r="V227" s="363">
        <f>IF(S227="Não",G227,Q227*G227)</f>
        <v>4765</v>
      </c>
      <c r="W227" s="363">
        <f>IF(S227="Não",H227,Q227*H227)</f>
        <v>251</v>
      </c>
      <c r="X227" s="364">
        <f>R227*D227</f>
        <v>0</v>
      </c>
      <c r="Y227" s="364">
        <f>R227*F227</f>
        <v>0</v>
      </c>
      <c r="Z227" s="364">
        <f>IF(S227="Não",0,R227*G227)</f>
        <v>0</v>
      </c>
      <c r="AA227" s="365">
        <f>IF(S227="Não",0,R227*H227)</f>
        <v>0</v>
      </c>
    </row>
    <row r="228" spans="2:27">
      <c r="B228" s="349">
        <v>228</v>
      </c>
      <c r="C228" s="350" t="s">
        <v>200</v>
      </c>
      <c r="D228" s="367">
        <v>345</v>
      </c>
      <c r="E228" s="368">
        <f>D228/G228</f>
        <v>0.15869365225390986</v>
      </c>
      <c r="F228" s="369">
        <v>18</v>
      </c>
      <c r="G228" s="370">
        <v>2174</v>
      </c>
      <c r="H228" s="371">
        <v>109</v>
      </c>
      <c r="I228" s="439">
        <f>E228/E$4</f>
        <v>0.86643968194675192</v>
      </c>
      <c r="J228" s="356" t="s">
        <v>817</v>
      </c>
      <c r="K228" s="358" t="s">
        <v>745</v>
      </c>
      <c r="L228" s="358" t="s">
        <v>802</v>
      </c>
      <c r="M228" s="358" t="s">
        <v>731</v>
      </c>
      <c r="N228" s="358"/>
      <c r="O228" s="358"/>
      <c r="P228" s="373"/>
      <c r="Q228" s="359">
        <v>1</v>
      </c>
      <c r="R228" s="360">
        <f>1-Q228</f>
        <v>0</v>
      </c>
      <c r="S228" s="361" t="s">
        <v>806</v>
      </c>
      <c r="T228" s="362">
        <f>Q228*D228</f>
        <v>345</v>
      </c>
      <c r="U228" s="363">
        <f>Q228*F228</f>
        <v>18</v>
      </c>
      <c r="V228" s="363">
        <f>IF(S228="Não",G228,Q228*G228)</f>
        <v>2174</v>
      </c>
      <c r="W228" s="363">
        <f>IF(S228="Não",H228,Q228*H228)</f>
        <v>109</v>
      </c>
      <c r="X228" s="364">
        <f>R228*D228</f>
        <v>0</v>
      </c>
      <c r="Y228" s="364">
        <f>R228*F228</f>
        <v>0</v>
      </c>
      <c r="Z228" s="364">
        <f>IF(S228="Não",0,R228*G228)</f>
        <v>0</v>
      </c>
      <c r="AA228" s="365">
        <f>IF(S228="Não",0,R228*H228)</f>
        <v>0</v>
      </c>
    </row>
    <row r="229" spans="2:27">
      <c r="B229" s="349">
        <v>229</v>
      </c>
      <c r="C229" s="350" t="s">
        <v>201</v>
      </c>
      <c r="D229" s="367">
        <v>13</v>
      </c>
      <c r="E229" s="368">
        <f>D229/G229</f>
        <v>0.15662650602409639</v>
      </c>
      <c r="F229" s="369">
        <v>1</v>
      </c>
      <c r="G229" s="370">
        <v>83</v>
      </c>
      <c r="H229" s="371">
        <v>7</v>
      </c>
      <c r="I229" s="439">
        <f>E229/E$4</f>
        <v>0.85515342382326176</v>
      </c>
      <c r="J229" s="356" t="s">
        <v>817</v>
      </c>
      <c r="K229" s="358" t="s">
        <v>819</v>
      </c>
      <c r="L229" s="358"/>
      <c r="M229" s="358" t="s">
        <v>749</v>
      </c>
      <c r="N229" s="358"/>
      <c r="O229" s="358"/>
      <c r="P229" s="373"/>
      <c r="Q229" s="359">
        <v>1</v>
      </c>
      <c r="R229" s="360">
        <f>1-Q229</f>
        <v>0</v>
      </c>
      <c r="S229" s="361" t="s">
        <v>806</v>
      </c>
      <c r="T229" s="362">
        <f>Q229*D229</f>
        <v>13</v>
      </c>
      <c r="U229" s="363">
        <f>Q229*F229</f>
        <v>1</v>
      </c>
      <c r="V229" s="363">
        <f>IF(S229="Não",G229,Q229*G229)</f>
        <v>83</v>
      </c>
      <c r="W229" s="363">
        <f>IF(S229="Não",H229,Q229*H229)</f>
        <v>7</v>
      </c>
      <c r="X229" s="364">
        <f>R229*D229</f>
        <v>0</v>
      </c>
      <c r="Y229" s="364">
        <f>R229*F229</f>
        <v>0</v>
      </c>
      <c r="Z229" s="364">
        <f>IF(S229="Não",0,R229*G229)</f>
        <v>0</v>
      </c>
      <c r="AA229" s="365">
        <f>IF(S229="Não",0,R229*H229)</f>
        <v>0</v>
      </c>
    </row>
    <row r="230" spans="2:27">
      <c r="B230" s="349">
        <v>230</v>
      </c>
      <c r="C230" s="350" t="s">
        <v>202</v>
      </c>
      <c r="D230" s="367">
        <v>3723</v>
      </c>
      <c r="E230" s="368">
        <f>D230/G230</f>
        <v>0.10226898143061203</v>
      </c>
      <c r="F230" s="369">
        <v>36</v>
      </c>
      <c r="G230" s="370">
        <v>36404</v>
      </c>
      <c r="H230" s="371">
        <v>575</v>
      </c>
      <c r="I230" s="439">
        <f>E230/E$4</f>
        <v>0.55837081373602715</v>
      </c>
      <c r="J230" s="356" t="s">
        <v>817</v>
      </c>
      <c r="K230" s="358" t="s">
        <v>819</v>
      </c>
      <c r="L230" s="358"/>
      <c r="M230" s="358" t="s">
        <v>749</v>
      </c>
      <c r="N230" s="358"/>
      <c r="O230" s="358"/>
      <c r="P230" s="373"/>
      <c r="Q230" s="359">
        <v>1</v>
      </c>
      <c r="R230" s="360">
        <f>1-Q230</f>
        <v>0</v>
      </c>
      <c r="S230" s="361" t="s">
        <v>806</v>
      </c>
      <c r="T230" s="362">
        <f>Q230*D230</f>
        <v>3723</v>
      </c>
      <c r="U230" s="363">
        <f>Q230*F230</f>
        <v>36</v>
      </c>
      <c r="V230" s="363">
        <f>IF(S230="Não",G230,Q230*G230)</f>
        <v>36404</v>
      </c>
      <c r="W230" s="363">
        <f>IF(S230="Não",H230,Q230*H230)</f>
        <v>575</v>
      </c>
      <c r="X230" s="364">
        <f>R230*D230</f>
        <v>0</v>
      </c>
      <c r="Y230" s="364">
        <f>R230*F230</f>
        <v>0</v>
      </c>
      <c r="Z230" s="364">
        <f>IF(S230="Não",0,R230*G230)</f>
        <v>0</v>
      </c>
      <c r="AA230" s="365">
        <f>IF(S230="Não",0,R230*H230)</f>
        <v>0</v>
      </c>
    </row>
    <row r="231" spans="2:27">
      <c r="B231" s="349">
        <v>231</v>
      </c>
      <c r="C231" s="350" t="s">
        <v>203</v>
      </c>
      <c r="D231" s="367">
        <v>447</v>
      </c>
      <c r="E231" s="368">
        <f>D231/G231</f>
        <v>0.23801916932907349</v>
      </c>
      <c r="F231" s="369">
        <v>4</v>
      </c>
      <c r="G231" s="370">
        <v>1878</v>
      </c>
      <c r="H231" s="371">
        <v>30</v>
      </c>
      <c r="I231" s="439">
        <f>E231/E$4</f>
        <v>1.2995431792113883</v>
      </c>
      <c r="J231" s="356" t="s">
        <v>817</v>
      </c>
      <c r="K231" s="358" t="s">
        <v>745</v>
      </c>
      <c r="L231" s="358" t="s">
        <v>802</v>
      </c>
      <c r="M231" s="358" t="s">
        <v>731</v>
      </c>
      <c r="N231" s="358"/>
      <c r="O231" s="358"/>
      <c r="P231" s="373"/>
      <c r="Q231" s="359">
        <v>1</v>
      </c>
      <c r="R231" s="360">
        <f>1-Q231</f>
        <v>0</v>
      </c>
      <c r="S231" s="361" t="s">
        <v>806</v>
      </c>
      <c r="T231" s="362">
        <f>Q231*D231</f>
        <v>447</v>
      </c>
      <c r="U231" s="363">
        <f>Q231*F231</f>
        <v>4</v>
      </c>
      <c r="V231" s="363">
        <f>IF(S231="Não",G231,Q231*G231)</f>
        <v>1878</v>
      </c>
      <c r="W231" s="363">
        <f>IF(S231="Não",H231,Q231*H231)</f>
        <v>30</v>
      </c>
      <c r="X231" s="364">
        <f>R231*D231</f>
        <v>0</v>
      </c>
      <c r="Y231" s="364">
        <f>R231*F231</f>
        <v>0</v>
      </c>
      <c r="Z231" s="364">
        <f>IF(S231="Não",0,R231*G231)</f>
        <v>0</v>
      </c>
      <c r="AA231" s="365">
        <f>IF(S231="Não",0,R231*H231)</f>
        <v>0</v>
      </c>
    </row>
    <row r="232" spans="2:27">
      <c r="B232" s="349">
        <v>232</v>
      </c>
      <c r="C232" s="350" t="s">
        <v>204</v>
      </c>
      <c r="D232" s="367">
        <v>1569</v>
      </c>
      <c r="E232" s="368">
        <f>D232/G232</f>
        <v>0.19743299358248395</v>
      </c>
      <c r="F232" s="369">
        <v>10</v>
      </c>
      <c r="G232" s="370">
        <v>7947</v>
      </c>
      <c r="H232" s="371">
        <v>128</v>
      </c>
      <c r="I232" s="439">
        <f>E232/E$4</f>
        <v>1.0779497335640145</v>
      </c>
      <c r="J232" s="356" t="s">
        <v>817</v>
      </c>
      <c r="K232" s="358" t="s">
        <v>745</v>
      </c>
      <c r="L232" s="358" t="s">
        <v>802</v>
      </c>
      <c r="M232" s="358" t="s">
        <v>731</v>
      </c>
      <c r="N232" s="358"/>
      <c r="O232" s="358"/>
      <c r="P232" s="373"/>
      <c r="Q232" s="359">
        <v>1</v>
      </c>
      <c r="R232" s="360">
        <f>1-Q232</f>
        <v>0</v>
      </c>
      <c r="S232" s="361" t="s">
        <v>806</v>
      </c>
      <c r="T232" s="362">
        <f>Q232*D232</f>
        <v>1569</v>
      </c>
      <c r="U232" s="363">
        <f>Q232*F232</f>
        <v>10</v>
      </c>
      <c r="V232" s="363">
        <f>IF(S232="Não",G232,Q232*G232)</f>
        <v>7947</v>
      </c>
      <c r="W232" s="363">
        <f>IF(S232="Não",H232,Q232*H232)</f>
        <v>128</v>
      </c>
      <c r="X232" s="364">
        <f>R232*D232</f>
        <v>0</v>
      </c>
      <c r="Y232" s="364">
        <f>R232*F232</f>
        <v>0</v>
      </c>
      <c r="Z232" s="364">
        <f>IF(S232="Não",0,R232*G232)</f>
        <v>0</v>
      </c>
      <c r="AA232" s="365">
        <f>IF(S232="Não",0,R232*H232)</f>
        <v>0</v>
      </c>
    </row>
    <row r="233" spans="2:27">
      <c r="B233" s="349">
        <v>233</v>
      </c>
      <c r="C233" s="350" t="s">
        <v>205</v>
      </c>
      <c r="D233" s="367">
        <v>773</v>
      </c>
      <c r="E233" s="368">
        <f>D233/G233</f>
        <v>3.6297896318557475E-2</v>
      </c>
      <c r="F233" s="369">
        <v>58</v>
      </c>
      <c r="G233" s="370">
        <v>21296</v>
      </c>
      <c r="H233" s="371">
        <v>822</v>
      </c>
      <c r="I233" s="439">
        <f>E233/E$4</f>
        <v>0.19818018739191415</v>
      </c>
      <c r="J233" s="356" t="s">
        <v>817</v>
      </c>
      <c r="K233" s="358" t="s">
        <v>824</v>
      </c>
      <c r="L233" s="358"/>
      <c r="M233" s="358" t="s">
        <v>825</v>
      </c>
      <c r="N233" s="358"/>
      <c r="O233" s="358"/>
      <c r="P233" s="373"/>
      <c r="Q233" s="359">
        <v>1</v>
      </c>
      <c r="R233" s="360">
        <f>1-Q233</f>
        <v>0</v>
      </c>
      <c r="S233" s="361" t="s">
        <v>806</v>
      </c>
      <c r="T233" s="362">
        <f>Q233*D233</f>
        <v>773</v>
      </c>
      <c r="U233" s="363">
        <f>Q233*F233</f>
        <v>58</v>
      </c>
      <c r="V233" s="363">
        <f>IF(S233="Não",G233,Q233*G233)</f>
        <v>21296</v>
      </c>
      <c r="W233" s="363">
        <f>IF(S233="Não",H233,Q233*H233)</f>
        <v>822</v>
      </c>
      <c r="X233" s="364">
        <f>R233*D233</f>
        <v>0</v>
      </c>
      <c r="Y233" s="364">
        <f>R233*F233</f>
        <v>0</v>
      </c>
      <c r="Z233" s="364">
        <f>IF(S233="Não",0,R233*G233)</f>
        <v>0</v>
      </c>
      <c r="AA233" s="365">
        <f>IF(S233="Não",0,R233*H233)</f>
        <v>0</v>
      </c>
    </row>
    <row r="234" spans="2:27" s="376" customFormat="1">
      <c r="B234" s="349">
        <v>234</v>
      </c>
      <c r="C234" s="350" t="s">
        <v>206</v>
      </c>
      <c r="D234" s="367">
        <v>80</v>
      </c>
      <c r="E234" s="368">
        <f>D234/G234</f>
        <v>1.0021295252411374E-2</v>
      </c>
      <c r="F234" s="369">
        <v>9</v>
      </c>
      <c r="G234" s="370">
        <v>7983</v>
      </c>
      <c r="H234" s="371">
        <v>268</v>
      </c>
      <c r="I234" s="439">
        <f>E234/E$4</f>
        <v>5.4714525426015459E-2</v>
      </c>
      <c r="J234" s="356"/>
      <c r="K234" s="374" t="s">
        <v>828</v>
      </c>
      <c r="L234" s="374"/>
      <c r="M234" s="374" t="s">
        <v>765</v>
      </c>
      <c r="N234" s="358"/>
      <c r="O234" s="358"/>
      <c r="P234" s="373"/>
      <c r="Q234" s="359">
        <v>1</v>
      </c>
      <c r="R234" s="360">
        <f>1-Q234</f>
        <v>0</v>
      </c>
      <c r="S234" s="361" t="s">
        <v>806</v>
      </c>
      <c r="T234" s="362">
        <f>Q234*D234</f>
        <v>80</v>
      </c>
      <c r="U234" s="363">
        <f>Q234*F234</f>
        <v>9</v>
      </c>
      <c r="V234" s="363">
        <f>IF(S234="Não",G234,Q234*G234)</f>
        <v>7983</v>
      </c>
      <c r="W234" s="363">
        <f>IF(S234="Não",H234,Q234*H234)</f>
        <v>268</v>
      </c>
      <c r="X234" s="364">
        <f>R234*D234</f>
        <v>0</v>
      </c>
      <c r="Y234" s="364">
        <f>R234*F234</f>
        <v>0</v>
      </c>
      <c r="Z234" s="364">
        <f>IF(S234="Não",0,R234*G234)</f>
        <v>0</v>
      </c>
      <c r="AA234" s="365">
        <f>IF(S234="Não",0,R234*H234)</f>
        <v>0</v>
      </c>
    </row>
    <row r="235" spans="2:27">
      <c r="B235" s="349">
        <v>235</v>
      </c>
      <c r="C235" s="350" t="s">
        <v>207</v>
      </c>
      <c r="D235" s="367">
        <v>358</v>
      </c>
      <c r="E235" s="368">
        <f>D235/G235</f>
        <v>1.5383293227913371E-2</v>
      </c>
      <c r="F235" s="369">
        <v>16</v>
      </c>
      <c r="G235" s="370">
        <v>23272</v>
      </c>
      <c r="H235" s="371">
        <v>411</v>
      </c>
      <c r="I235" s="439">
        <f>E235/E$4</f>
        <v>8.3990099807905172E-2</v>
      </c>
      <c r="J235" s="356" t="s">
        <v>817</v>
      </c>
      <c r="K235" s="393" t="s">
        <v>824</v>
      </c>
      <c r="L235" s="358"/>
      <c r="M235" s="358" t="s">
        <v>825</v>
      </c>
      <c r="N235" s="358"/>
      <c r="O235" s="358"/>
      <c r="P235" s="373"/>
      <c r="Q235" s="359">
        <v>1</v>
      </c>
      <c r="R235" s="360">
        <f>1-Q235</f>
        <v>0</v>
      </c>
      <c r="S235" s="361" t="s">
        <v>806</v>
      </c>
      <c r="T235" s="362">
        <f>Q235*D235</f>
        <v>358</v>
      </c>
      <c r="U235" s="363">
        <f>Q235*F235</f>
        <v>16</v>
      </c>
      <c r="V235" s="363">
        <f>IF(S235="Não",G235,Q235*G235)</f>
        <v>23272</v>
      </c>
      <c r="W235" s="363">
        <f>IF(S235="Não",H235,Q235*H235)</f>
        <v>411</v>
      </c>
      <c r="X235" s="364">
        <f>R235*D235</f>
        <v>0</v>
      </c>
      <c r="Y235" s="364">
        <f>R235*F235</f>
        <v>0</v>
      </c>
      <c r="Z235" s="364">
        <f>IF(S235="Não",0,R235*G235)</f>
        <v>0</v>
      </c>
      <c r="AA235" s="365">
        <f>IF(S235="Não",0,R235*H235)</f>
        <v>0</v>
      </c>
    </row>
    <row r="236" spans="2:27">
      <c r="B236" s="349">
        <v>236</v>
      </c>
      <c r="C236" s="350" t="s">
        <v>208</v>
      </c>
      <c r="D236" s="367">
        <v>557</v>
      </c>
      <c r="E236" s="368">
        <f>D236/G236</f>
        <v>5.2646502835538754E-2</v>
      </c>
      <c r="F236" s="369">
        <v>38</v>
      </c>
      <c r="G236" s="370">
        <v>10580</v>
      </c>
      <c r="H236" s="371">
        <v>660</v>
      </c>
      <c r="I236" s="439">
        <f>E236/E$4</f>
        <v>0.28744072950976601</v>
      </c>
      <c r="J236" s="356" t="s">
        <v>817</v>
      </c>
      <c r="K236" s="358" t="s">
        <v>819</v>
      </c>
      <c r="L236" s="358"/>
      <c r="M236" s="358" t="s">
        <v>749</v>
      </c>
      <c r="N236" s="358"/>
      <c r="O236" s="358"/>
      <c r="P236" s="373"/>
      <c r="Q236" s="359">
        <v>1</v>
      </c>
      <c r="R236" s="360">
        <f>1-Q236</f>
        <v>0</v>
      </c>
      <c r="S236" s="361" t="s">
        <v>806</v>
      </c>
      <c r="T236" s="362">
        <f>Q236*D236</f>
        <v>557</v>
      </c>
      <c r="U236" s="363">
        <f>Q236*F236</f>
        <v>38</v>
      </c>
      <c r="V236" s="363">
        <f>IF(S236="Não",G236,Q236*G236)</f>
        <v>10580</v>
      </c>
      <c r="W236" s="363">
        <f>IF(S236="Não",H236,Q236*H236)</f>
        <v>660</v>
      </c>
      <c r="X236" s="364">
        <f>R236*D236</f>
        <v>0</v>
      </c>
      <c r="Y236" s="364">
        <f>R236*F236</f>
        <v>0</v>
      </c>
      <c r="Z236" s="364">
        <f>IF(S236="Não",0,R236*G236)</f>
        <v>0</v>
      </c>
      <c r="AA236" s="365">
        <f>IF(S236="Não",0,R236*H236)</f>
        <v>0</v>
      </c>
    </row>
    <row r="237" spans="2:27">
      <c r="B237" s="349">
        <v>237</v>
      </c>
      <c r="C237" s="350" t="s">
        <v>209</v>
      </c>
      <c r="D237" s="367">
        <v>3155</v>
      </c>
      <c r="E237" s="368">
        <f>D237/G237</f>
        <v>0.10581566943922727</v>
      </c>
      <c r="F237" s="369">
        <v>10</v>
      </c>
      <c r="G237" s="370">
        <v>29816</v>
      </c>
      <c r="H237" s="371">
        <v>133</v>
      </c>
      <c r="I237" s="439">
        <f>E237/E$4</f>
        <v>0.57773511209644401</v>
      </c>
      <c r="J237" s="356" t="s">
        <v>817</v>
      </c>
      <c r="K237" s="358" t="s">
        <v>745</v>
      </c>
      <c r="L237" s="358" t="s">
        <v>802</v>
      </c>
      <c r="M237" s="358" t="s">
        <v>731</v>
      </c>
      <c r="N237" s="358"/>
      <c r="O237" s="358"/>
      <c r="P237" s="373"/>
      <c r="Q237" s="359">
        <v>1</v>
      </c>
      <c r="R237" s="360">
        <f>1-Q237</f>
        <v>0</v>
      </c>
      <c r="S237" s="361" t="s">
        <v>806</v>
      </c>
      <c r="T237" s="362">
        <f>Q237*D237</f>
        <v>3155</v>
      </c>
      <c r="U237" s="363">
        <f>Q237*F237</f>
        <v>10</v>
      </c>
      <c r="V237" s="363">
        <f>IF(S237="Não",G237,Q237*G237)</f>
        <v>29816</v>
      </c>
      <c r="W237" s="363">
        <f>IF(S237="Não",H237,Q237*H237)</f>
        <v>133</v>
      </c>
      <c r="X237" s="364">
        <f>R237*D237</f>
        <v>0</v>
      </c>
      <c r="Y237" s="364">
        <f>R237*F237</f>
        <v>0</v>
      </c>
      <c r="Z237" s="364">
        <f>IF(S237="Não",0,R237*G237)</f>
        <v>0</v>
      </c>
      <c r="AA237" s="365">
        <f>IF(S237="Não",0,R237*H237)</f>
        <v>0</v>
      </c>
    </row>
    <row r="238" spans="2:27">
      <c r="B238" s="349">
        <v>238</v>
      </c>
      <c r="C238" s="350" t="s">
        <v>210</v>
      </c>
      <c r="D238" s="367">
        <v>3927</v>
      </c>
      <c r="E238" s="368">
        <f>D238/G238</f>
        <v>0.20512954450480569</v>
      </c>
      <c r="F238" s="369">
        <v>31</v>
      </c>
      <c r="G238" s="370">
        <v>19144</v>
      </c>
      <c r="H238" s="371">
        <v>334</v>
      </c>
      <c r="I238" s="439">
        <f>E238/E$4</f>
        <v>1.1199715601368485</v>
      </c>
      <c r="J238" s="356" t="s">
        <v>817</v>
      </c>
      <c r="K238" s="358" t="s">
        <v>745</v>
      </c>
      <c r="L238" s="358" t="s">
        <v>802</v>
      </c>
      <c r="M238" s="358" t="s">
        <v>731</v>
      </c>
      <c r="N238" s="358"/>
      <c r="O238" s="358"/>
      <c r="P238" s="373"/>
      <c r="Q238" s="359">
        <v>1</v>
      </c>
      <c r="R238" s="360">
        <f>1-Q238</f>
        <v>0</v>
      </c>
      <c r="S238" s="361" t="s">
        <v>806</v>
      </c>
      <c r="T238" s="362">
        <f>Q238*D238</f>
        <v>3927</v>
      </c>
      <c r="U238" s="363">
        <f>Q238*F238</f>
        <v>31</v>
      </c>
      <c r="V238" s="363">
        <f>IF(S238="Não",G238,Q238*G238)</f>
        <v>19144</v>
      </c>
      <c r="W238" s="363">
        <f>IF(S238="Não",H238,Q238*H238)</f>
        <v>334</v>
      </c>
      <c r="X238" s="364">
        <f>R238*D238</f>
        <v>0</v>
      </c>
      <c r="Y238" s="364">
        <f>R238*F238</f>
        <v>0</v>
      </c>
      <c r="Z238" s="364">
        <f>IF(S238="Não",0,R238*G238)</f>
        <v>0</v>
      </c>
      <c r="AA238" s="365">
        <f>IF(S238="Não",0,R238*H238)</f>
        <v>0</v>
      </c>
    </row>
    <row r="239" spans="2:27">
      <c r="B239" s="349">
        <v>239</v>
      </c>
      <c r="C239" s="350" t="s">
        <v>211</v>
      </c>
      <c r="D239" s="367">
        <v>1370</v>
      </c>
      <c r="E239" s="368">
        <f>D239/G239</f>
        <v>5.2901880526701937E-2</v>
      </c>
      <c r="F239" s="369">
        <v>58</v>
      </c>
      <c r="G239" s="370">
        <v>25897</v>
      </c>
      <c r="H239" s="371">
        <v>1197</v>
      </c>
      <c r="I239" s="439">
        <f>E239/E$4</f>
        <v>0.28883504719270453</v>
      </c>
      <c r="J239" s="356" t="s">
        <v>817</v>
      </c>
      <c r="K239" s="358" t="s">
        <v>819</v>
      </c>
      <c r="L239" s="358"/>
      <c r="M239" s="358" t="s">
        <v>749</v>
      </c>
      <c r="N239" s="358"/>
      <c r="O239" s="358"/>
      <c r="P239" s="373"/>
      <c r="Q239" s="359">
        <v>1</v>
      </c>
      <c r="R239" s="360">
        <f>1-Q239</f>
        <v>0</v>
      </c>
      <c r="S239" s="361" t="s">
        <v>806</v>
      </c>
      <c r="T239" s="362">
        <f>Q239*D239</f>
        <v>1370</v>
      </c>
      <c r="U239" s="363">
        <f>Q239*F239</f>
        <v>58</v>
      </c>
      <c r="V239" s="363">
        <f>IF(S239="Não",G239,Q239*G239)</f>
        <v>25897</v>
      </c>
      <c r="W239" s="363">
        <f>IF(S239="Não",H239,Q239*H239)</f>
        <v>1197</v>
      </c>
      <c r="X239" s="364">
        <f>R239*D239</f>
        <v>0</v>
      </c>
      <c r="Y239" s="364">
        <f>R239*F239</f>
        <v>0</v>
      </c>
      <c r="Z239" s="364">
        <f>IF(S239="Não",0,R239*G239)</f>
        <v>0</v>
      </c>
      <c r="AA239" s="365">
        <f>IF(S239="Não",0,R239*H239)</f>
        <v>0</v>
      </c>
    </row>
    <row r="240" spans="2:27">
      <c r="B240" s="349">
        <v>240</v>
      </c>
      <c r="C240" s="350" t="s">
        <v>212</v>
      </c>
      <c r="D240" s="367">
        <v>454</v>
      </c>
      <c r="E240" s="368">
        <f>D240/G240</f>
        <v>8.2846715328467158E-2</v>
      </c>
      <c r="F240" s="369">
        <v>19</v>
      </c>
      <c r="G240" s="370">
        <v>5480</v>
      </c>
      <c r="H240" s="371">
        <v>102</v>
      </c>
      <c r="I240" s="439">
        <f>E240/E$4</f>
        <v>0.45232862600376406</v>
      </c>
      <c r="J240" s="356"/>
      <c r="K240" s="374" t="s">
        <v>828</v>
      </c>
      <c r="L240" s="374"/>
      <c r="M240" s="358" t="s">
        <v>825</v>
      </c>
      <c r="N240" s="358"/>
      <c r="O240" s="358"/>
      <c r="P240" s="373"/>
      <c r="Q240" s="359">
        <v>1</v>
      </c>
      <c r="R240" s="360">
        <f>1-Q240</f>
        <v>0</v>
      </c>
      <c r="S240" s="361" t="s">
        <v>806</v>
      </c>
      <c r="T240" s="362">
        <f>Q240*D240</f>
        <v>454</v>
      </c>
      <c r="U240" s="363">
        <f>Q240*F240</f>
        <v>19</v>
      </c>
      <c r="V240" s="363">
        <f>IF(S240="Não",G240,Q240*G240)</f>
        <v>5480</v>
      </c>
      <c r="W240" s="363">
        <f>IF(S240="Não",H240,Q240*H240)</f>
        <v>102</v>
      </c>
      <c r="X240" s="364">
        <f>R240*D240</f>
        <v>0</v>
      </c>
      <c r="Y240" s="364">
        <f>R240*F240</f>
        <v>0</v>
      </c>
      <c r="Z240" s="364">
        <f>IF(S240="Não",0,R240*G240)</f>
        <v>0</v>
      </c>
      <c r="AA240" s="365">
        <f>IF(S240="Não",0,R240*H240)</f>
        <v>0</v>
      </c>
    </row>
    <row r="241" spans="2:27">
      <c r="B241" s="349">
        <v>241</v>
      </c>
      <c r="C241" s="350" t="s">
        <v>213</v>
      </c>
      <c r="D241" s="367">
        <v>283</v>
      </c>
      <c r="E241" s="368">
        <f>D241/G241</f>
        <v>2.8848114169215087E-2</v>
      </c>
      <c r="F241" s="369">
        <v>28</v>
      </c>
      <c r="G241" s="370">
        <v>9810</v>
      </c>
      <c r="H241" s="371">
        <v>452</v>
      </c>
      <c r="I241" s="439">
        <f>E241/E$4</f>
        <v>0.15750567530921819</v>
      </c>
      <c r="J241" s="429"/>
      <c r="K241" s="540" t="s">
        <v>828</v>
      </c>
      <c r="L241" s="540"/>
      <c r="M241" s="540" t="s">
        <v>765</v>
      </c>
      <c r="N241" s="358"/>
      <c r="O241" s="358"/>
      <c r="P241" s="373"/>
      <c r="Q241" s="359">
        <v>1</v>
      </c>
      <c r="R241" s="360">
        <f>1-Q241</f>
        <v>0</v>
      </c>
      <c r="S241" s="361" t="s">
        <v>806</v>
      </c>
      <c r="T241" s="362">
        <f>Q241*D241</f>
        <v>283</v>
      </c>
      <c r="U241" s="363">
        <f>Q241*F241</f>
        <v>28</v>
      </c>
      <c r="V241" s="363">
        <f>IF(S241="Não",G241,Q241*G241)</f>
        <v>9810</v>
      </c>
      <c r="W241" s="363">
        <f>IF(S241="Não",H241,Q241*H241)</f>
        <v>452</v>
      </c>
      <c r="X241" s="364">
        <f>R241*D241</f>
        <v>0</v>
      </c>
      <c r="Y241" s="364">
        <f>R241*F241</f>
        <v>0</v>
      </c>
      <c r="Z241" s="364">
        <f>IF(S241="Não",0,R241*G241)</f>
        <v>0</v>
      </c>
      <c r="AA241" s="365">
        <f>IF(S241="Não",0,R241*H241)</f>
        <v>0</v>
      </c>
    </row>
    <row r="242" spans="2:27">
      <c r="B242" s="349">
        <v>242</v>
      </c>
      <c r="C242" s="350" t="s">
        <v>214</v>
      </c>
      <c r="D242" s="367">
        <v>402</v>
      </c>
      <c r="E242" s="368">
        <f>D242/G242</f>
        <v>2.697624479935579E-2</v>
      </c>
      <c r="F242" s="369">
        <v>13</v>
      </c>
      <c r="G242" s="370">
        <v>14902</v>
      </c>
      <c r="H242" s="371">
        <v>397</v>
      </c>
      <c r="I242" s="439">
        <f>E242/E$4</f>
        <v>0.14728559480548276</v>
      </c>
      <c r="J242" s="356" t="s">
        <v>817</v>
      </c>
      <c r="K242" s="393" t="s">
        <v>824</v>
      </c>
      <c r="L242" s="358"/>
      <c r="M242" s="358" t="s">
        <v>825</v>
      </c>
      <c r="N242" s="358"/>
      <c r="O242" s="358"/>
      <c r="P242" s="373"/>
      <c r="Q242" s="359">
        <v>1</v>
      </c>
      <c r="R242" s="360">
        <f>1-Q242</f>
        <v>0</v>
      </c>
      <c r="S242" s="361" t="s">
        <v>806</v>
      </c>
      <c r="T242" s="362">
        <f>Q242*D242</f>
        <v>402</v>
      </c>
      <c r="U242" s="363">
        <f>Q242*F242</f>
        <v>13</v>
      </c>
      <c r="V242" s="363">
        <f>IF(S242="Não",G242,Q242*G242)</f>
        <v>14902</v>
      </c>
      <c r="W242" s="363">
        <f>IF(S242="Não",H242,Q242*H242)</f>
        <v>397</v>
      </c>
      <c r="X242" s="364">
        <f>R242*D242</f>
        <v>0</v>
      </c>
      <c r="Y242" s="364">
        <f>R242*F242</f>
        <v>0</v>
      </c>
      <c r="Z242" s="364">
        <f>IF(S242="Não",0,R242*G242)</f>
        <v>0</v>
      </c>
      <c r="AA242" s="365">
        <f>IF(S242="Não",0,R242*H242)</f>
        <v>0</v>
      </c>
    </row>
    <row r="243" spans="2:27">
      <c r="B243" s="349">
        <v>243</v>
      </c>
      <c r="C243" s="350" t="s">
        <v>215</v>
      </c>
      <c r="D243" s="367">
        <v>5</v>
      </c>
      <c r="E243" s="368">
        <f>D243/G243</f>
        <v>4.5955882352941176E-4</v>
      </c>
      <c r="F243" s="369">
        <v>1</v>
      </c>
      <c r="G243" s="370">
        <v>10880</v>
      </c>
      <c r="H243" s="371">
        <v>68</v>
      </c>
      <c r="I243" s="439">
        <f>E243/E$4</f>
        <v>2.5091110781013406E-3</v>
      </c>
      <c r="J243" s="356" t="s">
        <v>817</v>
      </c>
      <c r="K243" s="393" t="s">
        <v>824</v>
      </c>
      <c r="L243" s="358"/>
      <c r="M243" s="358" t="s">
        <v>825</v>
      </c>
      <c r="N243" s="358"/>
      <c r="O243" s="358"/>
      <c r="P243" s="373"/>
      <c r="Q243" s="359">
        <v>1</v>
      </c>
      <c r="R243" s="360">
        <f>1-Q243</f>
        <v>0</v>
      </c>
      <c r="S243" s="361" t="s">
        <v>806</v>
      </c>
      <c r="T243" s="362">
        <f>Q243*D243</f>
        <v>5</v>
      </c>
      <c r="U243" s="363">
        <f>Q243*F243</f>
        <v>1</v>
      </c>
      <c r="V243" s="363">
        <f>IF(S243="Não",G243,Q243*G243)</f>
        <v>10880</v>
      </c>
      <c r="W243" s="363">
        <f>IF(S243="Não",H243,Q243*H243)</f>
        <v>68</v>
      </c>
      <c r="X243" s="364">
        <f>R243*D243</f>
        <v>0</v>
      </c>
      <c r="Y243" s="364">
        <f>R243*F243</f>
        <v>0</v>
      </c>
      <c r="Z243" s="364">
        <f>IF(S243="Não",0,R243*G243)</f>
        <v>0</v>
      </c>
      <c r="AA243" s="365">
        <f>IF(S243="Não",0,R243*H243)</f>
        <v>0</v>
      </c>
    </row>
    <row r="244" spans="2:27" s="446" customFormat="1">
      <c r="B244" s="349">
        <v>244</v>
      </c>
      <c r="C244" s="350" t="s">
        <v>216</v>
      </c>
      <c r="D244" s="367">
        <v>60</v>
      </c>
      <c r="E244" s="368">
        <f>D244/G244</f>
        <v>5.912495072920773E-3</v>
      </c>
      <c r="F244" s="369">
        <v>10</v>
      </c>
      <c r="G244" s="370">
        <v>10148</v>
      </c>
      <c r="H244" s="371">
        <v>256</v>
      </c>
      <c r="I244" s="439">
        <f>E244/E$4</f>
        <v>3.2281192585426791E-2</v>
      </c>
      <c r="J244" s="356" t="s">
        <v>817</v>
      </c>
      <c r="K244" s="393" t="s">
        <v>824</v>
      </c>
      <c r="L244" s="358"/>
      <c r="M244" s="358" t="s">
        <v>825</v>
      </c>
      <c r="N244" s="358"/>
      <c r="O244" s="358"/>
      <c r="P244" s="373"/>
      <c r="Q244" s="359">
        <v>1</v>
      </c>
      <c r="R244" s="360">
        <f>1-Q244</f>
        <v>0</v>
      </c>
      <c r="S244" s="361" t="s">
        <v>806</v>
      </c>
      <c r="T244" s="362">
        <f>Q244*D244</f>
        <v>60</v>
      </c>
      <c r="U244" s="363">
        <f>Q244*F244</f>
        <v>10</v>
      </c>
      <c r="V244" s="363">
        <f>IF(S244="Não",G244,Q244*G244)</f>
        <v>10148</v>
      </c>
      <c r="W244" s="363">
        <f>IF(S244="Não",H244,Q244*H244)</f>
        <v>256</v>
      </c>
      <c r="X244" s="364">
        <f>R244*D244</f>
        <v>0</v>
      </c>
      <c r="Y244" s="364">
        <f>R244*F244</f>
        <v>0</v>
      </c>
      <c r="Z244" s="364">
        <f>IF(S244="Não",0,R244*G244)</f>
        <v>0</v>
      </c>
      <c r="AA244" s="365">
        <f>IF(S244="Não",0,R244*H244)</f>
        <v>0</v>
      </c>
    </row>
    <row r="245" spans="2:27">
      <c r="B245" s="349">
        <v>245</v>
      </c>
      <c r="C245" s="350" t="s">
        <v>217</v>
      </c>
      <c r="D245" s="367">
        <v>213</v>
      </c>
      <c r="E245" s="368">
        <f>D245/G245</f>
        <v>4.8135593220338981E-2</v>
      </c>
      <c r="F245" s="369">
        <v>14</v>
      </c>
      <c r="G245" s="370">
        <v>4425</v>
      </c>
      <c r="H245" s="371">
        <v>295</v>
      </c>
      <c r="I245" s="439">
        <f>E245/E$4</f>
        <v>0.26281194923548795</v>
      </c>
      <c r="J245" s="356"/>
      <c r="K245" s="374" t="s">
        <v>828</v>
      </c>
      <c r="L245" s="374"/>
      <c r="M245" s="374" t="s">
        <v>765</v>
      </c>
      <c r="N245" s="358"/>
      <c r="O245" s="358"/>
      <c r="P245" s="373"/>
      <c r="Q245" s="359">
        <v>1</v>
      </c>
      <c r="R245" s="360">
        <f>1-Q245</f>
        <v>0</v>
      </c>
      <c r="S245" s="361" t="s">
        <v>806</v>
      </c>
      <c r="T245" s="362">
        <f>Q245*D245</f>
        <v>213</v>
      </c>
      <c r="U245" s="363">
        <f>Q245*F245</f>
        <v>14</v>
      </c>
      <c r="V245" s="363">
        <f>IF(S245="Não",G245,Q245*G245)</f>
        <v>4425</v>
      </c>
      <c r="W245" s="363">
        <f>IF(S245="Não",H245,Q245*H245)</f>
        <v>295</v>
      </c>
      <c r="X245" s="364">
        <f>R245*D245</f>
        <v>0</v>
      </c>
      <c r="Y245" s="364">
        <f>R245*F245</f>
        <v>0</v>
      </c>
      <c r="Z245" s="364">
        <f>IF(S245="Não",0,R245*G245)</f>
        <v>0</v>
      </c>
      <c r="AA245" s="365">
        <f>IF(S245="Não",0,R245*H245)</f>
        <v>0</v>
      </c>
    </row>
    <row r="246" spans="2:27">
      <c r="B246" s="349">
        <v>246</v>
      </c>
      <c r="C246" s="350" t="s">
        <v>218</v>
      </c>
      <c r="D246" s="367">
        <v>580</v>
      </c>
      <c r="E246" s="368">
        <f>D246/G246</f>
        <v>3.160590703503896E-2</v>
      </c>
      <c r="F246" s="369">
        <v>39</v>
      </c>
      <c r="G246" s="370">
        <v>18351</v>
      </c>
      <c r="H246" s="371">
        <v>704</v>
      </c>
      <c r="I246" s="439">
        <f>E246/E$4</f>
        <v>0.1725627436897248</v>
      </c>
      <c r="J246" s="356" t="s">
        <v>817</v>
      </c>
      <c r="K246" s="393" t="s">
        <v>824</v>
      </c>
      <c r="L246" s="358"/>
      <c r="M246" s="358" t="s">
        <v>825</v>
      </c>
      <c r="N246" s="358"/>
      <c r="O246" s="358"/>
      <c r="P246" s="373"/>
      <c r="Q246" s="359">
        <v>1</v>
      </c>
      <c r="R246" s="360">
        <f>1-Q246</f>
        <v>0</v>
      </c>
      <c r="S246" s="361" t="s">
        <v>806</v>
      </c>
      <c r="T246" s="362">
        <f>Q246*D246</f>
        <v>580</v>
      </c>
      <c r="U246" s="363">
        <f>Q246*F246</f>
        <v>39</v>
      </c>
      <c r="V246" s="363">
        <f>IF(S246="Não",G246,Q246*G246)</f>
        <v>18351</v>
      </c>
      <c r="W246" s="363">
        <f>IF(S246="Não",H246,Q246*H246)</f>
        <v>704</v>
      </c>
      <c r="X246" s="364">
        <f>R246*D246</f>
        <v>0</v>
      </c>
      <c r="Y246" s="364">
        <f>R246*F246</f>
        <v>0</v>
      </c>
      <c r="Z246" s="364">
        <f>IF(S246="Não",0,R246*G246)</f>
        <v>0</v>
      </c>
      <c r="AA246" s="365">
        <f>IF(S246="Não",0,R246*H246)</f>
        <v>0</v>
      </c>
    </row>
    <row r="247" spans="2:27">
      <c r="B247" s="349">
        <v>247</v>
      </c>
      <c r="C247" s="350" t="s">
        <v>219</v>
      </c>
      <c r="D247" s="367">
        <v>1571</v>
      </c>
      <c r="E247" s="368">
        <f>D247/G247</f>
        <v>8.4222377097517828E-2</v>
      </c>
      <c r="F247" s="369">
        <v>63</v>
      </c>
      <c r="G247" s="370">
        <v>18653</v>
      </c>
      <c r="H247" s="371">
        <v>1011</v>
      </c>
      <c r="I247" s="439">
        <f>E247/E$4</f>
        <v>0.45983949949311753</v>
      </c>
      <c r="J247" s="356" t="s">
        <v>817</v>
      </c>
      <c r="K247" s="358" t="s">
        <v>824</v>
      </c>
      <c r="L247" s="358"/>
      <c r="M247" s="358" t="s">
        <v>825</v>
      </c>
      <c r="N247" s="358"/>
      <c r="O247" s="358"/>
      <c r="P247" s="373"/>
      <c r="Q247" s="359">
        <v>1</v>
      </c>
      <c r="R247" s="360">
        <f>1-Q247</f>
        <v>0</v>
      </c>
      <c r="S247" s="361" t="s">
        <v>806</v>
      </c>
      <c r="T247" s="362">
        <f>Q247*D247</f>
        <v>1571</v>
      </c>
      <c r="U247" s="363">
        <f>Q247*F247</f>
        <v>63</v>
      </c>
      <c r="V247" s="363">
        <f>IF(S247="Não",G247,Q247*G247)</f>
        <v>18653</v>
      </c>
      <c r="W247" s="363">
        <f>IF(S247="Não",H247,Q247*H247)</f>
        <v>1011</v>
      </c>
      <c r="X247" s="364">
        <f>R247*D247</f>
        <v>0</v>
      </c>
      <c r="Y247" s="364">
        <f>R247*F247</f>
        <v>0</v>
      </c>
      <c r="Z247" s="364">
        <f>IF(S247="Não",0,R247*G247)</f>
        <v>0</v>
      </c>
      <c r="AA247" s="365">
        <f>IF(S247="Não",0,R247*H247)</f>
        <v>0</v>
      </c>
    </row>
    <row r="248" spans="2:27">
      <c r="B248" s="349">
        <v>248</v>
      </c>
      <c r="C248" s="350" t="s">
        <v>220</v>
      </c>
      <c r="D248" s="367">
        <v>16</v>
      </c>
      <c r="E248" s="368">
        <f>D248/G248</f>
        <v>3.9399162767791186E-3</v>
      </c>
      <c r="F248" s="369">
        <v>1</v>
      </c>
      <c r="G248" s="370">
        <v>4061</v>
      </c>
      <c r="H248" s="371">
        <v>85</v>
      </c>
      <c r="I248" s="439">
        <f>E248/E$4</f>
        <v>2.1511256167243607E-2</v>
      </c>
      <c r="J248" s="356"/>
      <c r="K248" s="374" t="s">
        <v>828</v>
      </c>
      <c r="L248" s="374"/>
      <c r="M248" s="374" t="s">
        <v>765</v>
      </c>
      <c r="N248" s="358"/>
      <c r="O248" s="358"/>
      <c r="P248" s="373"/>
      <c r="Q248" s="359">
        <v>1</v>
      </c>
      <c r="R248" s="360">
        <f>1-Q248</f>
        <v>0</v>
      </c>
      <c r="S248" s="361" t="s">
        <v>806</v>
      </c>
      <c r="T248" s="362">
        <f>Q248*D248</f>
        <v>16</v>
      </c>
      <c r="U248" s="363">
        <f>Q248*F248</f>
        <v>1</v>
      </c>
      <c r="V248" s="363">
        <f>IF(S248="Não",G248,Q248*G248)</f>
        <v>4061</v>
      </c>
      <c r="W248" s="363">
        <f>IF(S248="Não",H248,Q248*H248)</f>
        <v>85</v>
      </c>
      <c r="X248" s="364">
        <f>R248*D248</f>
        <v>0</v>
      </c>
      <c r="Y248" s="364">
        <f>R248*F248</f>
        <v>0</v>
      </c>
      <c r="Z248" s="364">
        <f>IF(S248="Não",0,R248*G248)</f>
        <v>0</v>
      </c>
      <c r="AA248" s="365">
        <f>IF(S248="Não",0,R248*H248)</f>
        <v>0</v>
      </c>
    </row>
    <row r="249" spans="2:27">
      <c r="B249" s="349">
        <v>249</v>
      </c>
      <c r="C249" s="350" t="s">
        <v>221</v>
      </c>
      <c r="D249" s="367">
        <v>56</v>
      </c>
      <c r="E249" s="368">
        <f>D249/G249</f>
        <v>1.8543046357615896E-2</v>
      </c>
      <c r="F249" s="369">
        <v>13</v>
      </c>
      <c r="G249" s="370">
        <v>3020</v>
      </c>
      <c r="H249" s="371">
        <v>287</v>
      </c>
      <c r="I249" s="439">
        <f>E249/E$4</f>
        <v>0.10124180116990629</v>
      </c>
      <c r="J249" s="356"/>
      <c r="K249" s="374" t="s">
        <v>828</v>
      </c>
      <c r="L249" s="374"/>
      <c r="M249" s="374" t="s">
        <v>765</v>
      </c>
      <c r="N249" s="358"/>
      <c r="O249" s="358"/>
      <c r="P249" s="373"/>
      <c r="Q249" s="359">
        <v>1</v>
      </c>
      <c r="R249" s="360">
        <f>1-Q249</f>
        <v>0</v>
      </c>
      <c r="S249" s="361" t="s">
        <v>806</v>
      </c>
      <c r="T249" s="362">
        <f>Q249*D249</f>
        <v>56</v>
      </c>
      <c r="U249" s="363">
        <f>Q249*F249</f>
        <v>13</v>
      </c>
      <c r="V249" s="363">
        <f>IF(S249="Não",G249,Q249*G249)</f>
        <v>3020</v>
      </c>
      <c r="W249" s="363">
        <f>IF(S249="Não",H249,Q249*H249)</f>
        <v>287</v>
      </c>
      <c r="X249" s="364">
        <f>R249*D249</f>
        <v>0</v>
      </c>
      <c r="Y249" s="364">
        <f>R249*F249</f>
        <v>0</v>
      </c>
      <c r="Z249" s="364">
        <f>IF(S249="Não",0,R249*G249)</f>
        <v>0</v>
      </c>
      <c r="AA249" s="365">
        <f>IF(S249="Não",0,R249*H249)</f>
        <v>0</v>
      </c>
    </row>
    <row r="250" spans="2:27">
      <c r="B250" s="349">
        <v>250</v>
      </c>
      <c r="C250" s="350" t="s">
        <v>222</v>
      </c>
      <c r="D250" s="367">
        <v>1314</v>
      </c>
      <c r="E250" s="368">
        <f>D250/G250</f>
        <v>2.6864573110893034E-2</v>
      </c>
      <c r="F250" s="369">
        <v>96</v>
      </c>
      <c r="G250" s="370">
        <v>48912</v>
      </c>
      <c r="H250" s="371">
        <v>2837</v>
      </c>
      <c r="I250" s="439">
        <f>E250/E$4</f>
        <v>0.14667588685018712</v>
      </c>
      <c r="J250" s="356" t="s">
        <v>817</v>
      </c>
      <c r="K250" s="358" t="s">
        <v>824</v>
      </c>
      <c r="L250" s="358"/>
      <c r="M250" s="358" t="s">
        <v>825</v>
      </c>
      <c r="N250" s="358"/>
      <c r="O250" s="358"/>
      <c r="P250" s="373"/>
      <c r="Q250" s="359">
        <v>1</v>
      </c>
      <c r="R250" s="360">
        <f>1-Q250</f>
        <v>0</v>
      </c>
      <c r="S250" s="361" t="s">
        <v>806</v>
      </c>
      <c r="T250" s="362">
        <f>Q250*D250</f>
        <v>1314</v>
      </c>
      <c r="U250" s="363">
        <f>Q250*F250</f>
        <v>96</v>
      </c>
      <c r="V250" s="363">
        <f>IF(S250="Não",G250,Q250*G250)</f>
        <v>48912</v>
      </c>
      <c r="W250" s="363">
        <f>IF(S250="Não",H250,Q250*H250)</f>
        <v>2837</v>
      </c>
      <c r="X250" s="364">
        <f>R250*D250</f>
        <v>0</v>
      </c>
      <c r="Y250" s="364">
        <f>R250*F250</f>
        <v>0</v>
      </c>
      <c r="Z250" s="364">
        <f>IF(S250="Não",0,R250*G250)</f>
        <v>0</v>
      </c>
      <c r="AA250" s="365">
        <f>IF(S250="Não",0,R250*H250)</f>
        <v>0</v>
      </c>
    </row>
    <row r="251" spans="2:27">
      <c r="B251" s="349">
        <v>251</v>
      </c>
      <c r="C251" s="350" t="s">
        <v>223</v>
      </c>
      <c r="D251" s="367">
        <v>8</v>
      </c>
      <c r="E251" s="368">
        <f>D251/G251</f>
        <v>1.6491445062873633E-3</v>
      </c>
      <c r="F251" s="369">
        <v>1</v>
      </c>
      <c r="G251" s="370">
        <v>4851</v>
      </c>
      <c r="H251" s="371">
        <v>88</v>
      </c>
      <c r="I251" s="439">
        <f>E251/E$4</f>
        <v>9.004041568251523E-3</v>
      </c>
      <c r="J251" s="356"/>
      <c r="K251" s="374" t="s">
        <v>828</v>
      </c>
      <c r="L251" s="374"/>
      <c r="M251" s="374" t="s">
        <v>765</v>
      </c>
      <c r="N251" s="358"/>
      <c r="O251" s="358"/>
      <c r="P251" s="373"/>
      <c r="Q251" s="359">
        <v>1</v>
      </c>
      <c r="R251" s="360">
        <f>1-Q251</f>
        <v>0</v>
      </c>
      <c r="S251" s="361" t="s">
        <v>806</v>
      </c>
      <c r="T251" s="362">
        <f>Q251*D251</f>
        <v>8</v>
      </c>
      <c r="U251" s="363">
        <f>Q251*F251</f>
        <v>1</v>
      </c>
      <c r="V251" s="363">
        <f>IF(S251="Não",G251,Q251*G251)</f>
        <v>4851</v>
      </c>
      <c r="W251" s="363">
        <f>IF(S251="Não",H251,Q251*H251)</f>
        <v>88</v>
      </c>
      <c r="X251" s="364">
        <f>R251*D251</f>
        <v>0</v>
      </c>
      <c r="Y251" s="364">
        <f>R251*F251</f>
        <v>0</v>
      </c>
      <c r="Z251" s="364">
        <f>IF(S251="Não",0,R251*G251)</f>
        <v>0</v>
      </c>
      <c r="AA251" s="365">
        <f>IF(S251="Não",0,R251*H251)</f>
        <v>0</v>
      </c>
    </row>
    <row r="252" spans="2:27">
      <c r="B252" s="349">
        <v>252</v>
      </c>
      <c r="C252" s="350" t="s">
        <v>224</v>
      </c>
      <c r="D252" s="367">
        <v>350</v>
      </c>
      <c r="E252" s="368">
        <f>D252/G252</f>
        <v>0.12736535662299855</v>
      </c>
      <c r="F252" s="369">
        <v>18</v>
      </c>
      <c r="G252" s="370">
        <v>2748</v>
      </c>
      <c r="H252" s="371">
        <v>133</v>
      </c>
      <c r="I252" s="439">
        <f>E252/E$4</f>
        <v>0.69539264813754775</v>
      </c>
      <c r="J252" s="356" t="s">
        <v>817</v>
      </c>
      <c r="K252" s="358" t="s">
        <v>794</v>
      </c>
      <c r="L252" s="358" t="s">
        <v>796</v>
      </c>
      <c r="M252" s="358" t="s">
        <v>731</v>
      </c>
      <c r="N252" s="358"/>
      <c r="O252" s="358"/>
      <c r="P252" s="373"/>
      <c r="Q252" s="359">
        <v>1</v>
      </c>
      <c r="R252" s="360">
        <f>1-Q252</f>
        <v>0</v>
      </c>
      <c r="S252" s="361" t="s">
        <v>806</v>
      </c>
      <c r="T252" s="362">
        <f>Q252*D252</f>
        <v>350</v>
      </c>
      <c r="U252" s="363">
        <f>Q252*F252</f>
        <v>18</v>
      </c>
      <c r="V252" s="363">
        <f>IF(S252="Não",G252,Q252*G252)</f>
        <v>2748</v>
      </c>
      <c r="W252" s="363">
        <f>IF(S252="Não",H252,Q252*H252)</f>
        <v>133</v>
      </c>
      <c r="X252" s="364">
        <f>R252*D252</f>
        <v>0</v>
      </c>
      <c r="Y252" s="364">
        <f>R252*F252</f>
        <v>0</v>
      </c>
      <c r="Z252" s="364">
        <f>IF(S252="Não",0,R252*G252)</f>
        <v>0</v>
      </c>
      <c r="AA252" s="365">
        <f>IF(S252="Não",0,R252*H252)</f>
        <v>0</v>
      </c>
    </row>
    <row r="253" spans="2:27">
      <c r="B253" s="349">
        <v>253</v>
      </c>
      <c r="C253" s="350" t="s">
        <v>225</v>
      </c>
      <c r="D253" s="367">
        <v>736</v>
      </c>
      <c r="E253" s="368">
        <f>D253/G253</f>
        <v>1.2081814898716308E-2</v>
      </c>
      <c r="F253" s="369">
        <v>63</v>
      </c>
      <c r="G253" s="370">
        <v>60918</v>
      </c>
      <c r="H253" s="371">
        <v>1733</v>
      </c>
      <c r="I253" s="439">
        <f>E253/E$4</f>
        <v>6.5964603558523086E-2</v>
      </c>
      <c r="J253" s="356" t="s">
        <v>817</v>
      </c>
      <c r="K253" s="358" t="s">
        <v>756</v>
      </c>
      <c r="L253" s="358"/>
      <c r="M253" s="358" t="s">
        <v>765</v>
      </c>
      <c r="N253" s="358"/>
      <c r="O253" s="358"/>
      <c r="P253" s="373"/>
      <c r="Q253" s="359">
        <v>1</v>
      </c>
      <c r="R253" s="360">
        <f>1-Q253</f>
        <v>0</v>
      </c>
      <c r="S253" s="361" t="s">
        <v>806</v>
      </c>
      <c r="T253" s="362">
        <f>Q253*D253</f>
        <v>736</v>
      </c>
      <c r="U253" s="363">
        <f>Q253*F253</f>
        <v>63</v>
      </c>
      <c r="V253" s="363">
        <f>IF(S253="Não",G253,Q253*G253)</f>
        <v>60918</v>
      </c>
      <c r="W253" s="363">
        <f>IF(S253="Não",H253,Q253*H253)</f>
        <v>1733</v>
      </c>
      <c r="X253" s="364">
        <f>R253*D253</f>
        <v>0</v>
      </c>
      <c r="Y253" s="364">
        <f>R253*F253</f>
        <v>0</v>
      </c>
      <c r="Z253" s="364">
        <f>IF(S253="Não",0,R253*G253)</f>
        <v>0</v>
      </c>
      <c r="AA253" s="365">
        <f>IF(S253="Não",0,R253*H253)</f>
        <v>0</v>
      </c>
    </row>
    <row r="254" spans="2:27">
      <c r="B254" s="349">
        <v>254</v>
      </c>
      <c r="C254" s="350" t="s">
        <v>226</v>
      </c>
      <c r="D254" s="367">
        <v>325</v>
      </c>
      <c r="E254" s="368">
        <f>D254/G254</f>
        <v>2.0581343803432336E-2</v>
      </c>
      <c r="F254" s="369">
        <v>51</v>
      </c>
      <c r="G254" s="370">
        <v>15791</v>
      </c>
      <c r="H254" s="371">
        <v>1143</v>
      </c>
      <c r="I254" s="439">
        <f>E254/E$4</f>
        <v>0.1123705499609441</v>
      </c>
      <c r="J254" s="356" t="s">
        <v>817</v>
      </c>
      <c r="K254" s="358" t="s">
        <v>824</v>
      </c>
      <c r="L254" s="358"/>
      <c r="M254" s="358" t="s">
        <v>825</v>
      </c>
      <c r="N254" s="358"/>
      <c r="O254" s="358"/>
      <c r="P254" s="373"/>
      <c r="Q254" s="359">
        <v>1</v>
      </c>
      <c r="R254" s="360">
        <f>1-Q254</f>
        <v>0</v>
      </c>
      <c r="S254" s="361" t="s">
        <v>806</v>
      </c>
      <c r="T254" s="421">
        <f>Q254*D254</f>
        <v>325</v>
      </c>
      <c r="U254" s="422">
        <f>Q254*F254</f>
        <v>51</v>
      </c>
      <c r="V254" s="422">
        <f>IF(S254="Não",G254,Q254*G254)</f>
        <v>15791</v>
      </c>
      <c r="W254" s="422">
        <f>IF(S254="Não",H254,Q254*H254)</f>
        <v>1143</v>
      </c>
      <c r="X254" s="423">
        <f>R254*D254</f>
        <v>0</v>
      </c>
      <c r="Y254" s="423">
        <f>R254*F254</f>
        <v>0</v>
      </c>
      <c r="Z254" s="423">
        <f>IF(S254="Não",0,R254*G254)</f>
        <v>0</v>
      </c>
      <c r="AA254" s="424">
        <f>IF(S254="Não",0,R254*H254)</f>
        <v>0</v>
      </c>
    </row>
    <row r="255" spans="2:27">
      <c r="B255" s="349">
        <v>255</v>
      </c>
      <c r="C255" s="350" t="s">
        <v>227</v>
      </c>
      <c r="D255" s="367">
        <v>423</v>
      </c>
      <c r="E255" s="368">
        <f>D255/G255</f>
        <v>4.7834445323985071E-2</v>
      </c>
      <c r="F255" s="369">
        <v>9</v>
      </c>
      <c r="G255" s="370">
        <v>8843</v>
      </c>
      <c r="H255" s="371">
        <v>57</v>
      </c>
      <c r="I255" s="439">
        <f>E255/E$4</f>
        <v>0.26116773420968253</v>
      </c>
      <c r="J255" s="356"/>
      <c r="K255" s="374" t="s">
        <v>828</v>
      </c>
      <c r="L255" s="374"/>
      <c r="M255" s="374" t="s">
        <v>765</v>
      </c>
      <c r="N255" s="358"/>
      <c r="O255" s="358"/>
      <c r="P255" s="373"/>
      <c r="Q255" s="359">
        <v>1</v>
      </c>
      <c r="R255" s="360">
        <f>1-Q255</f>
        <v>0</v>
      </c>
      <c r="S255" s="361" t="s">
        <v>806</v>
      </c>
      <c r="T255" s="362">
        <f>Q255*D255</f>
        <v>423</v>
      </c>
      <c r="U255" s="363">
        <f>Q255*F255</f>
        <v>9</v>
      </c>
      <c r="V255" s="363">
        <f>IF(S255="Não",G255,Q255*G255)</f>
        <v>8843</v>
      </c>
      <c r="W255" s="363">
        <f>IF(S255="Não",H255,Q255*H255)</f>
        <v>57</v>
      </c>
      <c r="X255" s="364">
        <f>R255*D255</f>
        <v>0</v>
      </c>
      <c r="Y255" s="364">
        <f>R255*F255</f>
        <v>0</v>
      </c>
      <c r="Z255" s="364">
        <f>IF(S255="Não",0,R255*G255)</f>
        <v>0</v>
      </c>
      <c r="AA255" s="365">
        <f>IF(S255="Não",0,R255*H255)</f>
        <v>0</v>
      </c>
    </row>
    <row r="256" spans="2:27">
      <c r="B256" s="349">
        <v>256</v>
      </c>
      <c r="C256" s="350" t="s">
        <v>228</v>
      </c>
      <c r="D256" s="367">
        <v>197</v>
      </c>
      <c r="E256" s="368">
        <f>D256/G256</f>
        <v>5.2900107411385608E-2</v>
      </c>
      <c r="F256" s="369">
        <v>9</v>
      </c>
      <c r="G256" s="370">
        <v>3724</v>
      </c>
      <c r="H256" s="371">
        <v>173</v>
      </c>
      <c r="I256" s="439">
        <f>E256/E$4</f>
        <v>0.2888253662921208</v>
      </c>
      <c r="J256" s="356"/>
      <c r="K256" s="374" t="s">
        <v>828</v>
      </c>
      <c r="L256" s="374"/>
      <c r="M256" s="374" t="s">
        <v>765</v>
      </c>
      <c r="N256" s="358"/>
      <c r="O256" s="358"/>
      <c r="P256" s="373"/>
      <c r="Q256" s="359">
        <v>1</v>
      </c>
      <c r="R256" s="360">
        <f>1-Q256</f>
        <v>0</v>
      </c>
      <c r="S256" s="361" t="s">
        <v>806</v>
      </c>
      <c r="T256" s="362">
        <f>Q256*D256</f>
        <v>197</v>
      </c>
      <c r="U256" s="363">
        <f>Q256*F256</f>
        <v>9</v>
      </c>
      <c r="V256" s="363">
        <f>IF(S256="Não",G256,Q256*G256)</f>
        <v>3724</v>
      </c>
      <c r="W256" s="363">
        <f>IF(S256="Não",H256,Q256*H256)</f>
        <v>173</v>
      </c>
      <c r="X256" s="364">
        <f>R256*D256</f>
        <v>0</v>
      </c>
      <c r="Y256" s="364">
        <f>R256*F256</f>
        <v>0</v>
      </c>
      <c r="Z256" s="364">
        <f>IF(S256="Não",0,R256*G256)</f>
        <v>0</v>
      </c>
      <c r="AA256" s="365">
        <f>IF(S256="Não",0,R256*H256)</f>
        <v>0</v>
      </c>
    </row>
    <row r="257" spans="2:27">
      <c r="B257" s="349">
        <v>257</v>
      </c>
      <c r="C257" s="350" t="s">
        <v>229</v>
      </c>
      <c r="D257" s="367">
        <v>4</v>
      </c>
      <c r="E257" s="368">
        <f>D257/G257</f>
        <v>1.0618529333687285E-3</v>
      </c>
      <c r="F257" s="369">
        <v>2</v>
      </c>
      <c r="G257" s="370">
        <v>3767</v>
      </c>
      <c r="H257" s="371">
        <v>21</v>
      </c>
      <c r="I257" s="439">
        <f>E257/E$4</f>
        <v>5.7975319415434221E-3</v>
      </c>
      <c r="J257" s="356"/>
      <c r="K257" s="374" t="s">
        <v>828</v>
      </c>
      <c r="L257" s="374"/>
      <c r="M257" s="374" t="s">
        <v>765</v>
      </c>
      <c r="N257" s="358"/>
      <c r="O257" s="358"/>
      <c r="P257" s="373"/>
      <c r="Q257" s="359">
        <v>1</v>
      </c>
      <c r="R257" s="360">
        <f>1-Q257</f>
        <v>0</v>
      </c>
      <c r="S257" s="361" t="s">
        <v>806</v>
      </c>
      <c r="T257" s="362">
        <f>Q257*D257</f>
        <v>4</v>
      </c>
      <c r="U257" s="363">
        <f>Q257*F257</f>
        <v>2</v>
      </c>
      <c r="V257" s="363">
        <f>IF(S257="Não",G257,Q257*G257)</f>
        <v>3767</v>
      </c>
      <c r="W257" s="363">
        <f>IF(S257="Não",H257,Q257*H257)</f>
        <v>21</v>
      </c>
      <c r="X257" s="364">
        <f>R257*D257</f>
        <v>0</v>
      </c>
      <c r="Y257" s="364">
        <f>R257*F257</f>
        <v>0</v>
      </c>
      <c r="Z257" s="364">
        <f>IF(S257="Não",0,R257*G257)</f>
        <v>0</v>
      </c>
      <c r="AA257" s="365">
        <f>IF(S257="Não",0,R257*H257)</f>
        <v>0</v>
      </c>
    </row>
    <row r="258" spans="2:27">
      <c r="B258" s="349">
        <v>258</v>
      </c>
      <c r="C258" s="350" t="s">
        <v>230</v>
      </c>
      <c r="D258" s="367">
        <v>18</v>
      </c>
      <c r="E258" s="368">
        <f>D258/G258</f>
        <v>3.6341611144760752E-3</v>
      </c>
      <c r="F258" s="369">
        <v>3</v>
      </c>
      <c r="G258" s="370">
        <v>4953</v>
      </c>
      <c r="H258" s="371">
        <v>141</v>
      </c>
      <c r="I258" s="439">
        <f>E258/E$4</f>
        <v>1.9841886272374987E-2</v>
      </c>
      <c r="J258" s="356"/>
      <c r="K258" s="374" t="s">
        <v>828</v>
      </c>
      <c r="L258" s="374"/>
      <c r="M258" s="374" t="s">
        <v>765</v>
      </c>
      <c r="N258" s="358"/>
      <c r="O258" s="358"/>
      <c r="P258" s="373"/>
      <c r="Q258" s="359">
        <v>1</v>
      </c>
      <c r="R258" s="360">
        <f>1-Q258</f>
        <v>0</v>
      </c>
      <c r="S258" s="361" t="s">
        <v>806</v>
      </c>
      <c r="T258" s="362">
        <f>Q258*D258</f>
        <v>18</v>
      </c>
      <c r="U258" s="363">
        <f>Q258*F258</f>
        <v>3</v>
      </c>
      <c r="V258" s="363">
        <f>IF(S258="Não",G258,Q258*G258)</f>
        <v>4953</v>
      </c>
      <c r="W258" s="363">
        <f>IF(S258="Não",H258,Q258*H258)</f>
        <v>141</v>
      </c>
      <c r="X258" s="364">
        <f>R258*D258</f>
        <v>0</v>
      </c>
      <c r="Y258" s="364">
        <f>R258*F258</f>
        <v>0</v>
      </c>
      <c r="Z258" s="364">
        <f>IF(S258="Não",0,R258*G258)</f>
        <v>0</v>
      </c>
      <c r="AA258" s="365">
        <f>IF(S258="Não",0,R258*H258)</f>
        <v>0</v>
      </c>
    </row>
    <row r="259" spans="2:27">
      <c r="B259" s="349">
        <v>259</v>
      </c>
      <c r="C259" s="350" t="s">
        <v>231</v>
      </c>
      <c r="D259" s="367">
        <v>196</v>
      </c>
      <c r="E259" s="368">
        <f>D259/G259</f>
        <v>3.3220338983050844E-2</v>
      </c>
      <c r="F259" s="369">
        <v>29</v>
      </c>
      <c r="G259" s="370">
        <v>5900</v>
      </c>
      <c r="H259" s="371">
        <v>575</v>
      </c>
      <c r="I259" s="439">
        <f>E259/E$4</f>
        <v>0.18137726073998464</v>
      </c>
      <c r="J259" s="356"/>
      <c r="K259" s="374" t="s">
        <v>828</v>
      </c>
      <c r="L259" s="374"/>
      <c r="M259" s="374" t="s">
        <v>765</v>
      </c>
      <c r="N259" s="358"/>
      <c r="O259" s="358"/>
      <c r="P259" s="373"/>
      <c r="Q259" s="359">
        <v>1</v>
      </c>
      <c r="R259" s="360">
        <f>1-Q259</f>
        <v>0</v>
      </c>
      <c r="S259" s="361" t="s">
        <v>806</v>
      </c>
      <c r="T259" s="362">
        <f>Q259*D259</f>
        <v>196</v>
      </c>
      <c r="U259" s="363">
        <f>Q259*F259</f>
        <v>29</v>
      </c>
      <c r="V259" s="363">
        <f>IF(S259="Não",G259,Q259*G259)</f>
        <v>5900</v>
      </c>
      <c r="W259" s="363">
        <f>IF(S259="Não",H259,Q259*H259)</f>
        <v>575</v>
      </c>
      <c r="X259" s="364">
        <f>R259*D259</f>
        <v>0</v>
      </c>
      <c r="Y259" s="364">
        <f>R259*F259</f>
        <v>0</v>
      </c>
      <c r="Z259" s="364">
        <f>IF(S259="Não",0,R259*G259)</f>
        <v>0</v>
      </c>
      <c r="AA259" s="365">
        <f>IF(S259="Não",0,R259*H259)</f>
        <v>0</v>
      </c>
    </row>
    <row r="260" spans="2:27">
      <c r="B260" s="349">
        <v>260</v>
      </c>
      <c r="C260" s="350" t="s">
        <v>232</v>
      </c>
      <c r="D260" s="367">
        <v>381</v>
      </c>
      <c r="E260" s="368">
        <f>D260/G260</f>
        <v>2.2393323145644763E-2</v>
      </c>
      <c r="F260" s="369">
        <v>22</v>
      </c>
      <c r="G260" s="370">
        <v>17014</v>
      </c>
      <c r="H260" s="371">
        <v>735</v>
      </c>
      <c r="I260" s="439">
        <f>E260/E$4</f>
        <v>0.12226364135220319</v>
      </c>
      <c r="J260" s="356" t="s">
        <v>817</v>
      </c>
      <c r="K260" s="393" t="s">
        <v>824</v>
      </c>
      <c r="L260" s="358"/>
      <c r="M260" s="358" t="s">
        <v>825</v>
      </c>
      <c r="N260" s="358"/>
      <c r="O260" s="358"/>
      <c r="P260" s="373"/>
      <c r="Q260" s="359">
        <v>1</v>
      </c>
      <c r="R260" s="360">
        <f>1-Q260</f>
        <v>0</v>
      </c>
      <c r="S260" s="361" t="s">
        <v>806</v>
      </c>
      <c r="T260" s="362">
        <f>Q260*D260</f>
        <v>381</v>
      </c>
      <c r="U260" s="363">
        <f>Q260*F260</f>
        <v>22</v>
      </c>
      <c r="V260" s="363">
        <f>IF(S260="Não",G260,Q260*G260)</f>
        <v>17014</v>
      </c>
      <c r="W260" s="363">
        <f>IF(S260="Não",H260,Q260*H260)</f>
        <v>735</v>
      </c>
      <c r="X260" s="364">
        <f>R260*D260</f>
        <v>0</v>
      </c>
      <c r="Y260" s="364">
        <f>R260*F260</f>
        <v>0</v>
      </c>
      <c r="Z260" s="364">
        <f>IF(S260="Não",0,R260*G260)</f>
        <v>0</v>
      </c>
      <c r="AA260" s="365">
        <f>IF(S260="Não",0,R260*H260)</f>
        <v>0</v>
      </c>
    </row>
    <row r="261" spans="2:27" s="403" customFormat="1">
      <c r="B261" s="349">
        <v>261</v>
      </c>
      <c r="C261" s="350" t="s">
        <v>233</v>
      </c>
      <c r="D261" s="367">
        <v>80</v>
      </c>
      <c r="E261" s="368">
        <f>D261/G261</f>
        <v>4.5792787635947338E-2</v>
      </c>
      <c r="F261" s="369">
        <v>10</v>
      </c>
      <c r="G261" s="370">
        <v>1747</v>
      </c>
      <c r="H261" s="371">
        <v>161</v>
      </c>
      <c r="I261" s="439">
        <f>E261/E$4</f>
        <v>0.25002063908178673</v>
      </c>
      <c r="J261" s="356"/>
      <c r="K261" s="374" t="s">
        <v>828</v>
      </c>
      <c r="L261" s="374"/>
      <c r="M261" s="374" t="s">
        <v>765</v>
      </c>
      <c r="N261" s="358"/>
      <c r="O261" s="358"/>
      <c r="P261" s="373"/>
      <c r="Q261" s="359">
        <v>1</v>
      </c>
      <c r="R261" s="360">
        <f>1-Q261</f>
        <v>0</v>
      </c>
      <c r="S261" s="361" t="s">
        <v>806</v>
      </c>
      <c r="T261" s="362">
        <f>Q261*D261</f>
        <v>80</v>
      </c>
      <c r="U261" s="363">
        <f>Q261*F261</f>
        <v>10</v>
      </c>
      <c r="V261" s="363">
        <f>IF(S261="Não",G261,Q261*G261)</f>
        <v>1747</v>
      </c>
      <c r="W261" s="363">
        <f>IF(S261="Não",H261,Q261*H261)</f>
        <v>161</v>
      </c>
      <c r="X261" s="364">
        <f>R261*D261</f>
        <v>0</v>
      </c>
      <c r="Y261" s="364">
        <f>R261*F261</f>
        <v>0</v>
      </c>
      <c r="Z261" s="364">
        <f>IF(S261="Não",0,R261*G261)</f>
        <v>0</v>
      </c>
      <c r="AA261" s="365">
        <f>IF(S261="Não",0,R261*H261)</f>
        <v>0</v>
      </c>
    </row>
    <row r="262" spans="2:27">
      <c r="B262" s="349">
        <v>262</v>
      </c>
      <c r="C262" s="350" t="s">
        <v>234</v>
      </c>
      <c r="D262" s="367">
        <v>35</v>
      </c>
      <c r="E262" s="368">
        <f>D262/G262</f>
        <v>1.3313046785850133E-2</v>
      </c>
      <c r="F262" s="369">
        <v>9</v>
      </c>
      <c r="G262" s="370">
        <v>2629</v>
      </c>
      <c r="H262" s="371">
        <v>233</v>
      </c>
      <c r="I262" s="439">
        <f>E262/E$4</f>
        <v>7.2686915065879848E-2</v>
      </c>
      <c r="J262" s="356"/>
      <c r="K262" s="374" t="s">
        <v>828</v>
      </c>
      <c r="L262" s="374"/>
      <c r="M262" s="374" t="s">
        <v>765</v>
      </c>
      <c r="N262" s="358"/>
      <c r="O262" s="358"/>
      <c r="P262" s="373"/>
      <c r="Q262" s="359">
        <v>1</v>
      </c>
      <c r="R262" s="360">
        <f>1-Q262</f>
        <v>0</v>
      </c>
      <c r="S262" s="361" t="s">
        <v>806</v>
      </c>
      <c r="T262" s="362">
        <f>Q262*D262</f>
        <v>35</v>
      </c>
      <c r="U262" s="363">
        <f>Q262*F262</f>
        <v>9</v>
      </c>
      <c r="V262" s="363">
        <f>IF(S262="Não",G262,Q262*G262)</f>
        <v>2629</v>
      </c>
      <c r="W262" s="363">
        <f>IF(S262="Não",H262,Q262*H262)</f>
        <v>233</v>
      </c>
      <c r="X262" s="364">
        <f>R262*D262</f>
        <v>0</v>
      </c>
      <c r="Y262" s="364">
        <f>R262*F262</f>
        <v>0</v>
      </c>
      <c r="Z262" s="364">
        <f>IF(S262="Não",0,R262*G262)</f>
        <v>0</v>
      </c>
      <c r="AA262" s="365">
        <f>IF(S262="Não",0,R262*H262)</f>
        <v>0</v>
      </c>
    </row>
    <row r="263" spans="2:27">
      <c r="B263" s="349">
        <v>263</v>
      </c>
      <c r="C263" s="350" t="s">
        <v>235</v>
      </c>
      <c r="D263" s="367">
        <v>39</v>
      </c>
      <c r="E263" s="368">
        <f>D263/G263</f>
        <v>1.2380952380952381E-2</v>
      </c>
      <c r="F263" s="369">
        <v>4</v>
      </c>
      <c r="G263" s="370">
        <v>3150</v>
      </c>
      <c r="H263" s="371">
        <v>114</v>
      </c>
      <c r="I263" s="439">
        <f>E263/E$4</f>
        <v>6.7597842073648315E-2</v>
      </c>
      <c r="J263" s="356"/>
      <c r="K263" s="374" t="s">
        <v>828</v>
      </c>
      <c r="L263" s="374"/>
      <c r="M263" s="374" t="s">
        <v>765</v>
      </c>
      <c r="N263" s="358"/>
      <c r="O263" s="358"/>
      <c r="P263" s="373"/>
      <c r="Q263" s="359">
        <v>1</v>
      </c>
      <c r="R263" s="360">
        <f>1-Q263</f>
        <v>0</v>
      </c>
      <c r="S263" s="361" t="s">
        <v>806</v>
      </c>
      <c r="T263" s="362">
        <f>Q263*D263</f>
        <v>39</v>
      </c>
      <c r="U263" s="363">
        <f>Q263*F263</f>
        <v>4</v>
      </c>
      <c r="V263" s="363">
        <f>IF(S263="Não",G263,Q263*G263)</f>
        <v>3150</v>
      </c>
      <c r="W263" s="363">
        <f>IF(S263="Não",H263,Q263*H263)</f>
        <v>114</v>
      </c>
      <c r="X263" s="364">
        <f>R263*D263</f>
        <v>0</v>
      </c>
      <c r="Y263" s="364">
        <f>R263*F263</f>
        <v>0</v>
      </c>
      <c r="Z263" s="364">
        <f>IF(S263="Não",0,R263*G263)</f>
        <v>0</v>
      </c>
      <c r="AA263" s="365">
        <f>IF(S263="Não",0,R263*H263)</f>
        <v>0</v>
      </c>
    </row>
    <row r="264" spans="2:27">
      <c r="B264" s="349">
        <v>264</v>
      </c>
      <c r="C264" s="350" t="s">
        <v>236</v>
      </c>
      <c r="D264" s="367">
        <v>85</v>
      </c>
      <c r="E264" s="368">
        <f>D264/G264</f>
        <v>4.3746783324755532E-2</v>
      </c>
      <c r="F264" s="369">
        <v>7</v>
      </c>
      <c r="G264" s="370">
        <v>1943</v>
      </c>
      <c r="H264" s="371">
        <v>159</v>
      </c>
      <c r="I264" s="439">
        <f>E264/E$4</f>
        <v>0.2388498121490602</v>
      </c>
      <c r="J264" s="356"/>
      <c r="K264" s="374" t="s">
        <v>828</v>
      </c>
      <c r="L264" s="374"/>
      <c r="M264" s="374" t="s">
        <v>765</v>
      </c>
      <c r="N264" s="358"/>
      <c r="O264" s="358"/>
      <c r="P264" s="373"/>
      <c r="Q264" s="359">
        <v>1</v>
      </c>
      <c r="R264" s="360">
        <f>1-Q264</f>
        <v>0</v>
      </c>
      <c r="S264" s="361" t="s">
        <v>806</v>
      </c>
      <c r="T264" s="362">
        <f>Q264*D264</f>
        <v>85</v>
      </c>
      <c r="U264" s="363">
        <f>Q264*F264</f>
        <v>7</v>
      </c>
      <c r="V264" s="363">
        <f>IF(S264="Não",G264,Q264*G264)</f>
        <v>1943</v>
      </c>
      <c r="W264" s="363">
        <f>IF(S264="Não",H264,Q264*H264)</f>
        <v>159</v>
      </c>
      <c r="X264" s="364">
        <f>R264*D264</f>
        <v>0</v>
      </c>
      <c r="Y264" s="364">
        <f>R264*F264</f>
        <v>0</v>
      </c>
      <c r="Z264" s="364">
        <f>IF(S264="Não",0,R264*G264)</f>
        <v>0</v>
      </c>
      <c r="AA264" s="365">
        <f>IF(S264="Não",0,R264*H264)</f>
        <v>0</v>
      </c>
    </row>
    <row r="265" spans="2:27">
      <c r="B265" s="349">
        <v>265</v>
      </c>
      <c r="C265" s="350" t="s">
        <v>237</v>
      </c>
      <c r="D265" s="367">
        <v>1187</v>
      </c>
      <c r="E265" s="368">
        <f>D265/G265</f>
        <v>2.9882684658375711E-2</v>
      </c>
      <c r="F265" s="369">
        <v>67</v>
      </c>
      <c r="G265" s="370">
        <v>39722</v>
      </c>
      <c r="H265" s="371">
        <v>2141</v>
      </c>
      <c r="I265" s="439">
        <f>E265/E$4</f>
        <v>0.1631542498605531</v>
      </c>
      <c r="J265" s="356" t="s">
        <v>817</v>
      </c>
      <c r="K265" s="358" t="s">
        <v>824</v>
      </c>
      <c r="L265" s="358"/>
      <c r="M265" s="358" t="s">
        <v>825</v>
      </c>
      <c r="N265" s="358"/>
      <c r="O265" s="358"/>
      <c r="P265" s="373"/>
      <c r="Q265" s="359">
        <v>1</v>
      </c>
      <c r="R265" s="360">
        <f>1-Q265</f>
        <v>0</v>
      </c>
      <c r="S265" s="361" t="s">
        <v>806</v>
      </c>
      <c r="T265" s="362">
        <f>Q265*D265</f>
        <v>1187</v>
      </c>
      <c r="U265" s="363">
        <f>Q265*F265</f>
        <v>67</v>
      </c>
      <c r="V265" s="363">
        <f>IF(S265="Não",G265,Q265*G265)</f>
        <v>39722</v>
      </c>
      <c r="W265" s="363">
        <f>IF(S265="Não",H265,Q265*H265)</f>
        <v>2141</v>
      </c>
      <c r="X265" s="364">
        <f>R265*D265</f>
        <v>0</v>
      </c>
      <c r="Y265" s="364">
        <f>R265*F265</f>
        <v>0</v>
      </c>
      <c r="Z265" s="364">
        <f>IF(S265="Não",0,R265*G265)</f>
        <v>0</v>
      </c>
      <c r="AA265" s="365">
        <f>IF(S265="Não",0,R265*H265)</f>
        <v>0</v>
      </c>
    </row>
    <row r="266" spans="2:27">
      <c r="B266" s="349">
        <v>266</v>
      </c>
      <c r="C266" s="350" t="s">
        <v>238</v>
      </c>
      <c r="D266" s="367">
        <v>10052</v>
      </c>
      <c r="E266" s="368">
        <f>D266/G266</f>
        <v>0.115845155639557</v>
      </c>
      <c r="F266" s="369">
        <v>16</v>
      </c>
      <c r="G266" s="370">
        <v>86771</v>
      </c>
      <c r="H266" s="371">
        <v>102</v>
      </c>
      <c r="I266" s="439">
        <f>E266/E$4</f>
        <v>0.63249435867046011</v>
      </c>
      <c r="J266" s="356" t="s">
        <v>817</v>
      </c>
      <c r="K266" s="358" t="s">
        <v>745</v>
      </c>
      <c r="L266" s="358" t="s">
        <v>802</v>
      </c>
      <c r="M266" s="358" t="s">
        <v>731</v>
      </c>
      <c r="N266" s="358"/>
      <c r="O266" s="358"/>
      <c r="P266" s="373"/>
      <c r="Q266" s="359">
        <v>1</v>
      </c>
      <c r="R266" s="360">
        <f>1-Q266</f>
        <v>0</v>
      </c>
      <c r="S266" s="361" t="s">
        <v>806</v>
      </c>
      <c r="T266" s="362">
        <f>Q266*D266</f>
        <v>10052</v>
      </c>
      <c r="U266" s="363">
        <f>Q266*F266</f>
        <v>16</v>
      </c>
      <c r="V266" s="363">
        <f>IF(S266="Não",G266,Q266*G266)</f>
        <v>86771</v>
      </c>
      <c r="W266" s="363">
        <f>IF(S266="Não",H266,Q266*H266)</f>
        <v>102</v>
      </c>
      <c r="X266" s="364">
        <f>R266*D266</f>
        <v>0</v>
      </c>
      <c r="Y266" s="364">
        <f>R266*F266</f>
        <v>0</v>
      </c>
      <c r="Z266" s="364">
        <f>IF(S266="Não",0,R266*G266)</f>
        <v>0</v>
      </c>
      <c r="AA266" s="365">
        <f>IF(S266="Não",0,R266*H266)</f>
        <v>0</v>
      </c>
    </row>
    <row r="267" spans="2:27">
      <c r="B267" s="385">
        <v>267</v>
      </c>
      <c r="C267" s="386" t="s">
        <v>239</v>
      </c>
      <c r="D267" s="387">
        <v>19</v>
      </c>
      <c r="E267" s="388">
        <f>D267/G267</f>
        <v>9.6515290053845375E-4</v>
      </c>
      <c r="F267" s="389">
        <v>2</v>
      </c>
      <c r="G267" s="390">
        <v>19686</v>
      </c>
      <c r="H267" s="391">
        <v>37</v>
      </c>
      <c r="I267" s="440">
        <f>E267/E$4</f>
        <v>5.2695666165306224E-3</v>
      </c>
      <c r="J267" s="392" t="s">
        <v>817</v>
      </c>
      <c r="K267" s="393" t="s">
        <v>824</v>
      </c>
      <c r="L267" s="393"/>
      <c r="M267" s="393" t="s">
        <v>825</v>
      </c>
      <c r="N267" s="393"/>
      <c r="O267" s="393"/>
      <c r="P267" s="395"/>
      <c r="Q267" s="396">
        <v>1</v>
      </c>
      <c r="R267" s="397">
        <f>1-Q267</f>
        <v>0</v>
      </c>
      <c r="S267" s="398" t="s">
        <v>806</v>
      </c>
      <c r="T267" s="399">
        <f>Q267*D267</f>
        <v>19</v>
      </c>
      <c r="U267" s="400">
        <f>Q267*F267</f>
        <v>2</v>
      </c>
      <c r="V267" s="400">
        <f>IF(S267="Não",G267,Q267*G267)</f>
        <v>19686</v>
      </c>
      <c r="W267" s="400">
        <f>IF(S267="Não",H267,Q267*H267)</f>
        <v>37</v>
      </c>
      <c r="X267" s="401">
        <f>R267*D267</f>
        <v>0</v>
      </c>
      <c r="Y267" s="401">
        <f>R267*F267</f>
        <v>0</v>
      </c>
      <c r="Z267" s="401">
        <f>IF(S267="Não",0,R267*G267)</f>
        <v>0</v>
      </c>
      <c r="AA267" s="402">
        <f>IF(S267="Não",0,R267*H267)</f>
        <v>0</v>
      </c>
    </row>
    <row r="268" spans="2:27">
      <c r="B268" s="349">
        <v>268</v>
      </c>
      <c r="C268" s="350" t="s">
        <v>240</v>
      </c>
      <c r="D268" s="367">
        <v>1801</v>
      </c>
      <c r="E268" s="368">
        <f>D268/G268</f>
        <v>4.680596704610427E-2</v>
      </c>
      <c r="F268" s="369">
        <v>197</v>
      </c>
      <c r="G268" s="370">
        <v>38478</v>
      </c>
      <c r="H268" s="371">
        <v>1637</v>
      </c>
      <c r="I268" s="439">
        <f>E268/E$4</f>
        <v>0.25555242207009932</v>
      </c>
      <c r="J268" s="356" t="s">
        <v>817</v>
      </c>
      <c r="K268" s="358" t="s">
        <v>824</v>
      </c>
      <c r="L268" s="358"/>
      <c r="M268" s="358" t="s">
        <v>825</v>
      </c>
      <c r="N268" s="358"/>
      <c r="O268" s="358"/>
      <c r="P268" s="373"/>
      <c r="Q268" s="359">
        <v>1</v>
      </c>
      <c r="R268" s="360">
        <f>1-Q268</f>
        <v>0</v>
      </c>
      <c r="S268" s="361" t="s">
        <v>806</v>
      </c>
      <c r="T268" s="362">
        <f>Q268*D268</f>
        <v>1801</v>
      </c>
      <c r="U268" s="363">
        <f>Q268*F268</f>
        <v>197</v>
      </c>
      <c r="V268" s="363">
        <f>IF(S268="Não",G268,Q268*G268)</f>
        <v>38478</v>
      </c>
      <c r="W268" s="363">
        <f>IF(S268="Não",H268,Q268*H268)</f>
        <v>1637</v>
      </c>
      <c r="X268" s="364">
        <f>R268*D268</f>
        <v>0</v>
      </c>
      <c r="Y268" s="364">
        <f>R268*F268</f>
        <v>0</v>
      </c>
      <c r="Z268" s="364">
        <f>IF(S268="Não",0,R268*G268)</f>
        <v>0</v>
      </c>
      <c r="AA268" s="365">
        <f>IF(S268="Não",0,R268*H268)</f>
        <v>0</v>
      </c>
    </row>
    <row r="269" spans="2:27">
      <c r="B269" s="349">
        <v>269</v>
      </c>
      <c r="C269" s="350" t="s">
        <v>241</v>
      </c>
      <c r="D269" s="367">
        <v>289</v>
      </c>
      <c r="E269" s="368">
        <f>D269/G269</f>
        <v>9.0374632559884916E-3</v>
      </c>
      <c r="F269" s="369">
        <v>5</v>
      </c>
      <c r="G269" s="370">
        <v>31978</v>
      </c>
      <c r="H269" s="371">
        <v>327</v>
      </c>
      <c r="I269" s="439">
        <f>E269/E$4</f>
        <v>4.9342974201611156E-2</v>
      </c>
      <c r="J269" s="356" t="s">
        <v>817</v>
      </c>
      <c r="K269" s="358" t="s">
        <v>824</v>
      </c>
      <c r="L269" s="358"/>
      <c r="M269" s="358" t="s">
        <v>825</v>
      </c>
      <c r="N269" s="358"/>
      <c r="O269" s="358"/>
      <c r="P269" s="373"/>
      <c r="Q269" s="359">
        <v>1</v>
      </c>
      <c r="R269" s="360">
        <f>1-Q269</f>
        <v>0</v>
      </c>
      <c r="S269" s="361" t="s">
        <v>806</v>
      </c>
      <c r="T269" s="362">
        <f>Q269*D269</f>
        <v>289</v>
      </c>
      <c r="U269" s="363">
        <f>Q269*F269</f>
        <v>5</v>
      </c>
      <c r="V269" s="363">
        <f>IF(S269="Não",G269,Q269*G269)</f>
        <v>31978</v>
      </c>
      <c r="W269" s="363">
        <f>IF(S269="Não",H269,Q269*H269)</f>
        <v>327</v>
      </c>
      <c r="X269" s="364">
        <f>R269*D269</f>
        <v>0</v>
      </c>
      <c r="Y269" s="364">
        <f>R269*F269</f>
        <v>0</v>
      </c>
      <c r="Z269" s="364">
        <f>IF(S269="Não",0,R269*G269)</f>
        <v>0</v>
      </c>
      <c r="AA269" s="365">
        <f>IF(S269="Não",0,R269*H269)</f>
        <v>0</v>
      </c>
    </row>
    <row r="270" spans="2:27">
      <c r="B270" s="349">
        <v>270</v>
      </c>
      <c r="C270" s="350" t="s">
        <v>242</v>
      </c>
      <c r="D270" s="367">
        <v>638</v>
      </c>
      <c r="E270" s="368">
        <f>D270/G270</f>
        <v>5.9844292280273895E-2</v>
      </c>
      <c r="F270" s="369">
        <v>5</v>
      </c>
      <c r="G270" s="370">
        <v>10661</v>
      </c>
      <c r="H270" s="371">
        <v>101</v>
      </c>
      <c r="I270" s="439">
        <f>E270/E$4</f>
        <v>0.32673940534613582</v>
      </c>
      <c r="J270" s="356" t="s">
        <v>817</v>
      </c>
      <c r="K270" s="358" t="s">
        <v>745</v>
      </c>
      <c r="L270" s="358" t="s">
        <v>802</v>
      </c>
      <c r="M270" s="358" t="s">
        <v>731</v>
      </c>
      <c r="N270" s="358"/>
      <c r="O270" s="358"/>
      <c r="P270" s="373"/>
      <c r="Q270" s="359">
        <v>1</v>
      </c>
      <c r="R270" s="360">
        <f>1-Q270</f>
        <v>0</v>
      </c>
      <c r="S270" s="361" t="s">
        <v>806</v>
      </c>
      <c r="T270" s="362">
        <f>Q270*D270</f>
        <v>638</v>
      </c>
      <c r="U270" s="363">
        <f>Q270*F270</f>
        <v>5</v>
      </c>
      <c r="V270" s="363">
        <f>IF(S270="Não",G270,Q270*G270)</f>
        <v>10661</v>
      </c>
      <c r="W270" s="363">
        <f>IF(S270="Não",H270,Q270*H270)</f>
        <v>101</v>
      </c>
      <c r="X270" s="364">
        <f>R270*D270</f>
        <v>0</v>
      </c>
      <c r="Y270" s="364">
        <f>R270*F270</f>
        <v>0</v>
      </c>
      <c r="Z270" s="364">
        <f>IF(S270="Não",0,R270*G270)</f>
        <v>0</v>
      </c>
      <c r="AA270" s="365">
        <f>IF(S270="Não",0,R270*H270)</f>
        <v>0</v>
      </c>
    </row>
    <row r="271" spans="2:27">
      <c r="B271" s="349">
        <v>271</v>
      </c>
      <c r="C271" s="350" t="s">
        <v>243</v>
      </c>
      <c r="D271" s="367">
        <v>431</v>
      </c>
      <c r="E271" s="368">
        <f>D271/G271</f>
        <v>3.3447151947850383E-2</v>
      </c>
      <c r="F271" s="369">
        <v>5</v>
      </c>
      <c r="G271" s="370">
        <v>12886</v>
      </c>
      <c r="H271" s="371">
        <v>127</v>
      </c>
      <c r="I271" s="439">
        <f>E271/E$4</f>
        <v>0.18261561999563955</v>
      </c>
      <c r="J271" s="356" t="s">
        <v>817</v>
      </c>
      <c r="K271" s="358" t="s">
        <v>824</v>
      </c>
      <c r="L271" s="358"/>
      <c r="M271" s="358" t="s">
        <v>825</v>
      </c>
      <c r="N271" s="358"/>
      <c r="O271" s="358"/>
      <c r="P271" s="373"/>
      <c r="Q271" s="359">
        <v>1</v>
      </c>
      <c r="R271" s="360">
        <f>1-Q271</f>
        <v>0</v>
      </c>
      <c r="S271" s="361" t="s">
        <v>806</v>
      </c>
      <c r="T271" s="362">
        <f>Q271*D271</f>
        <v>431</v>
      </c>
      <c r="U271" s="363">
        <f>Q271*F271</f>
        <v>5</v>
      </c>
      <c r="V271" s="363">
        <f>IF(S271="Não",G271,Q271*G271)</f>
        <v>12886</v>
      </c>
      <c r="W271" s="363">
        <f>IF(S271="Não",H271,Q271*H271)</f>
        <v>127</v>
      </c>
      <c r="X271" s="364">
        <f>R271*D271</f>
        <v>0</v>
      </c>
      <c r="Y271" s="364">
        <f>R271*F271</f>
        <v>0</v>
      </c>
      <c r="Z271" s="364">
        <f>IF(S271="Não",0,R271*G271)</f>
        <v>0</v>
      </c>
      <c r="AA271" s="365">
        <f>IF(S271="Não",0,R271*H271)</f>
        <v>0</v>
      </c>
    </row>
    <row r="272" spans="2:27">
      <c r="B272" s="349">
        <v>272</v>
      </c>
      <c r="C272" s="350" t="s">
        <v>244</v>
      </c>
      <c r="D272" s="367">
        <v>154</v>
      </c>
      <c r="E272" s="368">
        <f>D272/G272</f>
        <v>1.0513380666302566E-2</v>
      </c>
      <c r="F272" s="369">
        <v>17</v>
      </c>
      <c r="G272" s="370">
        <v>14648</v>
      </c>
      <c r="H272" s="371">
        <v>212</v>
      </c>
      <c r="I272" s="439">
        <f>E272/E$4</f>
        <v>5.7401226018300902E-2</v>
      </c>
      <c r="J272" s="356" t="s">
        <v>817</v>
      </c>
      <c r="K272" s="393" t="s">
        <v>824</v>
      </c>
      <c r="L272" s="358"/>
      <c r="M272" s="358" t="s">
        <v>825</v>
      </c>
      <c r="N272" s="358"/>
      <c r="O272" s="358"/>
      <c r="P272" s="373"/>
      <c r="Q272" s="359">
        <v>1</v>
      </c>
      <c r="R272" s="360">
        <f>1-Q272</f>
        <v>0</v>
      </c>
      <c r="S272" s="361" t="s">
        <v>806</v>
      </c>
      <c r="T272" s="362">
        <f>Q272*D272</f>
        <v>154</v>
      </c>
      <c r="U272" s="363">
        <f>Q272*F272</f>
        <v>17</v>
      </c>
      <c r="V272" s="363">
        <f>IF(S272="Não",G272,Q272*G272)</f>
        <v>14648</v>
      </c>
      <c r="W272" s="363">
        <f>IF(S272="Não",H272,Q272*H272)</f>
        <v>212</v>
      </c>
      <c r="X272" s="364">
        <f>R272*D272</f>
        <v>0</v>
      </c>
      <c r="Y272" s="364">
        <f>R272*F272</f>
        <v>0</v>
      </c>
      <c r="Z272" s="364">
        <f>IF(S272="Não",0,R272*G272)</f>
        <v>0</v>
      </c>
      <c r="AA272" s="365">
        <f>IF(S272="Não",0,R272*H272)</f>
        <v>0</v>
      </c>
    </row>
    <row r="273" spans="2:27">
      <c r="B273" s="349">
        <v>273</v>
      </c>
      <c r="C273" s="350" t="s">
        <v>245</v>
      </c>
      <c r="D273" s="367">
        <v>2438</v>
      </c>
      <c r="E273" s="368">
        <f>D273/G273</f>
        <v>8.6693691771566744E-2</v>
      </c>
      <c r="F273" s="369">
        <v>9</v>
      </c>
      <c r="G273" s="370">
        <v>28122</v>
      </c>
      <c r="H273" s="371">
        <v>282</v>
      </c>
      <c r="I273" s="439">
        <f>E273/E$4</f>
        <v>0.4733324468779776</v>
      </c>
      <c r="J273" s="356" t="s">
        <v>817</v>
      </c>
      <c r="K273" s="358" t="s">
        <v>824</v>
      </c>
      <c r="L273" s="358"/>
      <c r="M273" s="358" t="s">
        <v>825</v>
      </c>
      <c r="N273" s="358"/>
      <c r="O273" s="358"/>
      <c r="P273" s="373"/>
      <c r="Q273" s="359">
        <v>1</v>
      </c>
      <c r="R273" s="360">
        <f>1-Q273</f>
        <v>0</v>
      </c>
      <c r="S273" s="361" t="s">
        <v>806</v>
      </c>
      <c r="T273" s="362">
        <f>Q273*D273</f>
        <v>2438</v>
      </c>
      <c r="U273" s="363">
        <f>Q273*F273</f>
        <v>9</v>
      </c>
      <c r="V273" s="363">
        <f>IF(S273="Não",G273,Q273*G273)</f>
        <v>28122</v>
      </c>
      <c r="W273" s="363">
        <f>IF(S273="Não",H273,Q273*H273)</f>
        <v>282</v>
      </c>
      <c r="X273" s="364">
        <f>R273*D273</f>
        <v>0</v>
      </c>
      <c r="Y273" s="364">
        <f>R273*F273</f>
        <v>0</v>
      </c>
      <c r="Z273" s="364">
        <f>IF(S273="Não",0,R273*G273)</f>
        <v>0</v>
      </c>
      <c r="AA273" s="365">
        <f>IF(S273="Não",0,R273*H273)</f>
        <v>0</v>
      </c>
    </row>
    <row r="274" spans="2:27">
      <c r="B274" s="349">
        <v>274</v>
      </c>
      <c r="C274" s="350" t="s">
        <v>246</v>
      </c>
      <c r="D274" s="367">
        <v>7273</v>
      </c>
      <c r="E274" s="368">
        <f>D274/G274</f>
        <v>5.4263565891472867E-2</v>
      </c>
      <c r="F274" s="369">
        <v>96</v>
      </c>
      <c r="G274" s="370">
        <v>134031</v>
      </c>
      <c r="H274" s="371">
        <v>1848</v>
      </c>
      <c r="I274" s="439">
        <f>E274/E$4</f>
        <v>0.29626961195069473</v>
      </c>
      <c r="J274" s="356" t="s">
        <v>817</v>
      </c>
      <c r="K274" s="358" t="s">
        <v>824</v>
      </c>
      <c r="L274" s="358"/>
      <c r="M274" s="358" t="s">
        <v>825</v>
      </c>
      <c r="N274" s="358"/>
      <c r="O274" s="358"/>
      <c r="P274" s="373"/>
      <c r="Q274" s="359">
        <v>1</v>
      </c>
      <c r="R274" s="360">
        <f>1-Q274</f>
        <v>0</v>
      </c>
      <c r="S274" s="361" t="s">
        <v>806</v>
      </c>
      <c r="T274" s="362">
        <f>Q274*D274</f>
        <v>7273</v>
      </c>
      <c r="U274" s="363">
        <f>Q274*F274</f>
        <v>96</v>
      </c>
      <c r="V274" s="363">
        <f>IF(S274="Não",G274,Q274*G274)</f>
        <v>134031</v>
      </c>
      <c r="W274" s="363">
        <f>IF(S274="Não",H274,Q274*H274)</f>
        <v>1848</v>
      </c>
      <c r="X274" s="364">
        <f>R274*D274</f>
        <v>0</v>
      </c>
      <c r="Y274" s="364">
        <f>R274*F274</f>
        <v>0</v>
      </c>
      <c r="Z274" s="364">
        <f>IF(S274="Não",0,R274*G274)</f>
        <v>0</v>
      </c>
      <c r="AA274" s="365">
        <f>IF(S274="Não",0,R274*H274)</f>
        <v>0</v>
      </c>
    </row>
    <row r="275" spans="2:27">
      <c r="B275" s="349">
        <v>275</v>
      </c>
      <c r="C275" s="350" t="s">
        <v>247</v>
      </c>
      <c r="D275" s="367">
        <v>1223</v>
      </c>
      <c r="E275" s="368">
        <f>D275/G275</f>
        <v>0.13102635526033854</v>
      </c>
      <c r="F275" s="369">
        <v>231</v>
      </c>
      <c r="G275" s="370">
        <v>9334</v>
      </c>
      <c r="H275" s="371">
        <v>1547</v>
      </c>
      <c r="I275" s="439">
        <f>E275/E$4</f>
        <v>0.71538106260713907</v>
      </c>
      <c r="J275" s="356" t="s">
        <v>742</v>
      </c>
      <c r="K275" s="358" t="s">
        <v>752</v>
      </c>
      <c r="L275" s="358"/>
      <c r="M275" s="358" t="s">
        <v>753</v>
      </c>
      <c r="N275" s="358"/>
      <c r="O275" s="358"/>
      <c r="P275" s="373"/>
      <c r="Q275" s="359">
        <v>1</v>
      </c>
      <c r="R275" s="360">
        <f>1-Q275</f>
        <v>0</v>
      </c>
      <c r="S275" s="361" t="s">
        <v>806</v>
      </c>
      <c r="T275" s="362">
        <f>Q275*D275</f>
        <v>1223</v>
      </c>
      <c r="U275" s="363">
        <f>Q275*F275</f>
        <v>231</v>
      </c>
      <c r="V275" s="363">
        <f>IF(S275="Não",G275,Q275*G275)</f>
        <v>9334</v>
      </c>
      <c r="W275" s="363">
        <f>IF(S275="Não",H275,Q275*H275)</f>
        <v>1547</v>
      </c>
      <c r="X275" s="364">
        <f>R275*D275</f>
        <v>0</v>
      </c>
      <c r="Y275" s="364">
        <f>R275*F275</f>
        <v>0</v>
      </c>
      <c r="Z275" s="364">
        <f>IF(S275="Não",0,R275*G275)</f>
        <v>0</v>
      </c>
      <c r="AA275" s="365">
        <f>IF(S275="Não",0,R275*H275)</f>
        <v>0</v>
      </c>
    </row>
    <row r="276" spans="2:27">
      <c r="B276" s="349">
        <v>276</v>
      </c>
      <c r="C276" s="350" t="s">
        <v>248</v>
      </c>
      <c r="D276" s="367">
        <v>6183</v>
      </c>
      <c r="E276" s="368">
        <f>D276/G276</f>
        <v>0.19076856622751534</v>
      </c>
      <c r="F276" s="369">
        <v>27</v>
      </c>
      <c r="G276" s="370">
        <v>32411</v>
      </c>
      <c r="H276" s="371">
        <v>266</v>
      </c>
      <c r="I276" s="439">
        <f>E276/E$4</f>
        <v>1.0415631217759305</v>
      </c>
      <c r="J276" s="356" t="s">
        <v>817</v>
      </c>
      <c r="K276" s="358" t="s">
        <v>745</v>
      </c>
      <c r="L276" s="358" t="s">
        <v>802</v>
      </c>
      <c r="M276" s="358" t="s">
        <v>731</v>
      </c>
      <c r="N276" s="358"/>
      <c r="O276" s="358"/>
      <c r="P276" s="373"/>
      <c r="Q276" s="359">
        <v>1</v>
      </c>
      <c r="R276" s="360">
        <f>1-Q276</f>
        <v>0</v>
      </c>
      <c r="S276" s="361" t="s">
        <v>806</v>
      </c>
      <c r="T276" s="362">
        <f>Q276*D276</f>
        <v>6183</v>
      </c>
      <c r="U276" s="363">
        <f>Q276*F276</f>
        <v>27</v>
      </c>
      <c r="V276" s="363">
        <f>IF(S276="Não",G276,Q276*G276)</f>
        <v>32411</v>
      </c>
      <c r="W276" s="363">
        <f>IF(S276="Não",H276,Q276*H276)</f>
        <v>266</v>
      </c>
      <c r="X276" s="364">
        <f>R276*D276</f>
        <v>0</v>
      </c>
      <c r="Y276" s="364">
        <f>R276*F276</f>
        <v>0</v>
      </c>
      <c r="Z276" s="364">
        <f>IF(S276="Não",0,R276*G276)</f>
        <v>0</v>
      </c>
      <c r="AA276" s="365">
        <f>IF(S276="Não",0,R276*H276)</f>
        <v>0</v>
      </c>
    </row>
    <row r="277" spans="2:27">
      <c r="B277" s="349">
        <v>277</v>
      </c>
      <c r="C277" s="350" t="s">
        <v>249</v>
      </c>
      <c r="D277" s="367">
        <v>271</v>
      </c>
      <c r="E277" s="368">
        <f>D277/G277</f>
        <v>0.10089352196574833</v>
      </c>
      <c r="F277" s="369">
        <v>22</v>
      </c>
      <c r="G277" s="370">
        <v>2686</v>
      </c>
      <c r="H277" s="371">
        <v>198</v>
      </c>
      <c r="I277" s="439">
        <f>E277/E$4</f>
        <v>0.55086104479227416</v>
      </c>
      <c r="J277" s="356"/>
      <c r="K277" s="358" t="s">
        <v>756</v>
      </c>
      <c r="L277" s="358"/>
      <c r="M277" s="358" t="s">
        <v>765</v>
      </c>
      <c r="N277" s="358"/>
      <c r="O277" s="358"/>
      <c r="P277" s="373"/>
      <c r="Q277" s="359">
        <v>1</v>
      </c>
      <c r="R277" s="360">
        <f>1-Q277</f>
        <v>0</v>
      </c>
      <c r="S277" s="361" t="s">
        <v>806</v>
      </c>
      <c r="T277" s="362">
        <f>Q277*D277</f>
        <v>271</v>
      </c>
      <c r="U277" s="363">
        <f>Q277*F277</f>
        <v>22</v>
      </c>
      <c r="V277" s="363">
        <f>IF(S277="Não",G277,Q277*G277)</f>
        <v>2686</v>
      </c>
      <c r="W277" s="363">
        <f>IF(S277="Não",H277,Q277*H277)</f>
        <v>198</v>
      </c>
      <c r="X277" s="364">
        <f>R277*D277</f>
        <v>0</v>
      </c>
      <c r="Y277" s="364">
        <f>R277*F277</f>
        <v>0</v>
      </c>
      <c r="Z277" s="364">
        <f>IF(S277="Não",0,R277*G277)</f>
        <v>0</v>
      </c>
      <c r="AA277" s="365">
        <f>IF(S277="Não",0,R277*H277)</f>
        <v>0</v>
      </c>
    </row>
    <row r="278" spans="2:27">
      <c r="B278" s="349">
        <v>278</v>
      </c>
      <c r="C278" s="350" t="s">
        <v>250</v>
      </c>
      <c r="D278" s="367">
        <v>84</v>
      </c>
      <c r="E278" s="368">
        <f>D278/G278</f>
        <v>1.8821420569123906E-2</v>
      </c>
      <c r="F278" s="369">
        <v>3</v>
      </c>
      <c r="G278" s="370">
        <v>4463</v>
      </c>
      <c r="H278" s="371">
        <v>25</v>
      </c>
      <c r="I278" s="439">
        <f>E278/E$4</f>
        <v>0.10276167584577088</v>
      </c>
      <c r="J278" s="356"/>
      <c r="K278" s="374" t="s">
        <v>828</v>
      </c>
      <c r="L278" s="374"/>
      <c r="M278" s="374" t="s">
        <v>765</v>
      </c>
      <c r="N278" s="358"/>
      <c r="O278" s="358"/>
      <c r="P278" s="373"/>
      <c r="Q278" s="359">
        <v>1</v>
      </c>
      <c r="R278" s="360">
        <f>1-Q278</f>
        <v>0</v>
      </c>
      <c r="S278" s="361" t="s">
        <v>806</v>
      </c>
      <c r="T278" s="362">
        <f>Q278*D278</f>
        <v>84</v>
      </c>
      <c r="U278" s="363">
        <f>Q278*F278</f>
        <v>3</v>
      </c>
      <c r="V278" s="363">
        <f>IF(S278="Não",G278,Q278*G278)</f>
        <v>4463</v>
      </c>
      <c r="W278" s="363">
        <f>IF(S278="Não",H278,Q278*H278)</f>
        <v>25</v>
      </c>
      <c r="X278" s="364">
        <f>R278*D278</f>
        <v>0</v>
      </c>
      <c r="Y278" s="364">
        <f>R278*F278</f>
        <v>0</v>
      </c>
      <c r="Z278" s="364">
        <f>IF(S278="Não",0,R278*G278)</f>
        <v>0</v>
      </c>
      <c r="AA278" s="365">
        <f>IF(S278="Não",0,R278*H278)</f>
        <v>0</v>
      </c>
    </row>
    <row r="279" spans="2:27">
      <c r="B279" s="349">
        <v>279</v>
      </c>
      <c r="C279" s="350" t="s">
        <v>251</v>
      </c>
      <c r="D279" s="367">
        <v>38</v>
      </c>
      <c r="E279" s="368">
        <f>D279/G279</f>
        <v>1.8473505104521146E-2</v>
      </c>
      <c r="F279" s="369">
        <v>2</v>
      </c>
      <c r="G279" s="370">
        <v>2057</v>
      </c>
      <c r="H279" s="371">
        <v>52</v>
      </c>
      <c r="I279" s="439">
        <f>E279/E$4</f>
        <v>0.10086211804863571</v>
      </c>
      <c r="J279" s="356"/>
      <c r="K279" s="374" t="s">
        <v>828</v>
      </c>
      <c r="L279" s="374"/>
      <c r="M279" s="374" t="s">
        <v>765</v>
      </c>
      <c r="N279" s="358"/>
      <c r="O279" s="358"/>
      <c r="P279" s="373"/>
      <c r="Q279" s="359">
        <v>1</v>
      </c>
      <c r="R279" s="360">
        <f>1-Q279</f>
        <v>0</v>
      </c>
      <c r="S279" s="361" t="s">
        <v>806</v>
      </c>
      <c r="T279" s="362">
        <f>Q279*D279</f>
        <v>38</v>
      </c>
      <c r="U279" s="363">
        <f>Q279*F279</f>
        <v>2</v>
      </c>
      <c r="V279" s="363">
        <f>IF(S279="Não",G279,Q279*G279)</f>
        <v>2057</v>
      </c>
      <c r="W279" s="363">
        <f>IF(S279="Não",H279,Q279*H279)</f>
        <v>52</v>
      </c>
      <c r="X279" s="364">
        <f>R279*D279</f>
        <v>0</v>
      </c>
      <c r="Y279" s="364">
        <f>R279*F279</f>
        <v>0</v>
      </c>
      <c r="Z279" s="364">
        <f>IF(S279="Não",0,R279*G279)</f>
        <v>0</v>
      </c>
      <c r="AA279" s="365">
        <f>IF(S279="Não",0,R279*H279)</f>
        <v>0</v>
      </c>
    </row>
    <row r="280" spans="2:27">
      <c r="B280" s="349">
        <v>280</v>
      </c>
      <c r="C280" s="350" t="s">
        <v>252</v>
      </c>
      <c r="D280" s="367">
        <v>38</v>
      </c>
      <c r="E280" s="368">
        <f>D280/G280</f>
        <v>2.4705805864378128E-3</v>
      </c>
      <c r="F280" s="369">
        <v>5</v>
      </c>
      <c r="G280" s="370">
        <v>15381</v>
      </c>
      <c r="H280" s="371">
        <v>46</v>
      </c>
      <c r="I280" s="439">
        <f>E280/E$4</f>
        <v>1.3488939394450533E-2</v>
      </c>
      <c r="J280" s="356" t="s">
        <v>817</v>
      </c>
      <c r="K280" s="393" t="s">
        <v>824</v>
      </c>
      <c r="L280" s="358"/>
      <c r="M280" s="358" t="s">
        <v>825</v>
      </c>
      <c r="N280" s="358"/>
      <c r="O280" s="358"/>
      <c r="P280" s="373"/>
      <c r="Q280" s="359">
        <v>1</v>
      </c>
      <c r="R280" s="360">
        <f>1-Q280</f>
        <v>0</v>
      </c>
      <c r="S280" s="361" t="s">
        <v>806</v>
      </c>
      <c r="T280" s="362">
        <f>Q280*D280</f>
        <v>38</v>
      </c>
      <c r="U280" s="363">
        <f>Q280*F280</f>
        <v>5</v>
      </c>
      <c r="V280" s="363">
        <f>IF(S280="Não",G280,Q280*G280)</f>
        <v>15381</v>
      </c>
      <c r="W280" s="363">
        <f>IF(S280="Não",H280,Q280*H280)</f>
        <v>46</v>
      </c>
      <c r="X280" s="364">
        <f>R280*D280</f>
        <v>0</v>
      </c>
      <c r="Y280" s="364">
        <f>R280*F280</f>
        <v>0</v>
      </c>
      <c r="Z280" s="364">
        <f>IF(S280="Não",0,R280*G280)</f>
        <v>0</v>
      </c>
      <c r="AA280" s="365">
        <f>IF(S280="Não",0,R280*H280)</f>
        <v>0</v>
      </c>
    </row>
    <row r="281" spans="2:27">
      <c r="B281" s="349">
        <v>282</v>
      </c>
      <c r="C281" s="350" t="s">
        <v>254</v>
      </c>
      <c r="D281" s="367">
        <v>360</v>
      </c>
      <c r="E281" s="368">
        <f>D281/G281</f>
        <v>3.3345683586513526E-2</v>
      </c>
      <c r="F281" s="369">
        <v>19</v>
      </c>
      <c r="G281" s="370">
        <v>10796</v>
      </c>
      <c r="H281" s="371">
        <v>102</v>
      </c>
      <c r="I281" s="439">
        <f>E281/E$4</f>
        <v>0.18206162042807211</v>
      </c>
      <c r="J281" s="356" t="s">
        <v>817</v>
      </c>
      <c r="K281" s="358" t="s">
        <v>824</v>
      </c>
      <c r="L281" s="358"/>
      <c r="M281" s="358" t="s">
        <v>825</v>
      </c>
      <c r="N281" s="358"/>
      <c r="O281" s="358"/>
      <c r="P281" s="373"/>
      <c r="Q281" s="359">
        <v>1</v>
      </c>
      <c r="R281" s="360">
        <f>1-Q281</f>
        <v>0</v>
      </c>
      <c r="S281" s="361" t="s">
        <v>806</v>
      </c>
      <c r="T281" s="362">
        <f>Q281*D281</f>
        <v>360</v>
      </c>
      <c r="U281" s="363">
        <f>Q281*F281</f>
        <v>19</v>
      </c>
      <c r="V281" s="363">
        <f>IF(S281="Não",G281,Q281*G281)</f>
        <v>10796</v>
      </c>
      <c r="W281" s="363">
        <f>IF(S281="Não",H281,Q281*H281)</f>
        <v>102</v>
      </c>
      <c r="X281" s="364">
        <f>R281*D281</f>
        <v>0</v>
      </c>
      <c r="Y281" s="364">
        <f>R281*F281</f>
        <v>0</v>
      </c>
      <c r="Z281" s="364">
        <f>IF(S281="Não",0,R281*G281)</f>
        <v>0</v>
      </c>
      <c r="AA281" s="365">
        <f>IF(S281="Não",0,R281*H281)</f>
        <v>0</v>
      </c>
    </row>
    <row r="282" spans="2:27">
      <c r="B282" s="349">
        <v>283</v>
      </c>
      <c r="C282" s="350" t="s">
        <v>255</v>
      </c>
      <c r="D282" s="367">
        <v>661</v>
      </c>
      <c r="E282" s="368">
        <f>D282/G282</f>
        <v>9.4052361980648827E-2</v>
      </c>
      <c r="F282" s="369">
        <v>36</v>
      </c>
      <c r="G282" s="370">
        <v>7028</v>
      </c>
      <c r="H282" s="371">
        <v>296</v>
      </c>
      <c r="I282" s="439">
        <f>E282/E$4</f>
        <v>0.51350950364712145</v>
      </c>
      <c r="J282" s="356"/>
      <c r="K282" s="358" t="s">
        <v>824</v>
      </c>
      <c r="L282" s="358"/>
      <c r="M282" s="358" t="s">
        <v>825</v>
      </c>
      <c r="N282" s="358"/>
      <c r="O282" s="358"/>
      <c r="P282" s="373"/>
      <c r="Q282" s="359">
        <v>1</v>
      </c>
      <c r="R282" s="360">
        <f>1-Q282</f>
        <v>0</v>
      </c>
      <c r="S282" s="361" t="s">
        <v>806</v>
      </c>
      <c r="T282" s="362">
        <f>Q282*D282</f>
        <v>661</v>
      </c>
      <c r="U282" s="363">
        <f>Q282*F282</f>
        <v>36</v>
      </c>
      <c r="V282" s="363">
        <f>IF(S282="Não",G282,Q282*G282)</f>
        <v>7028</v>
      </c>
      <c r="W282" s="363">
        <f>IF(S282="Não",H282,Q282*H282)</f>
        <v>296</v>
      </c>
      <c r="X282" s="364">
        <f>R282*D282</f>
        <v>0</v>
      </c>
      <c r="Y282" s="364">
        <f>R282*F282</f>
        <v>0</v>
      </c>
      <c r="Z282" s="364">
        <f>IF(S282="Não",0,R282*G282)</f>
        <v>0</v>
      </c>
      <c r="AA282" s="365">
        <f>IF(S282="Não",0,R282*H282)</f>
        <v>0</v>
      </c>
    </row>
    <row r="283" spans="2:27">
      <c r="B283" s="349">
        <v>284</v>
      </c>
      <c r="C283" s="350" t="s">
        <v>256</v>
      </c>
      <c r="D283" s="367">
        <v>123</v>
      </c>
      <c r="E283" s="368">
        <f>D283/G283</f>
        <v>3.6059806508355323E-2</v>
      </c>
      <c r="F283" s="369">
        <v>18</v>
      </c>
      <c r="G283" s="370">
        <v>3411</v>
      </c>
      <c r="H283" s="371">
        <v>187</v>
      </c>
      <c r="I283" s="439">
        <f>E283/E$4</f>
        <v>0.19688025852584803</v>
      </c>
      <c r="J283" s="356"/>
      <c r="K283" s="374" t="s">
        <v>828</v>
      </c>
      <c r="L283" s="374"/>
      <c r="M283" s="374" t="s">
        <v>765</v>
      </c>
      <c r="N283" s="358"/>
      <c r="O283" s="358"/>
      <c r="P283" s="373"/>
      <c r="Q283" s="359">
        <v>1</v>
      </c>
      <c r="R283" s="360">
        <f>1-Q283</f>
        <v>0</v>
      </c>
      <c r="S283" s="361" t="s">
        <v>806</v>
      </c>
      <c r="T283" s="362">
        <f>Q283*D283</f>
        <v>123</v>
      </c>
      <c r="U283" s="363">
        <f>Q283*F283</f>
        <v>18</v>
      </c>
      <c r="V283" s="363">
        <f>IF(S283="Não",G283,Q283*G283)</f>
        <v>3411</v>
      </c>
      <c r="W283" s="363">
        <f>IF(S283="Não",H283,Q283*H283)</f>
        <v>187</v>
      </c>
      <c r="X283" s="364">
        <f>R283*D283</f>
        <v>0</v>
      </c>
      <c r="Y283" s="364">
        <f>R283*F283</f>
        <v>0</v>
      </c>
      <c r="Z283" s="364">
        <f>IF(S283="Não",0,R283*G283)</f>
        <v>0</v>
      </c>
      <c r="AA283" s="365">
        <f>IF(S283="Não",0,R283*H283)</f>
        <v>0</v>
      </c>
    </row>
    <row r="284" spans="2:27">
      <c r="B284" s="349">
        <v>285</v>
      </c>
      <c r="C284" s="350" t="s">
        <v>257</v>
      </c>
      <c r="D284" s="367">
        <v>15407</v>
      </c>
      <c r="E284" s="368">
        <f>D284/G284</f>
        <v>8.7343745571019593E-2</v>
      </c>
      <c r="F284" s="369">
        <v>2080</v>
      </c>
      <c r="G284" s="370">
        <v>176395</v>
      </c>
      <c r="H284" s="371">
        <v>18742</v>
      </c>
      <c r="I284" s="439">
        <f>E284/E$4</f>
        <v>0.47688162732247974</v>
      </c>
      <c r="J284" s="356" t="s">
        <v>817</v>
      </c>
      <c r="K284" s="358" t="s">
        <v>756</v>
      </c>
      <c r="L284" s="358"/>
      <c r="M284" s="358" t="s">
        <v>765</v>
      </c>
      <c r="N284" s="358"/>
      <c r="O284" s="358"/>
      <c r="P284" s="373"/>
      <c r="Q284" s="359">
        <v>1</v>
      </c>
      <c r="R284" s="360">
        <f>1-Q284</f>
        <v>0</v>
      </c>
      <c r="S284" s="361" t="s">
        <v>806</v>
      </c>
      <c r="T284" s="362">
        <f>Q284*D284</f>
        <v>15407</v>
      </c>
      <c r="U284" s="363">
        <f>Q284*F284</f>
        <v>2080</v>
      </c>
      <c r="V284" s="363">
        <f>IF(S284="Não",G284,Q284*G284)</f>
        <v>176395</v>
      </c>
      <c r="W284" s="363">
        <f>IF(S284="Não",H284,Q284*H284)</f>
        <v>18742</v>
      </c>
      <c r="X284" s="364">
        <f>R284*D284</f>
        <v>0</v>
      </c>
      <c r="Y284" s="364">
        <f>R284*F284</f>
        <v>0</v>
      </c>
      <c r="Z284" s="364">
        <f>IF(S284="Não",0,R284*G284)</f>
        <v>0</v>
      </c>
      <c r="AA284" s="365">
        <f>IF(S284="Não",0,R284*H284)</f>
        <v>0</v>
      </c>
    </row>
    <row r="285" spans="2:27">
      <c r="B285" s="349">
        <v>286</v>
      </c>
      <c r="C285" s="350" t="s">
        <v>258</v>
      </c>
      <c r="D285" s="367">
        <v>3180</v>
      </c>
      <c r="E285" s="368">
        <f>D285/G285</f>
        <v>0.11177897289887166</v>
      </c>
      <c r="F285" s="369">
        <v>310</v>
      </c>
      <c r="G285" s="370">
        <v>28449</v>
      </c>
      <c r="H285" s="371">
        <v>1708</v>
      </c>
      <c r="I285" s="439">
        <f>E285/E$4</f>
        <v>0.61029370961778218</v>
      </c>
      <c r="J285" s="356" t="s">
        <v>800</v>
      </c>
      <c r="K285" s="358" t="s">
        <v>794</v>
      </c>
      <c r="L285" s="358" t="s">
        <v>800</v>
      </c>
      <c r="M285" s="358" t="s">
        <v>731</v>
      </c>
      <c r="N285" s="358"/>
      <c r="O285" s="358"/>
      <c r="P285" s="373"/>
      <c r="Q285" s="359">
        <v>1</v>
      </c>
      <c r="R285" s="360">
        <f>1-Q285</f>
        <v>0</v>
      </c>
      <c r="S285" s="361" t="s">
        <v>806</v>
      </c>
      <c r="T285" s="362">
        <f>Q285*D285</f>
        <v>3180</v>
      </c>
      <c r="U285" s="363">
        <f>Q285*F285</f>
        <v>310</v>
      </c>
      <c r="V285" s="363">
        <f>IF(S285="Não",G285,Q285*G285)</f>
        <v>28449</v>
      </c>
      <c r="W285" s="363">
        <f>IF(S285="Não",H285,Q285*H285)</f>
        <v>1708</v>
      </c>
      <c r="X285" s="364">
        <f>R285*D285</f>
        <v>0</v>
      </c>
      <c r="Y285" s="364">
        <f>R285*F285</f>
        <v>0</v>
      </c>
      <c r="Z285" s="364">
        <f>IF(S285="Não",0,R285*G285)</f>
        <v>0</v>
      </c>
      <c r="AA285" s="365">
        <f>IF(S285="Não",0,R285*H285)</f>
        <v>0</v>
      </c>
    </row>
    <row r="286" spans="2:27">
      <c r="B286" s="349">
        <v>287</v>
      </c>
      <c r="C286" s="350" t="s">
        <v>259</v>
      </c>
      <c r="D286" s="367">
        <v>1486</v>
      </c>
      <c r="E286" s="368">
        <f>D286/G286</f>
        <v>0.1827573484196286</v>
      </c>
      <c r="F286" s="369">
        <v>175</v>
      </c>
      <c r="G286" s="370">
        <v>8131</v>
      </c>
      <c r="H286" s="371">
        <v>854</v>
      </c>
      <c r="I286" s="439">
        <f>E286/E$4</f>
        <v>0.99782326885247785</v>
      </c>
      <c r="J286" s="356" t="s">
        <v>817</v>
      </c>
      <c r="K286" s="358" t="s">
        <v>794</v>
      </c>
      <c r="L286" s="358" t="s">
        <v>800</v>
      </c>
      <c r="M286" s="358" t="s">
        <v>731</v>
      </c>
      <c r="N286" s="358"/>
      <c r="O286" s="358"/>
      <c r="P286" s="373"/>
      <c r="Q286" s="359">
        <v>1</v>
      </c>
      <c r="R286" s="360">
        <f>1-Q286</f>
        <v>0</v>
      </c>
      <c r="S286" s="361" t="s">
        <v>806</v>
      </c>
      <c r="T286" s="362">
        <f>Q286*D286</f>
        <v>1486</v>
      </c>
      <c r="U286" s="363">
        <f>Q286*F286</f>
        <v>175</v>
      </c>
      <c r="V286" s="363">
        <f>IF(S286="Não",G286,Q286*G286)</f>
        <v>8131</v>
      </c>
      <c r="W286" s="363">
        <f>IF(S286="Não",H286,Q286*H286)</f>
        <v>854</v>
      </c>
      <c r="X286" s="364">
        <f>R286*D286</f>
        <v>0</v>
      </c>
      <c r="Y286" s="364">
        <f>R286*F286</f>
        <v>0</v>
      </c>
      <c r="Z286" s="364">
        <f>IF(S286="Não",0,R286*G286)</f>
        <v>0</v>
      </c>
      <c r="AA286" s="365">
        <f>IF(S286="Não",0,R286*H286)</f>
        <v>0</v>
      </c>
    </row>
    <row r="287" spans="2:27">
      <c r="B287" s="349">
        <v>288</v>
      </c>
      <c r="C287" s="350" t="s">
        <v>260</v>
      </c>
      <c r="D287" s="367">
        <v>5046</v>
      </c>
      <c r="E287" s="368">
        <f>D287/G287</f>
        <v>0.2307481251143223</v>
      </c>
      <c r="F287" s="369">
        <v>99</v>
      </c>
      <c r="G287" s="370">
        <v>21868</v>
      </c>
      <c r="H287" s="371">
        <v>493</v>
      </c>
      <c r="I287" s="439">
        <f>E287/E$4</f>
        <v>1.2598445450986016</v>
      </c>
      <c r="J287" s="356" t="s">
        <v>800</v>
      </c>
      <c r="K287" s="358" t="s">
        <v>794</v>
      </c>
      <c r="L287" s="358" t="s">
        <v>800</v>
      </c>
      <c r="M287" s="358" t="s">
        <v>731</v>
      </c>
      <c r="N287" s="358"/>
      <c r="O287" s="358"/>
      <c r="P287" s="373"/>
      <c r="Q287" s="359">
        <v>1</v>
      </c>
      <c r="R287" s="360">
        <f>1-Q287</f>
        <v>0</v>
      </c>
      <c r="S287" s="361" t="s">
        <v>806</v>
      </c>
      <c r="T287" s="362">
        <f>Q287*D287</f>
        <v>5046</v>
      </c>
      <c r="U287" s="363">
        <f>Q287*F287</f>
        <v>99</v>
      </c>
      <c r="V287" s="363">
        <f>IF(S287="Não",G287,Q287*G287)</f>
        <v>21868</v>
      </c>
      <c r="W287" s="363">
        <f>IF(S287="Não",H287,Q287*H287)</f>
        <v>493</v>
      </c>
      <c r="X287" s="364">
        <f>R287*D287</f>
        <v>0</v>
      </c>
      <c r="Y287" s="364">
        <f>R287*F287</f>
        <v>0</v>
      </c>
      <c r="Z287" s="364">
        <f>IF(S287="Não",0,R287*G287)</f>
        <v>0</v>
      </c>
      <c r="AA287" s="365">
        <f>IF(S287="Não",0,R287*H287)</f>
        <v>0</v>
      </c>
    </row>
    <row r="288" spans="2:27">
      <c r="B288" s="349">
        <v>289</v>
      </c>
      <c r="C288" s="350" t="s">
        <v>261</v>
      </c>
      <c r="D288" s="367">
        <v>581</v>
      </c>
      <c r="E288" s="368">
        <f>D288/G288</f>
        <v>5.2028297662756337E-2</v>
      </c>
      <c r="F288" s="369">
        <v>63</v>
      </c>
      <c r="G288" s="370">
        <v>11167</v>
      </c>
      <c r="H288" s="371">
        <v>1166</v>
      </c>
      <c r="I288" s="439">
        <f>E288/E$4</f>
        <v>0.28406543701585824</v>
      </c>
      <c r="J288" s="356" t="s">
        <v>763</v>
      </c>
      <c r="K288" s="358" t="s">
        <v>765</v>
      </c>
      <c r="L288" s="358"/>
      <c r="M288" s="358" t="s">
        <v>749</v>
      </c>
      <c r="N288" s="358"/>
      <c r="O288" s="358"/>
      <c r="P288" s="373"/>
      <c r="Q288" s="359">
        <v>1</v>
      </c>
      <c r="R288" s="360">
        <f>1-Q288</f>
        <v>0</v>
      </c>
      <c r="S288" s="361" t="s">
        <v>806</v>
      </c>
      <c r="T288" s="362">
        <f>Q288*D288</f>
        <v>581</v>
      </c>
      <c r="U288" s="363">
        <f>Q288*F288</f>
        <v>63</v>
      </c>
      <c r="V288" s="363">
        <f>IF(S288="Não",G288,Q288*G288)</f>
        <v>11167</v>
      </c>
      <c r="W288" s="363">
        <f>IF(S288="Não",H288,Q288*H288)</f>
        <v>1166</v>
      </c>
      <c r="X288" s="364">
        <f>R288*D288</f>
        <v>0</v>
      </c>
      <c r="Y288" s="364">
        <f>R288*F288</f>
        <v>0</v>
      </c>
      <c r="Z288" s="364">
        <f>IF(S288="Não",0,R288*G288)</f>
        <v>0</v>
      </c>
      <c r="AA288" s="365">
        <f>IF(S288="Não",0,R288*H288)</f>
        <v>0</v>
      </c>
    </row>
    <row r="289" spans="2:27">
      <c r="B289" s="349">
        <v>290</v>
      </c>
      <c r="C289" s="350" t="s">
        <v>262</v>
      </c>
      <c r="D289" s="367">
        <v>733</v>
      </c>
      <c r="E289" s="368">
        <f>D289/G289</f>
        <v>0.10661818181818182</v>
      </c>
      <c r="F289" s="369">
        <v>97</v>
      </c>
      <c r="G289" s="370">
        <v>6875</v>
      </c>
      <c r="H289" s="371">
        <v>893</v>
      </c>
      <c r="I289" s="439">
        <f>E289/E$4</f>
        <v>0.58211668981240194</v>
      </c>
      <c r="J289" s="356" t="s">
        <v>817</v>
      </c>
      <c r="K289" s="358" t="s">
        <v>756</v>
      </c>
      <c r="L289" s="358"/>
      <c r="M289" s="358" t="s">
        <v>765</v>
      </c>
      <c r="N289" s="358"/>
      <c r="O289" s="358"/>
      <c r="P289" s="373"/>
      <c r="Q289" s="359">
        <v>1</v>
      </c>
      <c r="R289" s="360">
        <f>1-Q289</f>
        <v>0</v>
      </c>
      <c r="S289" s="361" t="s">
        <v>806</v>
      </c>
      <c r="T289" s="362">
        <f>Q289*D289</f>
        <v>733</v>
      </c>
      <c r="U289" s="363">
        <f>Q289*F289</f>
        <v>97</v>
      </c>
      <c r="V289" s="363">
        <f>IF(S289="Não",G289,Q289*G289)</f>
        <v>6875</v>
      </c>
      <c r="W289" s="363">
        <f>IF(S289="Não",H289,Q289*H289)</f>
        <v>893</v>
      </c>
      <c r="X289" s="364">
        <f>R289*D289</f>
        <v>0</v>
      </c>
      <c r="Y289" s="364">
        <f>R289*F289</f>
        <v>0</v>
      </c>
      <c r="Z289" s="364">
        <f>IF(S289="Não",0,R289*G289)</f>
        <v>0</v>
      </c>
      <c r="AA289" s="365">
        <f>IF(S289="Não",0,R289*H289)</f>
        <v>0</v>
      </c>
    </row>
    <row r="290" spans="2:27">
      <c r="B290" s="349">
        <v>291</v>
      </c>
      <c r="C290" s="350" t="s">
        <v>263</v>
      </c>
      <c r="D290" s="367">
        <v>32</v>
      </c>
      <c r="E290" s="368">
        <f>D290/G290</f>
        <v>1.7505470459518599E-2</v>
      </c>
      <c r="F290" s="369">
        <v>9</v>
      </c>
      <c r="G290" s="370">
        <v>1828</v>
      </c>
      <c r="H290" s="371">
        <v>148</v>
      </c>
      <c r="I290" s="439">
        <f>E290/E$4</f>
        <v>9.5576817609602058E-2</v>
      </c>
      <c r="J290" s="356"/>
      <c r="K290" s="374" t="s">
        <v>828</v>
      </c>
      <c r="L290" s="374"/>
      <c r="M290" s="374" t="s">
        <v>765</v>
      </c>
      <c r="N290" s="358"/>
      <c r="O290" s="358"/>
      <c r="P290" s="373"/>
      <c r="Q290" s="359">
        <v>1</v>
      </c>
      <c r="R290" s="360">
        <f>1-Q290</f>
        <v>0</v>
      </c>
      <c r="S290" s="361" t="s">
        <v>806</v>
      </c>
      <c r="T290" s="362">
        <f>Q290*D290</f>
        <v>32</v>
      </c>
      <c r="U290" s="363">
        <f>Q290*F290</f>
        <v>9</v>
      </c>
      <c r="V290" s="363">
        <f>IF(S290="Não",G290,Q290*G290)</f>
        <v>1828</v>
      </c>
      <c r="W290" s="363">
        <f>IF(S290="Não",H290,Q290*H290)</f>
        <v>148</v>
      </c>
      <c r="X290" s="364">
        <f>R290*D290</f>
        <v>0</v>
      </c>
      <c r="Y290" s="364">
        <f>R290*F290</f>
        <v>0</v>
      </c>
      <c r="Z290" s="364">
        <f>IF(S290="Não",0,R290*G290)</f>
        <v>0</v>
      </c>
      <c r="AA290" s="365">
        <f>IF(S290="Não",0,R290*H290)</f>
        <v>0</v>
      </c>
    </row>
    <row r="291" spans="2:27">
      <c r="B291" s="349">
        <v>292</v>
      </c>
      <c r="C291" s="350" t="s">
        <v>264</v>
      </c>
      <c r="D291" s="367">
        <v>254</v>
      </c>
      <c r="E291" s="368">
        <f>D291/G291</f>
        <v>6.6492146596858634E-2</v>
      </c>
      <c r="F291" s="369">
        <v>36</v>
      </c>
      <c r="G291" s="370">
        <v>3820</v>
      </c>
      <c r="H291" s="371">
        <v>455</v>
      </c>
      <c r="I291" s="439">
        <f>E291/E$4</f>
        <v>0.36303553123322602</v>
      </c>
      <c r="J291" s="356"/>
      <c r="K291" s="374" t="s">
        <v>828</v>
      </c>
      <c r="L291" s="374"/>
      <c r="M291" s="374" t="s">
        <v>765</v>
      </c>
      <c r="N291" s="358"/>
      <c r="O291" s="358"/>
      <c r="P291" s="373"/>
      <c r="Q291" s="359">
        <v>1</v>
      </c>
      <c r="R291" s="360">
        <f>1-Q291</f>
        <v>0</v>
      </c>
      <c r="S291" s="361" t="s">
        <v>806</v>
      </c>
      <c r="T291" s="362">
        <f>Q291*D291</f>
        <v>254</v>
      </c>
      <c r="U291" s="363">
        <f>Q291*F291</f>
        <v>36</v>
      </c>
      <c r="V291" s="363">
        <f>IF(S291="Não",G291,Q291*G291)</f>
        <v>3820</v>
      </c>
      <c r="W291" s="363">
        <f>IF(S291="Não",H291,Q291*H291)</f>
        <v>455</v>
      </c>
      <c r="X291" s="364">
        <f>R291*D291</f>
        <v>0</v>
      </c>
      <c r="Y291" s="364">
        <f>R291*F291</f>
        <v>0</v>
      </c>
      <c r="Z291" s="364">
        <f>IF(S291="Não",0,R291*G291)</f>
        <v>0</v>
      </c>
      <c r="AA291" s="365">
        <f>IF(S291="Não",0,R291*H291)</f>
        <v>0</v>
      </c>
    </row>
    <row r="292" spans="2:27">
      <c r="B292" s="349">
        <v>293</v>
      </c>
      <c r="C292" s="350" t="s">
        <v>265</v>
      </c>
      <c r="D292" s="367">
        <v>311</v>
      </c>
      <c r="E292" s="368">
        <f>D292/G292</f>
        <v>2.4191039203484754E-2</v>
      </c>
      <c r="F292" s="369">
        <v>48</v>
      </c>
      <c r="G292" s="370">
        <v>12856</v>
      </c>
      <c r="H292" s="371">
        <v>653</v>
      </c>
      <c r="I292" s="439">
        <f>E292/E$4</f>
        <v>0.13207885769679442</v>
      </c>
      <c r="J292" s="356" t="s">
        <v>817</v>
      </c>
      <c r="K292" s="358" t="s">
        <v>824</v>
      </c>
      <c r="L292" s="358"/>
      <c r="M292" s="358" t="s">
        <v>825</v>
      </c>
      <c r="N292" s="358"/>
      <c r="O292" s="358"/>
      <c r="P292" s="373"/>
      <c r="Q292" s="359">
        <v>1</v>
      </c>
      <c r="R292" s="360">
        <f>1-Q292</f>
        <v>0</v>
      </c>
      <c r="S292" s="361" t="s">
        <v>806</v>
      </c>
      <c r="T292" s="362">
        <f>Q292*D292</f>
        <v>311</v>
      </c>
      <c r="U292" s="363">
        <f>Q292*F292</f>
        <v>48</v>
      </c>
      <c r="V292" s="363">
        <f>IF(S292="Não",G292,Q292*G292)</f>
        <v>12856</v>
      </c>
      <c r="W292" s="363">
        <f>IF(S292="Não",H292,Q292*H292)</f>
        <v>653</v>
      </c>
      <c r="X292" s="364">
        <f>R292*D292</f>
        <v>0</v>
      </c>
      <c r="Y292" s="364">
        <f>R292*F292</f>
        <v>0</v>
      </c>
      <c r="Z292" s="364">
        <f>IF(S292="Não",0,R292*G292)</f>
        <v>0</v>
      </c>
      <c r="AA292" s="365">
        <f>IF(S292="Não",0,R292*H292)</f>
        <v>0</v>
      </c>
    </row>
    <row r="293" spans="2:27">
      <c r="B293" s="349">
        <v>294</v>
      </c>
      <c r="C293" s="350" t="s">
        <v>266</v>
      </c>
      <c r="D293" s="367">
        <v>3168</v>
      </c>
      <c r="E293" s="368">
        <f>D293/G293</f>
        <v>5.6067819407819054E-2</v>
      </c>
      <c r="F293" s="369">
        <v>561</v>
      </c>
      <c r="G293" s="370">
        <v>56503</v>
      </c>
      <c r="H293" s="371">
        <v>4243</v>
      </c>
      <c r="I293" s="439">
        <f>E293/E$4</f>
        <v>0.30612052167928966</v>
      </c>
      <c r="J293" s="356" t="s">
        <v>817</v>
      </c>
      <c r="K293" s="358" t="s">
        <v>824</v>
      </c>
      <c r="L293" s="358"/>
      <c r="M293" s="358" t="s">
        <v>825</v>
      </c>
      <c r="N293" s="358"/>
      <c r="O293" s="358"/>
      <c r="P293" s="373"/>
      <c r="Q293" s="359">
        <v>1</v>
      </c>
      <c r="R293" s="360">
        <f>1-Q293</f>
        <v>0</v>
      </c>
      <c r="S293" s="361" t="s">
        <v>806</v>
      </c>
      <c r="T293" s="362">
        <f>Q293*D293</f>
        <v>3168</v>
      </c>
      <c r="U293" s="363">
        <f>Q293*F293</f>
        <v>561</v>
      </c>
      <c r="V293" s="363">
        <f>IF(S293="Não",G293,Q293*G293)</f>
        <v>56503</v>
      </c>
      <c r="W293" s="363">
        <f>IF(S293="Não",H293,Q293*H293)</f>
        <v>4243</v>
      </c>
      <c r="X293" s="364">
        <f>R293*D293</f>
        <v>0</v>
      </c>
      <c r="Y293" s="364">
        <f>R293*F293</f>
        <v>0</v>
      </c>
      <c r="Z293" s="364">
        <f>IF(S293="Não",0,R293*G293)</f>
        <v>0</v>
      </c>
      <c r="AA293" s="365">
        <f>IF(S293="Não",0,R293*H293)</f>
        <v>0</v>
      </c>
    </row>
    <row r="294" spans="2:27">
      <c r="B294" s="349">
        <v>295</v>
      </c>
      <c r="C294" s="350" t="s">
        <v>267</v>
      </c>
      <c r="D294" s="367">
        <v>403</v>
      </c>
      <c r="E294" s="368">
        <f>D294/G294</f>
        <v>5.8279103398409256E-2</v>
      </c>
      <c r="F294" s="369">
        <v>77</v>
      </c>
      <c r="G294" s="370">
        <v>6915</v>
      </c>
      <c r="H294" s="371">
        <v>498</v>
      </c>
      <c r="I294" s="439">
        <f>E294/E$4</f>
        <v>0.31819374685426643</v>
      </c>
      <c r="J294" s="356"/>
      <c r="K294" s="374" t="s">
        <v>828</v>
      </c>
      <c r="L294" s="374"/>
      <c r="M294" s="374" t="s">
        <v>765</v>
      </c>
      <c r="N294" s="358"/>
      <c r="O294" s="358"/>
      <c r="P294" s="373"/>
      <c r="Q294" s="359">
        <v>1</v>
      </c>
      <c r="R294" s="360">
        <f>1-Q294</f>
        <v>0</v>
      </c>
      <c r="S294" s="361" t="s">
        <v>806</v>
      </c>
      <c r="T294" s="362">
        <f>Q294*D294</f>
        <v>403</v>
      </c>
      <c r="U294" s="363">
        <f>Q294*F294</f>
        <v>77</v>
      </c>
      <c r="V294" s="363">
        <f>IF(S294="Não",G294,Q294*G294)</f>
        <v>6915</v>
      </c>
      <c r="W294" s="363">
        <f>IF(S294="Não",H294,Q294*H294)</f>
        <v>498</v>
      </c>
      <c r="X294" s="364">
        <f>R294*D294</f>
        <v>0</v>
      </c>
      <c r="Y294" s="364">
        <f>R294*F294</f>
        <v>0</v>
      </c>
      <c r="Z294" s="364">
        <f>IF(S294="Não",0,R294*G294)</f>
        <v>0</v>
      </c>
      <c r="AA294" s="365">
        <f>IF(S294="Não",0,R294*H294)</f>
        <v>0</v>
      </c>
    </row>
    <row r="295" spans="2:27">
      <c r="B295" s="349">
        <v>296</v>
      </c>
      <c r="C295" s="350" t="s">
        <v>268</v>
      </c>
      <c r="D295" s="367">
        <v>766</v>
      </c>
      <c r="E295" s="368">
        <f>D295/G295</f>
        <v>6.6713116181849857E-2</v>
      </c>
      <c r="F295" s="369">
        <v>50</v>
      </c>
      <c r="G295" s="370">
        <v>11482</v>
      </c>
      <c r="H295" s="371">
        <v>675</v>
      </c>
      <c r="I295" s="439">
        <f>E295/E$4</f>
        <v>0.36424198665359386</v>
      </c>
      <c r="J295" s="356" t="s">
        <v>817</v>
      </c>
      <c r="K295" s="358" t="s">
        <v>819</v>
      </c>
      <c r="L295" s="358"/>
      <c r="M295" s="358" t="s">
        <v>749</v>
      </c>
      <c r="N295" s="358"/>
      <c r="O295" s="358"/>
      <c r="P295" s="373"/>
      <c r="Q295" s="359">
        <v>1</v>
      </c>
      <c r="R295" s="360">
        <f>1-Q295</f>
        <v>0</v>
      </c>
      <c r="S295" s="361" t="s">
        <v>806</v>
      </c>
      <c r="T295" s="362">
        <f>Q295*D295</f>
        <v>766</v>
      </c>
      <c r="U295" s="363">
        <f>Q295*F295</f>
        <v>50</v>
      </c>
      <c r="V295" s="363">
        <f>IF(S295="Não",G295,Q295*G295)</f>
        <v>11482</v>
      </c>
      <c r="W295" s="363">
        <f>IF(S295="Não",H295,Q295*H295)</f>
        <v>675</v>
      </c>
      <c r="X295" s="364">
        <f>R295*D295</f>
        <v>0</v>
      </c>
      <c r="Y295" s="364">
        <f>R295*F295</f>
        <v>0</v>
      </c>
      <c r="Z295" s="364">
        <f>IF(S295="Não",0,R295*G295)</f>
        <v>0</v>
      </c>
      <c r="AA295" s="365">
        <f>IF(S295="Não",0,R295*H295)</f>
        <v>0</v>
      </c>
    </row>
    <row r="296" spans="2:27">
      <c r="B296" s="349">
        <v>297</v>
      </c>
      <c r="C296" s="350" t="s">
        <v>269</v>
      </c>
      <c r="D296" s="367">
        <v>3488</v>
      </c>
      <c r="E296" s="368">
        <f>D296/G296</f>
        <v>0.1076509984259745</v>
      </c>
      <c r="F296" s="369">
        <v>718</v>
      </c>
      <c r="G296" s="370">
        <v>32401</v>
      </c>
      <c r="H296" s="371">
        <v>4729</v>
      </c>
      <c r="I296" s="439">
        <f>E296/E$4</f>
        <v>0.58775568847715898</v>
      </c>
      <c r="J296" s="356" t="s">
        <v>817</v>
      </c>
      <c r="K296" s="358" t="s">
        <v>819</v>
      </c>
      <c r="L296" s="358"/>
      <c r="M296" s="358" t="s">
        <v>749</v>
      </c>
      <c r="N296" s="358"/>
      <c r="O296" s="358"/>
      <c r="P296" s="373"/>
      <c r="Q296" s="359">
        <v>1</v>
      </c>
      <c r="R296" s="360">
        <f>1-Q296</f>
        <v>0</v>
      </c>
      <c r="S296" s="361" t="s">
        <v>806</v>
      </c>
      <c r="T296" s="362">
        <f>Q296*D296</f>
        <v>3488</v>
      </c>
      <c r="U296" s="363">
        <f>Q296*F296</f>
        <v>718</v>
      </c>
      <c r="V296" s="363">
        <f>IF(S296="Não",G296,Q296*G296)</f>
        <v>32401</v>
      </c>
      <c r="W296" s="363">
        <f>IF(S296="Não",H296,Q296*H296)</f>
        <v>4729</v>
      </c>
      <c r="X296" s="364">
        <f>R296*D296</f>
        <v>0</v>
      </c>
      <c r="Y296" s="364">
        <f>R296*F296</f>
        <v>0</v>
      </c>
      <c r="Z296" s="364">
        <f>IF(S296="Não",0,R296*G296)</f>
        <v>0</v>
      </c>
      <c r="AA296" s="365">
        <f>IF(S296="Não",0,R296*H296)</f>
        <v>0</v>
      </c>
    </row>
    <row r="297" spans="2:27">
      <c r="B297" s="349">
        <v>298</v>
      </c>
      <c r="C297" s="350" t="s">
        <v>270</v>
      </c>
      <c r="D297" s="367">
        <v>844</v>
      </c>
      <c r="E297" s="368">
        <f>D297/G297</f>
        <v>0.13879296168393357</v>
      </c>
      <c r="F297" s="369">
        <v>128</v>
      </c>
      <c r="G297" s="370">
        <v>6081</v>
      </c>
      <c r="H297" s="371">
        <v>649</v>
      </c>
      <c r="I297" s="439">
        <f>E297/E$4</f>
        <v>0.75778538000666817</v>
      </c>
      <c r="J297" s="356" t="s">
        <v>742</v>
      </c>
      <c r="K297" s="358" t="s">
        <v>819</v>
      </c>
      <c r="L297" s="358"/>
      <c r="M297" s="358" t="s">
        <v>749</v>
      </c>
      <c r="N297" s="358"/>
      <c r="O297" s="358"/>
      <c r="P297" s="373"/>
      <c r="Q297" s="359">
        <v>1</v>
      </c>
      <c r="R297" s="360">
        <f>1-Q297</f>
        <v>0</v>
      </c>
      <c r="S297" s="361" t="s">
        <v>806</v>
      </c>
      <c r="T297" s="362">
        <f>Q297*D297</f>
        <v>844</v>
      </c>
      <c r="U297" s="363">
        <f>Q297*F297</f>
        <v>128</v>
      </c>
      <c r="V297" s="363">
        <f>IF(S297="Não",G297,Q297*G297)</f>
        <v>6081</v>
      </c>
      <c r="W297" s="363">
        <f>IF(S297="Não",H297,Q297*H297)</f>
        <v>649</v>
      </c>
      <c r="X297" s="364">
        <f>R297*D297</f>
        <v>0</v>
      </c>
      <c r="Y297" s="364">
        <f>R297*F297</f>
        <v>0</v>
      </c>
      <c r="Z297" s="364">
        <f>IF(S297="Não",0,R297*G297)</f>
        <v>0</v>
      </c>
      <c r="AA297" s="365">
        <f>IF(S297="Não",0,R297*H297)</f>
        <v>0</v>
      </c>
    </row>
    <row r="298" spans="2:27">
      <c r="B298" s="349">
        <v>299</v>
      </c>
      <c r="C298" s="350" t="s">
        <v>271</v>
      </c>
      <c r="D298" s="367">
        <v>1565</v>
      </c>
      <c r="E298" s="368">
        <f>D298/G298</f>
        <v>0.15612529928172386</v>
      </c>
      <c r="F298" s="369">
        <v>228</v>
      </c>
      <c r="G298" s="370">
        <v>10024</v>
      </c>
      <c r="H298" s="371">
        <v>1300</v>
      </c>
      <c r="I298" s="439">
        <f>E298/E$4</f>
        <v>0.85241692236726152</v>
      </c>
      <c r="J298" s="356" t="s">
        <v>742</v>
      </c>
      <c r="K298" s="358" t="s">
        <v>752</v>
      </c>
      <c r="L298" s="358"/>
      <c r="M298" s="358" t="s">
        <v>753</v>
      </c>
      <c r="N298" s="358"/>
      <c r="O298" s="358"/>
      <c r="P298" s="373"/>
      <c r="Q298" s="359">
        <v>1</v>
      </c>
      <c r="R298" s="360">
        <f>1-Q298</f>
        <v>0</v>
      </c>
      <c r="S298" s="361" t="s">
        <v>806</v>
      </c>
      <c r="T298" s="362">
        <f>Q298*D298</f>
        <v>1565</v>
      </c>
      <c r="U298" s="363">
        <f>Q298*F298</f>
        <v>228</v>
      </c>
      <c r="V298" s="363">
        <f>IF(S298="Não",G298,Q298*G298)</f>
        <v>10024</v>
      </c>
      <c r="W298" s="363">
        <f>IF(S298="Não",H298,Q298*H298)</f>
        <v>1300</v>
      </c>
      <c r="X298" s="364">
        <f>R298*D298</f>
        <v>0</v>
      </c>
      <c r="Y298" s="364">
        <f>R298*F298</f>
        <v>0</v>
      </c>
      <c r="Z298" s="364">
        <f>IF(S298="Não",0,R298*G298)</f>
        <v>0</v>
      </c>
      <c r="AA298" s="365">
        <f>IF(S298="Não",0,R298*H298)</f>
        <v>0</v>
      </c>
    </row>
    <row r="299" spans="2:27">
      <c r="B299" s="349">
        <v>300</v>
      </c>
      <c r="C299" s="350" t="s">
        <v>272</v>
      </c>
      <c r="D299" s="367">
        <v>2725</v>
      </c>
      <c r="E299" s="368">
        <f>D299/G299</f>
        <v>0.19020032107210164</v>
      </c>
      <c r="F299" s="369">
        <v>374</v>
      </c>
      <c r="G299" s="370">
        <v>14327</v>
      </c>
      <c r="H299" s="371">
        <v>2130</v>
      </c>
      <c r="I299" s="439">
        <f>E299/E$4</f>
        <v>1.0384606022691221</v>
      </c>
      <c r="J299" s="356" t="s">
        <v>742</v>
      </c>
      <c r="K299" s="358" t="s">
        <v>748</v>
      </c>
      <c r="L299" s="358"/>
      <c r="M299" s="358" t="s">
        <v>749</v>
      </c>
      <c r="N299" s="358"/>
      <c r="O299" s="358"/>
      <c r="P299" s="373"/>
      <c r="Q299" s="359">
        <v>1</v>
      </c>
      <c r="R299" s="360">
        <f>1-Q299</f>
        <v>0</v>
      </c>
      <c r="S299" s="361" t="s">
        <v>806</v>
      </c>
      <c r="T299" s="362">
        <f>Q299*D299</f>
        <v>2725</v>
      </c>
      <c r="U299" s="363">
        <f>Q299*F299</f>
        <v>374</v>
      </c>
      <c r="V299" s="363">
        <f>IF(S299="Não",G299,Q299*G299)</f>
        <v>14327</v>
      </c>
      <c r="W299" s="363">
        <f>IF(S299="Não",H299,Q299*H299)</f>
        <v>2130</v>
      </c>
      <c r="X299" s="364">
        <f>R299*D299</f>
        <v>0</v>
      </c>
      <c r="Y299" s="364">
        <f>R299*F299</f>
        <v>0</v>
      </c>
      <c r="Z299" s="364">
        <f>IF(S299="Não",0,R299*G299)</f>
        <v>0</v>
      </c>
      <c r="AA299" s="365">
        <f>IF(S299="Não",0,R299*H299)</f>
        <v>0</v>
      </c>
    </row>
    <row r="300" spans="2:27">
      <c r="B300" s="349">
        <v>301</v>
      </c>
      <c r="C300" s="350" t="s">
        <v>273</v>
      </c>
      <c r="D300" s="367">
        <v>9389</v>
      </c>
      <c r="E300" s="368">
        <f>D300/G300</f>
        <v>0.120789913804194</v>
      </c>
      <c r="F300" s="369">
        <v>1311</v>
      </c>
      <c r="G300" s="370">
        <v>77730</v>
      </c>
      <c r="H300" s="371">
        <v>10545</v>
      </c>
      <c r="I300" s="439">
        <f>E300/E$4</f>
        <v>0.65949187640744411</v>
      </c>
      <c r="J300" s="356" t="s">
        <v>742</v>
      </c>
      <c r="K300" s="358" t="s">
        <v>748</v>
      </c>
      <c r="L300" s="358"/>
      <c r="M300" s="358" t="s">
        <v>749</v>
      </c>
      <c r="N300" s="358"/>
      <c r="O300" s="358"/>
      <c r="P300" s="373"/>
      <c r="Q300" s="359">
        <v>1</v>
      </c>
      <c r="R300" s="360">
        <f>1-Q300</f>
        <v>0</v>
      </c>
      <c r="S300" s="361" t="s">
        <v>806</v>
      </c>
      <c r="T300" s="362">
        <f>Q300*D300</f>
        <v>9389</v>
      </c>
      <c r="U300" s="363">
        <f>Q300*F300</f>
        <v>1311</v>
      </c>
      <c r="V300" s="363">
        <f>IF(S300="Não",G300,Q300*G300)</f>
        <v>77730</v>
      </c>
      <c r="W300" s="363">
        <f>IF(S300="Não",H300,Q300*H300)</f>
        <v>10545</v>
      </c>
      <c r="X300" s="364">
        <f>R300*D300</f>
        <v>0</v>
      </c>
      <c r="Y300" s="364">
        <f>R300*F300</f>
        <v>0</v>
      </c>
      <c r="Z300" s="364">
        <f>IF(S300="Não",0,R300*G300)</f>
        <v>0</v>
      </c>
      <c r="AA300" s="365">
        <f>IF(S300="Não",0,R300*H300)</f>
        <v>0</v>
      </c>
    </row>
    <row r="301" spans="2:27">
      <c r="B301" s="349">
        <v>302</v>
      </c>
      <c r="C301" s="350" t="s">
        <v>274</v>
      </c>
      <c r="D301" s="367">
        <v>113</v>
      </c>
      <c r="E301" s="368">
        <f>D301/G301</f>
        <v>6.7543335325762108E-2</v>
      </c>
      <c r="F301" s="369">
        <v>9</v>
      </c>
      <c r="G301" s="370">
        <v>1673</v>
      </c>
      <c r="H301" s="371">
        <v>82</v>
      </c>
      <c r="I301" s="439">
        <f>E301/E$4</f>
        <v>0.36877483847709652</v>
      </c>
      <c r="J301" s="356"/>
      <c r="K301" s="374" t="s">
        <v>828</v>
      </c>
      <c r="L301" s="374"/>
      <c r="M301" s="374" t="s">
        <v>765</v>
      </c>
      <c r="N301" s="358"/>
      <c r="O301" s="358"/>
      <c r="P301" s="373"/>
      <c r="Q301" s="359">
        <v>1</v>
      </c>
      <c r="R301" s="360">
        <f>1-Q301</f>
        <v>0</v>
      </c>
      <c r="S301" s="361" t="s">
        <v>806</v>
      </c>
      <c r="T301" s="362">
        <f>Q301*D301</f>
        <v>113</v>
      </c>
      <c r="U301" s="363">
        <f>Q301*F301</f>
        <v>9</v>
      </c>
      <c r="V301" s="363">
        <f>IF(S301="Não",G301,Q301*G301)</f>
        <v>1673</v>
      </c>
      <c r="W301" s="363">
        <f>IF(S301="Não",H301,Q301*H301)</f>
        <v>82</v>
      </c>
      <c r="X301" s="364">
        <f>R301*D301</f>
        <v>0</v>
      </c>
      <c r="Y301" s="364">
        <f>R301*F301</f>
        <v>0</v>
      </c>
      <c r="Z301" s="364">
        <f>IF(S301="Não",0,R301*G301)</f>
        <v>0</v>
      </c>
      <c r="AA301" s="365">
        <f>IF(S301="Não",0,R301*H301)</f>
        <v>0</v>
      </c>
    </row>
    <row r="302" spans="2:27">
      <c r="B302" s="349">
        <v>303</v>
      </c>
      <c r="C302" s="350" t="s">
        <v>275</v>
      </c>
      <c r="D302" s="367">
        <v>131</v>
      </c>
      <c r="E302" s="368">
        <f>D302/G302</f>
        <v>1.6940385361437993E-2</v>
      </c>
      <c r="F302" s="369">
        <v>15</v>
      </c>
      <c r="G302" s="370">
        <v>7733</v>
      </c>
      <c r="H302" s="371">
        <v>252</v>
      </c>
      <c r="I302" s="439">
        <f>E302/E$4</f>
        <v>9.2491551465053126E-2</v>
      </c>
      <c r="J302" s="356"/>
      <c r="K302" s="374" t="s">
        <v>828</v>
      </c>
      <c r="L302" s="374"/>
      <c r="M302" s="374" t="s">
        <v>765</v>
      </c>
      <c r="N302" s="358"/>
      <c r="O302" s="358"/>
      <c r="P302" s="373"/>
      <c r="Q302" s="359">
        <v>1</v>
      </c>
      <c r="R302" s="360">
        <f>1-Q302</f>
        <v>0</v>
      </c>
      <c r="S302" s="361" t="s">
        <v>806</v>
      </c>
      <c r="T302" s="362">
        <f>Q302*D302</f>
        <v>131</v>
      </c>
      <c r="U302" s="363">
        <f>Q302*F302</f>
        <v>15</v>
      </c>
      <c r="V302" s="363">
        <f>IF(S302="Não",G302,Q302*G302)</f>
        <v>7733</v>
      </c>
      <c r="W302" s="363">
        <f>IF(S302="Não",H302,Q302*H302)</f>
        <v>252</v>
      </c>
      <c r="X302" s="364">
        <f>R302*D302</f>
        <v>0</v>
      </c>
      <c r="Y302" s="364">
        <f>R302*F302</f>
        <v>0</v>
      </c>
      <c r="Z302" s="364">
        <f>IF(S302="Não",0,R302*G302)</f>
        <v>0</v>
      </c>
      <c r="AA302" s="365">
        <f>IF(S302="Não",0,R302*H302)</f>
        <v>0</v>
      </c>
    </row>
    <row r="303" spans="2:27">
      <c r="B303" s="349">
        <v>304</v>
      </c>
      <c r="C303" s="350" t="s">
        <v>276</v>
      </c>
      <c r="D303" s="367">
        <v>436</v>
      </c>
      <c r="E303" s="368">
        <f>D303/G303</f>
        <v>8.3158497043677282E-2</v>
      </c>
      <c r="F303" s="369">
        <v>50</v>
      </c>
      <c r="G303" s="370">
        <v>5243</v>
      </c>
      <c r="H303" s="371">
        <v>505</v>
      </c>
      <c r="I303" s="439">
        <f>E303/E$4</f>
        <v>0.45403089982711303</v>
      </c>
      <c r="J303" s="356"/>
      <c r="K303" s="358" t="s">
        <v>756</v>
      </c>
      <c r="L303" s="358"/>
      <c r="M303" s="358" t="s">
        <v>765</v>
      </c>
      <c r="N303" s="358"/>
      <c r="O303" s="358"/>
      <c r="P303" s="373"/>
      <c r="Q303" s="359">
        <v>1</v>
      </c>
      <c r="R303" s="360">
        <f>1-Q303</f>
        <v>0</v>
      </c>
      <c r="S303" s="361" t="s">
        <v>806</v>
      </c>
      <c r="T303" s="362">
        <f>Q303*D303</f>
        <v>436</v>
      </c>
      <c r="U303" s="363">
        <f>Q303*F303</f>
        <v>50</v>
      </c>
      <c r="V303" s="363">
        <f>IF(S303="Não",G303,Q303*G303)</f>
        <v>5243</v>
      </c>
      <c r="W303" s="363">
        <f>IF(S303="Não",H303,Q303*H303)</f>
        <v>505</v>
      </c>
      <c r="X303" s="364">
        <f>R303*D303</f>
        <v>0</v>
      </c>
      <c r="Y303" s="364">
        <f>R303*F303</f>
        <v>0</v>
      </c>
      <c r="Z303" s="364">
        <f>IF(S303="Não",0,R303*G303)</f>
        <v>0</v>
      </c>
      <c r="AA303" s="365">
        <f>IF(S303="Não",0,R303*H303)</f>
        <v>0</v>
      </c>
    </row>
    <row r="304" spans="2:27">
      <c r="B304" s="349">
        <v>305</v>
      </c>
      <c r="C304" s="350" t="s">
        <v>277</v>
      </c>
      <c r="D304" s="367">
        <v>904</v>
      </c>
      <c r="E304" s="368">
        <f>D304/G304</f>
        <v>0.11883791244906007</v>
      </c>
      <c r="F304" s="369">
        <v>119</v>
      </c>
      <c r="G304" s="370">
        <v>7607</v>
      </c>
      <c r="H304" s="371">
        <v>997</v>
      </c>
      <c r="I304" s="439">
        <f>E304/E$4</f>
        <v>0.64883428923063746</v>
      </c>
      <c r="J304" s="356" t="s">
        <v>742</v>
      </c>
      <c r="K304" s="358" t="s">
        <v>748</v>
      </c>
      <c r="L304" s="358"/>
      <c r="M304" s="358" t="s">
        <v>749</v>
      </c>
      <c r="N304" s="358"/>
      <c r="O304" s="358"/>
      <c r="P304" s="373"/>
      <c r="Q304" s="359">
        <v>1</v>
      </c>
      <c r="R304" s="360">
        <f>1-Q304</f>
        <v>0</v>
      </c>
      <c r="S304" s="361" t="s">
        <v>806</v>
      </c>
      <c r="T304" s="362">
        <f>Q304*D304</f>
        <v>904</v>
      </c>
      <c r="U304" s="363">
        <f>Q304*F304</f>
        <v>119</v>
      </c>
      <c r="V304" s="363">
        <f>IF(S304="Não",G304,Q304*G304)</f>
        <v>7607</v>
      </c>
      <c r="W304" s="363">
        <f>IF(S304="Não",H304,Q304*H304)</f>
        <v>997</v>
      </c>
      <c r="X304" s="364">
        <f>R304*D304</f>
        <v>0</v>
      </c>
      <c r="Y304" s="364">
        <f>R304*F304</f>
        <v>0</v>
      </c>
      <c r="Z304" s="364">
        <f>IF(S304="Não",0,R304*G304)</f>
        <v>0</v>
      </c>
      <c r="AA304" s="365">
        <f>IF(S304="Não",0,R304*H304)</f>
        <v>0</v>
      </c>
    </row>
    <row r="305" spans="2:27">
      <c r="B305" s="349">
        <v>306</v>
      </c>
      <c r="C305" s="350" t="s">
        <v>278</v>
      </c>
      <c r="D305" s="367">
        <v>1826</v>
      </c>
      <c r="E305" s="368">
        <f>D305/G305</f>
        <v>7.8910976663785659E-2</v>
      </c>
      <c r="F305" s="369">
        <v>227</v>
      </c>
      <c r="G305" s="370">
        <v>23140</v>
      </c>
      <c r="H305" s="371">
        <v>2677</v>
      </c>
      <c r="I305" s="439">
        <f>E305/E$4</f>
        <v>0.43084017887044052</v>
      </c>
      <c r="J305" s="356" t="s">
        <v>742</v>
      </c>
      <c r="K305" s="358" t="s">
        <v>748</v>
      </c>
      <c r="L305" s="358"/>
      <c r="M305" s="358" t="s">
        <v>749</v>
      </c>
      <c r="N305" s="358"/>
      <c r="O305" s="358"/>
      <c r="P305" s="373"/>
      <c r="Q305" s="359">
        <v>1</v>
      </c>
      <c r="R305" s="360">
        <f>1-Q305</f>
        <v>0</v>
      </c>
      <c r="S305" s="361" t="s">
        <v>806</v>
      </c>
      <c r="T305" s="362">
        <f>Q305*D305</f>
        <v>1826</v>
      </c>
      <c r="U305" s="363">
        <f>Q305*F305</f>
        <v>227</v>
      </c>
      <c r="V305" s="363">
        <f>IF(S305="Não",G305,Q305*G305)</f>
        <v>23140</v>
      </c>
      <c r="W305" s="363">
        <f>IF(S305="Não",H305,Q305*H305)</f>
        <v>2677</v>
      </c>
      <c r="X305" s="364">
        <f>R305*D305</f>
        <v>0</v>
      </c>
      <c r="Y305" s="364">
        <f>R305*F305</f>
        <v>0</v>
      </c>
      <c r="Z305" s="364">
        <f>IF(S305="Não",0,R305*G305)</f>
        <v>0</v>
      </c>
      <c r="AA305" s="365">
        <f>IF(S305="Não",0,R305*H305)</f>
        <v>0</v>
      </c>
    </row>
    <row r="306" spans="2:27">
      <c r="B306" s="349">
        <v>307</v>
      </c>
      <c r="C306" s="350" t="s">
        <v>279</v>
      </c>
      <c r="D306" s="367">
        <v>2164</v>
      </c>
      <c r="E306" s="368">
        <f>D306/G306</f>
        <v>0.17440361057382334</v>
      </c>
      <c r="F306" s="369">
        <v>332</v>
      </c>
      <c r="G306" s="370">
        <v>12408</v>
      </c>
      <c r="H306" s="371">
        <v>2507</v>
      </c>
      <c r="I306" s="439">
        <f>E306/E$4</f>
        <v>0.95221331622119532</v>
      </c>
      <c r="J306" s="356" t="s">
        <v>742</v>
      </c>
      <c r="K306" s="358" t="s">
        <v>748</v>
      </c>
      <c r="L306" s="358"/>
      <c r="M306" s="358" t="s">
        <v>749</v>
      </c>
      <c r="N306" s="358"/>
      <c r="O306" s="358"/>
      <c r="P306" s="373"/>
      <c r="Q306" s="359">
        <v>1</v>
      </c>
      <c r="R306" s="360">
        <f>1-Q306</f>
        <v>0</v>
      </c>
      <c r="S306" s="361" t="s">
        <v>806</v>
      </c>
      <c r="T306" s="362">
        <f>Q306*D306</f>
        <v>2164</v>
      </c>
      <c r="U306" s="363">
        <f>Q306*F306</f>
        <v>332</v>
      </c>
      <c r="V306" s="363">
        <f>IF(S306="Não",G306,Q306*G306)</f>
        <v>12408</v>
      </c>
      <c r="W306" s="363">
        <f>IF(S306="Não",H306,Q306*H306)</f>
        <v>2507</v>
      </c>
      <c r="X306" s="364">
        <f>R306*D306</f>
        <v>0</v>
      </c>
      <c r="Y306" s="364">
        <f>R306*F306</f>
        <v>0</v>
      </c>
      <c r="Z306" s="364">
        <f>IF(S306="Não",0,R306*G306)</f>
        <v>0</v>
      </c>
      <c r="AA306" s="365">
        <f>IF(S306="Não",0,R306*H306)</f>
        <v>0</v>
      </c>
    </row>
    <row r="307" spans="2:27">
      <c r="B307" s="349">
        <v>308</v>
      </c>
      <c r="C307" s="350" t="s">
        <v>280</v>
      </c>
      <c r="D307" s="367">
        <v>7409</v>
      </c>
      <c r="E307" s="368">
        <f>D307/G307</f>
        <v>0.21473495058400718</v>
      </c>
      <c r="F307" s="369">
        <v>283</v>
      </c>
      <c r="G307" s="370">
        <v>34503</v>
      </c>
      <c r="H307" s="371">
        <v>1203</v>
      </c>
      <c r="I307" s="439">
        <f>E307/E$4</f>
        <v>1.1724154031641469</v>
      </c>
      <c r="J307" s="356" t="s">
        <v>804</v>
      </c>
      <c r="K307" s="358" t="s">
        <v>752</v>
      </c>
      <c r="L307" s="358"/>
      <c r="M307" s="358" t="s">
        <v>753</v>
      </c>
      <c r="N307" s="358"/>
      <c r="O307" s="358"/>
      <c r="P307" s="373"/>
      <c r="Q307" s="359">
        <v>1</v>
      </c>
      <c r="R307" s="360">
        <f>1-Q307</f>
        <v>0</v>
      </c>
      <c r="S307" s="361" t="s">
        <v>806</v>
      </c>
      <c r="T307" s="362">
        <f>Q307*D307</f>
        <v>7409</v>
      </c>
      <c r="U307" s="363">
        <f>Q307*F307</f>
        <v>283</v>
      </c>
      <c r="V307" s="363">
        <f>IF(S307="Não",G307,Q307*G307)</f>
        <v>34503</v>
      </c>
      <c r="W307" s="363">
        <f>IF(S307="Não",H307,Q307*H307)</f>
        <v>1203</v>
      </c>
      <c r="X307" s="364">
        <f>R307*D307</f>
        <v>0</v>
      </c>
      <c r="Y307" s="364">
        <f>R307*F307</f>
        <v>0</v>
      </c>
      <c r="Z307" s="364">
        <f>IF(S307="Não",0,R307*G307)</f>
        <v>0</v>
      </c>
      <c r="AA307" s="365">
        <f>IF(S307="Não",0,R307*H307)</f>
        <v>0</v>
      </c>
    </row>
    <row r="308" spans="2:27">
      <c r="B308" s="349">
        <v>309</v>
      </c>
      <c r="C308" s="350" t="s">
        <v>281</v>
      </c>
      <c r="D308" s="367">
        <v>2564</v>
      </c>
      <c r="E308" s="368">
        <f>D308/G308</f>
        <v>0.18852941176470589</v>
      </c>
      <c r="F308" s="369">
        <v>58</v>
      </c>
      <c r="G308" s="370">
        <v>13600</v>
      </c>
      <c r="H308" s="371">
        <v>392</v>
      </c>
      <c r="I308" s="439">
        <f>E308/E$4</f>
        <v>1.0293377286802941</v>
      </c>
      <c r="J308" s="356" t="s">
        <v>804</v>
      </c>
      <c r="K308" s="358" t="s">
        <v>752</v>
      </c>
      <c r="L308" s="358"/>
      <c r="M308" s="358" t="s">
        <v>753</v>
      </c>
      <c r="N308" s="358"/>
      <c r="O308" s="358"/>
      <c r="P308" s="373"/>
      <c r="Q308" s="359">
        <v>1</v>
      </c>
      <c r="R308" s="360">
        <f>1-Q308</f>
        <v>0</v>
      </c>
      <c r="S308" s="361" t="s">
        <v>806</v>
      </c>
      <c r="T308" s="362">
        <f>Q308*D308</f>
        <v>2564</v>
      </c>
      <c r="U308" s="363">
        <f>Q308*F308</f>
        <v>58</v>
      </c>
      <c r="V308" s="363">
        <f>IF(S308="Não",G308,Q308*G308)</f>
        <v>13600</v>
      </c>
      <c r="W308" s="363">
        <f>IF(S308="Não",H308,Q308*H308)</f>
        <v>392</v>
      </c>
      <c r="X308" s="364">
        <f>R308*D308</f>
        <v>0</v>
      </c>
      <c r="Y308" s="364">
        <f>R308*F308</f>
        <v>0</v>
      </c>
      <c r="Z308" s="364">
        <f>IF(S308="Não",0,R308*G308)</f>
        <v>0</v>
      </c>
      <c r="AA308" s="365">
        <f>IF(S308="Não",0,R308*H308)</f>
        <v>0</v>
      </c>
    </row>
    <row r="309" spans="2:27">
      <c r="B309" s="349">
        <v>310</v>
      </c>
      <c r="C309" s="350" t="s">
        <v>282</v>
      </c>
      <c r="D309" s="367">
        <v>85</v>
      </c>
      <c r="E309" s="368">
        <f>D309/G309</f>
        <v>6.0240963855421686E-2</v>
      </c>
      <c r="F309" s="369">
        <v>18</v>
      </c>
      <c r="G309" s="370">
        <v>1411</v>
      </c>
      <c r="H309" s="371">
        <v>161</v>
      </c>
      <c r="I309" s="439">
        <f>E309/E$4</f>
        <v>0.32890516300894684</v>
      </c>
      <c r="J309" s="356"/>
      <c r="K309" s="374" t="s">
        <v>828</v>
      </c>
      <c r="L309" s="374"/>
      <c r="M309" s="374" t="s">
        <v>765</v>
      </c>
      <c r="N309" s="358"/>
      <c r="O309" s="358"/>
      <c r="P309" s="373"/>
      <c r="Q309" s="359">
        <v>1</v>
      </c>
      <c r="R309" s="360">
        <f>1-Q309</f>
        <v>0</v>
      </c>
      <c r="S309" s="361" t="s">
        <v>806</v>
      </c>
      <c r="T309" s="362">
        <f>Q309*D309</f>
        <v>85</v>
      </c>
      <c r="U309" s="363">
        <f>Q309*F309</f>
        <v>18</v>
      </c>
      <c r="V309" s="363">
        <f>IF(S309="Não",G309,Q309*G309)</f>
        <v>1411</v>
      </c>
      <c r="W309" s="363">
        <f>IF(S309="Não",H309,Q309*H309)</f>
        <v>161</v>
      </c>
      <c r="X309" s="364">
        <f>R309*D309</f>
        <v>0</v>
      </c>
      <c r="Y309" s="364">
        <f>R309*F309</f>
        <v>0</v>
      </c>
      <c r="Z309" s="364">
        <f>IF(S309="Não",0,R309*G309)</f>
        <v>0</v>
      </c>
      <c r="AA309" s="365">
        <f>IF(S309="Não",0,R309*H309)</f>
        <v>0</v>
      </c>
    </row>
    <row r="310" spans="2:27">
      <c r="B310" s="349">
        <v>311</v>
      </c>
      <c r="C310" s="350" t="s">
        <v>283</v>
      </c>
      <c r="D310" s="367">
        <v>13568</v>
      </c>
      <c r="E310" s="368">
        <f>D310/G310</f>
        <v>0.1785897621523436</v>
      </c>
      <c r="F310" s="369">
        <v>140</v>
      </c>
      <c r="G310" s="370">
        <v>75973</v>
      </c>
      <c r="H310" s="371">
        <v>1248</v>
      </c>
      <c r="I310" s="439">
        <f>E310/E$4</f>
        <v>0.97506897421859717</v>
      </c>
      <c r="J310" s="356" t="s">
        <v>804</v>
      </c>
      <c r="K310" s="358" t="s">
        <v>752</v>
      </c>
      <c r="L310" s="358"/>
      <c r="M310" s="358" t="s">
        <v>753</v>
      </c>
      <c r="N310" s="358"/>
      <c r="O310" s="358"/>
      <c r="P310" s="375"/>
      <c r="Q310" s="359">
        <v>1</v>
      </c>
      <c r="R310" s="360">
        <f>1-Q310</f>
        <v>0</v>
      </c>
      <c r="S310" s="361" t="s">
        <v>806</v>
      </c>
      <c r="T310" s="362">
        <f>Q310*D310</f>
        <v>13568</v>
      </c>
      <c r="U310" s="363">
        <f>Q310*F310</f>
        <v>140</v>
      </c>
      <c r="V310" s="363">
        <f>IF(S310="Não",G310,Q310*G310)</f>
        <v>75973</v>
      </c>
      <c r="W310" s="363">
        <f>IF(S310="Não",H310,Q310*H310)</f>
        <v>1248</v>
      </c>
      <c r="X310" s="364">
        <f>R310*D310</f>
        <v>0</v>
      </c>
      <c r="Y310" s="364">
        <f>R310*F310</f>
        <v>0</v>
      </c>
      <c r="Z310" s="364">
        <f>IF(S310="Não",0,R310*G310)</f>
        <v>0</v>
      </c>
      <c r="AA310" s="365">
        <f>IF(S310="Não",0,R310*H310)</f>
        <v>0</v>
      </c>
    </row>
    <row r="311" spans="2:27">
      <c r="B311" s="349">
        <v>312</v>
      </c>
      <c r="C311" s="350" t="s">
        <v>684</v>
      </c>
      <c r="D311" s="367">
        <v>854</v>
      </c>
      <c r="E311" s="368">
        <f>D311/G311</f>
        <v>0.22015983500902295</v>
      </c>
      <c r="F311" s="369">
        <v>35</v>
      </c>
      <c r="G311" s="370">
        <v>3879</v>
      </c>
      <c r="H311" s="371">
        <v>112</v>
      </c>
      <c r="I311" s="439">
        <f>E311/E$4</f>
        <v>1.2020343265996478</v>
      </c>
      <c r="J311" s="356" t="s">
        <v>736</v>
      </c>
      <c r="K311" s="358" t="s">
        <v>745</v>
      </c>
      <c r="L311" s="358" t="s">
        <v>798</v>
      </c>
      <c r="M311" s="358" t="s">
        <v>731</v>
      </c>
      <c r="N311" s="358"/>
      <c r="O311" s="358"/>
      <c r="P311" s="373"/>
      <c r="Q311" s="359">
        <v>1</v>
      </c>
      <c r="R311" s="360">
        <f>1-Q311</f>
        <v>0</v>
      </c>
      <c r="S311" s="361" t="s">
        <v>806</v>
      </c>
      <c r="T311" s="362">
        <f>Q311*D311</f>
        <v>854</v>
      </c>
      <c r="U311" s="363">
        <f>Q311*F311</f>
        <v>35</v>
      </c>
      <c r="V311" s="363">
        <f>IF(S311="Não",G311,Q311*G311)</f>
        <v>3879</v>
      </c>
      <c r="W311" s="363">
        <f>IF(S311="Não",H311,Q311*H311)</f>
        <v>112</v>
      </c>
      <c r="X311" s="364">
        <f>R311*D311</f>
        <v>0</v>
      </c>
      <c r="Y311" s="364">
        <f>R311*F311</f>
        <v>0</v>
      </c>
      <c r="Z311" s="364">
        <f>IF(S311="Não",0,R311*G311)</f>
        <v>0</v>
      </c>
      <c r="AA311" s="365">
        <f>IF(S311="Não",0,R311*H311)</f>
        <v>0</v>
      </c>
    </row>
    <row r="312" spans="2:27">
      <c r="B312" s="349">
        <v>313</v>
      </c>
      <c r="C312" s="350" t="s">
        <v>284</v>
      </c>
      <c r="D312" s="367">
        <v>100</v>
      </c>
      <c r="E312" s="368">
        <f>D312/G312</f>
        <v>0.14792899408284024</v>
      </c>
      <c r="F312" s="369">
        <v>2</v>
      </c>
      <c r="G312" s="370">
        <v>676</v>
      </c>
      <c r="H312" s="371">
        <v>32</v>
      </c>
      <c r="I312" s="439">
        <f>E312/E$4</f>
        <v>0.80766652454859733</v>
      </c>
      <c r="J312" s="356" t="s">
        <v>817</v>
      </c>
      <c r="K312" s="358" t="s">
        <v>819</v>
      </c>
      <c r="L312" s="358"/>
      <c r="M312" s="358" t="s">
        <v>749</v>
      </c>
      <c r="N312" s="358"/>
      <c r="O312" s="358"/>
      <c r="P312" s="373"/>
      <c r="Q312" s="359">
        <v>1</v>
      </c>
      <c r="R312" s="360">
        <f>1-Q312</f>
        <v>0</v>
      </c>
      <c r="S312" s="361" t="s">
        <v>806</v>
      </c>
      <c r="T312" s="362">
        <f>Q312*D312</f>
        <v>100</v>
      </c>
      <c r="U312" s="363">
        <f>Q312*F312</f>
        <v>2</v>
      </c>
      <c r="V312" s="363">
        <f>IF(S312="Não",G312,Q312*G312)</f>
        <v>676</v>
      </c>
      <c r="W312" s="363">
        <f>IF(S312="Não",H312,Q312*H312)</f>
        <v>32</v>
      </c>
      <c r="X312" s="364">
        <f>R312*D312</f>
        <v>0</v>
      </c>
      <c r="Y312" s="364">
        <f>R312*F312</f>
        <v>0</v>
      </c>
      <c r="Z312" s="364">
        <f>IF(S312="Não",0,R312*G312)</f>
        <v>0</v>
      </c>
      <c r="AA312" s="365">
        <f>IF(S312="Não",0,R312*H312)</f>
        <v>0</v>
      </c>
    </row>
    <row r="313" spans="2:27">
      <c r="B313" s="349">
        <v>314</v>
      </c>
      <c r="C313" s="350" t="s">
        <v>285</v>
      </c>
      <c r="D313" s="367">
        <v>26635</v>
      </c>
      <c r="E313" s="368">
        <f>D313/G313</f>
        <v>0.20307258310460508</v>
      </c>
      <c r="F313" s="369">
        <v>711</v>
      </c>
      <c r="G313" s="370">
        <v>131160</v>
      </c>
      <c r="H313" s="371">
        <v>2676</v>
      </c>
      <c r="I313" s="439">
        <f>E313/E$4</f>
        <v>1.1087409094078893</v>
      </c>
      <c r="J313" s="356" t="s">
        <v>804</v>
      </c>
      <c r="K313" s="358" t="s">
        <v>752</v>
      </c>
      <c r="L313" s="358"/>
      <c r="M313" s="358" t="s">
        <v>753</v>
      </c>
      <c r="N313" s="358"/>
      <c r="O313" s="358"/>
      <c r="P313" s="373"/>
      <c r="Q313" s="359">
        <v>1</v>
      </c>
      <c r="R313" s="360">
        <f>1-Q313</f>
        <v>0</v>
      </c>
      <c r="S313" s="361" t="s">
        <v>806</v>
      </c>
      <c r="T313" s="362">
        <f>Q313*D313</f>
        <v>26635</v>
      </c>
      <c r="U313" s="363">
        <f>Q313*F313</f>
        <v>711</v>
      </c>
      <c r="V313" s="363">
        <f>IF(S313="Não",G313,Q313*G313)</f>
        <v>131160</v>
      </c>
      <c r="W313" s="363">
        <f>IF(S313="Não",H313,Q313*H313)</f>
        <v>2676</v>
      </c>
      <c r="X313" s="364">
        <f>R313*D313</f>
        <v>0</v>
      </c>
      <c r="Y313" s="364">
        <f>R313*F313</f>
        <v>0</v>
      </c>
      <c r="Z313" s="364">
        <f>IF(S313="Não",0,R313*G313)</f>
        <v>0</v>
      </c>
      <c r="AA313" s="365">
        <f>IF(S313="Não",0,R313*H313)</f>
        <v>0</v>
      </c>
    </row>
    <row r="314" spans="2:27">
      <c r="B314" s="349">
        <v>315</v>
      </c>
      <c r="C314" s="350" t="s">
        <v>286</v>
      </c>
      <c r="D314" s="367">
        <v>1044</v>
      </c>
      <c r="E314" s="368">
        <f>D314/G314</f>
        <v>0.24375437777258932</v>
      </c>
      <c r="F314" s="369">
        <v>13</v>
      </c>
      <c r="G314" s="370">
        <v>4283</v>
      </c>
      <c r="H314" s="371">
        <v>93</v>
      </c>
      <c r="I314" s="439">
        <f>E314/E$4</f>
        <v>1.3308564177002691</v>
      </c>
      <c r="J314" s="356" t="s">
        <v>804</v>
      </c>
      <c r="K314" s="358" t="s">
        <v>752</v>
      </c>
      <c r="L314" s="358"/>
      <c r="M314" s="358" t="s">
        <v>753</v>
      </c>
      <c r="N314" s="358"/>
      <c r="O314" s="358"/>
      <c r="P314" s="373"/>
      <c r="Q314" s="359">
        <v>1</v>
      </c>
      <c r="R314" s="360">
        <f>1-Q314</f>
        <v>0</v>
      </c>
      <c r="S314" s="361" t="s">
        <v>806</v>
      </c>
      <c r="T314" s="362">
        <f>Q314*D314</f>
        <v>1044</v>
      </c>
      <c r="U314" s="363">
        <f>Q314*F314</f>
        <v>13</v>
      </c>
      <c r="V314" s="363">
        <f>IF(S314="Não",G314,Q314*G314)</f>
        <v>4283</v>
      </c>
      <c r="W314" s="363">
        <f>IF(S314="Não",H314,Q314*H314)</f>
        <v>93</v>
      </c>
      <c r="X314" s="364">
        <f>R314*D314</f>
        <v>0</v>
      </c>
      <c r="Y314" s="364">
        <f>R314*F314</f>
        <v>0</v>
      </c>
      <c r="Z314" s="364">
        <f>IF(S314="Não",0,R314*G314)</f>
        <v>0</v>
      </c>
      <c r="AA314" s="365">
        <f>IF(S314="Não",0,R314*H314)</f>
        <v>0</v>
      </c>
    </row>
    <row r="315" spans="2:27">
      <c r="B315" s="349">
        <v>316</v>
      </c>
      <c r="C315" s="350" t="s">
        <v>287</v>
      </c>
      <c r="D315" s="367">
        <v>1394</v>
      </c>
      <c r="E315" s="368">
        <f>D315/G315</f>
        <v>0.16461974492205952</v>
      </c>
      <c r="F315" s="369">
        <v>134</v>
      </c>
      <c r="G315" s="370">
        <v>8468</v>
      </c>
      <c r="H315" s="371">
        <v>815</v>
      </c>
      <c r="I315" s="439">
        <f>E315/E$4</f>
        <v>0.89879511503214848</v>
      </c>
      <c r="J315" s="356" t="s">
        <v>804</v>
      </c>
      <c r="K315" s="358" t="s">
        <v>752</v>
      </c>
      <c r="L315" s="358"/>
      <c r="M315" s="358" t="s">
        <v>753</v>
      </c>
      <c r="N315" s="358"/>
      <c r="O315" s="358"/>
      <c r="P315" s="373"/>
      <c r="Q315" s="359">
        <v>1</v>
      </c>
      <c r="R315" s="360">
        <f>1-Q315</f>
        <v>0</v>
      </c>
      <c r="S315" s="361" t="s">
        <v>806</v>
      </c>
      <c r="T315" s="362">
        <f>Q315*D315</f>
        <v>1394</v>
      </c>
      <c r="U315" s="363">
        <f>Q315*F315</f>
        <v>134</v>
      </c>
      <c r="V315" s="363">
        <f>IF(S315="Não",G315,Q315*G315)</f>
        <v>8468</v>
      </c>
      <c r="W315" s="363">
        <f>IF(S315="Não",H315,Q315*H315)</f>
        <v>815</v>
      </c>
      <c r="X315" s="364">
        <f>R315*D315</f>
        <v>0</v>
      </c>
      <c r="Y315" s="364">
        <f>R315*F315</f>
        <v>0</v>
      </c>
      <c r="Z315" s="364">
        <f>IF(S315="Não",0,R315*G315)</f>
        <v>0</v>
      </c>
      <c r="AA315" s="365">
        <f>IF(S315="Não",0,R315*H315)</f>
        <v>0</v>
      </c>
    </row>
    <row r="316" spans="2:27">
      <c r="B316" s="349">
        <v>317</v>
      </c>
      <c r="C316" s="350" t="s">
        <v>288</v>
      </c>
      <c r="D316" s="367">
        <v>26730</v>
      </c>
      <c r="E316" s="368">
        <f>D316/G316</f>
        <v>0.22741581446000442</v>
      </c>
      <c r="F316" s="369">
        <v>453</v>
      </c>
      <c r="G316" s="370">
        <v>117538</v>
      </c>
      <c r="H316" s="371">
        <v>2888</v>
      </c>
      <c r="I316" s="439">
        <f>E316/E$4</f>
        <v>1.2416507097279508</v>
      </c>
      <c r="J316" s="356" t="s">
        <v>804</v>
      </c>
      <c r="K316" s="358" t="s">
        <v>752</v>
      </c>
      <c r="L316" s="358"/>
      <c r="M316" s="358" t="s">
        <v>753</v>
      </c>
      <c r="N316" s="358"/>
      <c r="O316" s="358"/>
      <c r="P316" s="373"/>
      <c r="Q316" s="359">
        <v>1</v>
      </c>
      <c r="R316" s="360">
        <f>1-Q316</f>
        <v>0</v>
      </c>
      <c r="S316" s="361" t="s">
        <v>806</v>
      </c>
      <c r="T316" s="362">
        <f>Q316*D316</f>
        <v>26730</v>
      </c>
      <c r="U316" s="363">
        <f>Q316*F316</f>
        <v>453</v>
      </c>
      <c r="V316" s="363">
        <f>IF(S316="Não",G316,Q316*G316)</f>
        <v>117538</v>
      </c>
      <c r="W316" s="363">
        <f>IF(S316="Não",H316,Q316*H316)</f>
        <v>2888</v>
      </c>
      <c r="X316" s="364">
        <f>R316*D316</f>
        <v>0</v>
      </c>
      <c r="Y316" s="364">
        <f>R316*F316</f>
        <v>0</v>
      </c>
      <c r="Z316" s="364">
        <f>IF(S316="Não",0,R316*G316)</f>
        <v>0</v>
      </c>
      <c r="AA316" s="365">
        <f>IF(S316="Não",0,R316*H316)</f>
        <v>0</v>
      </c>
    </row>
    <row r="317" spans="2:27">
      <c r="B317" s="349">
        <v>318</v>
      </c>
      <c r="C317" s="350" t="s">
        <v>289</v>
      </c>
      <c r="D317" s="367">
        <v>759</v>
      </c>
      <c r="E317" s="368">
        <f>D317/G317</f>
        <v>0.13868079663804128</v>
      </c>
      <c r="F317" s="369">
        <v>51</v>
      </c>
      <c r="G317" s="370">
        <v>5473</v>
      </c>
      <c r="H317" s="371">
        <v>296</v>
      </c>
      <c r="I317" s="439">
        <f>E317/E$4</f>
        <v>0.75717297840579656</v>
      </c>
      <c r="J317" s="356" t="s">
        <v>742</v>
      </c>
      <c r="K317" s="358" t="s">
        <v>748</v>
      </c>
      <c r="L317" s="358"/>
      <c r="M317" s="358" t="s">
        <v>749</v>
      </c>
      <c r="N317" s="358"/>
      <c r="O317" s="358"/>
      <c r="P317" s="373"/>
      <c r="Q317" s="359">
        <v>1</v>
      </c>
      <c r="R317" s="360">
        <f>1-Q317</f>
        <v>0</v>
      </c>
      <c r="S317" s="361" t="s">
        <v>806</v>
      </c>
      <c r="T317" s="362">
        <f>Q317*D317</f>
        <v>759</v>
      </c>
      <c r="U317" s="363">
        <f>Q317*F317</f>
        <v>51</v>
      </c>
      <c r="V317" s="363">
        <f>IF(S317="Não",G317,Q317*G317)</f>
        <v>5473</v>
      </c>
      <c r="W317" s="363">
        <f>IF(S317="Não",H317,Q317*H317)</f>
        <v>296</v>
      </c>
      <c r="X317" s="364">
        <f>R317*D317</f>
        <v>0</v>
      </c>
      <c r="Y317" s="364">
        <f>R317*F317</f>
        <v>0</v>
      </c>
      <c r="Z317" s="364">
        <f>IF(S317="Não",0,R317*G317)</f>
        <v>0</v>
      </c>
      <c r="AA317" s="365">
        <f>IF(S317="Não",0,R317*H317)</f>
        <v>0</v>
      </c>
    </row>
    <row r="318" spans="2:27" s="366" customFormat="1">
      <c r="B318" s="349">
        <v>319</v>
      </c>
      <c r="C318" s="350" t="s">
        <v>290</v>
      </c>
      <c r="D318" s="367">
        <v>994</v>
      </c>
      <c r="E318" s="368">
        <f>D318/G318</f>
        <v>3.709093622896377E-2</v>
      </c>
      <c r="F318" s="369">
        <v>26</v>
      </c>
      <c r="G318" s="370">
        <v>26799</v>
      </c>
      <c r="H318" s="371">
        <v>202</v>
      </c>
      <c r="I318" s="439">
        <f>E318/E$4</f>
        <v>0.20251004708059356</v>
      </c>
      <c r="J318" s="356" t="s">
        <v>820</v>
      </c>
      <c r="K318" s="393" t="s">
        <v>756</v>
      </c>
      <c r="L318" s="393"/>
      <c r="M318" s="393" t="s">
        <v>765</v>
      </c>
      <c r="N318" s="358"/>
      <c r="O318" s="358"/>
      <c r="P318" s="373"/>
      <c r="Q318" s="359">
        <v>1</v>
      </c>
      <c r="R318" s="360">
        <f>1-Q318</f>
        <v>0</v>
      </c>
      <c r="S318" s="361" t="s">
        <v>806</v>
      </c>
      <c r="T318" s="362">
        <f>Q318*D318</f>
        <v>994</v>
      </c>
      <c r="U318" s="363">
        <f>Q318*F318</f>
        <v>26</v>
      </c>
      <c r="V318" s="363">
        <f>IF(S318="Não",G318,Q318*G318)</f>
        <v>26799</v>
      </c>
      <c r="W318" s="363">
        <f>IF(S318="Não",H318,Q318*H318)</f>
        <v>202</v>
      </c>
      <c r="X318" s="364">
        <f>R318*D318</f>
        <v>0</v>
      </c>
      <c r="Y318" s="364">
        <f>R318*F318</f>
        <v>0</v>
      </c>
      <c r="Z318" s="364">
        <f>IF(S318="Não",0,R318*G318)</f>
        <v>0</v>
      </c>
      <c r="AA318" s="365">
        <f>IF(S318="Não",0,R318*H318)</f>
        <v>0</v>
      </c>
    </row>
    <row r="319" spans="2:27">
      <c r="B319" s="349">
        <v>320</v>
      </c>
      <c r="C319" s="350" t="s">
        <v>291</v>
      </c>
      <c r="D319" s="367">
        <v>766</v>
      </c>
      <c r="E319" s="368">
        <f>D319/G319</f>
        <v>0.18147358445865908</v>
      </c>
      <c r="F319" s="369">
        <v>22</v>
      </c>
      <c r="G319" s="370">
        <v>4221</v>
      </c>
      <c r="H319" s="371">
        <v>138</v>
      </c>
      <c r="I319" s="439">
        <f>E319/E$4</f>
        <v>0.99081414137800616</v>
      </c>
      <c r="J319" s="356" t="s">
        <v>804</v>
      </c>
      <c r="K319" s="358" t="s">
        <v>748</v>
      </c>
      <c r="L319" s="358"/>
      <c r="M319" s="358" t="s">
        <v>749</v>
      </c>
      <c r="N319" s="358"/>
      <c r="O319" s="358"/>
      <c r="P319" s="373"/>
      <c r="Q319" s="359">
        <v>1</v>
      </c>
      <c r="R319" s="360">
        <f>1-Q319</f>
        <v>0</v>
      </c>
      <c r="S319" s="361" t="s">
        <v>806</v>
      </c>
      <c r="T319" s="362">
        <f>Q319*D319</f>
        <v>766</v>
      </c>
      <c r="U319" s="363">
        <f>Q319*F319</f>
        <v>22</v>
      </c>
      <c r="V319" s="363">
        <f>IF(S319="Não",G319,Q319*G319)</f>
        <v>4221</v>
      </c>
      <c r="W319" s="363">
        <f>IF(S319="Não",H319,Q319*H319)</f>
        <v>138</v>
      </c>
      <c r="X319" s="364">
        <f>R319*D319</f>
        <v>0</v>
      </c>
      <c r="Y319" s="364">
        <f>R319*F319</f>
        <v>0</v>
      </c>
      <c r="Z319" s="364">
        <f>IF(S319="Não",0,R319*G319)</f>
        <v>0</v>
      </c>
      <c r="AA319" s="365">
        <f>IF(S319="Não",0,R319*H319)</f>
        <v>0</v>
      </c>
    </row>
    <row r="320" spans="2:27">
      <c r="B320" s="349">
        <v>321</v>
      </c>
      <c r="C320" s="350" t="s">
        <v>292</v>
      </c>
      <c r="D320" s="367">
        <v>1696</v>
      </c>
      <c r="E320" s="368">
        <f>D320/G320</f>
        <v>0.18852823477100933</v>
      </c>
      <c r="F320" s="369">
        <v>157</v>
      </c>
      <c r="G320" s="370">
        <v>8996</v>
      </c>
      <c r="H320" s="371">
        <v>886</v>
      </c>
      <c r="I320" s="439">
        <f>E320/E$4</f>
        <v>1.0293313024998538</v>
      </c>
      <c r="J320" s="356" t="s">
        <v>747</v>
      </c>
      <c r="K320" s="358" t="s">
        <v>745</v>
      </c>
      <c r="L320" s="358" t="s">
        <v>797</v>
      </c>
      <c r="M320" s="358" t="s">
        <v>731</v>
      </c>
      <c r="N320" s="358"/>
      <c r="O320" s="358"/>
      <c r="P320" s="373"/>
      <c r="Q320" s="359">
        <v>1</v>
      </c>
      <c r="R320" s="360">
        <f>1-Q320</f>
        <v>0</v>
      </c>
      <c r="S320" s="361" t="s">
        <v>806</v>
      </c>
      <c r="T320" s="362">
        <f>Q320*D320</f>
        <v>1696</v>
      </c>
      <c r="U320" s="363">
        <f>Q320*F320</f>
        <v>157</v>
      </c>
      <c r="V320" s="363">
        <f>IF(S320="Não",G320,Q320*G320)</f>
        <v>8996</v>
      </c>
      <c r="W320" s="363">
        <f>IF(S320="Não",H320,Q320*H320)</f>
        <v>886</v>
      </c>
      <c r="X320" s="364">
        <f>R320*D320</f>
        <v>0</v>
      </c>
      <c r="Y320" s="364">
        <f>R320*F320</f>
        <v>0</v>
      </c>
      <c r="Z320" s="364">
        <f>IF(S320="Não",0,R320*G320)</f>
        <v>0</v>
      </c>
      <c r="AA320" s="365">
        <f>IF(S320="Não",0,R320*H320)</f>
        <v>0</v>
      </c>
    </row>
    <row r="321" spans="2:27">
      <c r="B321" s="349">
        <v>322</v>
      </c>
      <c r="C321" s="350" t="s">
        <v>293</v>
      </c>
      <c r="D321" s="367">
        <v>1570</v>
      </c>
      <c r="E321" s="368">
        <f>D321/G321</f>
        <v>0.16383178545340707</v>
      </c>
      <c r="F321" s="369">
        <v>164</v>
      </c>
      <c r="G321" s="370">
        <v>9583</v>
      </c>
      <c r="H321" s="371">
        <v>1072</v>
      </c>
      <c r="I321" s="439">
        <f>E321/E$4</f>
        <v>0.89449299366995427</v>
      </c>
      <c r="J321" s="356" t="s">
        <v>817</v>
      </c>
      <c r="K321" s="358" t="s">
        <v>745</v>
      </c>
      <c r="L321" s="358" t="s">
        <v>798</v>
      </c>
      <c r="M321" s="358" t="s">
        <v>731</v>
      </c>
      <c r="N321" s="358"/>
      <c r="O321" s="358"/>
      <c r="P321" s="373"/>
      <c r="Q321" s="359">
        <v>1</v>
      </c>
      <c r="R321" s="360">
        <f>1-Q321</f>
        <v>0</v>
      </c>
      <c r="S321" s="361" t="s">
        <v>806</v>
      </c>
      <c r="T321" s="362">
        <f>Q321*D321</f>
        <v>1570</v>
      </c>
      <c r="U321" s="363">
        <f>Q321*F321</f>
        <v>164</v>
      </c>
      <c r="V321" s="363">
        <f>IF(S321="Não",G321,Q321*G321)</f>
        <v>9583</v>
      </c>
      <c r="W321" s="363">
        <f>IF(S321="Não",H321,Q321*H321)</f>
        <v>1072</v>
      </c>
      <c r="X321" s="364">
        <f>R321*D321</f>
        <v>0</v>
      </c>
      <c r="Y321" s="364">
        <f>R321*F321</f>
        <v>0</v>
      </c>
      <c r="Z321" s="364">
        <f>IF(S321="Não",0,R321*G321)</f>
        <v>0</v>
      </c>
      <c r="AA321" s="365">
        <f>IF(S321="Não",0,R321*H321)</f>
        <v>0</v>
      </c>
    </row>
    <row r="322" spans="2:27">
      <c r="B322" s="349">
        <v>323</v>
      </c>
      <c r="C322" s="350" t="s">
        <v>294</v>
      </c>
      <c r="D322" s="367">
        <v>1684</v>
      </c>
      <c r="E322" s="368">
        <f>D322/G322</f>
        <v>0.12683588159975898</v>
      </c>
      <c r="F322" s="369">
        <v>147</v>
      </c>
      <c r="G322" s="370">
        <v>13277</v>
      </c>
      <c r="H322" s="371">
        <v>1056</v>
      </c>
      <c r="I322" s="439">
        <f>E322/E$4</f>
        <v>0.69250180679500661</v>
      </c>
      <c r="J322" s="356" t="s">
        <v>742</v>
      </c>
      <c r="K322" s="358" t="s">
        <v>819</v>
      </c>
      <c r="L322" s="358"/>
      <c r="M322" s="358" t="s">
        <v>749</v>
      </c>
      <c r="N322" s="358"/>
      <c r="O322" s="358"/>
      <c r="P322" s="373"/>
      <c r="Q322" s="359">
        <v>1</v>
      </c>
      <c r="R322" s="360">
        <f>1-Q322</f>
        <v>0</v>
      </c>
      <c r="S322" s="361" t="s">
        <v>806</v>
      </c>
      <c r="T322" s="362">
        <f>Q322*D322</f>
        <v>1684</v>
      </c>
      <c r="U322" s="363">
        <f>Q322*F322</f>
        <v>147</v>
      </c>
      <c r="V322" s="363">
        <f>IF(S322="Não",G322,Q322*G322)</f>
        <v>13277</v>
      </c>
      <c r="W322" s="363">
        <f>IF(S322="Não",H322,Q322*H322)</f>
        <v>1056</v>
      </c>
      <c r="X322" s="364">
        <f>R322*D322</f>
        <v>0</v>
      </c>
      <c r="Y322" s="364">
        <f>R322*F322</f>
        <v>0</v>
      </c>
      <c r="Z322" s="364">
        <f>IF(S322="Não",0,R322*G322)</f>
        <v>0</v>
      </c>
      <c r="AA322" s="365">
        <f>IF(S322="Não",0,R322*H322)</f>
        <v>0</v>
      </c>
    </row>
    <row r="323" spans="2:27">
      <c r="B323" s="349">
        <v>324</v>
      </c>
      <c r="C323" s="350" t="s">
        <v>295</v>
      </c>
      <c r="D323" s="367">
        <v>280</v>
      </c>
      <c r="E323" s="368">
        <f>D323/G323</f>
        <v>0.12105490704712495</v>
      </c>
      <c r="F323" s="369">
        <v>15</v>
      </c>
      <c r="G323" s="370">
        <v>2313</v>
      </c>
      <c r="H323" s="371">
        <v>96</v>
      </c>
      <c r="I323" s="439">
        <f>E323/E$4</f>
        <v>0.66093869332710109</v>
      </c>
      <c r="J323" s="356" t="s">
        <v>742</v>
      </c>
      <c r="K323" s="358" t="s">
        <v>752</v>
      </c>
      <c r="L323" s="358"/>
      <c r="M323" s="358" t="s">
        <v>753</v>
      </c>
      <c r="N323" s="358"/>
      <c r="O323" s="358"/>
      <c r="P323" s="373"/>
      <c r="Q323" s="359">
        <v>1</v>
      </c>
      <c r="R323" s="360">
        <f>1-Q323</f>
        <v>0</v>
      </c>
      <c r="S323" s="361" t="s">
        <v>806</v>
      </c>
      <c r="T323" s="362">
        <f>Q323*D323</f>
        <v>280</v>
      </c>
      <c r="U323" s="363">
        <f>Q323*F323</f>
        <v>15</v>
      </c>
      <c r="V323" s="363">
        <f>IF(S323="Não",G323,Q323*G323)</f>
        <v>2313</v>
      </c>
      <c r="W323" s="363">
        <f>IF(S323="Não",H323,Q323*H323)</f>
        <v>96</v>
      </c>
      <c r="X323" s="364">
        <f>R323*D323</f>
        <v>0</v>
      </c>
      <c r="Y323" s="364">
        <f>R323*F323</f>
        <v>0</v>
      </c>
      <c r="Z323" s="364">
        <f>IF(S323="Não",0,R323*G323)</f>
        <v>0</v>
      </c>
      <c r="AA323" s="365">
        <f>IF(S323="Não",0,R323*H323)</f>
        <v>0</v>
      </c>
    </row>
    <row r="324" spans="2:27">
      <c r="B324" s="349">
        <v>325</v>
      </c>
      <c r="C324" s="350" t="s">
        <v>296</v>
      </c>
      <c r="D324" s="367">
        <v>36630</v>
      </c>
      <c r="E324" s="368">
        <f>D324/G324</f>
        <v>0.26750699257290167</v>
      </c>
      <c r="F324" s="369">
        <v>3306</v>
      </c>
      <c r="G324" s="370">
        <v>136931</v>
      </c>
      <c r="H324" s="371">
        <v>17851</v>
      </c>
      <c r="I324" s="439">
        <f>E324/E$4</f>
        <v>1.4605415545705076</v>
      </c>
      <c r="J324" s="356" t="s">
        <v>742</v>
      </c>
      <c r="K324" s="358" t="s">
        <v>758</v>
      </c>
      <c r="L324" s="358"/>
      <c r="M324" s="358" t="s">
        <v>749</v>
      </c>
      <c r="N324" s="358" t="s">
        <v>741</v>
      </c>
      <c r="O324" s="358"/>
      <c r="P324" s="373" t="s">
        <v>762</v>
      </c>
      <c r="Q324" s="359">
        <v>0.8</v>
      </c>
      <c r="R324" s="360">
        <f>1-Q324</f>
        <v>0.19999999999999996</v>
      </c>
      <c r="S324" s="361" t="s">
        <v>806</v>
      </c>
      <c r="T324" s="362">
        <f>Q324*D324</f>
        <v>29304</v>
      </c>
      <c r="U324" s="363">
        <f>Q324*F324</f>
        <v>2644.8</v>
      </c>
      <c r="V324" s="363">
        <f>IF(S324="Não",G324,Q324*G324)</f>
        <v>136931</v>
      </c>
      <c r="W324" s="363">
        <f>IF(S324="Não",H324,Q324*H324)</f>
        <v>17851</v>
      </c>
      <c r="X324" s="364">
        <f>R324*D324</f>
        <v>7325.9999999999982</v>
      </c>
      <c r="Y324" s="364">
        <f>R324*F324</f>
        <v>661.19999999999982</v>
      </c>
      <c r="Z324" s="364">
        <f>IF(S324="Não",0,R324*G324)</f>
        <v>0</v>
      </c>
      <c r="AA324" s="365">
        <f>IF(S324="Não",0,R324*H324)</f>
        <v>0</v>
      </c>
    </row>
    <row r="325" spans="2:27">
      <c r="B325" s="349">
        <v>326</v>
      </c>
      <c r="C325" s="350" t="s">
        <v>297</v>
      </c>
      <c r="D325" s="367">
        <v>201512</v>
      </c>
      <c r="E325" s="368">
        <f>D325/G325</f>
        <v>0.26388108641820107</v>
      </c>
      <c r="F325" s="369">
        <v>18207</v>
      </c>
      <c r="G325" s="370">
        <v>763647</v>
      </c>
      <c r="H325" s="371">
        <v>86286</v>
      </c>
      <c r="I325" s="439">
        <f>E325/E$4</f>
        <v>1.4407447389397163</v>
      </c>
      <c r="J325" s="356" t="s">
        <v>757</v>
      </c>
      <c r="K325" s="358" t="s">
        <v>758</v>
      </c>
      <c r="L325" s="358"/>
      <c r="M325" s="358" t="s">
        <v>749</v>
      </c>
      <c r="N325" s="358" t="s">
        <v>741</v>
      </c>
      <c r="O325" s="358"/>
      <c r="P325" s="373" t="s">
        <v>762</v>
      </c>
      <c r="Q325" s="359">
        <v>0.85</v>
      </c>
      <c r="R325" s="360">
        <f>1-Q325</f>
        <v>0.15000000000000002</v>
      </c>
      <c r="S325" s="361" t="s">
        <v>806</v>
      </c>
      <c r="T325" s="362">
        <f>Q325*D325</f>
        <v>171285.19999999998</v>
      </c>
      <c r="U325" s="363">
        <f>Q325*F325</f>
        <v>15475.949999999999</v>
      </c>
      <c r="V325" s="363">
        <f>IF(S325="Não",G325,Q325*G325)</f>
        <v>763647</v>
      </c>
      <c r="W325" s="363">
        <f>IF(S325="Não",H325,Q325*H325)</f>
        <v>86286</v>
      </c>
      <c r="X325" s="364">
        <f>R325*D325</f>
        <v>30226.800000000003</v>
      </c>
      <c r="Y325" s="364">
        <f>R325*F325</f>
        <v>2731.05</v>
      </c>
      <c r="Z325" s="364">
        <f>IF(S325="Não",0,R325*G325)</f>
        <v>0</v>
      </c>
      <c r="AA325" s="365">
        <f>IF(S325="Não",0,R325*H325)</f>
        <v>0</v>
      </c>
    </row>
    <row r="326" spans="2:27">
      <c r="B326" s="349">
        <v>327</v>
      </c>
      <c r="C326" s="350" t="s">
        <v>298</v>
      </c>
      <c r="D326" s="367">
        <v>26613</v>
      </c>
      <c r="E326" s="368">
        <f>D326/G326</f>
        <v>0.18967557088690595</v>
      </c>
      <c r="F326" s="369">
        <v>899</v>
      </c>
      <c r="G326" s="370">
        <v>140308</v>
      </c>
      <c r="H326" s="371">
        <v>4995</v>
      </c>
      <c r="I326" s="439">
        <f>E326/E$4</f>
        <v>1.0355955577187894</v>
      </c>
      <c r="J326" s="356" t="s">
        <v>757</v>
      </c>
      <c r="K326" s="358" t="s">
        <v>758</v>
      </c>
      <c r="L326" s="358"/>
      <c r="M326" s="358" t="s">
        <v>749</v>
      </c>
      <c r="N326" s="358"/>
      <c r="O326" s="358"/>
      <c r="P326" s="373"/>
      <c r="Q326" s="359">
        <v>1</v>
      </c>
      <c r="R326" s="360">
        <f>1-Q326</f>
        <v>0</v>
      </c>
      <c r="S326" s="361" t="s">
        <v>806</v>
      </c>
      <c r="T326" s="362">
        <f>Q326*D326</f>
        <v>26613</v>
      </c>
      <c r="U326" s="363">
        <f>Q326*F326</f>
        <v>899</v>
      </c>
      <c r="V326" s="363">
        <f>IF(S326="Não",G326,Q326*G326)</f>
        <v>140308</v>
      </c>
      <c r="W326" s="363">
        <f>IF(S326="Não",H326,Q326*H326)</f>
        <v>4995</v>
      </c>
      <c r="X326" s="364">
        <f>R326*D326</f>
        <v>0</v>
      </c>
      <c r="Y326" s="364">
        <f>R326*F326</f>
        <v>0</v>
      </c>
      <c r="Z326" s="364">
        <f>IF(S326="Não",0,R326*G326)</f>
        <v>0</v>
      </c>
      <c r="AA326" s="365">
        <f>IF(S326="Não",0,R326*H326)</f>
        <v>0</v>
      </c>
    </row>
    <row r="327" spans="2:27">
      <c r="B327" s="349">
        <v>328</v>
      </c>
      <c r="C327" s="350" t="s">
        <v>299</v>
      </c>
      <c r="D327" s="367">
        <v>3329</v>
      </c>
      <c r="E327" s="368">
        <f>D327/G327</f>
        <v>0.11138622143406833</v>
      </c>
      <c r="F327" s="369">
        <v>78</v>
      </c>
      <c r="G327" s="370">
        <v>29887</v>
      </c>
      <c r="H327" s="371">
        <v>712</v>
      </c>
      <c r="I327" s="439">
        <f>E327/E$4</f>
        <v>0.60814935507419998</v>
      </c>
      <c r="J327" s="356" t="s">
        <v>757</v>
      </c>
      <c r="K327" s="358" t="s">
        <v>819</v>
      </c>
      <c r="L327" s="358"/>
      <c r="M327" s="358" t="s">
        <v>749</v>
      </c>
      <c r="N327" s="358"/>
      <c r="O327" s="358"/>
      <c r="P327" s="373"/>
      <c r="Q327" s="359">
        <v>1</v>
      </c>
      <c r="R327" s="360">
        <f>1-Q327</f>
        <v>0</v>
      </c>
      <c r="S327" s="361" t="s">
        <v>806</v>
      </c>
      <c r="T327" s="362">
        <f>Q327*D327</f>
        <v>3329</v>
      </c>
      <c r="U327" s="363">
        <f>Q327*F327</f>
        <v>78</v>
      </c>
      <c r="V327" s="363">
        <f>IF(S327="Não",G327,Q327*G327)</f>
        <v>29887</v>
      </c>
      <c r="W327" s="363">
        <f>IF(S327="Não",H327,Q327*H327)</f>
        <v>712</v>
      </c>
      <c r="X327" s="364">
        <f>R327*D327</f>
        <v>0</v>
      </c>
      <c r="Y327" s="364">
        <f>R327*F327</f>
        <v>0</v>
      </c>
      <c r="Z327" s="364">
        <f>IF(S327="Não",0,R327*G327)</f>
        <v>0</v>
      </c>
      <c r="AA327" s="365">
        <f>IF(S327="Não",0,R327*H327)</f>
        <v>0</v>
      </c>
    </row>
    <row r="328" spans="2:27">
      <c r="B328" s="349">
        <v>329</v>
      </c>
      <c r="C328" s="350" t="s">
        <v>300</v>
      </c>
      <c r="D328" s="367">
        <v>5011</v>
      </c>
      <c r="E328" s="368">
        <f>D328/G328</f>
        <v>0.12030345953472739</v>
      </c>
      <c r="F328" s="369">
        <v>623</v>
      </c>
      <c r="G328" s="370">
        <v>41653</v>
      </c>
      <c r="H328" s="371">
        <v>2917</v>
      </c>
      <c r="I328" s="439">
        <f>E328/E$4</f>
        <v>0.65683592088224185</v>
      </c>
      <c r="J328" s="356" t="s">
        <v>804</v>
      </c>
      <c r="K328" s="358" t="s">
        <v>752</v>
      </c>
      <c r="L328" s="358"/>
      <c r="M328" s="358" t="s">
        <v>753</v>
      </c>
      <c r="N328" s="358"/>
      <c r="O328" s="358"/>
      <c r="P328" s="373"/>
      <c r="Q328" s="359">
        <v>1</v>
      </c>
      <c r="R328" s="360">
        <f>1-Q328</f>
        <v>0</v>
      </c>
      <c r="S328" s="361" t="s">
        <v>806</v>
      </c>
      <c r="T328" s="362">
        <f>Q328*D328</f>
        <v>5011</v>
      </c>
      <c r="U328" s="363">
        <f>Q328*F328</f>
        <v>623</v>
      </c>
      <c r="V328" s="363">
        <f>IF(S328="Não",G328,Q328*G328)</f>
        <v>41653</v>
      </c>
      <c r="W328" s="363">
        <f>IF(S328="Não",H328,Q328*H328)</f>
        <v>2917</v>
      </c>
      <c r="X328" s="364">
        <f>R328*D328</f>
        <v>0</v>
      </c>
      <c r="Y328" s="364">
        <f>R328*F328</f>
        <v>0</v>
      </c>
      <c r="Z328" s="364">
        <f>IF(S328="Não",0,R328*G328)</f>
        <v>0</v>
      </c>
      <c r="AA328" s="365">
        <f>IF(S328="Não",0,R328*H328)</f>
        <v>0</v>
      </c>
    </row>
    <row r="329" spans="2:27">
      <c r="B329" s="349">
        <v>330</v>
      </c>
      <c r="C329" s="350" t="s">
        <v>301</v>
      </c>
      <c r="D329" s="367">
        <v>31248</v>
      </c>
      <c r="E329" s="368">
        <f>D329/G329</f>
        <v>0.19796886779901549</v>
      </c>
      <c r="F329" s="369">
        <v>699</v>
      </c>
      <c r="G329" s="370">
        <v>157843</v>
      </c>
      <c r="H329" s="371">
        <v>2953</v>
      </c>
      <c r="I329" s="439">
        <f>E329/E$4</f>
        <v>1.0808755133865884</v>
      </c>
      <c r="J329" s="356" t="s">
        <v>757</v>
      </c>
      <c r="K329" s="358" t="s">
        <v>758</v>
      </c>
      <c r="L329" s="358"/>
      <c r="M329" s="358" t="s">
        <v>749</v>
      </c>
      <c r="N329" s="358"/>
      <c r="O329" s="358"/>
      <c r="P329" s="373"/>
      <c r="Q329" s="359">
        <v>1</v>
      </c>
      <c r="R329" s="360">
        <f>1-Q329</f>
        <v>0</v>
      </c>
      <c r="S329" s="361" t="s">
        <v>806</v>
      </c>
      <c r="T329" s="362">
        <f>Q329*D329</f>
        <v>31248</v>
      </c>
      <c r="U329" s="363">
        <f>Q329*F329</f>
        <v>699</v>
      </c>
      <c r="V329" s="363">
        <f>IF(S329="Não",G329,Q329*G329)</f>
        <v>157843</v>
      </c>
      <c r="W329" s="363">
        <f>IF(S329="Não",H329,Q329*H329)</f>
        <v>2953</v>
      </c>
      <c r="X329" s="364">
        <f>R329*D329</f>
        <v>0</v>
      </c>
      <c r="Y329" s="364">
        <f>R329*F329</f>
        <v>0</v>
      </c>
      <c r="Z329" s="364">
        <f>IF(S329="Não",0,R329*G329)</f>
        <v>0</v>
      </c>
      <c r="AA329" s="365">
        <f>IF(S329="Não",0,R329*H329)</f>
        <v>0</v>
      </c>
    </row>
    <row r="330" spans="2:27" s="366" customFormat="1">
      <c r="B330" s="349">
        <v>331</v>
      </c>
      <c r="C330" s="350" t="s">
        <v>302</v>
      </c>
      <c r="D330" s="367">
        <v>7011</v>
      </c>
      <c r="E330" s="368">
        <f>D330/G330</f>
        <v>0.21433157041973647</v>
      </c>
      <c r="F330" s="369">
        <v>330</v>
      </c>
      <c r="G330" s="370">
        <v>32711</v>
      </c>
      <c r="H330" s="371">
        <v>1752</v>
      </c>
      <c r="I330" s="439">
        <f>E330/E$4</f>
        <v>1.170213017773992</v>
      </c>
      <c r="J330" s="356" t="s">
        <v>804</v>
      </c>
      <c r="K330" s="358" t="s">
        <v>752</v>
      </c>
      <c r="L330" s="358"/>
      <c r="M330" s="358" t="s">
        <v>753</v>
      </c>
      <c r="N330" s="358"/>
      <c r="O330" s="358"/>
      <c r="P330" s="373"/>
      <c r="Q330" s="359">
        <v>1</v>
      </c>
      <c r="R330" s="360">
        <f>1-Q330</f>
        <v>0</v>
      </c>
      <c r="S330" s="361" t="s">
        <v>806</v>
      </c>
      <c r="T330" s="362">
        <f>Q330*D330</f>
        <v>7011</v>
      </c>
      <c r="U330" s="363">
        <f>Q330*F330</f>
        <v>330</v>
      </c>
      <c r="V330" s="363">
        <f>IF(S330="Não",G330,Q330*G330)</f>
        <v>32711</v>
      </c>
      <c r="W330" s="363">
        <f>IF(S330="Não",H330,Q330*H330)</f>
        <v>1752</v>
      </c>
      <c r="X330" s="364">
        <f>R330*D330</f>
        <v>0</v>
      </c>
      <c r="Y330" s="364">
        <f>R330*F330</f>
        <v>0</v>
      </c>
      <c r="Z330" s="364">
        <f>IF(S330="Não",0,R330*G330)</f>
        <v>0</v>
      </c>
      <c r="AA330" s="365">
        <f>IF(S330="Não",0,R330*H330)</f>
        <v>0</v>
      </c>
    </row>
    <row r="331" spans="2:27">
      <c r="B331" s="349">
        <v>332</v>
      </c>
      <c r="C331" s="350" t="s">
        <v>303</v>
      </c>
      <c r="D331" s="367">
        <v>357</v>
      </c>
      <c r="E331" s="368">
        <f>D331/G331</f>
        <v>0.10484581497797357</v>
      </c>
      <c r="F331" s="369">
        <v>11</v>
      </c>
      <c r="G331" s="370">
        <v>3405</v>
      </c>
      <c r="H331" s="371">
        <v>98</v>
      </c>
      <c r="I331" s="439">
        <f>E331/E$4</f>
        <v>0.57243987577786215</v>
      </c>
      <c r="J331" s="356"/>
      <c r="K331" s="358" t="s">
        <v>824</v>
      </c>
      <c r="L331" s="358"/>
      <c r="M331" s="358" t="s">
        <v>825</v>
      </c>
      <c r="N331" s="358"/>
      <c r="O331" s="358"/>
      <c r="P331" s="373"/>
      <c r="Q331" s="359">
        <v>1</v>
      </c>
      <c r="R331" s="360">
        <f>1-Q331</f>
        <v>0</v>
      </c>
      <c r="S331" s="361" t="s">
        <v>806</v>
      </c>
      <c r="T331" s="362">
        <f>Q331*D331</f>
        <v>357</v>
      </c>
      <c r="U331" s="363">
        <f>Q331*F331</f>
        <v>11</v>
      </c>
      <c r="V331" s="363">
        <f>IF(S331="Não",G331,Q331*G331)</f>
        <v>3405</v>
      </c>
      <c r="W331" s="363">
        <f>IF(S331="Não",H331,Q331*H331)</f>
        <v>98</v>
      </c>
      <c r="X331" s="364">
        <f>R331*D331</f>
        <v>0</v>
      </c>
      <c r="Y331" s="364">
        <f>R331*F331</f>
        <v>0</v>
      </c>
      <c r="Z331" s="364">
        <f>IF(S331="Não",0,R331*G331)</f>
        <v>0</v>
      </c>
      <c r="AA331" s="365">
        <f>IF(S331="Não",0,R331*H331)</f>
        <v>0</v>
      </c>
    </row>
    <row r="332" spans="2:27">
      <c r="B332" s="349">
        <v>333</v>
      </c>
      <c r="C332" s="350" t="s">
        <v>304</v>
      </c>
      <c r="D332" s="367">
        <v>783</v>
      </c>
      <c r="E332" s="368">
        <f>D332/G332</f>
        <v>0.26213592233009708</v>
      </c>
      <c r="F332" s="369">
        <v>47</v>
      </c>
      <c r="G332" s="370">
        <v>2987</v>
      </c>
      <c r="H332" s="371">
        <v>153</v>
      </c>
      <c r="I332" s="439">
        <f>E332/E$4</f>
        <v>1.4312164471903881</v>
      </c>
      <c r="J332" s="356" t="s">
        <v>757</v>
      </c>
      <c r="K332" s="358" t="s">
        <v>758</v>
      </c>
      <c r="L332" s="358"/>
      <c r="M332" s="358" t="s">
        <v>749</v>
      </c>
      <c r="N332" s="358" t="s">
        <v>743</v>
      </c>
      <c r="O332" s="358"/>
      <c r="P332" s="373" t="s">
        <v>744</v>
      </c>
      <c r="Q332" s="359">
        <v>0.8</v>
      </c>
      <c r="R332" s="360">
        <f>1-Q332</f>
        <v>0.19999999999999996</v>
      </c>
      <c r="S332" s="361" t="s">
        <v>806</v>
      </c>
      <c r="T332" s="362">
        <f>Q332*D332</f>
        <v>626.40000000000009</v>
      </c>
      <c r="U332" s="363">
        <f>Q332*F332</f>
        <v>37.6</v>
      </c>
      <c r="V332" s="363">
        <f>IF(S332="Não",G332,Q332*G332)</f>
        <v>2987</v>
      </c>
      <c r="W332" s="363">
        <f>IF(S332="Não",H332,Q332*H332)</f>
        <v>153</v>
      </c>
      <c r="X332" s="364">
        <f>R332*D332</f>
        <v>156.59999999999997</v>
      </c>
      <c r="Y332" s="364">
        <f>R332*F332</f>
        <v>9.3999999999999986</v>
      </c>
      <c r="Z332" s="364">
        <f>IF(S332="Não",0,R332*G332)</f>
        <v>0</v>
      </c>
      <c r="AA332" s="365">
        <f>IF(S332="Não",0,R332*H332)</f>
        <v>0</v>
      </c>
    </row>
    <row r="333" spans="2:27">
      <c r="B333" s="349">
        <v>334</v>
      </c>
      <c r="C333" s="350" t="s">
        <v>305</v>
      </c>
      <c r="D333" s="367">
        <v>9718</v>
      </c>
      <c r="E333" s="368">
        <f>D333/G333</f>
        <v>0.11914570153499093</v>
      </c>
      <c r="F333" s="369">
        <v>481</v>
      </c>
      <c r="G333" s="370">
        <v>81564</v>
      </c>
      <c r="H333" s="371">
        <v>3855</v>
      </c>
      <c r="I333" s="439">
        <f>E333/E$4</f>
        <v>0.6505147639940132</v>
      </c>
      <c r="J333" s="356" t="s">
        <v>742</v>
      </c>
      <c r="K333" s="358" t="s">
        <v>748</v>
      </c>
      <c r="L333" s="358"/>
      <c r="M333" s="358" t="s">
        <v>749</v>
      </c>
      <c r="N333" s="358"/>
      <c r="O333" s="358"/>
      <c r="P333" s="373"/>
      <c r="Q333" s="359">
        <v>1</v>
      </c>
      <c r="R333" s="360">
        <f>1-Q333</f>
        <v>0</v>
      </c>
      <c r="S333" s="361" t="s">
        <v>806</v>
      </c>
      <c r="T333" s="362">
        <f>Q333*D333</f>
        <v>9718</v>
      </c>
      <c r="U333" s="363">
        <f>Q333*F333</f>
        <v>481</v>
      </c>
      <c r="V333" s="363">
        <f>IF(S333="Não",G333,Q333*G333)</f>
        <v>81564</v>
      </c>
      <c r="W333" s="363">
        <f>IF(S333="Não",H333,Q333*H333)</f>
        <v>3855</v>
      </c>
      <c r="X333" s="364">
        <f>R333*D333</f>
        <v>0</v>
      </c>
      <c r="Y333" s="364">
        <f>R333*F333</f>
        <v>0</v>
      </c>
      <c r="Z333" s="364">
        <f>IF(S333="Não",0,R333*G333)</f>
        <v>0</v>
      </c>
      <c r="AA333" s="365">
        <f>IF(S333="Não",0,R333*H333)</f>
        <v>0</v>
      </c>
    </row>
    <row r="334" spans="2:27">
      <c r="B334" s="349">
        <v>335</v>
      </c>
      <c r="C334" s="350" t="s">
        <v>306</v>
      </c>
      <c r="D334" s="367">
        <v>21399</v>
      </c>
      <c r="E334" s="368">
        <f>D334/G334</f>
        <v>0.2148709709810222</v>
      </c>
      <c r="F334" s="369">
        <v>1546</v>
      </c>
      <c r="G334" s="370">
        <v>99590</v>
      </c>
      <c r="H334" s="371">
        <v>7107</v>
      </c>
      <c r="I334" s="439">
        <f>E334/E$4</f>
        <v>1.1731580508243029</v>
      </c>
      <c r="J334" s="356" t="s">
        <v>757</v>
      </c>
      <c r="K334" s="358" t="s">
        <v>758</v>
      </c>
      <c r="L334" s="358"/>
      <c r="M334" s="358" t="s">
        <v>749</v>
      </c>
      <c r="N334" s="358" t="s">
        <v>741</v>
      </c>
      <c r="O334" s="358"/>
      <c r="P334" s="373" t="s">
        <v>762</v>
      </c>
      <c r="Q334" s="359">
        <v>0.9</v>
      </c>
      <c r="R334" s="360">
        <f>1-Q334</f>
        <v>9.9999999999999978E-2</v>
      </c>
      <c r="S334" s="361" t="s">
        <v>806</v>
      </c>
      <c r="T334" s="362">
        <f>Q334*D334</f>
        <v>19259.100000000002</v>
      </c>
      <c r="U334" s="363">
        <f>Q334*F334</f>
        <v>1391.4</v>
      </c>
      <c r="V334" s="363">
        <f>IF(S334="Não",G334,Q334*G334)</f>
        <v>99590</v>
      </c>
      <c r="W334" s="363">
        <f>IF(S334="Não",H334,Q334*H334)</f>
        <v>7107</v>
      </c>
      <c r="X334" s="364">
        <f>R334*D334</f>
        <v>2139.8999999999996</v>
      </c>
      <c r="Y334" s="364">
        <f>R334*F334</f>
        <v>154.59999999999997</v>
      </c>
      <c r="Z334" s="364">
        <f>IF(S334="Não",0,R334*G334)</f>
        <v>0</v>
      </c>
      <c r="AA334" s="365">
        <f>IF(S334="Não",0,R334*H334)</f>
        <v>0</v>
      </c>
    </row>
    <row r="335" spans="2:27">
      <c r="B335" s="349">
        <v>336</v>
      </c>
      <c r="C335" s="350" t="s">
        <v>307</v>
      </c>
      <c r="D335" s="367">
        <v>622</v>
      </c>
      <c r="E335" s="368">
        <f>D335/G335</f>
        <v>0.12162690653109112</v>
      </c>
      <c r="F335" s="369">
        <v>129</v>
      </c>
      <c r="G335" s="370">
        <v>5114</v>
      </c>
      <c r="H335" s="371">
        <v>719</v>
      </c>
      <c r="I335" s="439">
        <f>E335/E$4</f>
        <v>0.66406171081344889</v>
      </c>
      <c r="J335" s="356" t="s">
        <v>757</v>
      </c>
      <c r="K335" s="358" t="s">
        <v>758</v>
      </c>
      <c r="L335" s="358"/>
      <c r="M335" s="358" t="s">
        <v>749</v>
      </c>
      <c r="N335" s="358"/>
      <c r="O335" s="358"/>
      <c r="P335" s="373"/>
      <c r="Q335" s="359">
        <v>1</v>
      </c>
      <c r="R335" s="360">
        <f>1-Q335</f>
        <v>0</v>
      </c>
      <c r="S335" s="361" t="s">
        <v>806</v>
      </c>
      <c r="T335" s="362">
        <f>Q335*D335</f>
        <v>622</v>
      </c>
      <c r="U335" s="363">
        <f>Q335*F335</f>
        <v>129</v>
      </c>
      <c r="V335" s="363">
        <f>IF(S335="Não",G335,Q335*G335)</f>
        <v>5114</v>
      </c>
      <c r="W335" s="363">
        <f>IF(S335="Não",H335,Q335*H335)</f>
        <v>719</v>
      </c>
      <c r="X335" s="364">
        <f>R335*D335</f>
        <v>0</v>
      </c>
      <c r="Y335" s="364">
        <f>R335*F335</f>
        <v>0</v>
      </c>
      <c r="Z335" s="364">
        <f>IF(S335="Não",0,R335*G335)</f>
        <v>0</v>
      </c>
      <c r="AA335" s="365">
        <f>IF(S335="Não",0,R335*H335)</f>
        <v>0</v>
      </c>
    </row>
    <row r="336" spans="2:27">
      <c r="B336" s="349">
        <v>337</v>
      </c>
      <c r="C336" s="350" t="s">
        <v>308</v>
      </c>
      <c r="D336" s="367">
        <v>890</v>
      </c>
      <c r="E336" s="368">
        <f>D336/G336</f>
        <v>0.13448171653067392</v>
      </c>
      <c r="F336" s="369">
        <v>160</v>
      </c>
      <c r="G336" s="370">
        <v>6618</v>
      </c>
      <c r="H336" s="371">
        <v>615</v>
      </c>
      <c r="I336" s="439">
        <f>E336/E$4</f>
        <v>0.73424673289425513</v>
      </c>
      <c r="J336" s="356" t="s">
        <v>757</v>
      </c>
      <c r="K336" s="358" t="s">
        <v>758</v>
      </c>
      <c r="L336" s="358"/>
      <c r="M336" s="358" t="s">
        <v>749</v>
      </c>
      <c r="N336" s="358"/>
      <c r="O336" s="358"/>
      <c r="P336" s="373"/>
      <c r="Q336" s="359">
        <v>1</v>
      </c>
      <c r="R336" s="360">
        <f>1-Q336</f>
        <v>0</v>
      </c>
      <c r="S336" s="361" t="s">
        <v>806</v>
      </c>
      <c r="T336" s="362">
        <f>Q336*D336</f>
        <v>890</v>
      </c>
      <c r="U336" s="363">
        <f>Q336*F336</f>
        <v>160</v>
      </c>
      <c r="V336" s="363">
        <f>IF(S336="Não",G336,Q336*G336)</f>
        <v>6618</v>
      </c>
      <c r="W336" s="363">
        <f>IF(S336="Não",H336,Q336*H336)</f>
        <v>615</v>
      </c>
      <c r="X336" s="364">
        <f>R336*D336</f>
        <v>0</v>
      </c>
      <c r="Y336" s="364">
        <f>R336*F336</f>
        <v>0</v>
      </c>
      <c r="Z336" s="364">
        <f>IF(S336="Não",0,R336*G336)</f>
        <v>0</v>
      </c>
      <c r="AA336" s="365">
        <f>IF(S336="Não",0,R336*H336)</f>
        <v>0</v>
      </c>
    </row>
    <row r="337" spans="2:27">
      <c r="B337" s="349">
        <v>338</v>
      </c>
      <c r="C337" s="350" t="s">
        <v>309</v>
      </c>
      <c r="D337" s="367">
        <v>9147</v>
      </c>
      <c r="E337" s="368">
        <f>D337/G337</f>
        <v>0.14917073011627718</v>
      </c>
      <c r="F337" s="369">
        <v>1054</v>
      </c>
      <c r="G337" s="370">
        <v>61319</v>
      </c>
      <c r="H337" s="371">
        <v>7952</v>
      </c>
      <c r="I337" s="439">
        <f>E337/E$4</f>
        <v>0.81444618686395887</v>
      </c>
      <c r="J337" s="356" t="s">
        <v>742</v>
      </c>
      <c r="K337" s="358" t="s">
        <v>758</v>
      </c>
      <c r="L337" s="358"/>
      <c r="M337" s="358" t="s">
        <v>749</v>
      </c>
      <c r="N337" s="358"/>
      <c r="O337" s="358"/>
      <c r="P337" s="373"/>
      <c r="Q337" s="359">
        <v>1</v>
      </c>
      <c r="R337" s="360">
        <f>1-Q337</f>
        <v>0</v>
      </c>
      <c r="S337" s="361" t="s">
        <v>806</v>
      </c>
      <c r="T337" s="362">
        <f>Q337*D337</f>
        <v>9147</v>
      </c>
      <c r="U337" s="363">
        <f>Q337*F337</f>
        <v>1054</v>
      </c>
      <c r="V337" s="363">
        <f>IF(S337="Não",G337,Q337*G337)</f>
        <v>61319</v>
      </c>
      <c r="W337" s="363">
        <f>IF(S337="Não",H337,Q337*H337)</f>
        <v>7952</v>
      </c>
      <c r="X337" s="364">
        <f>R337*D337</f>
        <v>0</v>
      </c>
      <c r="Y337" s="364">
        <f>R337*F337</f>
        <v>0</v>
      </c>
      <c r="Z337" s="364">
        <f>IF(S337="Não",0,R337*G337)</f>
        <v>0</v>
      </c>
      <c r="AA337" s="365">
        <f>IF(S337="Não",0,R337*H337)</f>
        <v>0</v>
      </c>
    </row>
    <row r="338" spans="2:27">
      <c r="B338" s="349">
        <v>339</v>
      </c>
      <c r="C338" s="350" t="s">
        <v>310</v>
      </c>
      <c r="D338" s="367">
        <v>270</v>
      </c>
      <c r="E338" s="368">
        <f>D338/G338</f>
        <v>7.2115384615384609E-2</v>
      </c>
      <c r="F338" s="369">
        <v>39</v>
      </c>
      <c r="G338" s="370">
        <v>3744</v>
      </c>
      <c r="H338" s="371">
        <v>304</v>
      </c>
      <c r="I338" s="439">
        <f>E338/E$4</f>
        <v>0.39373743071744111</v>
      </c>
      <c r="J338" s="356"/>
      <c r="K338" s="374" t="s">
        <v>828</v>
      </c>
      <c r="L338" s="374"/>
      <c r="M338" s="374" t="s">
        <v>765</v>
      </c>
      <c r="N338" s="358"/>
      <c r="O338" s="358"/>
      <c r="P338" s="373"/>
      <c r="Q338" s="359">
        <v>1</v>
      </c>
      <c r="R338" s="360">
        <f>1-Q338</f>
        <v>0</v>
      </c>
      <c r="S338" s="361" t="s">
        <v>806</v>
      </c>
      <c r="T338" s="362">
        <f>Q338*D338</f>
        <v>270</v>
      </c>
      <c r="U338" s="363">
        <f>Q338*F338</f>
        <v>39</v>
      </c>
      <c r="V338" s="363">
        <f>IF(S338="Não",G338,Q338*G338)</f>
        <v>3744</v>
      </c>
      <c r="W338" s="363">
        <f>IF(S338="Não",H338,Q338*H338)</f>
        <v>304</v>
      </c>
      <c r="X338" s="364">
        <f>R338*D338</f>
        <v>0</v>
      </c>
      <c r="Y338" s="364">
        <f>R338*F338</f>
        <v>0</v>
      </c>
      <c r="Z338" s="364">
        <f>IF(S338="Não",0,R338*G338)</f>
        <v>0</v>
      </c>
      <c r="AA338" s="365">
        <f>IF(S338="Não",0,R338*H338)</f>
        <v>0</v>
      </c>
    </row>
    <row r="339" spans="2:27">
      <c r="B339" s="349">
        <v>340</v>
      </c>
      <c r="C339" s="350" t="s">
        <v>311</v>
      </c>
      <c r="D339" s="367">
        <v>23219</v>
      </c>
      <c r="E339" s="368">
        <f>D339/G339</f>
        <v>0.16617047162384599</v>
      </c>
      <c r="F339" s="369">
        <v>1842</v>
      </c>
      <c r="G339" s="370">
        <v>139730</v>
      </c>
      <c r="H339" s="371">
        <v>14944</v>
      </c>
      <c r="I339" s="439">
        <f>E339/E$4</f>
        <v>0.90726181254146299</v>
      </c>
      <c r="J339" s="356" t="s">
        <v>742</v>
      </c>
      <c r="K339" s="358" t="s">
        <v>748</v>
      </c>
      <c r="L339" s="358"/>
      <c r="M339" s="358" t="s">
        <v>749</v>
      </c>
      <c r="N339" s="358"/>
      <c r="O339" s="358"/>
      <c r="P339" s="373"/>
      <c r="Q339" s="359">
        <v>1</v>
      </c>
      <c r="R339" s="360">
        <f>1-Q339</f>
        <v>0</v>
      </c>
      <c r="S339" s="361" t="s">
        <v>806</v>
      </c>
      <c r="T339" s="362">
        <f>Q339*D339</f>
        <v>23219</v>
      </c>
      <c r="U339" s="363">
        <f>Q339*F339</f>
        <v>1842</v>
      </c>
      <c r="V339" s="363">
        <f>IF(S339="Não",G339,Q339*G339)</f>
        <v>139730</v>
      </c>
      <c r="W339" s="363">
        <f>IF(S339="Não",H339,Q339*H339)</f>
        <v>14944</v>
      </c>
      <c r="X339" s="364">
        <f>R339*D339</f>
        <v>0</v>
      </c>
      <c r="Y339" s="364">
        <f>R339*F339</f>
        <v>0</v>
      </c>
      <c r="Z339" s="364">
        <f>IF(S339="Não",0,R339*G339)</f>
        <v>0</v>
      </c>
      <c r="AA339" s="365">
        <f>IF(S339="Não",0,R339*H339)</f>
        <v>0</v>
      </c>
    </row>
    <row r="340" spans="2:27">
      <c r="B340" s="349">
        <v>341</v>
      </c>
      <c r="C340" s="350" t="s">
        <v>312</v>
      </c>
      <c r="D340" s="367">
        <v>8727</v>
      </c>
      <c r="E340" s="368">
        <f>D340/G340</f>
        <v>0.11981876844923457</v>
      </c>
      <c r="F340" s="369">
        <v>1207</v>
      </c>
      <c r="G340" s="370">
        <v>72835</v>
      </c>
      <c r="H340" s="371">
        <v>9236</v>
      </c>
      <c r="I340" s="439">
        <f>E340/E$4</f>
        <v>0.65418959203422411</v>
      </c>
      <c r="J340" s="356" t="s">
        <v>742</v>
      </c>
      <c r="K340" s="358" t="s">
        <v>748</v>
      </c>
      <c r="L340" s="358"/>
      <c r="M340" s="358" t="s">
        <v>749</v>
      </c>
      <c r="N340" s="358"/>
      <c r="O340" s="358"/>
      <c r="P340" s="373"/>
      <c r="Q340" s="359">
        <v>1</v>
      </c>
      <c r="R340" s="360">
        <f>1-Q340</f>
        <v>0</v>
      </c>
      <c r="S340" s="361" t="s">
        <v>806</v>
      </c>
      <c r="T340" s="362">
        <f>Q340*D340</f>
        <v>8727</v>
      </c>
      <c r="U340" s="363">
        <f>Q340*F340</f>
        <v>1207</v>
      </c>
      <c r="V340" s="363">
        <f>IF(S340="Não",G340,Q340*G340)</f>
        <v>72835</v>
      </c>
      <c r="W340" s="363">
        <f>IF(S340="Não",H340,Q340*H340)</f>
        <v>9236</v>
      </c>
      <c r="X340" s="364">
        <f>R340*D340</f>
        <v>0</v>
      </c>
      <c r="Y340" s="364">
        <f>R340*F340</f>
        <v>0</v>
      </c>
      <c r="Z340" s="364">
        <f>IF(S340="Não",0,R340*G340)</f>
        <v>0</v>
      </c>
      <c r="AA340" s="365">
        <f>IF(S340="Não",0,R340*H340)</f>
        <v>0</v>
      </c>
    </row>
    <row r="341" spans="2:27">
      <c r="B341" s="349">
        <v>342</v>
      </c>
      <c r="C341" s="350" t="s">
        <v>313</v>
      </c>
      <c r="D341" s="367">
        <v>6696</v>
      </c>
      <c r="E341" s="368">
        <f>D341/G341</f>
        <v>0.11769875727267934</v>
      </c>
      <c r="F341" s="369">
        <v>628</v>
      </c>
      <c r="G341" s="370">
        <v>56891</v>
      </c>
      <c r="H341" s="371">
        <v>4644</v>
      </c>
      <c r="I341" s="439">
        <f>E341/E$4</f>
        <v>0.64261470051556968</v>
      </c>
      <c r="J341" s="356" t="s">
        <v>757</v>
      </c>
      <c r="K341" s="358" t="s">
        <v>758</v>
      </c>
      <c r="L341" s="358"/>
      <c r="M341" s="358" t="s">
        <v>749</v>
      </c>
      <c r="N341" s="358"/>
      <c r="O341" s="358"/>
      <c r="P341" s="373"/>
      <c r="Q341" s="359">
        <v>1</v>
      </c>
      <c r="R341" s="360">
        <f>1-Q341</f>
        <v>0</v>
      </c>
      <c r="S341" s="361" t="s">
        <v>806</v>
      </c>
      <c r="T341" s="362">
        <f>Q341*D341</f>
        <v>6696</v>
      </c>
      <c r="U341" s="363">
        <f>Q341*F341</f>
        <v>628</v>
      </c>
      <c r="V341" s="363">
        <f>IF(S341="Não",G341,Q341*G341)</f>
        <v>56891</v>
      </c>
      <c r="W341" s="363">
        <f>IF(S341="Não",H341,Q341*H341)</f>
        <v>4644</v>
      </c>
      <c r="X341" s="364">
        <f>R341*D341</f>
        <v>0</v>
      </c>
      <c r="Y341" s="364">
        <f>R341*F341</f>
        <v>0</v>
      </c>
      <c r="Z341" s="364">
        <f>IF(S341="Não",0,R341*G341)</f>
        <v>0</v>
      </c>
      <c r="AA341" s="365">
        <f>IF(S341="Não",0,R341*H341)</f>
        <v>0</v>
      </c>
    </row>
    <row r="342" spans="2:27">
      <c r="B342" s="349">
        <v>343</v>
      </c>
      <c r="C342" s="350" t="s">
        <v>314</v>
      </c>
      <c r="D342" s="367">
        <v>15292</v>
      </c>
      <c r="E342" s="368">
        <f>D342/G342</f>
        <v>0.11893447404238772</v>
      </c>
      <c r="F342" s="369">
        <v>2305</v>
      </c>
      <c r="G342" s="370">
        <v>128575</v>
      </c>
      <c r="H342" s="371">
        <v>22014</v>
      </c>
      <c r="I342" s="439">
        <f>E342/E$4</f>
        <v>0.64936149870009519</v>
      </c>
      <c r="J342" s="356" t="s">
        <v>757</v>
      </c>
      <c r="K342" s="358" t="s">
        <v>758</v>
      </c>
      <c r="L342" s="358"/>
      <c r="M342" s="358" t="s">
        <v>749</v>
      </c>
      <c r="N342" s="358"/>
      <c r="O342" s="358"/>
      <c r="P342" s="373"/>
      <c r="Q342" s="359">
        <v>1</v>
      </c>
      <c r="R342" s="360">
        <f>1-Q342</f>
        <v>0</v>
      </c>
      <c r="S342" s="361" t="s">
        <v>806</v>
      </c>
      <c r="T342" s="362">
        <f>Q342*D342</f>
        <v>15292</v>
      </c>
      <c r="U342" s="363">
        <f>Q342*F342</f>
        <v>2305</v>
      </c>
      <c r="V342" s="363">
        <f>IF(S342="Não",G342,Q342*G342)</f>
        <v>128575</v>
      </c>
      <c r="W342" s="363">
        <f>IF(S342="Não",H342,Q342*H342)</f>
        <v>22014</v>
      </c>
      <c r="X342" s="364">
        <f>R342*D342</f>
        <v>0</v>
      </c>
      <c r="Y342" s="364">
        <f>R342*F342</f>
        <v>0</v>
      </c>
      <c r="Z342" s="364">
        <f>IF(S342="Não",0,R342*G342)</f>
        <v>0</v>
      </c>
      <c r="AA342" s="365">
        <f>IF(S342="Não",0,R342*H342)</f>
        <v>0</v>
      </c>
    </row>
    <row r="343" spans="2:27">
      <c r="B343" s="349">
        <v>344</v>
      </c>
      <c r="C343" s="350" t="s">
        <v>315</v>
      </c>
      <c r="D343" s="367">
        <v>2105</v>
      </c>
      <c r="E343" s="368">
        <f>D343/G343</f>
        <v>0.10190743609604958</v>
      </c>
      <c r="F343" s="369">
        <v>205</v>
      </c>
      <c r="G343" s="370">
        <v>20656</v>
      </c>
      <c r="H343" s="371">
        <v>2562</v>
      </c>
      <c r="I343" s="439">
        <f>E343/E$4</f>
        <v>0.55639683922451733</v>
      </c>
      <c r="J343" s="356" t="s">
        <v>757</v>
      </c>
      <c r="K343" s="358" t="s">
        <v>758</v>
      </c>
      <c r="L343" s="358"/>
      <c r="M343" s="358" t="s">
        <v>749</v>
      </c>
      <c r="N343" s="358"/>
      <c r="O343" s="358"/>
      <c r="P343" s="373"/>
      <c r="Q343" s="359">
        <v>1</v>
      </c>
      <c r="R343" s="360">
        <f>1-Q343</f>
        <v>0</v>
      </c>
      <c r="S343" s="361" t="s">
        <v>806</v>
      </c>
      <c r="T343" s="362">
        <f>Q343*D343</f>
        <v>2105</v>
      </c>
      <c r="U343" s="363">
        <f>Q343*F343</f>
        <v>205</v>
      </c>
      <c r="V343" s="363">
        <f>IF(S343="Não",G343,Q343*G343)</f>
        <v>20656</v>
      </c>
      <c r="W343" s="363">
        <f>IF(S343="Não",H343,Q343*H343)</f>
        <v>2562</v>
      </c>
      <c r="X343" s="364">
        <f>R343*D343</f>
        <v>0</v>
      </c>
      <c r="Y343" s="364">
        <f>R343*F343</f>
        <v>0</v>
      </c>
      <c r="Z343" s="364">
        <f>IF(S343="Não",0,R343*G343)</f>
        <v>0</v>
      </c>
      <c r="AA343" s="365">
        <f>IF(S343="Não",0,R343*H343)</f>
        <v>0</v>
      </c>
    </row>
    <row r="344" spans="2:27">
      <c r="B344" s="349">
        <v>345</v>
      </c>
      <c r="C344" s="350" t="s">
        <v>316</v>
      </c>
      <c r="D344" s="367">
        <v>19406</v>
      </c>
      <c r="E344" s="368">
        <f>D344/G344</f>
        <v>0.14234891107410858</v>
      </c>
      <c r="F344" s="369">
        <v>2127</v>
      </c>
      <c r="G344" s="370">
        <v>136327</v>
      </c>
      <c r="H344" s="371">
        <v>23370</v>
      </c>
      <c r="I344" s="439">
        <f>E344/E$4</f>
        <v>0.77720024389619757</v>
      </c>
      <c r="J344" s="356" t="s">
        <v>742</v>
      </c>
      <c r="K344" s="358" t="s">
        <v>758</v>
      </c>
      <c r="L344" s="358"/>
      <c r="M344" s="358" t="s">
        <v>749</v>
      </c>
      <c r="N344" s="358"/>
      <c r="O344" s="358"/>
      <c r="P344" s="373"/>
      <c r="Q344" s="359">
        <v>1</v>
      </c>
      <c r="R344" s="360">
        <f>1-Q344</f>
        <v>0</v>
      </c>
      <c r="S344" s="361" t="s">
        <v>806</v>
      </c>
      <c r="T344" s="362">
        <f>Q344*D344</f>
        <v>19406</v>
      </c>
      <c r="U344" s="363">
        <f>Q344*F344</f>
        <v>2127</v>
      </c>
      <c r="V344" s="363">
        <f>IF(S344="Não",G344,Q344*G344)</f>
        <v>136327</v>
      </c>
      <c r="W344" s="363">
        <f>IF(S344="Não",H344,Q344*H344)</f>
        <v>23370</v>
      </c>
      <c r="X344" s="364">
        <f>R344*D344</f>
        <v>0</v>
      </c>
      <c r="Y344" s="364">
        <f>R344*F344</f>
        <v>0</v>
      </c>
      <c r="Z344" s="364">
        <f>IF(S344="Não",0,R344*G344)</f>
        <v>0</v>
      </c>
      <c r="AA344" s="365">
        <f>IF(S344="Não",0,R344*H344)</f>
        <v>0</v>
      </c>
    </row>
    <row r="345" spans="2:27">
      <c r="B345" s="349">
        <v>346</v>
      </c>
      <c r="C345" s="350" t="s">
        <v>317</v>
      </c>
      <c r="D345" s="367">
        <v>38268</v>
      </c>
      <c r="E345" s="368">
        <f>D345/G345</f>
        <v>0.16895588021033392</v>
      </c>
      <c r="F345" s="369">
        <v>2621</v>
      </c>
      <c r="G345" s="370">
        <v>226497</v>
      </c>
      <c r="H345" s="371">
        <v>18367</v>
      </c>
      <c r="I345" s="439">
        <f>E345/E$4</f>
        <v>0.92246965794353952</v>
      </c>
      <c r="J345" s="356" t="s">
        <v>761</v>
      </c>
      <c r="K345" s="358" t="s">
        <v>752</v>
      </c>
      <c r="L345" s="358"/>
      <c r="M345" s="358" t="s">
        <v>753</v>
      </c>
      <c r="N345" s="358"/>
      <c r="O345" s="358"/>
      <c r="P345" s="373"/>
      <c r="Q345" s="359">
        <v>1</v>
      </c>
      <c r="R345" s="360">
        <f>1-Q345</f>
        <v>0</v>
      </c>
      <c r="S345" s="361" t="s">
        <v>806</v>
      </c>
      <c r="T345" s="362">
        <f>Q345*D345</f>
        <v>38268</v>
      </c>
      <c r="U345" s="363">
        <f>Q345*F345</f>
        <v>2621</v>
      </c>
      <c r="V345" s="363">
        <f>IF(S345="Não",G345,Q345*G345)</f>
        <v>226497</v>
      </c>
      <c r="W345" s="363">
        <f>IF(S345="Não",H345,Q345*H345)</f>
        <v>18367</v>
      </c>
      <c r="X345" s="364">
        <f>R345*D345</f>
        <v>0</v>
      </c>
      <c r="Y345" s="364">
        <f>R345*F345</f>
        <v>0</v>
      </c>
      <c r="Z345" s="364">
        <f>IF(S345="Não",0,R345*G345)</f>
        <v>0</v>
      </c>
      <c r="AA345" s="365">
        <f>IF(S345="Não",0,R345*H345)</f>
        <v>0</v>
      </c>
    </row>
    <row r="346" spans="2:27">
      <c r="B346" s="349">
        <v>347</v>
      </c>
      <c r="C346" s="350" t="s">
        <v>318</v>
      </c>
      <c r="D346" s="367">
        <v>1172</v>
      </c>
      <c r="E346" s="368">
        <f>D346/G346</f>
        <v>0.15589252460760841</v>
      </c>
      <c r="F346" s="369">
        <v>300</v>
      </c>
      <c r="G346" s="370">
        <v>7518</v>
      </c>
      <c r="H346" s="371">
        <v>1435</v>
      </c>
      <c r="I346" s="439">
        <f>E346/E$4</f>
        <v>0.85114601321783223</v>
      </c>
      <c r="J346" s="356" t="s">
        <v>761</v>
      </c>
      <c r="K346" s="358" t="s">
        <v>752</v>
      </c>
      <c r="L346" s="358"/>
      <c r="M346" s="358" t="s">
        <v>753</v>
      </c>
      <c r="N346" s="358"/>
      <c r="O346" s="358"/>
      <c r="P346" s="373"/>
      <c r="Q346" s="359">
        <v>1</v>
      </c>
      <c r="R346" s="360">
        <f>1-Q346</f>
        <v>0</v>
      </c>
      <c r="S346" s="361" t="s">
        <v>806</v>
      </c>
      <c r="T346" s="362">
        <f>Q346*D346</f>
        <v>1172</v>
      </c>
      <c r="U346" s="363">
        <f>Q346*F346</f>
        <v>300</v>
      </c>
      <c r="V346" s="363">
        <f>IF(S346="Não",G346,Q346*G346)</f>
        <v>7518</v>
      </c>
      <c r="W346" s="363">
        <f>IF(S346="Não",H346,Q346*H346)</f>
        <v>1435</v>
      </c>
      <c r="X346" s="364">
        <f>R346*D346</f>
        <v>0</v>
      </c>
      <c r="Y346" s="364">
        <f>R346*F346</f>
        <v>0</v>
      </c>
      <c r="Z346" s="364">
        <f>IF(S346="Não",0,R346*G346)</f>
        <v>0</v>
      </c>
      <c r="AA346" s="365">
        <f>IF(S346="Não",0,R346*H346)</f>
        <v>0</v>
      </c>
    </row>
    <row r="347" spans="2:27">
      <c r="B347" s="349">
        <v>348</v>
      </c>
      <c r="C347" s="350" t="s">
        <v>319</v>
      </c>
      <c r="D347" s="367">
        <v>26919</v>
      </c>
      <c r="E347" s="368">
        <f>D347/G347</f>
        <v>0.13674532015950827</v>
      </c>
      <c r="F347" s="369">
        <v>6965</v>
      </c>
      <c r="G347" s="370">
        <v>196855</v>
      </c>
      <c r="H347" s="371">
        <v>60989</v>
      </c>
      <c r="I347" s="439">
        <f>E347/E$4</f>
        <v>0.74660561417504323</v>
      </c>
      <c r="J347" s="356" t="s">
        <v>742</v>
      </c>
      <c r="K347" s="358" t="s">
        <v>752</v>
      </c>
      <c r="L347" s="358"/>
      <c r="M347" s="358" t="s">
        <v>753</v>
      </c>
      <c r="N347" s="358"/>
      <c r="O347" s="358"/>
      <c r="P347" s="373"/>
      <c r="Q347" s="359">
        <v>1</v>
      </c>
      <c r="R347" s="360">
        <f>1-Q347</f>
        <v>0</v>
      </c>
      <c r="S347" s="361" t="s">
        <v>806</v>
      </c>
      <c r="T347" s="362">
        <f>Q347*D347</f>
        <v>26919</v>
      </c>
      <c r="U347" s="363">
        <f>Q347*F347</f>
        <v>6965</v>
      </c>
      <c r="V347" s="363">
        <f>IF(S347="Não",G347,Q347*G347)</f>
        <v>196855</v>
      </c>
      <c r="W347" s="363">
        <f>IF(S347="Não",H347,Q347*H347)</f>
        <v>60989</v>
      </c>
      <c r="X347" s="364">
        <f>R347*D347</f>
        <v>0</v>
      </c>
      <c r="Y347" s="364">
        <f>R347*F347</f>
        <v>0</v>
      </c>
      <c r="Z347" s="364">
        <f>IF(S347="Não",0,R347*G347)</f>
        <v>0</v>
      </c>
      <c r="AA347" s="365">
        <f>IF(S347="Não",0,R347*H347)</f>
        <v>0</v>
      </c>
    </row>
    <row r="348" spans="2:27">
      <c r="B348" s="349">
        <v>349</v>
      </c>
      <c r="C348" s="350" t="s">
        <v>320</v>
      </c>
      <c r="D348" s="367">
        <v>62962</v>
      </c>
      <c r="E348" s="368">
        <f>D348/G348</f>
        <v>0.14722374211409944</v>
      </c>
      <c r="F348" s="369">
        <v>13432</v>
      </c>
      <c r="G348" s="370">
        <v>427662</v>
      </c>
      <c r="H348" s="371">
        <v>90028</v>
      </c>
      <c r="I348" s="439">
        <f>E348/E$4</f>
        <v>0.80381597172049546</v>
      </c>
      <c r="J348" s="356" t="s">
        <v>761</v>
      </c>
      <c r="K348" s="358" t="s">
        <v>752</v>
      </c>
      <c r="L348" s="358"/>
      <c r="M348" s="358" t="s">
        <v>753</v>
      </c>
      <c r="N348" s="358"/>
      <c r="O348" s="358"/>
      <c r="P348" s="373"/>
      <c r="Q348" s="359">
        <v>1</v>
      </c>
      <c r="R348" s="360">
        <f>1-Q348</f>
        <v>0</v>
      </c>
      <c r="S348" s="361" t="s">
        <v>806</v>
      </c>
      <c r="T348" s="362">
        <f>Q348*D348</f>
        <v>62962</v>
      </c>
      <c r="U348" s="363">
        <f>Q348*F348</f>
        <v>13432</v>
      </c>
      <c r="V348" s="363">
        <f>IF(S348="Não",G348,Q348*G348)</f>
        <v>427662</v>
      </c>
      <c r="W348" s="363">
        <f>IF(S348="Não",H348,Q348*H348)</f>
        <v>90028</v>
      </c>
      <c r="X348" s="364">
        <f>R348*D348</f>
        <v>0</v>
      </c>
      <c r="Y348" s="364">
        <f>R348*F348</f>
        <v>0</v>
      </c>
      <c r="Z348" s="364">
        <f>IF(S348="Não",0,R348*G348)</f>
        <v>0</v>
      </c>
      <c r="AA348" s="365">
        <f>IF(S348="Não",0,R348*H348)</f>
        <v>0</v>
      </c>
    </row>
    <row r="349" spans="2:27">
      <c r="B349" s="349">
        <v>350</v>
      </c>
      <c r="C349" s="350" t="s">
        <v>321</v>
      </c>
      <c r="D349" s="367">
        <v>22976</v>
      </c>
      <c r="E349" s="368">
        <f>D349/G349</f>
        <v>0.3148907010210375</v>
      </c>
      <c r="F349" s="369">
        <v>4517</v>
      </c>
      <c r="G349" s="370">
        <v>72965</v>
      </c>
      <c r="H349" s="371">
        <v>15886</v>
      </c>
      <c r="I349" s="439">
        <f>E349/E$4</f>
        <v>1.7192483439988095</v>
      </c>
      <c r="J349" s="356" t="s">
        <v>761</v>
      </c>
      <c r="K349" s="358" t="s">
        <v>752</v>
      </c>
      <c r="L349" s="358"/>
      <c r="M349" s="358" t="s">
        <v>753</v>
      </c>
      <c r="N349" s="358"/>
      <c r="O349" s="358"/>
      <c r="P349" s="373"/>
      <c r="Q349" s="359">
        <v>1</v>
      </c>
      <c r="R349" s="360">
        <f>1-Q349</f>
        <v>0</v>
      </c>
      <c r="S349" s="361" t="s">
        <v>806</v>
      </c>
      <c r="T349" s="362">
        <f>Q349*D349</f>
        <v>22976</v>
      </c>
      <c r="U349" s="363">
        <f>Q349*F349</f>
        <v>4517</v>
      </c>
      <c r="V349" s="363">
        <f>IF(S349="Não",G349,Q349*G349)</f>
        <v>72965</v>
      </c>
      <c r="W349" s="363">
        <f>IF(S349="Não",H349,Q349*H349)</f>
        <v>15886</v>
      </c>
      <c r="X349" s="364">
        <f>R349*D349</f>
        <v>0</v>
      </c>
      <c r="Y349" s="364">
        <f>R349*F349</f>
        <v>0</v>
      </c>
      <c r="Z349" s="364">
        <f>IF(S349="Não",0,R349*G349)</f>
        <v>0</v>
      </c>
      <c r="AA349" s="365">
        <f>IF(S349="Não",0,R349*H349)</f>
        <v>0</v>
      </c>
    </row>
    <row r="350" spans="2:27" s="403" customFormat="1">
      <c r="B350" s="349">
        <v>351</v>
      </c>
      <c r="C350" s="350" t="s">
        <v>322</v>
      </c>
      <c r="D350" s="367">
        <v>132</v>
      </c>
      <c r="E350" s="368">
        <f>D350/G350</f>
        <v>0.2613861386138614</v>
      </c>
      <c r="F350" s="369">
        <v>48</v>
      </c>
      <c r="G350" s="370">
        <v>505</v>
      </c>
      <c r="H350" s="371">
        <v>155</v>
      </c>
      <c r="I350" s="439">
        <f>E350/E$4</f>
        <v>1.4271227587825828</v>
      </c>
      <c r="J350" s="356" t="s">
        <v>761</v>
      </c>
      <c r="K350" s="358" t="s">
        <v>754</v>
      </c>
      <c r="L350" s="358"/>
      <c r="M350" s="358" t="s">
        <v>755</v>
      </c>
      <c r="N350" s="358" t="s">
        <v>752</v>
      </c>
      <c r="O350" s="358"/>
      <c r="P350" s="373" t="s">
        <v>753</v>
      </c>
      <c r="Q350" s="359">
        <v>0.8</v>
      </c>
      <c r="R350" s="360">
        <f>1-Q350</f>
        <v>0.19999999999999996</v>
      </c>
      <c r="S350" s="361" t="s">
        <v>807</v>
      </c>
      <c r="T350" s="362">
        <f>Q350*D350</f>
        <v>105.60000000000001</v>
      </c>
      <c r="U350" s="363">
        <f>Q350*F350</f>
        <v>38.400000000000006</v>
      </c>
      <c r="V350" s="363">
        <f>IF(S350="Não",G350,Q350*G350)</f>
        <v>404</v>
      </c>
      <c r="W350" s="363">
        <f>IF(S350="Não",H350,Q350*H350)</f>
        <v>124</v>
      </c>
      <c r="X350" s="364">
        <f>R350*D350</f>
        <v>26.399999999999995</v>
      </c>
      <c r="Y350" s="364">
        <f>R350*F350</f>
        <v>9.5999999999999979</v>
      </c>
      <c r="Z350" s="364">
        <f>IF(S350="Não",0,R350*G350)</f>
        <v>100.99999999999997</v>
      </c>
      <c r="AA350" s="365">
        <f>IF(S350="Não",0,R350*H350)</f>
        <v>30.999999999999993</v>
      </c>
    </row>
    <row r="351" spans="2:27">
      <c r="B351" s="349">
        <v>352</v>
      </c>
      <c r="C351" s="350" t="s">
        <v>323</v>
      </c>
      <c r="D351" s="367">
        <v>960</v>
      </c>
      <c r="E351" s="368">
        <f>D351/G351</f>
        <v>0.20041753653444677</v>
      </c>
      <c r="F351" s="369">
        <v>460</v>
      </c>
      <c r="G351" s="370">
        <v>4790</v>
      </c>
      <c r="H351" s="371">
        <v>2559</v>
      </c>
      <c r="I351" s="439">
        <f>E351/E$4</f>
        <v>1.0942448178936486</v>
      </c>
      <c r="J351" s="356" t="s">
        <v>742</v>
      </c>
      <c r="K351" s="358" t="s">
        <v>754</v>
      </c>
      <c r="L351" s="358"/>
      <c r="M351" s="358" t="s">
        <v>755</v>
      </c>
      <c r="N351" s="358"/>
      <c r="O351" s="358"/>
      <c r="P351" s="373"/>
      <c r="Q351" s="359">
        <v>1</v>
      </c>
      <c r="R351" s="360">
        <f>1-Q351</f>
        <v>0</v>
      </c>
      <c r="S351" s="361" t="s">
        <v>806</v>
      </c>
      <c r="T351" s="362">
        <f>Q351*D351</f>
        <v>960</v>
      </c>
      <c r="U351" s="363">
        <f>Q351*F351</f>
        <v>460</v>
      </c>
      <c r="V351" s="363">
        <f>IF(S351="Não",G351,Q351*G351)</f>
        <v>4790</v>
      </c>
      <c r="W351" s="363">
        <f>IF(S351="Não",H351,Q351*H351)</f>
        <v>2559</v>
      </c>
      <c r="X351" s="364">
        <f>R351*D351</f>
        <v>0</v>
      </c>
      <c r="Y351" s="364">
        <f>R351*F351</f>
        <v>0</v>
      </c>
      <c r="Z351" s="364">
        <f>IF(S351="Não",0,R351*G351)</f>
        <v>0</v>
      </c>
      <c r="AA351" s="365">
        <f>IF(S351="Não",0,R351*H351)</f>
        <v>0</v>
      </c>
    </row>
    <row r="352" spans="2:27">
      <c r="B352" s="349">
        <v>353</v>
      </c>
      <c r="C352" s="350" t="s">
        <v>324</v>
      </c>
      <c r="D352" s="367">
        <v>205</v>
      </c>
      <c r="E352" s="368">
        <f>D352/G352</f>
        <v>5.8924978442081055E-2</v>
      </c>
      <c r="F352" s="369">
        <v>82</v>
      </c>
      <c r="G352" s="370">
        <v>3479</v>
      </c>
      <c r="H352" s="371">
        <v>785</v>
      </c>
      <c r="I352" s="439">
        <f>E352/E$4</f>
        <v>0.32172011202053635</v>
      </c>
      <c r="J352" s="356"/>
      <c r="K352" s="374" t="s">
        <v>828</v>
      </c>
      <c r="L352" s="374"/>
      <c r="M352" s="374" t="s">
        <v>765</v>
      </c>
      <c r="N352" s="358"/>
      <c r="O352" s="358"/>
      <c r="P352" s="373"/>
      <c r="Q352" s="359">
        <v>1</v>
      </c>
      <c r="R352" s="360">
        <f>1-Q352</f>
        <v>0</v>
      </c>
      <c r="S352" s="361" t="s">
        <v>806</v>
      </c>
      <c r="T352" s="421">
        <f>Q352*D352</f>
        <v>205</v>
      </c>
      <c r="U352" s="422">
        <f>Q352*F352</f>
        <v>82</v>
      </c>
      <c r="V352" s="422">
        <f>IF(S352="Não",G352,Q352*G352)</f>
        <v>3479</v>
      </c>
      <c r="W352" s="422">
        <f>IF(S352="Não",H352,Q352*H352)</f>
        <v>785</v>
      </c>
      <c r="X352" s="423">
        <f>R352*D352</f>
        <v>0</v>
      </c>
      <c r="Y352" s="423">
        <f>R352*F352</f>
        <v>0</v>
      </c>
      <c r="Z352" s="423">
        <f>IF(S352="Não",0,R352*G352)</f>
        <v>0</v>
      </c>
      <c r="AA352" s="424">
        <f>IF(S352="Não",0,R352*H352)</f>
        <v>0</v>
      </c>
    </row>
    <row r="353" spans="2:27">
      <c r="B353" s="349">
        <v>354</v>
      </c>
      <c r="C353" s="350" t="s">
        <v>325</v>
      </c>
      <c r="D353" s="367">
        <v>244</v>
      </c>
      <c r="E353" s="368">
        <f>D353/G353</f>
        <v>0.10863757791629564</v>
      </c>
      <c r="F353" s="369">
        <v>48</v>
      </c>
      <c r="G353" s="370">
        <v>2246</v>
      </c>
      <c r="H353" s="371">
        <v>499</v>
      </c>
      <c r="I353" s="439">
        <f>E353/E$4</f>
        <v>0.59314224053937592</v>
      </c>
      <c r="J353" s="356" t="s">
        <v>761</v>
      </c>
      <c r="K353" s="358" t="s">
        <v>752</v>
      </c>
      <c r="L353" s="358"/>
      <c r="M353" s="358" t="s">
        <v>753</v>
      </c>
      <c r="N353" s="358"/>
      <c r="O353" s="358"/>
      <c r="P353" s="373"/>
      <c r="Q353" s="359">
        <v>1</v>
      </c>
      <c r="R353" s="360">
        <f>1-Q353</f>
        <v>0</v>
      </c>
      <c r="S353" s="361" t="s">
        <v>806</v>
      </c>
      <c r="T353" s="362">
        <f>Q353*D353</f>
        <v>244</v>
      </c>
      <c r="U353" s="363">
        <f>Q353*F353</f>
        <v>48</v>
      </c>
      <c r="V353" s="363">
        <f>IF(S353="Não",G353,Q353*G353)</f>
        <v>2246</v>
      </c>
      <c r="W353" s="363">
        <f>IF(S353="Não",H353,Q353*H353)</f>
        <v>499</v>
      </c>
      <c r="X353" s="364">
        <f>R353*D353</f>
        <v>0</v>
      </c>
      <c r="Y353" s="364">
        <f>R353*F353</f>
        <v>0</v>
      </c>
      <c r="Z353" s="364">
        <f>IF(S353="Não",0,R353*G353)</f>
        <v>0</v>
      </c>
      <c r="AA353" s="365">
        <f>IF(S353="Não",0,R353*H353)</f>
        <v>0</v>
      </c>
    </row>
    <row r="354" spans="2:27">
      <c r="B354" s="349">
        <v>355</v>
      </c>
      <c r="C354" s="350" t="s">
        <v>326</v>
      </c>
      <c r="D354" s="367">
        <v>922</v>
      </c>
      <c r="E354" s="368">
        <f>D354/G354</f>
        <v>0.26856976405476257</v>
      </c>
      <c r="F354" s="369">
        <v>391</v>
      </c>
      <c r="G354" s="370">
        <v>3433</v>
      </c>
      <c r="H354" s="371">
        <v>1485</v>
      </c>
      <c r="I354" s="439">
        <f>E354/E$4</f>
        <v>1.4663441016267209</v>
      </c>
      <c r="J354" s="356" t="s">
        <v>761</v>
      </c>
      <c r="K354" s="358" t="s">
        <v>758</v>
      </c>
      <c r="L354" s="358"/>
      <c r="M354" s="358" t="s">
        <v>749</v>
      </c>
      <c r="N354" s="358" t="s">
        <v>741</v>
      </c>
      <c r="O354" s="358"/>
      <c r="P354" s="373" t="s">
        <v>762</v>
      </c>
      <c r="Q354" s="359">
        <v>0.75</v>
      </c>
      <c r="R354" s="360">
        <f>1-Q354</f>
        <v>0.25</v>
      </c>
      <c r="S354" s="361" t="s">
        <v>806</v>
      </c>
      <c r="T354" s="362">
        <f>Q354*D354</f>
        <v>691.5</v>
      </c>
      <c r="U354" s="363">
        <f>Q354*F354</f>
        <v>293.25</v>
      </c>
      <c r="V354" s="363">
        <f>IF(S354="Não",G354,Q354*G354)</f>
        <v>3433</v>
      </c>
      <c r="W354" s="363">
        <f>IF(S354="Não",H354,Q354*H354)</f>
        <v>1485</v>
      </c>
      <c r="X354" s="364">
        <f>R354*D354</f>
        <v>230.5</v>
      </c>
      <c r="Y354" s="364">
        <f>R354*F354</f>
        <v>97.75</v>
      </c>
      <c r="Z354" s="364">
        <f>IF(S354="Não",0,R354*G354)</f>
        <v>0</v>
      </c>
      <c r="AA354" s="365">
        <f>IF(S354="Não",0,R354*H354)</f>
        <v>0</v>
      </c>
    </row>
    <row r="355" spans="2:27">
      <c r="B355" s="349">
        <v>356</v>
      </c>
      <c r="C355" s="350" t="s">
        <v>327</v>
      </c>
      <c r="D355" s="367">
        <v>383</v>
      </c>
      <c r="E355" s="368">
        <f>D355/G355</f>
        <v>0.11078970205380388</v>
      </c>
      <c r="F355" s="369">
        <v>115</v>
      </c>
      <c r="G355" s="370">
        <v>3457</v>
      </c>
      <c r="H355" s="371">
        <v>845</v>
      </c>
      <c r="I355" s="439">
        <f>E355/E$4</f>
        <v>0.60489246322773571</v>
      </c>
      <c r="J355" s="356" t="s">
        <v>761</v>
      </c>
      <c r="K355" s="358" t="s">
        <v>748</v>
      </c>
      <c r="L355" s="358"/>
      <c r="M355" s="358" t="s">
        <v>749</v>
      </c>
      <c r="N355" s="358"/>
      <c r="O355" s="358"/>
      <c r="P355" s="373"/>
      <c r="Q355" s="359">
        <v>1</v>
      </c>
      <c r="R355" s="360">
        <f>1-Q355</f>
        <v>0</v>
      </c>
      <c r="S355" s="361" t="s">
        <v>806</v>
      </c>
      <c r="T355" s="362">
        <f>Q355*D355</f>
        <v>383</v>
      </c>
      <c r="U355" s="363">
        <f>Q355*F355</f>
        <v>115</v>
      </c>
      <c r="V355" s="363">
        <f>IF(S355="Não",G355,Q355*G355)</f>
        <v>3457</v>
      </c>
      <c r="W355" s="363">
        <f>IF(S355="Não",H355,Q355*H355)</f>
        <v>845</v>
      </c>
      <c r="X355" s="364">
        <f>R355*D355</f>
        <v>0</v>
      </c>
      <c r="Y355" s="364">
        <f>R355*F355</f>
        <v>0</v>
      </c>
      <c r="Z355" s="364">
        <f>IF(S355="Não",0,R355*G355)</f>
        <v>0</v>
      </c>
      <c r="AA355" s="365">
        <f>IF(S355="Não",0,R355*H355)</f>
        <v>0</v>
      </c>
    </row>
    <row r="356" spans="2:27">
      <c r="B356" s="349">
        <v>357</v>
      </c>
      <c r="C356" s="350" t="s">
        <v>328</v>
      </c>
      <c r="D356" s="367">
        <v>322</v>
      </c>
      <c r="E356" s="368">
        <f>D356/G356</f>
        <v>0.18049327354260089</v>
      </c>
      <c r="F356" s="369">
        <v>157</v>
      </c>
      <c r="G356" s="370">
        <v>1784</v>
      </c>
      <c r="H356" s="371">
        <v>735</v>
      </c>
      <c r="I356" s="439">
        <f>E356/E$4</f>
        <v>0.98546181463868976</v>
      </c>
      <c r="J356" s="356" t="s">
        <v>761</v>
      </c>
      <c r="K356" s="358" t="s">
        <v>754</v>
      </c>
      <c r="L356" s="358"/>
      <c r="M356" s="358" t="s">
        <v>755</v>
      </c>
      <c r="N356" s="358"/>
      <c r="O356" s="358"/>
      <c r="P356" s="373"/>
      <c r="Q356" s="359">
        <v>1</v>
      </c>
      <c r="R356" s="360">
        <f>1-Q356</f>
        <v>0</v>
      </c>
      <c r="S356" s="361" t="s">
        <v>806</v>
      </c>
      <c r="T356" s="362">
        <f>Q356*D356</f>
        <v>322</v>
      </c>
      <c r="U356" s="363">
        <f>Q356*F356</f>
        <v>157</v>
      </c>
      <c r="V356" s="363">
        <f>IF(S356="Não",G356,Q356*G356)</f>
        <v>1784</v>
      </c>
      <c r="W356" s="363">
        <f>IF(S356="Não",H356,Q356*H356)</f>
        <v>735</v>
      </c>
      <c r="X356" s="364">
        <f>R356*D356</f>
        <v>0</v>
      </c>
      <c r="Y356" s="364">
        <f>R356*F356</f>
        <v>0</v>
      </c>
      <c r="Z356" s="364">
        <f>IF(S356="Não",0,R356*G356)</f>
        <v>0</v>
      </c>
      <c r="AA356" s="365">
        <f>IF(S356="Não",0,R356*H356)</f>
        <v>0</v>
      </c>
    </row>
    <row r="357" spans="2:27">
      <c r="B357" s="349">
        <v>358</v>
      </c>
      <c r="C357" s="350" t="s">
        <v>329</v>
      </c>
      <c r="D357" s="367">
        <v>580</v>
      </c>
      <c r="E357" s="368">
        <f>D357/G357</f>
        <v>0.17731580556404769</v>
      </c>
      <c r="F357" s="369">
        <v>315</v>
      </c>
      <c r="G357" s="370">
        <v>3271</v>
      </c>
      <c r="H357" s="371">
        <v>1504</v>
      </c>
      <c r="I357" s="439">
        <f>E357/E$4</f>
        <v>0.9681133932895567</v>
      </c>
      <c r="J357" s="356" t="s">
        <v>761</v>
      </c>
      <c r="K357" s="358" t="s">
        <v>735</v>
      </c>
      <c r="L357" s="358" t="s">
        <v>730</v>
      </c>
      <c r="M357" s="358" t="s">
        <v>731</v>
      </c>
      <c r="N357" s="358" t="s">
        <v>735</v>
      </c>
      <c r="O357" s="358" t="s">
        <v>733</v>
      </c>
      <c r="P357" s="373" t="s">
        <v>731</v>
      </c>
      <c r="Q357" s="359">
        <v>0.5</v>
      </c>
      <c r="R357" s="360">
        <f>1-Q357</f>
        <v>0.5</v>
      </c>
      <c r="S357" s="361" t="s">
        <v>807</v>
      </c>
      <c r="T357" s="362">
        <f>Q357*D357</f>
        <v>290</v>
      </c>
      <c r="U357" s="363">
        <f>Q357*F357</f>
        <v>157.5</v>
      </c>
      <c r="V357" s="363">
        <f>IF(S357="Não",G357,Q357*G357)</f>
        <v>1635.5</v>
      </c>
      <c r="W357" s="363">
        <f>IF(S357="Não",H357,Q357*H357)</f>
        <v>752</v>
      </c>
      <c r="X357" s="364">
        <f>R357*D357</f>
        <v>290</v>
      </c>
      <c r="Y357" s="364">
        <f>R357*F357</f>
        <v>157.5</v>
      </c>
      <c r="Z357" s="364">
        <f>IF(S357="Não",0,R357*G357)</f>
        <v>1635.5</v>
      </c>
      <c r="AA357" s="365">
        <f>IF(S357="Não",0,R357*H357)</f>
        <v>752</v>
      </c>
    </row>
    <row r="358" spans="2:27">
      <c r="B358" s="349">
        <v>359</v>
      </c>
      <c r="C358" s="350" t="s">
        <v>330</v>
      </c>
      <c r="D358" s="367">
        <v>2949</v>
      </c>
      <c r="E358" s="368">
        <f>D358/G358</f>
        <v>0.32857938718662955</v>
      </c>
      <c r="F358" s="369">
        <v>361</v>
      </c>
      <c r="G358" s="370">
        <v>8975</v>
      </c>
      <c r="H358" s="371">
        <v>1557</v>
      </c>
      <c r="I358" s="439">
        <f>E358/E$4</f>
        <v>1.7939861846063709</v>
      </c>
      <c r="J358" s="356" t="s">
        <v>761</v>
      </c>
      <c r="K358" s="358" t="s">
        <v>754</v>
      </c>
      <c r="L358" s="358"/>
      <c r="M358" s="358" t="s">
        <v>755</v>
      </c>
      <c r="N358" s="358" t="s">
        <v>741</v>
      </c>
      <c r="O358" s="358"/>
      <c r="P358" s="373" t="s">
        <v>762</v>
      </c>
      <c r="Q358" s="359">
        <v>0.7</v>
      </c>
      <c r="R358" s="360">
        <f>1-Q358</f>
        <v>0.30000000000000004</v>
      </c>
      <c r="S358" s="361" t="s">
        <v>806</v>
      </c>
      <c r="T358" s="362">
        <f>Q358*D358</f>
        <v>2064.2999999999997</v>
      </c>
      <c r="U358" s="363">
        <f>Q358*F358</f>
        <v>252.7</v>
      </c>
      <c r="V358" s="363">
        <f>IF(S358="Não",G358,Q358*G358)</f>
        <v>8975</v>
      </c>
      <c r="W358" s="363">
        <f>IF(S358="Não",H358,Q358*H358)</f>
        <v>1557</v>
      </c>
      <c r="X358" s="364">
        <f>R358*D358</f>
        <v>884.70000000000016</v>
      </c>
      <c r="Y358" s="364">
        <f>R358*F358</f>
        <v>108.30000000000001</v>
      </c>
      <c r="Z358" s="364">
        <f>IF(S358="Não",0,R358*G358)</f>
        <v>0</v>
      </c>
      <c r="AA358" s="365">
        <f>IF(S358="Não",0,R358*H358)</f>
        <v>0</v>
      </c>
    </row>
    <row r="359" spans="2:27">
      <c r="B359" s="349">
        <v>360</v>
      </c>
      <c r="C359" s="350" t="s">
        <v>331</v>
      </c>
      <c r="D359" s="367">
        <v>1477</v>
      </c>
      <c r="E359" s="368">
        <f>D359/G359</f>
        <v>0.17913887204366283</v>
      </c>
      <c r="F359" s="369">
        <v>424</v>
      </c>
      <c r="G359" s="370">
        <v>8245</v>
      </c>
      <c r="H359" s="371">
        <v>2507</v>
      </c>
      <c r="I359" s="439">
        <f>E359/E$4</f>
        <v>0.97806701851861255</v>
      </c>
      <c r="J359" s="356" t="s">
        <v>761</v>
      </c>
      <c r="K359" s="358" t="s">
        <v>752</v>
      </c>
      <c r="L359" s="358"/>
      <c r="M359" s="358" t="s">
        <v>753</v>
      </c>
      <c r="N359" s="358"/>
      <c r="O359" s="358"/>
      <c r="P359" s="373"/>
      <c r="Q359" s="359">
        <v>1</v>
      </c>
      <c r="R359" s="360">
        <f>1-Q359</f>
        <v>0</v>
      </c>
      <c r="S359" s="361" t="s">
        <v>806</v>
      </c>
      <c r="T359" s="362">
        <f>Q359*D359</f>
        <v>1477</v>
      </c>
      <c r="U359" s="363">
        <f>Q359*F359</f>
        <v>424</v>
      </c>
      <c r="V359" s="363">
        <f>IF(S359="Não",G359,Q359*G359)</f>
        <v>8245</v>
      </c>
      <c r="W359" s="363">
        <f>IF(S359="Não",H359,Q359*H359)</f>
        <v>2507</v>
      </c>
      <c r="X359" s="364">
        <f>R359*D359</f>
        <v>0</v>
      </c>
      <c r="Y359" s="364">
        <f>R359*F359</f>
        <v>0</v>
      </c>
      <c r="Z359" s="364">
        <f>IF(S359="Não",0,R359*G359)</f>
        <v>0</v>
      </c>
      <c r="AA359" s="365">
        <f>IF(S359="Não",0,R359*H359)</f>
        <v>0</v>
      </c>
    </row>
    <row r="360" spans="2:27">
      <c r="B360" s="349">
        <v>361</v>
      </c>
      <c r="C360" s="350" t="s">
        <v>332</v>
      </c>
      <c r="D360" s="367">
        <v>3798</v>
      </c>
      <c r="E360" s="368">
        <f>D360/G360</f>
        <v>0.22617913292043831</v>
      </c>
      <c r="F360" s="369">
        <v>973</v>
      </c>
      <c r="G360" s="370">
        <v>16792</v>
      </c>
      <c r="H360" s="371">
        <v>4648</v>
      </c>
      <c r="I360" s="439">
        <f>E360/E$4</f>
        <v>1.2348986440681557</v>
      </c>
      <c r="J360" s="356" t="s">
        <v>761</v>
      </c>
      <c r="K360" s="358" t="s">
        <v>752</v>
      </c>
      <c r="L360" s="358"/>
      <c r="M360" s="358" t="s">
        <v>753</v>
      </c>
      <c r="N360" s="358" t="s">
        <v>741</v>
      </c>
      <c r="O360" s="358"/>
      <c r="P360" s="373" t="s">
        <v>762</v>
      </c>
      <c r="Q360" s="359">
        <v>0.85</v>
      </c>
      <c r="R360" s="360">
        <f>1-Q360</f>
        <v>0.15000000000000002</v>
      </c>
      <c r="S360" s="361" t="s">
        <v>806</v>
      </c>
      <c r="T360" s="362">
        <f>Q360*D360</f>
        <v>3228.2999999999997</v>
      </c>
      <c r="U360" s="363">
        <f>Q360*F360</f>
        <v>827.05</v>
      </c>
      <c r="V360" s="363">
        <f>IF(S360="Não",G360,Q360*G360)</f>
        <v>16792</v>
      </c>
      <c r="W360" s="363">
        <f>IF(S360="Não",H360,Q360*H360)</f>
        <v>4648</v>
      </c>
      <c r="X360" s="364">
        <f>R360*D360</f>
        <v>569.70000000000005</v>
      </c>
      <c r="Y360" s="364">
        <f>R360*F360</f>
        <v>145.95000000000002</v>
      </c>
      <c r="Z360" s="364">
        <f>IF(S360="Não",0,R360*G360)</f>
        <v>0</v>
      </c>
      <c r="AA360" s="365">
        <f>IF(S360="Não",0,R360*H360)</f>
        <v>0</v>
      </c>
    </row>
    <row r="361" spans="2:27">
      <c r="B361" s="349">
        <v>362</v>
      </c>
      <c r="C361" s="350" t="s">
        <v>333</v>
      </c>
      <c r="D361" s="367">
        <v>165</v>
      </c>
      <c r="E361" s="368">
        <f>D361/G361</f>
        <v>2.3615285530270501E-2</v>
      </c>
      <c r="F361" s="369">
        <v>28</v>
      </c>
      <c r="G361" s="370">
        <v>6987</v>
      </c>
      <c r="H361" s="371">
        <v>658</v>
      </c>
      <c r="I361" s="439">
        <f>E361/E$4</f>
        <v>0.12893534299148496</v>
      </c>
      <c r="J361" s="356"/>
      <c r="K361" s="374" t="s">
        <v>828</v>
      </c>
      <c r="L361" s="374"/>
      <c r="M361" s="374" t="s">
        <v>765</v>
      </c>
      <c r="N361" s="358"/>
      <c r="O361" s="358"/>
      <c r="P361" s="373"/>
      <c r="Q361" s="359">
        <v>1</v>
      </c>
      <c r="R361" s="360">
        <f>1-Q361</f>
        <v>0</v>
      </c>
      <c r="S361" s="361" t="s">
        <v>806</v>
      </c>
      <c r="T361" s="362">
        <f>Q361*D361</f>
        <v>165</v>
      </c>
      <c r="U361" s="363">
        <f>Q361*F361</f>
        <v>28</v>
      </c>
      <c r="V361" s="363">
        <f>IF(S361="Não",G361,Q361*G361)</f>
        <v>6987</v>
      </c>
      <c r="W361" s="363">
        <f>IF(S361="Não",H361,Q361*H361)</f>
        <v>658</v>
      </c>
      <c r="X361" s="364">
        <f>R361*D361</f>
        <v>0</v>
      </c>
      <c r="Y361" s="364">
        <f>R361*F361</f>
        <v>0</v>
      </c>
      <c r="Z361" s="364">
        <f>IF(S361="Não",0,R361*G361)</f>
        <v>0</v>
      </c>
      <c r="AA361" s="365">
        <f>IF(S361="Não",0,R361*H361)</f>
        <v>0</v>
      </c>
    </row>
    <row r="362" spans="2:27">
      <c r="B362" s="349">
        <v>363</v>
      </c>
      <c r="C362" s="350" t="s">
        <v>334</v>
      </c>
      <c r="D362" s="367">
        <v>431</v>
      </c>
      <c r="E362" s="368">
        <f>D362/G362</f>
        <v>3.3798619824341278E-2</v>
      </c>
      <c r="F362" s="369">
        <v>43</v>
      </c>
      <c r="G362" s="370">
        <v>12752</v>
      </c>
      <c r="H362" s="371">
        <v>898</v>
      </c>
      <c r="I362" s="439">
        <f>E362/E$4</f>
        <v>0.18453457334251969</v>
      </c>
      <c r="J362" s="356" t="s">
        <v>761</v>
      </c>
      <c r="K362" s="393" t="s">
        <v>824</v>
      </c>
      <c r="L362" s="358"/>
      <c r="M362" s="358" t="s">
        <v>825</v>
      </c>
      <c r="N362" s="358"/>
      <c r="O362" s="358"/>
      <c r="P362" s="373"/>
      <c r="Q362" s="359">
        <v>1</v>
      </c>
      <c r="R362" s="360">
        <f>1-Q362</f>
        <v>0</v>
      </c>
      <c r="S362" s="361" t="s">
        <v>806</v>
      </c>
      <c r="T362" s="362">
        <f>Q362*D362</f>
        <v>431</v>
      </c>
      <c r="U362" s="363">
        <f>Q362*F362</f>
        <v>43</v>
      </c>
      <c r="V362" s="363">
        <f>IF(S362="Não",G362,Q362*G362)</f>
        <v>12752</v>
      </c>
      <c r="W362" s="363">
        <f>IF(S362="Não",H362,Q362*H362)</f>
        <v>898</v>
      </c>
      <c r="X362" s="364">
        <f>R362*D362</f>
        <v>0</v>
      </c>
      <c r="Y362" s="364">
        <f>R362*F362</f>
        <v>0</v>
      </c>
      <c r="Z362" s="364">
        <f>IF(S362="Não",0,R362*G362)</f>
        <v>0</v>
      </c>
      <c r="AA362" s="365">
        <f>IF(S362="Não",0,R362*H362)</f>
        <v>0</v>
      </c>
    </row>
    <row r="363" spans="2:27">
      <c r="B363" s="349">
        <v>364</v>
      </c>
      <c r="C363" s="350" t="s">
        <v>335</v>
      </c>
      <c r="D363" s="367">
        <v>3969</v>
      </c>
      <c r="E363" s="368">
        <f>D363/G363</f>
        <v>7.0437282600979631E-2</v>
      </c>
      <c r="F363" s="369">
        <v>672</v>
      </c>
      <c r="G363" s="370">
        <v>56348</v>
      </c>
      <c r="H363" s="371">
        <v>5839</v>
      </c>
      <c r="I363" s="439">
        <f>E363/E$4</f>
        <v>0.38457528620198883</v>
      </c>
      <c r="J363" s="356" t="s">
        <v>761</v>
      </c>
      <c r="K363" s="358" t="s">
        <v>756</v>
      </c>
      <c r="L363" s="358"/>
      <c r="M363" s="358" t="s">
        <v>765</v>
      </c>
      <c r="N363" s="358" t="s">
        <v>765</v>
      </c>
      <c r="O363" s="358"/>
      <c r="P363" s="373" t="s">
        <v>765</v>
      </c>
      <c r="Q363" s="359">
        <v>0.5</v>
      </c>
      <c r="R363" s="360">
        <f>1-Q363</f>
        <v>0.5</v>
      </c>
      <c r="S363" s="361" t="s">
        <v>806</v>
      </c>
      <c r="T363" s="362">
        <f>Q363*D363</f>
        <v>1984.5</v>
      </c>
      <c r="U363" s="363">
        <f>Q363*F363</f>
        <v>336</v>
      </c>
      <c r="V363" s="363">
        <f>IF(S363="Não",G363,Q363*G363)</f>
        <v>56348</v>
      </c>
      <c r="W363" s="363">
        <f>IF(S363="Não",H363,Q363*H363)</f>
        <v>5839</v>
      </c>
      <c r="X363" s="364">
        <f>R363*D363</f>
        <v>1984.5</v>
      </c>
      <c r="Y363" s="364">
        <f>R363*F363</f>
        <v>336</v>
      </c>
      <c r="Z363" s="364">
        <f>IF(S363="Não",0,R363*G363)</f>
        <v>0</v>
      </c>
      <c r="AA363" s="365">
        <f>IF(S363="Não",0,R363*H363)</f>
        <v>0</v>
      </c>
    </row>
    <row r="364" spans="2:27">
      <c r="B364" s="349">
        <v>365</v>
      </c>
      <c r="C364" s="350" t="s">
        <v>336</v>
      </c>
      <c r="D364" s="367">
        <v>3205</v>
      </c>
      <c r="E364" s="368">
        <f>D364/G364</f>
        <v>0.14481948398174507</v>
      </c>
      <c r="F364" s="369">
        <v>164</v>
      </c>
      <c r="G364" s="370">
        <v>22131</v>
      </c>
      <c r="H364" s="371">
        <v>1406</v>
      </c>
      <c r="I364" s="439">
        <f>E364/E$4</f>
        <v>0.79068914136573132</v>
      </c>
      <c r="J364" s="356" t="s">
        <v>761</v>
      </c>
      <c r="K364" s="358" t="s">
        <v>754</v>
      </c>
      <c r="L364" s="358"/>
      <c r="M364" s="358" t="s">
        <v>755</v>
      </c>
      <c r="N364" s="358"/>
      <c r="O364" s="358"/>
      <c r="P364" s="373"/>
      <c r="Q364" s="359">
        <v>1</v>
      </c>
      <c r="R364" s="360">
        <f>1-Q364</f>
        <v>0</v>
      </c>
      <c r="S364" s="361" t="s">
        <v>806</v>
      </c>
      <c r="T364" s="362">
        <f>Q364*D364</f>
        <v>3205</v>
      </c>
      <c r="U364" s="363">
        <f>Q364*F364</f>
        <v>164</v>
      </c>
      <c r="V364" s="363">
        <f>IF(S364="Não",G364,Q364*G364)</f>
        <v>22131</v>
      </c>
      <c r="W364" s="363">
        <f>IF(S364="Não",H364,Q364*H364)</f>
        <v>1406</v>
      </c>
      <c r="X364" s="364">
        <f>R364*D364</f>
        <v>0</v>
      </c>
      <c r="Y364" s="364">
        <f>R364*F364</f>
        <v>0</v>
      </c>
      <c r="Z364" s="364">
        <f>IF(S364="Não",0,R364*G364)</f>
        <v>0</v>
      </c>
      <c r="AA364" s="365">
        <f>IF(S364="Não",0,R364*H364)</f>
        <v>0</v>
      </c>
    </row>
    <row r="365" spans="2:27">
      <c r="B365" s="349">
        <v>366</v>
      </c>
      <c r="C365" s="350" t="s">
        <v>337</v>
      </c>
      <c r="D365" s="367">
        <v>7955</v>
      </c>
      <c r="E365" s="368">
        <f>D365/G365</f>
        <v>0.23663622571913021</v>
      </c>
      <c r="F365" s="369">
        <v>653</v>
      </c>
      <c r="G365" s="370">
        <v>33617</v>
      </c>
      <c r="H365" s="371">
        <v>3252</v>
      </c>
      <c r="I365" s="439">
        <f>E365/E$4</f>
        <v>1.2919925481399428</v>
      </c>
      <c r="J365" s="356" t="s">
        <v>761</v>
      </c>
      <c r="K365" s="358" t="s">
        <v>754</v>
      </c>
      <c r="L365" s="358"/>
      <c r="M365" s="358" t="s">
        <v>755</v>
      </c>
      <c r="N365" s="358" t="s">
        <v>741</v>
      </c>
      <c r="O365" s="358"/>
      <c r="P365" s="373" t="s">
        <v>762</v>
      </c>
      <c r="Q365" s="359">
        <v>0.8</v>
      </c>
      <c r="R365" s="360">
        <f>1-Q365</f>
        <v>0.19999999999999996</v>
      </c>
      <c r="S365" s="361" t="s">
        <v>806</v>
      </c>
      <c r="T365" s="362">
        <f>Q365*D365</f>
        <v>6364</v>
      </c>
      <c r="U365" s="363">
        <f>Q365*F365</f>
        <v>522.4</v>
      </c>
      <c r="V365" s="363">
        <f>IF(S365="Não",G365,Q365*G365)</f>
        <v>33617</v>
      </c>
      <c r="W365" s="363">
        <f>IF(S365="Não",H365,Q365*H365)</f>
        <v>3252</v>
      </c>
      <c r="X365" s="364">
        <f>R365*D365</f>
        <v>1590.9999999999995</v>
      </c>
      <c r="Y365" s="364">
        <f>R365*F365</f>
        <v>130.59999999999997</v>
      </c>
      <c r="Z365" s="364">
        <f>IF(S365="Não",0,R365*G365)</f>
        <v>0</v>
      </c>
      <c r="AA365" s="365">
        <f>IF(S365="Não",0,R365*H365)</f>
        <v>0</v>
      </c>
    </row>
    <row r="366" spans="2:27">
      <c r="B366" s="349">
        <v>367</v>
      </c>
      <c r="C366" s="350" t="s">
        <v>338</v>
      </c>
      <c r="D366" s="367">
        <v>8931</v>
      </c>
      <c r="E366" s="368">
        <f>D366/G366</f>
        <v>0.12652650667271131</v>
      </c>
      <c r="F366" s="369">
        <v>828</v>
      </c>
      <c r="G366" s="370">
        <v>70586</v>
      </c>
      <c r="H366" s="371">
        <v>7124</v>
      </c>
      <c r="I366" s="439">
        <f>E366/E$4</f>
        <v>0.69081267361553589</v>
      </c>
      <c r="J366" s="356" t="s">
        <v>761</v>
      </c>
      <c r="K366" s="358" t="s">
        <v>756</v>
      </c>
      <c r="L366" s="358"/>
      <c r="M366" s="358" t="s">
        <v>765</v>
      </c>
      <c r="N366" s="358"/>
      <c r="O366" s="358"/>
      <c r="P366" s="373"/>
      <c r="Q366" s="359">
        <v>1</v>
      </c>
      <c r="R366" s="360">
        <f>1-Q366</f>
        <v>0</v>
      </c>
      <c r="S366" s="361" t="s">
        <v>806</v>
      </c>
      <c r="T366" s="362">
        <f>Q366*D366</f>
        <v>8931</v>
      </c>
      <c r="U366" s="363">
        <f>Q366*F366</f>
        <v>828</v>
      </c>
      <c r="V366" s="363">
        <f>IF(S366="Não",G366,Q366*G366)</f>
        <v>70586</v>
      </c>
      <c r="W366" s="363">
        <f>IF(S366="Não",H366,Q366*H366)</f>
        <v>7124</v>
      </c>
      <c r="X366" s="364">
        <f>R366*D366</f>
        <v>0</v>
      </c>
      <c r="Y366" s="364">
        <f>R366*F366</f>
        <v>0</v>
      </c>
      <c r="Z366" s="364">
        <f>IF(S366="Não",0,R366*G366)</f>
        <v>0</v>
      </c>
      <c r="AA366" s="365">
        <f>IF(S366="Não",0,R366*H366)</f>
        <v>0</v>
      </c>
    </row>
    <row r="367" spans="2:27">
      <c r="B367" s="349">
        <v>368</v>
      </c>
      <c r="C367" s="350" t="s">
        <v>339</v>
      </c>
      <c r="D367" s="367">
        <v>9794</v>
      </c>
      <c r="E367" s="368">
        <f>D367/G367</f>
        <v>0.20888073707558438</v>
      </c>
      <c r="F367" s="369">
        <v>511</v>
      </c>
      <c r="G367" s="370">
        <v>46888</v>
      </c>
      <c r="H367" s="371">
        <v>2897</v>
      </c>
      <c r="I367" s="439">
        <f>E367/E$4</f>
        <v>1.1404524177627491</v>
      </c>
      <c r="J367" s="356" t="s">
        <v>761</v>
      </c>
      <c r="K367" s="358" t="s">
        <v>754</v>
      </c>
      <c r="L367" s="358"/>
      <c r="M367" s="358" t="s">
        <v>755</v>
      </c>
      <c r="N367" s="358" t="s">
        <v>741</v>
      </c>
      <c r="O367" s="358"/>
      <c r="P367" s="373" t="s">
        <v>762</v>
      </c>
      <c r="Q367" s="359">
        <v>0.9</v>
      </c>
      <c r="R367" s="360">
        <f>1-Q367</f>
        <v>9.9999999999999978E-2</v>
      </c>
      <c r="S367" s="361" t="s">
        <v>806</v>
      </c>
      <c r="T367" s="362">
        <f>Q367*D367</f>
        <v>8814.6</v>
      </c>
      <c r="U367" s="363">
        <f>Q367*F367</f>
        <v>459.90000000000003</v>
      </c>
      <c r="V367" s="363">
        <f>IF(S367="Não",G367,Q367*G367)</f>
        <v>46888</v>
      </c>
      <c r="W367" s="363">
        <f>IF(S367="Não",H367,Q367*H367)</f>
        <v>2897</v>
      </c>
      <c r="X367" s="364">
        <f>R367*D367</f>
        <v>979.39999999999975</v>
      </c>
      <c r="Y367" s="364">
        <f>R367*F367</f>
        <v>51.099999999999987</v>
      </c>
      <c r="Z367" s="364">
        <f>IF(S367="Não",0,R367*G367)</f>
        <v>0</v>
      </c>
      <c r="AA367" s="365">
        <f>IF(S367="Não",0,R367*H367)</f>
        <v>0</v>
      </c>
    </row>
    <row r="368" spans="2:27">
      <c r="B368" s="349">
        <v>369</v>
      </c>
      <c r="C368" s="350" t="s">
        <v>340</v>
      </c>
      <c r="D368" s="367">
        <v>29975</v>
      </c>
      <c r="E368" s="368">
        <f>D368/G368</f>
        <v>0.25776520363236105</v>
      </c>
      <c r="F368" s="369">
        <v>707</v>
      </c>
      <c r="G368" s="370">
        <v>116288</v>
      </c>
      <c r="H368" s="371">
        <v>3630</v>
      </c>
      <c r="I368" s="439">
        <f>E368/E$4</f>
        <v>1.407353084891019</v>
      </c>
      <c r="J368" s="356" t="s">
        <v>761</v>
      </c>
      <c r="K368" s="358" t="s">
        <v>754</v>
      </c>
      <c r="L368" s="358"/>
      <c r="M368" s="358" t="s">
        <v>755</v>
      </c>
      <c r="N368" s="358" t="s">
        <v>741</v>
      </c>
      <c r="O368" s="358"/>
      <c r="P368" s="373" t="s">
        <v>762</v>
      </c>
      <c r="Q368" s="359">
        <v>0.8</v>
      </c>
      <c r="R368" s="360">
        <f>1-Q368</f>
        <v>0.19999999999999996</v>
      </c>
      <c r="S368" s="361" t="s">
        <v>806</v>
      </c>
      <c r="T368" s="362">
        <f>Q368*D368</f>
        <v>23980</v>
      </c>
      <c r="U368" s="363">
        <f>Q368*F368</f>
        <v>565.6</v>
      </c>
      <c r="V368" s="363">
        <f>IF(S368="Não",G368,Q368*G368)</f>
        <v>116288</v>
      </c>
      <c r="W368" s="363">
        <f>IF(S368="Não",H368,Q368*H368)</f>
        <v>3630</v>
      </c>
      <c r="X368" s="364">
        <f>R368*D368</f>
        <v>5994.9999999999991</v>
      </c>
      <c r="Y368" s="364">
        <f>R368*F368</f>
        <v>141.39999999999998</v>
      </c>
      <c r="Z368" s="364">
        <f>IF(S368="Não",0,R368*G368)</f>
        <v>0</v>
      </c>
      <c r="AA368" s="365">
        <f>IF(S368="Não",0,R368*H368)</f>
        <v>0</v>
      </c>
    </row>
    <row r="369" spans="2:27">
      <c r="B369" s="349">
        <v>370</v>
      </c>
      <c r="C369" s="350" t="s">
        <v>341</v>
      </c>
      <c r="D369" s="367">
        <v>1510</v>
      </c>
      <c r="E369" s="368">
        <f>D369/G369</f>
        <v>0.28485191473306926</v>
      </c>
      <c r="F369" s="369">
        <v>51</v>
      </c>
      <c r="G369" s="370">
        <v>5301</v>
      </c>
      <c r="H369" s="371">
        <v>292</v>
      </c>
      <c r="I369" s="439">
        <f>E369/E$4</f>
        <v>1.5552418064482667</v>
      </c>
      <c r="J369" s="356" t="s">
        <v>761</v>
      </c>
      <c r="K369" s="358" t="s">
        <v>794</v>
      </c>
      <c r="L369" s="358" t="s">
        <v>803</v>
      </c>
      <c r="M369" s="358" t="s">
        <v>731</v>
      </c>
      <c r="N369" s="358"/>
      <c r="O369" s="358"/>
      <c r="P369" s="373"/>
      <c r="Q369" s="359">
        <v>1</v>
      </c>
      <c r="R369" s="360">
        <f>1-Q369</f>
        <v>0</v>
      </c>
      <c r="S369" s="361" t="s">
        <v>806</v>
      </c>
      <c r="T369" s="362">
        <f>Q369*D369</f>
        <v>1510</v>
      </c>
      <c r="U369" s="363">
        <f>Q369*F369</f>
        <v>51</v>
      </c>
      <c r="V369" s="363">
        <f>IF(S369="Não",G369,Q369*G369)</f>
        <v>5301</v>
      </c>
      <c r="W369" s="363">
        <f>IF(S369="Não",H369,Q369*H369)</f>
        <v>292</v>
      </c>
      <c r="X369" s="364">
        <f>R369*D369</f>
        <v>0</v>
      </c>
      <c r="Y369" s="364">
        <f>R369*F369</f>
        <v>0</v>
      </c>
      <c r="Z369" s="364">
        <f>IF(S369="Não",0,R369*G369)</f>
        <v>0</v>
      </c>
      <c r="AA369" s="365">
        <f>IF(S369="Não",0,R369*H369)</f>
        <v>0</v>
      </c>
    </row>
    <row r="370" spans="2:27">
      <c r="B370" s="349">
        <v>371</v>
      </c>
      <c r="C370" s="350" t="s">
        <v>342</v>
      </c>
      <c r="D370" s="367">
        <v>10588</v>
      </c>
      <c r="E370" s="368">
        <f>D370/G370</f>
        <v>0.16324390995991367</v>
      </c>
      <c r="F370" s="369">
        <v>592</v>
      </c>
      <c r="G370" s="370">
        <v>64860</v>
      </c>
      <c r="H370" s="371">
        <v>4750</v>
      </c>
      <c r="I370" s="439">
        <f>E370/E$4</f>
        <v>0.89128329593868183</v>
      </c>
      <c r="J370" s="356" t="s">
        <v>761</v>
      </c>
      <c r="K370" s="358" t="s">
        <v>754</v>
      </c>
      <c r="L370" s="358"/>
      <c r="M370" s="358" t="s">
        <v>755</v>
      </c>
      <c r="N370" s="358"/>
      <c r="O370" s="358"/>
      <c r="P370" s="373"/>
      <c r="Q370" s="359">
        <v>1</v>
      </c>
      <c r="R370" s="360">
        <f>1-Q370</f>
        <v>0</v>
      </c>
      <c r="S370" s="361" t="s">
        <v>806</v>
      </c>
      <c r="T370" s="362">
        <f>Q370*D370</f>
        <v>10588</v>
      </c>
      <c r="U370" s="363">
        <f>Q370*F370</f>
        <v>592</v>
      </c>
      <c r="V370" s="363">
        <f>IF(S370="Não",G370,Q370*G370)</f>
        <v>64860</v>
      </c>
      <c r="W370" s="363">
        <f>IF(S370="Não",H370,Q370*H370)</f>
        <v>4750</v>
      </c>
      <c r="X370" s="364">
        <f>R370*D370</f>
        <v>0</v>
      </c>
      <c r="Y370" s="364">
        <f>R370*F370</f>
        <v>0</v>
      </c>
      <c r="Z370" s="364">
        <f>IF(S370="Não",0,R370*G370)</f>
        <v>0</v>
      </c>
      <c r="AA370" s="365">
        <f>IF(S370="Não",0,R370*H370)</f>
        <v>0</v>
      </c>
    </row>
    <row r="371" spans="2:27">
      <c r="B371" s="349">
        <v>372</v>
      </c>
      <c r="C371" s="350" t="s">
        <v>343</v>
      </c>
      <c r="D371" s="367">
        <v>32023</v>
      </c>
      <c r="E371" s="368">
        <f>D371/G371</f>
        <v>0.22128474093729703</v>
      </c>
      <c r="F371" s="369">
        <v>1409</v>
      </c>
      <c r="G371" s="370">
        <v>144714</v>
      </c>
      <c r="H371" s="371">
        <v>7167</v>
      </c>
      <c r="I371" s="439">
        <f>E371/E$4</f>
        <v>1.2081761169036125</v>
      </c>
      <c r="J371" s="356" t="s">
        <v>760</v>
      </c>
      <c r="K371" s="358" t="s">
        <v>754</v>
      </c>
      <c r="L371" s="358"/>
      <c r="M371" s="358" t="s">
        <v>755</v>
      </c>
      <c r="N371" s="358" t="s">
        <v>741</v>
      </c>
      <c r="O371" s="358"/>
      <c r="P371" s="373" t="s">
        <v>762</v>
      </c>
      <c r="Q371" s="359">
        <v>0.85</v>
      </c>
      <c r="R371" s="360">
        <f>1-Q371</f>
        <v>0.15000000000000002</v>
      </c>
      <c r="S371" s="361" t="s">
        <v>806</v>
      </c>
      <c r="T371" s="362">
        <f>Q371*D371</f>
        <v>27219.55</v>
      </c>
      <c r="U371" s="363">
        <f>Q371*F371</f>
        <v>1197.6499999999999</v>
      </c>
      <c r="V371" s="363">
        <f>IF(S371="Não",G371,Q371*G371)</f>
        <v>144714</v>
      </c>
      <c r="W371" s="363">
        <f>IF(S371="Não",H371,Q371*H371)</f>
        <v>7167</v>
      </c>
      <c r="X371" s="364">
        <f>R371*D371</f>
        <v>4803.4500000000007</v>
      </c>
      <c r="Y371" s="364">
        <f>R371*F371</f>
        <v>211.35000000000002</v>
      </c>
      <c r="Z371" s="364">
        <f>IF(S371="Não",0,R371*G371)</f>
        <v>0</v>
      </c>
      <c r="AA371" s="365">
        <f>IF(S371="Não",0,R371*H371)</f>
        <v>0</v>
      </c>
    </row>
    <row r="372" spans="2:27">
      <c r="B372" s="349">
        <v>373</v>
      </c>
      <c r="C372" s="350" t="s">
        <v>344</v>
      </c>
      <c r="D372" s="367">
        <v>5043</v>
      </c>
      <c r="E372" s="368">
        <f>D372/G372</f>
        <v>0.22662112973531659</v>
      </c>
      <c r="F372" s="369">
        <v>568</v>
      </c>
      <c r="G372" s="370">
        <v>22253</v>
      </c>
      <c r="H372" s="371">
        <v>3040</v>
      </c>
      <c r="I372" s="439">
        <f>E372/E$4</f>
        <v>1.2373118696399754</v>
      </c>
      <c r="J372" s="356" t="s">
        <v>761</v>
      </c>
      <c r="K372" s="358" t="s">
        <v>754</v>
      </c>
      <c r="L372" s="358"/>
      <c r="M372" s="358" t="s">
        <v>755</v>
      </c>
      <c r="N372" s="358" t="s">
        <v>735</v>
      </c>
      <c r="O372" s="358" t="s">
        <v>730</v>
      </c>
      <c r="P372" s="373" t="s">
        <v>731</v>
      </c>
      <c r="Q372" s="359">
        <v>0.75</v>
      </c>
      <c r="R372" s="360">
        <f>1-Q372</f>
        <v>0.25</v>
      </c>
      <c r="S372" s="361" t="s">
        <v>806</v>
      </c>
      <c r="T372" s="362">
        <f>Q372*D372</f>
        <v>3782.25</v>
      </c>
      <c r="U372" s="363">
        <f>Q372*F372</f>
        <v>426</v>
      </c>
      <c r="V372" s="363">
        <f>IF(S372="Não",G372,Q372*G372)</f>
        <v>22253</v>
      </c>
      <c r="W372" s="363">
        <f>IF(S372="Não",H372,Q372*H372)</f>
        <v>3040</v>
      </c>
      <c r="X372" s="364">
        <f>R372*D372</f>
        <v>1260.75</v>
      </c>
      <c r="Y372" s="364">
        <f>R372*F372</f>
        <v>142</v>
      </c>
      <c r="Z372" s="364">
        <f>IF(S372="Não",0,R372*G372)</f>
        <v>0</v>
      </c>
      <c r="AA372" s="365">
        <f>IF(S372="Não",0,R372*H372)</f>
        <v>0</v>
      </c>
    </row>
    <row r="373" spans="2:27">
      <c r="B373" s="349">
        <v>374</v>
      </c>
      <c r="C373" s="350" t="s">
        <v>345</v>
      </c>
      <c r="D373" s="367">
        <v>4933</v>
      </c>
      <c r="E373" s="368">
        <f>D373/G373</f>
        <v>0.14014204545454545</v>
      </c>
      <c r="F373" s="369">
        <v>879</v>
      </c>
      <c r="G373" s="370">
        <v>35200</v>
      </c>
      <c r="H373" s="371">
        <v>6924</v>
      </c>
      <c r="I373" s="439">
        <f>E373/E$4</f>
        <v>0.76515114225693281</v>
      </c>
      <c r="J373" s="356" t="s">
        <v>761</v>
      </c>
      <c r="K373" s="358" t="s">
        <v>754</v>
      </c>
      <c r="L373" s="358"/>
      <c r="M373" s="358" t="s">
        <v>755</v>
      </c>
      <c r="N373" s="358" t="s">
        <v>735</v>
      </c>
      <c r="O373" s="358" t="s">
        <v>730</v>
      </c>
      <c r="P373" s="373" t="s">
        <v>731</v>
      </c>
      <c r="Q373" s="359">
        <v>0.6</v>
      </c>
      <c r="R373" s="360">
        <f>1-Q373</f>
        <v>0.4</v>
      </c>
      <c r="S373" s="361" t="s">
        <v>807</v>
      </c>
      <c r="T373" s="362">
        <f>Q373*D373</f>
        <v>2959.7999999999997</v>
      </c>
      <c r="U373" s="363">
        <f>Q373*F373</f>
        <v>527.4</v>
      </c>
      <c r="V373" s="363">
        <f>IF(S373="Não",G373,Q373*G373)</f>
        <v>21120</v>
      </c>
      <c r="W373" s="363">
        <f>IF(S373="Não",H373,Q373*H373)</f>
        <v>4154.3999999999996</v>
      </c>
      <c r="X373" s="364">
        <f>R373*D373</f>
        <v>1973.2</v>
      </c>
      <c r="Y373" s="364">
        <f>R373*F373</f>
        <v>351.6</v>
      </c>
      <c r="Z373" s="364">
        <f>IF(S373="Não",0,R373*G373)</f>
        <v>14080</v>
      </c>
      <c r="AA373" s="365">
        <f>IF(S373="Não",0,R373*H373)</f>
        <v>2769.6000000000004</v>
      </c>
    </row>
    <row r="374" spans="2:27">
      <c r="B374" s="349">
        <v>375</v>
      </c>
      <c r="C374" s="350" t="s">
        <v>346</v>
      </c>
      <c r="D374" s="367">
        <v>1872</v>
      </c>
      <c r="E374" s="368">
        <f>D374/G374</f>
        <v>0.24176675707090275</v>
      </c>
      <c r="F374" s="369">
        <v>200</v>
      </c>
      <c r="G374" s="370">
        <v>7743</v>
      </c>
      <c r="H374" s="371">
        <v>1211</v>
      </c>
      <c r="I374" s="439">
        <f>E374/E$4</f>
        <v>1.3200043550995253</v>
      </c>
      <c r="J374" s="356" t="s">
        <v>761</v>
      </c>
      <c r="K374" s="358" t="s">
        <v>735</v>
      </c>
      <c r="L374" s="358" t="s">
        <v>733</v>
      </c>
      <c r="M374" s="358" t="s">
        <v>731</v>
      </c>
      <c r="N374" s="358"/>
      <c r="O374" s="358"/>
      <c r="P374" s="373"/>
      <c r="Q374" s="359">
        <v>1</v>
      </c>
      <c r="R374" s="360">
        <f>1-Q374</f>
        <v>0</v>
      </c>
      <c r="S374" s="361" t="s">
        <v>806</v>
      </c>
      <c r="T374" s="362">
        <f>Q374*D374</f>
        <v>1872</v>
      </c>
      <c r="U374" s="363">
        <f>Q374*F374</f>
        <v>200</v>
      </c>
      <c r="V374" s="363">
        <f>IF(S374="Não",G374,Q374*G374)</f>
        <v>7743</v>
      </c>
      <c r="W374" s="363">
        <f>IF(S374="Não",H374,Q374*H374)</f>
        <v>1211</v>
      </c>
      <c r="X374" s="364">
        <f>R374*D374</f>
        <v>0</v>
      </c>
      <c r="Y374" s="364">
        <f>R374*F374</f>
        <v>0</v>
      </c>
      <c r="Z374" s="364">
        <f>IF(S374="Não",0,R374*G374)</f>
        <v>0</v>
      </c>
      <c r="AA374" s="365">
        <f>IF(S374="Não",0,R374*H374)</f>
        <v>0</v>
      </c>
    </row>
    <row r="375" spans="2:27">
      <c r="B375" s="349">
        <v>376</v>
      </c>
      <c r="C375" s="350" t="s">
        <v>347</v>
      </c>
      <c r="D375" s="367">
        <v>12945</v>
      </c>
      <c r="E375" s="368">
        <f>D375/G375</f>
        <v>0.19647573080775885</v>
      </c>
      <c r="F375" s="369">
        <v>777</v>
      </c>
      <c r="G375" s="370">
        <v>65886</v>
      </c>
      <c r="H375" s="371">
        <v>3125</v>
      </c>
      <c r="I375" s="439">
        <f>E375/E$4</f>
        <v>1.0727232456592228</v>
      </c>
      <c r="J375" s="356" t="s">
        <v>761</v>
      </c>
      <c r="K375" s="358" t="s">
        <v>754</v>
      </c>
      <c r="L375" s="358"/>
      <c r="M375" s="358" t="s">
        <v>755</v>
      </c>
      <c r="N375" s="358" t="s">
        <v>794</v>
      </c>
      <c r="O375" s="358" t="s">
        <v>799</v>
      </c>
      <c r="P375" s="373" t="s">
        <v>731</v>
      </c>
      <c r="Q375" s="359">
        <v>0.75</v>
      </c>
      <c r="R375" s="360">
        <f>1-Q375</f>
        <v>0.25</v>
      </c>
      <c r="S375" s="361" t="s">
        <v>807</v>
      </c>
      <c r="T375" s="362">
        <f>Q375*D375</f>
        <v>9708.75</v>
      </c>
      <c r="U375" s="363">
        <f>Q375*F375</f>
        <v>582.75</v>
      </c>
      <c r="V375" s="363">
        <f>IF(S375="Não",G375,Q375*G375)</f>
        <v>49414.5</v>
      </c>
      <c r="W375" s="363">
        <f>IF(S375="Não",H375,Q375*H375)</f>
        <v>2343.75</v>
      </c>
      <c r="X375" s="364">
        <f>R375*D375</f>
        <v>3236.25</v>
      </c>
      <c r="Y375" s="364">
        <f>R375*F375</f>
        <v>194.25</v>
      </c>
      <c r="Z375" s="364">
        <f>IF(S375="Não",0,R375*G375)</f>
        <v>16471.5</v>
      </c>
      <c r="AA375" s="365">
        <f>IF(S375="Não",0,R375*H375)</f>
        <v>781.25</v>
      </c>
    </row>
    <row r="376" spans="2:27">
      <c r="B376" s="349">
        <v>377</v>
      </c>
      <c r="C376" s="350" t="s">
        <v>348</v>
      </c>
      <c r="D376" s="367">
        <v>5523</v>
      </c>
      <c r="E376" s="368">
        <f>D376/G376</f>
        <v>0.13386170290118521</v>
      </c>
      <c r="F376" s="369">
        <v>801</v>
      </c>
      <c r="G376" s="370">
        <v>41259</v>
      </c>
      <c r="H376" s="371">
        <v>4743</v>
      </c>
      <c r="I376" s="439">
        <f>E376/E$4</f>
        <v>0.73086156654193424</v>
      </c>
      <c r="J376" s="356" t="s">
        <v>761</v>
      </c>
      <c r="K376" s="358" t="s">
        <v>764</v>
      </c>
      <c r="L376" s="358"/>
      <c r="M376" s="358" t="s">
        <v>749</v>
      </c>
      <c r="N376" s="358"/>
      <c r="O376" s="358"/>
      <c r="P376" s="373"/>
      <c r="Q376" s="359">
        <v>1</v>
      </c>
      <c r="R376" s="360">
        <f>1-Q376</f>
        <v>0</v>
      </c>
      <c r="S376" s="361" t="s">
        <v>806</v>
      </c>
      <c r="T376" s="362">
        <f>Q376*D376</f>
        <v>5523</v>
      </c>
      <c r="U376" s="363">
        <f>Q376*F376</f>
        <v>801</v>
      </c>
      <c r="V376" s="363">
        <f>IF(S376="Não",G376,Q376*G376)</f>
        <v>41259</v>
      </c>
      <c r="W376" s="363">
        <f>IF(S376="Não",H376,Q376*H376)</f>
        <v>4743</v>
      </c>
      <c r="X376" s="364">
        <f>R376*D376</f>
        <v>0</v>
      </c>
      <c r="Y376" s="364">
        <f>R376*F376</f>
        <v>0</v>
      </c>
      <c r="Z376" s="364">
        <f>IF(S376="Não",0,R376*G376)</f>
        <v>0</v>
      </c>
      <c r="AA376" s="365">
        <f>IF(S376="Não",0,R376*H376)</f>
        <v>0</v>
      </c>
    </row>
    <row r="377" spans="2:27">
      <c r="B377" s="349">
        <v>378</v>
      </c>
      <c r="C377" s="350" t="s">
        <v>349</v>
      </c>
      <c r="D377" s="367">
        <v>9106</v>
      </c>
      <c r="E377" s="368">
        <f>D377/G377</f>
        <v>0.14316709640903089</v>
      </c>
      <c r="F377" s="369">
        <v>644</v>
      </c>
      <c r="G377" s="370">
        <v>63604</v>
      </c>
      <c r="H377" s="371">
        <v>3707</v>
      </c>
      <c r="I377" s="439">
        <f>E377/E$4</f>
        <v>0.78166739322003653</v>
      </c>
      <c r="J377" s="356" t="s">
        <v>757</v>
      </c>
      <c r="K377" s="358" t="s">
        <v>758</v>
      </c>
      <c r="L377" s="358"/>
      <c r="M377" s="358" t="s">
        <v>749</v>
      </c>
      <c r="N377" s="358"/>
      <c r="O377" s="358"/>
      <c r="P377" s="373"/>
      <c r="Q377" s="359">
        <v>1</v>
      </c>
      <c r="R377" s="360">
        <f>1-Q377</f>
        <v>0</v>
      </c>
      <c r="S377" s="361" t="s">
        <v>806</v>
      </c>
      <c r="T377" s="362">
        <f>Q377*D377</f>
        <v>9106</v>
      </c>
      <c r="U377" s="363">
        <f>Q377*F377</f>
        <v>644</v>
      </c>
      <c r="V377" s="363">
        <f>IF(S377="Não",G377,Q377*G377)</f>
        <v>63604</v>
      </c>
      <c r="W377" s="363">
        <f>IF(S377="Não",H377,Q377*H377)</f>
        <v>3707</v>
      </c>
      <c r="X377" s="364">
        <f>R377*D377</f>
        <v>0</v>
      </c>
      <c r="Y377" s="364">
        <f>R377*F377</f>
        <v>0</v>
      </c>
      <c r="Z377" s="364">
        <f>IF(S377="Não",0,R377*G377)</f>
        <v>0</v>
      </c>
      <c r="AA377" s="365">
        <f>IF(S377="Não",0,R377*H377)</f>
        <v>0</v>
      </c>
    </row>
    <row r="378" spans="2:27">
      <c r="B378" s="349">
        <v>379</v>
      </c>
      <c r="C378" s="350" t="s">
        <v>685</v>
      </c>
      <c r="D378" s="367">
        <v>5314</v>
      </c>
      <c r="E378" s="368">
        <f>D378/G378</f>
        <v>0.1847127115992909</v>
      </c>
      <c r="F378" s="369">
        <v>422</v>
      </c>
      <c r="G378" s="370">
        <v>28769</v>
      </c>
      <c r="H378" s="371">
        <v>2502</v>
      </c>
      <c r="I378" s="439">
        <f>E378/E$4</f>
        <v>1.0084992110052633</v>
      </c>
      <c r="J378" s="356" t="s">
        <v>761</v>
      </c>
      <c r="K378" s="358" t="s">
        <v>752</v>
      </c>
      <c r="L378" s="358"/>
      <c r="M378" s="358" t="s">
        <v>753</v>
      </c>
      <c r="N378" s="358"/>
      <c r="O378" s="358"/>
      <c r="P378" s="373"/>
      <c r="Q378" s="359">
        <v>1</v>
      </c>
      <c r="R378" s="360">
        <f>1-Q378</f>
        <v>0</v>
      </c>
      <c r="S378" s="361" t="s">
        <v>806</v>
      </c>
      <c r="T378" s="362">
        <f>Q378*D378</f>
        <v>5314</v>
      </c>
      <c r="U378" s="363">
        <f>Q378*F378</f>
        <v>422</v>
      </c>
      <c r="V378" s="363">
        <f>IF(S378="Não",G378,Q378*G378)</f>
        <v>28769</v>
      </c>
      <c r="W378" s="363">
        <f>IF(S378="Não",H378,Q378*H378)</f>
        <v>2502</v>
      </c>
      <c r="X378" s="364">
        <f>R378*D378</f>
        <v>0</v>
      </c>
      <c r="Y378" s="364">
        <f>R378*F378</f>
        <v>0</v>
      </c>
      <c r="Z378" s="364">
        <f>IF(S378="Não",0,R378*G378)</f>
        <v>0</v>
      </c>
      <c r="AA378" s="365">
        <f>IF(S378="Não",0,R378*H378)</f>
        <v>0</v>
      </c>
    </row>
    <row r="379" spans="2:27">
      <c r="B379" s="404">
        <v>380</v>
      </c>
      <c r="C379" s="405" t="s">
        <v>350</v>
      </c>
      <c r="D379" s="367">
        <v>12134</v>
      </c>
      <c r="E379" s="368">
        <f>D379/G379</f>
        <v>0.15365912343130675</v>
      </c>
      <c r="F379" s="369">
        <v>1235</v>
      </c>
      <c r="G379" s="370">
        <v>78967</v>
      </c>
      <c r="H379" s="371">
        <v>9719</v>
      </c>
      <c r="I379" s="439">
        <f>E379/E$4</f>
        <v>0.83895203206376479</v>
      </c>
      <c r="J379" s="356" t="s">
        <v>761</v>
      </c>
      <c r="K379" s="358" t="s">
        <v>754</v>
      </c>
      <c r="L379" s="358"/>
      <c r="M379" s="358" t="s">
        <v>755</v>
      </c>
      <c r="N379" s="358"/>
      <c r="O379" s="358"/>
      <c r="P379" s="373"/>
      <c r="Q379" s="359">
        <v>1</v>
      </c>
      <c r="R379" s="360">
        <f>1-Q379</f>
        <v>0</v>
      </c>
      <c r="S379" s="361" t="s">
        <v>806</v>
      </c>
      <c r="T379" s="362">
        <f>Q379*D379</f>
        <v>12134</v>
      </c>
      <c r="U379" s="363">
        <f>Q379*F379</f>
        <v>1235</v>
      </c>
      <c r="V379" s="363">
        <f>IF(S379="Não",G379,Q379*G379)</f>
        <v>78967</v>
      </c>
      <c r="W379" s="363">
        <f>IF(S379="Não",H379,Q379*H379)</f>
        <v>9719</v>
      </c>
      <c r="X379" s="364">
        <f>R379*D379</f>
        <v>0</v>
      </c>
      <c r="Y379" s="364">
        <f>R379*F379</f>
        <v>0</v>
      </c>
      <c r="Z379" s="364">
        <f>IF(S379="Não",0,R379*G379)</f>
        <v>0</v>
      </c>
      <c r="AA379" s="365">
        <f>IF(S379="Não",0,R379*H379)</f>
        <v>0</v>
      </c>
    </row>
    <row r="380" spans="2:27">
      <c r="B380" s="349">
        <v>381</v>
      </c>
      <c r="C380" s="350" t="s">
        <v>351</v>
      </c>
      <c r="D380" s="367">
        <v>1576</v>
      </c>
      <c r="E380" s="368">
        <f>D380/G380</f>
        <v>6.5472975779984219E-2</v>
      </c>
      <c r="F380" s="369">
        <v>229</v>
      </c>
      <c r="G380" s="370">
        <v>24071</v>
      </c>
      <c r="H380" s="371">
        <v>2071</v>
      </c>
      <c r="I380" s="439">
        <f>E380/E$4</f>
        <v>0.35747103620850251</v>
      </c>
      <c r="J380" s="356" t="s">
        <v>761</v>
      </c>
      <c r="K380" s="358" t="s">
        <v>824</v>
      </c>
      <c r="L380" s="358"/>
      <c r="M380" s="358" t="s">
        <v>825</v>
      </c>
      <c r="N380" s="358"/>
      <c r="O380" s="358"/>
      <c r="P380" s="373"/>
      <c r="Q380" s="359">
        <v>1</v>
      </c>
      <c r="R380" s="360">
        <f>1-Q380</f>
        <v>0</v>
      </c>
      <c r="S380" s="361" t="s">
        <v>806</v>
      </c>
      <c r="T380" s="362">
        <f>Q380*D380</f>
        <v>1576</v>
      </c>
      <c r="U380" s="363">
        <f>Q380*F380</f>
        <v>229</v>
      </c>
      <c r="V380" s="363">
        <f>IF(S380="Não",G380,Q380*G380)</f>
        <v>24071</v>
      </c>
      <c r="W380" s="363">
        <f>IF(S380="Não",H380,Q380*H380)</f>
        <v>2071</v>
      </c>
      <c r="X380" s="364">
        <f>R380*D380</f>
        <v>0</v>
      </c>
      <c r="Y380" s="364">
        <f>R380*F380</f>
        <v>0</v>
      </c>
      <c r="Z380" s="364">
        <f>IF(S380="Não",0,R380*G380)</f>
        <v>0</v>
      </c>
      <c r="AA380" s="365">
        <f>IF(S380="Não",0,R380*H380)</f>
        <v>0</v>
      </c>
    </row>
    <row r="381" spans="2:27">
      <c r="B381" s="349">
        <v>382</v>
      </c>
      <c r="C381" s="350" t="s">
        <v>352</v>
      </c>
      <c r="D381" s="367">
        <v>913</v>
      </c>
      <c r="E381" s="368">
        <f>D381/G381</f>
        <v>7.8958747729827902E-2</v>
      </c>
      <c r="F381" s="369">
        <v>105</v>
      </c>
      <c r="G381" s="370">
        <v>11563</v>
      </c>
      <c r="H381" s="371">
        <v>1107</v>
      </c>
      <c r="I381" s="439">
        <f>E381/E$4</f>
        <v>0.43110100056481854</v>
      </c>
      <c r="J381" s="356" t="s">
        <v>761</v>
      </c>
      <c r="K381" s="374" t="s">
        <v>756</v>
      </c>
      <c r="L381" s="374"/>
      <c r="M381" s="374" t="s">
        <v>765</v>
      </c>
      <c r="N381" s="358"/>
      <c r="O381" s="358"/>
      <c r="P381" s="373"/>
      <c r="Q381" s="359">
        <v>1</v>
      </c>
      <c r="R381" s="360">
        <f>1-Q381</f>
        <v>0</v>
      </c>
      <c r="S381" s="361" t="s">
        <v>806</v>
      </c>
      <c r="T381" s="362">
        <f>Q381*D381</f>
        <v>913</v>
      </c>
      <c r="U381" s="363">
        <f>Q381*F381</f>
        <v>105</v>
      </c>
      <c r="V381" s="363">
        <f>IF(S381="Não",G381,Q381*G381)</f>
        <v>11563</v>
      </c>
      <c r="W381" s="363">
        <f>IF(S381="Não",H381,Q381*H381)</f>
        <v>1107</v>
      </c>
      <c r="X381" s="364">
        <f>R381*D381</f>
        <v>0</v>
      </c>
      <c r="Y381" s="364">
        <f>R381*F381</f>
        <v>0</v>
      </c>
      <c r="Z381" s="364">
        <f>IF(S381="Não",0,R381*G381)</f>
        <v>0</v>
      </c>
      <c r="AA381" s="365">
        <f>IF(S381="Não",0,R381*H381)</f>
        <v>0</v>
      </c>
    </row>
    <row r="382" spans="2:27">
      <c r="B382" s="349">
        <v>383</v>
      </c>
      <c r="C382" s="350" t="s">
        <v>686</v>
      </c>
      <c r="D382" s="367">
        <v>2110</v>
      </c>
      <c r="E382" s="368">
        <f>D382/G382</f>
        <v>7.4308857193167807E-2</v>
      </c>
      <c r="F382" s="369">
        <v>210</v>
      </c>
      <c r="G382" s="370">
        <v>28395</v>
      </c>
      <c r="H382" s="371">
        <v>2933</v>
      </c>
      <c r="I382" s="439">
        <f>E382/E$4</f>
        <v>0.405713408682915</v>
      </c>
      <c r="J382" s="356" t="s">
        <v>761</v>
      </c>
      <c r="K382" s="358" t="s">
        <v>756</v>
      </c>
      <c r="L382" s="358"/>
      <c r="M382" s="358" t="s">
        <v>765</v>
      </c>
      <c r="N382" s="358"/>
      <c r="O382" s="358"/>
      <c r="P382" s="373"/>
      <c r="Q382" s="359">
        <v>1</v>
      </c>
      <c r="R382" s="360">
        <f>1-Q382</f>
        <v>0</v>
      </c>
      <c r="S382" s="361" t="s">
        <v>806</v>
      </c>
      <c r="T382" s="362">
        <f>Q382*D382</f>
        <v>2110</v>
      </c>
      <c r="U382" s="363">
        <f>Q382*F382</f>
        <v>210</v>
      </c>
      <c r="V382" s="363">
        <f>IF(S382="Não",G382,Q382*G382)</f>
        <v>28395</v>
      </c>
      <c r="W382" s="363">
        <f>IF(S382="Não",H382,Q382*H382)</f>
        <v>2933</v>
      </c>
      <c r="X382" s="364">
        <f>R382*D382</f>
        <v>0</v>
      </c>
      <c r="Y382" s="364">
        <f>R382*F382</f>
        <v>0</v>
      </c>
      <c r="Z382" s="364">
        <f>IF(S382="Não",0,R382*G382)</f>
        <v>0</v>
      </c>
      <c r="AA382" s="365">
        <f>IF(S382="Não",0,R382*H382)</f>
        <v>0</v>
      </c>
    </row>
    <row r="383" spans="2:27">
      <c r="B383" s="349">
        <v>384</v>
      </c>
      <c r="C383" s="350" t="s">
        <v>687</v>
      </c>
      <c r="D383" s="367">
        <v>899</v>
      </c>
      <c r="E383" s="368">
        <f>D383/G383</f>
        <v>0.10528164890502401</v>
      </c>
      <c r="F383" s="369">
        <v>91</v>
      </c>
      <c r="G383" s="370">
        <v>8539</v>
      </c>
      <c r="H383" s="371">
        <v>620</v>
      </c>
      <c r="I383" s="439">
        <f>E383/E$4</f>
        <v>0.57481945305629667</v>
      </c>
      <c r="J383" s="356" t="s">
        <v>761</v>
      </c>
      <c r="K383" s="358" t="s">
        <v>748</v>
      </c>
      <c r="L383" s="358"/>
      <c r="M383" s="358" t="s">
        <v>749</v>
      </c>
      <c r="N383" s="358"/>
      <c r="O383" s="358"/>
      <c r="P383" s="373"/>
      <c r="Q383" s="359">
        <v>1</v>
      </c>
      <c r="R383" s="360">
        <f>1-Q383</f>
        <v>0</v>
      </c>
      <c r="S383" s="361" t="s">
        <v>806</v>
      </c>
      <c r="T383" s="362">
        <f>Q383*D383</f>
        <v>899</v>
      </c>
      <c r="U383" s="363">
        <f>Q383*F383</f>
        <v>91</v>
      </c>
      <c r="V383" s="363">
        <f>IF(S383="Não",G383,Q383*G383)</f>
        <v>8539</v>
      </c>
      <c r="W383" s="363">
        <f>IF(S383="Não",H383,Q383*H383)</f>
        <v>620</v>
      </c>
      <c r="X383" s="364">
        <f>R383*D383</f>
        <v>0</v>
      </c>
      <c r="Y383" s="364">
        <f>R383*F383</f>
        <v>0</v>
      </c>
      <c r="Z383" s="364">
        <f>IF(S383="Não",0,R383*G383)</f>
        <v>0</v>
      </c>
      <c r="AA383" s="365">
        <f>IF(S383="Não",0,R383*H383)</f>
        <v>0</v>
      </c>
    </row>
    <row r="384" spans="2:27">
      <c r="B384" s="349">
        <v>385</v>
      </c>
      <c r="C384" s="350" t="s">
        <v>688</v>
      </c>
      <c r="D384" s="367">
        <v>1689</v>
      </c>
      <c r="E384" s="368">
        <f>D384/G384</f>
        <v>5.1739982845239556E-2</v>
      </c>
      <c r="F384" s="369">
        <v>242</v>
      </c>
      <c r="G384" s="370">
        <v>32644</v>
      </c>
      <c r="H384" s="371">
        <v>4404</v>
      </c>
      <c r="I384" s="439">
        <f>E384/E$4</f>
        <v>0.28249128836377424</v>
      </c>
      <c r="J384" s="356" t="s">
        <v>761</v>
      </c>
      <c r="K384" s="358" t="s">
        <v>748</v>
      </c>
      <c r="L384" s="358"/>
      <c r="M384" s="358" t="s">
        <v>749</v>
      </c>
      <c r="N384" s="358"/>
      <c r="O384" s="358"/>
      <c r="P384" s="373"/>
      <c r="Q384" s="359">
        <v>1</v>
      </c>
      <c r="R384" s="360">
        <f>1-Q384</f>
        <v>0</v>
      </c>
      <c r="S384" s="361" t="s">
        <v>806</v>
      </c>
      <c r="T384" s="362">
        <f>Q384*D384</f>
        <v>1689</v>
      </c>
      <c r="U384" s="363">
        <f>Q384*F384</f>
        <v>242</v>
      </c>
      <c r="V384" s="363">
        <f>IF(S384="Não",G384,Q384*G384)</f>
        <v>32644</v>
      </c>
      <c r="W384" s="363">
        <f>IF(S384="Não",H384,Q384*H384)</f>
        <v>4404</v>
      </c>
      <c r="X384" s="364">
        <f>R384*D384</f>
        <v>0</v>
      </c>
      <c r="Y384" s="364">
        <f>R384*F384</f>
        <v>0</v>
      </c>
      <c r="Z384" s="364">
        <f>IF(S384="Não",0,R384*G384)</f>
        <v>0</v>
      </c>
      <c r="AA384" s="365">
        <f>IF(S384="Não",0,R384*H384)</f>
        <v>0</v>
      </c>
    </row>
    <row r="385" spans="2:27">
      <c r="B385" s="349">
        <v>386</v>
      </c>
      <c r="C385" s="350" t="s">
        <v>689</v>
      </c>
      <c r="D385" s="367">
        <v>779</v>
      </c>
      <c r="E385" s="368">
        <f>D385/G385</f>
        <v>7.8457045019639446E-2</v>
      </c>
      <c r="F385" s="369">
        <v>121</v>
      </c>
      <c r="G385" s="370">
        <v>9929</v>
      </c>
      <c r="H385" s="371">
        <v>1035</v>
      </c>
      <c r="I385" s="439">
        <f>E385/E$4</f>
        <v>0.42836179121098755</v>
      </c>
      <c r="J385" s="356"/>
      <c r="K385" s="358" t="s">
        <v>756</v>
      </c>
      <c r="L385" s="358"/>
      <c r="M385" s="358" t="s">
        <v>765</v>
      </c>
      <c r="N385" s="358"/>
      <c r="O385" s="358"/>
      <c r="P385" s="373"/>
      <c r="Q385" s="359">
        <v>1</v>
      </c>
      <c r="R385" s="360">
        <f>1-Q385</f>
        <v>0</v>
      </c>
      <c r="S385" s="361" t="s">
        <v>806</v>
      </c>
      <c r="T385" s="362">
        <f>Q385*D385</f>
        <v>779</v>
      </c>
      <c r="U385" s="363">
        <f>Q385*F385</f>
        <v>121</v>
      </c>
      <c r="V385" s="363">
        <f>IF(S385="Não",G385,Q385*G385)</f>
        <v>9929</v>
      </c>
      <c r="W385" s="363">
        <f>IF(S385="Não",H385,Q385*H385)</f>
        <v>1035</v>
      </c>
      <c r="X385" s="364">
        <f>R385*D385</f>
        <v>0</v>
      </c>
      <c r="Y385" s="364">
        <f>R385*F385</f>
        <v>0</v>
      </c>
      <c r="Z385" s="364">
        <f>IF(S385="Não",0,R385*G385)</f>
        <v>0</v>
      </c>
      <c r="AA385" s="365">
        <f>IF(S385="Não",0,R385*H385)</f>
        <v>0</v>
      </c>
    </row>
    <row r="386" spans="2:27">
      <c r="B386" s="349">
        <v>387</v>
      </c>
      <c r="C386" s="350" t="s">
        <v>690</v>
      </c>
      <c r="D386" s="367">
        <v>883</v>
      </c>
      <c r="E386" s="368">
        <f>D386/G386</f>
        <v>0.10912011863568957</v>
      </c>
      <c r="F386" s="369">
        <v>129</v>
      </c>
      <c r="G386" s="370">
        <v>8092</v>
      </c>
      <c r="H386" s="371">
        <v>1286</v>
      </c>
      <c r="I386" s="439">
        <f>E386/E$4</f>
        <v>0.59577682876328975</v>
      </c>
      <c r="J386" s="356" t="s">
        <v>761</v>
      </c>
      <c r="K386" s="358" t="s">
        <v>748</v>
      </c>
      <c r="L386" s="358"/>
      <c r="M386" s="358" t="s">
        <v>749</v>
      </c>
      <c r="N386" s="358"/>
      <c r="O386" s="358"/>
      <c r="P386" s="373"/>
      <c r="Q386" s="359">
        <v>1</v>
      </c>
      <c r="R386" s="360">
        <f>1-Q386</f>
        <v>0</v>
      </c>
      <c r="S386" s="361" t="s">
        <v>806</v>
      </c>
      <c r="T386" s="362">
        <f>Q386*D386</f>
        <v>883</v>
      </c>
      <c r="U386" s="363">
        <f>Q386*F386</f>
        <v>129</v>
      </c>
      <c r="V386" s="363">
        <f>IF(S386="Não",G386,Q386*G386)</f>
        <v>8092</v>
      </c>
      <c r="W386" s="363">
        <f>IF(S386="Não",H386,Q386*H386)</f>
        <v>1286</v>
      </c>
      <c r="X386" s="364">
        <f>R386*D386</f>
        <v>0</v>
      </c>
      <c r="Y386" s="364">
        <f>R386*F386</f>
        <v>0</v>
      </c>
      <c r="Z386" s="364">
        <f>IF(S386="Não",0,R386*G386)</f>
        <v>0</v>
      </c>
      <c r="AA386" s="365">
        <f>IF(S386="Não",0,R386*H386)</f>
        <v>0</v>
      </c>
    </row>
    <row r="387" spans="2:27">
      <c r="B387" s="349">
        <v>388</v>
      </c>
      <c r="C387" s="350" t="s">
        <v>691</v>
      </c>
      <c r="D387" s="367">
        <v>1952</v>
      </c>
      <c r="E387" s="368">
        <f>D387/G387</f>
        <v>6.8106486165869992E-2</v>
      </c>
      <c r="F387" s="369">
        <v>258</v>
      </c>
      <c r="G387" s="370">
        <v>28661</v>
      </c>
      <c r="H387" s="371">
        <v>2897</v>
      </c>
      <c r="I387" s="439">
        <f>E387/E$4</f>
        <v>0.37184954391024405</v>
      </c>
      <c r="J387" s="356" t="s">
        <v>761</v>
      </c>
      <c r="K387" s="358" t="s">
        <v>748</v>
      </c>
      <c r="L387" s="358"/>
      <c r="M387" s="358" t="s">
        <v>749</v>
      </c>
      <c r="N387" s="358"/>
      <c r="O387" s="358"/>
      <c r="P387" s="373"/>
      <c r="Q387" s="359">
        <v>1</v>
      </c>
      <c r="R387" s="360">
        <f>1-Q387</f>
        <v>0</v>
      </c>
      <c r="S387" s="361" t="s">
        <v>806</v>
      </c>
      <c r="T387" s="362">
        <f>Q387*D387</f>
        <v>1952</v>
      </c>
      <c r="U387" s="363">
        <f>Q387*F387</f>
        <v>258</v>
      </c>
      <c r="V387" s="363">
        <f>IF(S387="Não",G387,Q387*G387)</f>
        <v>28661</v>
      </c>
      <c r="W387" s="363">
        <f>IF(S387="Não",H387,Q387*H387)</f>
        <v>2897</v>
      </c>
      <c r="X387" s="364">
        <f>R387*D387</f>
        <v>0</v>
      </c>
      <c r="Y387" s="364">
        <f>R387*F387</f>
        <v>0</v>
      </c>
      <c r="Z387" s="364">
        <f>IF(S387="Não",0,R387*G387)</f>
        <v>0</v>
      </c>
      <c r="AA387" s="365">
        <f>IF(S387="Não",0,R387*H387)</f>
        <v>0</v>
      </c>
    </row>
    <row r="388" spans="2:27">
      <c r="B388" s="349">
        <v>389</v>
      </c>
      <c r="C388" s="350" t="s">
        <v>353</v>
      </c>
      <c r="D388" s="367">
        <v>1856</v>
      </c>
      <c r="E388" s="368">
        <f>D388/G388</f>
        <v>0.1275689050793869</v>
      </c>
      <c r="F388" s="369">
        <v>154</v>
      </c>
      <c r="G388" s="370">
        <v>14549</v>
      </c>
      <c r="H388" s="371">
        <v>1958</v>
      </c>
      <c r="I388" s="439">
        <f>E388/E$4</f>
        <v>0.69650398723214302</v>
      </c>
      <c r="J388" s="356" t="s">
        <v>761</v>
      </c>
      <c r="K388" s="358" t="s">
        <v>794</v>
      </c>
      <c r="L388" s="358" t="s">
        <v>800</v>
      </c>
      <c r="M388" s="358" t="s">
        <v>731</v>
      </c>
      <c r="N388" s="358"/>
      <c r="O388" s="358"/>
      <c r="P388" s="373"/>
      <c r="Q388" s="359">
        <v>1</v>
      </c>
      <c r="R388" s="360">
        <f>1-Q388</f>
        <v>0</v>
      </c>
      <c r="S388" s="361" t="s">
        <v>806</v>
      </c>
      <c r="T388" s="362">
        <f>Q388*D388</f>
        <v>1856</v>
      </c>
      <c r="U388" s="363">
        <f>Q388*F388</f>
        <v>154</v>
      </c>
      <c r="V388" s="363">
        <f>IF(S388="Não",G388,Q388*G388)</f>
        <v>14549</v>
      </c>
      <c r="W388" s="363">
        <f>IF(S388="Não",H388,Q388*H388)</f>
        <v>1958</v>
      </c>
      <c r="X388" s="364">
        <f>R388*D388</f>
        <v>0</v>
      </c>
      <c r="Y388" s="364">
        <f>R388*F388</f>
        <v>0</v>
      </c>
      <c r="Z388" s="364">
        <f>IF(S388="Não",0,R388*G388)</f>
        <v>0</v>
      </c>
      <c r="AA388" s="365">
        <f>IF(S388="Não",0,R388*H388)</f>
        <v>0</v>
      </c>
    </row>
    <row r="389" spans="2:27">
      <c r="B389" s="349">
        <v>390</v>
      </c>
      <c r="C389" s="350" t="s">
        <v>354</v>
      </c>
      <c r="D389" s="367">
        <v>4388</v>
      </c>
      <c r="E389" s="368">
        <f>D389/G389</f>
        <v>0.15763759160798965</v>
      </c>
      <c r="F389" s="369">
        <v>315</v>
      </c>
      <c r="G389" s="370">
        <v>27836</v>
      </c>
      <c r="H389" s="371">
        <v>2520</v>
      </c>
      <c r="I389" s="439">
        <f>E389/E$4</f>
        <v>0.86067377488511621</v>
      </c>
      <c r="J389" s="356" t="s">
        <v>761</v>
      </c>
      <c r="K389" s="358" t="s">
        <v>752</v>
      </c>
      <c r="L389" s="358"/>
      <c r="M389" s="358" t="s">
        <v>753</v>
      </c>
      <c r="N389" s="358"/>
      <c r="O389" s="358"/>
      <c r="P389" s="373"/>
      <c r="Q389" s="359">
        <v>1</v>
      </c>
      <c r="R389" s="360">
        <f>1-Q389</f>
        <v>0</v>
      </c>
      <c r="S389" s="361" t="s">
        <v>806</v>
      </c>
      <c r="T389" s="362">
        <f>Q389*D389</f>
        <v>4388</v>
      </c>
      <c r="U389" s="363">
        <f>Q389*F389</f>
        <v>315</v>
      </c>
      <c r="V389" s="363">
        <f>IF(S389="Não",G389,Q389*G389)</f>
        <v>27836</v>
      </c>
      <c r="W389" s="363">
        <f>IF(S389="Não",H389,Q389*H389)</f>
        <v>2520</v>
      </c>
      <c r="X389" s="364">
        <f>R389*D389</f>
        <v>0</v>
      </c>
      <c r="Y389" s="364">
        <f>R389*F389</f>
        <v>0</v>
      </c>
      <c r="Z389" s="364">
        <f>IF(S389="Não",0,R389*G389)</f>
        <v>0</v>
      </c>
      <c r="AA389" s="365">
        <f>IF(S389="Não",0,R389*H389)</f>
        <v>0</v>
      </c>
    </row>
    <row r="390" spans="2:27">
      <c r="B390" s="349">
        <v>391</v>
      </c>
      <c r="C390" s="350" t="s">
        <v>355</v>
      </c>
      <c r="D390" s="367">
        <v>1782</v>
      </c>
      <c r="E390" s="368">
        <f>D390/G390</f>
        <v>0.11724455556286598</v>
      </c>
      <c r="F390" s="369">
        <v>170</v>
      </c>
      <c r="G390" s="370">
        <v>15199</v>
      </c>
      <c r="H390" s="371">
        <v>1377</v>
      </c>
      <c r="I390" s="439">
        <f>E390/E$4</f>
        <v>0.64013483834464491</v>
      </c>
      <c r="J390" s="356" t="s">
        <v>761</v>
      </c>
      <c r="K390" s="358" t="s">
        <v>819</v>
      </c>
      <c r="L390" s="358"/>
      <c r="M390" s="358" t="s">
        <v>749</v>
      </c>
      <c r="N390" s="358"/>
      <c r="O390" s="358"/>
      <c r="P390" s="373"/>
      <c r="Q390" s="359">
        <v>1</v>
      </c>
      <c r="R390" s="360">
        <f>1-Q390</f>
        <v>0</v>
      </c>
      <c r="S390" s="361" t="s">
        <v>806</v>
      </c>
      <c r="T390" s="362">
        <f>Q390*D390</f>
        <v>1782</v>
      </c>
      <c r="U390" s="363">
        <f>Q390*F390</f>
        <v>170</v>
      </c>
      <c r="V390" s="363">
        <f>IF(S390="Não",G390,Q390*G390)</f>
        <v>15199</v>
      </c>
      <c r="W390" s="363">
        <f>IF(S390="Não",H390,Q390*H390)</f>
        <v>1377</v>
      </c>
      <c r="X390" s="364">
        <f>R390*D390</f>
        <v>0</v>
      </c>
      <c r="Y390" s="364">
        <f>R390*F390</f>
        <v>0</v>
      </c>
      <c r="Z390" s="364">
        <f>IF(S390="Não",0,R390*G390)</f>
        <v>0</v>
      </c>
      <c r="AA390" s="365">
        <f>IF(S390="Não",0,R390*H390)</f>
        <v>0</v>
      </c>
    </row>
    <row r="391" spans="2:27">
      <c r="B391" s="349">
        <v>392</v>
      </c>
      <c r="C391" s="350" t="s">
        <v>356</v>
      </c>
      <c r="D391" s="367">
        <v>1232</v>
      </c>
      <c r="E391" s="368">
        <f>D391/G391</f>
        <v>0.25763278962777081</v>
      </c>
      <c r="F391" s="369">
        <v>172</v>
      </c>
      <c r="G391" s="370">
        <v>4782</v>
      </c>
      <c r="H391" s="371">
        <v>531</v>
      </c>
      <c r="I391" s="439">
        <f>E391/E$4</f>
        <v>1.4066301275049296</v>
      </c>
      <c r="J391" s="356" t="s">
        <v>761</v>
      </c>
      <c r="K391" s="358" t="s">
        <v>758</v>
      </c>
      <c r="L391" s="358"/>
      <c r="M391" s="358" t="s">
        <v>749</v>
      </c>
      <c r="N391" s="358" t="s">
        <v>741</v>
      </c>
      <c r="O391" s="358"/>
      <c r="P391" s="373" t="s">
        <v>762</v>
      </c>
      <c r="Q391" s="359">
        <v>0.9</v>
      </c>
      <c r="R391" s="360">
        <f>1-Q391</f>
        <v>9.9999999999999978E-2</v>
      </c>
      <c r="S391" s="361" t="s">
        <v>806</v>
      </c>
      <c r="T391" s="362">
        <f>Q391*D391</f>
        <v>1108.8</v>
      </c>
      <c r="U391" s="363">
        <f>Q391*F391</f>
        <v>154.80000000000001</v>
      </c>
      <c r="V391" s="363">
        <f>IF(S391="Não",G391,Q391*G391)</f>
        <v>4782</v>
      </c>
      <c r="W391" s="363">
        <f>IF(S391="Não",H391,Q391*H391)</f>
        <v>531</v>
      </c>
      <c r="X391" s="364">
        <f>R391*D391</f>
        <v>123.19999999999997</v>
      </c>
      <c r="Y391" s="364">
        <f>R391*F391</f>
        <v>17.199999999999996</v>
      </c>
      <c r="Z391" s="364">
        <f>IF(S391="Não",0,R391*G391)</f>
        <v>0</v>
      </c>
      <c r="AA391" s="365">
        <f>IF(S391="Não",0,R391*H391)</f>
        <v>0</v>
      </c>
    </row>
    <row r="392" spans="2:27">
      <c r="B392" s="349">
        <v>393</v>
      </c>
      <c r="C392" s="350" t="s">
        <v>357</v>
      </c>
      <c r="D392" s="367">
        <v>9355</v>
      </c>
      <c r="E392" s="368">
        <f>D392/G392</f>
        <v>0.20097533728624214</v>
      </c>
      <c r="F392" s="369">
        <v>871</v>
      </c>
      <c r="G392" s="370">
        <v>46548</v>
      </c>
      <c r="H392" s="371">
        <v>5465</v>
      </c>
      <c r="I392" s="439">
        <f>E392/E$4</f>
        <v>1.0972903127770983</v>
      </c>
      <c r="J392" s="356" t="s">
        <v>761</v>
      </c>
      <c r="K392" s="358" t="s">
        <v>758</v>
      </c>
      <c r="L392" s="358"/>
      <c r="M392" s="358" t="s">
        <v>749</v>
      </c>
      <c r="N392" s="358"/>
      <c r="O392" s="358"/>
      <c r="P392" s="335"/>
      <c r="Q392" s="359">
        <v>1</v>
      </c>
      <c r="R392" s="360">
        <f>1-Q392</f>
        <v>0</v>
      </c>
      <c r="S392" s="361" t="s">
        <v>806</v>
      </c>
      <c r="T392" s="362">
        <f>Q392*D392</f>
        <v>9355</v>
      </c>
      <c r="U392" s="363">
        <f>Q392*F392</f>
        <v>871</v>
      </c>
      <c r="V392" s="363">
        <f>IF(S392="Não",G392,Q392*G392)</f>
        <v>46548</v>
      </c>
      <c r="W392" s="363">
        <f>IF(S392="Não",H392,Q392*H392)</f>
        <v>5465</v>
      </c>
      <c r="X392" s="364">
        <f>R392*D392</f>
        <v>0</v>
      </c>
      <c r="Y392" s="364">
        <f>R392*F392</f>
        <v>0</v>
      </c>
      <c r="Z392" s="364">
        <f>IF(S392="Não",0,R392*G392)</f>
        <v>0</v>
      </c>
      <c r="AA392" s="365">
        <f>IF(S392="Não",0,R392*H392)</f>
        <v>0</v>
      </c>
    </row>
    <row r="393" spans="2:27">
      <c r="B393" s="349">
        <v>394</v>
      </c>
      <c r="C393" s="350" t="s">
        <v>358</v>
      </c>
      <c r="D393" s="367">
        <v>5497</v>
      </c>
      <c r="E393" s="368">
        <f>D393/G393</f>
        <v>0.17909621086241162</v>
      </c>
      <c r="F393" s="369">
        <v>365</v>
      </c>
      <c r="G393" s="370">
        <v>30693</v>
      </c>
      <c r="H393" s="371">
        <v>2421</v>
      </c>
      <c r="I393" s="439">
        <f>E393/E$4</f>
        <v>0.97783409590457104</v>
      </c>
      <c r="J393" s="356" t="s">
        <v>761</v>
      </c>
      <c r="K393" s="358" t="s">
        <v>752</v>
      </c>
      <c r="L393" s="358"/>
      <c r="M393" s="358" t="s">
        <v>753</v>
      </c>
      <c r="N393" s="358"/>
      <c r="O393" s="358"/>
      <c r="P393" s="373"/>
      <c r="Q393" s="359">
        <v>1</v>
      </c>
      <c r="R393" s="360">
        <f>1-Q393</f>
        <v>0</v>
      </c>
      <c r="S393" s="361" t="s">
        <v>806</v>
      </c>
      <c r="T393" s="362">
        <f>Q393*D393</f>
        <v>5497</v>
      </c>
      <c r="U393" s="363">
        <f>Q393*F393</f>
        <v>365</v>
      </c>
      <c r="V393" s="363">
        <f>IF(S393="Não",G393,Q393*G393)</f>
        <v>30693</v>
      </c>
      <c r="W393" s="363">
        <f>IF(S393="Não",H393,Q393*H393)</f>
        <v>2421</v>
      </c>
      <c r="X393" s="364">
        <f>R393*D393</f>
        <v>0</v>
      </c>
      <c r="Y393" s="364">
        <f>R393*F393</f>
        <v>0</v>
      </c>
      <c r="Z393" s="364">
        <f>IF(S393="Não",0,R393*G393)</f>
        <v>0</v>
      </c>
      <c r="AA393" s="365">
        <f>IF(S393="Não",0,R393*H393)</f>
        <v>0</v>
      </c>
    </row>
    <row r="394" spans="2:27">
      <c r="B394" s="349">
        <v>395</v>
      </c>
      <c r="C394" s="350" t="s">
        <v>359</v>
      </c>
      <c r="D394" s="367">
        <v>2793</v>
      </c>
      <c r="E394" s="368">
        <f>D394/G394</f>
        <v>0.16569767441860464</v>
      </c>
      <c r="F394" s="369">
        <v>94</v>
      </c>
      <c r="G394" s="370">
        <v>16856</v>
      </c>
      <c r="H394" s="371">
        <v>611</v>
      </c>
      <c r="I394" s="439">
        <f>E394/E$4</f>
        <v>0.90468042220658562</v>
      </c>
      <c r="J394" s="356" t="s">
        <v>761</v>
      </c>
      <c r="K394" s="358" t="s">
        <v>752</v>
      </c>
      <c r="L394" s="358"/>
      <c r="M394" s="358" t="s">
        <v>753</v>
      </c>
      <c r="N394" s="358"/>
      <c r="O394" s="358"/>
      <c r="P394" s="373"/>
      <c r="Q394" s="359">
        <v>1</v>
      </c>
      <c r="R394" s="360">
        <f>1-Q394</f>
        <v>0</v>
      </c>
      <c r="S394" s="361" t="s">
        <v>806</v>
      </c>
      <c r="T394" s="362">
        <f>Q394*D394</f>
        <v>2793</v>
      </c>
      <c r="U394" s="363">
        <f>Q394*F394</f>
        <v>94</v>
      </c>
      <c r="V394" s="363">
        <f>IF(S394="Não",G394,Q394*G394)</f>
        <v>16856</v>
      </c>
      <c r="W394" s="363">
        <f>IF(S394="Não",H394,Q394*H394)</f>
        <v>611</v>
      </c>
      <c r="X394" s="364">
        <f>R394*D394</f>
        <v>0</v>
      </c>
      <c r="Y394" s="364">
        <f>R394*F394</f>
        <v>0</v>
      </c>
      <c r="Z394" s="364">
        <f>IF(S394="Não",0,R394*G394)</f>
        <v>0</v>
      </c>
      <c r="AA394" s="365">
        <f>IF(S394="Não",0,R394*H394)</f>
        <v>0</v>
      </c>
    </row>
    <row r="395" spans="2:27">
      <c r="B395" s="349">
        <v>396</v>
      </c>
      <c r="C395" s="350" t="s">
        <v>360</v>
      </c>
      <c r="D395" s="367">
        <v>2346</v>
      </c>
      <c r="E395" s="368">
        <f>D395/G395</f>
        <v>7.6943260085273857E-2</v>
      </c>
      <c r="F395" s="369">
        <v>339</v>
      </c>
      <c r="G395" s="370">
        <v>30490</v>
      </c>
      <c r="H395" s="371">
        <v>3453</v>
      </c>
      <c r="I395" s="439">
        <f>E395/E$4</f>
        <v>0.42009678931306071</v>
      </c>
      <c r="J395" s="356" t="s">
        <v>761</v>
      </c>
      <c r="K395" s="358" t="s">
        <v>819</v>
      </c>
      <c r="L395" s="358"/>
      <c r="M395" s="358" t="s">
        <v>749</v>
      </c>
      <c r="N395" s="358"/>
      <c r="O395" s="358"/>
      <c r="P395" s="373"/>
      <c r="Q395" s="359">
        <v>1</v>
      </c>
      <c r="R395" s="360">
        <f>1-Q395</f>
        <v>0</v>
      </c>
      <c r="S395" s="361" t="s">
        <v>806</v>
      </c>
      <c r="T395" s="362">
        <f>Q395*D395</f>
        <v>2346</v>
      </c>
      <c r="U395" s="363">
        <f>Q395*F395</f>
        <v>339</v>
      </c>
      <c r="V395" s="363">
        <f>IF(S395="Não",G395,Q395*G395)</f>
        <v>30490</v>
      </c>
      <c r="W395" s="363">
        <f>IF(S395="Não",H395,Q395*H395)</f>
        <v>3453</v>
      </c>
      <c r="X395" s="364">
        <f>R395*D395</f>
        <v>0</v>
      </c>
      <c r="Y395" s="364">
        <f>R395*F395</f>
        <v>0</v>
      </c>
      <c r="Z395" s="364">
        <f>IF(S395="Não",0,R395*G395)</f>
        <v>0</v>
      </c>
      <c r="AA395" s="365">
        <f>IF(S395="Não",0,R395*H395)</f>
        <v>0</v>
      </c>
    </row>
    <row r="396" spans="2:27">
      <c r="B396" s="349">
        <v>397</v>
      </c>
      <c r="C396" s="350" t="s">
        <v>361</v>
      </c>
      <c r="D396" s="367">
        <v>1227</v>
      </c>
      <c r="E396" s="368">
        <f>D396/G396</f>
        <v>9.0633771605850205E-2</v>
      </c>
      <c r="F396" s="369">
        <v>211</v>
      </c>
      <c r="G396" s="370">
        <v>13538</v>
      </c>
      <c r="H396" s="371">
        <v>1498</v>
      </c>
      <c r="I396" s="439">
        <f>E396/E$4</f>
        <v>0.49484459604068781</v>
      </c>
      <c r="J396" s="356" t="s">
        <v>761</v>
      </c>
      <c r="K396" s="393" t="s">
        <v>819</v>
      </c>
      <c r="L396" s="358"/>
      <c r="M396" s="358" t="s">
        <v>749</v>
      </c>
      <c r="N396" s="358"/>
      <c r="O396" s="358"/>
      <c r="P396" s="373"/>
      <c r="Q396" s="359">
        <v>1</v>
      </c>
      <c r="R396" s="360">
        <f>1-Q396</f>
        <v>0</v>
      </c>
      <c r="S396" s="361" t="s">
        <v>806</v>
      </c>
      <c r="T396" s="362">
        <f>Q396*D396</f>
        <v>1227</v>
      </c>
      <c r="U396" s="363">
        <f>Q396*F396</f>
        <v>211</v>
      </c>
      <c r="V396" s="363">
        <f>IF(S396="Não",G396,Q396*G396)</f>
        <v>13538</v>
      </c>
      <c r="W396" s="363">
        <f>IF(S396="Não",H396,Q396*H396)</f>
        <v>1498</v>
      </c>
      <c r="X396" s="364">
        <f>R396*D396</f>
        <v>0</v>
      </c>
      <c r="Y396" s="364">
        <f>R396*F396</f>
        <v>0</v>
      </c>
      <c r="Z396" s="364">
        <f>IF(S396="Não",0,R396*G396)</f>
        <v>0</v>
      </c>
      <c r="AA396" s="365">
        <f>IF(S396="Não",0,R396*H396)</f>
        <v>0</v>
      </c>
    </row>
    <row r="397" spans="2:27">
      <c r="B397" s="349">
        <v>398</v>
      </c>
      <c r="C397" s="350" t="s">
        <v>362</v>
      </c>
      <c r="D397" s="367">
        <v>326</v>
      </c>
      <c r="E397" s="368">
        <f>D397/G397</f>
        <v>2.6499756137213462E-2</v>
      </c>
      <c r="F397" s="369">
        <v>36</v>
      </c>
      <c r="G397" s="370">
        <v>12302</v>
      </c>
      <c r="H397" s="371">
        <v>1041</v>
      </c>
      <c r="I397" s="439">
        <f>E397/E$4</f>
        <v>0.14468404975932506</v>
      </c>
      <c r="J397" s="356" t="s">
        <v>761</v>
      </c>
      <c r="K397" s="393" t="s">
        <v>824</v>
      </c>
      <c r="L397" s="358"/>
      <c r="M397" s="358" t="s">
        <v>825</v>
      </c>
      <c r="N397" s="358"/>
      <c r="O397" s="358"/>
      <c r="P397" s="373"/>
      <c r="Q397" s="359">
        <v>1</v>
      </c>
      <c r="R397" s="360">
        <f>1-Q397</f>
        <v>0</v>
      </c>
      <c r="S397" s="361" t="s">
        <v>806</v>
      </c>
      <c r="T397" s="362">
        <f>Q397*D397</f>
        <v>326</v>
      </c>
      <c r="U397" s="363">
        <f>Q397*F397</f>
        <v>36</v>
      </c>
      <c r="V397" s="363">
        <f>IF(S397="Não",G397,Q397*G397)</f>
        <v>12302</v>
      </c>
      <c r="W397" s="363">
        <f>IF(S397="Não",H397,Q397*H397)</f>
        <v>1041</v>
      </c>
      <c r="X397" s="364">
        <f>R397*D397</f>
        <v>0</v>
      </c>
      <c r="Y397" s="364">
        <f>R397*F397</f>
        <v>0</v>
      </c>
      <c r="Z397" s="364">
        <f>IF(S397="Não",0,R397*G397)</f>
        <v>0</v>
      </c>
      <c r="AA397" s="365">
        <f>IF(S397="Não",0,R397*H397)</f>
        <v>0</v>
      </c>
    </row>
    <row r="398" spans="2:27">
      <c r="B398" s="349">
        <v>399</v>
      </c>
      <c r="C398" s="350" t="s">
        <v>363</v>
      </c>
      <c r="D398" s="367">
        <v>1648</v>
      </c>
      <c r="E398" s="368">
        <f>D398/G398</f>
        <v>8.2735077062101509E-2</v>
      </c>
      <c r="F398" s="369">
        <v>250</v>
      </c>
      <c r="G398" s="370">
        <v>19919</v>
      </c>
      <c r="H398" s="371">
        <v>2916</v>
      </c>
      <c r="I398" s="439">
        <f>E398/E$4</f>
        <v>0.45171910052729336</v>
      </c>
      <c r="J398" s="356" t="s">
        <v>742</v>
      </c>
      <c r="K398" s="358" t="s">
        <v>819</v>
      </c>
      <c r="L398" s="358"/>
      <c r="M398" s="358" t="s">
        <v>749</v>
      </c>
      <c r="N398" s="358"/>
      <c r="O398" s="358"/>
      <c r="P398" s="373"/>
      <c r="Q398" s="359">
        <v>1</v>
      </c>
      <c r="R398" s="360">
        <f>1-Q398</f>
        <v>0</v>
      </c>
      <c r="S398" s="361" t="s">
        <v>806</v>
      </c>
      <c r="T398" s="362">
        <f>Q398*D398</f>
        <v>1648</v>
      </c>
      <c r="U398" s="363">
        <f>Q398*F398</f>
        <v>250</v>
      </c>
      <c r="V398" s="363">
        <f>IF(S398="Não",G398,Q398*G398)</f>
        <v>19919</v>
      </c>
      <c r="W398" s="363">
        <f>IF(S398="Não",H398,Q398*H398)</f>
        <v>2916</v>
      </c>
      <c r="X398" s="364">
        <f>R398*D398</f>
        <v>0</v>
      </c>
      <c r="Y398" s="364">
        <f>R398*F398</f>
        <v>0</v>
      </c>
      <c r="Z398" s="364">
        <f>IF(S398="Não",0,R398*G398)</f>
        <v>0</v>
      </c>
      <c r="AA398" s="365">
        <f>IF(S398="Não",0,R398*H398)</f>
        <v>0</v>
      </c>
    </row>
    <row r="399" spans="2:27">
      <c r="B399" s="349">
        <v>400</v>
      </c>
      <c r="C399" s="350" t="s">
        <v>364</v>
      </c>
      <c r="D399" s="367">
        <v>3930</v>
      </c>
      <c r="E399" s="368">
        <f>D399/G399</f>
        <v>9.8664390439847358E-2</v>
      </c>
      <c r="F399" s="369">
        <v>540</v>
      </c>
      <c r="G399" s="370">
        <v>39832</v>
      </c>
      <c r="H399" s="371">
        <v>5476</v>
      </c>
      <c r="I399" s="439">
        <f>E399/E$4</f>
        <v>0.53869037518521978</v>
      </c>
      <c r="J399" s="356" t="s">
        <v>761</v>
      </c>
      <c r="K399" s="358" t="s">
        <v>756</v>
      </c>
      <c r="L399" s="358"/>
      <c r="M399" s="358" t="s">
        <v>765</v>
      </c>
      <c r="N399" s="358"/>
      <c r="O399" s="358"/>
      <c r="P399" s="373"/>
      <c r="Q399" s="359">
        <v>1</v>
      </c>
      <c r="R399" s="360">
        <f>1-Q399</f>
        <v>0</v>
      </c>
      <c r="S399" s="361" t="s">
        <v>806</v>
      </c>
      <c r="T399" s="362">
        <f>Q399*D399</f>
        <v>3930</v>
      </c>
      <c r="U399" s="363">
        <f>Q399*F399</f>
        <v>540</v>
      </c>
      <c r="V399" s="363">
        <f>IF(S399="Não",G399,Q399*G399)</f>
        <v>39832</v>
      </c>
      <c r="W399" s="363">
        <f>IF(S399="Não",H399,Q399*H399)</f>
        <v>5476</v>
      </c>
      <c r="X399" s="364">
        <f>R399*D399</f>
        <v>0</v>
      </c>
      <c r="Y399" s="364">
        <f>R399*F399</f>
        <v>0</v>
      </c>
      <c r="Z399" s="364">
        <f>IF(S399="Não",0,R399*G399)</f>
        <v>0</v>
      </c>
      <c r="AA399" s="365">
        <f>IF(S399="Não",0,R399*H399)</f>
        <v>0</v>
      </c>
    </row>
    <row r="400" spans="2:27">
      <c r="B400" s="349">
        <v>401</v>
      </c>
      <c r="C400" s="350" t="s">
        <v>365</v>
      </c>
      <c r="D400" s="367">
        <v>6024</v>
      </c>
      <c r="E400" s="368">
        <f>D400/G400</f>
        <v>0.12791981652934681</v>
      </c>
      <c r="F400" s="369">
        <v>361</v>
      </c>
      <c r="G400" s="370">
        <v>47092</v>
      </c>
      <c r="H400" s="371">
        <v>5022</v>
      </c>
      <c r="I400" s="439">
        <f>E400/E$4</f>
        <v>0.69841990258714581</v>
      </c>
      <c r="J400" s="356" t="s">
        <v>761</v>
      </c>
      <c r="K400" s="358" t="s">
        <v>819</v>
      </c>
      <c r="L400" s="358"/>
      <c r="M400" s="358" t="s">
        <v>749</v>
      </c>
      <c r="N400" s="358"/>
      <c r="O400" s="358"/>
      <c r="P400" s="373"/>
      <c r="Q400" s="359">
        <v>1</v>
      </c>
      <c r="R400" s="360">
        <f>1-Q400</f>
        <v>0</v>
      </c>
      <c r="S400" s="361" t="s">
        <v>806</v>
      </c>
      <c r="T400" s="362">
        <f>Q400*D400</f>
        <v>6024</v>
      </c>
      <c r="U400" s="363">
        <f>Q400*F400</f>
        <v>361</v>
      </c>
      <c r="V400" s="363">
        <f>IF(S400="Não",G400,Q400*G400)</f>
        <v>47092</v>
      </c>
      <c r="W400" s="363">
        <f>IF(S400="Não",H400,Q400*H400)</f>
        <v>5022</v>
      </c>
      <c r="X400" s="364">
        <f>R400*D400</f>
        <v>0</v>
      </c>
      <c r="Y400" s="364">
        <f>R400*F400</f>
        <v>0</v>
      </c>
      <c r="Z400" s="364">
        <f>IF(S400="Não",0,R400*G400)</f>
        <v>0</v>
      </c>
      <c r="AA400" s="365">
        <f>IF(S400="Não",0,R400*H400)</f>
        <v>0</v>
      </c>
    </row>
    <row r="401" spans="2:27">
      <c r="B401" s="349">
        <v>402</v>
      </c>
      <c r="C401" s="350" t="s">
        <v>366</v>
      </c>
      <c r="D401" s="367">
        <v>17199</v>
      </c>
      <c r="E401" s="368">
        <f>D401/G401</f>
        <v>0.25575481798715205</v>
      </c>
      <c r="F401" s="369">
        <v>519</v>
      </c>
      <c r="G401" s="370">
        <v>67248</v>
      </c>
      <c r="H401" s="371">
        <v>2100</v>
      </c>
      <c r="I401" s="439">
        <f>E401/E$4</f>
        <v>1.3963767296664371</v>
      </c>
      <c r="J401" s="377" t="s">
        <v>761</v>
      </c>
      <c r="K401" s="378" t="s">
        <v>754</v>
      </c>
      <c r="L401" s="378"/>
      <c r="M401" s="378" t="s">
        <v>755</v>
      </c>
      <c r="N401" s="378" t="s">
        <v>741</v>
      </c>
      <c r="O401" s="378"/>
      <c r="P401" s="411" t="s">
        <v>762</v>
      </c>
      <c r="Q401" s="412">
        <v>0.85</v>
      </c>
      <c r="R401" s="360">
        <f>1-Q401</f>
        <v>0.15000000000000002</v>
      </c>
      <c r="S401" s="361" t="s">
        <v>806</v>
      </c>
      <c r="T401" s="381">
        <f>Q401*D401</f>
        <v>14619.15</v>
      </c>
      <c r="U401" s="382">
        <f>Q401*F401</f>
        <v>441.15</v>
      </c>
      <c r="V401" s="382">
        <f>IF(S401="Não",G401,Q401*G401)</f>
        <v>67248</v>
      </c>
      <c r="W401" s="382">
        <f>IF(S401="Não",H401,Q401*H401)</f>
        <v>2100</v>
      </c>
      <c r="X401" s="383">
        <f>R401*D401</f>
        <v>2579.8500000000004</v>
      </c>
      <c r="Y401" s="383">
        <f>R401*F401</f>
        <v>77.850000000000009</v>
      </c>
      <c r="Z401" s="383">
        <f>IF(S401="Não",0,R401*G401)</f>
        <v>0</v>
      </c>
      <c r="AA401" s="384">
        <f>IF(S401="Não",0,R401*H401)</f>
        <v>0</v>
      </c>
    </row>
    <row r="402" spans="2:27">
      <c r="B402" s="349">
        <v>403</v>
      </c>
      <c r="C402" s="350" t="s">
        <v>367</v>
      </c>
      <c r="D402" s="367">
        <v>786</v>
      </c>
      <c r="E402" s="368">
        <f>D402/G402</f>
        <v>7.2090250389800978E-2</v>
      </c>
      <c r="F402" s="369">
        <v>113</v>
      </c>
      <c r="G402" s="370">
        <v>10903</v>
      </c>
      <c r="H402" s="371">
        <v>1206</v>
      </c>
      <c r="I402" s="439">
        <f>E402/E$4</f>
        <v>0.3936002022265005</v>
      </c>
      <c r="J402" s="356" t="s">
        <v>761</v>
      </c>
      <c r="K402" s="358" t="s">
        <v>756</v>
      </c>
      <c r="L402" s="358"/>
      <c r="M402" s="358" t="s">
        <v>765</v>
      </c>
      <c r="N402" s="358"/>
      <c r="O402" s="358"/>
      <c r="P402" s="373"/>
      <c r="Q402" s="359">
        <v>1</v>
      </c>
      <c r="R402" s="360">
        <f>1-Q402</f>
        <v>0</v>
      </c>
      <c r="S402" s="361" t="s">
        <v>806</v>
      </c>
      <c r="T402" s="362">
        <f>Q402*D402</f>
        <v>786</v>
      </c>
      <c r="U402" s="363">
        <f>Q402*F402</f>
        <v>113</v>
      </c>
      <c r="V402" s="363">
        <f>IF(S402="Não",G402,Q402*G402)</f>
        <v>10903</v>
      </c>
      <c r="W402" s="363">
        <f>IF(S402="Não",H402,Q402*H402)</f>
        <v>1206</v>
      </c>
      <c r="X402" s="364">
        <f>R402*D402</f>
        <v>0</v>
      </c>
      <c r="Y402" s="364">
        <f>R402*F402</f>
        <v>0</v>
      </c>
      <c r="Z402" s="364">
        <f>IF(S402="Não",0,R402*G402)</f>
        <v>0</v>
      </c>
      <c r="AA402" s="365">
        <f>IF(S402="Não",0,R402*H402)</f>
        <v>0</v>
      </c>
    </row>
    <row r="403" spans="2:27">
      <c r="B403" s="349">
        <v>404</v>
      </c>
      <c r="C403" s="350" t="s">
        <v>368</v>
      </c>
      <c r="D403" s="367">
        <v>19969</v>
      </c>
      <c r="E403" s="368">
        <f>D403/G403</f>
        <v>0.27273348083804527</v>
      </c>
      <c r="F403" s="369">
        <v>472</v>
      </c>
      <c r="G403" s="370">
        <v>73218</v>
      </c>
      <c r="H403" s="371">
        <v>2902</v>
      </c>
      <c r="I403" s="439">
        <f>E403/E$4</f>
        <v>1.4890772695523771</v>
      </c>
      <c r="J403" s="356" t="s">
        <v>761</v>
      </c>
      <c r="K403" s="358" t="s">
        <v>752</v>
      </c>
      <c r="L403" s="358"/>
      <c r="M403" s="358" t="s">
        <v>753</v>
      </c>
      <c r="N403" s="358" t="s">
        <v>741</v>
      </c>
      <c r="O403" s="358"/>
      <c r="P403" s="373" t="s">
        <v>762</v>
      </c>
      <c r="Q403" s="359">
        <v>0.8</v>
      </c>
      <c r="R403" s="360">
        <f>1-Q403</f>
        <v>0.19999999999999996</v>
      </c>
      <c r="S403" s="361" t="s">
        <v>806</v>
      </c>
      <c r="T403" s="362">
        <f>Q403*D403</f>
        <v>15975.2</v>
      </c>
      <c r="U403" s="363">
        <f>Q403*F403</f>
        <v>377.6</v>
      </c>
      <c r="V403" s="363">
        <f>IF(S403="Não",G403,Q403*G403)</f>
        <v>73218</v>
      </c>
      <c r="W403" s="363">
        <f>IF(S403="Não",H403,Q403*H403)</f>
        <v>2902</v>
      </c>
      <c r="X403" s="364">
        <f>R403*D403</f>
        <v>3993.7999999999993</v>
      </c>
      <c r="Y403" s="364">
        <f>R403*F403</f>
        <v>94.399999999999977</v>
      </c>
      <c r="Z403" s="364">
        <f>IF(S403="Não",0,R403*G403)</f>
        <v>0</v>
      </c>
      <c r="AA403" s="365">
        <f>IF(S403="Não",0,R403*H403)</f>
        <v>0</v>
      </c>
    </row>
    <row r="404" spans="2:27">
      <c r="B404" s="349">
        <v>405</v>
      </c>
      <c r="C404" s="350" t="s">
        <v>369</v>
      </c>
      <c r="D404" s="367">
        <v>172360</v>
      </c>
      <c r="E404" s="368">
        <f>D404/G404</f>
        <v>0.13606151028592178</v>
      </c>
      <c r="F404" s="369">
        <v>5713</v>
      </c>
      <c r="G404" s="370">
        <v>1266780</v>
      </c>
      <c r="H404" s="371">
        <v>32992</v>
      </c>
      <c r="I404" s="439">
        <f>E404/E$4</f>
        <v>0.74287213144925435</v>
      </c>
      <c r="J404" s="356" t="s">
        <v>761</v>
      </c>
      <c r="K404" s="358" t="s">
        <v>754</v>
      </c>
      <c r="L404" s="358"/>
      <c r="M404" s="358" t="s">
        <v>755</v>
      </c>
      <c r="N404" s="358"/>
      <c r="O404" s="358"/>
      <c r="P404" s="373"/>
      <c r="Q404" s="359">
        <v>1</v>
      </c>
      <c r="R404" s="360">
        <f>1-Q404</f>
        <v>0</v>
      </c>
      <c r="S404" s="361" t="s">
        <v>806</v>
      </c>
      <c r="T404" s="362">
        <f>Q404*D404</f>
        <v>172360</v>
      </c>
      <c r="U404" s="363">
        <f>Q404*F404</f>
        <v>5713</v>
      </c>
      <c r="V404" s="363">
        <f>IF(S404="Não",G404,Q404*G404)</f>
        <v>1266780</v>
      </c>
      <c r="W404" s="363">
        <f>IF(S404="Não",H404,Q404*H404)</f>
        <v>32992</v>
      </c>
      <c r="X404" s="364">
        <f>R404*D404</f>
        <v>0</v>
      </c>
      <c r="Y404" s="364">
        <f>R404*F404</f>
        <v>0</v>
      </c>
      <c r="Z404" s="364">
        <f>IF(S404="Não",0,R404*G404)</f>
        <v>0</v>
      </c>
      <c r="AA404" s="365">
        <f>IF(S404="Não",0,R404*H404)</f>
        <v>0</v>
      </c>
    </row>
    <row r="405" spans="2:27" s="415" customFormat="1">
      <c r="B405" s="349">
        <v>406</v>
      </c>
      <c r="C405" s="350" t="s">
        <v>370</v>
      </c>
      <c r="D405" s="367">
        <v>105556</v>
      </c>
      <c r="E405" s="368">
        <f>D405/G405</f>
        <v>0.26678393877587125</v>
      </c>
      <c r="F405" s="369">
        <v>29799</v>
      </c>
      <c r="G405" s="370">
        <v>395661</v>
      </c>
      <c r="H405" s="371">
        <v>96843</v>
      </c>
      <c r="I405" s="439">
        <f>E405/E$4</f>
        <v>1.4565938068626973</v>
      </c>
      <c r="J405" s="356" t="s">
        <v>761</v>
      </c>
      <c r="K405" s="358" t="s">
        <v>754</v>
      </c>
      <c r="L405" s="358"/>
      <c r="M405" s="358" t="s">
        <v>755</v>
      </c>
      <c r="N405" s="358" t="s">
        <v>741</v>
      </c>
      <c r="O405" s="358"/>
      <c r="P405" s="373" t="s">
        <v>762</v>
      </c>
      <c r="Q405" s="359">
        <v>0.75</v>
      </c>
      <c r="R405" s="360">
        <f>1-Q405</f>
        <v>0.25</v>
      </c>
      <c r="S405" s="361" t="s">
        <v>806</v>
      </c>
      <c r="T405" s="362">
        <f>Q405*D405</f>
        <v>79167</v>
      </c>
      <c r="U405" s="363">
        <f>Q405*F405</f>
        <v>22349.25</v>
      </c>
      <c r="V405" s="363">
        <f>IF(S405="Não",G405,Q405*G405)</f>
        <v>395661</v>
      </c>
      <c r="W405" s="363">
        <f>IF(S405="Não",H405,Q405*H405)</f>
        <v>96843</v>
      </c>
      <c r="X405" s="364">
        <f>R405*D405</f>
        <v>26389</v>
      </c>
      <c r="Y405" s="364">
        <f>R405*F405</f>
        <v>7449.75</v>
      </c>
      <c r="Z405" s="364">
        <f>IF(S405="Não",0,R405*G405)</f>
        <v>0</v>
      </c>
      <c r="AA405" s="365">
        <f>IF(S405="Não",0,R405*H405)</f>
        <v>0</v>
      </c>
    </row>
    <row r="406" spans="2:27">
      <c r="B406" s="349">
        <v>407</v>
      </c>
      <c r="C406" s="350" t="s">
        <v>371</v>
      </c>
      <c r="D406" s="367">
        <v>28737</v>
      </c>
      <c r="E406" s="368">
        <f>D406/G406</f>
        <v>0.20916521701155114</v>
      </c>
      <c r="F406" s="369">
        <v>2975</v>
      </c>
      <c r="G406" s="370">
        <v>137389</v>
      </c>
      <c r="H406" s="371">
        <v>14370</v>
      </c>
      <c r="I406" s="439">
        <f>E406/E$4</f>
        <v>1.1420056286299671</v>
      </c>
      <c r="J406" s="356" t="s">
        <v>761</v>
      </c>
      <c r="K406" s="358" t="s">
        <v>754</v>
      </c>
      <c r="L406" s="358"/>
      <c r="M406" s="358" t="s">
        <v>755</v>
      </c>
      <c r="N406" s="358" t="s">
        <v>741</v>
      </c>
      <c r="O406" s="358"/>
      <c r="P406" s="373" t="s">
        <v>762</v>
      </c>
      <c r="Q406" s="359">
        <v>0.9</v>
      </c>
      <c r="R406" s="360">
        <f>1-Q406</f>
        <v>9.9999999999999978E-2</v>
      </c>
      <c r="S406" s="361" t="s">
        <v>806</v>
      </c>
      <c r="T406" s="362">
        <f>Q406*D406</f>
        <v>25863.3</v>
      </c>
      <c r="U406" s="363">
        <f>Q406*F406</f>
        <v>2677.5</v>
      </c>
      <c r="V406" s="363">
        <f>IF(S406="Não",G406,Q406*G406)</f>
        <v>137389</v>
      </c>
      <c r="W406" s="363">
        <f>IF(S406="Não",H406,Q406*H406)</f>
        <v>14370</v>
      </c>
      <c r="X406" s="364">
        <f>R406*D406</f>
        <v>2873.6999999999994</v>
      </c>
      <c r="Y406" s="364">
        <f>R406*F406</f>
        <v>297.49999999999994</v>
      </c>
      <c r="Z406" s="364">
        <f>IF(S406="Não",0,R406*G406)</f>
        <v>0</v>
      </c>
      <c r="AA406" s="365">
        <f>IF(S406="Não",0,R406*H406)</f>
        <v>0</v>
      </c>
    </row>
    <row r="407" spans="2:27">
      <c r="B407" s="349">
        <v>408</v>
      </c>
      <c r="C407" s="350" t="s">
        <v>372</v>
      </c>
      <c r="D407" s="367">
        <v>41417</v>
      </c>
      <c r="E407" s="368">
        <f>D407/G407</f>
        <v>0.13111915231754534</v>
      </c>
      <c r="F407" s="369">
        <v>8963</v>
      </c>
      <c r="G407" s="370">
        <v>315873</v>
      </c>
      <c r="H407" s="371">
        <v>52822</v>
      </c>
      <c r="I407" s="439">
        <f>E407/E$4</f>
        <v>0.71588771836551313</v>
      </c>
      <c r="J407" s="356" t="s">
        <v>761</v>
      </c>
      <c r="K407" s="358" t="s">
        <v>754</v>
      </c>
      <c r="L407" s="358"/>
      <c r="M407" s="358" t="s">
        <v>755</v>
      </c>
      <c r="N407" s="358"/>
      <c r="O407" s="358"/>
      <c r="P407" s="373"/>
      <c r="Q407" s="359">
        <v>1</v>
      </c>
      <c r="R407" s="360">
        <f>1-Q407</f>
        <v>0</v>
      </c>
      <c r="S407" s="361" t="s">
        <v>806</v>
      </c>
      <c r="T407" s="362">
        <f>Q407*D407</f>
        <v>41417</v>
      </c>
      <c r="U407" s="363">
        <f>Q407*F407</f>
        <v>8963</v>
      </c>
      <c r="V407" s="363">
        <f>IF(S407="Não",G407,Q407*G407)</f>
        <v>315873</v>
      </c>
      <c r="W407" s="363">
        <f>IF(S407="Não",H407,Q407*H407)</f>
        <v>52822</v>
      </c>
      <c r="X407" s="364">
        <f>R407*D407</f>
        <v>0</v>
      </c>
      <c r="Y407" s="364">
        <f>R407*F407</f>
        <v>0</v>
      </c>
      <c r="Z407" s="364">
        <f>IF(S407="Não",0,R407*G407)</f>
        <v>0</v>
      </c>
      <c r="AA407" s="365">
        <f>IF(S407="Não",0,R407*H407)</f>
        <v>0</v>
      </c>
    </row>
    <row r="408" spans="2:27">
      <c r="B408" s="349">
        <v>409</v>
      </c>
      <c r="C408" s="350" t="s">
        <v>373</v>
      </c>
      <c r="D408" s="367">
        <v>13963</v>
      </c>
      <c r="E408" s="368">
        <f>D408/G408</f>
        <v>0.16746824663876128</v>
      </c>
      <c r="F408" s="369">
        <v>3616</v>
      </c>
      <c r="G408" s="370">
        <v>83377</v>
      </c>
      <c r="H408" s="371">
        <v>22046</v>
      </c>
      <c r="I408" s="439">
        <f>E408/E$4</f>
        <v>0.9143474379284352</v>
      </c>
      <c r="J408" s="356" t="s">
        <v>761</v>
      </c>
      <c r="K408" s="358" t="s">
        <v>754</v>
      </c>
      <c r="L408" s="358"/>
      <c r="M408" s="358" t="s">
        <v>755</v>
      </c>
      <c r="N408" s="358"/>
      <c r="O408" s="358"/>
      <c r="P408" s="373"/>
      <c r="Q408" s="359">
        <v>1</v>
      </c>
      <c r="R408" s="360">
        <f>1-Q408</f>
        <v>0</v>
      </c>
      <c r="S408" s="361" t="s">
        <v>806</v>
      </c>
      <c r="T408" s="362">
        <f>Q408*D408</f>
        <v>13963</v>
      </c>
      <c r="U408" s="363">
        <f>Q408*F408</f>
        <v>3616</v>
      </c>
      <c r="V408" s="363">
        <f>IF(S408="Não",G408,Q408*G408)</f>
        <v>83377</v>
      </c>
      <c r="W408" s="363">
        <f>IF(S408="Não",H408,Q408*H408)</f>
        <v>22046</v>
      </c>
      <c r="X408" s="364">
        <f>R408*D408</f>
        <v>0</v>
      </c>
      <c r="Y408" s="364">
        <f>R408*F408</f>
        <v>0</v>
      </c>
      <c r="Z408" s="364">
        <f>IF(S408="Não",0,R408*G408)</f>
        <v>0</v>
      </c>
      <c r="AA408" s="365">
        <f>IF(S408="Não",0,R408*H408)</f>
        <v>0</v>
      </c>
    </row>
    <row r="409" spans="2:27">
      <c r="B409" s="349">
        <v>410</v>
      </c>
      <c r="C409" s="350" t="s">
        <v>374</v>
      </c>
      <c r="D409" s="367">
        <v>11552</v>
      </c>
      <c r="E409" s="368">
        <f>D409/G409</f>
        <v>0.19965433805737989</v>
      </c>
      <c r="F409" s="369">
        <v>3971</v>
      </c>
      <c r="G409" s="370">
        <v>57860</v>
      </c>
      <c r="H409" s="371">
        <v>20549</v>
      </c>
      <c r="I409" s="439">
        <f>E409/E$4</f>
        <v>1.090077887229818</v>
      </c>
      <c r="J409" s="356" t="s">
        <v>761</v>
      </c>
      <c r="K409" s="358" t="s">
        <v>754</v>
      </c>
      <c r="L409" s="358"/>
      <c r="M409" s="358" t="s">
        <v>755</v>
      </c>
      <c r="N409" s="358" t="s">
        <v>741</v>
      </c>
      <c r="O409" s="358"/>
      <c r="P409" s="373" t="s">
        <v>762</v>
      </c>
      <c r="Q409" s="359">
        <v>0.9</v>
      </c>
      <c r="R409" s="360">
        <f>1-Q409</f>
        <v>9.9999999999999978E-2</v>
      </c>
      <c r="S409" s="361" t="s">
        <v>806</v>
      </c>
      <c r="T409" s="362">
        <f>Q409*D409</f>
        <v>10396.800000000001</v>
      </c>
      <c r="U409" s="363">
        <f>Q409*F409</f>
        <v>3573.9</v>
      </c>
      <c r="V409" s="363">
        <f>IF(S409="Não",G409,Q409*G409)</f>
        <v>57860</v>
      </c>
      <c r="W409" s="363">
        <f>IF(S409="Não",H409,Q409*H409)</f>
        <v>20549</v>
      </c>
      <c r="X409" s="364">
        <f>R409*D409</f>
        <v>1155.1999999999998</v>
      </c>
      <c r="Y409" s="364">
        <f>R409*F409</f>
        <v>397.09999999999991</v>
      </c>
      <c r="Z409" s="364">
        <f>IF(S409="Não",0,R409*G409)</f>
        <v>0</v>
      </c>
      <c r="AA409" s="365">
        <f>IF(S409="Não",0,R409*H409)</f>
        <v>0</v>
      </c>
    </row>
    <row r="410" spans="2:27">
      <c r="B410" s="349">
        <v>411</v>
      </c>
      <c r="C410" s="350" t="s">
        <v>375</v>
      </c>
      <c r="D410" s="367">
        <v>10230</v>
      </c>
      <c r="E410" s="368">
        <f>D410/G410</f>
        <v>0.16219558599695585</v>
      </c>
      <c r="F410" s="369">
        <v>2446</v>
      </c>
      <c r="G410" s="370">
        <v>63072</v>
      </c>
      <c r="H410" s="371">
        <v>12168</v>
      </c>
      <c r="I410" s="439">
        <f>E410/E$4</f>
        <v>0.88555962981756298</v>
      </c>
      <c r="J410" s="356" t="s">
        <v>761</v>
      </c>
      <c r="K410" s="358" t="s">
        <v>754</v>
      </c>
      <c r="L410" s="358"/>
      <c r="M410" s="358" t="s">
        <v>755</v>
      </c>
      <c r="N410" s="358"/>
      <c r="O410" s="358"/>
      <c r="P410" s="373"/>
      <c r="Q410" s="359">
        <v>1</v>
      </c>
      <c r="R410" s="360">
        <f>1-Q410</f>
        <v>0</v>
      </c>
      <c r="S410" s="361" t="s">
        <v>806</v>
      </c>
      <c r="T410" s="362">
        <f>Q410*D410</f>
        <v>10230</v>
      </c>
      <c r="U410" s="363">
        <f>Q410*F410</f>
        <v>2446</v>
      </c>
      <c r="V410" s="363">
        <f>IF(S410="Não",G410,Q410*G410)</f>
        <v>63072</v>
      </c>
      <c r="W410" s="363">
        <f>IF(S410="Não",H410,Q410*H410)</f>
        <v>12168</v>
      </c>
      <c r="X410" s="364">
        <f>R410*D410</f>
        <v>0</v>
      </c>
      <c r="Y410" s="364">
        <f>R410*F410</f>
        <v>0</v>
      </c>
      <c r="Z410" s="364">
        <f>IF(S410="Não",0,R410*G410)</f>
        <v>0</v>
      </c>
      <c r="AA410" s="365">
        <f>IF(S410="Não",0,R410*H410)</f>
        <v>0</v>
      </c>
    </row>
    <row r="411" spans="2:27">
      <c r="B411" s="349">
        <v>412</v>
      </c>
      <c r="C411" s="350" t="s">
        <v>692</v>
      </c>
      <c r="D411" s="367">
        <v>22458</v>
      </c>
      <c r="E411" s="368">
        <f>D411/G411</f>
        <v>0.16055419722901385</v>
      </c>
      <c r="F411" s="369">
        <v>5577</v>
      </c>
      <c r="G411" s="370">
        <v>139878</v>
      </c>
      <c r="H411" s="371">
        <v>33062</v>
      </c>
      <c r="I411" s="439">
        <f>E411/E$4</f>
        <v>0.87659793322889801</v>
      </c>
      <c r="J411" s="356" t="s">
        <v>761</v>
      </c>
      <c r="K411" s="358" t="s">
        <v>754</v>
      </c>
      <c r="L411" s="358"/>
      <c r="M411" s="358" t="s">
        <v>755</v>
      </c>
      <c r="N411" s="358"/>
      <c r="O411" s="358"/>
      <c r="P411" s="373"/>
      <c r="Q411" s="359">
        <v>1</v>
      </c>
      <c r="R411" s="360">
        <f>1-Q411</f>
        <v>0</v>
      </c>
      <c r="S411" s="361" t="s">
        <v>806</v>
      </c>
      <c r="T411" s="362">
        <f>Q411*D411</f>
        <v>22458</v>
      </c>
      <c r="U411" s="363">
        <f>Q411*F411</f>
        <v>5577</v>
      </c>
      <c r="V411" s="363">
        <f>IF(S411="Não",G411,Q411*G411)</f>
        <v>139878</v>
      </c>
      <c r="W411" s="363">
        <f>IF(S411="Não",H411,Q411*H411)</f>
        <v>33062</v>
      </c>
      <c r="X411" s="364">
        <f>R411*D411</f>
        <v>0</v>
      </c>
      <c r="Y411" s="364">
        <f>R411*F411</f>
        <v>0</v>
      </c>
      <c r="Z411" s="364">
        <f>IF(S411="Não",0,R411*G411)</f>
        <v>0</v>
      </c>
      <c r="AA411" s="365">
        <f>IF(S411="Não",0,R411*H411)</f>
        <v>0</v>
      </c>
    </row>
    <row r="412" spans="2:27">
      <c r="B412" s="349">
        <v>413</v>
      </c>
      <c r="C412" s="350" t="s">
        <v>376</v>
      </c>
      <c r="D412" s="367">
        <v>66702</v>
      </c>
      <c r="E412" s="368">
        <f>D412/G412</f>
        <v>0.18710973221949809</v>
      </c>
      <c r="F412" s="369">
        <v>7912</v>
      </c>
      <c r="G412" s="370">
        <v>356486</v>
      </c>
      <c r="H412" s="371">
        <v>36076</v>
      </c>
      <c r="I412" s="439">
        <f>E412/E$4</f>
        <v>1.0215865258051593</v>
      </c>
      <c r="J412" s="356" t="s">
        <v>761</v>
      </c>
      <c r="K412" s="358" t="s">
        <v>754</v>
      </c>
      <c r="L412" s="358"/>
      <c r="M412" s="358" t="s">
        <v>755</v>
      </c>
      <c r="N412" s="358"/>
      <c r="O412" s="358"/>
      <c r="P412" s="373"/>
      <c r="Q412" s="359">
        <v>1</v>
      </c>
      <c r="R412" s="360">
        <f>1-Q412</f>
        <v>0</v>
      </c>
      <c r="S412" s="361" t="s">
        <v>806</v>
      </c>
      <c r="T412" s="362">
        <f>Q412*D412</f>
        <v>66702</v>
      </c>
      <c r="U412" s="363">
        <f>Q412*F412</f>
        <v>7912</v>
      </c>
      <c r="V412" s="363">
        <f>IF(S412="Não",G412,Q412*G412)</f>
        <v>356486</v>
      </c>
      <c r="W412" s="363">
        <f>IF(S412="Não",H412,Q412*H412)</f>
        <v>36076</v>
      </c>
      <c r="X412" s="364">
        <f>R412*D412</f>
        <v>0</v>
      </c>
      <c r="Y412" s="364">
        <f>R412*F412</f>
        <v>0</v>
      </c>
      <c r="Z412" s="364">
        <f>IF(S412="Não",0,R412*G412)</f>
        <v>0</v>
      </c>
      <c r="AA412" s="365">
        <f>IF(S412="Não",0,R412*H412)</f>
        <v>0</v>
      </c>
    </row>
    <row r="413" spans="2:27">
      <c r="B413" s="349">
        <v>414</v>
      </c>
      <c r="C413" s="350" t="s">
        <v>377</v>
      </c>
      <c r="D413" s="367">
        <v>3050</v>
      </c>
      <c r="E413" s="368">
        <f>D413/G413</f>
        <v>0.24302788844621515</v>
      </c>
      <c r="F413" s="369">
        <v>630</v>
      </c>
      <c r="G413" s="370">
        <v>12550</v>
      </c>
      <c r="H413" s="371">
        <v>2666</v>
      </c>
      <c r="I413" s="439">
        <f>E413/E$4</f>
        <v>1.3268899126010341</v>
      </c>
      <c r="J413" s="356" t="s">
        <v>761</v>
      </c>
      <c r="K413" s="358" t="s">
        <v>754</v>
      </c>
      <c r="L413" s="358"/>
      <c r="M413" s="358" t="s">
        <v>755</v>
      </c>
      <c r="N413" s="358" t="s">
        <v>741</v>
      </c>
      <c r="O413" s="358"/>
      <c r="P413" s="373" t="s">
        <v>762</v>
      </c>
      <c r="Q413" s="359">
        <v>0.8</v>
      </c>
      <c r="R413" s="360">
        <f>1-Q413</f>
        <v>0.19999999999999996</v>
      </c>
      <c r="S413" s="361" t="s">
        <v>806</v>
      </c>
      <c r="T413" s="362">
        <f>Q413*D413</f>
        <v>2440</v>
      </c>
      <c r="U413" s="363">
        <f>Q413*F413</f>
        <v>504</v>
      </c>
      <c r="V413" s="363">
        <f>IF(S413="Não",G413,Q413*G413)</f>
        <v>12550</v>
      </c>
      <c r="W413" s="363">
        <f>IF(S413="Não",H413,Q413*H413)</f>
        <v>2666</v>
      </c>
      <c r="X413" s="364">
        <f>R413*D413</f>
        <v>609.99999999999989</v>
      </c>
      <c r="Y413" s="364">
        <f>R413*F413</f>
        <v>125.99999999999997</v>
      </c>
      <c r="Z413" s="364">
        <f>IF(S413="Não",0,R413*G413)</f>
        <v>0</v>
      </c>
      <c r="AA413" s="365">
        <f>IF(S413="Não",0,R413*H413)</f>
        <v>0</v>
      </c>
    </row>
    <row r="414" spans="2:27">
      <c r="B414" s="349">
        <v>415</v>
      </c>
      <c r="C414" s="350" t="s">
        <v>378</v>
      </c>
      <c r="D414" s="367">
        <v>4231</v>
      </c>
      <c r="E414" s="368">
        <f>D414/G414</f>
        <v>0.11681068993125535</v>
      </c>
      <c r="F414" s="369">
        <v>943</v>
      </c>
      <c r="G414" s="370">
        <v>36221</v>
      </c>
      <c r="H414" s="371">
        <v>7918</v>
      </c>
      <c r="I414" s="439">
        <f>E414/E$4</f>
        <v>0.63776600761624958</v>
      </c>
      <c r="J414" s="356" t="s">
        <v>761</v>
      </c>
      <c r="K414" s="358" t="s">
        <v>756</v>
      </c>
      <c r="L414" s="358"/>
      <c r="M414" s="358" t="s">
        <v>765</v>
      </c>
      <c r="N414" s="358"/>
      <c r="O414" s="358"/>
      <c r="P414" s="373"/>
      <c r="Q414" s="359">
        <v>1</v>
      </c>
      <c r="R414" s="360">
        <f>1-Q414</f>
        <v>0</v>
      </c>
      <c r="S414" s="361" t="s">
        <v>806</v>
      </c>
      <c r="T414" s="362">
        <f>Q414*D414</f>
        <v>4231</v>
      </c>
      <c r="U414" s="363">
        <f>Q414*F414</f>
        <v>943</v>
      </c>
      <c r="V414" s="363">
        <f>IF(S414="Não",G414,Q414*G414)</f>
        <v>36221</v>
      </c>
      <c r="W414" s="363">
        <f>IF(S414="Não",H414,Q414*H414)</f>
        <v>7918</v>
      </c>
      <c r="X414" s="364">
        <f>R414*D414</f>
        <v>0</v>
      </c>
      <c r="Y414" s="364">
        <f>R414*F414</f>
        <v>0</v>
      </c>
      <c r="Z414" s="364">
        <f>IF(S414="Não",0,R414*G414)</f>
        <v>0</v>
      </c>
      <c r="AA414" s="365">
        <f>IF(S414="Não",0,R414*H414)</f>
        <v>0</v>
      </c>
    </row>
    <row r="415" spans="2:27">
      <c r="B415" s="349">
        <v>416</v>
      </c>
      <c r="C415" s="350" t="s">
        <v>379</v>
      </c>
      <c r="D415" s="367">
        <v>6092</v>
      </c>
      <c r="E415" s="368">
        <f>D415/G415</f>
        <v>0.11337328320988574</v>
      </c>
      <c r="F415" s="369">
        <v>1419</v>
      </c>
      <c r="G415" s="370">
        <v>53734</v>
      </c>
      <c r="H415" s="371">
        <v>11304</v>
      </c>
      <c r="I415" s="439">
        <f>E415/E$4</f>
        <v>0.61899836603711555</v>
      </c>
      <c r="J415" s="356" t="s">
        <v>761</v>
      </c>
      <c r="K415" s="358" t="s">
        <v>754</v>
      </c>
      <c r="L415" s="358"/>
      <c r="M415" s="358" t="s">
        <v>755</v>
      </c>
      <c r="N415" s="358"/>
      <c r="O415" s="358"/>
      <c r="P415" s="373"/>
      <c r="Q415" s="359">
        <v>1</v>
      </c>
      <c r="R415" s="360">
        <f>1-Q415</f>
        <v>0</v>
      </c>
      <c r="S415" s="361" t="s">
        <v>806</v>
      </c>
      <c r="T415" s="362">
        <f>Q415*D415</f>
        <v>6092</v>
      </c>
      <c r="U415" s="363">
        <f>Q415*F415</f>
        <v>1419</v>
      </c>
      <c r="V415" s="363">
        <f>IF(S415="Não",G415,Q415*G415)</f>
        <v>53734</v>
      </c>
      <c r="W415" s="363">
        <f>IF(S415="Não",H415,Q415*H415)</f>
        <v>11304</v>
      </c>
      <c r="X415" s="364">
        <f>R415*D415</f>
        <v>0</v>
      </c>
      <c r="Y415" s="364">
        <f>R415*F415</f>
        <v>0</v>
      </c>
      <c r="Z415" s="364">
        <f>IF(S415="Não",0,R415*G415)</f>
        <v>0</v>
      </c>
      <c r="AA415" s="365">
        <f>IF(S415="Não",0,R415*H415)</f>
        <v>0</v>
      </c>
    </row>
    <row r="416" spans="2:27">
      <c r="B416" s="349">
        <v>417</v>
      </c>
      <c r="C416" s="350" t="s">
        <v>380</v>
      </c>
      <c r="D416" s="367">
        <v>6055</v>
      </c>
      <c r="E416" s="368">
        <f>D416/G416</f>
        <v>0.15433042769026864</v>
      </c>
      <c r="F416" s="369">
        <v>1634</v>
      </c>
      <c r="G416" s="370">
        <v>39234</v>
      </c>
      <c r="H416" s="371">
        <v>10680</v>
      </c>
      <c r="I416" s="439">
        <f>E416/E$4</f>
        <v>0.84261723631335761</v>
      </c>
      <c r="J416" s="356" t="s">
        <v>761</v>
      </c>
      <c r="K416" s="358" t="s">
        <v>754</v>
      </c>
      <c r="L416" s="358"/>
      <c r="M416" s="358" t="s">
        <v>755</v>
      </c>
      <c r="N416" s="358"/>
      <c r="O416" s="358"/>
      <c r="P416" s="373"/>
      <c r="Q416" s="359">
        <v>1</v>
      </c>
      <c r="R416" s="360">
        <f>1-Q416</f>
        <v>0</v>
      </c>
      <c r="S416" s="361" t="s">
        <v>806</v>
      </c>
      <c r="T416" s="362">
        <f>Q416*D416</f>
        <v>6055</v>
      </c>
      <c r="U416" s="363">
        <f>Q416*F416</f>
        <v>1634</v>
      </c>
      <c r="V416" s="363">
        <f>IF(S416="Não",G416,Q416*G416)</f>
        <v>39234</v>
      </c>
      <c r="W416" s="363">
        <f>IF(S416="Não",H416,Q416*H416)</f>
        <v>10680</v>
      </c>
      <c r="X416" s="364">
        <f>R416*D416</f>
        <v>0</v>
      </c>
      <c r="Y416" s="364">
        <f>R416*F416</f>
        <v>0</v>
      </c>
      <c r="Z416" s="364">
        <f>IF(S416="Não",0,R416*G416)</f>
        <v>0</v>
      </c>
      <c r="AA416" s="365">
        <f>IF(S416="Não",0,R416*H416)</f>
        <v>0</v>
      </c>
    </row>
    <row r="417" spans="2:27">
      <c r="B417" s="349">
        <v>418</v>
      </c>
      <c r="C417" s="350" t="s">
        <v>381</v>
      </c>
      <c r="D417" s="367">
        <v>112514</v>
      </c>
      <c r="E417" s="368">
        <f>D417/G417</f>
        <v>0.18536079077429984</v>
      </c>
      <c r="F417" s="369">
        <v>24354</v>
      </c>
      <c r="G417" s="370">
        <v>607000</v>
      </c>
      <c r="H417" s="371">
        <v>114825</v>
      </c>
      <c r="I417" s="439">
        <f>E417/E$4</f>
        <v>1.012037610344467</v>
      </c>
      <c r="J417" s="356" t="s">
        <v>761</v>
      </c>
      <c r="K417" s="358" t="s">
        <v>758</v>
      </c>
      <c r="L417" s="358"/>
      <c r="M417" s="358" t="s">
        <v>749</v>
      </c>
      <c r="N417" s="358"/>
      <c r="O417" s="358"/>
      <c r="P417" s="373"/>
      <c r="Q417" s="359">
        <v>1</v>
      </c>
      <c r="R417" s="360">
        <f>1-Q417</f>
        <v>0</v>
      </c>
      <c r="S417" s="361" t="s">
        <v>806</v>
      </c>
      <c r="T417" s="362">
        <f>Q417*D417</f>
        <v>112514</v>
      </c>
      <c r="U417" s="363">
        <f>Q417*F417</f>
        <v>24354</v>
      </c>
      <c r="V417" s="363">
        <f>IF(S417="Não",G417,Q417*G417)</f>
        <v>607000</v>
      </c>
      <c r="W417" s="363">
        <f>IF(S417="Não",H417,Q417*H417)</f>
        <v>114825</v>
      </c>
      <c r="X417" s="364">
        <f>R417*D417</f>
        <v>0</v>
      </c>
      <c r="Y417" s="364">
        <f>R417*F417</f>
        <v>0</v>
      </c>
      <c r="Z417" s="364">
        <f>IF(S417="Não",0,R417*G417)</f>
        <v>0</v>
      </c>
      <c r="AA417" s="365">
        <f>IF(S417="Não",0,R417*H417)</f>
        <v>0</v>
      </c>
    </row>
    <row r="418" spans="2:27">
      <c r="B418" s="349">
        <v>419</v>
      </c>
      <c r="C418" s="350" t="s">
        <v>382</v>
      </c>
      <c r="D418" s="367">
        <v>12858</v>
      </c>
      <c r="E418" s="368">
        <f>D418/G418</f>
        <v>0.14478588399563097</v>
      </c>
      <c r="F418" s="369">
        <v>3125</v>
      </c>
      <c r="G418" s="370">
        <v>88807</v>
      </c>
      <c r="H418" s="371">
        <v>17734</v>
      </c>
      <c r="I418" s="439">
        <f>E418/E$4</f>
        <v>0.790505691297826</v>
      </c>
      <c r="J418" s="356" t="s">
        <v>761</v>
      </c>
      <c r="K418" s="358" t="s">
        <v>754</v>
      </c>
      <c r="L418" s="358"/>
      <c r="M418" s="358" t="s">
        <v>755</v>
      </c>
      <c r="N418" s="358"/>
      <c r="O418" s="358"/>
      <c r="P418" s="373"/>
      <c r="Q418" s="359">
        <v>1</v>
      </c>
      <c r="R418" s="360">
        <f>1-Q418</f>
        <v>0</v>
      </c>
      <c r="S418" s="361" t="s">
        <v>806</v>
      </c>
      <c r="T418" s="362">
        <f>Q418*D418</f>
        <v>12858</v>
      </c>
      <c r="U418" s="363">
        <f>Q418*F418</f>
        <v>3125</v>
      </c>
      <c r="V418" s="363">
        <f>IF(S418="Não",G418,Q418*G418)</f>
        <v>88807</v>
      </c>
      <c r="W418" s="363">
        <f>IF(S418="Não",H418,Q418*H418)</f>
        <v>17734</v>
      </c>
      <c r="X418" s="364">
        <f>R418*D418</f>
        <v>0</v>
      </c>
      <c r="Y418" s="364">
        <f>R418*F418</f>
        <v>0</v>
      </c>
      <c r="Z418" s="364">
        <f>IF(S418="Não",0,R418*G418)</f>
        <v>0</v>
      </c>
      <c r="AA418" s="365">
        <f>IF(S418="Não",0,R418*H418)</f>
        <v>0</v>
      </c>
    </row>
    <row r="419" spans="2:27">
      <c r="B419" s="349">
        <v>420</v>
      </c>
      <c r="C419" s="350" t="s">
        <v>383</v>
      </c>
      <c r="D419" s="367">
        <v>12068</v>
      </c>
      <c r="E419" s="368">
        <f>D419/G419</f>
        <v>0.15946931656007188</v>
      </c>
      <c r="F419" s="369">
        <v>2895</v>
      </c>
      <c r="G419" s="370">
        <v>75676</v>
      </c>
      <c r="H419" s="371">
        <v>17610</v>
      </c>
      <c r="I419" s="439">
        <f>E419/E$4</f>
        <v>0.87067467386472208</v>
      </c>
      <c r="J419" s="356" t="s">
        <v>761</v>
      </c>
      <c r="K419" s="358" t="s">
        <v>754</v>
      </c>
      <c r="L419" s="358"/>
      <c r="M419" s="358" t="s">
        <v>755</v>
      </c>
      <c r="N419" s="358"/>
      <c r="O419" s="358"/>
      <c r="P419" s="373"/>
      <c r="Q419" s="359">
        <v>1</v>
      </c>
      <c r="R419" s="360">
        <f>1-Q419</f>
        <v>0</v>
      </c>
      <c r="S419" s="361" t="s">
        <v>806</v>
      </c>
      <c r="T419" s="362">
        <f>Q419*D419</f>
        <v>12068</v>
      </c>
      <c r="U419" s="363">
        <f>Q419*F419</f>
        <v>2895</v>
      </c>
      <c r="V419" s="363">
        <f>IF(S419="Não",G419,Q419*G419)</f>
        <v>75676</v>
      </c>
      <c r="W419" s="363">
        <f>IF(S419="Não",H419,Q419*H419)</f>
        <v>17610</v>
      </c>
      <c r="X419" s="364">
        <f>R419*D419</f>
        <v>0</v>
      </c>
      <c r="Y419" s="364">
        <f>R419*F419</f>
        <v>0</v>
      </c>
      <c r="Z419" s="364">
        <f>IF(S419="Não",0,R419*G419)</f>
        <v>0</v>
      </c>
      <c r="AA419" s="365">
        <f>IF(S419="Não",0,R419*H419)</f>
        <v>0</v>
      </c>
    </row>
    <row r="420" spans="2:27">
      <c r="B420" s="349">
        <v>421</v>
      </c>
      <c r="C420" s="350" t="s">
        <v>384</v>
      </c>
      <c r="D420" s="367">
        <v>32102</v>
      </c>
      <c r="E420" s="368">
        <f>D420/G420</f>
        <v>0.16568432135594621</v>
      </c>
      <c r="F420" s="369">
        <v>4527</v>
      </c>
      <c r="G420" s="370">
        <v>193754</v>
      </c>
      <c r="H420" s="371">
        <v>21450</v>
      </c>
      <c r="I420" s="439">
        <f>E420/E$4</f>
        <v>0.90460751681183005</v>
      </c>
      <c r="J420" s="356" t="s">
        <v>761</v>
      </c>
      <c r="K420" s="358" t="s">
        <v>754</v>
      </c>
      <c r="L420" s="358"/>
      <c r="M420" s="358" t="s">
        <v>755</v>
      </c>
      <c r="N420" s="358"/>
      <c r="O420" s="358"/>
      <c r="P420" s="373"/>
      <c r="Q420" s="359">
        <v>1</v>
      </c>
      <c r="R420" s="360">
        <f>1-Q420</f>
        <v>0</v>
      </c>
      <c r="S420" s="361" t="s">
        <v>806</v>
      </c>
      <c r="T420" s="362">
        <f>Q420*D420</f>
        <v>32102</v>
      </c>
      <c r="U420" s="363">
        <f>Q420*F420</f>
        <v>4527</v>
      </c>
      <c r="V420" s="363">
        <f>IF(S420="Não",G420,Q420*G420)</f>
        <v>193754</v>
      </c>
      <c r="W420" s="363">
        <f>IF(S420="Não",H420,Q420*H420)</f>
        <v>21450</v>
      </c>
      <c r="X420" s="364">
        <f>R420*D420</f>
        <v>0</v>
      </c>
      <c r="Y420" s="364">
        <f>R420*F420</f>
        <v>0</v>
      </c>
      <c r="Z420" s="364">
        <f>IF(S420="Não",0,R420*G420)</f>
        <v>0</v>
      </c>
      <c r="AA420" s="365">
        <f>IF(S420="Não",0,R420*H420)</f>
        <v>0</v>
      </c>
    </row>
    <row r="421" spans="2:27">
      <c r="B421" s="349">
        <v>422</v>
      </c>
      <c r="C421" s="350" t="s">
        <v>385</v>
      </c>
      <c r="D421" s="367">
        <v>57720</v>
      </c>
      <c r="E421" s="368">
        <f>D421/G421</f>
        <v>0.25019505851755525</v>
      </c>
      <c r="F421" s="369">
        <v>11756</v>
      </c>
      <c r="G421" s="370">
        <v>230700</v>
      </c>
      <c r="H421" s="371">
        <v>47323</v>
      </c>
      <c r="I421" s="439">
        <f>E421/E$4</f>
        <v>1.3660214119954417</v>
      </c>
      <c r="J421" s="356" t="s">
        <v>761</v>
      </c>
      <c r="K421" s="358" t="s">
        <v>754</v>
      </c>
      <c r="L421" s="358"/>
      <c r="M421" s="358" t="s">
        <v>755</v>
      </c>
      <c r="N421" s="358" t="s">
        <v>741</v>
      </c>
      <c r="O421" s="358"/>
      <c r="P421" s="373" t="s">
        <v>762</v>
      </c>
      <c r="Q421" s="359">
        <v>0.85</v>
      </c>
      <c r="R421" s="360">
        <f>1-Q421</f>
        <v>0.15000000000000002</v>
      </c>
      <c r="S421" s="361" t="s">
        <v>806</v>
      </c>
      <c r="T421" s="362">
        <f>Q421*D421</f>
        <v>49062</v>
      </c>
      <c r="U421" s="363">
        <f>Q421*F421</f>
        <v>9992.6</v>
      </c>
      <c r="V421" s="363">
        <f>IF(S421="Não",G421,Q421*G421)</f>
        <v>230700</v>
      </c>
      <c r="W421" s="363">
        <f>IF(S421="Não",H421,Q421*H421)</f>
        <v>47323</v>
      </c>
      <c r="X421" s="364">
        <f>R421*D421</f>
        <v>8658.0000000000018</v>
      </c>
      <c r="Y421" s="364">
        <f>R421*F421</f>
        <v>1763.4000000000003</v>
      </c>
      <c r="Z421" s="364">
        <f>IF(S421="Não",0,R421*G421)</f>
        <v>0</v>
      </c>
      <c r="AA421" s="365">
        <f>IF(S421="Não",0,R421*H421)</f>
        <v>0</v>
      </c>
    </row>
    <row r="422" spans="2:27">
      <c r="B422" s="349">
        <v>423</v>
      </c>
      <c r="C422" s="350" t="s">
        <v>386</v>
      </c>
      <c r="D422" s="367">
        <v>36533</v>
      </c>
      <c r="E422" s="368">
        <f>D422/G422</f>
        <v>0.28928551632392885</v>
      </c>
      <c r="F422" s="369">
        <v>9450</v>
      </c>
      <c r="G422" s="370">
        <v>126287</v>
      </c>
      <c r="H422" s="371">
        <v>32415</v>
      </c>
      <c r="I422" s="439">
        <f>E422/E$4</f>
        <v>1.5794484983839763</v>
      </c>
      <c r="J422" s="356" t="s">
        <v>761</v>
      </c>
      <c r="K422" s="358" t="s">
        <v>754</v>
      </c>
      <c r="L422" s="358"/>
      <c r="M422" s="358" t="s">
        <v>755</v>
      </c>
      <c r="N422" s="358" t="s">
        <v>741</v>
      </c>
      <c r="O422" s="358"/>
      <c r="P422" s="373" t="s">
        <v>762</v>
      </c>
      <c r="Q422" s="359">
        <v>0.7</v>
      </c>
      <c r="R422" s="360">
        <f>1-Q422</f>
        <v>0.30000000000000004</v>
      </c>
      <c r="S422" s="361" t="s">
        <v>806</v>
      </c>
      <c r="T422" s="362">
        <f>Q422*D422</f>
        <v>25573.1</v>
      </c>
      <c r="U422" s="363">
        <f>Q422*F422</f>
        <v>6615</v>
      </c>
      <c r="V422" s="363">
        <f>IF(S422="Não",G422,Q422*G422)</f>
        <v>126287</v>
      </c>
      <c r="W422" s="363">
        <f>IF(S422="Não",H422,Q422*H422)</f>
        <v>32415</v>
      </c>
      <c r="X422" s="364">
        <f>R422*D422</f>
        <v>10959.900000000001</v>
      </c>
      <c r="Y422" s="364">
        <f>R422*F422</f>
        <v>2835.0000000000005</v>
      </c>
      <c r="Z422" s="364">
        <f>IF(S422="Não",0,R422*G422)</f>
        <v>0</v>
      </c>
      <c r="AA422" s="365">
        <f>IF(S422="Não",0,R422*H422)</f>
        <v>0</v>
      </c>
    </row>
    <row r="423" spans="2:27">
      <c r="B423" s="349">
        <v>424</v>
      </c>
      <c r="C423" s="350" t="s">
        <v>387</v>
      </c>
      <c r="D423" s="367">
        <v>907</v>
      </c>
      <c r="E423" s="368">
        <f>D423/G423</f>
        <v>0.1573560027758501</v>
      </c>
      <c r="F423" s="369">
        <v>289</v>
      </c>
      <c r="G423" s="370">
        <v>5764</v>
      </c>
      <c r="H423" s="371">
        <v>1801</v>
      </c>
      <c r="I423" s="439">
        <f>E423/E$4</f>
        <v>0.85913634894089264</v>
      </c>
      <c r="J423" s="356" t="s">
        <v>761</v>
      </c>
      <c r="K423" s="358" t="s">
        <v>754</v>
      </c>
      <c r="L423" s="358"/>
      <c r="M423" s="358" t="s">
        <v>755</v>
      </c>
      <c r="N423" s="358"/>
      <c r="O423" s="358"/>
      <c r="P423" s="373"/>
      <c r="Q423" s="359">
        <v>1</v>
      </c>
      <c r="R423" s="360">
        <f>1-Q423</f>
        <v>0</v>
      </c>
      <c r="S423" s="361" t="s">
        <v>806</v>
      </c>
      <c r="T423" s="362">
        <f>Q423*D423</f>
        <v>907</v>
      </c>
      <c r="U423" s="363">
        <f>Q423*F423</f>
        <v>289</v>
      </c>
      <c r="V423" s="363">
        <f>IF(S423="Não",G423,Q423*G423)</f>
        <v>5764</v>
      </c>
      <c r="W423" s="363">
        <f>IF(S423="Não",H423,Q423*H423)</f>
        <v>1801</v>
      </c>
      <c r="X423" s="364">
        <f>R423*D423</f>
        <v>0</v>
      </c>
      <c r="Y423" s="364">
        <f>R423*F423</f>
        <v>0</v>
      </c>
      <c r="Z423" s="364">
        <f>IF(S423="Não",0,R423*G423)</f>
        <v>0</v>
      </c>
      <c r="AA423" s="365">
        <f>IF(S423="Não",0,R423*H423)</f>
        <v>0</v>
      </c>
    </row>
    <row r="424" spans="2:27">
      <c r="B424" s="349">
        <v>425</v>
      </c>
      <c r="C424" s="350" t="s">
        <v>693</v>
      </c>
      <c r="D424" s="367">
        <v>4679</v>
      </c>
      <c r="E424" s="368">
        <f>D424/G424</f>
        <v>0.15916590128244379</v>
      </c>
      <c r="F424" s="369">
        <v>1301</v>
      </c>
      <c r="G424" s="370">
        <v>29397</v>
      </c>
      <c r="H424" s="371">
        <v>7624</v>
      </c>
      <c r="I424" s="439">
        <f>E424/E$4</f>
        <v>0.86901807933235065</v>
      </c>
      <c r="J424" s="356" t="s">
        <v>761</v>
      </c>
      <c r="K424" s="358" t="s">
        <v>754</v>
      </c>
      <c r="L424" s="358"/>
      <c r="M424" s="358" t="s">
        <v>755</v>
      </c>
      <c r="N424" s="358"/>
      <c r="O424" s="358"/>
      <c r="P424" s="373"/>
      <c r="Q424" s="359">
        <v>1</v>
      </c>
      <c r="R424" s="360">
        <f>1-Q424</f>
        <v>0</v>
      </c>
      <c r="S424" s="361" t="s">
        <v>806</v>
      </c>
      <c r="T424" s="362">
        <f>Q424*D424</f>
        <v>4679</v>
      </c>
      <c r="U424" s="363">
        <f>Q424*F424</f>
        <v>1301</v>
      </c>
      <c r="V424" s="363">
        <f>IF(S424="Não",G424,Q424*G424)</f>
        <v>29397</v>
      </c>
      <c r="W424" s="363">
        <f>IF(S424="Não",H424,Q424*H424)</f>
        <v>7624</v>
      </c>
      <c r="X424" s="364">
        <f>R424*D424</f>
        <v>0</v>
      </c>
      <c r="Y424" s="364">
        <f>R424*F424</f>
        <v>0</v>
      </c>
      <c r="Z424" s="364">
        <f>IF(S424="Não",0,R424*G424)</f>
        <v>0</v>
      </c>
      <c r="AA424" s="365">
        <f>IF(S424="Não",0,R424*H424)</f>
        <v>0</v>
      </c>
    </row>
    <row r="425" spans="2:27">
      <c r="B425" s="349">
        <v>426</v>
      </c>
      <c r="C425" s="350" t="s">
        <v>388</v>
      </c>
      <c r="D425" s="367">
        <v>10235</v>
      </c>
      <c r="E425" s="368">
        <f>D425/G425</f>
        <v>0.13024611234124864</v>
      </c>
      <c r="F425" s="369">
        <v>2629</v>
      </c>
      <c r="G425" s="370">
        <v>78582</v>
      </c>
      <c r="H425" s="371">
        <v>17451</v>
      </c>
      <c r="I425" s="439">
        <f>E425/E$4</f>
        <v>0.71112107226060772</v>
      </c>
      <c r="J425" s="356" t="s">
        <v>761</v>
      </c>
      <c r="K425" s="358" t="s">
        <v>754</v>
      </c>
      <c r="L425" s="358"/>
      <c r="M425" s="358" t="s">
        <v>755</v>
      </c>
      <c r="N425" s="358"/>
      <c r="O425" s="358"/>
      <c r="P425" s="373"/>
      <c r="Q425" s="359">
        <v>1</v>
      </c>
      <c r="R425" s="360">
        <f>1-Q425</f>
        <v>0</v>
      </c>
      <c r="S425" s="361" t="s">
        <v>806</v>
      </c>
      <c r="T425" s="362">
        <f>Q425*D425</f>
        <v>10235</v>
      </c>
      <c r="U425" s="363">
        <f>Q425*F425</f>
        <v>2629</v>
      </c>
      <c r="V425" s="363">
        <f>IF(S425="Não",G425,Q425*G425)</f>
        <v>78582</v>
      </c>
      <c r="W425" s="363">
        <f>IF(S425="Não",H425,Q425*H425)</f>
        <v>17451</v>
      </c>
      <c r="X425" s="364">
        <f>R425*D425</f>
        <v>0</v>
      </c>
      <c r="Y425" s="364">
        <f>R425*F425</f>
        <v>0</v>
      </c>
      <c r="Z425" s="364">
        <f>IF(S425="Não",0,R425*G425)</f>
        <v>0</v>
      </c>
      <c r="AA425" s="365">
        <f>IF(S425="Não",0,R425*H425)</f>
        <v>0</v>
      </c>
    </row>
    <row r="426" spans="2:27">
      <c r="B426" s="349">
        <v>427</v>
      </c>
      <c r="C426" s="350" t="s">
        <v>389</v>
      </c>
      <c r="D426" s="367">
        <v>17183</v>
      </c>
      <c r="E426" s="368">
        <f>D426/G426</f>
        <v>0.14871777118079296</v>
      </c>
      <c r="F426" s="369">
        <v>4291</v>
      </c>
      <c r="G426" s="370">
        <v>115541</v>
      </c>
      <c r="H426" s="371">
        <v>26959</v>
      </c>
      <c r="I426" s="439">
        <f>E426/E$4</f>
        <v>0.81197311002426298</v>
      </c>
      <c r="J426" s="356" t="s">
        <v>761</v>
      </c>
      <c r="K426" s="358" t="s">
        <v>754</v>
      </c>
      <c r="L426" s="358"/>
      <c r="M426" s="358" t="s">
        <v>755</v>
      </c>
      <c r="N426" s="358"/>
      <c r="O426" s="358"/>
      <c r="P426" s="373"/>
      <c r="Q426" s="359">
        <v>1</v>
      </c>
      <c r="R426" s="360">
        <f>1-Q426</f>
        <v>0</v>
      </c>
      <c r="S426" s="361" t="s">
        <v>806</v>
      </c>
      <c r="T426" s="362">
        <f>Q426*D426</f>
        <v>17183</v>
      </c>
      <c r="U426" s="363">
        <f>Q426*F426</f>
        <v>4291</v>
      </c>
      <c r="V426" s="363">
        <f>IF(S426="Não",G426,Q426*G426)</f>
        <v>115541</v>
      </c>
      <c r="W426" s="363">
        <f>IF(S426="Não",H426,Q426*H426)</f>
        <v>26959</v>
      </c>
      <c r="X426" s="364">
        <f>R426*D426</f>
        <v>0</v>
      </c>
      <c r="Y426" s="364">
        <f>R426*F426</f>
        <v>0</v>
      </c>
      <c r="Z426" s="364">
        <f>IF(S426="Não",0,R426*G426)</f>
        <v>0</v>
      </c>
      <c r="AA426" s="365">
        <f>IF(S426="Não",0,R426*H426)</f>
        <v>0</v>
      </c>
    </row>
    <row r="427" spans="2:27">
      <c r="B427" s="349">
        <v>428</v>
      </c>
      <c r="C427" s="350" t="s">
        <v>390</v>
      </c>
      <c r="D427" s="367">
        <v>473</v>
      </c>
      <c r="E427" s="368">
        <f>D427/G427</f>
        <v>0.14268476621417797</v>
      </c>
      <c r="F427" s="369">
        <v>226</v>
      </c>
      <c r="G427" s="370">
        <v>3315</v>
      </c>
      <c r="H427" s="371">
        <v>1339</v>
      </c>
      <c r="I427" s="439">
        <f>E427/E$4</f>
        <v>0.77903395442342338</v>
      </c>
      <c r="J427" s="356" t="s">
        <v>761</v>
      </c>
      <c r="K427" s="358" t="s">
        <v>754</v>
      </c>
      <c r="L427" s="358"/>
      <c r="M427" s="358" t="s">
        <v>755</v>
      </c>
      <c r="N427" s="358"/>
      <c r="O427" s="358"/>
      <c r="P427" s="373"/>
      <c r="Q427" s="359">
        <v>1</v>
      </c>
      <c r="R427" s="360">
        <f>1-Q427</f>
        <v>0</v>
      </c>
      <c r="S427" s="361" t="s">
        <v>806</v>
      </c>
      <c r="T427" s="362">
        <f>Q427*D427</f>
        <v>473</v>
      </c>
      <c r="U427" s="363">
        <f>Q427*F427</f>
        <v>226</v>
      </c>
      <c r="V427" s="363">
        <f>IF(S427="Não",G427,Q427*G427)</f>
        <v>3315</v>
      </c>
      <c r="W427" s="363">
        <f>IF(S427="Não",H427,Q427*H427)</f>
        <v>1339</v>
      </c>
      <c r="X427" s="364">
        <f>R427*D427</f>
        <v>0</v>
      </c>
      <c r="Y427" s="364">
        <f>R427*F427</f>
        <v>0</v>
      </c>
      <c r="Z427" s="364">
        <f>IF(S427="Não",0,R427*G427)</f>
        <v>0</v>
      </c>
      <c r="AA427" s="365">
        <f>IF(S427="Não",0,R427*H427)</f>
        <v>0</v>
      </c>
    </row>
    <row r="428" spans="2:27">
      <c r="B428" s="349">
        <v>429</v>
      </c>
      <c r="C428" s="350" t="s">
        <v>391</v>
      </c>
      <c r="D428" s="367">
        <v>13555</v>
      </c>
      <c r="E428" s="368">
        <f>D428/G428</f>
        <v>0.16652129580717681</v>
      </c>
      <c r="F428" s="369">
        <v>3637</v>
      </c>
      <c r="G428" s="370">
        <v>81401</v>
      </c>
      <c r="H428" s="371">
        <v>21750</v>
      </c>
      <c r="I428" s="439">
        <f>E428/E$4</f>
        <v>0.90917725143588102</v>
      </c>
      <c r="J428" s="356" t="s">
        <v>761</v>
      </c>
      <c r="K428" s="358" t="s">
        <v>754</v>
      </c>
      <c r="L428" s="358"/>
      <c r="M428" s="358" t="s">
        <v>755</v>
      </c>
      <c r="N428" s="358"/>
      <c r="O428" s="358"/>
      <c r="P428" s="373"/>
      <c r="Q428" s="359">
        <v>1</v>
      </c>
      <c r="R428" s="360">
        <f>1-Q428</f>
        <v>0</v>
      </c>
      <c r="S428" s="361" t="s">
        <v>806</v>
      </c>
      <c r="T428" s="362">
        <f>Q428*D428</f>
        <v>13555</v>
      </c>
      <c r="U428" s="363">
        <f>Q428*F428</f>
        <v>3637</v>
      </c>
      <c r="V428" s="363">
        <f>IF(S428="Não",G428,Q428*G428)</f>
        <v>81401</v>
      </c>
      <c r="W428" s="363">
        <f>IF(S428="Não",H428,Q428*H428)</f>
        <v>21750</v>
      </c>
      <c r="X428" s="364">
        <f>R428*D428</f>
        <v>0</v>
      </c>
      <c r="Y428" s="364">
        <f>R428*F428</f>
        <v>0</v>
      </c>
      <c r="Z428" s="364">
        <f>IF(S428="Não",0,R428*G428)</f>
        <v>0</v>
      </c>
      <c r="AA428" s="365">
        <f>IF(S428="Não",0,R428*H428)</f>
        <v>0</v>
      </c>
    </row>
    <row r="429" spans="2:27">
      <c r="B429" s="349">
        <v>430</v>
      </c>
      <c r="C429" s="350" t="s">
        <v>392</v>
      </c>
      <c r="D429" s="367">
        <v>89125</v>
      </c>
      <c r="E429" s="368">
        <f>D429/G429</f>
        <v>0.18811592795766785</v>
      </c>
      <c r="F429" s="369">
        <v>17845</v>
      </c>
      <c r="G429" s="370">
        <v>473777</v>
      </c>
      <c r="H429" s="371">
        <v>78946</v>
      </c>
      <c r="I429" s="439">
        <f>E429/E$4</f>
        <v>1.0270801791616344</v>
      </c>
      <c r="J429" s="356" t="s">
        <v>761</v>
      </c>
      <c r="K429" s="358" t="s">
        <v>754</v>
      </c>
      <c r="L429" s="358"/>
      <c r="M429" s="358" t="s">
        <v>755</v>
      </c>
      <c r="N429" s="358"/>
      <c r="O429" s="358"/>
      <c r="P429" s="373"/>
      <c r="Q429" s="359">
        <v>1</v>
      </c>
      <c r="R429" s="360">
        <f>1-Q429</f>
        <v>0</v>
      </c>
      <c r="S429" s="361" t="s">
        <v>806</v>
      </c>
      <c r="T429" s="362">
        <f>Q429*D429</f>
        <v>89125</v>
      </c>
      <c r="U429" s="363">
        <f>Q429*F429</f>
        <v>17845</v>
      </c>
      <c r="V429" s="363">
        <f>IF(S429="Não",G429,Q429*G429)</f>
        <v>473777</v>
      </c>
      <c r="W429" s="363">
        <f>IF(S429="Não",H429,Q429*H429)</f>
        <v>78946</v>
      </c>
      <c r="X429" s="364">
        <f>R429*D429</f>
        <v>0</v>
      </c>
      <c r="Y429" s="364">
        <f>R429*F429</f>
        <v>0</v>
      </c>
      <c r="Z429" s="364">
        <f>IF(S429="Não",0,R429*G429)</f>
        <v>0</v>
      </c>
      <c r="AA429" s="365">
        <f>IF(S429="Não",0,R429*H429)</f>
        <v>0</v>
      </c>
    </row>
    <row r="430" spans="2:27">
      <c r="B430" s="349">
        <v>431</v>
      </c>
      <c r="C430" s="350" t="s">
        <v>393</v>
      </c>
      <c r="D430" s="367">
        <v>23600</v>
      </c>
      <c r="E430" s="368">
        <f>D430/G430</f>
        <v>0.21658330656632863</v>
      </c>
      <c r="F430" s="369">
        <v>6149</v>
      </c>
      <c r="G430" s="370">
        <v>108965</v>
      </c>
      <c r="H430" s="371">
        <v>26916</v>
      </c>
      <c r="I430" s="439">
        <f>E430/E$4</f>
        <v>1.1825071046701694</v>
      </c>
      <c r="J430" s="356" t="s">
        <v>761</v>
      </c>
      <c r="K430" s="358" t="s">
        <v>754</v>
      </c>
      <c r="L430" s="358"/>
      <c r="M430" s="358" t="s">
        <v>755</v>
      </c>
      <c r="N430" s="358" t="s">
        <v>741</v>
      </c>
      <c r="O430" s="358"/>
      <c r="P430" s="373" t="s">
        <v>762</v>
      </c>
      <c r="Q430" s="359">
        <v>0.85</v>
      </c>
      <c r="R430" s="360">
        <f>1-Q430</f>
        <v>0.15000000000000002</v>
      </c>
      <c r="S430" s="361" t="s">
        <v>806</v>
      </c>
      <c r="T430" s="362">
        <f>Q430*D430</f>
        <v>20060</v>
      </c>
      <c r="U430" s="363">
        <f>Q430*F430</f>
        <v>5226.6499999999996</v>
      </c>
      <c r="V430" s="363">
        <f>IF(S430="Não",G430,Q430*G430)</f>
        <v>108965</v>
      </c>
      <c r="W430" s="363">
        <f>IF(S430="Não",H430,Q430*H430)</f>
        <v>26916</v>
      </c>
      <c r="X430" s="364">
        <f>R430*D430</f>
        <v>3540.0000000000005</v>
      </c>
      <c r="Y430" s="364">
        <f>R430*F430</f>
        <v>922.35000000000014</v>
      </c>
      <c r="Z430" s="364">
        <f>IF(S430="Não",0,R430*G430)</f>
        <v>0</v>
      </c>
      <c r="AA430" s="365">
        <f>IF(S430="Não",0,R430*H430)</f>
        <v>0</v>
      </c>
    </row>
    <row r="431" spans="2:27">
      <c r="B431" s="349">
        <v>432</v>
      </c>
      <c r="C431" s="350" t="s">
        <v>394</v>
      </c>
      <c r="D431" s="367">
        <v>3443</v>
      </c>
      <c r="E431" s="368">
        <f>D431/G431</f>
        <v>0.17413514060287275</v>
      </c>
      <c r="F431" s="369">
        <v>917</v>
      </c>
      <c r="G431" s="370">
        <v>19772</v>
      </c>
      <c r="H431" s="371">
        <v>5059</v>
      </c>
      <c r="I431" s="439">
        <f>E431/E$4</f>
        <v>0.95074751697252402</v>
      </c>
      <c r="J431" s="356" t="s">
        <v>761</v>
      </c>
      <c r="K431" s="358" t="s">
        <v>754</v>
      </c>
      <c r="L431" s="358"/>
      <c r="M431" s="358" t="s">
        <v>755</v>
      </c>
      <c r="N431" s="358"/>
      <c r="O431" s="358"/>
      <c r="P431" s="373"/>
      <c r="Q431" s="359">
        <v>1</v>
      </c>
      <c r="R431" s="360">
        <f>1-Q431</f>
        <v>0</v>
      </c>
      <c r="S431" s="361" t="s">
        <v>806</v>
      </c>
      <c r="T431" s="362">
        <f>Q431*D431</f>
        <v>3443</v>
      </c>
      <c r="U431" s="363">
        <f>Q431*F431</f>
        <v>917</v>
      </c>
      <c r="V431" s="363">
        <f>IF(S431="Não",G431,Q431*G431)</f>
        <v>19772</v>
      </c>
      <c r="W431" s="363">
        <f>IF(S431="Não",H431,Q431*H431)</f>
        <v>5059</v>
      </c>
      <c r="X431" s="364">
        <f>R431*D431</f>
        <v>0</v>
      </c>
      <c r="Y431" s="364">
        <f>R431*F431</f>
        <v>0</v>
      </c>
      <c r="Z431" s="364">
        <f>IF(S431="Não",0,R431*G431)</f>
        <v>0</v>
      </c>
      <c r="AA431" s="365">
        <f>IF(S431="Não",0,R431*H431)</f>
        <v>0</v>
      </c>
    </row>
    <row r="432" spans="2:27">
      <c r="B432" s="349">
        <v>433</v>
      </c>
      <c r="C432" s="350" t="s">
        <v>395</v>
      </c>
      <c r="D432" s="367">
        <v>19877</v>
      </c>
      <c r="E432" s="368">
        <f>D432/G432</f>
        <v>0.28023008275648165</v>
      </c>
      <c r="F432" s="369">
        <v>6638</v>
      </c>
      <c r="G432" s="370">
        <v>70931</v>
      </c>
      <c r="H432" s="371">
        <v>22665</v>
      </c>
      <c r="I432" s="439">
        <f>E432/E$4</f>
        <v>1.5300074094139189</v>
      </c>
      <c r="J432" s="356" t="s">
        <v>761</v>
      </c>
      <c r="K432" s="358" t="s">
        <v>754</v>
      </c>
      <c r="L432" s="358"/>
      <c r="M432" s="358" t="s">
        <v>755</v>
      </c>
      <c r="N432" s="358" t="s">
        <v>741</v>
      </c>
      <c r="O432" s="358"/>
      <c r="P432" s="373" t="s">
        <v>762</v>
      </c>
      <c r="Q432" s="359">
        <v>0.7</v>
      </c>
      <c r="R432" s="360">
        <f>1-Q432</f>
        <v>0.30000000000000004</v>
      </c>
      <c r="S432" s="361" t="s">
        <v>806</v>
      </c>
      <c r="T432" s="362">
        <f>Q432*D432</f>
        <v>13913.9</v>
      </c>
      <c r="U432" s="363">
        <f>Q432*F432</f>
        <v>4646.5999999999995</v>
      </c>
      <c r="V432" s="363">
        <f>IF(S432="Não",G432,Q432*G432)</f>
        <v>70931</v>
      </c>
      <c r="W432" s="363">
        <f>IF(S432="Não",H432,Q432*H432)</f>
        <v>22665</v>
      </c>
      <c r="X432" s="364">
        <f>R432*D432</f>
        <v>5963.1000000000013</v>
      </c>
      <c r="Y432" s="364">
        <f>R432*F432</f>
        <v>1991.4000000000003</v>
      </c>
      <c r="Z432" s="364">
        <f>IF(S432="Não",0,R432*G432)</f>
        <v>0</v>
      </c>
      <c r="AA432" s="365">
        <f>IF(S432="Não",0,R432*H432)</f>
        <v>0</v>
      </c>
    </row>
    <row r="433" spans="2:27">
      <c r="B433" s="349">
        <v>434</v>
      </c>
      <c r="C433" s="350" t="s">
        <v>396</v>
      </c>
      <c r="D433" s="367">
        <v>109993</v>
      </c>
      <c r="E433" s="368">
        <f>D433/G433</f>
        <v>0.16560197891903203</v>
      </c>
      <c r="F433" s="369">
        <v>29682</v>
      </c>
      <c r="G433" s="370">
        <v>664201</v>
      </c>
      <c r="H433" s="371">
        <v>174417</v>
      </c>
      <c r="I433" s="439">
        <f>E433/E$4</f>
        <v>0.9041579414580756</v>
      </c>
      <c r="J433" s="356" t="s">
        <v>761</v>
      </c>
      <c r="K433" s="358" t="s">
        <v>754</v>
      </c>
      <c r="L433" s="358"/>
      <c r="M433" s="358" t="s">
        <v>755</v>
      </c>
      <c r="N433" s="358"/>
      <c r="O433" s="358"/>
      <c r="P433" s="373"/>
      <c r="Q433" s="359">
        <v>1</v>
      </c>
      <c r="R433" s="360">
        <f>1-Q433</f>
        <v>0</v>
      </c>
      <c r="S433" s="361" t="s">
        <v>806</v>
      </c>
      <c r="T433" s="362">
        <f>Q433*D433</f>
        <v>109993</v>
      </c>
      <c r="U433" s="363">
        <f>Q433*F433</f>
        <v>29682</v>
      </c>
      <c r="V433" s="363">
        <f>IF(S433="Não",G433,Q433*G433)</f>
        <v>664201</v>
      </c>
      <c r="W433" s="363">
        <f>IF(S433="Não",H433,Q433*H433)</f>
        <v>174417</v>
      </c>
      <c r="X433" s="364">
        <f>R433*D433</f>
        <v>0</v>
      </c>
      <c r="Y433" s="364">
        <f>R433*F433</f>
        <v>0</v>
      </c>
      <c r="Z433" s="364">
        <f>IF(S433="Não",0,R433*G433)</f>
        <v>0</v>
      </c>
      <c r="AA433" s="365">
        <f>IF(S433="Não",0,R433*H433)</f>
        <v>0</v>
      </c>
    </row>
    <row r="434" spans="2:27">
      <c r="B434" s="349">
        <v>435</v>
      </c>
      <c r="C434" s="350" t="s">
        <v>397</v>
      </c>
      <c r="D434" s="367">
        <v>43369</v>
      </c>
      <c r="E434" s="368">
        <f>D434/G434</f>
        <v>0.21414675093817895</v>
      </c>
      <c r="F434" s="369">
        <v>6909</v>
      </c>
      <c r="G434" s="370">
        <v>202520</v>
      </c>
      <c r="H434" s="371">
        <v>35043</v>
      </c>
      <c r="I434" s="439">
        <f>E434/E$4</f>
        <v>1.1692039356176243</v>
      </c>
      <c r="J434" s="356" t="s">
        <v>761</v>
      </c>
      <c r="K434" s="358" t="s">
        <v>754</v>
      </c>
      <c r="L434" s="358"/>
      <c r="M434" s="358" t="s">
        <v>755</v>
      </c>
      <c r="N434" s="358" t="s">
        <v>741</v>
      </c>
      <c r="O434" s="358"/>
      <c r="P434" s="373" t="s">
        <v>762</v>
      </c>
      <c r="Q434" s="359">
        <v>0.9</v>
      </c>
      <c r="R434" s="360">
        <f>1-Q434</f>
        <v>9.9999999999999978E-2</v>
      </c>
      <c r="S434" s="361" t="s">
        <v>806</v>
      </c>
      <c r="T434" s="362">
        <f>Q434*D434</f>
        <v>39032.1</v>
      </c>
      <c r="U434" s="363">
        <f>Q434*F434</f>
        <v>6218.1</v>
      </c>
      <c r="V434" s="363">
        <f>IF(S434="Não",G434,Q434*G434)</f>
        <v>202520</v>
      </c>
      <c r="W434" s="363">
        <f>IF(S434="Não",H434,Q434*H434)</f>
        <v>35043</v>
      </c>
      <c r="X434" s="364">
        <f>R434*D434</f>
        <v>4336.8999999999987</v>
      </c>
      <c r="Y434" s="364">
        <f>R434*F434</f>
        <v>690.89999999999986</v>
      </c>
      <c r="Z434" s="364">
        <f>IF(S434="Não",0,R434*G434)</f>
        <v>0</v>
      </c>
      <c r="AA434" s="365">
        <f>IF(S434="Não",0,R434*H434)</f>
        <v>0</v>
      </c>
    </row>
    <row r="435" spans="2:27">
      <c r="B435" s="349">
        <v>436</v>
      </c>
      <c r="C435" s="350" t="s">
        <v>398</v>
      </c>
      <c r="D435" s="367">
        <v>5412</v>
      </c>
      <c r="E435" s="368">
        <f>D435/G435</f>
        <v>0.13680831163578452</v>
      </c>
      <c r="F435" s="369">
        <v>1629</v>
      </c>
      <c r="G435" s="370">
        <v>39559</v>
      </c>
      <c r="H435" s="371">
        <v>10862</v>
      </c>
      <c r="I435" s="439">
        <f>E435/E$4</f>
        <v>0.74694953665647201</v>
      </c>
      <c r="J435" s="356" t="s">
        <v>761</v>
      </c>
      <c r="K435" s="358" t="s">
        <v>754</v>
      </c>
      <c r="L435" s="358"/>
      <c r="M435" s="358" t="s">
        <v>755</v>
      </c>
      <c r="N435" s="358"/>
      <c r="O435" s="358"/>
      <c r="P435" s="373"/>
      <c r="Q435" s="359">
        <v>1</v>
      </c>
      <c r="R435" s="360">
        <f>1-Q435</f>
        <v>0</v>
      </c>
      <c r="S435" s="361" t="s">
        <v>806</v>
      </c>
      <c r="T435" s="362">
        <f>Q435*D435</f>
        <v>5412</v>
      </c>
      <c r="U435" s="363">
        <f>Q435*F435</f>
        <v>1629</v>
      </c>
      <c r="V435" s="363">
        <f>IF(S435="Não",G435,Q435*G435)</f>
        <v>39559</v>
      </c>
      <c r="W435" s="363">
        <f>IF(S435="Não",H435,Q435*H435)</f>
        <v>10862</v>
      </c>
      <c r="X435" s="364">
        <f>R435*D435</f>
        <v>0</v>
      </c>
      <c r="Y435" s="364">
        <f>R435*F435</f>
        <v>0</v>
      </c>
      <c r="Z435" s="364">
        <f>IF(S435="Não",0,R435*G435)</f>
        <v>0</v>
      </c>
      <c r="AA435" s="365">
        <f>IF(S435="Não",0,R435*H435)</f>
        <v>0</v>
      </c>
    </row>
    <row r="436" spans="2:27">
      <c r="B436" s="349">
        <v>437</v>
      </c>
      <c r="C436" s="350" t="s">
        <v>399</v>
      </c>
      <c r="D436" s="367">
        <v>16619</v>
      </c>
      <c r="E436" s="368">
        <f>D436/G436</f>
        <v>0.30068753392437125</v>
      </c>
      <c r="F436" s="369">
        <v>4548</v>
      </c>
      <c r="G436" s="370">
        <v>55270</v>
      </c>
      <c r="H436" s="371">
        <v>16727</v>
      </c>
      <c r="I436" s="439">
        <f>E436/E$4</f>
        <v>1.6417015271785491</v>
      </c>
      <c r="J436" s="356" t="s">
        <v>761</v>
      </c>
      <c r="K436" s="358" t="s">
        <v>754</v>
      </c>
      <c r="L436" s="358"/>
      <c r="M436" s="358" t="s">
        <v>755</v>
      </c>
      <c r="N436" s="358" t="s">
        <v>741</v>
      </c>
      <c r="O436" s="358"/>
      <c r="P436" s="373" t="s">
        <v>762</v>
      </c>
      <c r="Q436" s="359">
        <v>0.8</v>
      </c>
      <c r="R436" s="360">
        <f>1-Q436</f>
        <v>0.19999999999999996</v>
      </c>
      <c r="S436" s="361" t="s">
        <v>806</v>
      </c>
      <c r="T436" s="362">
        <f>Q436*D436</f>
        <v>13295.2</v>
      </c>
      <c r="U436" s="363">
        <f>Q436*F436</f>
        <v>3638.4</v>
      </c>
      <c r="V436" s="363">
        <f>IF(S436="Não",G436,Q436*G436)</f>
        <v>55270</v>
      </c>
      <c r="W436" s="363">
        <f>IF(S436="Não",H436,Q436*H436)</f>
        <v>16727</v>
      </c>
      <c r="X436" s="364">
        <f>R436*D436</f>
        <v>3323.7999999999993</v>
      </c>
      <c r="Y436" s="364">
        <f>R436*F436</f>
        <v>909.5999999999998</v>
      </c>
      <c r="Z436" s="364">
        <f>IF(S436="Não",0,R436*G436)</f>
        <v>0</v>
      </c>
      <c r="AA436" s="365">
        <f>IF(S436="Não",0,R436*H436)</f>
        <v>0</v>
      </c>
    </row>
    <row r="437" spans="2:27">
      <c r="B437" s="349">
        <v>438</v>
      </c>
      <c r="C437" s="350" t="s">
        <v>400</v>
      </c>
      <c r="D437" s="367">
        <v>718</v>
      </c>
      <c r="E437" s="368">
        <f>D437/G437</f>
        <v>0.12508710801393727</v>
      </c>
      <c r="F437" s="369">
        <v>268</v>
      </c>
      <c r="G437" s="370">
        <v>5740</v>
      </c>
      <c r="H437" s="371">
        <v>2299</v>
      </c>
      <c r="I437" s="439">
        <f>E437/E$4</f>
        <v>0.68295380781725346</v>
      </c>
      <c r="J437" s="356" t="s">
        <v>761</v>
      </c>
      <c r="K437" s="358" t="s">
        <v>756</v>
      </c>
      <c r="L437" s="358"/>
      <c r="M437" s="358" t="s">
        <v>765</v>
      </c>
      <c r="N437" s="358"/>
      <c r="O437" s="358"/>
      <c r="P437" s="373"/>
      <c r="Q437" s="359">
        <v>1</v>
      </c>
      <c r="R437" s="360">
        <f>1-Q437</f>
        <v>0</v>
      </c>
      <c r="S437" s="361" t="s">
        <v>806</v>
      </c>
      <c r="T437" s="362">
        <f>Q437*D437</f>
        <v>718</v>
      </c>
      <c r="U437" s="363">
        <f>Q437*F437</f>
        <v>268</v>
      </c>
      <c r="V437" s="363">
        <f>IF(S437="Não",G437,Q437*G437)</f>
        <v>5740</v>
      </c>
      <c r="W437" s="363">
        <f>IF(S437="Não",H437,Q437*H437)</f>
        <v>2299</v>
      </c>
      <c r="X437" s="364">
        <f>R437*D437</f>
        <v>0</v>
      </c>
      <c r="Y437" s="364">
        <f>R437*F437</f>
        <v>0</v>
      </c>
      <c r="Z437" s="364">
        <f>IF(S437="Não",0,R437*G437)</f>
        <v>0</v>
      </c>
      <c r="AA437" s="365">
        <f>IF(S437="Não",0,R437*H437)</f>
        <v>0</v>
      </c>
    </row>
    <row r="438" spans="2:27">
      <c r="B438" s="349">
        <v>439</v>
      </c>
      <c r="C438" s="350" t="s">
        <v>401</v>
      </c>
      <c r="D438" s="367">
        <v>59507</v>
      </c>
      <c r="E438" s="368">
        <f>D438/G438</f>
        <v>0.14194085459810418</v>
      </c>
      <c r="F438" s="369">
        <v>15156</v>
      </c>
      <c r="G438" s="370">
        <v>419238</v>
      </c>
      <c r="H438" s="371">
        <v>103746</v>
      </c>
      <c r="I438" s="439">
        <f>E438/E$4</f>
        <v>0.77497232665903004</v>
      </c>
      <c r="J438" s="356" t="s">
        <v>761</v>
      </c>
      <c r="K438" s="358" t="s">
        <v>754</v>
      </c>
      <c r="L438" s="358"/>
      <c r="M438" s="358" t="s">
        <v>755</v>
      </c>
      <c r="N438" s="358"/>
      <c r="O438" s="358"/>
      <c r="P438" s="373"/>
      <c r="Q438" s="359">
        <v>1</v>
      </c>
      <c r="R438" s="360">
        <f>1-Q438</f>
        <v>0</v>
      </c>
      <c r="S438" s="361" t="s">
        <v>806</v>
      </c>
      <c r="T438" s="362">
        <f>Q438*D438</f>
        <v>59507</v>
      </c>
      <c r="U438" s="363">
        <f>Q438*F438</f>
        <v>15156</v>
      </c>
      <c r="V438" s="363">
        <f>IF(S438="Não",G438,Q438*G438)</f>
        <v>419238</v>
      </c>
      <c r="W438" s="363">
        <f>IF(S438="Não",H438,Q438*H438)</f>
        <v>103746</v>
      </c>
      <c r="X438" s="417">
        <f>R438*D438</f>
        <v>0</v>
      </c>
      <c r="Y438" s="417">
        <f>R438*F438</f>
        <v>0</v>
      </c>
      <c r="Z438" s="417">
        <f>IF(S438="Não",0,R438*G438)</f>
        <v>0</v>
      </c>
      <c r="AA438" s="418">
        <f>IF(S438="Não",0,R438*H438)</f>
        <v>0</v>
      </c>
    </row>
    <row r="439" spans="2:27">
      <c r="B439" s="349">
        <v>440</v>
      </c>
      <c r="C439" s="350" t="s">
        <v>402</v>
      </c>
      <c r="D439" s="367">
        <v>7638</v>
      </c>
      <c r="E439" s="368">
        <f>D439/G439</f>
        <v>0.2338640538885487</v>
      </c>
      <c r="F439" s="369">
        <v>30</v>
      </c>
      <c r="G439" s="370">
        <v>32660</v>
      </c>
      <c r="H439" s="371">
        <v>98</v>
      </c>
      <c r="I439" s="439">
        <f>E439/E$4</f>
        <v>1.2768569731180275</v>
      </c>
      <c r="J439" s="356" t="s">
        <v>805</v>
      </c>
      <c r="K439" s="358" t="s">
        <v>752</v>
      </c>
      <c r="L439" s="358"/>
      <c r="M439" s="358" t="s">
        <v>753</v>
      </c>
      <c r="N439" s="358"/>
      <c r="O439" s="358"/>
      <c r="P439" s="373"/>
      <c r="Q439" s="359">
        <v>1</v>
      </c>
      <c r="R439" s="360">
        <f>1-Q439</f>
        <v>0</v>
      </c>
      <c r="S439" s="361" t="s">
        <v>806</v>
      </c>
      <c r="T439" s="362">
        <f>Q439*D439</f>
        <v>7638</v>
      </c>
      <c r="U439" s="363">
        <f>Q439*F439</f>
        <v>30</v>
      </c>
      <c r="V439" s="363">
        <f>IF(S439="Não",G439,Q439*G439)</f>
        <v>32660</v>
      </c>
      <c r="W439" s="363">
        <f>IF(S439="Não",H439,Q439*H439)</f>
        <v>98</v>
      </c>
      <c r="X439" s="364">
        <f>R439*D439</f>
        <v>0</v>
      </c>
      <c r="Y439" s="364">
        <f>R439*F439</f>
        <v>0</v>
      </c>
      <c r="Z439" s="364">
        <f>IF(S439="Não",0,R439*G439)</f>
        <v>0</v>
      </c>
      <c r="AA439" s="365">
        <f>IF(S439="Não",0,R439*H439)</f>
        <v>0</v>
      </c>
    </row>
    <row r="440" spans="2:27">
      <c r="B440" s="349">
        <v>441</v>
      </c>
      <c r="C440" s="350" t="s">
        <v>403</v>
      </c>
      <c r="D440" s="367">
        <v>4112</v>
      </c>
      <c r="E440" s="368">
        <f>D440/G440</f>
        <v>0.11589627959413754</v>
      </c>
      <c r="F440" s="369">
        <v>25</v>
      </c>
      <c r="G440" s="370">
        <v>35480</v>
      </c>
      <c r="H440" s="371">
        <v>79</v>
      </c>
      <c r="I440" s="439">
        <f>E440/E$4</f>
        <v>0.63277348655186871</v>
      </c>
      <c r="J440" s="356" t="s">
        <v>805</v>
      </c>
      <c r="K440" s="358" t="s">
        <v>824</v>
      </c>
      <c r="L440" s="358"/>
      <c r="M440" s="358" t="s">
        <v>825</v>
      </c>
      <c r="N440" s="358"/>
      <c r="O440" s="358"/>
      <c r="P440" s="373"/>
      <c r="Q440" s="359">
        <v>1</v>
      </c>
      <c r="R440" s="360">
        <f>1-Q440</f>
        <v>0</v>
      </c>
      <c r="S440" s="361" t="s">
        <v>806</v>
      </c>
      <c r="T440" s="362">
        <f>Q440*D440</f>
        <v>4112</v>
      </c>
      <c r="U440" s="363">
        <f>Q440*F440</f>
        <v>25</v>
      </c>
      <c r="V440" s="363">
        <f>IF(S440="Não",G440,Q440*G440)</f>
        <v>35480</v>
      </c>
      <c r="W440" s="363">
        <f>IF(S440="Não",H440,Q440*H440)</f>
        <v>79</v>
      </c>
      <c r="X440" s="364">
        <f>R440*D440</f>
        <v>0</v>
      </c>
      <c r="Y440" s="364">
        <f>R440*F440</f>
        <v>0</v>
      </c>
      <c r="Z440" s="364">
        <f>IF(S440="Não",0,R440*G440)</f>
        <v>0</v>
      </c>
      <c r="AA440" s="365">
        <f>IF(S440="Não",0,R440*H440)</f>
        <v>0</v>
      </c>
    </row>
    <row r="441" spans="2:27">
      <c r="B441" s="349">
        <v>442</v>
      </c>
      <c r="C441" s="350" t="s">
        <v>404</v>
      </c>
      <c r="D441" s="367">
        <v>76213</v>
      </c>
      <c r="E441" s="368">
        <f>D441/G441</f>
        <v>0.15841405113282062</v>
      </c>
      <c r="F441" s="369">
        <v>1364</v>
      </c>
      <c r="G441" s="370">
        <v>481100</v>
      </c>
      <c r="H441" s="371">
        <v>6461</v>
      </c>
      <c r="I441" s="439">
        <f>E441/E$4</f>
        <v>0.86491310855841685</v>
      </c>
      <c r="J441" s="356" t="s">
        <v>805</v>
      </c>
      <c r="K441" s="358" t="s">
        <v>754</v>
      </c>
      <c r="L441" s="358"/>
      <c r="M441" s="358" t="s">
        <v>755</v>
      </c>
      <c r="N441" s="358"/>
      <c r="O441" s="358"/>
      <c r="P441" s="373"/>
      <c r="Q441" s="359">
        <v>1</v>
      </c>
      <c r="R441" s="360">
        <f>1-Q441</f>
        <v>0</v>
      </c>
      <c r="S441" s="361" t="s">
        <v>806</v>
      </c>
      <c r="T441" s="362">
        <f>Q441*D441</f>
        <v>76213</v>
      </c>
      <c r="U441" s="363">
        <f>Q441*F441</f>
        <v>1364</v>
      </c>
      <c r="V441" s="363">
        <f>IF(S441="Não",G441,Q441*G441)</f>
        <v>481100</v>
      </c>
      <c r="W441" s="363">
        <f>IF(S441="Não",H441,Q441*H441)</f>
        <v>6461</v>
      </c>
      <c r="X441" s="364">
        <f>R441*D441</f>
        <v>0</v>
      </c>
      <c r="Y441" s="364">
        <f>R441*F441</f>
        <v>0</v>
      </c>
      <c r="Z441" s="364">
        <f>IF(S441="Não",0,R441*G441)</f>
        <v>0</v>
      </c>
      <c r="AA441" s="365">
        <f>IF(S441="Não",0,R441*H441)</f>
        <v>0</v>
      </c>
    </row>
    <row r="442" spans="2:27">
      <c r="B442" s="349">
        <v>443</v>
      </c>
      <c r="C442" s="350" t="s">
        <v>405</v>
      </c>
      <c r="D442" s="367">
        <v>23921</v>
      </c>
      <c r="E442" s="368">
        <f>D442/G442</f>
        <v>0.18336310048521734</v>
      </c>
      <c r="F442" s="369">
        <v>587</v>
      </c>
      <c r="G442" s="370">
        <v>130457</v>
      </c>
      <c r="H442" s="371">
        <v>3345</v>
      </c>
      <c r="I442" s="439">
        <f>E442/E$4</f>
        <v>1.0011305695516106</v>
      </c>
      <c r="J442" s="356" t="s">
        <v>805</v>
      </c>
      <c r="K442" s="358" t="s">
        <v>752</v>
      </c>
      <c r="L442" s="358"/>
      <c r="M442" s="358" t="s">
        <v>753</v>
      </c>
      <c r="N442" s="358" t="s">
        <v>741</v>
      </c>
      <c r="O442" s="358"/>
      <c r="P442" s="373" t="s">
        <v>762</v>
      </c>
      <c r="Q442" s="359">
        <v>0.9</v>
      </c>
      <c r="R442" s="360">
        <f>1-Q442</f>
        <v>9.9999999999999978E-2</v>
      </c>
      <c r="S442" s="361" t="s">
        <v>806</v>
      </c>
      <c r="T442" s="362">
        <f>Q442*D442</f>
        <v>21528.9</v>
      </c>
      <c r="U442" s="363">
        <f>Q442*F442</f>
        <v>528.30000000000007</v>
      </c>
      <c r="V442" s="363">
        <f>IF(S442="Não",G442,Q442*G442)</f>
        <v>130457</v>
      </c>
      <c r="W442" s="363">
        <f>IF(S442="Não",H442,Q442*H442)</f>
        <v>3345</v>
      </c>
      <c r="X442" s="364">
        <f>R442*D442</f>
        <v>2392.0999999999995</v>
      </c>
      <c r="Y442" s="364">
        <f>R442*F442</f>
        <v>58.699999999999989</v>
      </c>
      <c r="Z442" s="364">
        <f>IF(S442="Não",0,R442*G442)</f>
        <v>0</v>
      </c>
      <c r="AA442" s="365">
        <f>IF(S442="Não",0,R442*H442)</f>
        <v>0</v>
      </c>
    </row>
    <row r="443" spans="2:27">
      <c r="B443" s="349">
        <v>444</v>
      </c>
      <c r="C443" s="350" t="s">
        <v>406</v>
      </c>
      <c r="D443" s="367">
        <v>7026</v>
      </c>
      <c r="E443" s="368">
        <f>D443/G443</f>
        <v>0.31911704591906254</v>
      </c>
      <c r="F443" s="369">
        <v>1143</v>
      </c>
      <c r="G443" s="370">
        <v>22017</v>
      </c>
      <c r="H443" s="371">
        <v>3739</v>
      </c>
      <c r="I443" s="439">
        <f>E443/E$4</f>
        <v>1.7423234505152512</v>
      </c>
      <c r="J443" s="356" t="s">
        <v>805</v>
      </c>
      <c r="K443" s="358" t="s">
        <v>752</v>
      </c>
      <c r="L443" s="358"/>
      <c r="M443" s="358" t="s">
        <v>753</v>
      </c>
      <c r="N443" s="358" t="s">
        <v>741</v>
      </c>
      <c r="O443" s="358"/>
      <c r="P443" s="373" t="s">
        <v>762</v>
      </c>
      <c r="Q443" s="359">
        <v>0.7</v>
      </c>
      <c r="R443" s="360">
        <f>1-Q443</f>
        <v>0.30000000000000004</v>
      </c>
      <c r="S443" s="361" t="s">
        <v>806</v>
      </c>
      <c r="T443" s="362">
        <f>Q443*D443</f>
        <v>4918.2</v>
      </c>
      <c r="U443" s="363">
        <f>Q443*F443</f>
        <v>800.09999999999991</v>
      </c>
      <c r="V443" s="363">
        <f>IF(S443="Não",G443,Q443*G443)</f>
        <v>22017</v>
      </c>
      <c r="W443" s="363">
        <f>IF(S443="Não",H443,Q443*H443)</f>
        <v>3739</v>
      </c>
      <c r="X443" s="364">
        <f>R443*D443</f>
        <v>2107.8000000000002</v>
      </c>
      <c r="Y443" s="364">
        <f>R443*F443</f>
        <v>342.90000000000003</v>
      </c>
      <c r="Z443" s="364">
        <f>IF(S443="Não",0,R443*G443)</f>
        <v>0</v>
      </c>
      <c r="AA443" s="365">
        <f>IF(S443="Não",0,R443*H443)</f>
        <v>0</v>
      </c>
    </row>
    <row r="444" spans="2:27">
      <c r="B444" s="349">
        <v>445</v>
      </c>
      <c r="C444" s="350" t="s">
        <v>407</v>
      </c>
      <c r="D444" s="367">
        <v>1519</v>
      </c>
      <c r="E444" s="368">
        <f>D444/G444</f>
        <v>8.5630531597046061E-2</v>
      </c>
      <c r="F444" s="369">
        <v>385</v>
      </c>
      <c r="G444" s="370">
        <v>17739</v>
      </c>
      <c r="H444" s="371">
        <v>6615</v>
      </c>
      <c r="I444" s="439">
        <f>E444/E$4</f>
        <v>0.46752777762758885</v>
      </c>
      <c r="J444" s="356" t="s">
        <v>742</v>
      </c>
      <c r="K444" s="358" t="s">
        <v>750</v>
      </c>
      <c r="L444" s="358"/>
      <c r="M444" s="358" t="s">
        <v>749</v>
      </c>
      <c r="N444" s="358"/>
      <c r="O444" s="358"/>
      <c r="P444" s="373"/>
      <c r="Q444" s="359">
        <v>1</v>
      </c>
      <c r="R444" s="360">
        <f>1-Q444</f>
        <v>0</v>
      </c>
      <c r="S444" s="361" t="s">
        <v>806</v>
      </c>
      <c r="T444" s="362">
        <f>Q444*D444</f>
        <v>1519</v>
      </c>
      <c r="U444" s="363">
        <f>Q444*F444</f>
        <v>385</v>
      </c>
      <c r="V444" s="363">
        <f>IF(S444="Não",G444,Q444*G444)</f>
        <v>17739</v>
      </c>
      <c r="W444" s="363">
        <f>IF(S444="Não",H444,Q444*H444)</f>
        <v>6615</v>
      </c>
      <c r="X444" s="364">
        <f>R444*D444</f>
        <v>0</v>
      </c>
      <c r="Y444" s="364">
        <f>R444*F444</f>
        <v>0</v>
      </c>
      <c r="Z444" s="364">
        <f>IF(S444="Não",0,R444*G444)</f>
        <v>0</v>
      </c>
      <c r="AA444" s="365">
        <f>IF(S444="Não",0,R444*H444)</f>
        <v>0</v>
      </c>
    </row>
    <row r="445" spans="2:27">
      <c r="B445" s="349">
        <v>446</v>
      </c>
      <c r="C445" s="350" t="s">
        <v>694</v>
      </c>
      <c r="D445" s="367">
        <v>10771</v>
      </c>
      <c r="E445" s="368">
        <f>D445/G445</f>
        <v>0.1634495735834168</v>
      </c>
      <c r="F445" s="369">
        <v>1187</v>
      </c>
      <c r="G445" s="370">
        <v>65898</v>
      </c>
      <c r="H445" s="371">
        <v>7946</v>
      </c>
      <c r="I445" s="439">
        <f>E445/E$4</f>
        <v>0.8924061834770628</v>
      </c>
      <c r="J445" s="356" t="s">
        <v>805</v>
      </c>
      <c r="K445" s="358" t="s">
        <v>754</v>
      </c>
      <c r="L445" s="358"/>
      <c r="M445" s="358" t="s">
        <v>755</v>
      </c>
      <c r="N445" s="358"/>
      <c r="O445" s="358"/>
      <c r="P445" s="373"/>
      <c r="Q445" s="359">
        <v>1</v>
      </c>
      <c r="R445" s="360">
        <f>1-Q445</f>
        <v>0</v>
      </c>
      <c r="S445" s="361" t="s">
        <v>806</v>
      </c>
      <c r="T445" s="362">
        <f>Q445*D445</f>
        <v>10771</v>
      </c>
      <c r="U445" s="363">
        <f>Q445*F445</f>
        <v>1187</v>
      </c>
      <c r="V445" s="363">
        <f>IF(S445="Não",G445,Q445*G445)</f>
        <v>65898</v>
      </c>
      <c r="W445" s="363">
        <f>IF(S445="Não",H445,Q445*H445)</f>
        <v>7946</v>
      </c>
      <c r="X445" s="364">
        <f>R445*D445</f>
        <v>0</v>
      </c>
      <c r="Y445" s="364">
        <f>R445*F445</f>
        <v>0</v>
      </c>
      <c r="Z445" s="364">
        <f>IF(S445="Não",0,R445*G445)</f>
        <v>0</v>
      </c>
      <c r="AA445" s="365">
        <f>IF(S445="Não",0,R445*H445)</f>
        <v>0</v>
      </c>
    </row>
    <row r="446" spans="2:27">
      <c r="B446" s="349">
        <v>447</v>
      </c>
      <c r="C446" s="350" t="s">
        <v>408</v>
      </c>
      <c r="D446" s="367">
        <v>95336</v>
      </c>
      <c r="E446" s="368">
        <f>D446/G446</f>
        <v>0.1098423269023602</v>
      </c>
      <c r="F446" s="369">
        <v>8779</v>
      </c>
      <c r="G446" s="370">
        <v>867935</v>
      </c>
      <c r="H446" s="371">
        <v>98229</v>
      </c>
      <c r="I446" s="439">
        <f>E446/E$4</f>
        <v>0.59971996002270667</v>
      </c>
      <c r="J446" s="356" t="s">
        <v>805</v>
      </c>
      <c r="K446" s="358" t="s">
        <v>819</v>
      </c>
      <c r="L446" s="358"/>
      <c r="M446" s="358" t="s">
        <v>749</v>
      </c>
      <c r="N446" s="358"/>
      <c r="O446" s="358"/>
      <c r="P446" s="373"/>
      <c r="Q446" s="359">
        <v>1</v>
      </c>
      <c r="R446" s="360">
        <f>1-Q446</f>
        <v>0</v>
      </c>
      <c r="S446" s="361" t="s">
        <v>806</v>
      </c>
      <c r="T446" s="362">
        <f>Q446*D446</f>
        <v>95336</v>
      </c>
      <c r="U446" s="363">
        <f>Q446*F446</f>
        <v>8779</v>
      </c>
      <c r="V446" s="363">
        <f>IF(S446="Não",G446,Q446*G446)</f>
        <v>867935</v>
      </c>
      <c r="W446" s="363">
        <f>IF(S446="Não",H446,Q446*H446)</f>
        <v>98229</v>
      </c>
      <c r="X446" s="364">
        <f>R446*D446</f>
        <v>0</v>
      </c>
      <c r="Y446" s="364">
        <f>R446*F446</f>
        <v>0</v>
      </c>
      <c r="Z446" s="364">
        <f>IF(S446="Não",0,R446*G446)</f>
        <v>0</v>
      </c>
      <c r="AA446" s="365">
        <f>IF(S446="Não",0,R446*H446)</f>
        <v>0</v>
      </c>
    </row>
    <row r="447" spans="2:27">
      <c r="B447" s="349">
        <v>448</v>
      </c>
      <c r="C447" s="350" t="s">
        <v>409</v>
      </c>
      <c r="D447" s="367">
        <v>728</v>
      </c>
      <c r="E447" s="368">
        <f>D447/G447</f>
        <v>0.21993957703927491</v>
      </c>
      <c r="F447" s="369">
        <v>20</v>
      </c>
      <c r="G447" s="370">
        <v>3310</v>
      </c>
      <c r="H447" s="371">
        <v>96</v>
      </c>
      <c r="I447" s="439">
        <f>E447/E$4</f>
        <v>1.2008317564744775</v>
      </c>
      <c r="J447" s="356" t="s">
        <v>805</v>
      </c>
      <c r="K447" s="358" t="s">
        <v>745</v>
      </c>
      <c r="L447" s="358" t="s">
        <v>798</v>
      </c>
      <c r="M447" s="358" t="s">
        <v>731</v>
      </c>
      <c r="N447" s="358"/>
      <c r="O447" s="358"/>
      <c r="P447" s="373"/>
      <c r="Q447" s="359">
        <v>1</v>
      </c>
      <c r="R447" s="360">
        <f>1-Q447</f>
        <v>0</v>
      </c>
      <c r="S447" s="361" t="s">
        <v>806</v>
      </c>
      <c r="T447" s="362">
        <f>Q447*D447</f>
        <v>728</v>
      </c>
      <c r="U447" s="363">
        <f>Q447*F447</f>
        <v>20</v>
      </c>
      <c r="V447" s="363">
        <f>IF(S447="Não",G447,Q447*G447)</f>
        <v>3310</v>
      </c>
      <c r="W447" s="363">
        <f>IF(S447="Não",H447,Q447*H447)</f>
        <v>96</v>
      </c>
      <c r="X447" s="364">
        <f>R447*D447</f>
        <v>0</v>
      </c>
      <c r="Y447" s="364">
        <f>R447*F447</f>
        <v>0</v>
      </c>
      <c r="Z447" s="364">
        <f>IF(S447="Não",0,R447*G447)</f>
        <v>0</v>
      </c>
      <c r="AA447" s="365">
        <f>IF(S447="Não",0,R447*H447)</f>
        <v>0</v>
      </c>
    </row>
    <row r="448" spans="2:27">
      <c r="B448" s="349">
        <v>449</v>
      </c>
      <c r="C448" s="350" t="s">
        <v>410</v>
      </c>
      <c r="D448" s="367">
        <v>5</v>
      </c>
      <c r="E448" s="368">
        <f>D448/G448</f>
        <v>1.3623978201634877E-2</v>
      </c>
      <c r="F448" s="369">
        <v>2</v>
      </c>
      <c r="G448" s="370">
        <v>367</v>
      </c>
      <c r="H448" s="371">
        <v>22</v>
      </c>
      <c r="I448" s="439">
        <f>E448/E$4</f>
        <v>7.4384546402568363E-2</v>
      </c>
      <c r="J448" s="356"/>
      <c r="K448" s="374" t="s">
        <v>828</v>
      </c>
      <c r="L448" s="374"/>
      <c r="M448" s="374" t="s">
        <v>765</v>
      </c>
      <c r="N448" s="358"/>
      <c r="O448" s="358"/>
      <c r="P448" s="373"/>
      <c r="Q448" s="359">
        <v>1</v>
      </c>
      <c r="R448" s="360">
        <f>1-Q448</f>
        <v>0</v>
      </c>
      <c r="S448" s="361" t="s">
        <v>806</v>
      </c>
      <c r="T448" s="362">
        <f>Q448*D448</f>
        <v>5</v>
      </c>
      <c r="U448" s="363">
        <f>Q448*F448</f>
        <v>2</v>
      </c>
      <c r="V448" s="363">
        <f>IF(S448="Não",G448,Q448*G448)</f>
        <v>367</v>
      </c>
      <c r="W448" s="363">
        <f>IF(S448="Não",H448,Q448*H448)</f>
        <v>22</v>
      </c>
      <c r="X448" s="364">
        <f>R448*D448</f>
        <v>0</v>
      </c>
      <c r="Y448" s="364">
        <f>R448*F448</f>
        <v>0</v>
      </c>
      <c r="Z448" s="364">
        <f>IF(S448="Não",0,R448*G448)</f>
        <v>0</v>
      </c>
      <c r="AA448" s="365">
        <f>IF(S448="Não",0,R448*H448)</f>
        <v>0</v>
      </c>
    </row>
    <row r="449" spans="2:27">
      <c r="B449" s="349">
        <v>450</v>
      </c>
      <c r="C449" s="350" t="s">
        <v>411</v>
      </c>
      <c r="D449" s="367">
        <v>404</v>
      </c>
      <c r="E449" s="368">
        <f>D449/G449</f>
        <v>5.9508027691854468E-2</v>
      </c>
      <c r="F449" s="369">
        <v>27</v>
      </c>
      <c r="G449" s="370">
        <v>6789</v>
      </c>
      <c r="H449" s="371">
        <v>112</v>
      </c>
      <c r="I449" s="439">
        <f>E449/E$4</f>
        <v>0.32490345930228326</v>
      </c>
      <c r="J449" s="356"/>
      <c r="K449" s="374" t="s">
        <v>828</v>
      </c>
      <c r="L449" s="374"/>
      <c r="M449" s="374" t="s">
        <v>765</v>
      </c>
      <c r="N449" s="358"/>
      <c r="O449" s="358"/>
      <c r="P449" s="373"/>
      <c r="Q449" s="359">
        <v>1</v>
      </c>
      <c r="R449" s="360">
        <f>1-Q449</f>
        <v>0</v>
      </c>
      <c r="S449" s="361" t="s">
        <v>806</v>
      </c>
      <c r="T449" s="362">
        <f>Q449*D449</f>
        <v>404</v>
      </c>
      <c r="U449" s="363">
        <f>Q449*F449</f>
        <v>27</v>
      </c>
      <c r="V449" s="363">
        <f>IF(S449="Não",G449,Q449*G449)</f>
        <v>6789</v>
      </c>
      <c r="W449" s="363">
        <f>IF(S449="Não",H449,Q449*H449)</f>
        <v>112</v>
      </c>
      <c r="X449" s="364">
        <f>R449*D449</f>
        <v>0</v>
      </c>
      <c r="Y449" s="364">
        <f>R449*F449</f>
        <v>0</v>
      </c>
      <c r="Z449" s="364">
        <f>IF(S449="Não",0,R449*G449)</f>
        <v>0</v>
      </c>
      <c r="AA449" s="365">
        <f>IF(S449="Não",0,R449*H449)</f>
        <v>0</v>
      </c>
    </row>
    <row r="450" spans="2:27">
      <c r="B450" s="349">
        <v>451</v>
      </c>
      <c r="C450" s="350" t="s">
        <v>412</v>
      </c>
      <c r="D450" s="367">
        <v>33</v>
      </c>
      <c r="E450" s="368">
        <f>D450/G450</f>
        <v>2.1611001964636542E-2</v>
      </c>
      <c r="F450" s="369">
        <v>9</v>
      </c>
      <c r="G450" s="370">
        <v>1527</v>
      </c>
      <c r="H450" s="371">
        <v>48</v>
      </c>
      <c r="I450" s="439">
        <f>E450/E$4</f>
        <v>0.1179923040578265</v>
      </c>
      <c r="J450" s="356"/>
      <c r="K450" s="374" t="s">
        <v>828</v>
      </c>
      <c r="L450" s="374"/>
      <c r="M450" s="374" t="s">
        <v>765</v>
      </c>
      <c r="N450" s="358"/>
      <c r="O450" s="358"/>
      <c r="P450" s="373"/>
      <c r="Q450" s="359">
        <v>1</v>
      </c>
      <c r="R450" s="360">
        <f>1-Q450</f>
        <v>0</v>
      </c>
      <c r="S450" s="361" t="s">
        <v>806</v>
      </c>
      <c r="T450" s="362">
        <f>Q450*D450</f>
        <v>33</v>
      </c>
      <c r="U450" s="363">
        <f>Q450*F450</f>
        <v>9</v>
      </c>
      <c r="V450" s="363">
        <f>IF(S450="Não",G450,Q450*G450)</f>
        <v>1527</v>
      </c>
      <c r="W450" s="363">
        <f>IF(S450="Não",H450,Q450*H450)</f>
        <v>48</v>
      </c>
      <c r="X450" s="364">
        <f>R450*D450</f>
        <v>0</v>
      </c>
      <c r="Y450" s="364">
        <f>R450*F450</f>
        <v>0</v>
      </c>
      <c r="Z450" s="364">
        <f>IF(S450="Não",0,R450*G450)</f>
        <v>0</v>
      </c>
      <c r="AA450" s="365">
        <f>IF(S450="Não",0,R450*H450)</f>
        <v>0</v>
      </c>
    </row>
    <row r="451" spans="2:27">
      <c r="B451" s="349">
        <v>452</v>
      </c>
      <c r="C451" s="350" t="s">
        <v>413</v>
      </c>
      <c r="D451" s="367">
        <v>67</v>
      </c>
      <c r="E451" s="368">
        <f>D451/G451</f>
        <v>7.7681159420289851E-3</v>
      </c>
      <c r="F451" s="369">
        <v>10</v>
      </c>
      <c r="G451" s="370">
        <v>8625</v>
      </c>
      <c r="H451" s="371">
        <v>331</v>
      </c>
      <c r="I451" s="439">
        <f>E451/E$4</f>
        <v>4.2412559107078335E-2</v>
      </c>
      <c r="J451" s="356"/>
      <c r="K451" s="374" t="s">
        <v>828</v>
      </c>
      <c r="L451" s="374"/>
      <c r="M451" s="374" t="s">
        <v>765</v>
      </c>
      <c r="N451" s="358"/>
      <c r="O451" s="416"/>
      <c r="P451" s="373"/>
      <c r="Q451" s="359">
        <v>1</v>
      </c>
      <c r="R451" s="360">
        <f>1-Q451</f>
        <v>0</v>
      </c>
      <c r="S451" s="361" t="s">
        <v>806</v>
      </c>
      <c r="T451" s="362">
        <f>Q451*D451</f>
        <v>67</v>
      </c>
      <c r="U451" s="363">
        <f>Q451*F451</f>
        <v>10</v>
      </c>
      <c r="V451" s="363">
        <f>IF(S451="Não",G451,Q451*G451)</f>
        <v>8625</v>
      </c>
      <c r="W451" s="363">
        <f>IF(S451="Não",H451,Q451*H451)</f>
        <v>331</v>
      </c>
      <c r="X451" s="364">
        <f>R451*D451</f>
        <v>0</v>
      </c>
      <c r="Y451" s="364">
        <f>R451*F451</f>
        <v>0</v>
      </c>
      <c r="Z451" s="364">
        <f>IF(S451="Não",0,R451*G451)</f>
        <v>0</v>
      </c>
      <c r="AA451" s="365">
        <f>IF(S451="Não",0,R451*H451)</f>
        <v>0</v>
      </c>
    </row>
    <row r="452" spans="2:27">
      <c r="B452" s="349">
        <v>453</v>
      </c>
      <c r="C452" s="350" t="s">
        <v>414</v>
      </c>
      <c r="D452" s="367">
        <v>203</v>
      </c>
      <c r="E452" s="368">
        <f>D452/G452</f>
        <v>9.0827740492170017E-2</v>
      </c>
      <c r="F452" s="369">
        <v>29</v>
      </c>
      <c r="G452" s="370">
        <v>2235</v>
      </c>
      <c r="H452" s="371">
        <v>204</v>
      </c>
      <c r="I452" s="439">
        <f>E452/E$4</f>
        <v>0.49590363235237089</v>
      </c>
      <c r="J452" s="356"/>
      <c r="K452" s="358" t="s">
        <v>756</v>
      </c>
      <c r="L452" s="358"/>
      <c r="M452" s="358" t="s">
        <v>765</v>
      </c>
      <c r="N452" s="358"/>
      <c r="O452" s="358"/>
      <c r="P452" s="373"/>
      <c r="Q452" s="359">
        <v>1</v>
      </c>
      <c r="R452" s="360">
        <f>1-Q452</f>
        <v>0</v>
      </c>
      <c r="S452" s="361" t="s">
        <v>806</v>
      </c>
      <c r="T452" s="362">
        <f>Q452*D452</f>
        <v>203</v>
      </c>
      <c r="U452" s="363">
        <f>Q452*F452</f>
        <v>29</v>
      </c>
      <c r="V452" s="363">
        <f>IF(S452="Não",G452,Q452*G452)</f>
        <v>2235</v>
      </c>
      <c r="W452" s="363">
        <f>IF(S452="Não",H452,Q452*H452)</f>
        <v>204</v>
      </c>
      <c r="X452" s="364">
        <f>R452*D452</f>
        <v>0</v>
      </c>
      <c r="Y452" s="364">
        <f>R452*F452</f>
        <v>0</v>
      </c>
      <c r="Z452" s="364">
        <f>IF(S452="Não",0,R452*G452)</f>
        <v>0</v>
      </c>
      <c r="AA452" s="365">
        <f>IF(S452="Não",0,R452*H452)</f>
        <v>0</v>
      </c>
    </row>
    <row r="453" spans="2:27">
      <c r="B453" s="349">
        <v>454</v>
      </c>
      <c r="C453" s="350" t="s">
        <v>415</v>
      </c>
      <c r="D453" s="367">
        <v>1986</v>
      </c>
      <c r="E453" s="368">
        <f>D453/G453</f>
        <v>0.10964500634903109</v>
      </c>
      <c r="F453" s="369">
        <v>63</v>
      </c>
      <c r="G453" s="370">
        <v>18113</v>
      </c>
      <c r="H453" s="371">
        <v>302</v>
      </c>
      <c r="I453" s="439">
        <f>E453/E$4</f>
        <v>0.59864262419332837</v>
      </c>
      <c r="J453" s="356" t="s">
        <v>805</v>
      </c>
      <c r="K453" s="358" t="s">
        <v>819</v>
      </c>
      <c r="L453" s="358"/>
      <c r="M453" s="358" t="s">
        <v>749</v>
      </c>
      <c r="N453" s="358"/>
      <c r="O453" s="358"/>
      <c r="P453" s="373"/>
      <c r="Q453" s="359">
        <v>1</v>
      </c>
      <c r="R453" s="360">
        <f>1-Q453</f>
        <v>0</v>
      </c>
      <c r="S453" s="361" t="s">
        <v>806</v>
      </c>
      <c r="T453" s="362">
        <f>Q453*D453</f>
        <v>1986</v>
      </c>
      <c r="U453" s="363">
        <f>Q453*F453</f>
        <v>63</v>
      </c>
      <c r="V453" s="363">
        <f>IF(S453="Não",G453,Q453*G453)</f>
        <v>18113</v>
      </c>
      <c r="W453" s="363">
        <f>IF(S453="Não",H453,Q453*H453)</f>
        <v>302</v>
      </c>
      <c r="X453" s="364">
        <f>R453*D453</f>
        <v>0</v>
      </c>
      <c r="Y453" s="364">
        <f>R453*F453</f>
        <v>0</v>
      </c>
      <c r="Z453" s="364">
        <f>IF(S453="Não",0,R453*G453)</f>
        <v>0</v>
      </c>
      <c r="AA453" s="365">
        <f>IF(S453="Não",0,R453*H453)</f>
        <v>0</v>
      </c>
    </row>
    <row r="454" spans="2:27">
      <c r="B454" s="349">
        <v>455</v>
      </c>
      <c r="C454" s="350" t="s">
        <v>416</v>
      </c>
      <c r="D454" s="367">
        <v>1262</v>
      </c>
      <c r="E454" s="368">
        <f>D454/G454</f>
        <v>0.29940688018979833</v>
      </c>
      <c r="F454" s="369">
        <v>47</v>
      </c>
      <c r="G454" s="370">
        <v>4215</v>
      </c>
      <c r="H454" s="371">
        <v>208</v>
      </c>
      <c r="I454" s="439">
        <f>E454/E$4</f>
        <v>1.6347093809981088</v>
      </c>
      <c r="J454" s="356" t="s">
        <v>805</v>
      </c>
      <c r="K454" s="358" t="s">
        <v>754</v>
      </c>
      <c r="L454" s="358"/>
      <c r="M454" s="358" t="s">
        <v>755</v>
      </c>
      <c r="N454" s="358" t="s">
        <v>741</v>
      </c>
      <c r="O454" s="358"/>
      <c r="P454" s="373" t="s">
        <v>762</v>
      </c>
      <c r="Q454" s="359">
        <v>0.8</v>
      </c>
      <c r="R454" s="360">
        <f>1-Q454</f>
        <v>0.19999999999999996</v>
      </c>
      <c r="S454" s="361" t="s">
        <v>806</v>
      </c>
      <c r="T454" s="362">
        <f>Q454*D454</f>
        <v>1009.6</v>
      </c>
      <c r="U454" s="363">
        <f>Q454*F454</f>
        <v>37.6</v>
      </c>
      <c r="V454" s="363">
        <f>IF(S454="Não",G454,Q454*G454)</f>
        <v>4215</v>
      </c>
      <c r="W454" s="363">
        <f>IF(S454="Não",H454,Q454*H454)</f>
        <v>208</v>
      </c>
      <c r="X454" s="364">
        <f>R454*D454</f>
        <v>252.39999999999995</v>
      </c>
      <c r="Y454" s="364">
        <f>R454*F454</f>
        <v>9.3999999999999986</v>
      </c>
      <c r="Z454" s="364">
        <f>IF(S454="Não",0,R454*G454)</f>
        <v>0</v>
      </c>
      <c r="AA454" s="365">
        <f>IF(S454="Não",0,R454*H454)</f>
        <v>0</v>
      </c>
    </row>
    <row r="455" spans="2:27">
      <c r="B455" s="349">
        <v>456</v>
      </c>
      <c r="C455" s="350" t="s">
        <v>417</v>
      </c>
      <c r="D455" s="367">
        <v>347</v>
      </c>
      <c r="E455" s="368">
        <f>D455/G455</f>
        <v>0.31545454545454543</v>
      </c>
      <c r="F455" s="369">
        <v>74</v>
      </c>
      <c r="G455" s="370">
        <v>1100</v>
      </c>
      <c r="H455" s="371">
        <v>199</v>
      </c>
      <c r="I455" s="439">
        <f>E455/E$4</f>
        <v>1.7223268363310322</v>
      </c>
      <c r="J455" s="356" t="s">
        <v>805</v>
      </c>
      <c r="K455" s="358" t="s">
        <v>752</v>
      </c>
      <c r="L455" s="358"/>
      <c r="M455" s="358" t="s">
        <v>753</v>
      </c>
      <c r="N455" s="358" t="s">
        <v>741</v>
      </c>
      <c r="O455" s="358"/>
      <c r="P455" s="373" t="s">
        <v>762</v>
      </c>
      <c r="Q455" s="359">
        <v>0.85</v>
      </c>
      <c r="R455" s="360">
        <f>1-Q455</f>
        <v>0.15000000000000002</v>
      </c>
      <c r="S455" s="361" t="s">
        <v>806</v>
      </c>
      <c r="T455" s="362">
        <f>Q455*D455</f>
        <v>294.95</v>
      </c>
      <c r="U455" s="363">
        <f>Q455*F455</f>
        <v>62.9</v>
      </c>
      <c r="V455" s="363">
        <f>IF(S455="Não",G455,Q455*G455)</f>
        <v>1100</v>
      </c>
      <c r="W455" s="363">
        <f>IF(S455="Não",H455,Q455*H455)</f>
        <v>199</v>
      </c>
      <c r="X455" s="364">
        <f>R455*D455</f>
        <v>52.050000000000004</v>
      </c>
      <c r="Y455" s="364">
        <f>R455*F455</f>
        <v>11.100000000000001</v>
      </c>
      <c r="Z455" s="364">
        <f>IF(S455="Não",0,R455*G455)</f>
        <v>0</v>
      </c>
      <c r="AA455" s="365">
        <f>IF(S455="Não",0,R455*H455)</f>
        <v>0</v>
      </c>
    </row>
    <row r="456" spans="2:27">
      <c r="B456" s="349">
        <v>457</v>
      </c>
      <c r="C456" s="350" t="s">
        <v>418</v>
      </c>
      <c r="D456" s="367">
        <v>4486</v>
      </c>
      <c r="E456" s="368">
        <f>D456/G456</f>
        <v>8.106105780524385E-2</v>
      </c>
      <c r="F456" s="369">
        <v>82</v>
      </c>
      <c r="G456" s="370">
        <v>55341</v>
      </c>
      <c r="H456" s="371">
        <v>435</v>
      </c>
      <c r="I456" s="439">
        <f>E456/E$4</f>
        <v>0.44257924715644908</v>
      </c>
      <c r="J456" s="377" t="s">
        <v>742</v>
      </c>
      <c r="K456" s="378" t="s">
        <v>752</v>
      </c>
      <c r="L456" s="378"/>
      <c r="M456" s="378" t="s">
        <v>753</v>
      </c>
      <c r="N456" s="378" t="s">
        <v>741</v>
      </c>
      <c r="O456" s="378"/>
      <c r="P456" s="411" t="s">
        <v>762</v>
      </c>
      <c r="Q456" s="359">
        <v>0.7</v>
      </c>
      <c r="R456" s="360">
        <f>1-Q456</f>
        <v>0.30000000000000004</v>
      </c>
      <c r="S456" s="361" t="s">
        <v>807</v>
      </c>
      <c r="T456" s="381">
        <f>Q456*D456</f>
        <v>3140.2</v>
      </c>
      <c r="U456" s="382">
        <f>Q456*F456</f>
        <v>57.4</v>
      </c>
      <c r="V456" s="382">
        <f>IF(S456="Não",G456,Q456*G456)</f>
        <v>38738.699999999997</v>
      </c>
      <c r="W456" s="382">
        <f>IF(S456="Não",H456,Q456*H456)</f>
        <v>304.5</v>
      </c>
      <c r="X456" s="383">
        <f>R456*D456</f>
        <v>1345.8000000000002</v>
      </c>
      <c r="Y456" s="383">
        <f>R456*F456</f>
        <v>24.600000000000005</v>
      </c>
      <c r="Z456" s="383">
        <f>IF(S456="Não",0,R456*G456)</f>
        <v>16602.300000000003</v>
      </c>
      <c r="AA456" s="384">
        <f>IF(S456="Não",0,R456*H456)</f>
        <v>130.50000000000003</v>
      </c>
    </row>
    <row r="457" spans="2:27">
      <c r="B457" s="349">
        <v>458</v>
      </c>
      <c r="C457" s="350" t="s">
        <v>419</v>
      </c>
      <c r="D457" s="367">
        <v>444</v>
      </c>
      <c r="E457" s="368">
        <f>D457/G457</f>
        <v>6.6199493066944989E-2</v>
      </c>
      <c r="F457" s="369">
        <v>36</v>
      </c>
      <c r="G457" s="370">
        <v>6707</v>
      </c>
      <c r="H457" s="371">
        <v>253</v>
      </c>
      <c r="I457" s="439">
        <f>E457/E$4</f>
        <v>0.3614376939676669</v>
      </c>
      <c r="J457" s="356"/>
      <c r="K457" s="374" t="s">
        <v>828</v>
      </c>
      <c r="L457" s="374"/>
      <c r="M457" s="374" t="s">
        <v>765</v>
      </c>
      <c r="N457" s="358"/>
      <c r="O457" s="358"/>
      <c r="P457" s="373"/>
      <c r="Q457" s="359">
        <v>1</v>
      </c>
      <c r="R457" s="360">
        <f>1-Q457</f>
        <v>0</v>
      </c>
      <c r="S457" s="361" t="s">
        <v>806</v>
      </c>
      <c r="T457" s="362">
        <f>Q457*D457</f>
        <v>444</v>
      </c>
      <c r="U457" s="363">
        <f>Q457*F457</f>
        <v>36</v>
      </c>
      <c r="V457" s="363">
        <f>IF(S457="Não",G457,Q457*G457)</f>
        <v>6707</v>
      </c>
      <c r="W457" s="363">
        <f>IF(S457="Não",H457,Q457*H457)</f>
        <v>253</v>
      </c>
      <c r="X457" s="364">
        <f>R457*D457</f>
        <v>0</v>
      </c>
      <c r="Y457" s="364">
        <f>R457*F457</f>
        <v>0</v>
      </c>
      <c r="Z457" s="364">
        <f>IF(S457="Não",0,R457*G457)</f>
        <v>0</v>
      </c>
      <c r="AA457" s="365">
        <f>IF(S457="Não",0,R457*H457)</f>
        <v>0</v>
      </c>
    </row>
    <row r="458" spans="2:27">
      <c r="B458" s="349">
        <v>459</v>
      </c>
      <c r="C458" s="350" t="s">
        <v>420</v>
      </c>
      <c r="D458" s="367">
        <v>185</v>
      </c>
      <c r="E458" s="368">
        <f>D458/G458</f>
        <v>0.10181618051733626</v>
      </c>
      <c r="F458" s="369">
        <v>23</v>
      </c>
      <c r="G458" s="370">
        <v>1817</v>
      </c>
      <c r="H458" s="371">
        <v>113</v>
      </c>
      <c r="I458" s="439">
        <f>E458/E$4</f>
        <v>0.55589859967004718</v>
      </c>
      <c r="J458" s="356"/>
      <c r="K458" s="358" t="s">
        <v>748</v>
      </c>
      <c r="L458" s="416"/>
      <c r="M458" s="416" t="s">
        <v>749</v>
      </c>
      <c r="N458" s="358"/>
      <c r="O458" s="416"/>
      <c r="P458" s="373"/>
      <c r="Q458" s="359">
        <v>1</v>
      </c>
      <c r="R458" s="360">
        <f>1-Q458</f>
        <v>0</v>
      </c>
      <c r="S458" s="361" t="s">
        <v>806</v>
      </c>
      <c r="T458" s="362">
        <f>Q458*D458</f>
        <v>185</v>
      </c>
      <c r="U458" s="363">
        <f>Q458*F458</f>
        <v>23</v>
      </c>
      <c r="V458" s="363">
        <f>IF(S458="Não",G458,Q458*G458)</f>
        <v>1817</v>
      </c>
      <c r="W458" s="363">
        <f>IF(S458="Não",H458,Q458*H458)</f>
        <v>113</v>
      </c>
      <c r="X458" s="364">
        <f>R458*D458</f>
        <v>0</v>
      </c>
      <c r="Y458" s="364">
        <f>R458*F458</f>
        <v>0</v>
      </c>
      <c r="Z458" s="364">
        <f>IF(S458="Não",0,R458*G458)</f>
        <v>0</v>
      </c>
      <c r="AA458" s="365">
        <f>IF(S458="Não",0,R458*H458)</f>
        <v>0</v>
      </c>
    </row>
    <row r="459" spans="2:27">
      <c r="B459" s="349">
        <v>461</v>
      </c>
      <c r="C459" s="350" t="s">
        <v>422</v>
      </c>
      <c r="D459" s="367">
        <v>6970</v>
      </c>
      <c r="E459" s="368">
        <f>D459/G459</f>
        <v>8.8280369333654199E-2</v>
      </c>
      <c r="F459" s="369">
        <v>398</v>
      </c>
      <c r="G459" s="370">
        <v>78953</v>
      </c>
      <c r="H459" s="371">
        <v>3642</v>
      </c>
      <c r="I459" s="439">
        <f>E459/E$4</f>
        <v>0.4819954298185144</v>
      </c>
      <c r="J459" s="356" t="s">
        <v>805</v>
      </c>
      <c r="K459" s="358" t="s">
        <v>819</v>
      </c>
      <c r="L459" s="358"/>
      <c r="M459" s="358" t="s">
        <v>749</v>
      </c>
      <c r="N459" s="358"/>
      <c r="O459" s="358"/>
      <c r="P459" s="373"/>
      <c r="Q459" s="359">
        <v>1</v>
      </c>
      <c r="R459" s="360">
        <f>1-Q459</f>
        <v>0</v>
      </c>
      <c r="S459" s="361" t="s">
        <v>806</v>
      </c>
      <c r="T459" s="362">
        <f>Q459*D459</f>
        <v>6970</v>
      </c>
      <c r="U459" s="363">
        <f>Q459*F459</f>
        <v>398</v>
      </c>
      <c r="V459" s="363">
        <f>IF(S459="Não",G459,Q459*G459)</f>
        <v>78953</v>
      </c>
      <c r="W459" s="363">
        <f>IF(S459="Não",H459,Q459*H459)</f>
        <v>3642</v>
      </c>
      <c r="X459" s="364">
        <f>R459*D459</f>
        <v>0</v>
      </c>
      <c r="Y459" s="364">
        <f>R459*F459</f>
        <v>0</v>
      </c>
      <c r="Z459" s="364">
        <f>IF(S459="Não",0,R459*G459)</f>
        <v>0</v>
      </c>
      <c r="AA459" s="365">
        <f>IF(S459="Não",0,R459*H459)</f>
        <v>0</v>
      </c>
    </row>
    <row r="460" spans="2:27">
      <c r="B460" s="349">
        <v>462</v>
      </c>
      <c r="C460" s="350" t="s">
        <v>423</v>
      </c>
      <c r="D460" s="367">
        <v>6625</v>
      </c>
      <c r="E460" s="368">
        <f>D460/G460</f>
        <v>0.15894150952449498</v>
      </c>
      <c r="F460" s="369">
        <v>326</v>
      </c>
      <c r="G460" s="370">
        <v>41682</v>
      </c>
      <c r="H460" s="371">
        <v>2221</v>
      </c>
      <c r="I460" s="439">
        <f>E460/E$4</f>
        <v>0.86779293944409885</v>
      </c>
      <c r="J460" s="356" t="s">
        <v>805</v>
      </c>
      <c r="K460" s="358" t="s">
        <v>819</v>
      </c>
      <c r="L460" s="358"/>
      <c r="M460" s="358" t="s">
        <v>749</v>
      </c>
      <c r="N460" s="358"/>
      <c r="O460" s="358"/>
      <c r="P460" s="373"/>
      <c r="Q460" s="359">
        <v>1</v>
      </c>
      <c r="R460" s="360">
        <f>1-Q460</f>
        <v>0</v>
      </c>
      <c r="S460" s="361" t="s">
        <v>806</v>
      </c>
      <c r="T460" s="362">
        <f>Q460*D460</f>
        <v>6625</v>
      </c>
      <c r="U460" s="363">
        <f>Q460*F460</f>
        <v>326</v>
      </c>
      <c r="V460" s="363">
        <f>IF(S460="Não",G460,Q460*G460)</f>
        <v>41682</v>
      </c>
      <c r="W460" s="363">
        <f>IF(S460="Não",H460,Q460*H460)</f>
        <v>2221</v>
      </c>
      <c r="X460" s="364">
        <f>R460*D460</f>
        <v>0</v>
      </c>
      <c r="Y460" s="364">
        <f>R460*F460</f>
        <v>0</v>
      </c>
      <c r="Z460" s="364">
        <f>IF(S460="Não",0,R460*G460)</f>
        <v>0</v>
      </c>
      <c r="AA460" s="365">
        <f>IF(S460="Não",0,R460*H460)</f>
        <v>0</v>
      </c>
    </row>
    <row r="461" spans="2:27">
      <c r="B461" s="349">
        <v>463</v>
      </c>
      <c r="C461" s="350" t="s">
        <v>424</v>
      </c>
      <c r="D461" s="367">
        <v>1364</v>
      </c>
      <c r="E461" s="368">
        <f>D461/G461</f>
        <v>5.0466183217404176E-2</v>
      </c>
      <c r="F461" s="369">
        <v>8</v>
      </c>
      <c r="G461" s="370">
        <v>27028</v>
      </c>
      <c r="H461" s="371">
        <v>122</v>
      </c>
      <c r="I461" s="439">
        <f>E461/E$4</f>
        <v>0.27553656441149099</v>
      </c>
      <c r="J461" s="356" t="s">
        <v>742</v>
      </c>
      <c r="K461" s="358" t="s">
        <v>756</v>
      </c>
      <c r="L461" s="358"/>
      <c r="M461" s="358" t="s">
        <v>765</v>
      </c>
      <c r="N461" s="358"/>
      <c r="O461" s="358"/>
      <c r="P461" s="373"/>
      <c r="Q461" s="359">
        <v>1</v>
      </c>
      <c r="R461" s="360">
        <f>1-Q461</f>
        <v>0</v>
      </c>
      <c r="S461" s="361" t="s">
        <v>806</v>
      </c>
      <c r="T461" s="362">
        <f>Q461*D461</f>
        <v>1364</v>
      </c>
      <c r="U461" s="363">
        <f>Q461*F461</f>
        <v>8</v>
      </c>
      <c r="V461" s="363">
        <f>IF(S461="Não",G461,Q461*G461)</f>
        <v>27028</v>
      </c>
      <c r="W461" s="363">
        <f>IF(S461="Não",H461,Q461*H461)</f>
        <v>122</v>
      </c>
      <c r="X461" s="364">
        <f>R461*D461</f>
        <v>0</v>
      </c>
      <c r="Y461" s="364">
        <f>R461*F461</f>
        <v>0</v>
      </c>
      <c r="Z461" s="364">
        <f>IF(S461="Não",0,R461*G461)</f>
        <v>0</v>
      </c>
      <c r="AA461" s="365">
        <f>IF(S461="Não",0,R461*H461)</f>
        <v>0</v>
      </c>
    </row>
    <row r="462" spans="2:27">
      <c r="B462" s="349">
        <v>464</v>
      </c>
      <c r="C462" s="350" t="s">
        <v>425</v>
      </c>
      <c r="D462" s="367">
        <v>1846</v>
      </c>
      <c r="E462" s="368">
        <f>D462/G462</f>
        <v>0.28299862026674844</v>
      </c>
      <c r="F462" s="369">
        <v>47</v>
      </c>
      <c r="G462" s="370">
        <v>6523</v>
      </c>
      <c r="H462" s="371">
        <v>247</v>
      </c>
      <c r="I462" s="439">
        <f>E462/E$4</f>
        <v>1.5451231416803561</v>
      </c>
      <c r="J462" s="356" t="s">
        <v>805</v>
      </c>
      <c r="K462" s="358" t="s">
        <v>752</v>
      </c>
      <c r="L462" s="358"/>
      <c r="M462" s="358" t="s">
        <v>753</v>
      </c>
      <c r="N462" s="358" t="s">
        <v>741</v>
      </c>
      <c r="O462" s="358"/>
      <c r="P462" s="373" t="s">
        <v>762</v>
      </c>
      <c r="Q462" s="359">
        <v>0.8</v>
      </c>
      <c r="R462" s="360">
        <f>1-Q462</f>
        <v>0.19999999999999996</v>
      </c>
      <c r="S462" s="361" t="s">
        <v>806</v>
      </c>
      <c r="T462" s="362">
        <f>Q462*D462</f>
        <v>1476.8000000000002</v>
      </c>
      <c r="U462" s="363">
        <f>Q462*F462</f>
        <v>37.6</v>
      </c>
      <c r="V462" s="363">
        <f>IF(S462="Não",G462,Q462*G462)</f>
        <v>6523</v>
      </c>
      <c r="W462" s="363">
        <f>IF(S462="Não",H462,Q462*H462)</f>
        <v>247</v>
      </c>
      <c r="X462" s="364">
        <f>R462*D462</f>
        <v>369.19999999999993</v>
      </c>
      <c r="Y462" s="364">
        <f>R462*F462</f>
        <v>9.3999999999999986</v>
      </c>
      <c r="Z462" s="364">
        <f>IF(S462="Não",0,R462*G462)</f>
        <v>0</v>
      </c>
      <c r="AA462" s="365">
        <f>IF(S462="Não",0,R462*H462)</f>
        <v>0</v>
      </c>
    </row>
    <row r="463" spans="2:27">
      <c r="B463" s="385">
        <v>465</v>
      </c>
      <c r="C463" s="386" t="s">
        <v>426</v>
      </c>
      <c r="D463" s="387">
        <v>5843</v>
      </c>
      <c r="E463" s="388">
        <f>D463/G463</f>
        <v>8.146051751059559E-2</v>
      </c>
      <c r="F463" s="389">
        <v>947</v>
      </c>
      <c r="G463" s="390">
        <v>71728</v>
      </c>
      <c r="H463" s="391">
        <v>14012</v>
      </c>
      <c r="I463" s="440">
        <f>E463/E$4</f>
        <v>0.44476022752421912</v>
      </c>
      <c r="J463" s="392" t="s">
        <v>742</v>
      </c>
      <c r="K463" s="393" t="s">
        <v>756</v>
      </c>
      <c r="L463" s="393"/>
      <c r="M463" s="393" t="s">
        <v>765</v>
      </c>
      <c r="N463" s="393"/>
      <c r="O463" s="393"/>
      <c r="P463" s="395"/>
      <c r="Q463" s="396">
        <v>1</v>
      </c>
      <c r="R463" s="397">
        <f>1-Q463</f>
        <v>0</v>
      </c>
      <c r="S463" s="398" t="s">
        <v>806</v>
      </c>
      <c r="T463" s="399">
        <f>Q463*D463</f>
        <v>5843</v>
      </c>
      <c r="U463" s="400">
        <f>Q463*F463</f>
        <v>947</v>
      </c>
      <c r="V463" s="400">
        <f>IF(S463="Não",G463,Q463*G463)</f>
        <v>71728</v>
      </c>
      <c r="W463" s="400">
        <f>IF(S463="Não",H463,Q463*H463)</f>
        <v>14012</v>
      </c>
      <c r="X463" s="401">
        <f>R463*D463</f>
        <v>0</v>
      </c>
      <c r="Y463" s="401">
        <f>R463*F463</f>
        <v>0</v>
      </c>
      <c r="Z463" s="401">
        <f>IF(S463="Não",0,R463*G463)</f>
        <v>0</v>
      </c>
      <c r="AA463" s="402">
        <f>IF(S463="Não",0,R463*H463)</f>
        <v>0</v>
      </c>
    </row>
    <row r="464" spans="2:27">
      <c r="B464" s="349">
        <v>466</v>
      </c>
      <c r="C464" s="350" t="s">
        <v>427</v>
      </c>
      <c r="D464" s="367">
        <v>4325</v>
      </c>
      <c r="E464" s="368">
        <f>D464/G464</f>
        <v>0.14176609413924215</v>
      </c>
      <c r="F464" s="369">
        <v>598</v>
      </c>
      <c r="G464" s="370">
        <v>30508</v>
      </c>
      <c r="H464" s="371">
        <v>4374</v>
      </c>
      <c r="I464" s="439">
        <f>E464/E$4</f>
        <v>0.77401816501335174</v>
      </c>
      <c r="J464" s="356" t="s">
        <v>805</v>
      </c>
      <c r="K464" s="358" t="s">
        <v>752</v>
      </c>
      <c r="L464" s="358"/>
      <c r="M464" s="358" t="s">
        <v>753</v>
      </c>
      <c r="N464" s="358"/>
      <c r="O464" s="358"/>
      <c r="P464" s="373"/>
      <c r="Q464" s="359">
        <v>1</v>
      </c>
      <c r="R464" s="360">
        <f>1-Q464</f>
        <v>0</v>
      </c>
      <c r="S464" s="361" t="s">
        <v>806</v>
      </c>
      <c r="T464" s="362">
        <f>Q464*D464</f>
        <v>4325</v>
      </c>
      <c r="U464" s="363">
        <f>Q464*F464</f>
        <v>598</v>
      </c>
      <c r="V464" s="363">
        <f>IF(S464="Não",G464,Q464*G464)</f>
        <v>30508</v>
      </c>
      <c r="W464" s="363">
        <f>IF(S464="Não",H464,Q464*H464)</f>
        <v>4374</v>
      </c>
      <c r="X464" s="364">
        <f>R464*D464</f>
        <v>0</v>
      </c>
      <c r="Y464" s="364">
        <f>R464*F464</f>
        <v>0</v>
      </c>
      <c r="Z464" s="364">
        <f>IF(S464="Não",0,R464*G464)</f>
        <v>0</v>
      </c>
      <c r="AA464" s="365">
        <f>IF(S464="Não",0,R464*H464)</f>
        <v>0</v>
      </c>
    </row>
    <row r="465" spans="2:27">
      <c r="B465" s="349">
        <v>467</v>
      </c>
      <c r="C465" s="350" t="s">
        <v>428</v>
      </c>
      <c r="D465" s="367">
        <v>4978</v>
      </c>
      <c r="E465" s="368">
        <f>D465/G465</f>
        <v>0.14666195274291438</v>
      </c>
      <c r="F465" s="369">
        <v>74</v>
      </c>
      <c r="G465" s="370">
        <v>33942</v>
      </c>
      <c r="H465" s="371">
        <v>345</v>
      </c>
      <c r="I465" s="439">
        <f>E465/E$4</f>
        <v>0.80074869967037066</v>
      </c>
      <c r="J465" s="356" t="s">
        <v>805</v>
      </c>
      <c r="K465" s="358" t="s">
        <v>748</v>
      </c>
      <c r="L465" s="358"/>
      <c r="M465" s="358" t="s">
        <v>749</v>
      </c>
      <c r="N465" s="358"/>
      <c r="O465" s="358"/>
      <c r="P465" s="373"/>
      <c r="Q465" s="359">
        <v>1</v>
      </c>
      <c r="R465" s="360">
        <f>1-Q465</f>
        <v>0</v>
      </c>
      <c r="S465" s="361" t="s">
        <v>806</v>
      </c>
      <c r="T465" s="362">
        <f>Q465*D465</f>
        <v>4978</v>
      </c>
      <c r="U465" s="363">
        <f>Q465*F465</f>
        <v>74</v>
      </c>
      <c r="V465" s="363">
        <f>IF(S465="Não",G465,Q465*G465)</f>
        <v>33942</v>
      </c>
      <c r="W465" s="363">
        <f>IF(S465="Não",H465,Q465*H465)</f>
        <v>345</v>
      </c>
      <c r="X465" s="364">
        <f>R465*D465</f>
        <v>0</v>
      </c>
      <c r="Y465" s="364">
        <f>R465*F465</f>
        <v>0</v>
      </c>
      <c r="Z465" s="364">
        <f>IF(S465="Não",0,R465*G465)</f>
        <v>0</v>
      </c>
      <c r="AA465" s="365">
        <f>IF(S465="Não",0,R465*H465)</f>
        <v>0</v>
      </c>
    </row>
    <row r="466" spans="2:27">
      <c r="B466" s="349">
        <v>468</v>
      </c>
      <c r="C466" s="350" t="s">
        <v>429</v>
      </c>
      <c r="D466" s="367">
        <v>412</v>
      </c>
      <c r="E466" s="368">
        <f>D466/G466</f>
        <v>4.8192771084337352E-2</v>
      </c>
      <c r="F466" s="369">
        <v>87</v>
      </c>
      <c r="G466" s="370">
        <v>8549</v>
      </c>
      <c r="H466" s="371">
        <v>687</v>
      </c>
      <c r="I466" s="439">
        <f>E466/E$4</f>
        <v>0.26312413040715749</v>
      </c>
      <c r="J466" s="356"/>
      <c r="K466" s="374" t="s">
        <v>828</v>
      </c>
      <c r="L466" s="374"/>
      <c r="M466" s="374" t="s">
        <v>765</v>
      </c>
      <c r="N466" s="358"/>
      <c r="O466" s="358"/>
      <c r="P466" s="373"/>
      <c r="Q466" s="359">
        <v>1</v>
      </c>
      <c r="R466" s="360">
        <f>1-Q466</f>
        <v>0</v>
      </c>
      <c r="S466" s="361" t="s">
        <v>806</v>
      </c>
      <c r="T466" s="362">
        <f>Q466*D466</f>
        <v>412</v>
      </c>
      <c r="U466" s="363">
        <f>Q466*F466</f>
        <v>87</v>
      </c>
      <c r="V466" s="363">
        <f>IF(S466="Não",G466,Q466*G466)</f>
        <v>8549</v>
      </c>
      <c r="W466" s="363">
        <f>IF(S466="Não",H466,Q466*H466)</f>
        <v>687</v>
      </c>
      <c r="X466" s="364">
        <f>R466*D466</f>
        <v>0</v>
      </c>
      <c r="Y466" s="364">
        <f>R466*F466</f>
        <v>0</v>
      </c>
      <c r="Z466" s="364">
        <f>IF(S466="Não",0,R466*G466)</f>
        <v>0</v>
      </c>
      <c r="AA466" s="365">
        <f>IF(S466="Não",0,R466*H466)</f>
        <v>0</v>
      </c>
    </row>
    <row r="467" spans="2:27">
      <c r="B467" s="349">
        <v>469</v>
      </c>
      <c r="C467" s="350" t="s">
        <v>430</v>
      </c>
      <c r="D467" s="367">
        <v>897</v>
      </c>
      <c r="E467" s="368">
        <f>D467/G467</f>
        <v>0.28963513077171454</v>
      </c>
      <c r="F467" s="369">
        <v>46</v>
      </c>
      <c r="G467" s="370">
        <v>3097</v>
      </c>
      <c r="H467" s="371">
        <v>204</v>
      </c>
      <c r="I467" s="439">
        <f>E467/E$4</f>
        <v>1.5813573323331676</v>
      </c>
      <c r="J467" s="356" t="s">
        <v>805</v>
      </c>
      <c r="K467" s="358" t="s">
        <v>752</v>
      </c>
      <c r="L467" s="358"/>
      <c r="M467" s="358" t="s">
        <v>753</v>
      </c>
      <c r="N467" s="358" t="s">
        <v>741</v>
      </c>
      <c r="O467" s="358"/>
      <c r="P467" s="373" t="s">
        <v>762</v>
      </c>
      <c r="Q467" s="359">
        <v>0.75</v>
      </c>
      <c r="R467" s="360">
        <f>1-Q467</f>
        <v>0.25</v>
      </c>
      <c r="S467" s="361" t="s">
        <v>806</v>
      </c>
      <c r="T467" s="362">
        <f>Q467*D467</f>
        <v>672.75</v>
      </c>
      <c r="U467" s="363">
        <f>Q467*F467</f>
        <v>34.5</v>
      </c>
      <c r="V467" s="363">
        <f>IF(S467="Não",G467,Q467*G467)</f>
        <v>3097</v>
      </c>
      <c r="W467" s="363">
        <f>IF(S467="Não",H467,Q467*H467)</f>
        <v>204</v>
      </c>
      <c r="X467" s="364">
        <f>R467*D467</f>
        <v>224.25</v>
      </c>
      <c r="Y467" s="364">
        <f>R467*F467</f>
        <v>11.5</v>
      </c>
      <c r="Z467" s="364">
        <f>IF(S467="Não",0,R467*G467)</f>
        <v>0</v>
      </c>
      <c r="AA467" s="365">
        <f>IF(S467="Não",0,R467*H467)</f>
        <v>0</v>
      </c>
    </row>
    <row r="468" spans="2:27">
      <c r="B468" s="349">
        <v>470</v>
      </c>
      <c r="C468" s="350" t="s">
        <v>431</v>
      </c>
      <c r="D468" s="367">
        <v>5014</v>
      </c>
      <c r="E468" s="368">
        <f>D468/G468</f>
        <v>0.12118136117556071</v>
      </c>
      <c r="F468" s="369">
        <v>140</v>
      </c>
      <c r="G468" s="370">
        <v>41376</v>
      </c>
      <c r="H468" s="371">
        <v>769</v>
      </c>
      <c r="I468" s="439">
        <f>E468/E$4</f>
        <v>0.66162911082815801</v>
      </c>
      <c r="J468" s="356" t="s">
        <v>742</v>
      </c>
      <c r="K468" s="358" t="s">
        <v>752</v>
      </c>
      <c r="L468" s="358"/>
      <c r="M468" s="358" t="s">
        <v>753</v>
      </c>
      <c r="N468" s="358" t="s">
        <v>741</v>
      </c>
      <c r="O468" s="358"/>
      <c r="P468" s="373" t="s">
        <v>762</v>
      </c>
      <c r="Q468" s="359">
        <v>0.8</v>
      </c>
      <c r="R468" s="360">
        <f>1-Q468</f>
        <v>0.19999999999999996</v>
      </c>
      <c r="S468" s="361" t="s">
        <v>807</v>
      </c>
      <c r="T468" s="362">
        <f>Q468*D468</f>
        <v>4011.2000000000003</v>
      </c>
      <c r="U468" s="363">
        <f>Q468*F468</f>
        <v>112</v>
      </c>
      <c r="V468" s="363">
        <f>IF(S468="Não",G468,Q468*G468)</f>
        <v>33100.800000000003</v>
      </c>
      <c r="W468" s="363">
        <f>IF(S468="Não",H468,Q468*H468)</f>
        <v>615.20000000000005</v>
      </c>
      <c r="X468" s="364">
        <f>R468*D468</f>
        <v>1002.7999999999997</v>
      </c>
      <c r="Y468" s="364">
        <f>R468*F468</f>
        <v>27.999999999999993</v>
      </c>
      <c r="Z468" s="364">
        <f>IF(S468="Não",0,R468*G468)</f>
        <v>8275.1999999999989</v>
      </c>
      <c r="AA468" s="365">
        <f>IF(S468="Não",0,R468*H468)</f>
        <v>153.79999999999995</v>
      </c>
    </row>
    <row r="469" spans="2:27">
      <c r="B469" s="349">
        <v>471</v>
      </c>
      <c r="C469" s="350" t="s">
        <v>432</v>
      </c>
      <c r="D469" s="367">
        <v>6517</v>
      </c>
      <c r="E469" s="368">
        <f>D469/G469</f>
        <v>0.10638436801123101</v>
      </c>
      <c r="F469" s="369">
        <v>304</v>
      </c>
      <c r="G469" s="370">
        <v>61259</v>
      </c>
      <c r="H469" s="371">
        <v>3336</v>
      </c>
      <c r="I469" s="439">
        <f>E469/E$4</f>
        <v>0.58084010717880619</v>
      </c>
      <c r="J469" s="356" t="s">
        <v>805</v>
      </c>
      <c r="K469" s="358" t="s">
        <v>819</v>
      </c>
      <c r="L469" s="358"/>
      <c r="M469" s="358" t="s">
        <v>749</v>
      </c>
      <c r="N469" s="358"/>
      <c r="O469" s="358"/>
      <c r="P469" s="373"/>
      <c r="Q469" s="359">
        <v>1</v>
      </c>
      <c r="R469" s="360">
        <f>1-Q469</f>
        <v>0</v>
      </c>
      <c r="S469" s="361" t="s">
        <v>806</v>
      </c>
      <c r="T469" s="362">
        <f>Q469*D469</f>
        <v>6517</v>
      </c>
      <c r="U469" s="363">
        <f>Q469*F469</f>
        <v>304</v>
      </c>
      <c r="V469" s="363">
        <f>IF(S469="Não",G469,Q469*G469)</f>
        <v>61259</v>
      </c>
      <c r="W469" s="363">
        <f>IF(S469="Não",H469,Q469*H469)</f>
        <v>3336</v>
      </c>
      <c r="X469" s="364">
        <f>R469*D469</f>
        <v>0</v>
      </c>
      <c r="Y469" s="364">
        <f>R469*F469</f>
        <v>0</v>
      </c>
      <c r="Z469" s="364">
        <f>IF(S469="Não",0,R469*G469)</f>
        <v>0</v>
      </c>
      <c r="AA469" s="365">
        <f>IF(S469="Não",0,R469*H469)</f>
        <v>0</v>
      </c>
    </row>
    <row r="470" spans="2:27">
      <c r="B470" s="349">
        <v>472</v>
      </c>
      <c r="C470" s="350" t="s">
        <v>433</v>
      </c>
      <c r="D470" s="367">
        <v>21404</v>
      </c>
      <c r="E470" s="368">
        <f>D470/G470</f>
        <v>0.16573362137719033</v>
      </c>
      <c r="F470" s="369">
        <v>2191</v>
      </c>
      <c r="G470" s="370">
        <v>129147</v>
      </c>
      <c r="H470" s="371">
        <v>8767</v>
      </c>
      <c r="I470" s="439">
        <f>E470/E$4</f>
        <v>0.90487668633512253</v>
      </c>
      <c r="J470" s="356" t="s">
        <v>805</v>
      </c>
      <c r="K470" s="358" t="s">
        <v>752</v>
      </c>
      <c r="L470" s="358"/>
      <c r="M470" s="358" t="s">
        <v>753</v>
      </c>
      <c r="N470" s="358"/>
      <c r="O470" s="358"/>
      <c r="P470" s="373"/>
      <c r="Q470" s="359">
        <v>1</v>
      </c>
      <c r="R470" s="360">
        <f>1-Q470</f>
        <v>0</v>
      </c>
      <c r="S470" s="361" t="s">
        <v>806</v>
      </c>
      <c r="T470" s="362">
        <f>Q470*D470</f>
        <v>21404</v>
      </c>
      <c r="U470" s="363">
        <f>Q470*F470</f>
        <v>2191</v>
      </c>
      <c r="V470" s="363">
        <f>IF(S470="Não",G470,Q470*G470)</f>
        <v>129147</v>
      </c>
      <c r="W470" s="363">
        <f>IF(S470="Não",H470,Q470*H470)</f>
        <v>8767</v>
      </c>
      <c r="X470" s="364">
        <f>R470*D470</f>
        <v>0</v>
      </c>
      <c r="Y470" s="364">
        <f>R470*F470</f>
        <v>0</v>
      </c>
      <c r="Z470" s="364">
        <f>IF(S470="Não",0,R470*G470)</f>
        <v>0</v>
      </c>
      <c r="AA470" s="365">
        <f>IF(S470="Não",0,R470*H470)</f>
        <v>0</v>
      </c>
    </row>
    <row r="471" spans="2:27">
      <c r="B471" s="349">
        <v>473</v>
      </c>
      <c r="C471" s="350" t="s">
        <v>434</v>
      </c>
      <c r="D471" s="367">
        <v>7886</v>
      </c>
      <c r="E471" s="368">
        <f>D471/G471</f>
        <v>0.16910408714671699</v>
      </c>
      <c r="F471" s="369">
        <v>681</v>
      </c>
      <c r="G471" s="370">
        <v>46634</v>
      </c>
      <c r="H471" s="371">
        <v>5756</v>
      </c>
      <c r="I471" s="439">
        <f>E471/E$4</f>
        <v>0.92327884198460364</v>
      </c>
      <c r="J471" s="356" t="s">
        <v>805</v>
      </c>
      <c r="K471" s="358" t="s">
        <v>752</v>
      </c>
      <c r="L471" s="358"/>
      <c r="M471" s="358" t="s">
        <v>753</v>
      </c>
      <c r="N471" s="358"/>
      <c r="O471" s="358"/>
      <c r="P471" s="373"/>
      <c r="Q471" s="359">
        <v>1</v>
      </c>
      <c r="R471" s="360">
        <f>1-Q471</f>
        <v>0</v>
      </c>
      <c r="S471" s="361" t="s">
        <v>806</v>
      </c>
      <c r="T471" s="362">
        <f>Q471*D471</f>
        <v>7886</v>
      </c>
      <c r="U471" s="363">
        <f>Q471*F471</f>
        <v>681</v>
      </c>
      <c r="V471" s="363">
        <f>IF(S471="Não",G471,Q471*G471)</f>
        <v>46634</v>
      </c>
      <c r="W471" s="363">
        <f>IF(S471="Não",H471,Q471*H471)</f>
        <v>5756</v>
      </c>
      <c r="X471" s="364">
        <f>R471*D471</f>
        <v>0</v>
      </c>
      <c r="Y471" s="364">
        <f>R471*F471</f>
        <v>0</v>
      </c>
      <c r="Z471" s="364">
        <f>IF(S471="Não",0,R471*G471)</f>
        <v>0</v>
      </c>
      <c r="AA471" s="365">
        <f>IF(S471="Não",0,R471*H471)</f>
        <v>0</v>
      </c>
    </row>
    <row r="472" spans="2:27">
      <c r="B472" s="349">
        <v>474</v>
      </c>
      <c r="C472" s="350" t="s">
        <v>435</v>
      </c>
      <c r="D472" s="367">
        <v>82095</v>
      </c>
      <c r="E472" s="368">
        <f>D472/G472</f>
        <v>0.25589035630460599</v>
      </c>
      <c r="F472" s="369">
        <v>6342</v>
      </c>
      <c r="G472" s="370">
        <v>320821</v>
      </c>
      <c r="H472" s="371">
        <v>27243</v>
      </c>
      <c r="I472" s="439">
        <f>E472/E$4</f>
        <v>1.397116745256213</v>
      </c>
      <c r="J472" s="356" t="s">
        <v>741</v>
      </c>
      <c r="K472" s="358" t="s">
        <v>741</v>
      </c>
      <c r="L472" s="358"/>
      <c r="M472" s="358" t="s">
        <v>762</v>
      </c>
      <c r="N472" s="358"/>
      <c r="O472" s="358"/>
      <c r="P472" s="373"/>
      <c r="Q472" s="359">
        <v>1</v>
      </c>
      <c r="R472" s="360">
        <f>1-Q472</f>
        <v>0</v>
      </c>
      <c r="S472" s="361" t="s">
        <v>806</v>
      </c>
      <c r="T472" s="362">
        <f>Q472*D472</f>
        <v>82095</v>
      </c>
      <c r="U472" s="363">
        <f>Q472*F472</f>
        <v>6342</v>
      </c>
      <c r="V472" s="363">
        <f>IF(S472="Não",G472,Q472*G472)</f>
        <v>320821</v>
      </c>
      <c r="W472" s="363">
        <f>IF(S472="Não",H472,Q472*H472)</f>
        <v>27243</v>
      </c>
      <c r="X472" s="364">
        <f>R472*D472</f>
        <v>0</v>
      </c>
      <c r="Y472" s="364">
        <f>R472*F472</f>
        <v>0</v>
      </c>
      <c r="Z472" s="364">
        <f>IF(S472="Não",0,R472*G472)</f>
        <v>0</v>
      </c>
      <c r="AA472" s="365">
        <f>IF(S472="Não",0,R472*H472)</f>
        <v>0</v>
      </c>
    </row>
    <row r="473" spans="2:27">
      <c r="B473" s="349">
        <v>475</v>
      </c>
      <c r="C473" s="350" t="s">
        <v>436</v>
      </c>
      <c r="D473" s="367">
        <v>4955</v>
      </c>
      <c r="E473" s="368">
        <f>D473/G473</f>
        <v>0.24299936246383208</v>
      </c>
      <c r="F473" s="369">
        <v>1111</v>
      </c>
      <c r="G473" s="370">
        <v>20391</v>
      </c>
      <c r="H473" s="371">
        <v>4788</v>
      </c>
      <c r="I473" s="439">
        <f>E473/E$4</f>
        <v>1.3267341657091316</v>
      </c>
      <c r="J473" s="356" t="s">
        <v>741</v>
      </c>
      <c r="K473" s="358" t="s">
        <v>741</v>
      </c>
      <c r="L473" s="358"/>
      <c r="M473" s="358" t="s">
        <v>762</v>
      </c>
      <c r="N473" s="358"/>
      <c r="O473" s="358"/>
      <c r="P473" s="373"/>
      <c r="Q473" s="359">
        <v>1</v>
      </c>
      <c r="R473" s="360">
        <f>1-Q473</f>
        <v>0</v>
      </c>
      <c r="S473" s="361" t="s">
        <v>806</v>
      </c>
      <c r="T473" s="362">
        <f>Q473*D473</f>
        <v>4955</v>
      </c>
      <c r="U473" s="363">
        <f>Q473*F473</f>
        <v>1111</v>
      </c>
      <c r="V473" s="363">
        <f>IF(S473="Não",G473,Q473*G473)</f>
        <v>20391</v>
      </c>
      <c r="W473" s="363">
        <f>IF(S473="Não",H473,Q473*H473)</f>
        <v>4788</v>
      </c>
      <c r="X473" s="364">
        <f>R473*D473</f>
        <v>0</v>
      </c>
      <c r="Y473" s="364">
        <f>R473*F473</f>
        <v>0</v>
      </c>
      <c r="Z473" s="364">
        <f>IF(S473="Não",0,R473*G473)</f>
        <v>0</v>
      </c>
      <c r="AA473" s="365">
        <f>IF(S473="Não",0,R473*H473)</f>
        <v>0</v>
      </c>
    </row>
    <row r="474" spans="2:27">
      <c r="B474" s="349">
        <v>476</v>
      </c>
      <c r="C474" s="350" t="s">
        <v>437</v>
      </c>
      <c r="D474" s="367">
        <v>195921</v>
      </c>
      <c r="E474" s="368">
        <f>D474/G474</f>
        <v>0.15559275757212368</v>
      </c>
      <c r="F474" s="369">
        <v>30311</v>
      </c>
      <c r="G474" s="370">
        <v>1259191</v>
      </c>
      <c r="H474" s="371">
        <v>205756</v>
      </c>
      <c r="I474" s="439">
        <f>E474/E$4</f>
        <v>0.84950933745169666</v>
      </c>
      <c r="J474" s="356" t="s">
        <v>742</v>
      </c>
      <c r="K474" s="358" t="s">
        <v>754</v>
      </c>
      <c r="L474" s="358"/>
      <c r="M474" s="358" t="s">
        <v>755</v>
      </c>
      <c r="N474" s="358" t="s">
        <v>741</v>
      </c>
      <c r="O474" s="358"/>
      <c r="P474" s="373" t="s">
        <v>762</v>
      </c>
      <c r="Q474" s="359">
        <v>0.85</v>
      </c>
      <c r="R474" s="360">
        <f>1-Q474</f>
        <v>0.15000000000000002</v>
      </c>
      <c r="S474" s="361" t="s">
        <v>807</v>
      </c>
      <c r="T474" s="362">
        <f>Q474*D474</f>
        <v>166532.85</v>
      </c>
      <c r="U474" s="363">
        <f>Q474*F474</f>
        <v>25764.35</v>
      </c>
      <c r="V474" s="363">
        <f>IF(S474="Não",G474,Q474*G474)</f>
        <v>1070312.3499999999</v>
      </c>
      <c r="W474" s="363">
        <f>IF(S474="Não",H474,Q474*H474)</f>
        <v>174892.6</v>
      </c>
      <c r="X474" s="364">
        <f>R474*D474</f>
        <v>29388.150000000005</v>
      </c>
      <c r="Y474" s="364">
        <f>R474*F474</f>
        <v>4546.6500000000005</v>
      </c>
      <c r="Z474" s="364">
        <f>IF(S474="Não",0,R474*G474)</f>
        <v>188878.65000000002</v>
      </c>
      <c r="AA474" s="365">
        <f>IF(S474="Não",0,R474*H474)</f>
        <v>30863.400000000005</v>
      </c>
    </row>
    <row r="475" spans="2:27">
      <c r="B475" s="349">
        <v>477</v>
      </c>
      <c r="C475" s="350" t="s">
        <v>438</v>
      </c>
      <c r="D475" s="367">
        <v>1224</v>
      </c>
      <c r="E475" s="368">
        <f>D475/G475</f>
        <v>0.13382899628252787</v>
      </c>
      <c r="F475" s="369">
        <v>607</v>
      </c>
      <c r="G475" s="370">
        <v>9146</v>
      </c>
      <c r="H475" s="371">
        <v>3757</v>
      </c>
      <c r="I475" s="439">
        <f>E475/E$4</f>
        <v>0.73068299410463422</v>
      </c>
      <c r="J475" s="356" t="s">
        <v>742</v>
      </c>
      <c r="K475" s="358" t="s">
        <v>754</v>
      </c>
      <c r="L475" s="358"/>
      <c r="M475" s="358" t="s">
        <v>755</v>
      </c>
      <c r="N475" s="358"/>
      <c r="O475" s="358"/>
      <c r="P475" s="373"/>
      <c r="Q475" s="359">
        <v>1</v>
      </c>
      <c r="R475" s="360">
        <f>1-Q475</f>
        <v>0</v>
      </c>
      <c r="S475" s="361" t="s">
        <v>806</v>
      </c>
      <c r="T475" s="362">
        <f>Q475*D475</f>
        <v>1224</v>
      </c>
      <c r="U475" s="363">
        <f>Q475*F475</f>
        <v>607</v>
      </c>
      <c r="V475" s="363">
        <f>IF(S475="Não",G475,Q475*G475)</f>
        <v>9146</v>
      </c>
      <c r="W475" s="363">
        <f>IF(S475="Não",H475,Q475*H475)</f>
        <v>3757</v>
      </c>
      <c r="X475" s="364">
        <f>R475*D475</f>
        <v>0</v>
      </c>
      <c r="Y475" s="364">
        <f>R475*F475</f>
        <v>0</v>
      </c>
      <c r="Z475" s="364">
        <f>IF(S475="Não",0,R475*G475)</f>
        <v>0</v>
      </c>
      <c r="AA475" s="365">
        <f>IF(S475="Não",0,R475*H475)</f>
        <v>0</v>
      </c>
    </row>
    <row r="476" spans="2:27">
      <c r="B476" s="349">
        <v>478</v>
      </c>
      <c r="C476" s="350" t="s">
        <v>439</v>
      </c>
      <c r="D476" s="367">
        <v>36541</v>
      </c>
      <c r="E476" s="368">
        <f>D476/G476</f>
        <v>0.13047747593338474</v>
      </c>
      <c r="F476" s="369">
        <v>3821</v>
      </c>
      <c r="G476" s="370">
        <v>280056</v>
      </c>
      <c r="H476" s="371">
        <v>24976</v>
      </c>
      <c r="I476" s="439">
        <f>E476/E$4</f>
        <v>0.71238427714837305</v>
      </c>
      <c r="J476" s="356" t="s">
        <v>742</v>
      </c>
      <c r="K476" s="358" t="s">
        <v>752</v>
      </c>
      <c r="L476" s="358"/>
      <c r="M476" s="358" t="s">
        <v>753</v>
      </c>
      <c r="N476" s="358"/>
      <c r="O476" s="358"/>
      <c r="P476" s="373"/>
      <c r="Q476" s="359">
        <v>1</v>
      </c>
      <c r="R476" s="360">
        <f>1-Q476</f>
        <v>0</v>
      </c>
      <c r="S476" s="361" t="s">
        <v>806</v>
      </c>
      <c r="T476" s="362">
        <f>Q476*D476</f>
        <v>36541</v>
      </c>
      <c r="U476" s="363">
        <f>Q476*F476</f>
        <v>3821</v>
      </c>
      <c r="V476" s="363">
        <f>IF(S476="Não",G476,Q476*G476)</f>
        <v>280056</v>
      </c>
      <c r="W476" s="363">
        <f>IF(S476="Não",H476,Q476*H476)</f>
        <v>24976</v>
      </c>
      <c r="X476" s="364">
        <f>R476*D476</f>
        <v>0</v>
      </c>
      <c r="Y476" s="364">
        <f>R476*F476</f>
        <v>0</v>
      </c>
      <c r="Z476" s="364">
        <f>IF(S476="Não",0,R476*G476)</f>
        <v>0</v>
      </c>
      <c r="AA476" s="365">
        <f>IF(S476="Não",0,R476*H476)</f>
        <v>0</v>
      </c>
    </row>
    <row r="477" spans="2:27">
      <c r="B477" s="349">
        <v>479</v>
      </c>
      <c r="C477" s="350" t="s">
        <v>440</v>
      </c>
      <c r="D477" s="367">
        <v>655</v>
      </c>
      <c r="E477" s="368">
        <f>D477/G477</f>
        <v>5.3785514862867465E-2</v>
      </c>
      <c r="F477" s="369">
        <v>98</v>
      </c>
      <c r="G477" s="370">
        <v>12178</v>
      </c>
      <c r="H477" s="371">
        <v>1169</v>
      </c>
      <c r="I477" s="439">
        <f>E477/E$4</f>
        <v>0.29365953665595984</v>
      </c>
      <c r="J477" s="356" t="s">
        <v>742</v>
      </c>
      <c r="K477" s="358" t="s">
        <v>824</v>
      </c>
      <c r="L477" s="358"/>
      <c r="M477" s="358" t="s">
        <v>825</v>
      </c>
      <c r="N477" s="358"/>
      <c r="O477" s="358"/>
      <c r="P477" s="373"/>
      <c r="Q477" s="359">
        <v>1</v>
      </c>
      <c r="R477" s="360">
        <f>1-Q477</f>
        <v>0</v>
      </c>
      <c r="S477" s="361" t="s">
        <v>806</v>
      </c>
      <c r="T477" s="362">
        <f>Q477*D477</f>
        <v>655</v>
      </c>
      <c r="U477" s="363">
        <f>Q477*F477</f>
        <v>98</v>
      </c>
      <c r="V477" s="363">
        <f>IF(S477="Não",G477,Q477*G477)</f>
        <v>12178</v>
      </c>
      <c r="W477" s="363">
        <f>IF(S477="Não",H477,Q477*H477)</f>
        <v>1169</v>
      </c>
      <c r="X477" s="364">
        <f>R477*D477</f>
        <v>0</v>
      </c>
      <c r="Y477" s="364">
        <f>R477*F477</f>
        <v>0</v>
      </c>
      <c r="Z477" s="364">
        <f>IF(S477="Não",0,R477*G477)</f>
        <v>0</v>
      </c>
      <c r="AA477" s="365">
        <f>IF(S477="Não",0,R477*H477)</f>
        <v>0</v>
      </c>
    </row>
    <row r="478" spans="2:27">
      <c r="B478" s="349">
        <v>480</v>
      </c>
      <c r="C478" s="350" t="s">
        <v>441</v>
      </c>
      <c r="D478" s="367">
        <v>1341</v>
      </c>
      <c r="E478" s="368">
        <f>D478/G478</f>
        <v>0.17187900538323506</v>
      </c>
      <c r="F478" s="369">
        <v>45</v>
      </c>
      <c r="G478" s="370">
        <v>7802</v>
      </c>
      <c r="H478" s="371">
        <v>724</v>
      </c>
      <c r="I478" s="439">
        <f>E478/E$4</f>
        <v>0.93842941190425033</v>
      </c>
      <c r="J478" s="356" t="s">
        <v>742</v>
      </c>
      <c r="K478" s="358" t="s">
        <v>752</v>
      </c>
      <c r="L478" s="358"/>
      <c r="M478" s="358" t="s">
        <v>753</v>
      </c>
      <c r="N478" s="358"/>
      <c r="O478" s="358"/>
      <c r="P478" s="373"/>
      <c r="Q478" s="359">
        <v>1</v>
      </c>
      <c r="R478" s="360">
        <f>1-Q478</f>
        <v>0</v>
      </c>
      <c r="S478" s="361" t="s">
        <v>806</v>
      </c>
      <c r="T478" s="362">
        <f>Q478*D478</f>
        <v>1341</v>
      </c>
      <c r="U478" s="363">
        <f>Q478*F478</f>
        <v>45</v>
      </c>
      <c r="V478" s="363">
        <f>IF(S478="Não",G478,Q478*G478)</f>
        <v>7802</v>
      </c>
      <c r="W478" s="363">
        <f>IF(S478="Não",H478,Q478*H478)</f>
        <v>724</v>
      </c>
      <c r="X478" s="364">
        <f>R478*D478</f>
        <v>0</v>
      </c>
      <c r="Y478" s="364">
        <f>R478*F478</f>
        <v>0</v>
      </c>
      <c r="Z478" s="364">
        <f>IF(S478="Não",0,R478*G478)</f>
        <v>0</v>
      </c>
      <c r="AA478" s="365">
        <f>IF(S478="Não",0,R478*H478)</f>
        <v>0</v>
      </c>
    </row>
    <row r="479" spans="2:27">
      <c r="B479" s="349">
        <v>481</v>
      </c>
      <c r="C479" s="350" t="s">
        <v>442</v>
      </c>
      <c r="D479" s="367">
        <v>100</v>
      </c>
      <c r="E479" s="368">
        <f>D479/G479</f>
        <v>2.7631942525559547E-2</v>
      </c>
      <c r="F479" s="369">
        <v>50</v>
      </c>
      <c r="G479" s="370">
        <v>3619</v>
      </c>
      <c r="H479" s="371">
        <v>672</v>
      </c>
      <c r="I479" s="439">
        <f>E479/E$4</f>
        <v>0.15086559010634201</v>
      </c>
      <c r="J479" s="356"/>
      <c r="K479" s="374" t="s">
        <v>828</v>
      </c>
      <c r="L479" s="374"/>
      <c r="M479" s="374" t="s">
        <v>765</v>
      </c>
      <c r="N479" s="358"/>
      <c r="O479" s="416"/>
      <c r="P479" s="373"/>
      <c r="Q479" s="359">
        <v>1</v>
      </c>
      <c r="R479" s="360">
        <f>1-Q479</f>
        <v>0</v>
      </c>
      <c r="S479" s="361" t="s">
        <v>806</v>
      </c>
      <c r="T479" s="362">
        <f>Q479*D479</f>
        <v>100</v>
      </c>
      <c r="U479" s="363">
        <f>Q479*F479</f>
        <v>50</v>
      </c>
      <c r="V479" s="363">
        <f>IF(S479="Não",G479,Q479*G479)</f>
        <v>3619</v>
      </c>
      <c r="W479" s="363">
        <f>IF(S479="Não",H479,Q479*H479)</f>
        <v>672</v>
      </c>
      <c r="X479" s="364">
        <f>R479*D479</f>
        <v>0</v>
      </c>
      <c r="Y479" s="364">
        <f>R479*F479</f>
        <v>0</v>
      </c>
      <c r="Z479" s="364">
        <f>IF(S479="Não",0,R479*G479)</f>
        <v>0</v>
      </c>
      <c r="AA479" s="365">
        <f>IF(S479="Não",0,R479*H479)</f>
        <v>0</v>
      </c>
    </row>
    <row r="480" spans="2:27">
      <c r="B480" s="349">
        <v>482</v>
      </c>
      <c r="C480" s="350" t="s">
        <v>443</v>
      </c>
      <c r="D480" s="367">
        <v>367</v>
      </c>
      <c r="E480" s="368">
        <f>D480/G480</f>
        <v>0.10228539576365664</v>
      </c>
      <c r="F480" s="369">
        <v>112</v>
      </c>
      <c r="G480" s="370">
        <v>3588</v>
      </c>
      <c r="H480" s="371">
        <v>826</v>
      </c>
      <c r="I480" s="439">
        <f>E480/E$4</f>
        <v>0.55846043313353011</v>
      </c>
      <c r="J480" s="356"/>
      <c r="K480" s="358" t="s">
        <v>756</v>
      </c>
      <c r="L480" s="358"/>
      <c r="M480" s="358" t="s">
        <v>765</v>
      </c>
      <c r="N480" s="358"/>
      <c r="O480" s="358"/>
      <c r="P480" s="373"/>
      <c r="Q480" s="359">
        <v>1</v>
      </c>
      <c r="R480" s="360">
        <f>1-Q480</f>
        <v>0</v>
      </c>
      <c r="S480" s="361" t="s">
        <v>806</v>
      </c>
      <c r="T480" s="362">
        <f>Q480*D480</f>
        <v>367</v>
      </c>
      <c r="U480" s="363">
        <f>Q480*F480</f>
        <v>112</v>
      </c>
      <c r="V480" s="363">
        <f>IF(S480="Não",G480,Q480*G480)</f>
        <v>3588</v>
      </c>
      <c r="W480" s="363">
        <f>IF(S480="Não",H480,Q480*H480)</f>
        <v>826</v>
      </c>
      <c r="X480" s="364">
        <f>R480*D480</f>
        <v>0</v>
      </c>
      <c r="Y480" s="364">
        <f>R480*F480</f>
        <v>0</v>
      </c>
      <c r="Z480" s="364">
        <f>IF(S480="Não",0,R480*G480)</f>
        <v>0</v>
      </c>
      <c r="AA480" s="365">
        <f>IF(S480="Não",0,R480*H480)</f>
        <v>0</v>
      </c>
    </row>
    <row r="481" spans="2:27">
      <c r="B481" s="349">
        <v>483</v>
      </c>
      <c r="C481" s="350" t="s">
        <v>444</v>
      </c>
      <c r="D481" s="367">
        <v>585</v>
      </c>
      <c r="E481" s="368">
        <f>D481/G481</f>
        <v>5.4586171503219184E-2</v>
      </c>
      <c r="F481" s="369">
        <v>35</v>
      </c>
      <c r="G481" s="370">
        <v>10717</v>
      </c>
      <c r="H481" s="371">
        <v>539</v>
      </c>
      <c r="I481" s="439">
        <f>E481/E$4</f>
        <v>0.29803098236259051</v>
      </c>
      <c r="J481" s="356" t="s">
        <v>817</v>
      </c>
      <c r="K481" s="358" t="s">
        <v>824</v>
      </c>
      <c r="L481" s="358"/>
      <c r="M481" s="358" t="s">
        <v>825</v>
      </c>
      <c r="N481" s="358"/>
      <c r="O481" s="358"/>
      <c r="P481" s="373"/>
      <c r="Q481" s="359">
        <v>1</v>
      </c>
      <c r="R481" s="360">
        <f>1-Q481</f>
        <v>0</v>
      </c>
      <c r="S481" s="361" t="s">
        <v>806</v>
      </c>
      <c r="T481" s="362">
        <f>Q481*D481</f>
        <v>585</v>
      </c>
      <c r="U481" s="363">
        <f>Q481*F481</f>
        <v>35</v>
      </c>
      <c r="V481" s="363">
        <f>IF(S481="Não",G481,Q481*G481)</f>
        <v>10717</v>
      </c>
      <c r="W481" s="363">
        <f>IF(S481="Não",H481,Q481*H481)</f>
        <v>539</v>
      </c>
      <c r="X481" s="364">
        <f>R481*D481</f>
        <v>0</v>
      </c>
      <c r="Y481" s="364">
        <f>R481*F481</f>
        <v>0</v>
      </c>
      <c r="Z481" s="364">
        <f>IF(S481="Não",0,R481*G481)</f>
        <v>0</v>
      </c>
      <c r="AA481" s="365">
        <f>IF(S481="Não",0,R481*H481)</f>
        <v>0</v>
      </c>
    </row>
    <row r="482" spans="2:27">
      <c r="B482" s="349">
        <v>484</v>
      </c>
      <c r="C482" s="350" t="s">
        <v>445</v>
      </c>
      <c r="D482" s="367">
        <v>2440</v>
      </c>
      <c r="E482" s="368">
        <f>D482/G482</f>
        <v>0.12351928723296547</v>
      </c>
      <c r="F482" s="369">
        <v>60</v>
      </c>
      <c r="G482" s="370">
        <v>19754</v>
      </c>
      <c r="H482" s="371">
        <v>704</v>
      </c>
      <c r="I482" s="439">
        <f>E482/E$4</f>
        <v>0.67439377961498337</v>
      </c>
      <c r="J482" s="356" t="s">
        <v>742</v>
      </c>
      <c r="K482" s="358" t="s">
        <v>748</v>
      </c>
      <c r="L482" s="358"/>
      <c r="M482" s="358" t="s">
        <v>749</v>
      </c>
      <c r="N482" s="358"/>
      <c r="O482" s="358"/>
      <c r="P482" s="373"/>
      <c r="Q482" s="359">
        <v>1</v>
      </c>
      <c r="R482" s="360">
        <f>1-Q482</f>
        <v>0</v>
      </c>
      <c r="S482" s="361" t="s">
        <v>806</v>
      </c>
      <c r="T482" s="362">
        <f>Q482*D482</f>
        <v>2440</v>
      </c>
      <c r="U482" s="363">
        <f>Q482*F482</f>
        <v>60</v>
      </c>
      <c r="V482" s="363">
        <f>IF(S482="Não",G482,Q482*G482)</f>
        <v>19754</v>
      </c>
      <c r="W482" s="363">
        <f>IF(S482="Não",H482,Q482*H482)</f>
        <v>704</v>
      </c>
      <c r="X482" s="364">
        <f>R482*D482</f>
        <v>0</v>
      </c>
      <c r="Y482" s="364">
        <f>R482*F482</f>
        <v>0</v>
      </c>
      <c r="Z482" s="364">
        <f>IF(S482="Não",0,R482*G482)</f>
        <v>0</v>
      </c>
      <c r="AA482" s="365">
        <f>IF(S482="Não",0,R482*H482)</f>
        <v>0</v>
      </c>
    </row>
    <row r="483" spans="2:27">
      <c r="B483" s="349">
        <v>485</v>
      </c>
      <c r="C483" s="350" t="s">
        <v>446</v>
      </c>
      <c r="D483" s="367">
        <v>35</v>
      </c>
      <c r="E483" s="368">
        <f>D483/G483</f>
        <v>1.0622154779969651E-2</v>
      </c>
      <c r="F483" s="369">
        <v>13</v>
      </c>
      <c r="G483" s="370">
        <v>3295</v>
      </c>
      <c r="H483" s="371">
        <v>241</v>
      </c>
      <c r="I483" s="439">
        <f>E483/E$4</f>
        <v>5.7995113720242221E-2</v>
      </c>
      <c r="J483" s="356"/>
      <c r="K483" s="374" t="s">
        <v>828</v>
      </c>
      <c r="L483" s="374"/>
      <c r="M483" s="374" t="s">
        <v>765</v>
      </c>
      <c r="N483" s="358"/>
      <c r="O483" s="358"/>
      <c r="P483" s="373"/>
      <c r="Q483" s="359">
        <v>1</v>
      </c>
      <c r="R483" s="360">
        <f>1-Q483</f>
        <v>0</v>
      </c>
      <c r="S483" s="361" t="s">
        <v>806</v>
      </c>
      <c r="T483" s="362">
        <f>Q483*D483</f>
        <v>35</v>
      </c>
      <c r="U483" s="363">
        <f>Q483*F483</f>
        <v>13</v>
      </c>
      <c r="V483" s="363">
        <f>IF(S483="Não",G483,Q483*G483)</f>
        <v>3295</v>
      </c>
      <c r="W483" s="363">
        <f>IF(S483="Não",H483,Q483*H483)</f>
        <v>241</v>
      </c>
      <c r="X483" s="364">
        <f>R483*D483</f>
        <v>0</v>
      </c>
      <c r="Y483" s="364">
        <f>R483*F483</f>
        <v>0</v>
      </c>
      <c r="Z483" s="364">
        <f>IF(S483="Não",0,R483*G483)</f>
        <v>0</v>
      </c>
      <c r="AA483" s="365">
        <f>IF(S483="Não",0,R483*H483)</f>
        <v>0</v>
      </c>
    </row>
    <row r="484" spans="2:27">
      <c r="B484" s="349">
        <v>486</v>
      </c>
      <c r="C484" s="350" t="s">
        <v>447</v>
      </c>
      <c r="D484" s="367">
        <v>2187</v>
      </c>
      <c r="E484" s="368">
        <f>D484/G484</f>
        <v>0.12054235793418949</v>
      </c>
      <c r="F484" s="369">
        <v>447</v>
      </c>
      <c r="G484" s="370">
        <v>18143</v>
      </c>
      <c r="H484" s="371">
        <v>2469</v>
      </c>
      <c r="I484" s="439">
        <f>E484/E$4</f>
        <v>0.65814026450473506</v>
      </c>
      <c r="J484" s="356" t="s">
        <v>742</v>
      </c>
      <c r="K484" s="358" t="s">
        <v>748</v>
      </c>
      <c r="L484" s="358"/>
      <c r="M484" s="358" t="s">
        <v>749</v>
      </c>
      <c r="N484" s="358"/>
      <c r="O484" s="358"/>
      <c r="P484" s="373"/>
      <c r="Q484" s="359">
        <v>1</v>
      </c>
      <c r="R484" s="360">
        <f>1-Q484</f>
        <v>0</v>
      </c>
      <c r="S484" s="361" t="s">
        <v>806</v>
      </c>
      <c r="T484" s="362">
        <f>Q484*D484</f>
        <v>2187</v>
      </c>
      <c r="U484" s="363">
        <f>Q484*F484</f>
        <v>447</v>
      </c>
      <c r="V484" s="363">
        <f>IF(S484="Não",G484,Q484*G484)</f>
        <v>18143</v>
      </c>
      <c r="W484" s="363">
        <f>IF(S484="Não",H484,Q484*H484)</f>
        <v>2469</v>
      </c>
      <c r="X484" s="364">
        <f>R484*D484</f>
        <v>0</v>
      </c>
      <c r="Y484" s="364">
        <f>R484*F484</f>
        <v>0</v>
      </c>
      <c r="Z484" s="364">
        <f>IF(S484="Não",0,R484*G484)</f>
        <v>0</v>
      </c>
      <c r="AA484" s="365">
        <f>IF(S484="Não",0,R484*H484)</f>
        <v>0</v>
      </c>
    </row>
    <row r="485" spans="2:27">
      <c r="B485" s="349">
        <v>487</v>
      </c>
      <c r="C485" s="350" t="s">
        <v>448</v>
      </c>
      <c r="D485" s="367">
        <v>1312</v>
      </c>
      <c r="E485" s="368">
        <f>D485/G485</f>
        <v>0.13722413973433742</v>
      </c>
      <c r="F485" s="369">
        <v>258</v>
      </c>
      <c r="G485" s="370">
        <v>9561</v>
      </c>
      <c r="H485" s="371">
        <v>2079</v>
      </c>
      <c r="I485" s="439">
        <f>E485/E$4</f>
        <v>0.74921988559820685</v>
      </c>
      <c r="J485" s="356" t="s">
        <v>742</v>
      </c>
      <c r="K485" s="358" t="s">
        <v>748</v>
      </c>
      <c r="L485" s="358"/>
      <c r="M485" s="358" t="s">
        <v>749</v>
      </c>
      <c r="N485" s="358" t="s">
        <v>801</v>
      </c>
      <c r="O485" s="358"/>
      <c r="P485" s="373" t="s">
        <v>731</v>
      </c>
      <c r="Q485" s="359">
        <v>0.75</v>
      </c>
      <c r="R485" s="360">
        <f>1-Q485</f>
        <v>0.25</v>
      </c>
      <c r="S485" s="361" t="s">
        <v>807</v>
      </c>
      <c r="T485" s="362">
        <f>Q485*D485</f>
        <v>984</v>
      </c>
      <c r="U485" s="363">
        <f>Q485*F485</f>
        <v>193.5</v>
      </c>
      <c r="V485" s="363">
        <f>IF(S485="Não",G485,Q485*G485)</f>
        <v>7170.75</v>
      </c>
      <c r="W485" s="363">
        <f>IF(S485="Não",H485,Q485*H485)</f>
        <v>1559.25</v>
      </c>
      <c r="X485" s="364">
        <f>R485*D485</f>
        <v>328</v>
      </c>
      <c r="Y485" s="364">
        <f>R485*F485</f>
        <v>64.5</v>
      </c>
      <c r="Z485" s="364">
        <f>IF(S485="Não",0,R485*G485)</f>
        <v>2390.25</v>
      </c>
      <c r="AA485" s="365">
        <f>IF(S485="Não",0,R485*H485)</f>
        <v>519.75</v>
      </c>
    </row>
    <row r="486" spans="2:27">
      <c r="B486" s="349">
        <v>488</v>
      </c>
      <c r="C486" s="350" t="s">
        <v>449</v>
      </c>
      <c r="D486" s="367">
        <v>305</v>
      </c>
      <c r="E486" s="368">
        <f>D486/G486</f>
        <v>0.17619872905834777</v>
      </c>
      <c r="F486" s="369">
        <v>40</v>
      </c>
      <c r="G486" s="370">
        <v>1731</v>
      </c>
      <c r="H486" s="371">
        <v>399</v>
      </c>
      <c r="I486" s="439">
        <f>E486/E$4</f>
        <v>0.96201435026822513</v>
      </c>
      <c r="J486" s="356" t="s">
        <v>742</v>
      </c>
      <c r="K486" s="358" t="s">
        <v>752</v>
      </c>
      <c r="L486" s="358"/>
      <c r="M486" s="358" t="s">
        <v>753</v>
      </c>
      <c r="N486" s="358"/>
      <c r="O486" s="358"/>
      <c r="P486" s="373"/>
      <c r="Q486" s="359">
        <v>1</v>
      </c>
      <c r="R486" s="360">
        <f>1-Q486</f>
        <v>0</v>
      </c>
      <c r="S486" s="361" t="s">
        <v>806</v>
      </c>
      <c r="T486" s="362">
        <f>Q486*D486</f>
        <v>305</v>
      </c>
      <c r="U486" s="363">
        <f>Q486*F486</f>
        <v>40</v>
      </c>
      <c r="V486" s="363">
        <f>IF(S486="Não",G486,Q486*G486)</f>
        <v>1731</v>
      </c>
      <c r="W486" s="363">
        <f>IF(S486="Não",H486,Q486*H486)</f>
        <v>399</v>
      </c>
      <c r="X486" s="364">
        <f>R486*D486</f>
        <v>0</v>
      </c>
      <c r="Y486" s="364">
        <f>R486*F486</f>
        <v>0</v>
      </c>
      <c r="Z486" s="364">
        <f>IF(S486="Não",0,R486*G486)</f>
        <v>0</v>
      </c>
      <c r="AA486" s="365">
        <f>IF(S486="Não",0,R486*H486)</f>
        <v>0</v>
      </c>
    </row>
    <row r="487" spans="2:27">
      <c r="B487" s="349">
        <v>489</v>
      </c>
      <c r="C487" s="350" t="s">
        <v>450</v>
      </c>
      <c r="D487" s="367">
        <v>128</v>
      </c>
      <c r="E487" s="368">
        <f>D487/G487</f>
        <v>0.15880893300248139</v>
      </c>
      <c r="F487" s="369">
        <v>22</v>
      </c>
      <c r="G487" s="370">
        <v>806</v>
      </c>
      <c r="H487" s="371">
        <v>133</v>
      </c>
      <c r="I487" s="439">
        <f>E487/E$4</f>
        <v>0.86706909474120375</v>
      </c>
      <c r="J487" s="356" t="s">
        <v>742</v>
      </c>
      <c r="K487" s="358" t="s">
        <v>754</v>
      </c>
      <c r="L487" s="416"/>
      <c r="M487" s="416" t="s">
        <v>755</v>
      </c>
      <c r="N487" s="358"/>
      <c r="O487" s="416"/>
      <c r="P487" s="373"/>
      <c r="Q487" s="359">
        <v>1</v>
      </c>
      <c r="R487" s="360">
        <f>1-Q487</f>
        <v>0</v>
      </c>
      <c r="S487" s="361" t="s">
        <v>806</v>
      </c>
      <c r="T487" s="362">
        <f>Q487*D487</f>
        <v>128</v>
      </c>
      <c r="U487" s="363">
        <f>Q487*F487</f>
        <v>22</v>
      </c>
      <c r="V487" s="363">
        <f>IF(S487="Não",G487,Q487*G487)</f>
        <v>806</v>
      </c>
      <c r="W487" s="363">
        <f>IF(S487="Não",H487,Q487*H487)</f>
        <v>133</v>
      </c>
      <c r="X487" s="364">
        <f>R487*D487</f>
        <v>0</v>
      </c>
      <c r="Y487" s="364">
        <f>R487*F487</f>
        <v>0</v>
      </c>
      <c r="Z487" s="364">
        <f>IF(S487="Não",0,R487*G487)</f>
        <v>0</v>
      </c>
      <c r="AA487" s="365">
        <f>IF(S487="Não",0,R487*H487)</f>
        <v>0</v>
      </c>
    </row>
    <row r="488" spans="2:27">
      <c r="B488" s="349">
        <v>490</v>
      </c>
      <c r="C488" s="350" t="s">
        <v>451</v>
      </c>
      <c r="D488" s="367">
        <v>2145</v>
      </c>
      <c r="E488" s="368">
        <f>D488/G488</f>
        <v>0.14538430256201709</v>
      </c>
      <c r="F488" s="369">
        <v>110</v>
      </c>
      <c r="G488" s="370">
        <v>14754</v>
      </c>
      <c r="H488" s="371">
        <v>765</v>
      </c>
      <c r="I488" s="439">
        <f>E488/E$4</f>
        <v>0.79377295236949785</v>
      </c>
      <c r="J488" s="356" t="s">
        <v>742</v>
      </c>
      <c r="K488" s="358" t="s">
        <v>754</v>
      </c>
      <c r="L488" s="358"/>
      <c r="M488" s="358" t="s">
        <v>755</v>
      </c>
      <c r="N488" s="358"/>
      <c r="O488" s="358"/>
      <c r="P488" s="373"/>
      <c r="Q488" s="359">
        <v>1</v>
      </c>
      <c r="R488" s="360">
        <f>1-Q488</f>
        <v>0</v>
      </c>
      <c r="S488" s="361" t="s">
        <v>806</v>
      </c>
      <c r="T488" s="362">
        <f>Q488*D488</f>
        <v>2145</v>
      </c>
      <c r="U488" s="363">
        <f>Q488*F488</f>
        <v>110</v>
      </c>
      <c r="V488" s="363">
        <f>IF(S488="Não",G488,Q488*G488)</f>
        <v>14754</v>
      </c>
      <c r="W488" s="363">
        <f>IF(S488="Não",H488,Q488*H488)</f>
        <v>765</v>
      </c>
      <c r="X488" s="364">
        <f>R488*D488</f>
        <v>0</v>
      </c>
      <c r="Y488" s="364">
        <f>R488*F488</f>
        <v>0</v>
      </c>
      <c r="Z488" s="364">
        <f>IF(S488="Não",0,R488*G488)</f>
        <v>0</v>
      </c>
      <c r="AA488" s="365">
        <f>IF(S488="Não",0,R488*H488)</f>
        <v>0</v>
      </c>
    </row>
    <row r="489" spans="2:27">
      <c r="B489" s="349">
        <v>491</v>
      </c>
      <c r="C489" s="350" t="s">
        <v>452</v>
      </c>
      <c r="D489" s="367">
        <v>297</v>
      </c>
      <c r="E489" s="368">
        <f>D489/G489</f>
        <v>0.11697518708152817</v>
      </c>
      <c r="F489" s="369">
        <v>89</v>
      </c>
      <c r="G489" s="370">
        <v>2539</v>
      </c>
      <c r="H489" s="371">
        <v>584</v>
      </c>
      <c r="I489" s="439">
        <f>E489/E$4</f>
        <v>0.63866413338586447</v>
      </c>
      <c r="J489" s="356" t="s">
        <v>742</v>
      </c>
      <c r="K489" s="358" t="s">
        <v>801</v>
      </c>
      <c r="L489" s="358"/>
      <c r="M489" s="358" t="s">
        <v>731</v>
      </c>
      <c r="N489" s="358"/>
      <c r="O489" s="358"/>
      <c r="P489" s="373"/>
      <c r="Q489" s="359">
        <v>1</v>
      </c>
      <c r="R489" s="360">
        <f>1-Q489</f>
        <v>0</v>
      </c>
      <c r="S489" s="361" t="s">
        <v>806</v>
      </c>
      <c r="T489" s="362">
        <f>Q489*D489</f>
        <v>297</v>
      </c>
      <c r="U489" s="363">
        <f>Q489*F489</f>
        <v>89</v>
      </c>
      <c r="V489" s="363">
        <f>IF(S489="Não",G489,Q489*G489)</f>
        <v>2539</v>
      </c>
      <c r="W489" s="363">
        <f>IF(S489="Não",H489,Q489*H489)</f>
        <v>584</v>
      </c>
      <c r="X489" s="364">
        <f>R489*D489</f>
        <v>0</v>
      </c>
      <c r="Y489" s="364">
        <f>R489*F489</f>
        <v>0</v>
      </c>
      <c r="Z489" s="364">
        <f>IF(S489="Não",0,R489*G489)</f>
        <v>0</v>
      </c>
      <c r="AA489" s="365">
        <f>IF(S489="Não",0,R489*H489)</f>
        <v>0</v>
      </c>
    </row>
    <row r="490" spans="2:27">
      <c r="B490" s="349">
        <v>492</v>
      </c>
      <c r="C490" s="350" t="s">
        <v>453</v>
      </c>
      <c r="D490" s="367">
        <v>6185</v>
      </c>
      <c r="E490" s="368">
        <f>D490/G490</f>
        <v>0.16675653815044486</v>
      </c>
      <c r="F490" s="369">
        <v>633</v>
      </c>
      <c r="G490" s="370">
        <v>37090</v>
      </c>
      <c r="H490" s="371">
        <v>3252</v>
      </c>
      <c r="I490" s="439">
        <f>E490/E$4</f>
        <v>0.91046163362878352</v>
      </c>
      <c r="J490" s="356" t="s">
        <v>742</v>
      </c>
      <c r="K490" s="358" t="s">
        <v>752</v>
      </c>
      <c r="L490" s="358"/>
      <c r="M490" s="358" t="s">
        <v>753</v>
      </c>
      <c r="N490" s="358"/>
      <c r="O490" s="358"/>
      <c r="P490" s="373"/>
      <c r="Q490" s="359">
        <v>1</v>
      </c>
      <c r="R490" s="360">
        <f>1-Q490</f>
        <v>0</v>
      </c>
      <c r="S490" s="361" t="s">
        <v>806</v>
      </c>
      <c r="T490" s="362">
        <f>Q490*D490</f>
        <v>6185</v>
      </c>
      <c r="U490" s="363">
        <f>Q490*F490</f>
        <v>633</v>
      </c>
      <c r="V490" s="363">
        <f>IF(S490="Não",G490,Q490*G490)</f>
        <v>37090</v>
      </c>
      <c r="W490" s="363">
        <f>IF(S490="Não",H490,Q490*H490)</f>
        <v>3252</v>
      </c>
      <c r="X490" s="364">
        <f>R490*D490</f>
        <v>0</v>
      </c>
      <c r="Y490" s="364">
        <f>R490*F490</f>
        <v>0</v>
      </c>
      <c r="Z490" s="364">
        <f>IF(S490="Não",0,R490*G490)</f>
        <v>0</v>
      </c>
      <c r="AA490" s="365">
        <f>IF(S490="Não",0,R490*H490)</f>
        <v>0</v>
      </c>
    </row>
    <row r="491" spans="2:27">
      <c r="B491" s="349">
        <v>493</v>
      </c>
      <c r="C491" s="350" t="s">
        <v>454</v>
      </c>
      <c r="D491" s="367">
        <v>6812</v>
      </c>
      <c r="E491" s="368">
        <f>D491/G491</f>
        <v>0.1370954757687973</v>
      </c>
      <c r="F491" s="369">
        <v>113</v>
      </c>
      <c r="G491" s="370">
        <v>49688</v>
      </c>
      <c r="H491" s="371">
        <v>691</v>
      </c>
      <c r="I491" s="439">
        <f>E491/E$4</f>
        <v>0.74851740277172152</v>
      </c>
      <c r="J491" s="356" t="s">
        <v>742</v>
      </c>
      <c r="K491" s="358" t="s">
        <v>752</v>
      </c>
      <c r="L491" s="358"/>
      <c r="M491" s="358" t="s">
        <v>753</v>
      </c>
      <c r="N491" s="358"/>
      <c r="O491" s="358"/>
      <c r="P491" s="373"/>
      <c r="Q491" s="359">
        <v>1</v>
      </c>
      <c r="R491" s="360">
        <f>1-Q491</f>
        <v>0</v>
      </c>
      <c r="S491" s="361" t="s">
        <v>806</v>
      </c>
      <c r="T491" s="362">
        <f>Q491*D491</f>
        <v>6812</v>
      </c>
      <c r="U491" s="363">
        <f>Q491*F491</f>
        <v>113</v>
      </c>
      <c r="V491" s="363">
        <f>IF(S491="Não",G491,Q491*G491)</f>
        <v>49688</v>
      </c>
      <c r="W491" s="363">
        <f>IF(S491="Não",H491,Q491*H491)</f>
        <v>691</v>
      </c>
      <c r="X491" s="364">
        <f>R491*D491</f>
        <v>0</v>
      </c>
      <c r="Y491" s="364">
        <f>R491*F491</f>
        <v>0</v>
      </c>
      <c r="Z491" s="364">
        <f>IF(S491="Não",0,R491*G491)</f>
        <v>0</v>
      </c>
      <c r="AA491" s="365">
        <f>IF(S491="Não",0,R491*H491)</f>
        <v>0</v>
      </c>
    </row>
    <row r="492" spans="2:27">
      <c r="B492" s="349">
        <v>494</v>
      </c>
      <c r="C492" s="350" t="s">
        <v>455</v>
      </c>
      <c r="D492" s="367">
        <v>268</v>
      </c>
      <c r="E492" s="368">
        <f>D492/G492</f>
        <v>7.6790830945558733E-2</v>
      </c>
      <c r="F492" s="369">
        <v>16</v>
      </c>
      <c r="G492" s="370">
        <v>3490</v>
      </c>
      <c r="H492" s="371">
        <v>105</v>
      </c>
      <c r="I492" s="439">
        <f>E492/E$4</f>
        <v>0.41926455277770847</v>
      </c>
      <c r="J492" s="356"/>
      <c r="K492" s="358" t="s">
        <v>752</v>
      </c>
      <c r="L492" s="358"/>
      <c r="M492" s="358" t="s">
        <v>753</v>
      </c>
      <c r="N492" s="358"/>
      <c r="O492" s="358"/>
      <c r="P492" s="373"/>
      <c r="Q492" s="359">
        <v>1</v>
      </c>
      <c r="R492" s="360">
        <f>1-Q492</f>
        <v>0</v>
      </c>
      <c r="S492" s="361" t="s">
        <v>806</v>
      </c>
      <c r="T492" s="362">
        <f>Q492*D492</f>
        <v>268</v>
      </c>
      <c r="U492" s="363">
        <f>Q492*F492</f>
        <v>16</v>
      </c>
      <c r="V492" s="363">
        <f>IF(S492="Não",G492,Q492*G492)</f>
        <v>3490</v>
      </c>
      <c r="W492" s="363">
        <f>IF(S492="Não",H492,Q492*H492)</f>
        <v>105</v>
      </c>
      <c r="X492" s="364">
        <f>R492*D492</f>
        <v>0</v>
      </c>
      <c r="Y492" s="364">
        <f>R492*F492</f>
        <v>0</v>
      </c>
      <c r="Z492" s="364">
        <f>IF(S492="Não",0,R492*G492)</f>
        <v>0</v>
      </c>
      <c r="AA492" s="365">
        <f>IF(S492="Não",0,R492*H492)</f>
        <v>0</v>
      </c>
    </row>
    <row r="493" spans="2:27">
      <c r="B493" s="349">
        <v>495</v>
      </c>
      <c r="C493" s="350" t="s">
        <v>456</v>
      </c>
      <c r="D493" s="367">
        <v>9426</v>
      </c>
      <c r="E493" s="368">
        <f>D493/G493</f>
        <v>0.13508749301345715</v>
      </c>
      <c r="F493" s="369">
        <v>685</v>
      </c>
      <c r="G493" s="370">
        <v>69777</v>
      </c>
      <c r="H493" s="371">
        <v>3637</v>
      </c>
      <c r="I493" s="439">
        <f>E493/E$4</f>
        <v>0.73755416690701414</v>
      </c>
      <c r="J493" s="356" t="s">
        <v>742</v>
      </c>
      <c r="K493" s="358" t="s">
        <v>752</v>
      </c>
      <c r="L493" s="358"/>
      <c r="M493" s="358" t="s">
        <v>753</v>
      </c>
      <c r="N493" s="358"/>
      <c r="O493" s="358"/>
      <c r="P493" s="373"/>
      <c r="Q493" s="359">
        <v>1</v>
      </c>
      <c r="R493" s="360">
        <f>1-Q493</f>
        <v>0</v>
      </c>
      <c r="S493" s="361" t="s">
        <v>806</v>
      </c>
      <c r="T493" s="362">
        <f>Q493*D493</f>
        <v>9426</v>
      </c>
      <c r="U493" s="363">
        <f>Q493*F493</f>
        <v>685</v>
      </c>
      <c r="V493" s="363">
        <f>IF(S493="Não",G493,Q493*G493)</f>
        <v>69777</v>
      </c>
      <c r="W493" s="363">
        <f>IF(S493="Não",H493,Q493*H493)</f>
        <v>3637</v>
      </c>
      <c r="X493" s="364">
        <f>R493*D493</f>
        <v>0</v>
      </c>
      <c r="Y493" s="364">
        <f>R493*F493</f>
        <v>0</v>
      </c>
      <c r="Z493" s="364">
        <f>IF(S493="Não",0,R493*G493)</f>
        <v>0</v>
      </c>
      <c r="AA493" s="365">
        <f>IF(S493="Não",0,R493*H493)</f>
        <v>0</v>
      </c>
    </row>
    <row r="494" spans="2:27">
      <c r="B494" s="385">
        <v>496</v>
      </c>
      <c r="C494" s="386" t="s">
        <v>457</v>
      </c>
      <c r="D494" s="387">
        <v>3596</v>
      </c>
      <c r="E494" s="388">
        <f>D494/G494</f>
        <v>7.5310477706339404E-2</v>
      </c>
      <c r="F494" s="389">
        <v>221</v>
      </c>
      <c r="G494" s="390">
        <v>47749</v>
      </c>
      <c r="H494" s="391">
        <v>1247</v>
      </c>
      <c r="I494" s="440">
        <f>E494/E$4</f>
        <v>0.41118208210833462</v>
      </c>
      <c r="J494" s="392" t="s">
        <v>804</v>
      </c>
      <c r="K494" s="393" t="s">
        <v>824</v>
      </c>
      <c r="L494" s="393"/>
      <c r="M494" s="393" t="s">
        <v>825</v>
      </c>
      <c r="N494" s="393"/>
      <c r="O494" s="393"/>
      <c r="P494" s="395"/>
      <c r="Q494" s="396">
        <v>1</v>
      </c>
      <c r="R494" s="397">
        <f>1-Q494</f>
        <v>0</v>
      </c>
      <c r="S494" s="398" t="s">
        <v>806</v>
      </c>
      <c r="T494" s="399">
        <f>Q494*D494</f>
        <v>3596</v>
      </c>
      <c r="U494" s="400">
        <f>Q494*F494</f>
        <v>221</v>
      </c>
      <c r="V494" s="400">
        <f>IF(S494="Não",G494,Q494*G494)</f>
        <v>47749</v>
      </c>
      <c r="W494" s="400">
        <f>IF(S494="Não",H494,Q494*H494)</f>
        <v>1247</v>
      </c>
      <c r="X494" s="401">
        <f>R494*D494</f>
        <v>0</v>
      </c>
      <c r="Y494" s="401">
        <f>R494*F494</f>
        <v>0</v>
      </c>
      <c r="Z494" s="401">
        <f>IF(S494="Não",0,R494*G494)</f>
        <v>0</v>
      </c>
      <c r="AA494" s="402">
        <f>IF(S494="Não",0,R494*H494)</f>
        <v>0</v>
      </c>
    </row>
    <row r="495" spans="2:27">
      <c r="B495" s="349">
        <v>497</v>
      </c>
      <c r="C495" s="350" t="s">
        <v>458</v>
      </c>
      <c r="D495" s="367">
        <v>169</v>
      </c>
      <c r="E495" s="368">
        <f>D495/G495</f>
        <v>6.4307458143074578E-2</v>
      </c>
      <c r="F495" s="369">
        <v>15</v>
      </c>
      <c r="G495" s="370">
        <v>2628</v>
      </c>
      <c r="H495" s="371">
        <v>132</v>
      </c>
      <c r="I495" s="439">
        <f>E495/E$4</f>
        <v>0.35110751305376692</v>
      </c>
      <c r="J495" s="356"/>
      <c r="K495" s="374" t="s">
        <v>828</v>
      </c>
      <c r="L495" s="374"/>
      <c r="M495" s="374" t="s">
        <v>765</v>
      </c>
      <c r="N495" s="358"/>
      <c r="O495" s="358"/>
      <c r="P495" s="373"/>
      <c r="Q495" s="359">
        <v>1</v>
      </c>
      <c r="R495" s="360">
        <f>1-Q495</f>
        <v>0</v>
      </c>
      <c r="S495" s="361" t="s">
        <v>806</v>
      </c>
      <c r="T495" s="362">
        <f>Q495*D495</f>
        <v>169</v>
      </c>
      <c r="U495" s="363">
        <f>Q495*F495</f>
        <v>15</v>
      </c>
      <c r="V495" s="363">
        <f>IF(S495="Não",G495,Q495*G495)</f>
        <v>2628</v>
      </c>
      <c r="W495" s="363">
        <f>IF(S495="Não",H495,Q495*H495)</f>
        <v>132</v>
      </c>
      <c r="X495" s="364">
        <f>R495*D495</f>
        <v>0</v>
      </c>
      <c r="Y495" s="364">
        <f>R495*F495</f>
        <v>0</v>
      </c>
      <c r="Z495" s="364">
        <f>IF(S495="Não",0,R495*G495)</f>
        <v>0</v>
      </c>
      <c r="AA495" s="365">
        <f>IF(S495="Não",0,R495*H495)</f>
        <v>0</v>
      </c>
    </row>
    <row r="496" spans="2:27">
      <c r="B496" s="349">
        <v>498</v>
      </c>
      <c r="C496" s="350" t="s">
        <v>459</v>
      </c>
      <c r="D496" s="367">
        <v>1072</v>
      </c>
      <c r="E496" s="368">
        <f>D496/G496</f>
        <v>0.35626453971419075</v>
      </c>
      <c r="F496" s="369">
        <v>16</v>
      </c>
      <c r="G496" s="370">
        <v>3009</v>
      </c>
      <c r="H496" s="371">
        <v>139</v>
      </c>
      <c r="I496" s="439">
        <f>E496/E$4</f>
        <v>1.9451422920494552</v>
      </c>
      <c r="J496" s="356" t="s">
        <v>742</v>
      </c>
      <c r="K496" s="358" t="s">
        <v>754</v>
      </c>
      <c r="L496" s="358"/>
      <c r="M496" s="358" t="s">
        <v>755</v>
      </c>
      <c r="N496" s="358" t="s">
        <v>741</v>
      </c>
      <c r="O496" s="358"/>
      <c r="P496" s="373" t="s">
        <v>762</v>
      </c>
      <c r="Q496" s="359">
        <v>0.6</v>
      </c>
      <c r="R496" s="360">
        <f>1-Q496</f>
        <v>0.4</v>
      </c>
      <c r="S496" s="361" t="s">
        <v>806</v>
      </c>
      <c r="T496" s="362">
        <f>Q496*D496</f>
        <v>643.19999999999993</v>
      </c>
      <c r="U496" s="363">
        <f>Q496*F496</f>
        <v>9.6</v>
      </c>
      <c r="V496" s="363">
        <f>IF(S496="Não",G496,Q496*G496)</f>
        <v>3009</v>
      </c>
      <c r="W496" s="363">
        <f>IF(S496="Não",H496,Q496*H496)</f>
        <v>139</v>
      </c>
      <c r="X496" s="364">
        <f>R496*D496</f>
        <v>428.8</v>
      </c>
      <c r="Y496" s="364">
        <f>R496*F496</f>
        <v>6.4</v>
      </c>
      <c r="Z496" s="364">
        <f>IF(S496="Não",0,R496*G496)</f>
        <v>0</v>
      </c>
      <c r="AA496" s="365">
        <f>IF(S496="Não",0,R496*H496)</f>
        <v>0</v>
      </c>
    </row>
    <row r="497" spans="2:27">
      <c r="B497" s="349">
        <v>499</v>
      </c>
      <c r="C497" s="350" t="s">
        <v>460</v>
      </c>
      <c r="D497" s="367">
        <v>5</v>
      </c>
      <c r="E497" s="368">
        <f>D497/G497</f>
        <v>0.13513513513513514</v>
      </c>
      <c r="F497" s="369">
        <v>3</v>
      </c>
      <c r="G497" s="370">
        <v>37</v>
      </c>
      <c r="H497" s="371">
        <v>9</v>
      </c>
      <c r="I497" s="439">
        <f>E497/E$4</f>
        <v>0.73781428458763754</v>
      </c>
      <c r="J497" s="356" t="s">
        <v>742</v>
      </c>
      <c r="K497" s="358" t="s">
        <v>754</v>
      </c>
      <c r="L497" s="416"/>
      <c r="M497" s="416" t="s">
        <v>755</v>
      </c>
      <c r="N497" s="358"/>
      <c r="O497" s="416"/>
      <c r="P497" s="373"/>
      <c r="Q497" s="359">
        <v>1</v>
      </c>
      <c r="R497" s="360">
        <f>1-Q497</f>
        <v>0</v>
      </c>
      <c r="S497" s="361" t="s">
        <v>806</v>
      </c>
      <c r="T497" s="362">
        <f>Q497*D497</f>
        <v>5</v>
      </c>
      <c r="U497" s="363">
        <f>Q497*F497</f>
        <v>3</v>
      </c>
      <c r="V497" s="363">
        <f>IF(S497="Não",G497,Q497*G497)</f>
        <v>37</v>
      </c>
      <c r="W497" s="363">
        <f>IF(S497="Não",H497,Q497*H497)</f>
        <v>9</v>
      </c>
      <c r="X497" s="364">
        <f>R497*D497</f>
        <v>0</v>
      </c>
      <c r="Y497" s="364">
        <f>R497*F497</f>
        <v>0</v>
      </c>
      <c r="Z497" s="364">
        <f>IF(S497="Não",0,R497*G497)</f>
        <v>0</v>
      </c>
      <c r="AA497" s="365">
        <f>IF(S497="Não",0,R497*H497)</f>
        <v>0</v>
      </c>
    </row>
    <row r="498" spans="2:27">
      <c r="B498" s="349">
        <v>500</v>
      </c>
      <c r="C498" s="350" t="s">
        <v>461</v>
      </c>
      <c r="D498" s="367">
        <v>132</v>
      </c>
      <c r="E498" s="368">
        <f>D498/G498</f>
        <v>6.4833005893909626E-2</v>
      </c>
      <c r="F498" s="369">
        <v>13</v>
      </c>
      <c r="G498" s="370">
        <v>2036</v>
      </c>
      <c r="H498" s="371">
        <v>37</v>
      </c>
      <c r="I498" s="439">
        <f>E498/E$4</f>
        <v>0.35397691217347954</v>
      </c>
      <c r="J498" s="356"/>
      <c r="K498" s="374" t="s">
        <v>828</v>
      </c>
      <c r="L498" s="374"/>
      <c r="M498" s="374" t="s">
        <v>765</v>
      </c>
      <c r="N498" s="358"/>
      <c r="O498" s="358"/>
      <c r="P498" s="373"/>
      <c r="Q498" s="359">
        <v>1</v>
      </c>
      <c r="R498" s="360">
        <f>1-Q498</f>
        <v>0</v>
      </c>
      <c r="S498" s="361" t="s">
        <v>806</v>
      </c>
      <c r="T498" s="362">
        <f>Q498*D498</f>
        <v>132</v>
      </c>
      <c r="U498" s="363">
        <f>Q498*F498</f>
        <v>13</v>
      </c>
      <c r="V498" s="363">
        <f>IF(S498="Não",G498,Q498*G498)</f>
        <v>2036</v>
      </c>
      <c r="W498" s="363">
        <f>IF(S498="Não",H498,Q498*H498)</f>
        <v>37</v>
      </c>
      <c r="X498" s="364">
        <f>R498*D498</f>
        <v>0</v>
      </c>
      <c r="Y498" s="364">
        <f>R498*F498</f>
        <v>0</v>
      </c>
      <c r="Z498" s="364">
        <f>IF(S498="Não",0,R498*G498)</f>
        <v>0</v>
      </c>
      <c r="AA498" s="365">
        <f>IF(S498="Não",0,R498*H498)</f>
        <v>0</v>
      </c>
    </row>
    <row r="499" spans="2:27">
      <c r="B499" s="349">
        <v>501</v>
      </c>
      <c r="C499" s="350" t="s">
        <v>462</v>
      </c>
      <c r="D499" s="367">
        <v>14047</v>
      </c>
      <c r="E499" s="368">
        <f>D499/G499</f>
        <v>0.22200271833612542</v>
      </c>
      <c r="F499" s="369">
        <v>1137</v>
      </c>
      <c r="G499" s="370">
        <v>63274</v>
      </c>
      <c r="H499" s="371">
        <v>4578</v>
      </c>
      <c r="I499" s="439">
        <f>E499/E$4</f>
        <v>1.2120961483620258</v>
      </c>
      <c r="J499" s="356" t="s">
        <v>804</v>
      </c>
      <c r="K499" s="358" t="s">
        <v>752</v>
      </c>
      <c r="L499" s="358"/>
      <c r="M499" s="358" t="s">
        <v>753</v>
      </c>
      <c r="N499" s="358" t="s">
        <v>801</v>
      </c>
      <c r="O499" s="358"/>
      <c r="P499" s="373" t="s">
        <v>731</v>
      </c>
      <c r="Q499" s="359">
        <v>0.8</v>
      </c>
      <c r="R499" s="360">
        <f>1-Q499</f>
        <v>0.19999999999999996</v>
      </c>
      <c r="S499" s="361" t="s">
        <v>806</v>
      </c>
      <c r="T499" s="362">
        <f>Q499*D499</f>
        <v>11237.6</v>
      </c>
      <c r="U499" s="363">
        <f>Q499*F499</f>
        <v>909.6</v>
      </c>
      <c r="V499" s="363">
        <f>IF(S499="Não",G499,Q499*G499)</f>
        <v>63274</v>
      </c>
      <c r="W499" s="363">
        <f>IF(S499="Não",H499,Q499*H499)</f>
        <v>4578</v>
      </c>
      <c r="X499" s="364">
        <f>R499*D499</f>
        <v>2809.3999999999992</v>
      </c>
      <c r="Y499" s="364">
        <f>R499*F499</f>
        <v>227.39999999999995</v>
      </c>
      <c r="Z499" s="364">
        <f>IF(S499="Não",0,R499*G499)</f>
        <v>0</v>
      </c>
      <c r="AA499" s="365">
        <f>IF(S499="Não",0,R499*H499)</f>
        <v>0</v>
      </c>
    </row>
    <row r="500" spans="2:27">
      <c r="B500" s="349">
        <v>502</v>
      </c>
      <c r="C500" s="350" t="s">
        <v>463</v>
      </c>
      <c r="D500" s="367">
        <v>4216</v>
      </c>
      <c r="E500" s="368">
        <f>D500/G500</f>
        <v>5.1483697643179872E-2</v>
      </c>
      <c r="F500" s="369">
        <v>386</v>
      </c>
      <c r="G500" s="370">
        <v>81890</v>
      </c>
      <c r="H500" s="371">
        <v>3542</v>
      </c>
      <c r="I500" s="439">
        <f>E500/E$4</f>
        <v>0.2810920158295146</v>
      </c>
      <c r="J500" s="356" t="s">
        <v>742</v>
      </c>
      <c r="K500" s="358" t="s">
        <v>748</v>
      </c>
      <c r="L500" s="358"/>
      <c r="M500" s="358" t="s">
        <v>749</v>
      </c>
      <c r="N500" s="358" t="s">
        <v>801</v>
      </c>
      <c r="O500" s="358"/>
      <c r="P500" s="373" t="s">
        <v>731</v>
      </c>
      <c r="Q500" s="359">
        <v>0.5</v>
      </c>
      <c r="R500" s="360">
        <f>1-Q500</f>
        <v>0.5</v>
      </c>
      <c r="S500" s="361" t="s">
        <v>807</v>
      </c>
      <c r="T500" s="362">
        <f>Q500*D500</f>
        <v>2108</v>
      </c>
      <c r="U500" s="363">
        <f>Q500*F500</f>
        <v>193</v>
      </c>
      <c r="V500" s="363">
        <f>IF(S500="Não",G500,Q500*G500)</f>
        <v>40945</v>
      </c>
      <c r="W500" s="363">
        <f>IF(S500="Não",H500,Q500*H500)</f>
        <v>1771</v>
      </c>
      <c r="X500" s="364">
        <f>R500*D500</f>
        <v>2108</v>
      </c>
      <c r="Y500" s="364">
        <f>R500*F500</f>
        <v>193</v>
      </c>
      <c r="Z500" s="364">
        <f>IF(S500="Não",0,R500*G500)</f>
        <v>40945</v>
      </c>
      <c r="AA500" s="365">
        <f>IF(S500="Não",0,R500*H500)</f>
        <v>1771</v>
      </c>
    </row>
    <row r="501" spans="2:27">
      <c r="B501" s="349">
        <v>503</v>
      </c>
      <c r="C501" s="350" t="s">
        <v>464</v>
      </c>
      <c r="D501" s="367">
        <v>2620</v>
      </c>
      <c r="E501" s="368">
        <f>D501/G501</f>
        <v>6.5488539505586515E-2</v>
      </c>
      <c r="F501" s="369">
        <v>293</v>
      </c>
      <c r="G501" s="370">
        <v>40007</v>
      </c>
      <c r="H501" s="371">
        <v>2864</v>
      </c>
      <c r="I501" s="439">
        <f>E501/E$4</f>
        <v>0.35755601143762628</v>
      </c>
      <c r="J501" s="356" t="s">
        <v>742</v>
      </c>
      <c r="K501" s="358" t="s">
        <v>748</v>
      </c>
      <c r="L501" s="358"/>
      <c r="M501" s="358" t="s">
        <v>749</v>
      </c>
      <c r="N501" s="358"/>
      <c r="O501" s="358"/>
      <c r="P501" s="373"/>
      <c r="Q501" s="359">
        <v>1</v>
      </c>
      <c r="R501" s="360">
        <f>1-Q501</f>
        <v>0</v>
      </c>
      <c r="S501" s="361" t="s">
        <v>806</v>
      </c>
      <c r="T501" s="362">
        <f>Q501*D501</f>
        <v>2620</v>
      </c>
      <c r="U501" s="363">
        <f>Q501*F501</f>
        <v>293</v>
      </c>
      <c r="V501" s="363">
        <f>IF(S501="Não",G501,Q501*G501)</f>
        <v>40007</v>
      </c>
      <c r="W501" s="363">
        <f>IF(S501="Não",H501,Q501*H501)</f>
        <v>2864</v>
      </c>
      <c r="X501" s="364">
        <f>R501*D501</f>
        <v>0</v>
      </c>
      <c r="Y501" s="364">
        <f>R501*F501</f>
        <v>0</v>
      </c>
      <c r="Z501" s="364">
        <f>IF(S501="Não",0,R501*G501)</f>
        <v>0</v>
      </c>
      <c r="AA501" s="365">
        <f>IF(S501="Não",0,R501*H501)</f>
        <v>0</v>
      </c>
    </row>
    <row r="502" spans="2:27" s="420" customFormat="1">
      <c r="B502" s="349">
        <v>504</v>
      </c>
      <c r="C502" s="350" t="s">
        <v>465</v>
      </c>
      <c r="D502" s="367">
        <v>3689</v>
      </c>
      <c r="E502" s="368">
        <f>D502/G502</f>
        <v>7.4061433447098979E-2</v>
      </c>
      <c r="F502" s="369">
        <v>179</v>
      </c>
      <c r="G502" s="370">
        <v>49810</v>
      </c>
      <c r="H502" s="371">
        <v>2169</v>
      </c>
      <c r="I502" s="439">
        <f>E502/E$4</f>
        <v>0.40436251815386631</v>
      </c>
      <c r="J502" s="356" t="s">
        <v>742</v>
      </c>
      <c r="K502" s="358" t="s">
        <v>748</v>
      </c>
      <c r="L502" s="358"/>
      <c r="M502" s="358" t="s">
        <v>749</v>
      </c>
      <c r="N502" s="358" t="s">
        <v>801</v>
      </c>
      <c r="O502" s="358"/>
      <c r="P502" s="373" t="s">
        <v>731</v>
      </c>
      <c r="Q502" s="359">
        <v>0.6</v>
      </c>
      <c r="R502" s="360">
        <f>1-Q502</f>
        <v>0.4</v>
      </c>
      <c r="S502" s="361" t="s">
        <v>806</v>
      </c>
      <c r="T502" s="362">
        <f>Q502*D502</f>
        <v>2213.4</v>
      </c>
      <c r="U502" s="363">
        <f>Q502*F502</f>
        <v>107.39999999999999</v>
      </c>
      <c r="V502" s="363">
        <f>IF(S502="Não",G502,Q502*G502)</f>
        <v>49810</v>
      </c>
      <c r="W502" s="363">
        <f>IF(S502="Não",H502,Q502*H502)</f>
        <v>2169</v>
      </c>
      <c r="X502" s="364">
        <f>R502*D502</f>
        <v>1475.6000000000001</v>
      </c>
      <c r="Y502" s="364">
        <f>R502*F502</f>
        <v>71.600000000000009</v>
      </c>
      <c r="Z502" s="364">
        <f>IF(S502="Não",0,R502*G502)</f>
        <v>0</v>
      </c>
      <c r="AA502" s="365">
        <f>IF(S502="Não",0,R502*H502)</f>
        <v>0</v>
      </c>
    </row>
    <row r="503" spans="2:27">
      <c r="B503" s="349">
        <v>505</v>
      </c>
      <c r="C503" s="350" t="s">
        <v>466</v>
      </c>
      <c r="D503" s="367">
        <v>7712</v>
      </c>
      <c r="E503" s="368">
        <f>D503/G503</f>
        <v>9.729511505853855E-2</v>
      </c>
      <c r="F503" s="369">
        <v>247</v>
      </c>
      <c r="G503" s="370">
        <v>79264</v>
      </c>
      <c r="H503" s="371">
        <v>2487</v>
      </c>
      <c r="I503" s="439">
        <f>E503/E$4</f>
        <v>0.53121437025982743</v>
      </c>
      <c r="J503" s="356" t="s">
        <v>742</v>
      </c>
      <c r="K503" s="358" t="s">
        <v>748</v>
      </c>
      <c r="L503" s="358"/>
      <c r="M503" s="358" t="s">
        <v>749</v>
      </c>
      <c r="N503" s="358"/>
      <c r="O503" s="358"/>
      <c r="P503" s="373"/>
      <c r="Q503" s="359">
        <v>1</v>
      </c>
      <c r="R503" s="360">
        <f>1-Q503</f>
        <v>0</v>
      </c>
      <c r="S503" s="361" t="s">
        <v>806</v>
      </c>
      <c r="T503" s="362">
        <f>Q503*D503</f>
        <v>7712</v>
      </c>
      <c r="U503" s="363">
        <f>Q503*F503</f>
        <v>247</v>
      </c>
      <c r="V503" s="363">
        <f>IF(S503="Não",G503,Q503*G503)</f>
        <v>79264</v>
      </c>
      <c r="W503" s="363">
        <f>IF(S503="Não",H503,Q503*H503)</f>
        <v>2487</v>
      </c>
      <c r="X503" s="364">
        <f>R503*D503</f>
        <v>0</v>
      </c>
      <c r="Y503" s="364">
        <f>R503*F503</f>
        <v>0</v>
      </c>
      <c r="Z503" s="364">
        <f>IF(S503="Não",0,R503*G503)</f>
        <v>0</v>
      </c>
      <c r="AA503" s="365">
        <f>IF(S503="Não",0,R503*H503)</f>
        <v>0</v>
      </c>
    </row>
    <row r="504" spans="2:27">
      <c r="B504" s="349">
        <v>506</v>
      </c>
      <c r="C504" s="350" t="s">
        <v>467</v>
      </c>
      <c r="D504" s="367">
        <v>7412</v>
      </c>
      <c r="E504" s="368">
        <f>D504/G504</f>
        <v>8.5368100985902515E-2</v>
      </c>
      <c r="F504" s="369">
        <v>884</v>
      </c>
      <c r="G504" s="370">
        <v>86824</v>
      </c>
      <c r="H504" s="371">
        <v>6727</v>
      </c>
      <c r="I504" s="439">
        <f>E504/E$4</f>
        <v>0.46609495223083952</v>
      </c>
      <c r="J504" s="356" t="s">
        <v>742</v>
      </c>
      <c r="K504" s="358" t="s">
        <v>748</v>
      </c>
      <c r="L504" s="358"/>
      <c r="M504" s="358" t="s">
        <v>749</v>
      </c>
      <c r="N504" s="358"/>
      <c r="O504" s="358"/>
      <c r="P504" s="373"/>
      <c r="Q504" s="359">
        <v>1</v>
      </c>
      <c r="R504" s="360">
        <f>1-Q504</f>
        <v>0</v>
      </c>
      <c r="S504" s="361" t="s">
        <v>806</v>
      </c>
      <c r="T504" s="362">
        <f>Q504*D504</f>
        <v>7412</v>
      </c>
      <c r="U504" s="363">
        <f>Q504*F504</f>
        <v>884</v>
      </c>
      <c r="V504" s="363">
        <f>IF(S504="Não",G504,Q504*G504)</f>
        <v>86824</v>
      </c>
      <c r="W504" s="363">
        <f>IF(S504="Não",H504,Q504*H504)</f>
        <v>6727</v>
      </c>
      <c r="X504" s="364">
        <f>R504*D504</f>
        <v>0</v>
      </c>
      <c r="Y504" s="364">
        <f>R504*F504</f>
        <v>0</v>
      </c>
      <c r="Z504" s="364">
        <f>IF(S504="Não",0,R504*G504)</f>
        <v>0</v>
      </c>
      <c r="AA504" s="365">
        <f>IF(S504="Não",0,R504*H504)</f>
        <v>0</v>
      </c>
    </row>
    <row r="505" spans="2:27">
      <c r="B505" s="349">
        <v>507</v>
      </c>
      <c r="C505" s="350" t="s">
        <v>468</v>
      </c>
      <c r="D505" s="367">
        <v>13456</v>
      </c>
      <c r="E505" s="368">
        <f>D505/G505</f>
        <v>0.19157448141345976</v>
      </c>
      <c r="F505" s="369">
        <v>394</v>
      </c>
      <c r="G505" s="370">
        <v>70239</v>
      </c>
      <c r="H505" s="371">
        <v>4063</v>
      </c>
      <c r="I505" s="439">
        <f>E505/E$4</f>
        <v>1.0459632782249642</v>
      </c>
      <c r="J505" s="356" t="s">
        <v>742</v>
      </c>
      <c r="K505" s="358" t="s">
        <v>752</v>
      </c>
      <c r="L505" s="358"/>
      <c r="M505" s="358" t="s">
        <v>753</v>
      </c>
      <c r="N505" s="358"/>
      <c r="O505" s="358"/>
      <c r="P505" s="375"/>
      <c r="Q505" s="359">
        <v>1</v>
      </c>
      <c r="R505" s="360">
        <f>1-Q505</f>
        <v>0</v>
      </c>
      <c r="S505" s="361" t="s">
        <v>806</v>
      </c>
      <c r="T505" s="362">
        <f>Q505*D505</f>
        <v>13456</v>
      </c>
      <c r="U505" s="363">
        <f>Q505*F505</f>
        <v>394</v>
      </c>
      <c r="V505" s="363">
        <f>IF(S505="Não",G505,Q505*G505)</f>
        <v>70239</v>
      </c>
      <c r="W505" s="363">
        <f>IF(S505="Não",H505,Q505*H505)</f>
        <v>4063</v>
      </c>
      <c r="X505" s="364">
        <f>R505*D505</f>
        <v>0</v>
      </c>
      <c r="Y505" s="364">
        <f>R505*F505</f>
        <v>0</v>
      </c>
      <c r="Z505" s="364">
        <f>IF(S505="Não",0,R505*G505)</f>
        <v>0</v>
      </c>
      <c r="AA505" s="365">
        <f>IF(S505="Não",0,R505*H505)</f>
        <v>0</v>
      </c>
    </row>
    <row r="506" spans="2:27">
      <c r="B506" s="349">
        <v>508</v>
      </c>
      <c r="C506" s="350" t="s">
        <v>469</v>
      </c>
      <c r="D506" s="367">
        <v>1469</v>
      </c>
      <c r="E506" s="368">
        <f>D506/G506</f>
        <v>7.6295834631764828E-2</v>
      </c>
      <c r="F506" s="369">
        <v>277</v>
      </c>
      <c r="G506" s="370">
        <v>19254</v>
      </c>
      <c r="H506" s="371">
        <v>2068</v>
      </c>
      <c r="I506" s="439">
        <f>E506/E$4</f>
        <v>0.41656195917930672</v>
      </c>
      <c r="J506" s="356" t="s">
        <v>742</v>
      </c>
      <c r="K506" s="358" t="s">
        <v>748</v>
      </c>
      <c r="L506" s="358"/>
      <c r="M506" s="358" t="s">
        <v>753</v>
      </c>
      <c r="N506" s="358"/>
      <c r="O506" s="358"/>
      <c r="P506" s="373"/>
      <c r="Q506" s="359">
        <v>1</v>
      </c>
      <c r="R506" s="360">
        <f>1-Q506</f>
        <v>0</v>
      </c>
      <c r="S506" s="361" t="s">
        <v>806</v>
      </c>
      <c r="T506" s="362">
        <f>Q506*D506</f>
        <v>1469</v>
      </c>
      <c r="U506" s="363">
        <f>Q506*F506</f>
        <v>277</v>
      </c>
      <c r="V506" s="363">
        <f>IF(S506="Não",G506,Q506*G506)</f>
        <v>19254</v>
      </c>
      <c r="W506" s="363">
        <f>IF(S506="Não",H506,Q506*H506)</f>
        <v>2068</v>
      </c>
      <c r="X506" s="364">
        <f>R506*D506</f>
        <v>0</v>
      </c>
      <c r="Y506" s="364">
        <f>R506*F506</f>
        <v>0</v>
      </c>
      <c r="Z506" s="364">
        <f>IF(S506="Não",0,R506*G506)</f>
        <v>0</v>
      </c>
      <c r="AA506" s="365">
        <f>IF(S506="Não",0,R506*H506)</f>
        <v>0</v>
      </c>
    </row>
    <row r="507" spans="2:27">
      <c r="B507" s="349">
        <v>509</v>
      </c>
      <c r="C507" s="350" t="s">
        <v>470</v>
      </c>
      <c r="D507" s="367">
        <v>143</v>
      </c>
      <c r="E507" s="368">
        <f>D507/G507</f>
        <v>8.387096774193549E-2</v>
      </c>
      <c r="F507" s="369">
        <v>50</v>
      </c>
      <c r="G507" s="370">
        <v>1705</v>
      </c>
      <c r="H507" s="371">
        <v>357</v>
      </c>
      <c r="I507" s="439">
        <f>E507/E$4</f>
        <v>0.4579208656601983</v>
      </c>
      <c r="J507" s="356"/>
      <c r="K507" s="374" t="s">
        <v>828</v>
      </c>
      <c r="L507" s="374"/>
      <c r="M507" s="358" t="s">
        <v>825</v>
      </c>
      <c r="N507" s="358"/>
      <c r="O507" s="358"/>
      <c r="P507" s="373"/>
      <c r="Q507" s="359">
        <v>1</v>
      </c>
      <c r="R507" s="360">
        <f>1-Q507</f>
        <v>0</v>
      </c>
      <c r="S507" s="361" t="s">
        <v>806</v>
      </c>
      <c r="T507" s="362">
        <f>Q507*D507</f>
        <v>143</v>
      </c>
      <c r="U507" s="363">
        <f>Q507*F507</f>
        <v>50</v>
      </c>
      <c r="V507" s="363">
        <f>IF(S507="Não",G507,Q507*G507)</f>
        <v>1705</v>
      </c>
      <c r="W507" s="363">
        <f>IF(S507="Não",H507,Q507*H507)</f>
        <v>357</v>
      </c>
      <c r="X507" s="364">
        <f>R507*D507</f>
        <v>0</v>
      </c>
      <c r="Y507" s="364">
        <f>R507*F507</f>
        <v>0</v>
      </c>
      <c r="Z507" s="364">
        <f>IF(S507="Não",0,R507*G507)</f>
        <v>0</v>
      </c>
      <c r="AA507" s="365">
        <f>IF(S507="Não",0,R507*H507)</f>
        <v>0</v>
      </c>
    </row>
    <row r="508" spans="2:27">
      <c r="B508" s="349">
        <v>510</v>
      </c>
      <c r="C508" s="350" t="s">
        <v>471</v>
      </c>
      <c r="D508" s="367">
        <v>1699</v>
      </c>
      <c r="E508" s="368">
        <f>D508/G508</f>
        <v>0.10578419774609302</v>
      </c>
      <c r="F508" s="369">
        <v>307</v>
      </c>
      <c r="G508" s="370">
        <v>16061</v>
      </c>
      <c r="H508" s="371">
        <v>2270</v>
      </c>
      <c r="I508" s="439">
        <f>E508/E$4</f>
        <v>0.57756328213725983</v>
      </c>
      <c r="J508" s="356" t="s">
        <v>742</v>
      </c>
      <c r="K508" s="358" t="s">
        <v>754</v>
      </c>
      <c r="L508" s="358"/>
      <c r="M508" s="358" t="s">
        <v>755</v>
      </c>
      <c r="N508" s="358"/>
      <c r="O508" s="358"/>
      <c r="P508" s="373"/>
      <c r="Q508" s="359">
        <v>1</v>
      </c>
      <c r="R508" s="360">
        <f>1-Q508</f>
        <v>0</v>
      </c>
      <c r="S508" s="361" t="s">
        <v>806</v>
      </c>
      <c r="T508" s="362">
        <f>Q508*D508</f>
        <v>1699</v>
      </c>
      <c r="U508" s="363">
        <f>Q508*F508</f>
        <v>307</v>
      </c>
      <c r="V508" s="363">
        <f>IF(S508="Não",G508,Q508*G508)</f>
        <v>16061</v>
      </c>
      <c r="W508" s="363">
        <f>IF(S508="Não",H508,Q508*H508)</f>
        <v>2270</v>
      </c>
      <c r="X508" s="364">
        <f>R508*D508</f>
        <v>0</v>
      </c>
      <c r="Y508" s="364">
        <f>R508*F508</f>
        <v>0</v>
      </c>
      <c r="Z508" s="364">
        <f>IF(S508="Não",0,R508*G508)</f>
        <v>0</v>
      </c>
      <c r="AA508" s="365">
        <f>IF(S508="Não",0,R508*H508)</f>
        <v>0</v>
      </c>
    </row>
    <row r="509" spans="2:27">
      <c r="B509" s="349">
        <v>511</v>
      </c>
      <c r="C509" s="350" t="s">
        <v>472</v>
      </c>
      <c r="D509" s="367">
        <v>357</v>
      </c>
      <c r="E509" s="368">
        <f>D509/G509</f>
        <v>8.8783884605819444E-2</v>
      </c>
      <c r="F509" s="369">
        <v>3</v>
      </c>
      <c r="G509" s="370">
        <v>4021</v>
      </c>
      <c r="H509" s="371">
        <v>11</v>
      </c>
      <c r="I509" s="439">
        <f>E509/E$4</f>
        <v>0.48474453544481988</v>
      </c>
      <c r="J509" s="356"/>
      <c r="K509" s="358" t="s">
        <v>824</v>
      </c>
      <c r="L509" s="358"/>
      <c r="M509" s="358" t="s">
        <v>825</v>
      </c>
      <c r="N509" s="358"/>
      <c r="O509" s="358"/>
      <c r="P509" s="373"/>
      <c r="Q509" s="359">
        <v>1</v>
      </c>
      <c r="R509" s="360">
        <f>1-Q509</f>
        <v>0</v>
      </c>
      <c r="S509" s="361" t="s">
        <v>806</v>
      </c>
      <c r="T509" s="362">
        <f>Q509*D509</f>
        <v>357</v>
      </c>
      <c r="U509" s="363">
        <f>Q509*F509</f>
        <v>3</v>
      </c>
      <c r="V509" s="363">
        <f>IF(S509="Não",G509,Q509*G509)</f>
        <v>4021</v>
      </c>
      <c r="W509" s="363">
        <f>IF(S509="Não",H509,Q509*H509)</f>
        <v>11</v>
      </c>
      <c r="X509" s="364">
        <f>R509*D509</f>
        <v>0</v>
      </c>
      <c r="Y509" s="364">
        <f>R509*F509</f>
        <v>0</v>
      </c>
      <c r="Z509" s="364">
        <f>IF(S509="Não",0,R509*G509)</f>
        <v>0</v>
      </c>
      <c r="AA509" s="365">
        <f>IF(S509="Não",0,R509*H509)</f>
        <v>0</v>
      </c>
    </row>
    <row r="510" spans="2:27">
      <c r="B510" s="349">
        <v>512</v>
      </c>
      <c r="C510" s="350" t="s">
        <v>473</v>
      </c>
      <c r="D510" s="367">
        <v>187</v>
      </c>
      <c r="E510" s="368">
        <f>D510/G510</f>
        <v>4.4020715630885124E-2</v>
      </c>
      <c r="F510" s="369">
        <v>16</v>
      </c>
      <c r="G510" s="370">
        <v>4248</v>
      </c>
      <c r="H510" s="371">
        <v>181</v>
      </c>
      <c r="I510" s="439">
        <f>E510/E$4</f>
        <v>0.24034543479575632</v>
      </c>
      <c r="J510" s="356"/>
      <c r="K510" s="374" t="s">
        <v>828</v>
      </c>
      <c r="L510" s="374"/>
      <c r="M510" s="374" t="s">
        <v>765</v>
      </c>
      <c r="N510" s="358"/>
      <c r="O510" s="358"/>
      <c r="P510" s="373"/>
      <c r="Q510" s="359">
        <v>1</v>
      </c>
      <c r="R510" s="360">
        <f>1-Q510</f>
        <v>0</v>
      </c>
      <c r="S510" s="361" t="s">
        <v>806</v>
      </c>
      <c r="T510" s="362">
        <f>Q510*D510</f>
        <v>187</v>
      </c>
      <c r="U510" s="363">
        <f>Q510*F510</f>
        <v>16</v>
      </c>
      <c r="V510" s="363">
        <f>IF(S510="Não",G510,Q510*G510)</f>
        <v>4248</v>
      </c>
      <c r="W510" s="363">
        <f>IF(S510="Não",H510,Q510*H510)</f>
        <v>181</v>
      </c>
      <c r="X510" s="364">
        <f>R510*D510</f>
        <v>0</v>
      </c>
      <c r="Y510" s="364">
        <f>R510*F510</f>
        <v>0</v>
      </c>
      <c r="Z510" s="364">
        <f>IF(S510="Não",0,R510*G510)</f>
        <v>0</v>
      </c>
      <c r="AA510" s="365">
        <f>IF(S510="Não",0,R510*H510)</f>
        <v>0</v>
      </c>
    </row>
    <row r="511" spans="2:27">
      <c r="B511" s="349">
        <v>513</v>
      </c>
      <c r="C511" s="350" t="s">
        <v>474</v>
      </c>
      <c r="D511" s="367">
        <v>45063</v>
      </c>
      <c r="E511" s="368">
        <f>D511/G511</f>
        <v>0.11808498093628395</v>
      </c>
      <c r="F511" s="369">
        <v>3234</v>
      </c>
      <c r="G511" s="370">
        <v>381615</v>
      </c>
      <c r="H511" s="371">
        <v>20080</v>
      </c>
      <c r="I511" s="439">
        <f>E511/E$4</f>
        <v>0.64472341440236369</v>
      </c>
      <c r="J511" s="356" t="s">
        <v>727</v>
      </c>
      <c r="K511" s="358" t="s">
        <v>752</v>
      </c>
      <c r="L511" s="358"/>
      <c r="M511" s="358" t="s">
        <v>753</v>
      </c>
      <c r="N511" s="358"/>
      <c r="O511" s="358"/>
      <c r="P511" s="373"/>
      <c r="Q511" s="359">
        <v>1</v>
      </c>
      <c r="R511" s="360">
        <f>1-Q511</f>
        <v>0</v>
      </c>
      <c r="S511" s="361" t="s">
        <v>806</v>
      </c>
      <c r="T511" s="362">
        <f>Q511*D511</f>
        <v>45063</v>
      </c>
      <c r="U511" s="363">
        <f>Q511*F511</f>
        <v>3234</v>
      </c>
      <c r="V511" s="363">
        <f>IF(S511="Não",G511,Q511*G511)</f>
        <v>381615</v>
      </c>
      <c r="W511" s="363">
        <f>IF(S511="Não",H511,Q511*H511)</f>
        <v>20080</v>
      </c>
      <c r="X511" s="364">
        <f>R511*D511</f>
        <v>0</v>
      </c>
      <c r="Y511" s="364">
        <f>R511*F511</f>
        <v>0</v>
      </c>
      <c r="Z511" s="364">
        <f>IF(S511="Não",0,R511*G511)</f>
        <v>0</v>
      </c>
      <c r="AA511" s="365">
        <f>IF(S511="Não",0,R511*H511)</f>
        <v>0</v>
      </c>
    </row>
    <row r="512" spans="2:27">
      <c r="B512" s="349">
        <v>514</v>
      </c>
      <c r="C512" s="350" t="s">
        <v>475</v>
      </c>
      <c r="D512" s="367">
        <v>16146</v>
      </c>
      <c r="E512" s="368">
        <f>D512/G512</f>
        <v>0.17139581541989107</v>
      </c>
      <c r="F512" s="369">
        <v>804</v>
      </c>
      <c r="G512" s="370">
        <v>94203</v>
      </c>
      <c r="H512" s="371">
        <v>4268</v>
      </c>
      <c r="I512" s="439">
        <f>E512/E$4</f>
        <v>0.93579127892152858</v>
      </c>
      <c r="J512" s="356" t="s">
        <v>727</v>
      </c>
      <c r="K512" s="358" t="s">
        <v>752</v>
      </c>
      <c r="L512" s="358"/>
      <c r="M512" s="358" t="s">
        <v>753</v>
      </c>
      <c r="N512" s="358"/>
      <c r="O512" s="358"/>
      <c r="P512" s="373"/>
      <c r="Q512" s="359">
        <v>1</v>
      </c>
      <c r="R512" s="360">
        <f>1-Q512</f>
        <v>0</v>
      </c>
      <c r="S512" s="361" t="s">
        <v>806</v>
      </c>
      <c r="T512" s="362">
        <f>Q512*D512</f>
        <v>16146</v>
      </c>
      <c r="U512" s="363">
        <f>Q512*F512</f>
        <v>804</v>
      </c>
      <c r="V512" s="363">
        <f>IF(S512="Não",G512,Q512*G512)</f>
        <v>94203</v>
      </c>
      <c r="W512" s="363">
        <f>IF(S512="Não",H512,Q512*H512)</f>
        <v>4268</v>
      </c>
      <c r="X512" s="364">
        <f>R512*D512</f>
        <v>0</v>
      </c>
      <c r="Y512" s="364">
        <f>R512*F512</f>
        <v>0</v>
      </c>
      <c r="Z512" s="364">
        <f>IF(S512="Não",0,R512*G512)</f>
        <v>0</v>
      </c>
      <c r="AA512" s="365">
        <f>IF(S512="Não",0,R512*H512)</f>
        <v>0</v>
      </c>
    </row>
    <row r="513" spans="2:27">
      <c r="B513" s="349">
        <v>515</v>
      </c>
      <c r="C513" s="350" t="s">
        <v>476</v>
      </c>
      <c r="D513" s="367">
        <v>2757</v>
      </c>
      <c r="E513" s="368">
        <f>D513/G513</f>
        <v>4.691647947723096E-2</v>
      </c>
      <c r="F513" s="369">
        <v>144</v>
      </c>
      <c r="G513" s="370">
        <v>58764</v>
      </c>
      <c r="H513" s="371">
        <v>4261</v>
      </c>
      <c r="I513" s="439">
        <f>E513/E$4</f>
        <v>0.25615580068239163</v>
      </c>
      <c r="J513" s="356" t="s">
        <v>727</v>
      </c>
      <c r="K513" s="358" t="s">
        <v>824</v>
      </c>
      <c r="L513" s="358"/>
      <c r="M513" s="358" t="s">
        <v>825</v>
      </c>
      <c r="N513" s="358"/>
      <c r="O513" s="358"/>
      <c r="P513" s="373"/>
      <c r="Q513" s="359">
        <v>1</v>
      </c>
      <c r="R513" s="360">
        <f>1-Q513</f>
        <v>0</v>
      </c>
      <c r="S513" s="361" t="s">
        <v>806</v>
      </c>
      <c r="T513" s="362">
        <f>Q513*D513</f>
        <v>2757</v>
      </c>
      <c r="U513" s="363">
        <f>Q513*F513</f>
        <v>144</v>
      </c>
      <c r="V513" s="363">
        <f>IF(S513="Não",G513,Q513*G513)</f>
        <v>58764</v>
      </c>
      <c r="W513" s="363">
        <f>IF(S513="Não",H513,Q513*H513)</f>
        <v>4261</v>
      </c>
      <c r="X513" s="364">
        <f>R513*D513</f>
        <v>0</v>
      </c>
      <c r="Y513" s="364">
        <f>R513*F513</f>
        <v>0</v>
      </c>
      <c r="Z513" s="364">
        <f>IF(S513="Não",0,R513*G513)</f>
        <v>0</v>
      </c>
      <c r="AA513" s="365">
        <f>IF(S513="Não",0,R513*H513)</f>
        <v>0</v>
      </c>
    </row>
    <row r="514" spans="2:27">
      <c r="B514" s="349">
        <v>516</v>
      </c>
      <c r="C514" s="350" t="s">
        <v>477</v>
      </c>
      <c r="D514" s="367">
        <v>272</v>
      </c>
      <c r="E514" s="368">
        <f>D514/G514</f>
        <v>5.4607508532423209E-2</v>
      </c>
      <c r="F514" s="369">
        <v>15</v>
      </c>
      <c r="G514" s="370">
        <v>4981</v>
      </c>
      <c r="H514" s="371">
        <v>98</v>
      </c>
      <c r="I514" s="439">
        <f>E514/E$4</f>
        <v>0.29814747882312725</v>
      </c>
      <c r="J514" s="356"/>
      <c r="K514" s="374" t="s">
        <v>828</v>
      </c>
      <c r="L514" s="374"/>
      <c r="M514" s="374" t="s">
        <v>765</v>
      </c>
      <c r="N514" s="358"/>
      <c r="O514" s="358"/>
      <c r="P514" s="373"/>
      <c r="Q514" s="359">
        <v>1</v>
      </c>
      <c r="R514" s="360">
        <f>1-Q514</f>
        <v>0</v>
      </c>
      <c r="S514" s="361" t="s">
        <v>806</v>
      </c>
      <c r="T514" s="362">
        <f>Q514*D514</f>
        <v>272</v>
      </c>
      <c r="U514" s="363">
        <f>Q514*F514</f>
        <v>15</v>
      </c>
      <c r="V514" s="363">
        <f>IF(S514="Não",G514,Q514*G514)</f>
        <v>4981</v>
      </c>
      <c r="W514" s="363">
        <f>IF(S514="Não",H514,Q514*H514)</f>
        <v>98</v>
      </c>
      <c r="X514" s="364">
        <f>R514*D514</f>
        <v>0</v>
      </c>
      <c r="Y514" s="364">
        <f>R514*F514</f>
        <v>0</v>
      </c>
      <c r="Z514" s="364">
        <f>IF(S514="Não",0,R514*G514)</f>
        <v>0</v>
      </c>
      <c r="AA514" s="365">
        <f>IF(S514="Não",0,R514*H514)</f>
        <v>0</v>
      </c>
    </row>
    <row r="515" spans="2:27">
      <c r="B515" s="349">
        <v>518</v>
      </c>
      <c r="C515" s="350" t="s">
        <v>479</v>
      </c>
      <c r="D515" s="367">
        <v>32</v>
      </c>
      <c r="E515" s="368">
        <f>D515/G515</f>
        <v>8.385744234800839E-3</v>
      </c>
      <c r="F515" s="369">
        <v>1</v>
      </c>
      <c r="G515" s="370">
        <v>3816</v>
      </c>
      <c r="H515" s="371">
        <v>15</v>
      </c>
      <c r="I515" s="439">
        <f>E515/E$4</f>
        <v>4.57847019366752E-2</v>
      </c>
      <c r="J515" s="356"/>
      <c r="K515" s="374" t="s">
        <v>828</v>
      </c>
      <c r="L515" s="374"/>
      <c r="M515" s="374" t="s">
        <v>765</v>
      </c>
      <c r="N515" s="358"/>
      <c r="O515" s="358"/>
      <c r="P515" s="373"/>
      <c r="Q515" s="359">
        <v>1</v>
      </c>
      <c r="R515" s="360">
        <f>1-Q515</f>
        <v>0</v>
      </c>
      <c r="S515" s="361" t="s">
        <v>806</v>
      </c>
      <c r="T515" s="362">
        <f>Q515*D515</f>
        <v>32</v>
      </c>
      <c r="U515" s="363">
        <f>Q515*F515</f>
        <v>1</v>
      </c>
      <c r="V515" s="363">
        <f>IF(S515="Não",G515,Q515*G515)</f>
        <v>3816</v>
      </c>
      <c r="W515" s="363">
        <f>IF(S515="Não",H515,Q515*H515)</f>
        <v>15</v>
      </c>
      <c r="X515" s="364">
        <f>R515*D515</f>
        <v>0</v>
      </c>
      <c r="Y515" s="364">
        <f>R515*F515</f>
        <v>0</v>
      </c>
      <c r="Z515" s="364">
        <f>IF(S515="Não",0,R515*G515)</f>
        <v>0</v>
      </c>
      <c r="AA515" s="365">
        <f>IF(S515="Não",0,R515*H515)</f>
        <v>0</v>
      </c>
    </row>
    <row r="516" spans="2:27">
      <c r="B516" s="349">
        <v>519</v>
      </c>
      <c r="C516" s="350" t="s">
        <v>480</v>
      </c>
      <c r="D516" s="367">
        <v>336</v>
      </c>
      <c r="E516" s="368">
        <f>D516/G516</f>
        <v>0.21065830721003134</v>
      </c>
      <c r="F516" s="369">
        <v>6</v>
      </c>
      <c r="G516" s="370">
        <v>1595</v>
      </c>
      <c r="H516" s="371">
        <v>37</v>
      </c>
      <c r="I516" s="439">
        <f>E516/E$4</f>
        <v>1.150157640876929</v>
      </c>
      <c r="J516" s="356" t="s">
        <v>727</v>
      </c>
      <c r="K516" s="358" t="s">
        <v>743</v>
      </c>
      <c r="L516" s="358"/>
      <c r="M516" s="358" t="s">
        <v>744</v>
      </c>
      <c r="N516" s="358"/>
      <c r="O516" s="358"/>
      <c r="P516" s="373"/>
      <c r="Q516" s="359">
        <v>1</v>
      </c>
      <c r="R516" s="360">
        <f>1-Q516</f>
        <v>0</v>
      </c>
      <c r="S516" s="361" t="s">
        <v>806</v>
      </c>
      <c r="T516" s="362">
        <f>Q516*D516</f>
        <v>336</v>
      </c>
      <c r="U516" s="363">
        <f>Q516*F516</f>
        <v>6</v>
      </c>
      <c r="V516" s="363">
        <f>IF(S516="Não",G516,Q516*G516)</f>
        <v>1595</v>
      </c>
      <c r="W516" s="363">
        <f>IF(S516="Não",H516,Q516*H516)</f>
        <v>37</v>
      </c>
      <c r="X516" s="364">
        <f>R516*D516</f>
        <v>0</v>
      </c>
      <c r="Y516" s="364">
        <f>R516*F516</f>
        <v>0</v>
      </c>
      <c r="Z516" s="364">
        <f>IF(S516="Não",0,R516*G516)</f>
        <v>0</v>
      </c>
      <c r="AA516" s="365">
        <f>IF(S516="Não",0,R516*H516)</f>
        <v>0</v>
      </c>
    </row>
    <row r="517" spans="2:27">
      <c r="B517" s="349">
        <v>520</v>
      </c>
      <c r="C517" s="350" t="s">
        <v>481</v>
      </c>
      <c r="D517" s="367">
        <v>107</v>
      </c>
      <c r="E517" s="368">
        <f>D517/G517</f>
        <v>6.5724815724815727E-2</v>
      </c>
      <c r="F517" s="369">
        <v>17</v>
      </c>
      <c r="G517" s="370">
        <v>1628</v>
      </c>
      <c r="H517" s="371">
        <v>80</v>
      </c>
      <c r="I517" s="439">
        <f>E517/E$4</f>
        <v>0.35884603841307827</v>
      </c>
      <c r="J517" s="356"/>
      <c r="K517" s="374" t="s">
        <v>828</v>
      </c>
      <c r="L517" s="374"/>
      <c r="M517" s="374" t="s">
        <v>765</v>
      </c>
      <c r="N517" s="358"/>
      <c r="O517" s="358"/>
      <c r="P517" s="373"/>
      <c r="Q517" s="359">
        <v>1</v>
      </c>
      <c r="R517" s="360">
        <f>1-Q517</f>
        <v>0</v>
      </c>
      <c r="S517" s="361" t="s">
        <v>806</v>
      </c>
      <c r="T517" s="362">
        <f>Q517*D517</f>
        <v>107</v>
      </c>
      <c r="U517" s="363">
        <f>Q517*F517</f>
        <v>17</v>
      </c>
      <c r="V517" s="363">
        <f>IF(S517="Não",G517,Q517*G517)</f>
        <v>1628</v>
      </c>
      <c r="W517" s="363">
        <f>IF(S517="Não",H517,Q517*H517)</f>
        <v>80</v>
      </c>
      <c r="X517" s="364">
        <f>R517*D517</f>
        <v>0</v>
      </c>
      <c r="Y517" s="364">
        <f>R517*F517</f>
        <v>0</v>
      </c>
      <c r="Z517" s="364">
        <f>IF(S517="Não",0,R517*G517)</f>
        <v>0</v>
      </c>
      <c r="AA517" s="365">
        <f>IF(S517="Não",0,R517*H517)</f>
        <v>0</v>
      </c>
    </row>
    <row r="518" spans="2:27">
      <c r="B518" s="349">
        <v>521</v>
      </c>
      <c r="C518" s="350" t="s">
        <v>482</v>
      </c>
      <c r="D518" s="367">
        <v>351</v>
      </c>
      <c r="E518" s="368">
        <f>D518/G518</f>
        <v>6.2411095305832151E-2</v>
      </c>
      <c r="F518" s="369">
        <v>32</v>
      </c>
      <c r="G518" s="370">
        <v>5624</v>
      </c>
      <c r="H518" s="371">
        <v>263</v>
      </c>
      <c r="I518" s="439">
        <f>E518/E$4</f>
        <v>0.34075370248718523</v>
      </c>
      <c r="J518" s="356"/>
      <c r="K518" s="374" t="s">
        <v>828</v>
      </c>
      <c r="L518" s="374"/>
      <c r="M518" s="374" t="s">
        <v>765</v>
      </c>
      <c r="N518" s="358"/>
      <c r="O518" s="358"/>
      <c r="P518" s="373"/>
      <c r="Q518" s="359">
        <v>1</v>
      </c>
      <c r="R518" s="360">
        <f>1-Q518</f>
        <v>0</v>
      </c>
      <c r="S518" s="361" t="s">
        <v>806</v>
      </c>
      <c r="T518" s="362">
        <f>Q518*D518</f>
        <v>351</v>
      </c>
      <c r="U518" s="363">
        <f>Q518*F518</f>
        <v>32</v>
      </c>
      <c r="V518" s="363">
        <f>IF(S518="Não",G518,Q518*G518)</f>
        <v>5624</v>
      </c>
      <c r="W518" s="363">
        <f>IF(S518="Não",H518,Q518*H518)</f>
        <v>263</v>
      </c>
      <c r="X518" s="364">
        <f>R518*D518</f>
        <v>0</v>
      </c>
      <c r="Y518" s="364">
        <f>R518*F518</f>
        <v>0</v>
      </c>
      <c r="Z518" s="364">
        <f>IF(S518="Não",0,R518*G518)</f>
        <v>0</v>
      </c>
      <c r="AA518" s="365">
        <f>IF(S518="Não",0,R518*H518)</f>
        <v>0</v>
      </c>
    </row>
    <row r="519" spans="2:27">
      <c r="B519" s="349">
        <v>522</v>
      </c>
      <c r="C519" s="350" t="s">
        <v>483</v>
      </c>
      <c r="D519" s="367">
        <v>364</v>
      </c>
      <c r="E519" s="368">
        <f>D519/G519</f>
        <v>0.50345781466113415</v>
      </c>
      <c r="F519" s="369">
        <v>17</v>
      </c>
      <c r="G519" s="370">
        <v>723</v>
      </c>
      <c r="H519" s="371">
        <v>40</v>
      </c>
      <c r="I519" s="439">
        <f>E519/E$4</f>
        <v>2.7487919183475245</v>
      </c>
      <c r="J519" s="356" t="s">
        <v>727</v>
      </c>
      <c r="K519" s="358" t="s">
        <v>748</v>
      </c>
      <c r="L519" s="358"/>
      <c r="M519" s="358" t="s">
        <v>749</v>
      </c>
      <c r="N519" s="358"/>
      <c r="O519" s="358"/>
      <c r="P519" s="373"/>
      <c r="Q519" s="359">
        <v>1</v>
      </c>
      <c r="R519" s="360">
        <f>1-Q519</f>
        <v>0</v>
      </c>
      <c r="S519" s="361" t="s">
        <v>806</v>
      </c>
      <c r="T519" s="362">
        <f>Q519*D519</f>
        <v>364</v>
      </c>
      <c r="U519" s="363">
        <f>Q519*F519</f>
        <v>17</v>
      </c>
      <c r="V519" s="363">
        <f>IF(S519="Não",G519,Q519*G519)</f>
        <v>723</v>
      </c>
      <c r="W519" s="363">
        <f>IF(S519="Não",H519,Q519*H519)</f>
        <v>40</v>
      </c>
      <c r="X519" s="364">
        <f>R519*D519</f>
        <v>0</v>
      </c>
      <c r="Y519" s="364">
        <f>R519*F519</f>
        <v>0</v>
      </c>
      <c r="Z519" s="364">
        <f>IF(S519="Não",0,R519*G519)</f>
        <v>0</v>
      </c>
      <c r="AA519" s="365">
        <f>IF(S519="Não",0,R519*H519)</f>
        <v>0</v>
      </c>
    </row>
    <row r="520" spans="2:27">
      <c r="B520" s="349">
        <v>523</v>
      </c>
      <c r="C520" s="350" t="s">
        <v>695</v>
      </c>
      <c r="D520" s="367">
        <v>4</v>
      </c>
      <c r="E520" s="368">
        <f>D520/G520</f>
        <v>4.2553191489361701E-2</v>
      </c>
      <c r="F520" s="369">
        <v>1</v>
      </c>
      <c r="G520" s="370">
        <v>94</v>
      </c>
      <c r="H520" s="371">
        <v>7</v>
      </c>
      <c r="I520" s="439">
        <f>E520/E$4</f>
        <v>0.2323330087637667</v>
      </c>
      <c r="J520" s="356"/>
      <c r="K520" s="374" t="s">
        <v>828</v>
      </c>
      <c r="L520" s="374"/>
      <c r="M520" s="374" t="s">
        <v>765</v>
      </c>
      <c r="N520" s="358"/>
      <c r="O520" s="358"/>
      <c r="P520" s="373"/>
      <c r="Q520" s="359">
        <v>1</v>
      </c>
      <c r="R520" s="360">
        <f>1-Q520</f>
        <v>0</v>
      </c>
      <c r="S520" s="361" t="s">
        <v>806</v>
      </c>
      <c r="T520" s="362">
        <f>Q520*D520</f>
        <v>4</v>
      </c>
      <c r="U520" s="363">
        <f>Q520*F520</f>
        <v>1</v>
      </c>
      <c r="V520" s="363">
        <f>IF(S520="Não",G520,Q520*G520)</f>
        <v>94</v>
      </c>
      <c r="W520" s="363">
        <f>IF(S520="Não",H520,Q520*H520)</f>
        <v>7</v>
      </c>
      <c r="X520" s="364">
        <f>R520*D520</f>
        <v>0</v>
      </c>
      <c r="Y520" s="364">
        <f>R520*F520</f>
        <v>0</v>
      </c>
      <c r="Z520" s="364">
        <f>IF(S520="Não",0,R520*G520)</f>
        <v>0</v>
      </c>
      <c r="AA520" s="365">
        <f>IF(S520="Não",0,R520*H520)</f>
        <v>0</v>
      </c>
    </row>
    <row r="521" spans="2:27">
      <c r="B521" s="349">
        <v>525</v>
      </c>
      <c r="C521" s="350" t="s">
        <v>485</v>
      </c>
      <c r="D521" s="367">
        <v>33</v>
      </c>
      <c r="E521" s="368">
        <f>D521/G521</f>
        <v>3.1220435193945129E-2</v>
      </c>
      <c r="F521" s="369">
        <v>9</v>
      </c>
      <c r="G521" s="370">
        <v>1057</v>
      </c>
      <c r="H521" s="371">
        <v>49</v>
      </c>
      <c r="I521" s="439">
        <f>E521/E$4</f>
        <v>0.1704581346228014</v>
      </c>
      <c r="J521" s="356"/>
      <c r="K521" s="374" t="s">
        <v>828</v>
      </c>
      <c r="L521" s="374"/>
      <c r="M521" s="374" t="s">
        <v>765</v>
      </c>
      <c r="N521" s="358"/>
      <c r="O521" s="416"/>
      <c r="P521" s="373"/>
      <c r="Q521" s="359">
        <v>1</v>
      </c>
      <c r="R521" s="360">
        <f>1-Q521</f>
        <v>0</v>
      </c>
      <c r="S521" s="361" t="s">
        <v>806</v>
      </c>
      <c r="T521" s="362">
        <f>Q521*D521</f>
        <v>33</v>
      </c>
      <c r="U521" s="363">
        <f>Q521*F521</f>
        <v>9</v>
      </c>
      <c r="V521" s="363">
        <f>IF(S521="Não",G521,Q521*G521)</f>
        <v>1057</v>
      </c>
      <c r="W521" s="363">
        <f>IF(S521="Não",H521,Q521*H521)</f>
        <v>49</v>
      </c>
      <c r="X521" s="364">
        <f>R521*D521</f>
        <v>0</v>
      </c>
      <c r="Y521" s="364">
        <f>R521*F521</f>
        <v>0</v>
      </c>
      <c r="Z521" s="364">
        <f>IF(S521="Não",0,R521*G521)</f>
        <v>0</v>
      </c>
      <c r="AA521" s="365">
        <f>IF(S521="Não",0,R521*H521)</f>
        <v>0</v>
      </c>
    </row>
    <row r="522" spans="2:27">
      <c r="B522" s="349">
        <v>526</v>
      </c>
      <c r="C522" s="350" t="s">
        <v>486</v>
      </c>
      <c r="D522" s="367">
        <v>8</v>
      </c>
      <c r="E522" s="368">
        <f>D522/G522</f>
        <v>2.1220159151193633E-2</v>
      </c>
      <c r="F522" s="369">
        <v>5</v>
      </c>
      <c r="G522" s="370">
        <v>377</v>
      </c>
      <c r="H522" s="371">
        <v>39</v>
      </c>
      <c r="I522" s="439">
        <f>E522/E$4</f>
        <v>0.11585837041800567</v>
      </c>
      <c r="J522" s="356"/>
      <c r="K522" s="374" t="s">
        <v>828</v>
      </c>
      <c r="L522" s="374"/>
      <c r="M522" s="374" t="s">
        <v>765</v>
      </c>
      <c r="N522" s="358"/>
      <c r="O522" s="358"/>
      <c r="P522" s="373"/>
      <c r="Q522" s="359">
        <v>1</v>
      </c>
      <c r="R522" s="360">
        <f>1-Q522</f>
        <v>0</v>
      </c>
      <c r="S522" s="361" t="s">
        <v>806</v>
      </c>
      <c r="T522" s="362">
        <f>Q522*D522</f>
        <v>8</v>
      </c>
      <c r="U522" s="363">
        <f>Q522*F522</f>
        <v>5</v>
      </c>
      <c r="V522" s="363">
        <f>IF(S522="Não",G522,Q522*G522)</f>
        <v>377</v>
      </c>
      <c r="W522" s="363">
        <f>IF(S522="Não",H522,Q522*H522)</f>
        <v>39</v>
      </c>
      <c r="X522" s="364">
        <f>R522*D522</f>
        <v>0</v>
      </c>
      <c r="Y522" s="364">
        <f>R522*F522</f>
        <v>0</v>
      </c>
      <c r="Z522" s="364">
        <f>IF(S522="Não",0,R522*G522)</f>
        <v>0</v>
      </c>
      <c r="AA522" s="365">
        <f>IF(S522="Não",0,R522*H522)</f>
        <v>0</v>
      </c>
    </row>
    <row r="523" spans="2:27">
      <c r="B523" s="349">
        <v>527</v>
      </c>
      <c r="C523" s="350" t="s">
        <v>487</v>
      </c>
      <c r="D523" s="367">
        <v>2894</v>
      </c>
      <c r="E523" s="368">
        <f>D523/G523</f>
        <v>8.9378918434787985E-2</v>
      </c>
      <c r="F523" s="369">
        <v>263</v>
      </c>
      <c r="G523" s="370">
        <v>32379</v>
      </c>
      <c r="H523" s="371">
        <v>3157</v>
      </c>
      <c r="I523" s="439">
        <f>E523/E$4</f>
        <v>0.48799331644013128</v>
      </c>
      <c r="J523" s="356" t="s">
        <v>727</v>
      </c>
      <c r="K523" s="358" t="s">
        <v>819</v>
      </c>
      <c r="L523" s="358"/>
      <c r="M523" s="358" t="s">
        <v>749</v>
      </c>
      <c r="N523" s="358"/>
      <c r="O523" s="358"/>
      <c r="P523" s="373"/>
      <c r="Q523" s="359">
        <v>1</v>
      </c>
      <c r="R523" s="360">
        <f>1-Q523</f>
        <v>0</v>
      </c>
      <c r="S523" s="361" t="s">
        <v>806</v>
      </c>
      <c r="T523" s="362">
        <f>Q523*D523</f>
        <v>2894</v>
      </c>
      <c r="U523" s="363">
        <f>Q523*F523</f>
        <v>263</v>
      </c>
      <c r="V523" s="363">
        <f>IF(S523="Não",G523,Q523*G523)</f>
        <v>32379</v>
      </c>
      <c r="W523" s="363">
        <f>IF(S523="Não",H523,Q523*H523)</f>
        <v>3157</v>
      </c>
      <c r="X523" s="364">
        <f>R523*D523</f>
        <v>0</v>
      </c>
      <c r="Y523" s="364">
        <f>R523*F523</f>
        <v>0</v>
      </c>
      <c r="Z523" s="364">
        <f>IF(S523="Não",0,R523*G523)</f>
        <v>0</v>
      </c>
      <c r="AA523" s="365">
        <f>IF(S523="Não",0,R523*H523)</f>
        <v>0</v>
      </c>
    </row>
    <row r="524" spans="2:27">
      <c r="B524" s="349">
        <v>528</v>
      </c>
      <c r="C524" s="350" t="s">
        <v>488</v>
      </c>
      <c r="D524" s="367">
        <v>1250</v>
      </c>
      <c r="E524" s="368">
        <f>D524/G524</f>
        <v>0.18780048076923078</v>
      </c>
      <c r="F524" s="369">
        <v>115</v>
      </c>
      <c r="G524" s="370">
        <v>6656</v>
      </c>
      <c r="H524" s="371">
        <v>962</v>
      </c>
      <c r="I524" s="439">
        <f>E524/E$4</f>
        <v>1.0253578924933364</v>
      </c>
      <c r="J524" s="356" t="s">
        <v>727</v>
      </c>
      <c r="K524" s="358" t="s">
        <v>748</v>
      </c>
      <c r="L524" s="358"/>
      <c r="M524" s="358" t="s">
        <v>749</v>
      </c>
      <c r="N524" s="358"/>
      <c r="O524" s="358"/>
      <c r="P524" s="373"/>
      <c r="Q524" s="359">
        <v>1</v>
      </c>
      <c r="R524" s="360">
        <f>1-Q524</f>
        <v>0</v>
      </c>
      <c r="S524" s="361" t="s">
        <v>806</v>
      </c>
      <c r="T524" s="362">
        <f>Q524*D524</f>
        <v>1250</v>
      </c>
      <c r="U524" s="363">
        <f>Q524*F524</f>
        <v>115</v>
      </c>
      <c r="V524" s="363">
        <f>IF(S524="Não",G524,Q524*G524)</f>
        <v>6656</v>
      </c>
      <c r="W524" s="363">
        <f>IF(S524="Não",H524,Q524*H524)</f>
        <v>962</v>
      </c>
      <c r="X524" s="364">
        <f>R524*D524</f>
        <v>0</v>
      </c>
      <c r="Y524" s="364">
        <f>R524*F524</f>
        <v>0</v>
      </c>
      <c r="Z524" s="364">
        <f>IF(S524="Não",0,R524*G524)</f>
        <v>0</v>
      </c>
      <c r="AA524" s="365">
        <f>IF(S524="Não",0,R524*H524)</f>
        <v>0</v>
      </c>
    </row>
    <row r="525" spans="2:27">
      <c r="B525" s="349">
        <v>529</v>
      </c>
      <c r="C525" s="350" t="s">
        <v>489</v>
      </c>
      <c r="D525" s="367">
        <v>176</v>
      </c>
      <c r="E525" s="368">
        <f>D525/G525</f>
        <v>0.97237569060773477</v>
      </c>
      <c r="F525" s="369">
        <v>9</v>
      </c>
      <c r="G525" s="370">
        <v>181</v>
      </c>
      <c r="H525" s="371">
        <v>11</v>
      </c>
      <c r="I525" s="439">
        <f>E525/E$4</f>
        <v>5.3090017914195524</v>
      </c>
      <c r="J525" s="356" t="s">
        <v>727</v>
      </c>
      <c r="K525" s="357" t="s">
        <v>752</v>
      </c>
      <c r="L525" s="357"/>
      <c r="M525" s="357" t="s">
        <v>753</v>
      </c>
      <c r="N525" s="358" t="s">
        <v>801</v>
      </c>
      <c r="O525" s="358"/>
      <c r="P525" s="373" t="s">
        <v>731</v>
      </c>
      <c r="Q525" s="359">
        <v>0.2</v>
      </c>
      <c r="R525" s="360">
        <f>1-Q525</f>
        <v>0.8</v>
      </c>
      <c r="S525" s="361" t="s">
        <v>806</v>
      </c>
      <c r="T525" s="362">
        <f>Q525*D525</f>
        <v>35.200000000000003</v>
      </c>
      <c r="U525" s="363">
        <f>Q525*F525</f>
        <v>1.8</v>
      </c>
      <c r="V525" s="363">
        <f>IF(S525="Não",G525,Q525*G525)</f>
        <v>181</v>
      </c>
      <c r="W525" s="363">
        <f>IF(S525="Não",H525,Q525*H525)</f>
        <v>11</v>
      </c>
      <c r="X525" s="364">
        <f>R525*D525</f>
        <v>140.80000000000001</v>
      </c>
      <c r="Y525" s="364">
        <f>R525*F525</f>
        <v>7.2</v>
      </c>
      <c r="Z525" s="364">
        <f>IF(S525="Não",0,R525*G525)</f>
        <v>0</v>
      </c>
      <c r="AA525" s="365">
        <f>IF(S525="Não",0,R525*H525)</f>
        <v>0</v>
      </c>
    </row>
    <row r="526" spans="2:27">
      <c r="B526" s="349">
        <v>530</v>
      </c>
      <c r="C526" s="350" t="s">
        <v>490</v>
      </c>
      <c r="D526" s="367">
        <v>734</v>
      </c>
      <c r="E526" s="368">
        <f>D526/G526</f>
        <v>0.12970489485774872</v>
      </c>
      <c r="F526" s="369">
        <v>228</v>
      </c>
      <c r="G526" s="370">
        <v>5659</v>
      </c>
      <c r="H526" s="371">
        <v>1916</v>
      </c>
      <c r="I526" s="439">
        <f>E526/E$4</f>
        <v>0.70816611913168614</v>
      </c>
      <c r="J526" s="356" t="s">
        <v>727</v>
      </c>
      <c r="K526" s="358" t="s">
        <v>752</v>
      </c>
      <c r="L526" s="358"/>
      <c r="M526" s="358" t="s">
        <v>753</v>
      </c>
      <c r="N526" s="358"/>
      <c r="O526" s="358"/>
      <c r="P526" s="373"/>
      <c r="Q526" s="359">
        <v>1</v>
      </c>
      <c r="R526" s="360">
        <f>1-Q526</f>
        <v>0</v>
      </c>
      <c r="S526" s="361" t="s">
        <v>806</v>
      </c>
      <c r="T526" s="362">
        <f>Q526*D526</f>
        <v>734</v>
      </c>
      <c r="U526" s="363">
        <f>Q526*F526</f>
        <v>228</v>
      </c>
      <c r="V526" s="363">
        <f>IF(S526="Não",G526,Q526*G526)</f>
        <v>5659</v>
      </c>
      <c r="W526" s="363">
        <f>IF(S526="Não",H526,Q526*H526)</f>
        <v>1916</v>
      </c>
      <c r="X526" s="364">
        <f>R526*D526</f>
        <v>0</v>
      </c>
      <c r="Y526" s="364">
        <f>R526*F526</f>
        <v>0</v>
      </c>
      <c r="Z526" s="364">
        <f>IF(S526="Não",0,R526*G526)</f>
        <v>0</v>
      </c>
      <c r="AA526" s="365">
        <f>IF(S526="Não",0,R526*H526)</f>
        <v>0</v>
      </c>
    </row>
    <row r="527" spans="2:27">
      <c r="B527" s="349">
        <v>531</v>
      </c>
      <c r="C527" s="350" t="s">
        <v>491</v>
      </c>
      <c r="D527" s="367">
        <v>96</v>
      </c>
      <c r="E527" s="368">
        <f>D527/G527</f>
        <v>9.5522388059701493E-2</v>
      </c>
      <c r="F527" s="369">
        <v>19</v>
      </c>
      <c r="G527" s="370">
        <v>1005</v>
      </c>
      <c r="H527" s="371">
        <v>185</v>
      </c>
      <c r="I527" s="439">
        <f>E527/E$4</f>
        <v>0.52153558982194792</v>
      </c>
      <c r="J527" s="356"/>
      <c r="K527" s="358" t="s">
        <v>748</v>
      </c>
      <c r="L527" s="358"/>
      <c r="M527" s="358" t="s">
        <v>749</v>
      </c>
      <c r="N527" s="358"/>
      <c r="O527" s="358"/>
      <c r="P527" s="373"/>
      <c r="Q527" s="359">
        <v>1</v>
      </c>
      <c r="R527" s="360">
        <f>1-Q527</f>
        <v>0</v>
      </c>
      <c r="S527" s="361" t="s">
        <v>806</v>
      </c>
      <c r="T527" s="362">
        <f>Q527*D527</f>
        <v>96</v>
      </c>
      <c r="U527" s="363">
        <f>Q527*F527</f>
        <v>19</v>
      </c>
      <c r="V527" s="363">
        <f>IF(S527="Não",G527,Q527*G527)</f>
        <v>1005</v>
      </c>
      <c r="W527" s="363">
        <f>IF(S527="Não",H527,Q527*H527)</f>
        <v>185</v>
      </c>
      <c r="X527" s="364">
        <f>R527*D527</f>
        <v>0</v>
      </c>
      <c r="Y527" s="364">
        <f>R527*F527</f>
        <v>0</v>
      </c>
      <c r="Z527" s="364">
        <f>IF(S527="Não",0,R527*G527)</f>
        <v>0</v>
      </c>
      <c r="AA527" s="365">
        <f>IF(S527="Não",0,R527*H527)</f>
        <v>0</v>
      </c>
    </row>
    <row r="528" spans="2:27">
      <c r="B528" s="349">
        <v>532</v>
      </c>
      <c r="C528" s="350" t="s">
        <v>492</v>
      </c>
      <c r="D528" s="367">
        <v>933</v>
      </c>
      <c r="E528" s="368">
        <f>D528/G528</f>
        <v>7.8747467927076306E-2</v>
      </c>
      <c r="F528" s="369">
        <v>63</v>
      </c>
      <c r="G528" s="370">
        <v>11848</v>
      </c>
      <c r="H528" s="371">
        <v>453</v>
      </c>
      <c r="I528" s="439">
        <f>E528/E$4</f>
        <v>0.42994744966660764</v>
      </c>
      <c r="J528" s="356" t="s">
        <v>727</v>
      </c>
      <c r="K528" s="393" t="s">
        <v>756</v>
      </c>
      <c r="L528" s="393"/>
      <c r="M528" s="393" t="s">
        <v>765</v>
      </c>
      <c r="N528" s="358"/>
      <c r="O528" s="358"/>
      <c r="P528" s="373"/>
      <c r="Q528" s="359">
        <v>1</v>
      </c>
      <c r="R528" s="360">
        <f>1-Q528</f>
        <v>0</v>
      </c>
      <c r="S528" s="361" t="s">
        <v>806</v>
      </c>
      <c r="T528" s="362">
        <f>Q528*D528</f>
        <v>933</v>
      </c>
      <c r="U528" s="363">
        <f>Q528*F528</f>
        <v>63</v>
      </c>
      <c r="V528" s="363">
        <f>IF(S528="Não",G528,Q528*G528)</f>
        <v>11848</v>
      </c>
      <c r="W528" s="363">
        <f>IF(S528="Não",H528,Q528*H528)</f>
        <v>453</v>
      </c>
      <c r="X528" s="364">
        <f>R528*D528</f>
        <v>0</v>
      </c>
      <c r="Y528" s="364">
        <f>R528*F528</f>
        <v>0</v>
      </c>
      <c r="Z528" s="364">
        <f>IF(S528="Não",0,R528*G528)</f>
        <v>0</v>
      </c>
      <c r="AA528" s="365">
        <f>IF(S528="Não",0,R528*H528)</f>
        <v>0</v>
      </c>
    </row>
    <row r="529" spans="2:27">
      <c r="B529" s="349">
        <v>533</v>
      </c>
      <c r="C529" s="350" t="s">
        <v>493</v>
      </c>
      <c r="D529" s="367">
        <v>1744</v>
      </c>
      <c r="E529" s="368">
        <f>D529/G529</f>
        <v>0.36047953699875984</v>
      </c>
      <c r="F529" s="369">
        <v>393</v>
      </c>
      <c r="G529" s="370">
        <v>4838</v>
      </c>
      <c r="H529" s="371">
        <v>690</v>
      </c>
      <c r="I529" s="439">
        <f>E529/E$4</f>
        <v>1.9681554425742487</v>
      </c>
      <c r="J529" s="356" t="s">
        <v>727</v>
      </c>
      <c r="K529" s="358" t="s">
        <v>752</v>
      </c>
      <c r="L529" s="358"/>
      <c r="M529" s="358" t="s">
        <v>753</v>
      </c>
      <c r="N529" s="358" t="s">
        <v>801</v>
      </c>
      <c r="O529" s="358"/>
      <c r="P529" s="373" t="s">
        <v>731</v>
      </c>
      <c r="Q529" s="359">
        <v>0.5</v>
      </c>
      <c r="R529" s="360">
        <f>1-Q529</f>
        <v>0.5</v>
      </c>
      <c r="S529" s="361" t="s">
        <v>806</v>
      </c>
      <c r="T529" s="362">
        <f>Q529*D529</f>
        <v>872</v>
      </c>
      <c r="U529" s="363">
        <f>Q529*F529</f>
        <v>196.5</v>
      </c>
      <c r="V529" s="363">
        <f>IF(S529="Não",G529,Q529*G529)</f>
        <v>4838</v>
      </c>
      <c r="W529" s="363">
        <f>IF(S529="Não",H529,Q529*H529)</f>
        <v>690</v>
      </c>
      <c r="X529" s="364">
        <f>R529*D529</f>
        <v>872</v>
      </c>
      <c r="Y529" s="364">
        <f>R529*F529</f>
        <v>196.5</v>
      </c>
      <c r="Z529" s="364">
        <f>IF(S529="Não",0,R529*G529)</f>
        <v>0</v>
      </c>
      <c r="AA529" s="365">
        <f>IF(S529="Não",0,R529*H529)</f>
        <v>0</v>
      </c>
    </row>
    <row r="530" spans="2:27">
      <c r="B530" s="349">
        <v>534</v>
      </c>
      <c r="C530" s="350" t="s">
        <v>494</v>
      </c>
      <c r="D530" s="367">
        <v>1013</v>
      </c>
      <c r="E530" s="368">
        <f>D530/G530</f>
        <v>9.1146301961490012E-2</v>
      </c>
      <c r="F530" s="369">
        <v>175</v>
      </c>
      <c r="G530" s="370">
        <v>11114</v>
      </c>
      <c r="H530" s="371">
        <v>794</v>
      </c>
      <c r="I530" s="439">
        <f>E530/E$4</f>
        <v>0.49764292245148894</v>
      </c>
      <c r="J530" s="356" t="s">
        <v>727</v>
      </c>
      <c r="K530" s="358" t="s">
        <v>754</v>
      </c>
      <c r="L530" s="358"/>
      <c r="M530" s="358" t="s">
        <v>822</v>
      </c>
      <c r="N530" s="358"/>
      <c r="O530" s="358"/>
      <c r="P530" s="373"/>
      <c r="Q530" s="359">
        <v>1</v>
      </c>
      <c r="R530" s="360">
        <f>1-Q530</f>
        <v>0</v>
      </c>
      <c r="S530" s="361" t="s">
        <v>806</v>
      </c>
      <c r="T530" s="362">
        <f>Q530*D530</f>
        <v>1013</v>
      </c>
      <c r="U530" s="363">
        <f>Q530*F530</f>
        <v>175</v>
      </c>
      <c r="V530" s="363">
        <f>IF(S530="Não",G530,Q530*G530)</f>
        <v>11114</v>
      </c>
      <c r="W530" s="363">
        <f>IF(S530="Não",H530,Q530*H530)</f>
        <v>794</v>
      </c>
      <c r="X530" s="364">
        <f>R530*D530</f>
        <v>0</v>
      </c>
      <c r="Y530" s="364">
        <f>R530*F530</f>
        <v>0</v>
      </c>
      <c r="Z530" s="364">
        <f>IF(S530="Não",0,R530*G530)</f>
        <v>0</v>
      </c>
      <c r="AA530" s="365">
        <f>IF(S530="Não",0,R530*H530)</f>
        <v>0</v>
      </c>
    </row>
    <row r="531" spans="2:27">
      <c r="B531" s="349">
        <v>535</v>
      </c>
      <c r="C531" s="350" t="s">
        <v>495</v>
      </c>
      <c r="D531" s="367">
        <v>1226</v>
      </c>
      <c r="E531" s="368">
        <f>D531/G531</f>
        <v>3.3689648539474044E-2</v>
      </c>
      <c r="F531" s="369">
        <v>133</v>
      </c>
      <c r="G531" s="370">
        <v>36391</v>
      </c>
      <c r="H531" s="371">
        <v>1096</v>
      </c>
      <c r="I531" s="439">
        <f>E531/E$4</f>
        <v>0.18393960912019131</v>
      </c>
      <c r="J531" s="356" t="s">
        <v>727</v>
      </c>
      <c r="K531" s="358" t="s">
        <v>824</v>
      </c>
      <c r="L531" s="358"/>
      <c r="M531" s="358" t="s">
        <v>825</v>
      </c>
      <c r="N531" s="358"/>
      <c r="O531" s="358"/>
      <c r="P531" s="373"/>
      <c r="Q531" s="359">
        <v>1</v>
      </c>
      <c r="R531" s="360">
        <f>1-Q531</f>
        <v>0</v>
      </c>
      <c r="S531" s="361" t="s">
        <v>806</v>
      </c>
      <c r="T531" s="362">
        <f>Q531*D531</f>
        <v>1226</v>
      </c>
      <c r="U531" s="363">
        <f>Q531*F531</f>
        <v>133</v>
      </c>
      <c r="V531" s="363">
        <f>IF(S531="Não",G531,Q531*G531)</f>
        <v>36391</v>
      </c>
      <c r="W531" s="363">
        <f>IF(S531="Não",H531,Q531*H531)</f>
        <v>1096</v>
      </c>
      <c r="X531" s="364">
        <f>R531*D531</f>
        <v>0</v>
      </c>
      <c r="Y531" s="364">
        <f>R531*F531</f>
        <v>0</v>
      </c>
      <c r="Z531" s="364">
        <f>IF(S531="Não",0,R531*G531)</f>
        <v>0</v>
      </c>
      <c r="AA531" s="365">
        <f>IF(S531="Não",0,R531*H531)</f>
        <v>0</v>
      </c>
    </row>
    <row r="532" spans="2:27">
      <c r="B532" s="349">
        <v>536</v>
      </c>
      <c r="C532" s="350" t="s">
        <v>496</v>
      </c>
      <c r="D532" s="367">
        <v>153</v>
      </c>
      <c r="E532" s="368">
        <f>D532/G532</f>
        <v>2.8971785646657831E-2</v>
      </c>
      <c r="F532" s="369">
        <v>19</v>
      </c>
      <c r="G532" s="370">
        <v>5281</v>
      </c>
      <c r="H532" s="371">
        <v>128</v>
      </c>
      <c r="I532" s="439">
        <f>E532/E$4</f>
        <v>0.15818090002085272</v>
      </c>
      <c r="J532" s="356"/>
      <c r="K532" s="374" t="s">
        <v>828</v>
      </c>
      <c r="L532" s="374"/>
      <c r="M532" s="374" t="s">
        <v>765</v>
      </c>
      <c r="N532" s="358"/>
      <c r="O532" s="358"/>
      <c r="P532" s="373"/>
      <c r="Q532" s="359">
        <v>1</v>
      </c>
      <c r="R532" s="360">
        <f>1-Q532</f>
        <v>0</v>
      </c>
      <c r="S532" s="361" t="s">
        <v>806</v>
      </c>
      <c r="T532" s="362">
        <f>Q532*D532</f>
        <v>153</v>
      </c>
      <c r="U532" s="363">
        <f>Q532*F532</f>
        <v>19</v>
      </c>
      <c r="V532" s="363">
        <f>IF(S532="Não",G532,Q532*G532)</f>
        <v>5281</v>
      </c>
      <c r="W532" s="363">
        <f>IF(S532="Não",H532,Q532*H532)</f>
        <v>128</v>
      </c>
      <c r="X532" s="364">
        <f>R532*D532</f>
        <v>0</v>
      </c>
      <c r="Y532" s="364">
        <f>R532*F532</f>
        <v>0</v>
      </c>
      <c r="Z532" s="364">
        <f>IF(S532="Não",0,R532*G532)</f>
        <v>0</v>
      </c>
      <c r="AA532" s="365">
        <f>IF(S532="Não",0,R532*H532)</f>
        <v>0</v>
      </c>
    </row>
    <row r="533" spans="2:27">
      <c r="B533" s="349">
        <v>538</v>
      </c>
      <c r="C533" s="350" t="s">
        <v>498</v>
      </c>
      <c r="D533" s="367">
        <v>934</v>
      </c>
      <c r="E533" s="368">
        <f>D533/G533</f>
        <v>0.11262510551067165</v>
      </c>
      <c r="F533" s="369">
        <v>63</v>
      </c>
      <c r="G533" s="370">
        <v>8293</v>
      </c>
      <c r="H533" s="371">
        <v>300</v>
      </c>
      <c r="I533" s="439">
        <f>E533/E$4</f>
        <v>0.61491344620232913</v>
      </c>
      <c r="J533" s="356" t="s">
        <v>742</v>
      </c>
      <c r="K533" s="358" t="s">
        <v>752</v>
      </c>
      <c r="L533" s="358"/>
      <c r="M533" s="358" t="s">
        <v>753</v>
      </c>
      <c r="N533" s="358"/>
      <c r="O533" s="358"/>
      <c r="P533" s="373"/>
      <c r="Q533" s="359">
        <v>1</v>
      </c>
      <c r="R533" s="360">
        <f>1-Q533</f>
        <v>0</v>
      </c>
      <c r="S533" s="361" t="s">
        <v>806</v>
      </c>
      <c r="T533" s="362">
        <f>Q533*D533</f>
        <v>934</v>
      </c>
      <c r="U533" s="363">
        <f>Q533*F533</f>
        <v>63</v>
      </c>
      <c r="V533" s="363">
        <f>IF(S533="Não",G533,Q533*G533)</f>
        <v>8293</v>
      </c>
      <c r="W533" s="363">
        <f>IF(S533="Não",H533,Q533*H533)</f>
        <v>300</v>
      </c>
      <c r="X533" s="364">
        <f>R533*D533</f>
        <v>0</v>
      </c>
      <c r="Y533" s="364">
        <f>R533*F533</f>
        <v>0</v>
      </c>
      <c r="Z533" s="364">
        <f>IF(S533="Não",0,R533*G533)</f>
        <v>0</v>
      </c>
      <c r="AA533" s="365">
        <f>IF(S533="Não",0,R533*H533)</f>
        <v>0</v>
      </c>
    </row>
    <row r="534" spans="2:27">
      <c r="B534" s="349">
        <v>539</v>
      </c>
      <c r="C534" s="350" t="s">
        <v>499</v>
      </c>
      <c r="D534" s="367">
        <v>76</v>
      </c>
      <c r="E534" s="368">
        <f>D534/G534</f>
        <v>3.2632030914555604E-2</v>
      </c>
      <c r="F534" s="369">
        <v>27</v>
      </c>
      <c r="G534" s="370">
        <v>2329</v>
      </c>
      <c r="H534" s="371">
        <v>117</v>
      </c>
      <c r="I534" s="439">
        <f>E534/E$4</f>
        <v>0.17816520122459739</v>
      </c>
      <c r="J534" s="356"/>
      <c r="K534" s="374" t="s">
        <v>828</v>
      </c>
      <c r="L534" s="374"/>
      <c r="M534" s="374" t="s">
        <v>765</v>
      </c>
      <c r="N534" s="358"/>
      <c r="O534" s="358"/>
      <c r="P534" s="373"/>
      <c r="Q534" s="359">
        <v>1</v>
      </c>
      <c r="R534" s="360">
        <f>1-Q534</f>
        <v>0</v>
      </c>
      <c r="S534" s="361" t="s">
        <v>806</v>
      </c>
      <c r="T534" s="362">
        <f>Q534*D534</f>
        <v>76</v>
      </c>
      <c r="U534" s="363">
        <f>Q534*F534</f>
        <v>27</v>
      </c>
      <c r="V534" s="363">
        <f>IF(S534="Não",G534,Q534*G534)</f>
        <v>2329</v>
      </c>
      <c r="W534" s="363">
        <f>IF(S534="Não",H534,Q534*H534)</f>
        <v>117</v>
      </c>
      <c r="X534" s="364">
        <f>R534*D534</f>
        <v>0</v>
      </c>
      <c r="Y534" s="364">
        <f>R534*F534</f>
        <v>0</v>
      </c>
      <c r="Z534" s="364">
        <f>IF(S534="Não",0,R534*G534)</f>
        <v>0</v>
      </c>
      <c r="AA534" s="365">
        <f>IF(S534="Não",0,R534*H534)</f>
        <v>0</v>
      </c>
    </row>
    <row r="535" spans="2:27">
      <c r="B535" s="349">
        <v>540</v>
      </c>
      <c r="C535" s="350" t="s">
        <v>500</v>
      </c>
      <c r="D535" s="367">
        <v>12308</v>
      </c>
      <c r="E535" s="368">
        <f>D535/G535</f>
        <v>0.13664168748265335</v>
      </c>
      <c r="F535" s="369">
        <v>263</v>
      </c>
      <c r="G535" s="370">
        <v>90075</v>
      </c>
      <c r="H535" s="371">
        <v>1564</v>
      </c>
      <c r="I535" s="439">
        <f>E535/E$4</f>
        <v>0.74603979782197449</v>
      </c>
      <c r="J535" s="356" t="s">
        <v>742</v>
      </c>
      <c r="K535" s="358" t="s">
        <v>752</v>
      </c>
      <c r="L535" s="358"/>
      <c r="M535" s="358" t="s">
        <v>753</v>
      </c>
      <c r="N535" s="358"/>
      <c r="O535" s="358"/>
      <c r="P535" s="373"/>
      <c r="Q535" s="359">
        <v>1</v>
      </c>
      <c r="R535" s="360">
        <f>1-Q535</f>
        <v>0</v>
      </c>
      <c r="S535" s="361" t="s">
        <v>806</v>
      </c>
      <c r="T535" s="362">
        <f>Q535*D535</f>
        <v>12308</v>
      </c>
      <c r="U535" s="363">
        <f>Q535*F535</f>
        <v>263</v>
      </c>
      <c r="V535" s="363">
        <f>IF(S535="Não",G535,Q535*G535)</f>
        <v>90075</v>
      </c>
      <c r="W535" s="363">
        <f>IF(S535="Não",H535,Q535*H535)</f>
        <v>1564</v>
      </c>
      <c r="X535" s="364">
        <f>R535*D535</f>
        <v>0</v>
      </c>
      <c r="Y535" s="364">
        <f>R535*F535</f>
        <v>0</v>
      </c>
      <c r="Z535" s="364">
        <f>IF(S535="Não",0,R535*G535)</f>
        <v>0</v>
      </c>
      <c r="AA535" s="365">
        <f>IF(S535="Não",0,R535*H535)</f>
        <v>0</v>
      </c>
    </row>
    <row r="536" spans="2:27">
      <c r="B536" s="349">
        <v>541</v>
      </c>
      <c r="C536" s="350" t="s">
        <v>501</v>
      </c>
      <c r="D536" s="367">
        <v>11</v>
      </c>
      <c r="E536" s="368">
        <f>D536/G536</f>
        <v>5.7894736842105266E-3</v>
      </c>
      <c r="F536" s="369">
        <v>5</v>
      </c>
      <c r="G536" s="370">
        <v>1900</v>
      </c>
      <c r="H536" s="371">
        <v>32</v>
      </c>
      <c r="I536" s="439">
        <f>E536/E$4</f>
        <v>3.16095172449651E-2</v>
      </c>
      <c r="J536" s="356"/>
      <c r="K536" s="374" t="s">
        <v>828</v>
      </c>
      <c r="L536" s="374"/>
      <c r="M536" s="374" t="s">
        <v>765</v>
      </c>
      <c r="N536" s="358"/>
      <c r="O536" s="358"/>
      <c r="P536" s="373"/>
      <c r="Q536" s="359">
        <v>1</v>
      </c>
      <c r="R536" s="360">
        <f>1-Q536</f>
        <v>0</v>
      </c>
      <c r="S536" s="361" t="s">
        <v>806</v>
      </c>
      <c r="T536" s="362">
        <f>Q536*D536</f>
        <v>11</v>
      </c>
      <c r="U536" s="363">
        <f>Q536*F536</f>
        <v>5</v>
      </c>
      <c r="V536" s="363">
        <f>IF(S536="Não",G536,Q536*G536)</f>
        <v>1900</v>
      </c>
      <c r="W536" s="363">
        <f>IF(S536="Não",H536,Q536*H536)</f>
        <v>32</v>
      </c>
      <c r="X536" s="364">
        <f>R536*D536</f>
        <v>0</v>
      </c>
      <c r="Y536" s="364">
        <f>R536*F536</f>
        <v>0</v>
      </c>
      <c r="Z536" s="364">
        <f>IF(S536="Não",0,R536*G536)</f>
        <v>0</v>
      </c>
      <c r="AA536" s="365">
        <f>IF(S536="Não",0,R536*H536)</f>
        <v>0</v>
      </c>
    </row>
    <row r="537" spans="2:27">
      <c r="B537" s="349">
        <v>542</v>
      </c>
      <c r="C537" s="350" t="s">
        <v>502</v>
      </c>
      <c r="D537" s="367">
        <v>293</v>
      </c>
      <c r="E537" s="368">
        <f>D537/G537</f>
        <v>2.7002119620311491E-2</v>
      </c>
      <c r="F537" s="369">
        <v>81</v>
      </c>
      <c r="G537" s="370">
        <v>10851</v>
      </c>
      <c r="H537" s="371">
        <v>853</v>
      </c>
      <c r="I537" s="439">
        <f>E537/E$4</f>
        <v>0.14742686681807349</v>
      </c>
      <c r="J537" s="356" t="s">
        <v>727</v>
      </c>
      <c r="K537" s="358" t="s">
        <v>824</v>
      </c>
      <c r="L537" s="358"/>
      <c r="M537" s="358" t="s">
        <v>825</v>
      </c>
      <c r="N537" s="358"/>
      <c r="O537" s="358"/>
      <c r="P537" s="373"/>
      <c r="Q537" s="359">
        <v>1</v>
      </c>
      <c r="R537" s="360">
        <f>1-Q537</f>
        <v>0</v>
      </c>
      <c r="S537" s="361" t="s">
        <v>806</v>
      </c>
      <c r="T537" s="362">
        <f>Q537*D537</f>
        <v>293</v>
      </c>
      <c r="U537" s="363">
        <f>Q537*F537</f>
        <v>81</v>
      </c>
      <c r="V537" s="363">
        <f>IF(S537="Não",G537,Q537*G537)</f>
        <v>10851</v>
      </c>
      <c r="W537" s="363">
        <f>IF(S537="Não",H537,Q537*H537)</f>
        <v>853</v>
      </c>
      <c r="X537" s="364">
        <f>R537*D537</f>
        <v>0</v>
      </c>
      <c r="Y537" s="364">
        <f>R537*F537</f>
        <v>0</v>
      </c>
      <c r="Z537" s="364">
        <f>IF(S537="Não",0,R537*G537)</f>
        <v>0</v>
      </c>
      <c r="AA537" s="365">
        <f>IF(S537="Não",0,R537*H537)</f>
        <v>0</v>
      </c>
    </row>
    <row r="538" spans="2:27">
      <c r="B538" s="349">
        <v>543</v>
      </c>
      <c r="C538" s="350" t="s">
        <v>503</v>
      </c>
      <c r="D538" s="367">
        <v>1812</v>
      </c>
      <c r="E538" s="368">
        <f>D538/G538</f>
        <v>0.26876297834470486</v>
      </c>
      <c r="F538" s="369">
        <v>63</v>
      </c>
      <c r="G538" s="370">
        <v>6742</v>
      </c>
      <c r="H538" s="371">
        <v>289</v>
      </c>
      <c r="I538" s="439">
        <f>E538/E$4</f>
        <v>1.4673990179737044</v>
      </c>
      <c r="J538" s="356" t="s">
        <v>727</v>
      </c>
      <c r="K538" s="358" t="s">
        <v>754</v>
      </c>
      <c r="L538" s="358"/>
      <c r="M538" s="358" t="s">
        <v>755</v>
      </c>
      <c r="N538" s="358" t="s">
        <v>801</v>
      </c>
      <c r="O538" s="358"/>
      <c r="P538" s="373" t="s">
        <v>731</v>
      </c>
      <c r="Q538" s="359">
        <v>0.75</v>
      </c>
      <c r="R538" s="360">
        <f>1-Q538</f>
        <v>0.25</v>
      </c>
      <c r="S538" s="361" t="s">
        <v>806</v>
      </c>
      <c r="T538" s="362">
        <f>Q538*D538</f>
        <v>1359</v>
      </c>
      <c r="U538" s="363">
        <f>Q538*F538</f>
        <v>47.25</v>
      </c>
      <c r="V538" s="363">
        <f>IF(S538="Não",G538,Q538*G538)</f>
        <v>6742</v>
      </c>
      <c r="W538" s="363">
        <f>IF(S538="Não",H538,Q538*H538)</f>
        <v>289</v>
      </c>
      <c r="X538" s="364">
        <f>R538*D538</f>
        <v>453</v>
      </c>
      <c r="Y538" s="364">
        <f>R538*F538</f>
        <v>15.75</v>
      </c>
      <c r="Z538" s="364">
        <f>IF(S538="Não",0,R538*G538)</f>
        <v>0</v>
      </c>
      <c r="AA538" s="365">
        <f>IF(S538="Não",0,R538*H538)</f>
        <v>0</v>
      </c>
    </row>
    <row r="539" spans="2:27">
      <c r="B539" s="349">
        <v>544</v>
      </c>
      <c r="C539" s="350" t="s">
        <v>504</v>
      </c>
      <c r="D539" s="367">
        <v>2299</v>
      </c>
      <c r="E539" s="368">
        <f>D539/G539</f>
        <v>0.17879919116503346</v>
      </c>
      <c r="F539" s="369">
        <v>605</v>
      </c>
      <c r="G539" s="370">
        <v>12858</v>
      </c>
      <c r="H539" s="371">
        <v>2478</v>
      </c>
      <c r="I539" s="439">
        <f>E539/E$4</f>
        <v>0.97621242012565268</v>
      </c>
      <c r="J539" s="356" t="s">
        <v>727</v>
      </c>
      <c r="K539" s="358" t="s">
        <v>752</v>
      </c>
      <c r="L539" s="358"/>
      <c r="M539" s="358" t="s">
        <v>753</v>
      </c>
      <c r="N539" s="358"/>
      <c r="O539" s="358"/>
      <c r="P539" s="373"/>
      <c r="Q539" s="359">
        <v>1</v>
      </c>
      <c r="R539" s="360">
        <f>1-Q539</f>
        <v>0</v>
      </c>
      <c r="S539" s="361" t="s">
        <v>806</v>
      </c>
      <c r="T539" s="362">
        <f>Q539*D539</f>
        <v>2299</v>
      </c>
      <c r="U539" s="363">
        <f>Q539*F539</f>
        <v>605</v>
      </c>
      <c r="V539" s="363">
        <f>IF(S539="Não",G539,Q539*G539)</f>
        <v>12858</v>
      </c>
      <c r="W539" s="363">
        <f>IF(S539="Não",H539,Q539*H539)</f>
        <v>2478</v>
      </c>
      <c r="X539" s="364">
        <f>R539*D539</f>
        <v>0</v>
      </c>
      <c r="Y539" s="364">
        <f>R539*F539</f>
        <v>0</v>
      </c>
      <c r="Z539" s="364">
        <f>IF(S539="Não",0,R539*G539)</f>
        <v>0</v>
      </c>
      <c r="AA539" s="365">
        <f>IF(S539="Não",0,R539*H539)</f>
        <v>0</v>
      </c>
    </row>
    <row r="540" spans="2:27">
      <c r="B540" s="349">
        <v>545</v>
      </c>
      <c r="C540" s="350" t="s">
        <v>505</v>
      </c>
      <c r="D540" s="367">
        <v>430</v>
      </c>
      <c r="E540" s="368">
        <f>D540/G540</f>
        <v>0.18074821353509879</v>
      </c>
      <c r="F540" s="369">
        <v>47</v>
      </c>
      <c r="G540" s="370">
        <v>2379</v>
      </c>
      <c r="H540" s="371">
        <v>301</v>
      </c>
      <c r="I540" s="439">
        <f>E540/E$4</f>
        <v>0.98685374256320413</v>
      </c>
      <c r="J540" s="356" t="s">
        <v>727</v>
      </c>
      <c r="K540" s="358" t="s">
        <v>748</v>
      </c>
      <c r="L540" s="358"/>
      <c r="M540" s="358" t="s">
        <v>749</v>
      </c>
      <c r="N540" s="358"/>
      <c r="O540" s="358"/>
      <c r="P540" s="373"/>
      <c r="Q540" s="359">
        <v>1</v>
      </c>
      <c r="R540" s="360">
        <f>1-Q540</f>
        <v>0</v>
      </c>
      <c r="S540" s="361" t="s">
        <v>806</v>
      </c>
      <c r="T540" s="362">
        <f>Q540*D540</f>
        <v>430</v>
      </c>
      <c r="U540" s="363">
        <f>Q540*F540</f>
        <v>47</v>
      </c>
      <c r="V540" s="363">
        <f>IF(S540="Não",G540,Q540*G540)</f>
        <v>2379</v>
      </c>
      <c r="W540" s="363">
        <f>IF(S540="Não",H540,Q540*H540)</f>
        <v>301</v>
      </c>
      <c r="X540" s="364">
        <f>R540*D540</f>
        <v>0</v>
      </c>
      <c r="Y540" s="364">
        <f>R540*F540</f>
        <v>0</v>
      </c>
      <c r="Z540" s="364">
        <f>IF(S540="Não",0,R540*G540)</f>
        <v>0</v>
      </c>
      <c r="AA540" s="365">
        <f>IF(S540="Não",0,R540*H540)</f>
        <v>0</v>
      </c>
    </row>
    <row r="541" spans="2:27">
      <c r="B541" s="349">
        <v>546</v>
      </c>
      <c r="C541" s="350" t="s">
        <v>506</v>
      </c>
      <c r="D541" s="367">
        <v>5051</v>
      </c>
      <c r="E541" s="368">
        <f>D541/G541</f>
        <v>9.7658591287871466E-2</v>
      </c>
      <c r="F541" s="369">
        <v>1364</v>
      </c>
      <c r="G541" s="370">
        <v>51721</v>
      </c>
      <c r="H541" s="371">
        <v>12587</v>
      </c>
      <c r="I541" s="439">
        <f>E541/E$4</f>
        <v>0.53319888712024055</v>
      </c>
      <c r="J541" s="356" t="s">
        <v>742</v>
      </c>
      <c r="K541" s="358" t="s">
        <v>752</v>
      </c>
      <c r="L541" s="358"/>
      <c r="M541" s="358" t="s">
        <v>753</v>
      </c>
      <c r="N541" s="358"/>
      <c r="O541" s="358"/>
      <c r="P541" s="373"/>
      <c r="Q541" s="359">
        <v>1</v>
      </c>
      <c r="R541" s="360">
        <f>1-Q541</f>
        <v>0</v>
      </c>
      <c r="S541" s="361" t="s">
        <v>806</v>
      </c>
      <c r="T541" s="362">
        <f>Q541*D541</f>
        <v>5051</v>
      </c>
      <c r="U541" s="363">
        <f>Q541*F541</f>
        <v>1364</v>
      </c>
      <c r="V541" s="363">
        <f>IF(S541="Não",G541,Q541*G541)</f>
        <v>51721</v>
      </c>
      <c r="W541" s="363">
        <f>IF(S541="Não",H541,Q541*H541)</f>
        <v>12587</v>
      </c>
      <c r="X541" s="364">
        <f>R541*D541</f>
        <v>0</v>
      </c>
      <c r="Y541" s="364">
        <f>R541*F541</f>
        <v>0</v>
      </c>
      <c r="Z541" s="364">
        <f>IF(S541="Não",0,R541*G541)</f>
        <v>0</v>
      </c>
      <c r="AA541" s="365">
        <f>IF(S541="Não",0,R541*H541)</f>
        <v>0</v>
      </c>
    </row>
    <row r="542" spans="2:27">
      <c r="B542" s="349">
        <v>547</v>
      </c>
      <c r="C542" s="350" t="s">
        <v>507</v>
      </c>
      <c r="D542" s="367">
        <v>376</v>
      </c>
      <c r="E542" s="368">
        <f>D542/G542</f>
        <v>6.2687562520840276E-2</v>
      </c>
      <c r="F542" s="369">
        <v>94</v>
      </c>
      <c r="G542" s="370">
        <v>5998</v>
      </c>
      <c r="H542" s="371">
        <v>1004</v>
      </c>
      <c r="I542" s="439">
        <f>E542/E$4</f>
        <v>0.3422631652945386</v>
      </c>
      <c r="J542" s="356"/>
      <c r="K542" s="374" t="s">
        <v>828</v>
      </c>
      <c r="L542" s="374"/>
      <c r="M542" s="374" t="s">
        <v>765</v>
      </c>
      <c r="N542" s="358"/>
      <c r="O542" s="358"/>
      <c r="P542" s="373"/>
      <c r="Q542" s="359">
        <v>1</v>
      </c>
      <c r="R542" s="360">
        <f>1-Q542</f>
        <v>0</v>
      </c>
      <c r="S542" s="361" t="s">
        <v>806</v>
      </c>
      <c r="T542" s="362">
        <f>Q542*D542</f>
        <v>376</v>
      </c>
      <c r="U542" s="363">
        <f>Q542*F542</f>
        <v>94</v>
      </c>
      <c r="V542" s="363">
        <f>IF(S542="Não",G542,Q542*G542)</f>
        <v>5998</v>
      </c>
      <c r="W542" s="363">
        <f>IF(S542="Não",H542,Q542*H542)</f>
        <v>1004</v>
      </c>
      <c r="X542" s="364">
        <f>R542*D542</f>
        <v>0</v>
      </c>
      <c r="Y542" s="364">
        <f>R542*F542</f>
        <v>0</v>
      </c>
      <c r="Z542" s="364">
        <f>IF(S542="Não",0,R542*G542)</f>
        <v>0</v>
      </c>
      <c r="AA542" s="365">
        <f>IF(S542="Não",0,R542*H542)</f>
        <v>0</v>
      </c>
    </row>
    <row r="543" spans="2:27">
      <c r="B543" s="349">
        <v>548</v>
      </c>
      <c r="C543" s="350" t="s">
        <v>508</v>
      </c>
      <c r="D543" s="367">
        <v>132</v>
      </c>
      <c r="E543" s="368">
        <f>D543/G543</f>
        <v>2.1459925215412127E-2</v>
      </c>
      <c r="F543" s="369">
        <v>45</v>
      </c>
      <c r="G543" s="370">
        <v>6151</v>
      </c>
      <c r="H543" s="371">
        <v>623</v>
      </c>
      <c r="I543" s="439">
        <f>E543/E$4</f>
        <v>0.11716745133883991</v>
      </c>
      <c r="J543" s="356"/>
      <c r="K543" s="374" t="s">
        <v>828</v>
      </c>
      <c r="L543" s="374"/>
      <c r="M543" s="374" t="s">
        <v>765</v>
      </c>
      <c r="N543" s="358"/>
      <c r="O543" s="358"/>
      <c r="P543" s="373"/>
      <c r="Q543" s="359">
        <v>1</v>
      </c>
      <c r="R543" s="360">
        <f>1-Q543</f>
        <v>0</v>
      </c>
      <c r="S543" s="361" t="s">
        <v>806</v>
      </c>
      <c r="T543" s="362">
        <f>Q543*D543</f>
        <v>132</v>
      </c>
      <c r="U543" s="363">
        <f>Q543*F543</f>
        <v>45</v>
      </c>
      <c r="V543" s="363">
        <f>IF(S543="Não",G543,Q543*G543)</f>
        <v>6151</v>
      </c>
      <c r="W543" s="363">
        <f>IF(S543="Não",H543,Q543*H543)</f>
        <v>623</v>
      </c>
      <c r="X543" s="364">
        <f>R543*D543</f>
        <v>0</v>
      </c>
      <c r="Y543" s="364">
        <f>R543*F543</f>
        <v>0</v>
      </c>
      <c r="Z543" s="364">
        <f>IF(S543="Não",0,R543*G543)</f>
        <v>0</v>
      </c>
      <c r="AA543" s="365">
        <f>IF(S543="Não",0,R543*H543)</f>
        <v>0</v>
      </c>
    </row>
    <row r="544" spans="2:27">
      <c r="B544" s="349">
        <v>549</v>
      </c>
      <c r="C544" s="350" t="s">
        <v>509</v>
      </c>
      <c r="D544" s="367">
        <v>7535</v>
      </c>
      <c r="E544" s="368">
        <f>D544/G544</f>
        <v>0.17316266029323896</v>
      </c>
      <c r="F544" s="369">
        <v>1814</v>
      </c>
      <c r="G544" s="370">
        <v>43514</v>
      </c>
      <c r="H544" s="371">
        <v>11303</v>
      </c>
      <c r="I544" s="439">
        <f>E544/E$4</f>
        <v>0.94543794397945669</v>
      </c>
      <c r="J544" s="356" t="s">
        <v>742</v>
      </c>
      <c r="K544" s="358" t="s">
        <v>752</v>
      </c>
      <c r="L544" s="358"/>
      <c r="M544" s="358" t="s">
        <v>753</v>
      </c>
      <c r="N544" s="358" t="s">
        <v>758</v>
      </c>
      <c r="O544" s="358"/>
      <c r="P544" s="373" t="s">
        <v>749</v>
      </c>
      <c r="Q544" s="359">
        <v>0.9</v>
      </c>
      <c r="R544" s="360">
        <f>1-Q544</f>
        <v>9.9999999999999978E-2</v>
      </c>
      <c r="S544" s="361" t="s">
        <v>806</v>
      </c>
      <c r="T544" s="362">
        <f>Q544*D544</f>
        <v>6781.5</v>
      </c>
      <c r="U544" s="363">
        <f>Q544*F544</f>
        <v>1632.6000000000001</v>
      </c>
      <c r="V544" s="363">
        <f>IF(S544="Não",G544,Q544*G544)</f>
        <v>43514</v>
      </c>
      <c r="W544" s="363">
        <f>IF(S544="Não",H544,Q544*H544)</f>
        <v>11303</v>
      </c>
      <c r="X544" s="364">
        <f>R544*D544</f>
        <v>753.49999999999989</v>
      </c>
      <c r="Y544" s="364">
        <f>R544*F544</f>
        <v>181.39999999999995</v>
      </c>
      <c r="Z544" s="364">
        <f>IF(S544="Não",0,R544*G544)</f>
        <v>0</v>
      </c>
      <c r="AA544" s="365">
        <f>IF(S544="Não",0,R544*H544)</f>
        <v>0</v>
      </c>
    </row>
    <row r="545" spans="2:27">
      <c r="B545" s="385">
        <v>550</v>
      </c>
      <c r="C545" s="386" t="s">
        <v>510</v>
      </c>
      <c r="D545" s="387">
        <v>5813</v>
      </c>
      <c r="E545" s="388">
        <f>D545/G545</f>
        <v>0.12104364484424454</v>
      </c>
      <c r="F545" s="389">
        <v>1438</v>
      </c>
      <c r="G545" s="390">
        <v>48024</v>
      </c>
      <c r="H545" s="391">
        <v>12964</v>
      </c>
      <c r="I545" s="440">
        <f>E545/E$4</f>
        <v>0.66087720366230907</v>
      </c>
      <c r="J545" s="392" t="s">
        <v>742</v>
      </c>
      <c r="K545" s="393" t="s">
        <v>756</v>
      </c>
      <c r="L545" s="393"/>
      <c r="M545" s="393" t="s">
        <v>765</v>
      </c>
      <c r="N545" s="393"/>
      <c r="O545" s="393"/>
      <c r="P545" s="395"/>
      <c r="Q545" s="396">
        <v>1</v>
      </c>
      <c r="R545" s="397">
        <f>1-Q545</f>
        <v>0</v>
      </c>
      <c r="S545" s="398" t="s">
        <v>806</v>
      </c>
      <c r="T545" s="399">
        <f>Q545*D545</f>
        <v>5813</v>
      </c>
      <c r="U545" s="400">
        <f>Q545*F545</f>
        <v>1438</v>
      </c>
      <c r="V545" s="400">
        <f>IF(S545="Não",G545,Q545*G545)</f>
        <v>48024</v>
      </c>
      <c r="W545" s="400">
        <f>IF(S545="Não",H545,Q545*H545)</f>
        <v>12964</v>
      </c>
      <c r="X545" s="401">
        <f>R545*D545</f>
        <v>0</v>
      </c>
      <c r="Y545" s="401">
        <f>R545*F545</f>
        <v>0</v>
      </c>
      <c r="Z545" s="401">
        <f>IF(S545="Não",0,R545*G545)</f>
        <v>0</v>
      </c>
      <c r="AA545" s="402">
        <f>IF(S545="Não",0,R545*H545)</f>
        <v>0</v>
      </c>
    </row>
    <row r="546" spans="2:27">
      <c r="B546" s="349">
        <v>551</v>
      </c>
      <c r="C546" s="350" t="s">
        <v>511</v>
      </c>
      <c r="D546" s="367">
        <v>10880</v>
      </c>
      <c r="E546" s="368">
        <f>D546/G546</f>
        <v>0.21610455646923291</v>
      </c>
      <c r="F546" s="369">
        <v>1087</v>
      </c>
      <c r="G546" s="370">
        <v>50346</v>
      </c>
      <c r="H546" s="371">
        <v>6629</v>
      </c>
      <c r="I546" s="439">
        <f>E546/E$4</f>
        <v>1.1798932125833208</v>
      </c>
      <c r="J546" s="356" t="s">
        <v>742</v>
      </c>
      <c r="K546" s="358" t="s">
        <v>758</v>
      </c>
      <c r="L546" s="358"/>
      <c r="M546" s="358" t="s">
        <v>749</v>
      </c>
      <c r="N546" s="358" t="s">
        <v>741</v>
      </c>
      <c r="O546" s="358"/>
      <c r="P546" s="373" t="s">
        <v>762</v>
      </c>
      <c r="Q546" s="359">
        <v>0.85</v>
      </c>
      <c r="R546" s="360">
        <f>1-Q546</f>
        <v>0.15000000000000002</v>
      </c>
      <c r="S546" s="361" t="s">
        <v>806</v>
      </c>
      <c r="T546" s="362">
        <f>Q546*D546</f>
        <v>9248</v>
      </c>
      <c r="U546" s="363">
        <f>Q546*F546</f>
        <v>923.94999999999993</v>
      </c>
      <c r="V546" s="363">
        <f>IF(S546="Não",G546,Q546*G546)</f>
        <v>50346</v>
      </c>
      <c r="W546" s="363">
        <f>IF(S546="Não",H546,Q546*H546)</f>
        <v>6629</v>
      </c>
      <c r="X546" s="364">
        <f>R546*D546</f>
        <v>1632.0000000000002</v>
      </c>
      <c r="Y546" s="364">
        <f>R546*F546</f>
        <v>163.05000000000001</v>
      </c>
      <c r="Z546" s="364">
        <f>IF(S546="Não",0,R546*G546)</f>
        <v>0</v>
      </c>
      <c r="AA546" s="365">
        <f>IF(S546="Não",0,R546*H546)</f>
        <v>0</v>
      </c>
    </row>
    <row r="547" spans="2:27">
      <c r="B547" s="349">
        <v>552</v>
      </c>
      <c r="C547" s="350" t="s">
        <v>512</v>
      </c>
      <c r="D547" s="367">
        <v>10609</v>
      </c>
      <c r="E547" s="368">
        <f>D547/G547</f>
        <v>0.11948821336456913</v>
      </c>
      <c r="F547" s="369">
        <v>3617</v>
      </c>
      <c r="G547" s="370">
        <v>88787</v>
      </c>
      <c r="H547" s="371">
        <v>26114</v>
      </c>
      <c r="I547" s="439">
        <f>E547/E$4</f>
        <v>0.65238481888573574</v>
      </c>
      <c r="J547" s="356" t="s">
        <v>820</v>
      </c>
      <c r="K547" s="358" t="s">
        <v>743</v>
      </c>
      <c r="L547" s="358"/>
      <c r="M547" s="358" t="s">
        <v>744</v>
      </c>
      <c r="N547" s="358"/>
      <c r="O547" s="358"/>
      <c r="P547" s="373"/>
      <c r="Q547" s="359">
        <v>1</v>
      </c>
      <c r="R547" s="360">
        <f>1-Q547</f>
        <v>0</v>
      </c>
      <c r="S547" s="361" t="s">
        <v>806</v>
      </c>
      <c r="T547" s="362">
        <f>Q547*D547</f>
        <v>10609</v>
      </c>
      <c r="U547" s="363">
        <f>Q547*F547</f>
        <v>3617</v>
      </c>
      <c r="V547" s="363">
        <f>IF(S547="Não",G547,Q547*G547)</f>
        <v>88787</v>
      </c>
      <c r="W547" s="363">
        <f>IF(S547="Não",H547,Q547*H547)</f>
        <v>26114</v>
      </c>
      <c r="X547" s="364">
        <f>R547*D547</f>
        <v>0</v>
      </c>
      <c r="Y547" s="364">
        <f>R547*F547</f>
        <v>0</v>
      </c>
      <c r="Z547" s="364">
        <f>IF(S547="Não",0,R547*G547)</f>
        <v>0</v>
      </c>
      <c r="AA547" s="365">
        <f>IF(S547="Não",0,R547*H547)</f>
        <v>0</v>
      </c>
    </row>
    <row r="548" spans="2:27">
      <c r="B548" s="349">
        <v>553</v>
      </c>
      <c r="C548" s="350" t="s">
        <v>513</v>
      </c>
      <c r="D548" s="367">
        <v>9305</v>
      </c>
      <c r="E548" s="368">
        <f>D548/G548</f>
        <v>0.1310009854990849</v>
      </c>
      <c r="F548" s="369">
        <v>1610</v>
      </c>
      <c r="G548" s="370">
        <v>71030</v>
      </c>
      <c r="H548" s="371">
        <v>9029</v>
      </c>
      <c r="I548" s="439">
        <f>E548/E$4</f>
        <v>0.71524254813249266</v>
      </c>
      <c r="J548" s="356" t="s">
        <v>742</v>
      </c>
      <c r="K548" s="358" t="s">
        <v>752</v>
      </c>
      <c r="L548" s="358"/>
      <c r="M548" s="358" t="s">
        <v>753</v>
      </c>
      <c r="N548" s="358"/>
      <c r="O548" s="358"/>
      <c r="P548" s="373"/>
      <c r="Q548" s="359">
        <v>1</v>
      </c>
      <c r="R548" s="360">
        <f>1-Q548</f>
        <v>0</v>
      </c>
      <c r="S548" s="361" t="s">
        <v>806</v>
      </c>
      <c r="T548" s="362">
        <f>Q548*D548</f>
        <v>9305</v>
      </c>
      <c r="U548" s="363">
        <f>Q548*F548</f>
        <v>1610</v>
      </c>
      <c r="V548" s="363">
        <f>IF(S548="Não",G548,Q548*G548)</f>
        <v>71030</v>
      </c>
      <c r="W548" s="363">
        <f>IF(S548="Não",H548,Q548*H548)</f>
        <v>9029</v>
      </c>
      <c r="X548" s="364">
        <f>R548*D548</f>
        <v>0</v>
      </c>
      <c r="Y548" s="364">
        <f>R548*F548</f>
        <v>0</v>
      </c>
      <c r="Z548" s="364">
        <f>IF(S548="Não",0,R548*G548)</f>
        <v>0</v>
      </c>
      <c r="AA548" s="365">
        <f>IF(S548="Não",0,R548*H548)</f>
        <v>0</v>
      </c>
    </row>
    <row r="549" spans="2:27">
      <c r="B549" s="349">
        <v>554</v>
      </c>
      <c r="C549" s="350" t="s">
        <v>514</v>
      </c>
      <c r="D549" s="367">
        <v>36850</v>
      </c>
      <c r="E549" s="368">
        <f>D549/G549</f>
        <v>0.12847331171774221</v>
      </c>
      <c r="F549" s="369">
        <v>7759</v>
      </c>
      <c r="G549" s="370">
        <v>286830</v>
      </c>
      <c r="H549" s="371">
        <v>50492</v>
      </c>
      <c r="I549" s="439">
        <f>E549/E$4</f>
        <v>0.70144188984486577</v>
      </c>
      <c r="J549" s="356" t="s">
        <v>742</v>
      </c>
      <c r="K549" s="358" t="s">
        <v>748</v>
      </c>
      <c r="L549" s="358"/>
      <c r="M549" s="358" t="s">
        <v>749</v>
      </c>
      <c r="N549" s="358"/>
      <c r="O549" s="358"/>
      <c r="P549" s="373"/>
      <c r="Q549" s="359">
        <v>1</v>
      </c>
      <c r="R549" s="360">
        <f>1-Q549</f>
        <v>0</v>
      </c>
      <c r="S549" s="361" t="s">
        <v>806</v>
      </c>
      <c r="T549" s="362">
        <f>Q549*D549</f>
        <v>36850</v>
      </c>
      <c r="U549" s="363">
        <f>Q549*F549</f>
        <v>7759</v>
      </c>
      <c r="V549" s="363">
        <f>IF(S549="Não",G549,Q549*G549)</f>
        <v>286830</v>
      </c>
      <c r="W549" s="363">
        <f>IF(S549="Não",H549,Q549*H549)</f>
        <v>50492</v>
      </c>
      <c r="X549" s="364">
        <f>R549*D549</f>
        <v>0</v>
      </c>
      <c r="Y549" s="364">
        <f>R549*F549</f>
        <v>0</v>
      </c>
      <c r="Z549" s="364">
        <f>IF(S549="Não",0,R549*G549)</f>
        <v>0</v>
      </c>
      <c r="AA549" s="365">
        <f>IF(S549="Não",0,R549*H549)</f>
        <v>0</v>
      </c>
    </row>
    <row r="550" spans="2:27" s="420" customFormat="1">
      <c r="B550" s="349">
        <v>555</v>
      </c>
      <c r="C550" s="350" t="s">
        <v>515</v>
      </c>
      <c r="D550" s="367">
        <v>10135</v>
      </c>
      <c r="E550" s="368">
        <f>D550/G550</f>
        <v>0.10256436204663212</v>
      </c>
      <c r="F550" s="369">
        <v>1125</v>
      </c>
      <c r="G550" s="370">
        <v>98816</v>
      </c>
      <c r="H550" s="371">
        <v>8642</v>
      </c>
      <c r="I550" s="439">
        <f>E550/E$4</f>
        <v>0.55998354041641252</v>
      </c>
      <c r="J550" s="356" t="s">
        <v>742</v>
      </c>
      <c r="K550" s="358" t="s">
        <v>748</v>
      </c>
      <c r="L550" s="358"/>
      <c r="M550" s="358" t="s">
        <v>749</v>
      </c>
      <c r="N550" s="358"/>
      <c r="O550" s="358"/>
      <c r="P550" s="373"/>
      <c r="Q550" s="359">
        <v>1</v>
      </c>
      <c r="R550" s="360">
        <f>1-Q550</f>
        <v>0</v>
      </c>
      <c r="S550" s="361" t="s">
        <v>806</v>
      </c>
      <c r="T550" s="362">
        <f>Q550*D550</f>
        <v>10135</v>
      </c>
      <c r="U550" s="363">
        <f>Q550*F550</f>
        <v>1125</v>
      </c>
      <c r="V550" s="363">
        <f>IF(S550="Não",G550,Q550*G550)</f>
        <v>98816</v>
      </c>
      <c r="W550" s="363">
        <f>IF(S550="Não",H550,Q550*H550)</f>
        <v>8642</v>
      </c>
      <c r="X550" s="364">
        <f>R550*D550</f>
        <v>0</v>
      </c>
      <c r="Y550" s="364">
        <f>R550*F550</f>
        <v>0</v>
      </c>
      <c r="Z550" s="364">
        <f>IF(S550="Não",0,R550*G550)</f>
        <v>0</v>
      </c>
      <c r="AA550" s="365">
        <f>IF(S550="Não",0,R550*H550)</f>
        <v>0</v>
      </c>
    </row>
    <row r="551" spans="2:27">
      <c r="B551" s="349">
        <v>556</v>
      </c>
      <c r="C551" s="350" t="s">
        <v>516</v>
      </c>
      <c r="D551" s="367">
        <v>1181</v>
      </c>
      <c r="E551" s="368">
        <f>D551/G551</f>
        <v>0.16832953249714938</v>
      </c>
      <c r="F551" s="369">
        <v>404</v>
      </c>
      <c r="G551" s="370">
        <v>7016</v>
      </c>
      <c r="H551" s="371">
        <v>2844</v>
      </c>
      <c r="I551" s="439">
        <f>E551/E$4</f>
        <v>0.91904990859823255</v>
      </c>
      <c r="J551" s="356" t="s">
        <v>742</v>
      </c>
      <c r="K551" s="358" t="s">
        <v>758</v>
      </c>
      <c r="L551" s="358"/>
      <c r="M551" s="358" t="s">
        <v>749</v>
      </c>
      <c r="N551" s="358"/>
      <c r="O551" s="358"/>
      <c r="P551" s="373"/>
      <c r="Q551" s="359">
        <v>1</v>
      </c>
      <c r="R551" s="360">
        <f>1-Q551</f>
        <v>0</v>
      </c>
      <c r="S551" s="361" t="s">
        <v>806</v>
      </c>
      <c r="T551" s="362">
        <f>Q551*D551</f>
        <v>1181</v>
      </c>
      <c r="U551" s="363">
        <f>Q551*F551</f>
        <v>404</v>
      </c>
      <c r="V551" s="363">
        <f>IF(S551="Não",G551,Q551*G551)</f>
        <v>7016</v>
      </c>
      <c r="W551" s="363">
        <f>IF(S551="Não",H551,Q551*H551)</f>
        <v>2844</v>
      </c>
      <c r="X551" s="364">
        <f>R551*D551</f>
        <v>0</v>
      </c>
      <c r="Y551" s="364">
        <f>R551*F551</f>
        <v>0</v>
      </c>
      <c r="Z551" s="364">
        <f>IF(S551="Não",0,R551*G551)</f>
        <v>0</v>
      </c>
      <c r="AA551" s="365">
        <f>IF(S551="Não",0,R551*H551)</f>
        <v>0</v>
      </c>
    </row>
    <row r="552" spans="2:27">
      <c r="B552" s="349">
        <v>557</v>
      </c>
      <c r="C552" s="350" t="s">
        <v>517</v>
      </c>
      <c r="D552" s="367">
        <v>29420</v>
      </c>
      <c r="E552" s="368">
        <f>D552/G552</f>
        <v>0.18156234957232253</v>
      </c>
      <c r="F552" s="369">
        <v>1667</v>
      </c>
      <c r="G552" s="370">
        <v>162038</v>
      </c>
      <c r="H552" s="371">
        <v>12253</v>
      </c>
      <c r="I552" s="439">
        <f>E552/E$4</f>
        <v>0.99129878342737743</v>
      </c>
      <c r="J552" s="356" t="s">
        <v>757</v>
      </c>
      <c r="K552" s="358" t="s">
        <v>758</v>
      </c>
      <c r="L552" s="358"/>
      <c r="M552" s="358" t="s">
        <v>749</v>
      </c>
      <c r="N552" s="358"/>
      <c r="O552" s="358"/>
      <c r="P552" s="373"/>
      <c r="Q552" s="359">
        <v>1</v>
      </c>
      <c r="R552" s="360">
        <f>1-Q552</f>
        <v>0</v>
      </c>
      <c r="S552" s="361" t="s">
        <v>806</v>
      </c>
      <c r="T552" s="362">
        <f>Q552*D552</f>
        <v>29420</v>
      </c>
      <c r="U552" s="363">
        <f>Q552*F552</f>
        <v>1667</v>
      </c>
      <c r="V552" s="363">
        <f>IF(S552="Não",G552,Q552*G552)</f>
        <v>162038</v>
      </c>
      <c r="W552" s="363">
        <f>IF(S552="Não",H552,Q552*H552)</f>
        <v>12253</v>
      </c>
      <c r="X552" s="364">
        <f>R552*D552</f>
        <v>0</v>
      </c>
      <c r="Y552" s="364">
        <f>R552*F552</f>
        <v>0</v>
      </c>
      <c r="Z552" s="364">
        <f>IF(S552="Não",0,R552*G552)</f>
        <v>0</v>
      </c>
      <c r="AA552" s="365">
        <f>IF(S552="Não",0,R552*H552)</f>
        <v>0</v>
      </c>
    </row>
    <row r="553" spans="2:27">
      <c r="B553" s="349">
        <v>558</v>
      </c>
      <c r="C553" s="350" t="s">
        <v>518</v>
      </c>
      <c r="D553" s="367">
        <v>3365</v>
      </c>
      <c r="E553" s="368">
        <f>D553/G553</f>
        <v>0.10823764032294381</v>
      </c>
      <c r="F553" s="369">
        <v>565</v>
      </c>
      <c r="G553" s="370">
        <v>31089</v>
      </c>
      <c r="H553" s="371">
        <v>4654</v>
      </c>
      <c r="I553" s="439">
        <f>E553/E$4</f>
        <v>0.59095865098641842</v>
      </c>
      <c r="J553" s="356" t="s">
        <v>742</v>
      </c>
      <c r="K553" s="358" t="s">
        <v>758</v>
      </c>
      <c r="L553" s="358"/>
      <c r="M553" s="358" t="s">
        <v>749</v>
      </c>
      <c r="N553" s="358"/>
      <c r="O553" s="358"/>
      <c r="P553" s="373"/>
      <c r="Q553" s="359">
        <v>1</v>
      </c>
      <c r="R553" s="360">
        <f>1-Q553</f>
        <v>0</v>
      </c>
      <c r="S553" s="361" t="s">
        <v>806</v>
      </c>
      <c r="T553" s="362">
        <f>Q553*D553</f>
        <v>3365</v>
      </c>
      <c r="U553" s="363">
        <f>Q553*F553</f>
        <v>565</v>
      </c>
      <c r="V553" s="363">
        <f>IF(S553="Não",G553,Q553*G553)</f>
        <v>31089</v>
      </c>
      <c r="W553" s="363">
        <f>IF(S553="Não",H553,Q553*H553)</f>
        <v>4654</v>
      </c>
      <c r="X553" s="364">
        <f>R553*D553</f>
        <v>0</v>
      </c>
      <c r="Y553" s="364">
        <f>R553*F553</f>
        <v>0</v>
      </c>
      <c r="Z553" s="364">
        <f>IF(S553="Não",0,R553*G553)</f>
        <v>0</v>
      </c>
      <c r="AA553" s="365">
        <f>IF(S553="Não",0,R553*H553)</f>
        <v>0</v>
      </c>
    </row>
    <row r="554" spans="2:27">
      <c r="B554" s="349">
        <v>559</v>
      </c>
      <c r="C554" s="350" t="s">
        <v>519</v>
      </c>
      <c r="D554" s="367">
        <v>2298</v>
      </c>
      <c r="E554" s="368">
        <f>D554/G554</f>
        <v>9.4307875405261213E-2</v>
      </c>
      <c r="F554" s="369">
        <v>200</v>
      </c>
      <c r="G554" s="370">
        <v>24367</v>
      </c>
      <c r="H554" s="371">
        <v>1605</v>
      </c>
      <c r="I554" s="439">
        <f>E554/E$4</f>
        <v>0.5149045624110351</v>
      </c>
      <c r="J554" s="356" t="s">
        <v>742</v>
      </c>
      <c r="K554" s="358" t="s">
        <v>748</v>
      </c>
      <c r="L554" s="358"/>
      <c r="M554" s="358" t="s">
        <v>749</v>
      </c>
      <c r="N554" s="358" t="s">
        <v>801</v>
      </c>
      <c r="O554" s="358"/>
      <c r="P554" s="373" t="s">
        <v>731</v>
      </c>
      <c r="Q554" s="359">
        <v>0.6</v>
      </c>
      <c r="R554" s="360">
        <f>1-Q554</f>
        <v>0.4</v>
      </c>
      <c r="S554" s="361" t="s">
        <v>807</v>
      </c>
      <c r="T554" s="362">
        <f>Q554*D554</f>
        <v>1378.8</v>
      </c>
      <c r="U554" s="363">
        <f>Q554*F554</f>
        <v>120</v>
      </c>
      <c r="V554" s="363">
        <f>IF(S554="Não",G554,Q554*G554)</f>
        <v>14620.199999999999</v>
      </c>
      <c r="W554" s="363">
        <f>IF(S554="Não",H554,Q554*H554)</f>
        <v>963</v>
      </c>
      <c r="X554" s="364">
        <f>R554*D554</f>
        <v>919.2</v>
      </c>
      <c r="Y554" s="364">
        <f>R554*F554</f>
        <v>80</v>
      </c>
      <c r="Z554" s="364">
        <f>IF(S554="Não",0,R554*G554)</f>
        <v>9746.8000000000011</v>
      </c>
      <c r="AA554" s="365">
        <f>IF(S554="Não",0,R554*H554)</f>
        <v>642</v>
      </c>
    </row>
    <row r="555" spans="2:27">
      <c r="B555" s="349">
        <v>560</v>
      </c>
      <c r="C555" s="350" t="s">
        <v>520</v>
      </c>
      <c r="D555" s="367">
        <v>4019</v>
      </c>
      <c r="E555" s="368">
        <f>D555/G555</f>
        <v>0.10530866785452259</v>
      </c>
      <c r="F555" s="369">
        <v>71</v>
      </c>
      <c r="G555" s="370">
        <v>38164</v>
      </c>
      <c r="H555" s="371">
        <v>772</v>
      </c>
      <c r="I555" s="439">
        <f>E555/E$4</f>
        <v>0.57496697181131673</v>
      </c>
      <c r="J555" s="356" t="s">
        <v>742</v>
      </c>
      <c r="K555" s="358" t="s">
        <v>750</v>
      </c>
      <c r="L555" s="358"/>
      <c r="M555" s="358" t="s">
        <v>749</v>
      </c>
      <c r="N555" s="358"/>
      <c r="O555" s="358"/>
      <c r="P555" s="373"/>
      <c r="Q555" s="359">
        <v>1</v>
      </c>
      <c r="R555" s="360">
        <f>1-Q555</f>
        <v>0</v>
      </c>
      <c r="S555" s="361" t="s">
        <v>806</v>
      </c>
      <c r="T555" s="362">
        <f>Q555*D555</f>
        <v>4019</v>
      </c>
      <c r="U555" s="363">
        <f>Q555*F555</f>
        <v>71</v>
      </c>
      <c r="V555" s="363">
        <f>IF(S555="Não",G555,Q555*G555)</f>
        <v>38164</v>
      </c>
      <c r="W555" s="363">
        <f>IF(S555="Não",H555,Q555*H555)</f>
        <v>772</v>
      </c>
      <c r="X555" s="364">
        <f>R555*D555</f>
        <v>0</v>
      </c>
      <c r="Y555" s="364">
        <f>R555*F555</f>
        <v>0</v>
      </c>
      <c r="Z555" s="364">
        <f>IF(S555="Não",0,R555*G555)</f>
        <v>0</v>
      </c>
      <c r="AA555" s="365">
        <f>IF(S555="Não",0,R555*H555)</f>
        <v>0</v>
      </c>
    </row>
    <row r="556" spans="2:27">
      <c r="B556" s="349">
        <v>561</v>
      </c>
      <c r="C556" s="350" t="s">
        <v>521</v>
      </c>
      <c r="D556" s="367">
        <v>1237</v>
      </c>
      <c r="E556" s="368">
        <f>D556/G556</f>
        <v>0.25573702708290263</v>
      </c>
      <c r="F556" s="369">
        <v>55</v>
      </c>
      <c r="G556" s="370">
        <v>4837</v>
      </c>
      <c r="H556" s="371">
        <v>289</v>
      </c>
      <c r="I556" s="439">
        <f>E556/E$4</f>
        <v>1.3962795944300841</v>
      </c>
      <c r="J556" s="356" t="s">
        <v>804</v>
      </c>
      <c r="K556" s="358" t="s">
        <v>750</v>
      </c>
      <c r="L556" s="358"/>
      <c r="M556" s="358" t="s">
        <v>749</v>
      </c>
      <c r="N556" s="358" t="s">
        <v>801</v>
      </c>
      <c r="O556" s="358"/>
      <c r="P556" s="373" t="s">
        <v>731</v>
      </c>
      <c r="Q556" s="359">
        <v>0.8</v>
      </c>
      <c r="R556" s="360">
        <f>1-Q556</f>
        <v>0.19999999999999996</v>
      </c>
      <c r="S556" s="361" t="s">
        <v>806</v>
      </c>
      <c r="T556" s="362">
        <f>Q556*D556</f>
        <v>989.6</v>
      </c>
      <c r="U556" s="363">
        <f>Q556*F556</f>
        <v>44</v>
      </c>
      <c r="V556" s="363">
        <f>IF(S556="Não",G556,Q556*G556)</f>
        <v>4837</v>
      </c>
      <c r="W556" s="363">
        <f>IF(S556="Não",H556,Q556*H556)</f>
        <v>289</v>
      </c>
      <c r="X556" s="364">
        <f>R556*D556</f>
        <v>247.39999999999995</v>
      </c>
      <c r="Y556" s="364">
        <f>R556*F556</f>
        <v>10.999999999999998</v>
      </c>
      <c r="Z556" s="364">
        <f>IF(S556="Não",0,R556*G556)</f>
        <v>0</v>
      </c>
      <c r="AA556" s="365">
        <f>IF(S556="Não",0,R556*H556)</f>
        <v>0</v>
      </c>
    </row>
    <row r="557" spans="2:27">
      <c r="B557" s="349">
        <v>562</v>
      </c>
      <c r="C557" s="350" t="s">
        <v>522</v>
      </c>
      <c r="D557" s="367">
        <v>3579</v>
      </c>
      <c r="E557" s="368">
        <f>D557/G557</f>
        <v>0.12788994103984277</v>
      </c>
      <c r="F557" s="369">
        <v>587</v>
      </c>
      <c r="G557" s="370">
        <v>27985</v>
      </c>
      <c r="H557" s="371">
        <v>3764</v>
      </c>
      <c r="I557" s="439">
        <f>E557/E$4</f>
        <v>0.69825678762157384</v>
      </c>
      <c r="J557" s="356" t="s">
        <v>742</v>
      </c>
      <c r="K557" s="358" t="s">
        <v>748</v>
      </c>
      <c r="L557" s="358"/>
      <c r="M557" s="358" t="s">
        <v>749</v>
      </c>
      <c r="N557" s="358"/>
      <c r="O557" s="358"/>
      <c r="P557" s="373"/>
      <c r="Q557" s="359">
        <v>1</v>
      </c>
      <c r="R557" s="360">
        <f>1-Q557</f>
        <v>0</v>
      </c>
      <c r="S557" s="361" t="s">
        <v>806</v>
      </c>
      <c r="T557" s="362">
        <f>Q557*D557</f>
        <v>3579</v>
      </c>
      <c r="U557" s="363">
        <f>Q557*F557</f>
        <v>587</v>
      </c>
      <c r="V557" s="363">
        <f>IF(S557="Não",G557,Q557*G557)</f>
        <v>27985</v>
      </c>
      <c r="W557" s="363">
        <f>IF(S557="Não",H557,Q557*H557)</f>
        <v>3764</v>
      </c>
      <c r="X557" s="364">
        <f>R557*D557</f>
        <v>0</v>
      </c>
      <c r="Y557" s="364">
        <f>R557*F557</f>
        <v>0</v>
      </c>
      <c r="Z557" s="364">
        <f>IF(S557="Não",0,R557*G557)</f>
        <v>0</v>
      </c>
      <c r="AA557" s="365">
        <f>IF(S557="Não",0,R557*H557)</f>
        <v>0</v>
      </c>
    </row>
    <row r="558" spans="2:27">
      <c r="B558" s="349">
        <v>563</v>
      </c>
      <c r="C558" s="350" t="s">
        <v>523</v>
      </c>
      <c r="D558" s="367">
        <v>921</v>
      </c>
      <c r="E558" s="368">
        <f>D558/G558</f>
        <v>0.16696881798404642</v>
      </c>
      <c r="F558" s="369">
        <v>202</v>
      </c>
      <c r="G558" s="370">
        <v>5516</v>
      </c>
      <c r="H558" s="371">
        <v>1155</v>
      </c>
      <c r="I558" s="439">
        <f>E558/E$4</f>
        <v>0.91162064452113578</v>
      </c>
      <c r="J558" s="356" t="s">
        <v>742</v>
      </c>
      <c r="K558" s="358" t="s">
        <v>748</v>
      </c>
      <c r="L558" s="358"/>
      <c r="M558" s="358" t="s">
        <v>749</v>
      </c>
      <c r="N558" s="358"/>
      <c r="O558" s="358"/>
      <c r="P558" s="373"/>
      <c r="Q558" s="359">
        <v>1</v>
      </c>
      <c r="R558" s="360">
        <f>1-Q558</f>
        <v>0</v>
      </c>
      <c r="S558" s="361" t="s">
        <v>806</v>
      </c>
      <c r="T558" s="362">
        <f>Q558*D558</f>
        <v>921</v>
      </c>
      <c r="U558" s="363">
        <f>Q558*F558</f>
        <v>202</v>
      </c>
      <c r="V558" s="363">
        <f>IF(S558="Não",G558,Q558*G558)</f>
        <v>5516</v>
      </c>
      <c r="W558" s="363">
        <f>IF(S558="Não",H558,Q558*H558)</f>
        <v>1155</v>
      </c>
      <c r="X558" s="364">
        <f>R558*D558</f>
        <v>0</v>
      </c>
      <c r="Y558" s="364">
        <f>R558*F558</f>
        <v>0</v>
      </c>
      <c r="Z558" s="364">
        <f>IF(S558="Não",0,R558*G558)</f>
        <v>0</v>
      </c>
      <c r="AA558" s="365">
        <f>IF(S558="Não",0,R558*H558)</f>
        <v>0</v>
      </c>
    </row>
    <row r="559" spans="2:27">
      <c r="B559" s="349">
        <v>564</v>
      </c>
      <c r="C559" s="350" t="s">
        <v>524</v>
      </c>
      <c r="D559" s="367">
        <v>6373</v>
      </c>
      <c r="E559" s="368">
        <f>D559/G559</f>
        <v>0.12485551397841035</v>
      </c>
      <c r="F559" s="369">
        <v>1105</v>
      </c>
      <c r="G559" s="370">
        <v>51043</v>
      </c>
      <c r="H559" s="371">
        <v>7289</v>
      </c>
      <c r="I559" s="439">
        <f>E559/E$4</f>
        <v>0.68168934474873932</v>
      </c>
      <c r="J559" s="356" t="s">
        <v>742</v>
      </c>
      <c r="K559" s="358" t="s">
        <v>748</v>
      </c>
      <c r="L559" s="358"/>
      <c r="M559" s="358" t="s">
        <v>749</v>
      </c>
      <c r="N559" s="358"/>
      <c r="O559" s="358"/>
      <c r="P559" s="373"/>
      <c r="Q559" s="359">
        <v>1</v>
      </c>
      <c r="R559" s="360">
        <f>1-Q559</f>
        <v>0</v>
      </c>
      <c r="S559" s="361" t="s">
        <v>806</v>
      </c>
      <c r="T559" s="362">
        <f>Q559*D559</f>
        <v>6373</v>
      </c>
      <c r="U559" s="363">
        <f>Q559*F559</f>
        <v>1105</v>
      </c>
      <c r="V559" s="363">
        <f>IF(S559="Não",G559,Q559*G559)</f>
        <v>51043</v>
      </c>
      <c r="W559" s="363">
        <f>IF(S559="Não",H559,Q559*H559)</f>
        <v>7289</v>
      </c>
      <c r="X559" s="364">
        <f>R559*D559</f>
        <v>0</v>
      </c>
      <c r="Y559" s="364">
        <f>R559*F559</f>
        <v>0</v>
      </c>
      <c r="Z559" s="364">
        <f>IF(S559="Não",0,R559*G559)</f>
        <v>0</v>
      </c>
      <c r="AA559" s="365">
        <f>IF(S559="Não",0,R559*H559)</f>
        <v>0</v>
      </c>
    </row>
    <row r="560" spans="2:27">
      <c r="B560" s="349">
        <v>565</v>
      </c>
      <c r="C560" s="350" t="s">
        <v>525</v>
      </c>
      <c r="D560" s="367">
        <v>602</v>
      </c>
      <c r="E560" s="368">
        <f>D560/G560</f>
        <v>6.5229168924043776E-2</v>
      </c>
      <c r="F560" s="369">
        <v>70</v>
      </c>
      <c r="G560" s="370">
        <v>9229</v>
      </c>
      <c r="H560" s="371">
        <v>467</v>
      </c>
      <c r="I560" s="439">
        <f>E560/E$4</f>
        <v>0.35613989326915241</v>
      </c>
      <c r="J560" s="356"/>
      <c r="K560" s="374" t="s">
        <v>828</v>
      </c>
      <c r="L560" s="374"/>
      <c r="M560" s="374" t="s">
        <v>765</v>
      </c>
      <c r="N560" s="358"/>
      <c r="O560" s="358"/>
      <c r="P560" s="373"/>
      <c r="Q560" s="359">
        <v>1</v>
      </c>
      <c r="R560" s="360">
        <f>1-Q560</f>
        <v>0</v>
      </c>
      <c r="S560" s="361" t="s">
        <v>806</v>
      </c>
      <c r="T560" s="362">
        <f>Q560*D560</f>
        <v>602</v>
      </c>
      <c r="U560" s="363">
        <f>Q560*F560</f>
        <v>70</v>
      </c>
      <c r="V560" s="363">
        <f>IF(S560="Não",G560,Q560*G560)</f>
        <v>9229</v>
      </c>
      <c r="W560" s="363">
        <f>IF(S560="Não",H560,Q560*H560)</f>
        <v>467</v>
      </c>
      <c r="X560" s="364">
        <f>R560*D560</f>
        <v>0</v>
      </c>
      <c r="Y560" s="364">
        <f>R560*F560</f>
        <v>0</v>
      </c>
      <c r="Z560" s="364">
        <f>IF(S560="Não",0,R560*G560)</f>
        <v>0</v>
      </c>
      <c r="AA560" s="365">
        <f>IF(S560="Não",0,R560*H560)</f>
        <v>0</v>
      </c>
    </row>
    <row r="561" spans="2:27">
      <c r="B561" s="349">
        <v>566</v>
      </c>
      <c r="C561" s="350" t="s">
        <v>526</v>
      </c>
      <c r="D561" s="367">
        <v>364</v>
      </c>
      <c r="E561" s="368">
        <f>D561/G561</f>
        <v>0.13183629119884099</v>
      </c>
      <c r="F561" s="369">
        <v>111</v>
      </c>
      <c r="G561" s="370">
        <v>2761</v>
      </c>
      <c r="H561" s="371">
        <v>971</v>
      </c>
      <c r="I561" s="439">
        <f>E561/E$4</f>
        <v>0.71980317166434638</v>
      </c>
      <c r="J561" s="356" t="s">
        <v>742</v>
      </c>
      <c r="K561" s="358" t="s">
        <v>758</v>
      </c>
      <c r="L561" s="358"/>
      <c r="M561" s="358" t="s">
        <v>749</v>
      </c>
      <c r="N561" s="358" t="s">
        <v>754</v>
      </c>
      <c r="O561" s="358"/>
      <c r="P561" s="373" t="s">
        <v>755</v>
      </c>
      <c r="Q561" s="359">
        <v>0.7</v>
      </c>
      <c r="R561" s="360">
        <f>1-Q561</f>
        <v>0.30000000000000004</v>
      </c>
      <c r="S561" s="361" t="s">
        <v>807</v>
      </c>
      <c r="T561" s="362">
        <f>Q561*D561</f>
        <v>254.79999999999998</v>
      </c>
      <c r="U561" s="363">
        <f>Q561*F561</f>
        <v>77.699999999999989</v>
      </c>
      <c r="V561" s="363">
        <f>IF(S561="Não",G561,Q561*G561)</f>
        <v>1932.6999999999998</v>
      </c>
      <c r="W561" s="363">
        <f>IF(S561="Não",H561,Q561*H561)</f>
        <v>679.69999999999993</v>
      </c>
      <c r="X561" s="364">
        <f>R561*D561</f>
        <v>109.20000000000002</v>
      </c>
      <c r="Y561" s="364">
        <f>R561*F561</f>
        <v>33.300000000000004</v>
      </c>
      <c r="Z561" s="364">
        <f>IF(S561="Não",0,R561*G561)</f>
        <v>828.30000000000007</v>
      </c>
      <c r="AA561" s="365">
        <f>IF(S561="Não",0,R561*H561)</f>
        <v>291.30000000000007</v>
      </c>
    </row>
    <row r="562" spans="2:27">
      <c r="B562" s="349">
        <v>567</v>
      </c>
      <c r="C562" s="350" t="s">
        <v>527</v>
      </c>
      <c r="D562" s="367">
        <v>1974</v>
      </c>
      <c r="E562" s="368">
        <f>D562/G562</f>
        <v>0.12425253351797066</v>
      </c>
      <c r="F562" s="369">
        <v>669</v>
      </c>
      <c r="G562" s="370">
        <v>15887</v>
      </c>
      <c r="H562" s="371">
        <v>4855</v>
      </c>
      <c r="I562" s="439">
        <f>E562/E$4</f>
        <v>0.67839717653064602</v>
      </c>
      <c r="J562" s="356" t="s">
        <v>742</v>
      </c>
      <c r="K562" s="358" t="s">
        <v>756</v>
      </c>
      <c r="L562" s="358"/>
      <c r="M562" s="358" t="s">
        <v>765</v>
      </c>
      <c r="N562" s="358"/>
      <c r="O562" s="358"/>
      <c r="P562" s="373"/>
      <c r="Q562" s="359">
        <v>1</v>
      </c>
      <c r="R562" s="360">
        <f>1-Q562</f>
        <v>0</v>
      </c>
      <c r="S562" s="361" t="s">
        <v>806</v>
      </c>
      <c r="T562" s="362">
        <f>Q562*D562</f>
        <v>1974</v>
      </c>
      <c r="U562" s="363">
        <f>Q562*F562</f>
        <v>669</v>
      </c>
      <c r="V562" s="363">
        <f>IF(S562="Não",G562,Q562*G562)</f>
        <v>15887</v>
      </c>
      <c r="W562" s="363">
        <f>IF(S562="Não",H562,Q562*H562)</f>
        <v>4855</v>
      </c>
      <c r="X562" s="364">
        <f>R562*D562</f>
        <v>0</v>
      </c>
      <c r="Y562" s="364">
        <f>R562*F562</f>
        <v>0</v>
      </c>
      <c r="Z562" s="364">
        <f>IF(S562="Não",0,R562*G562)</f>
        <v>0</v>
      </c>
      <c r="AA562" s="365">
        <f>IF(S562="Não",0,R562*H562)</f>
        <v>0</v>
      </c>
    </row>
    <row r="563" spans="2:27">
      <c r="B563" s="349">
        <v>568</v>
      </c>
      <c r="C563" s="350" t="s">
        <v>528</v>
      </c>
      <c r="D563" s="367">
        <v>17729</v>
      </c>
      <c r="E563" s="368">
        <f>D563/G563</f>
        <v>0.27473191594867663</v>
      </c>
      <c r="F563" s="369">
        <v>997</v>
      </c>
      <c r="G563" s="370">
        <v>64532</v>
      </c>
      <c r="H563" s="371">
        <v>7876</v>
      </c>
      <c r="I563" s="439">
        <f>E563/E$4</f>
        <v>1.4999883769410722</v>
      </c>
      <c r="J563" s="356" t="s">
        <v>742</v>
      </c>
      <c r="K563" s="358" t="s">
        <v>748</v>
      </c>
      <c r="L563" s="358"/>
      <c r="M563" s="358" t="s">
        <v>749</v>
      </c>
      <c r="N563" s="358" t="s">
        <v>801</v>
      </c>
      <c r="O563" s="358"/>
      <c r="P563" s="373" t="s">
        <v>731</v>
      </c>
      <c r="Q563" s="359">
        <v>0.7</v>
      </c>
      <c r="R563" s="360">
        <f>1-Q563</f>
        <v>0.30000000000000004</v>
      </c>
      <c r="S563" s="361" t="s">
        <v>806</v>
      </c>
      <c r="T563" s="362">
        <f>Q563*D563</f>
        <v>12410.3</v>
      </c>
      <c r="U563" s="363">
        <f>Q563*F563</f>
        <v>697.9</v>
      </c>
      <c r="V563" s="363">
        <f>IF(S563="Não",G563,Q563*G563)</f>
        <v>64532</v>
      </c>
      <c r="W563" s="363">
        <f>IF(S563="Não",H563,Q563*H563)</f>
        <v>7876</v>
      </c>
      <c r="X563" s="364">
        <f>R563*D563</f>
        <v>5318.7000000000007</v>
      </c>
      <c r="Y563" s="364">
        <f>R563*F563</f>
        <v>299.10000000000002</v>
      </c>
      <c r="Z563" s="364">
        <f>IF(S563="Não",0,R563*G563)</f>
        <v>0</v>
      </c>
      <c r="AA563" s="365">
        <f>IF(S563="Não",0,R563*H563)</f>
        <v>0</v>
      </c>
    </row>
    <row r="564" spans="2:27">
      <c r="B564" s="349">
        <v>569</v>
      </c>
      <c r="C564" s="350" t="s">
        <v>529</v>
      </c>
      <c r="D564" s="367">
        <v>1032</v>
      </c>
      <c r="E564" s="368">
        <f>D564/G564</f>
        <v>9.5361301053409717E-2</v>
      </c>
      <c r="F564" s="369">
        <v>315</v>
      </c>
      <c r="G564" s="370">
        <v>10822</v>
      </c>
      <c r="H564" s="371">
        <v>3651</v>
      </c>
      <c r="I564" s="439">
        <f>E564/E$4</f>
        <v>0.52065608284410181</v>
      </c>
      <c r="J564" s="356" t="s">
        <v>742</v>
      </c>
      <c r="K564" s="358" t="s">
        <v>756</v>
      </c>
      <c r="L564" s="358"/>
      <c r="M564" s="358" t="s">
        <v>765</v>
      </c>
      <c r="N564" s="358"/>
      <c r="O564" s="358"/>
      <c r="P564" s="373"/>
      <c r="Q564" s="359">
        <v>1</v>
      </c>
      <c r="R564" s="360">
        <f>1-Q564</f>
        <v>0</v>
      </c>
      <c r="S564" s="361" t="s">
        <v>806</v>
      </c>
      <c r="T564" s="362">
        <f>Q564*D564</f>
        <v>1032</v>
      </c>
      <c r="U564" s="363">
        <f>Q564*F564</f>
        <v>315</v>
      </c>
      <c r="V564" s="363">
        <f>IF(S564="Não",G564,Q564*G564)</f>
        <v>10822</v>
      </c>
      <c r="W564" s="363">
        <f>IF(S564="Não",H564,Q564*H564)</f>
        <v>3651</v>
      </c>
      <c r="X564" s="364">
        <f>R564*D564</f>
        <v>0</v>
      </c>
      <c r="Y564" s="364">
        <f>R564*F564</f>
        <v>0</v>
      </c>
      <c r="Z564" s="364">
        <f>IF(S564="Não",0,R564*G564)</f>
        <v>0</v>
      </c>
      <c r="AA564" s="365">
        <f>IF(S564="Não",0,R564*H564)</f>
        <v>0</v>
      </c>
    </row>
    <row r="565" spans="2:27">
      <c r="B565" s="349">
        <v>570</v>
      </c>
      <c r="C565" s="350" t="s">
        <v>530</v>
      </c>
      <c r="D565" s="367">
        <v>15423</v>
      </c>
      <c r="E565" s="368">
        <f>D565/G565</f>
        <v>0.29353659929199499</v>
      </c>
      <c r="F565" s="369">
        <v>1821</v>
      </c>
      <c r="G565" s="370">
        <v>52542</v>
      </c>
      <c r="H565" s="371">
        <v>6043</v>
      </c>
      <c r="I565" s="439">
        <f>E565/E$4</f>
        <v>1.6026586704511436</v>
      </c>
      <c r="J565" s="356" t="s">
        <v>805</v>
      </c>
      <c r="K565" s="358" t="s">
        <v>752</v>
      </c>
      <c r="L565" s="358"/>
      <c r="M565" s="358" t="s">
        <v>753</v>
      </c>
      <c r="N565" s="358" t="s">
        <v>741</v>
      </c>
      <c r="O565" s="358"/>
      <c r="P565" s="373" t="s">
        <v>762</v>
      </c>
      <c r="Q565" s="359">
        <v>0.75</v>
      </c>
      <c r="R565" s="360">
        <f>1-Q565</f>
        <v>0.25</v>
      </c>
      <c r="S565" s="361" t="s">
        <v>806</v>
      </c>
      <c r="T565" s="362">
        <f>Q565*D565</f>
        <v>11567.25</v>
      </c>
      <c r="U565" s="363">
        <f>Q565*F565</f>
        <v>1365.75</v>
      </c>
      <c r="V565" s="363">
        <f>IF(S565="Não",G565,Q565*G565)</f>
        <v>52542</v>
      </c>
      <c r="W565" s="363">
        <f>IF(S565="Não",H565,Q565*H565)</f>
        <v>6043</v>
      </c>
      <c r="X565" s="364">
        <f>R565*D565</f>
        <v>3855.75</v>
      </c>
      <c r="Y565" s="364">
        <f>R565*F565</f>
        <v>455.25</v>
      </c>
      <c r="Z565" s="364">
        <f>IF(S565="Não",0,R565*G565)</f>
        <v>0</v>
      </c>
      <c r="AA565" s="365">
        <f>IF(S565="Não",0,R565*H565)</f>
        <v>0</v>
      </c>
    </row>
    <row r="566" spans="2:27">
      <c r="B566" s="349">
        <v>571</v>
      </c>
      <c r="C566" s="350" t="s">
        <v>531</v>
      </c>
      <c r="D566" s="367">
        <v>1031</v>
      </c>
      <c r="E566" s="368">
        <f>D566/G566</f>
        <v>0.15487456812377948</v>
      </c>
      <c r="F566" s="369">
        <v>215</v>
      </c>
      <c r="G566" s="370">
        <v>6657</v>
      </c>
      <c r="H566" s="371">
        <v>1239</v>
      </c>
      <c r="I566" s="439">
        <f>E566/E$4</f>
        <v>0.84558814823988604</v>
      </c>
      <c r="J566" s="356" t="s">
        <v>742</v>
      </c>
      <c r="K566" s="358" t="s">
        <v>752</v>
      </c>
      <c r="L566" s="358"/>
      <c r="M566" s="358" t="s">
        <v>753</v>
      </c>
      <c r="N566" s="358"/>
      <c r="O566" s="358"/>
      <c r="P566" s="373"/>
      <c r="Q566" s="359">
        <v>1</v>
      </c>
      <c r="R566" s="360">
        <f>1-Q566</f>
        <v>0</v>
      </c>
      <c r="S566" s="361" t="s">
        <v>806</v>
      </c>
      <c r="T566" s="362">
        <f>Q566*D566</f>
        <v>1031</v>
      </c>
      <c r="U566" s="363">
        <f>Q566*F566</f>
        <v>215</v>
      </c>
      <c r="V566" s="363">
        <f>IF(S566="Não",G566,Q566*G566)</f>
        <v>6657</v>
      </c>
      <c r="W566" s="363">
        <f>IF(S566="Não",H566,Q566*H566)</f>
        <v>1239</v>
      </c>
      <c r="X566" s="364">
        <f>R566*D566</f>
        <v>0</v>
      </c>
      <c r="Y566" s="364">
        <f>R566*F566</f>
        <v>0</v>
      </c>
      <c r="Z566" s="364">
        <f>IF(S566="Não",0,R566*G566)</f>
        <v>0</v>
      </c>
      <c r="AA566" s="365">
        <f>IF(S566="Não",0,R566*H566)</f>
        <v>0</v>
      </c>
    </row>
    <row r="567" spans="2:27">
      <c r="B567" s="349">
        <v>572</v>
      </c>
      <c r="C567" s="350" t="s">
        <v>532</v>
      </c>
      <c r="D567" s="367">
        <v>526</v>
      </c>
      <c r="E567" s="368">
        <f>D567/G567</f>
        <v>0.20068676077832889</v>
      </c>
      <c r="F567" s="369">
        <v>156</v>
      </c>
      <c r="G567" s="370">
        <v>2621</v>
      </c>
      <c r="H567" s="371">
        <v>886</v>
      </c>
      <c r="I567" s="439">
        <f>E567/E$4</f>
        <v>1.0957147353410608</v>
      </c>
      <c r="J567" s="356" t="s">
        <v>742</v>
      </c>
      <c r="K567" s="358" t="s">
        <v>754</v>
      </c>
      <c r="L567" s="358"/>
      <c r="M567" s="358" t="s">
        <v>755</v>
      </c>
      <c r="N567" s="358" t="s">
        <v>741</v>
      </c>
      <c r="O567" s="358"/>
      <c r="P567" s="373" t="s">
        <v>762</v>
      </c>
      <c r="Q567" s="359">
        <v>0.9</v>
      </c>
      <c r="R567" s="360">
        <f>1-Q567</f>
        <v>9.9999999999999978E-2</v>
      </c>
      <c r="S567" s="361" t="s">
        <v>806</v>
      </c>
      <c r="T567" s="362">
        <f>Q567*D567</f>
        <v>473.40000000000003</v>
      </c>
      <c r="U567" s="363">
        <f>Q567*F567</f>
        <v>140.4</v>
      </c>
      <c r="V567" s="363">
        <f>IF(S567="Não",G567,Q567*G567)</f>
        <v>2621</v>
      </c>
      <c r="W567" s="363">
        <f>IF(S567="Não",H567,Q567*H567)</f>
        <v>886</v>
      </c>
      <c r="X567" s="364">
        <f>R567*D567</f>
        <v>52.599999999999987</v>
      </c>
      <c r="Y567" s="364">
        <f>R567*F567</f>
        <v>15.599999999999996</v>
      </c>
      <c r="Z567" s="364">
        <f>IF(S567="Não",0,R567*G567)</f>
        <v>0</v>
      </c>
      <c r="AA567" s="365">
        <f>IF(S567="Não",0,R567*H567)</f>
        <v>0</v>
      </c>
    </row>
    <row r="568" spans="2:27">
      <c r="B568" s="349">
        <v>573</v>
      </c>
      <c r="C568" s="350" t="s">
        <v>533</v>
      </c>
      <c r="D568" s="367">
        <v>236</v>
      </c>
      <c r="E568" s="368">
        <f>D568/G568</f>
        <v>6.9269151746404467E-2</v>
      </c>
      <c r="F568" s="369">
        <v>110</v>
      </c>
      <c r="G568" s="370">
        <v>3407</v>
      </c>
      <c r="H568" s="371">
        <v>1298</v>
      </c>
      <c r="I568" s="439">
        <f>E568/E$4</f>
        <v>0.37819749533426777</v>
      </c>
      <c r="J568" s="356"/>
      <c r="K568" s="374" t="s">
        <v>828</v>
      </c>
      <c r="L568" s="374"/>
      <c r="M568" s="374" t="s">
        <v>765</v>
      </c>
      <c r="N568" s="358"/>
      <c r="O568" s="358"/>
      <c r="P568" s="373"/>
      <c r="Q568" s="359">
        <v>1</v>
      </c>
      <c r="R568" s="360">
        <f>1-Q568</f>
        <v>0</v>
      </c>
      <c r="S568" s="361" t="s">
        <v>806</v>
      </c>
      <c r="T568" s="362">
        <f>Q568*D568</f>
        <v>236</v>
      </c>
      <c r="U568" s="363">
        <f>Q568*F568</f>
        <v>110</v>
      </c>
      <c r="V568" s="363">
        <f>IF(S568="Não",G568,Q568*G568)</f>
        <v>3407</v>
      </c>
      <c r="W568" s="363">
        <f>IF(S568="Não",H568,Q568*H568)</f>
        <v>1298</v>
      </c>
      <c r="X568" s="364">
        <f>R568*D568</f>
        <v>0</v>
      </c>
      <c r="Y568" s="364">
        <f>R568*F568</f>
        <v>0</v>
      </c>
      <c r="Z568" s="364">
        <f>IF(S568="Não",0,R568*G568)</f>
        <v>0</v>
      </c>
      <c r="AA568" s="365">
        <f>IF(S568="Não",0,R568*H568)</f>
        <v>0</v>
      </c>
    </row>
    <row r="569" spans="2:27">
      <c r="B569" s="349">
        <v>574</v>
      </c>
      <c r="C569" s="350" t="s">
        <v>534</v>
      </c>
      <c r="D569" s="367">
        <v>2683</v>
      </c>
      <c r="E569" s="368">
        <f>D569/G569</f>
        <v>0.19583941605839417</v>
      </c>
      <c r="F569" s="369">
        <v>548</v>
      </c>
      <c r="G569" s="370">
        <v>13700</v>
      </c>
      <c r="H569" s="371">
        <v>3070</v>
      </c>
      <c r="I569" s="439">
        <f>E569/E$4</f>
        <v>1.0692490780335673</v>
      </c>
      <c r="J569" s="356" t="s">
        <v>742</v>
      </c>
      <c r="K569" s="358" t="s">
        <v>754</v>
      </c>
      <c r="L569" s="358"/>
      <c r="M569" s="358" t="s">
        <v>755</v>
      </c>
      <c r="N569" s="358"/>
      <c r="O569" s="358"/>
      <c r="P569" s="373"/>
      <c r="Q569" s="359">
        <v>1</v>
      </c>
      <c r="R569" s="360">
        <f>1-Q569</f>
        <v>0</v>
      </c>
      <c r="S569" s="361" t="s">
        <v>806</v>
      </c>
      <c r="T569" s="362">
        <f>Q569*D569</f>
        <v>2683</v>
      </c>
      <c r="U569" s="363">
        <f>Q569*F569</f>
        <v>548</v>
      </c>
      <c r="V569" s="363">
        <f>IF(S569="Não",G569,Q569*G569)</f>
        <v>13700</v>
      </c>
      <c r="W569" s="363">
        <f>IF(S569="Não",H569,Q569*H569)</f>
        <v>3070</v>
      </c>
      <c r="X569" s="364">
        <f>R569*D569</f>
        <v>0</v>
      </c>
      <c r="Y569" s="364">
        <f>R569*F569</f>
        <v>0</v>
      </c>
      <c r="Z569" s="364">
        <f>IF(S569="Não",0,R569*G569)</f>
        <v>0</v>
      </c>
      <c r="AA569" s="365">
        <f>IF(S569="Não",0,R569*H569)</f>
        <v>0</v>
      </c>
    </row>
    <row r="570" spans="2:27">
      <c r="B570" s="349">
        <v>575</v>
      </c>
      <c r="C570" s="350" t="s">
        <v>535</v>
      </c>
      <c r="D570" s="367">
        <v>1738</v>
      </c>
      <c r="E570" s="368">
        <f>D570/G570</f>
        <v>0.16727622714148219</v>
      </c>
      <c r="F570" s="369">
        <v>384</v>
      </c>
      <c r="G570" s="370">
        <v>10390</v>
      </c>
      <c r="H570" s="371">
        <v>2253</v>
      </c>
      <c r="I570" s="439">
        <f>E570/E$4</f>
        <v>0.91329904494114755</v>
      </c>
      <c r="J570" s="356" t="s">
        <v>742</v>
      </c>
      <c r="K570" s="358" t="s">
        <v>754</v>
      </c>
      <c r="L570" s="358"/>
      <c r="M570" s="358" t="s">
        <v>755</v>
      </c>
      <c r="N570" s="358"/>
      <c r="O570" s="358"/>
      <c r="P570" s="373"/>
      <c r="Q570" s="359">
        <v>1</v>
      </c>
      <c r="R570" s="360">
        <f>1-Q570</f>
        <v>0</v>
      </c>
      <c r="S570" s="361" t="s">
        <v>806</v>
      </c>
      <c r="T570" s="362">
        <f>Q570*D570</f>
        <v>1738</v>
      </c>
      <c r="U570" s="363">
        <f>Q570*F570</f>
        <v>384</v>
      </c>
      <c r="V570" s="363">
        <f>IF(S570="Não",G570,Q570*G570)</f>
        <v>10390</v>
      </c>
      <c r="W570" s="363">
        <f>IF(S570="Não",H570,Q570*H570)</f>
        <v>2253</v>
      </c>
      <c r="X570" s="364">
        <f>R570*D570</f>
        <v>0</v>
      </c>
      <c r="Y570" s="364">
        <f>R570*F570</f>
        <v>0</v>
      </c>
      <c r="Z570" s="364">
        <f>IF(S570="Não",0,R570*G570)</f>
        <v>0</v>
      </c>
      <c r="AA570" s="365">
        <f>IF(S570="Não",0,R570*H570)</f>
        <v>0</v>
      </c>
    </row>
    <row r="571" spans="2:27" s="420" customFormat="1">
      <c r="B571" s="349">
        <v>576</v>
      </c>
      <c r="C571" s="350" t="s">
        <v>536</v>
      </c>
      <c r="D571" s="367">
        <v>1427</v>
      </c>
      <c r="E571" s="368">
        <f>D571/G571</f>
        <v>0.30111837940493774</v>
      </c>
      <c r="F571" s="369">
        <v>261</v>
      </c>
      <c r="G571" s="370">
        <v>4739</v>
      </c>
      <c r="H571" s="371">
        <v>1116</v>
      </c>
      <c r="I571" s="439">
        <f>E571/E$4</f>
        <v>1.6440538684086377</v>
      </c>
      <c r="J571" s="356" t="s">
        <v>742</v>
      </c>
      <c r="K571" s="358" t="s">
        <v>748</v>
      </c>
      <c r="L571" s="358"/>
      <c r="M571" s="358" t="s">
        <v>749</v>
      </c>
      <c r="N571" s="358"/>
      <c r="O571" s="358"/>
      <c r="P571" s="373"/>
      <c r="Q571" s="359">
        <v>1</v>
      </c>
      <c r="R571" s="360">
        <f>1-Q571</f>
        <v>0</v>
      </c>
      <c r="S571" s="361" t="s">
        <v>806</v>
      </c>
      <c r="T571" s="362">
        <f>Q571*D571</f>
        <v>1427</v>
      </c>
      <c r="U571" s="363">
        <f>Q571*F571</f>
        <v>261</v>
      </c>
      <c r="V571" s="363">
        <f>IF(S571="Não",G571,Q571*G571)</f>
        <v>4739</v>
      </c>
      <c r="W571" s="363">
        <f>IF(S571="Não",H571,Q571*H571)</f>
        <v>1116</v>
      </c>
      <c r="X571" s="364">
        <f>R571*D571</f>
        <v>0</v>
      </c>
      <c r="Y571" s="364">
        <f>R571*F571</f>
        <v>0</v>
      </c>
      <c r="Z571" s="364">
        <f>IF(S571="Não",0,R571*G571)</f>
        <v>0</v>
      </c>
      <c r="AA571" s="365">
        <f>IF(S571="Não",0,R571*H571)</f>
        <v>0</v>
      </c>
    </row>
    <row r="572" spans="2:27">
      <c r="B572" s="349">
        <v>577</v>
      </c>
      <c r="C572" s="350" t="s">
        <v>537</v>
      </c>
      <c r="D572" s="367">
        <v>9246</v>
      </c>
      <c r="E572" s="368">
        <f>D572/G572</f>
        <v>0.20956007343441899</v>
      </c>
      <c r="F572" s="369">
        <v>1392</v>
      </c>
      <c r="G572" s="370">
        <v>44121</v>
      </c>
      <c r="H572" s="371">
        <v>6933</v>
      </c>
      <c r="I572" s="439">
        <f>E572/E$4</f>
        <v>1.1441614758776999</v>
      </c>
      <c r="J572" s="356" t="s">
        <v>742</v>
      </c>
      <c r="K572" s="358" t="s">
        <v>758</v>
      </c>
      <c r="L572" s="358"/>
      <c r="M572" s="358" t="s">
        <v>749</v>
      </c>
      <c r="N572" s="358"/>
      <c r="O572" s="358"/>
      <c r="P572" s="373"/>
      <c r="Q572" s="359">
        <v>1</v>
      </c>
      <c r="R572" s="360">
        <f>1-Q572</f>
        <v>0</v>
      </c>
      <c r="S572" s="361" t="s">
        <v>806</v>
      </c>
      <c r="T572" s="362">
        <f>Q572*D572</f>
        <v>9246</v>
      </c>
      <c r="U572" s="363">
        <f>Q572*F572</f>
        <v>1392</v>
      </c>
      <c r="V572" s="363">
        <f>IF(S572="Não",G572,Q572*G572)</f>
        <v>44121</v>
      </c>
      <c r="W572" s="363">
        <f>IF(S572="Não",H572,Q572*H572)</f>
        <v>6933</v>
      </c>
      <c r="X572" s="364">
        <f>R572*D572</f>
        <v>0</v>
      </c>
      <c r="Y572" s="364">
        <f>R572*F572</f>
        <v>0</v>
      </c>
      <c r="Z572" s="364">
        <f>IF(S572="Não",0,R572*G572)</f>
        <v>0</v>
      </c>
      <c r="AA572" s="365">
        <f>IF(S572="Não",0,R572*H572)</f>
        <v>0</v>
      </c>
    </row>
    <row r="573" spans="2:27">
      <c r="B573" s="349">
        <v>578</v>
      </c>
      <c r="C573" s="350" t="s">
        <v>538</v>
      </c>
      <c r="D573" s="367">
        <v>1891</v>
      </c>
      <c r="E573" s="368">
        <f>D573/G573</f>
        <v>0.14841849148418493</v>
      </c>
      <c r="F573" s="369">
        <v>216</v>
      </c>
      <c r="G573" s="370">
        <v>12741</v>
      </c>
      <c r="H573" s="371">
        <v>1221</v>
      </c>
      <c r="I573" s="439">
        <f>E573/E$4</f>
        <v>0.81033909504345403</v>
      </c>
      <c r="J573" s="356" t="s">
        <v>742</v>
      </c>
      <c r="K573" s="358" t="s">
        <v>752</v>
      </c>
      <c r="L573" s="372"/>
      <c r="M573" s="358" t="s">
        <v>753</v>
      </c>
      <c r="N573" s="358"/>
      <c r="O573" s="358"/>
      <c r="P573" s="373"/>
      <c r="Q573" s="359">
        <v>1</v>
      </c>
      <c r="R573" s="360">
        <f>1-Q573</f>
        <v>0</v>
      </c>
      <c r="S573" s="361" t="s">
        <v>806</v>
      </c>
      <c r="T573" s="362">
        <f>Q573*D573</f>
        <v>1891</v>
      </c>
      <c r="U573" s="363">
        <f>Q573*F573</f>
        <v>216</v>
      </c>
      <c r="V573" s="363">
        <f>IF(S573="Não",G573,Q573*G573)</f>
        <v>12741</v>
      </c>
      <c r="W573" s="363">
        <f>IF(S573="Não",H573,Q573*H573)</f>
        <v>1221</v>
      </c>
      <c r="X573" s="364">
        <f>R573*D573</f>
        <v>0</v>
      </c>
      <c r="Y573" s="364">
        <f>R573*F573</f>
        <v>0</v>
      </c>
      <c r="Z573" s="364">
        <f>IF(S573="Não",0,R573*G573)</f>
        <v>0</v>
      </c>
      <c r="AA573" s="365">
        <f>IF(S573="Não",0,R573*H573)</f>
        <v>0</v>
      </c>
    </row>
    <row r="574" spans="2:27">
      <c r="B574" s="349">
        <v>579</v>
      </c>
      <c r="C574" s="350" t="s">
        <v>539</v>
      </c>
      <c r="D574" s="367">
        <v>6853</v>
      </c>
      <c r="E574" s="368">
        <f>D574/G574</f>
        <v>0.14161431641593653</v>
      </c>
      <c r="F574" s="369">
        <v>944</v>
      </c>
      <c r="G574" s="370">
        <v>48392</v>
      </c>
      <c r="H574" s="371">
        <v>6021</v>
      </c>
      <c r="I574" s="439">
        <f>E574/E$4</f>
        <v>0.77318948509805741</v>
      </c>
      <c r="J574" s="356" t="s">
        <v>742</v>
      </c>
      <c r="K574" s="358" t="s">
        <v>748</v>
      </c>
      <c r="L574" s="372"/>
      <c r="M574" s="358" t="s">
        <v>749</v>
      </c>
      <c r="N574" s="358"/>
      <c r="O574" s="358"/>
      <c r="P574" s="373"/>
      <c r="Q574" s="359">
        <v>1</v>
      </c>
      <c r="R574" s="360">
        <f>1-Q574</f>
        <v>0</v>
      </c>
      <c r="S574" s="361" t="s">
        <v>806</v>
      </c>
      <c r="T574" s="362">
        <f>Q574*D574</f>
        <v>6853</v>
      </c>
      <c r="U574" s="363">
        <f>Q574*F574</f>
        <v>944</v>
      </c>
      <c r="V574" s="363">
        <f>IF(S574="Não",G574,Q574*G574)</f>
        <v>48392</v>
      </c>
      <c r="W574" s="363">
        <f>IF(S574="Não",H574,Q574*H574)</f>
        <v>6021</v>
      </c>
      <c r="X574" s="364">
        <f>R574*D574</f>
        <v>0</v>
      </c>
      <c r="Y574" s="364">
        <f>R574*F574</f>
        <v>0</v>
      </c>
      <c r="Z574" s="364">
        <f>IF(S574="Não",0,R574*G574)</f>
        <v>0</v>
      </c>
      <c r="AA574" s="365">
        <f>IF(S574="Não",0,R574*H574)</f>
        <v>0</v>
      </c>
    </row>
    <row r="575" spans="2:27">
      <c r="B575" s="349">
        <v>580</v>
      </c>
      <c r="C575" s="350" t="s">
        <v>540</v>
      </c>
      <c r="D575" s="367">
        <v>235</v>
      </c>
      <c r="E575" s="368">
        <f>D575/G575</f>
        <v>3.490790255496138E-2</v>
      </c>
      <c r="F575" s="369">
        <v>77</v>
      </c>
      <c r="G575" s="370">
        <v>6732</v>
      </c>
      <c r="H575" s="371">
        <v>771</v>
      </c>
      <c r="I575" s="439">
        <f>E575/E$4</f>
        <v>0.19059106371032408</v>
      </c>
      <c r="J575" s="356"/>
      <c r="K575" s="374" t="s">
        <v>828</v>
      </c>
      <c r="L575" s="536"/>
      <c r="M575" s="374" t="s">
        <v>765</v>
      </c>
      <c r="N575" s="358"/>
      <c r="O575" s="358"/>
      <c r="P575" s="373"/>
      <c r="Q575" s="359">
        <v>1</v>
      </c>
      <c r="R575" s="360">
        <f>1-Q575</f>
        <v>0</v>
      </c>
      <c r="S575" s="361" t="s">
        <v>806</v>
      </c>
      <c r="T575" s="362">
        <f>Q575*D575</f>
        <v>235</v>
      </c>
      <c r="U575" s="363">
        <f>Q575*F575</f>
        <v>77</v>
      </c>
      <c r="V575" s="363">
        <f>IF(S575="Não",G575,Q575*G575)</f>
        <v>6732</v>
      </c>
      <c r="W575" s="363">
        <f>IF(S575="Não",H575,Q575*H575)</f>
        <v>771</v>
      </c>
      <c r="X575" s="364">
        <f>R575*D575</f>
        <v>0</v>
      </c>
      <c r="Y575" s="364">
        <f>R575*F575</f>
        <v>0</v>
      </c>
      <c r="Z575" s="364">
        <f>IF(S575="Não",0,R575*G575)</f>
        <v>0</v>
      </c>
      <c r="AA575" s="365">
        <f>IF(S575="Não",0,R575*H575)</f>
        <v>0</v>
      </c>
    </row>
    <row r="576" spans="2:27">
      <c r="B576" s="349">
        <v>581</v>
      </c>
      <c r="C576" s="350" t="s">
        <v>541</v>
      </c>
      <c r="D576" s="367">
        <v>34207</v>
      </c>
      <c r="E576" s="368">
        <f>D576/G576</f>
        <v>0.34307521036637345</v>
      </c>
      <c r="F576" s="369">
        <v>269</v>
      </c>
      <c r="G576" s="370">
        <v>99707</v>
      </c>
      <c r="H576" s="371">
        <v>1296</v>
      </c>
      <c r="I576" s="439">
        <f>E576/E$4</f>
        <v>1.8731308526320209</v>
      </c>
      <c r="J576" s="377" t="s">
        <v>742</v>
      </c>
      <c r="K576" s="358" t="s">
        <v>748</v>
      </c>
      <c r="L576" s="379"/>
      <c r="M576" s="378" t="s">
        <v>749</v>
      </c>
      <c r="N576" s="378"/>
      <c r="O576" s="379"/>
      <c r="P576" s="380"/>
      <c r="Q576" s="359">
        <v>1</v>
      </c>
      <c r="R576" s="360">
        <f>1-Q576</f>
        <v>0</v>
      </c>
      <c r="S576" s="361" t="s">
        <v>806</v>
      </c>
      <c r="T576" s="381">
        <f>Q576*D576</f>
        <v>34207</v>
      </c>
      <c r="U576" s="382">
        <f>Q576*F576</f>
        <v>269</v>
      </c>
      <c r="V576" s="382">
        <f>IF(S576="Não",G576,Q576*G576)</f>
        <v>99707</v>
      </c>
      <c r="W576" s="382">
        <f>IF(S576="Não",H576,Q576*H576)</f>
        <v>1296</v>
      </c>
      <c r="X576" s="383">
        <f>R576*D576</f>
        <v>0</v>
      </c>
      <c r="Y576" s="383">
        <f>R576*F576</f>
        <v>0</v>
      </c>
      <c r="Z576" s="383">
        <f>IF(S576="Não",0,R576*G576)</f>
        <v>0</v>
      </c>
      <c r="AA576" s="384">
        <f>IF(S576="Não",0,R576*H576)</f>
        <v>0</v>
      </c>
    </row>
    <row r="577" spans="2:27">
      <c r="B577" s="349">
        <v>582</v>
      </c>
      <c r="C577" s="350" t="s">
        <v>542</v>
      </c>
      <c r="D577" s="367">
        <v>64832</v>
      </c>
      <c r="E577" s="368">
        <f>D577/G577</f>
        <v>0.28006998293625934</v>
      </c>
      <c r="F577" s="369">
        <v>525</v>
      </c>
      <c r="G577" s="370">
        <v>231485</v>
      </c>
      <c r="H577" s="371">
        <v>2451</v>
      </c>
      <c r="I577" s="439">
        <f>E577/E$4</f>
        <v>1.5291332922999514</v>
      </c>
      <c r="J577" s="356" t="s">
        <v>742</v>
      </c>
      <c r="K577" s="358" t="s">
        <v>748</v>
      </c>
      <c r="L577" s="358"/>
      <c r="M577" s="358" t="s">
        <v>749</v>
      </c>
      <c r="N577" s="358" t="s">
        <v>741</v>
      </c>
      <c r="O577" s="358"/>
      <c r="P577" s="373" t="s">
        <v>762</v>
      </c>
      <c r="Q577" s="359">
        <v>0.7</v>
      </c>
      <c r="R577" s="360">
        <f>1-Q577</f>
        <v>0.30000000000000004</v>
      </c>
      <c r="S577" s="361" t="s">
        <v>806</v>
      </c>
      <c r="T577" s="362">
        <f>Q577*D577</f>
        <v>45382.399999999994</v>
      </c>
      <c r="U577" s="363">
        <f>Q577*F577</f>
        <v>367.5</v>
      </c>
      <c r="V577" s="363">
        <f>IF(S577="Não",G577,Q577*G577)</f>
        <v>231485</v>
      </c>
      <c r="W577" s="363">
        <f>IF(S577="Não",H577,Q577*H577)</f>
        <v>2451</v>
      </c>
      <c r="X577" s="364">
        <f>R577*D577</f>
        <v>19449.600000000002</v>
      </c>
      <c r="Y577" s="364">
        <f>R577*F577</f>
        <v>157.50000000000003</v>
      </c>
      <c r="Z577" s="364">
        <f>IF(S577="Não",0,R577*G577)</f>
        <v>0</v>
      </c>
      <c r="AA577" s="365">
        <f>IF(S577="Não",0,R577*H577)</f>
        <v>0</v>
      </c>
    </row>
    <row r="578" spans="2:27">
      <c r="B578" s="349">
        <v>583</v>
      </c>
      <c r="C578" s="350" t="s">
        <v>543</v>
      </c>
      <c r="D578" s="367">
        <v>18432</v>
      </c>
      <c r="E578" s="368">
        <f>D578/G578</f>
        <v>0.14515671759332177</v>
      </c>
      <c r="F578" s="369">
        <v>122</v>
      </c>
      <c r="G578" s="370">
        <v>126980</v>
      </c>
      <c r="H578" s="371">
        <v>633</v>
      </c>
      <c r="I578" s="439">
        <f>E578/E$4</f>
        <v>0.79253037810712756</v>
      </c>
      <c r="J578" s="356" t="s">
        <v>742</v>
      </c>
      <c r="K578" s="358" t="s">
        <v>748</v>
      </c>
      <c r="L578" s="372"/>
      <c r="M578" s="358" t="s">
        <v>749</v>
      </c>
      <c r="N578" s="358"/>
      <c r="O578" s="358"/>
      <c r="P578" s="373"/>
      <c r="Q578" s="359">
        <v>1</v>
      </c>
      <c r="R578" s="360">
        <f>1-Q578</f>
        <v>0</v>
      </c>
      <c r="S578" s="361" t="s">
        <v>806</v>
      </c>
      <c r="T578" s="362">
        <f>Q578*D578</f>
        <v>18432</v>
      </c>
      <c r="U578" s="363">
        <f>Q578*F578</f>
        <v>122</v>
      </c>
      <c r="V578" s="363">
        <f>IF(S578="Não",G578,Q578*G578)</f>
        <v>126980</v>
      </c>
      <c r="W578" s="363">
        <f>IF(S578="Não",H578,Q578*H578)</f>
        <v>633</v>
      </c>
      <c r="X578" s="364">
        <f>R578*D578</f>
        <v>0</v>
      </c>
      <c r="Y578" s="364">
        <f>R578*F578</f>
        <v>0</v>
      </c>
      <c r="Z578" s="364">
        <f>IF(S578="Não",0,R578*G578)</f>
        <v>0</v>
      </c>
      <c r="AA578" s="365">
        <f>IF(S578="Não",0,R578*H578)</f>
        <v>0</v>
      </c>
    </row>
    <row r="579" spans="2:27">
      <c r="B579" s="349">
        <v>584</v>
      </c>
      <c r="C579" s="350" t="s">
        <v>544</v>
      </c>
      <c r="D579" s="367">
        <v>9304</v>
      </c>
      <c r="E579" s="368">
        <f>D579/G579</f>
        <v>0.15881740436645445</v>
      </c>
      <c r="F579" s="369">
        <v>2078</v>
      </c>
      <c r="G579" s="370">
        <v>58583</v>
      </c>
      <c r="H579" s="371">
        <v>12050</v>
      </c>
      <c r="I579" s="439">
        <f>E579/E$4</f>
        <v>0.86711534691198833</v>
      </c>
      <c r="J579" s="356" t="s">
        <v>741</v>
      </c>
      <c r="K579" s="358" t="s">
        <v>741</v>
      </c>
      <c r="L579" s="358"/>
      <c r="M579" s="358" t="s">
        <v>762</v>
      </c>
      <c r="N579" s="358"/>
      <c r="O579" s="358"/>
      <c r="P579" s="373"/>
      <c r="Q579" s="359">
        <v>1</v>
      </c>
      <c r="R579" s="360">
        <f>1-Q579</f>
        <v>0</v>
      </c>
      <c r="S579" s="361" t="s">
        <v>806</v>
      </c>
      <c r="T579" s="362">
        <f>Q579*D579</f>
        <v>9304</v>
      </c>
      <c r="U579" s="363">
        <f>Q579*F579</f>
        <v>2078</v>
      </c>
      <c r="V579" s="363">
        <f>IF(S579="Não",G579,Q579*G579)</f>
        <v>58583</v>
      </c>
      <c r="W579" s="363">
        <f>IF(S579="Não",H579,Q579*H579)</f>
        <v>12050</v>
      </c>
      <c r="X579" s="364">
        <f>R579*D579</f>
        <v>0</v>
      </c>
      <c r="Y579" s="364">
        <f>R579*F579</f>
        <v>0</v>
      </c>
      <c r="Z579" s="364">
        <f>IF(S579="Não",0,R579*G579)</f>
        <v>0</v>
      </c>
      <c r="AA579" s="365">
        <f>IF(S579="Não",0,R579*H579)</f>
        <v>0</v>
      </c>
    </row>
    <row r="580" spans="2:27">
      <c r="B580" s="349">
        <v>585</v>
      </c>
      <c r="C580" s="350" t="s">
        <v>545</v>
      </c>
      <c r="D580" s="367">
        <v>584</v>
      </c>
      <c r="E580" s="368">
        <f>D580/G580</f>
        <v>0.20124052377670573</v>
      </c>
      <c r="F580" s="369">
        <v>161</v>
      </c>
      <c r="G580" s="370">
        <v>2902</v>
      </c>
      <c r="H580" s="371">
        <v>598</v>
      </c>
      <c r="I580" s="439">
        <f>E580/E$4</f>
        <v>1.0987381847946018</v>
      </c>
      <c r="J580" s="356" t="s">
        <v>741</v>
      </c>
      <c r="K580" s="358" t="s">
        <v>741</v>
      </c>
      <c r="L580" s="358"/>
      <c r="M580" s="358" t="s">
        <v>762</v>
      </c>
      <c r="N580" s="358"/>
      <c r="O580" s="358"/>
      <c r="P580" s="373"/>
      <c r="Q580" s="359">
        <v>1</v>
      </c>
      <c r="R580" s="360">
        <f>1-Q580</f>
        <v>0</v>
      </c>
      <c r="S580" s="361" t="s">
        <v>806</v>
      </c>
      <c r="T580" s="362">
        <f>Q580*D580</f>
        <v>584</v>
      </c>
      <c r="U580" s="363">
        <f>Q580*F580</f>
        <v>161</v>
      </c>
      <c r="V580" s="363">
        <f>IF(S580="Não",G580,Q580*G580)</f>
        <v>2902</v>
      </c>
      <c r="W580" s="363">
        <f>IF(S580="Não",H580,Q580*H580)</f>
        <v>598</v>
      </c>
      <c r="X580" s="364">
        <f>R580*D580</f>
        <v>0</v>
      </c>
      <c r="Y580" s="364">
        <f>R580*F580</f>
        <v>0</v>
      </c>
      <c r="Z580" s="364">
        <f>IF(S580="Não",0,R580*G580)</f>
        <v>0</v>
      </c>
      <c r="AA580" s="365">
        <f>IF(S580="Não",0,R580*H580)</f>
        <v>0</v>
      </c>
    </row>
    <row r="581" spans="2:27" s="420" customFormat="1">
      <c r="B581" s="349">
        <v>586</v>
      </c>
      <c r="C581" s="350" t="s">
        <v>546</v>
      </c>
      <c r="D581" s="367">
        <v>1522</v>
      </c>
      <c r="E581" s="368">
        <f>D581/G581</f>
        <v>0.2896289248334919</v>
      </c>
      <c r="F581" s="369">
        <v>210</v>
      </c>
      <c r="G581" s="370">
        <v>5255</v>
      </c>
      <c r="H581" s="371">
        <v>909</v>
      </c>
      <c r="I581" s="439">
        <f>E581/E$4</f>
        <v>1.58132344899213</v>
      </c>
      <c r="J581" s="356" t="s">
        <v>741</v>
      </c>
      <c r="K581" s="358" t="s">
        <v>741</v>
      </c>
      <c r="L581" s="358"/>
      <c r="M581" s="358" t="s">
        <v>762</v>
      </c>
      <c r="N581" s="358"/>
      <c r="O581" s="358"/>
      <c r="P581" s="373"/>
      <c r="Q581" s="359">
        <v>1</v>
      </c>
      <c r="R581" s="360">
        <f>1-Q581</f>
        <v>0</v>
      </c>
      <c r="S581" s="361" t="s">
        <v>806</v>
      </c>
      <c r="T581" s="362">
        <f>Q581*D581</f>
        <v>1522</v>
      </c>
      <c r="U581" s="363">
        <f>Q581*F581</f>
        <v>210</v>
      </c>
      <c r="V581" s="363">
        <f>IF(S581="Não",G581,Q581*G581)</f>
        <v>5255</v>
      </c>
      <c r="W581" s="363">
        <f>IF(S581="Não",H581,Q581*H581)</f>
        <v>909</v>
      </c>
      <c r="X581" s="364">
        <f>R581*D581</f>
        <v>0</v>
      </c>
      <c r="Y581" s="364">
        <f>R581*F581</f>
        <v>0</v>
      </c>
      <c r="Z581" s="364">
        <f>IF(S581="Não",0,R581*G581)</f>
        <v>0</v>
      </c>
      <c r="AA581" s="365">
        <f>IF(S581="Não",0,R581*H581)</f>
        <v>0</v>
      </c>
    </row>
    <row r="582" spans="2:27">
      <c r="B582" s="349">
        <v>587</v>
      </c>
      <c r="C582" s="350" t="s">
        <v>547</v>
      </c>
      <c r="D582" s="367">
        <v>101097</v>
      </c>
      <c r="E582" s="368">
        <f>D582/G582</f>
        <v>0.19661791590493602</v>
      </c>
      <c r="F582" s="369">
        <v>787</v>
      </c>
      <c r="G582" s="370">
        <v>514180</v>
      </c>
      <c r="H582" s="371">
        <v>4160</v>
      </c>
      <c r="I582" s="439">
        <f>E582/E$4</f>
        <v>1.0734995515077936</v>
      </c>
      <c r="J582" s="356" t="s">
        <v>742</v>
      </c>
      <c r="K582" s="358" t="s">
        <v>752</v>
      </c>
      <c r="L582" s="358"/>
      <c r="M582" s="358" t="s">
        <v>753</v>
      </c>
      <c r="N582" s="358"/>
      <c r="O582" s="358"/>
      <c r="P582" s="373"/>
      <c r="Q582" s="359">
        <v>1</v>
      </c>
      <c r="R582" s="360">
        <f>1-Q582</f>
        <v>0</v>
      </c>
      <c r="S582" s="361" t="s">
        <v>806</v>
      </c>
      <c r="T582" s="362">
        <f>Q582*D582</f>
        <v>101097</v>
      </c>
      <c r="U582" s="363">
        <f>Q582*F582</f>
        <v>787</v>
      </c>
      <c r="V582" s="363">
        <f>IF(S582="Não",G582,Q582*G582)</f>
        <v>514180</v>
      </c>
      <c r="W582" s="363">
        <f>IF(S582="Não",H582,Q582*H582)</f>
        <v>4160</v>
      </c>
      <c r="X582" s="364">
        <f>R582*D582</f>
        <v>0</v>
      </c>
      <c r="Y582" s="364">
        <f>R582*F582</f>
        <v>0</v>
      </c>
      <c r="Z582" s="364">
        <f>IF(S582="Não",0,R582*G582)</f>
        <v>0</v>
      </c>
      <c r="AA582" s="365">
        <f>IF(S582="Não",0,R582*H582)</f>
        <v>0</v>
      </c>
    </row>
    <row r="583" spans="2:27">
      <c r="B583" s="349">
        <v>588</v>
      </c>
      <c r="C583" s="350" t="s">
        <v>548</v>
      </c>
      <c r="D583" s="367">
        <v>19158</v>
      </c>
      <c r="E583" s="368">
        <f>D583/G583</f>
        <v>0.248814888891775</v>
      </c>
      <c r="F583" s="369">
        <v>59</v>
      </c>
      <c r="G583" s="370">
        <v>76997</v>
      </c>
      <c r="H583" s="371">
        <v>288</v>
      </c>
      <c r="I583" s="439">
        <f>E583/E$4</f>
        <v>1.3584859263940374</v>
      </c>
      <c r="J583" s="356" t="s">
        <v>742</v>
      </c>
      <c r="K583" s="358" t="s">
        <v>748</v>
      </c>
      <c r="L583" s="372"/>
      <c r="M583" s="372" t="s">
        <v>749</v>
      </c>
      <c r="N583" s="358"/>
      <c r="O583" s="358"/>
      <c r="P583" s="373"/>
      <c r="Q583" s="359">
        <v>1</v>
      </c>
      <c r="R583" s="360">
        <f>1-Q583</f>
        <v>0</v>
      </c>
      <c r="S583" s="361" t="s">
        <v>806</v>
      </c>
      <c r="T583" s="362">
        <f>Q583*D583</f>
        <v>19158</v>
      </c>
      <c r="U583" s="363">
        <f>Q583*F583</f>
        <v>59</v>
      </c>
      <c r="V583" s="363">
        <f>IF(S583="Não",G583,Q583*G583)</f>
        <v>76997</v>
      </c>
      <c r="W583" s="363">
        <f>IF(S583="Não",H583,Q583*H583)</f>
        <v>288</v>
      </c>
      <c r="X583" s="364">
        <f>R583*D583</f>
        <v>0</v>
      </c>
      <c r="Y583" s="364">
        <f>R583*F583</f>
        <v>0</v>
      </c>
      <c r="Z583" s="364">
        <f>IF(S583="Não",0,R583*G583)</f>
        <v>0</v>
      </c>
      <c r="AA583" s="365">
        <f>IF(S583="Não",0,R583*H583)</f>
        <v>0</v>
      </c>
    </row>
    <row r="584" spans="2:27">
      <c r="B584" s="349">
        <v>589</v>
      </c>
      <c r="C584" s="350" t="s">
        <v>549</v>
      </c>
      <c r="D584" s="367">
        <v>5796</v>
      </c>
      <c r="E584" s="368">
        <f>D584/G584</f>
        <v>0.16125532092479761</v>
      </c>
      <c r="F584" s="369">
        <v>394</v>
      </c>
      <c r="G584" s="370">
        <v>35943</v>
      </c>
      <c r="H584" s="371">
        <v>2500</v>
      </c>
      <c r="I584" s="439">
        <f>E584/E$4</f>
        <v>0.88042594640618788</v>
      </c>
      <c r="J584" s="356" t="s">
        <v>742</v>
      </c>
      <c r="K584" s="358" t="s">
        <v>748</v>
      </c>
      <c r="L584" s="372"/>
      <c r="M584" s="372" t="s">
        <v>749</v>
      </c>
      <c r="N584" s="358"/>
      <c r="O584" s="358"/>
      <c r="P584" s="373"/>
      <c r="Q584" s="359">
        <v>1</v>
      </c>
      <c r="R584" s="360">
        <f>1-Q584</f>
        <v>0</v>
      </c>
      <c r="S584" s="361" t="s">
        <v>806</v>
      </c>
      <c r="T584" s="362">
        <f>Q584*D584</f>
        <v>5796</v>
      </c>
      <c r="U584" s="363">
        <f>Q584*F584</f>
        <v>394</v>
      </c>
      <c r="V584" s="363">
        <f>IF(S584="Não",G584,Q584*G584)</f>
        <v>35943</v>
      </c>
      <c r="W584" s="363">
        <f>IF(S584="Não",H584,Q584*H584)</f>
        <v>2500</v>
      </c>
      <c r="X584" s="364">
        <f>R584*D584</f>
        <v>0</v>
      </c>
      <c r="Y584" s="364">
        <f>R584*F584</f>
        <v>0</v>
      </c>
      <c r="Z584" s="364">
        <f>IF(S584="Não",0,R584*G584)</f>
        <v>0</v>
      </c>
      <c r="AA584" s="365">
        <f>IF(S584="Não",0,R584*H584)</f>
        <v>0</v>
      </c>
    </row>
    <row r="585" spans="2:27">
      <c r="B585" s="349">
        <v>590</v>
      </c>
      <c r="C585" s="350" t="s">
        <v>550</v>
      </c>
      <c r="D585" s="367">
        <v>11</v>
      </c>
      <c r="E585" s="368">
        <f>D585/G585</f>
        <v>3.8194444444444448E-2</v>
      </c>
      <c r="F585" s="369">
        <v>5</v>
      </c>
      <c r="G585" s="370">
        <v>288</v>
      </c>
      <c r="H585" s="371">
        <v>32</v>
      </c>
      <c r="I585" s="439">
        <f>E585/E$4</f>
        <v>0.20853500960220034</v>
      </c>
      <c r="J585" s="356"/>
      <c r="K585" s="374" t="s">
        <v>828</v>
      </c>
      <c r="L585" s="536"/>
      <c r="M585" s="536" t="s">
        <v>765</v>
      </c>
      <c r="N585" s="358"/>
      <c r="O585" s="416"/>
      <c r="P585" s="373"/>
      <c r="Q585" s="359">
        <v>1</v>
      </c>
      <c r="R585" s="360">
        <f>1-Q585</f>
        <v>0</v>
      </c>
      <c r="S585" s="361" t="s">
        <v>806</v>
      </c>
      <c r="T585" s="362">
        <f>Q585*D585</f>
        <v>11</v>
      </c>
      <c r="U585" s="363">
        <f>Q585*F585</f>
        <v>5</v>
      </c>
      <c r="V585" s="363">
        <f>IF(S585="Não",G585,Q585*G585)</f>
        <v>288</v>
      </c>
      <c r="W585" s="363">
        <f>IF(S585="Não",H585,Q585*H585)</f>
        <v>32</v>
      </c>
      <c r="X585" s="364">
        <f>R585*D585</f>
        <v>0</v>
      </c>
      <c r="Y585" s="364">
        <f>R585*F585</f>
        <v>0</v>
      </c>
      <c r="Z585" s="364">
        <f>IF(S585="Não",0,R585*G585)</f>
        <v>0</v>
      </c>
      <c r="AA585" s="365">
        <f>IF(S585="Não",0,R585*H585)</f>
        <v>0</v>
      </c>
    </row>
    <row r="586" spans="2:27">
      <c r="B586" s="349">
        <v>591</v>
      </c>
      <c r="C586" s="350" t="s">
        <v>551</v>
      </c>
      <c r="D586" s="367">
        <v>14636</v>
      </c>
      <c r="E586" s="368">
        <f>D586/G586</f>
        <v>8.1504911678880895E-2</v>
      </c>
      <c r="F586" s="369">
        <v>512</v>
      </c>
      <c r="G586" s="370">
        <v>179572</v>
      </c>
      <c r="H586" s="371">
        <v>5722</v>
      </c>
      <c r="I586" s="439">
        <f>E586/E$4</f>
        <v>0.44500261194541746</v>
      </c>
      <c r="J586" s="356" t="s">
        <v>742</v>
      </c>
      <c r="K586" s="393" t="s">
        <v>756</v>
      </c>
      <c r="L586" s="534"/>
      <c r="M586" s="534" t="s">
        <v>765</v>
      </c>
      <c r="N586" s="358"/>
      <c r="O586" s="358"/>
      <c r="P586" s="373"/>
      <c r="Q586" s="359">
        <v>1</v>
      </c>
      <c r="R586" s="360">
        <f>1-Q586</f>
        <v>0</v>
      </c>
      <c r="S586" s="361" t="s">
        <v>806</v>
      </c>
      <c r="T586" s="362">
        <f>Q586*D586</f>
        <v>14636</v>
      </c>
      <c r="U586" s="363">
        <f>Q586*F586</f>
        <v>512</v>
      </c>
      <c r="V586" s="363">
        <f>IF(S586="Não",G586,Q586*G586)</f>
        <v>179572</v>
      </c>
      <c r="W586" s="363">
        <f>IF(S586="Não",H586,Q586*H586)</f>
        <v>5722</v>
      </c>
      <c r="X586" s="364">
        <f>R586*D586</f>
        <v>0</v>
      </c>
      <c r="Y586" s="364">
        <f>R586*F586</f>
        <v>0</v>
      </c>
      <c r="Z586" s="364">
        <f>IF(S586="Não",0,R586*G586)</f>
        <v>0</v>
      </c>
      <c r="AA586" s="365">
        <f>IF(S586="Não",0,R586*H586)</f>
        <v>0</v>
      </c>
    </row>
    <row r="587" spans="2:27">
      <c r="B587" s="349">
        <v>592</v>
      </c>
      <c r="C587" s="350" t="s">
        <v>552</v>
      </c>
      <c r="D587" s="367">
        <v>112699</v>
      </c>
      <c r="E587" s="368">
        <f>D587/G587</f>
        <v>0.19402460880538661</v>
      </c>
      <c r="F587" s="369">
        <v>20513</v>
      </c>
      <c r="G587" s="370">
        <v>580849</v>
      </c>
      <c r="H587" s="371">
        <v>137311</v>
      </c>
      <c r="I587" s="439">
        <f>E587/E$4</f>
        <v>1.0593405467422548</v>
      </c>
      <c r="J587" s="356" t="s">
        <v>742</v>
      </c>
      <c r="K587" s="358" t="s">
        <v>754</v>
      </c>
      <c r="L587" s="372"/>
      <c r="M587" s="372" t="s">
        <v>755</v>
      </c>
      <c r="N587" s="358"/>
      <c r="O587" s="358"/>
      <c r="P587" s="373"/>
      <c r="Q587" s="359">
        <v>1</v>
      </c>
      <c r="R587" s="360">
        <f>1-Q587</f>
        <v>0</v>
      </c>
      <c r="S587" s="361" t="s">
        <v>806</v>
      </c>
      <c r="T587" s="362">
        <f>Q587*D587</f>
        <v>112699</v>
      </c>
      <c r="U587" s="363">
        <f>Q587*F587</f>
        <v>20513</v>
      </c>
      <c r="V587" s="363">
        <f>IF(S587="Não",G587,Q587*G587)</f>
        <v>580849</v>
      </c>
      <c r="W587" s="363">
        <f>IF(S587="Não",H587,Q587*H587)</f>
        <v>137311</v>
      </c>
      <c r="X587" s="364">
        <f>R587*D587</f>
        <v>0</v>
      </c>
      <c r="Y587" s="364">
        <f>R587*F587</f>
        <v>0</v>
      </c>
      <c r="Z587" s="364">
        <f>IF(S587="Não",0,R587*G587)</f>
        <v>0</v>
      </c>
      <c r="AA587" s="365">
        <f>IF(S587="Não",0,R587*H587)</f>
        <v>0</v>
      </c>
    </row>
    <row r="588" spans="2:27">
      <c r="B588" s="349">
        <v>593</v>
      </c>
      <c r="C588" s="350" t="s">
        <v>553</v>
      </c>
      <c r="D588" s="367">
        <v>81930</v>
      </c>
      <c r="E588" s="368">
        <f>D588/G588</f>
        <v>0.1270496506250911</v>
      </c>
      <c r="F588" s="369">
        <v>900</v>
      </c>
      <c r="G588" s="370">
        <v>644866</v>
      </c>
      <c r="H588" s="371">
        <v>7268</v>
      </c>
      <c r="I588" s="439">
        <f>E588/E$4</f>
        <v>0.69366894841465054</v>
      </c>
      <c r="J588" s="356" t="s">
        <v>742</v>
      </c>
      <c r="K588" s="358" t="s">
        <v>752</v>
      </c>
      <c r="L588" s="372"/>
      <c r="M588" s="372" t="s">
        <v>753</v>
      </c>
      <c r="N588" s="358" t="s">
        <v>741</v>
      </c>
      <c r="O588" s="358"/>
      <c r="P588" s="373" t="s">
        <v>762</v>
      </c>
      <c r="Q588" s="359">
        <v>0.95</v>
      </c>
      <c r="R588" s="360">
        <f>1-Q588</f>
        <v>5.0000000000000044E-2</v>
      </c>
      <c r="S588" s="361" t="s">
        <v>806</v>
      </c>
      <c r="T588" s="362">
        <f>Q588*D588</f>
        <v>77833.5</v>
      </c>
      <c r="U588" s="363">
        <f>Q588*F588</f>
        <v>855</v>
      </c>
      <c r="V588" s="363">
        <f>IF(S588="Não",G588,Q588*G588)</f>
        <v>644866</v>
      </c>
      <c r="W588" s="363">
        <f>IF(S588="Não",H588,Q588*H588)</f>
        <v>7268</v>
      </c>
      <c r="X588" s="364">
        <f>R588*D588</f>
        <v>4096.5000000000036</v>
      </c>
      <c r="Y588" s="364">
        <f>R588*F588</f>
        <v>45.000000000000043</v>
      </c>
      <c r="Z588" s="364">
        <f>IF(S588="Não",0,R588*G588)</f>
        <v>0</v>
      </c>
      <c r="AA588" s="365">
        <f>IF(S588="Não",0,R588*H588)</f>
        <v>0</v>
      </c>
    </row>
    <row r="589" spans="2:27">
      <c r="B589" s="349">
        <v>594</v>
      </c>
      <c r="C589" s="350" t="s">
        <v>554</v>
      </c>
      <c r="D589" s="367">
        <v>2425</v>
      </c>
      <c r="E589" s="368">
        <f>D589/G589</f>
        <v>0.11857031097203208</v>
      </c>
      <c r="F589" s="369">
        <v>431</v>
      </c>
      <c r="G589" s="370">
        <v>20452</v>
      </c>
      <c r="H589" s="371">
        <v>2442</v>
      </c>
      <c r="I589" s="439">
        <f>E589/E$4</f>
        <v>0.64737323180741024</v>
      </c>
      <c r="J589" s="356" t="s">
        <v>820</v>
      </c>
      <c r="K589" s="358" t="s">
        <v>764</v>
      </c>
      <c r="L589" s="372"/>
      <c r="M589" s="372" t="s">
        <v>749</v>
      </c>
      <c r="N589" s="358"/>
      <c r="O589" s="372"/>
      <c r="P589" s="373"/>
      <c r="Q589" s="359">
        <v>1</v>
      </c>
      <c r="R589" s="360">
        <f>1-Q589</f>
        <v>0</v>
      </c>
      <c r="S589" s="361" t="s">
        <v>806</v>
      </c>
      <c r="T589" s="362">
        <f>Q589*D589</f>
        <v>2425</v>
      </c>
      <c r="U589" s="363">
        <f>Q589*F589</f>
        <v>431</v>
      </c>
      <c r="V589" s="363">
        <f>IF(S589="Não",G589,Q589*G589)</f>
        <v>20452</v>
      </c>
      <c r="W589" s="363">
        <f>IF(S589="Não",H589,Q589*H589)</f>
        <v>2442</v>
      </c>
      <c r="X589" s="364">
        <f>R589*D589</f>
        <v>0</v>
      </c>
      <c r="Y589" s="364">
        <f>R589*F589</f>
        <v>0</v>
      </c>
      <c r="Z589" s="364">
        <f>IF(S589="Não",0,R589*G589)</f>
        <v>0</v>
      </c>
      <c r="AA589" s="365">
        <f>IF(S589="Não",0,R589*H589)</f>
        <v>0</v>
      </c>
    </row>
    <row r="590" spans="2:27">
      <c r="B590" s="349">
        <v>595</v>
      </c>
      <c r="C590" s="350" t="s">
        <v>555</v>
      </c>
      <c r="D590" s="367">
        <v>10572</v>
      </c>
      <c r="E590" s="368">
        <f>D590/G590</f>
        <v>0.11883191331519906</v>
      </c>
      <c r="F590" s="369">
        <v>239</v>
      </c>
      <c r="G590" s="370">
        <v>88966</v>
      </c>
      <c r="H590" s="371">
        <v>2097</v>
      </c>
      <c r="I590" s="439">
        <f>E590/E$4</f>
        <v>0.64880153500536974</v>
      </c>
      <c r="J590" s="356" t="s">
        <v>742</v>
      </c>
      <c r="K590" s="393" t="s">
        <v>756</v>
      </c>
      <c r="L590" s="534"/>
      <c r="M590" s="534" t="s">
        <v>765</v>
      </c>
      <c r="N590" s="358"/>
      <c r="O590" s="358"/>
      <c r="P590" s="373"/>
      <c r="Q590" s="359">
        <v>1</v>
      </c>
      <c r="R590" s="360">
        <f>1-Q590</f>
        <v>0</v>
      </c>
      <c r="S590" s="361" t="s">
        <v>806</v>
      </c>
      <c r="T590" s="362">
        <f>Q590*D590</f>
        <v>10572</v>
      </c>
      <c r="U590" s="363">
        <f>Q590*F590</f>
        <v>239</v>
      </c>
      <c r="V590" s="363">
        <f>IF(S590="Não",G590,Q590*G590)</f>
        <v>88966</v>
      </c>
      <c r="W590" s="363">
        <f>IF(S590="Não",H590,Q590*H590)</f>
        <v>2097</v>
      </c>
      <c r="X590" s="364">
        <f>R590*D590</f>
        <v>0</v>
      </c>
      <c r="Y590" s="364">
        <f>R590*F590</f>
        <v>0</v>
      </c>
      <c r="Z590" s="364">
        <f>IF(S590="Não",0,R590*G590)</f>
        <v>0</v>
      </c>
      <c r="AA590" s="365">
        <f>IF(S590="Não",0,R590*H590)</f>
        <v>0</v>
      </c>
    </row>
    <row r="591" spans="2:27">
      <c r="B591" s="349">
        <v>596</v>
      </c>
      <c r="C591" s="350" t="s">
        <v>556</v>
      </c>
      <c r="D591" s="367">
        <v>2723</v>
      </c>
      <c r="E591" s="368">
        <f>D591/G591</f>
        <v>0.11103408905561898</v>
      </c>
      <c r="F591" s="369">
        <v>378</v>
      </c>
      <c r="G591" s="370">
        <v>24524</v>
      </c>
      <c r="H591" s="371">
        <v>3781</v>
      </c>
      <c r="I591" s="439">
        <f>E591/E$4</f>
        <v>0.60622677366244548</v>
      </c>
      <c r="J591" s="356" t="s">
        <v>742</v>
      </c>
      <c r="K591" s="358" t="s">
        <v>758</v>
      </c>
      <c r="L591" s="372"/>
      <c r="M591" s="372" t="s">
        <v>749</v>
      </c>
      <c r="N591" s="358"/>
      <c r="O591" s="358"/>
      <c r="P591" s="373"/>
      <c r="Q591" s="359">
        <v>1</v>
      </c>
      <c r="R591" s="360">
        <f>1-Q591</f>
        <v>0</v>
      </c>
      <c r="S591" s="361" t="s">
        <v>806</v>
      </c>
      <c r="T591" s="362">
        <f>Q591*D591</f>
        <v>2723</v>
      </c>
      <c r="U591" s="363">
        <f>Q591*F591</f>
        <v>378</v>
      </c>
      <c r="V591" s="363">
        <f>IF(S591="Não",G591,Q591*G591)</f>
        <v>24524</v>
      </c>
      <c r="W591" s="363">
        <f>IF(S591="Não",H591,Q591*H591)</f>
        <v>3781</v>
      </c>
      <c r="X591" s="364">
        <f>R591*D591</f>
        <v>0</v>
      </c>
      <c r="Y591" s="364">
        <f>R591*F591</f>
        <v>0</v>
      </c>
      <c r="Z591" s="364">
        <f>IF(S591="Não",0,R591*G591)</f>
        <v>0</v>
      </c>
      <c r="AA591" s="365">
        <f>IF(S591="Não",0,R591*H591)</f>
        <v>0</v>
      </c>
    </row>
    <row r="592" spans="2:27">
      <c r="B592" s="349">
        <v>597</v>
      </c>
      <c r="C592" s="350" t="s">
        <v>557</v>
      </c>
      <c r="D592" s="367">
        <v>25526</v>
      </c>
      <c r="E592" s="368">
        <f>D592/G592</f>
        <v>9.7298615955204365E-2</v>
      </c>
      <c r="F592" s="369">
        <v>2217</v>
      </c>
      <c r="G592" s="370">
        <v>262347</v>
      </c>
      <c r="H592" s="371">
        <v>18396</v>
      </c>
      <c r="I592" s="439">
        <f>E592/E$4</f>
        <v>0.5312334845454374</v>
      </c>
      <c r="J592" s="356" t="s">
        <v>742</v>
      </c>
      <c r="K592" s="358" t="s">
        <v>748</v>
      </c>
      <c r="L592" s="372"/>
      <c r="M592" s="372" t="s">
        <v>749</v>
      </c>
      <c r="N592" s="358"/>
      <c r="O592" s="358"/>
      <c r="P592" s="373"/>
      <c r="Q592" s="359">
        <v>1</v>
      </c>
      <c r="R592" s="360">
        <f>1-Q592</f>
        <v>0</v>
      </c>
      <c r="S592" s="361" t="s">
        <v>806</v>
      </c>
      <c r="T592" s="362">
        <f>Q592*D592</f>
        <v>25526</v>
      </c>
      <c r="U592" s="363">
        <f>Q592*F592</f>
        <v>2217</v>
      </c>
      <c r="V592" s="363">
        <f>IF(S592="Não",G592,Q592*G592)</f>
        <v>262347</v>
      </c>
      <c r="W592" s="363">
        <f>IF(S592="Não",H592,Q592*H592)</f>
        <v>18396</v>
      </c>
      <c r="X592" s="364">
        <f>R592*D592</f>
        <v>0</v>
      </c>
      <c r="Y592" s="364">
        <f>R592*F592</f>
        <v>0</v>
      </c>
      <c r="Z592" s="364">
        <f>IF(S592="Não",0,R592*G592)</f>
        <v>0</v>
      </c>
      <c r="AA592" s="365">
        <f>IF(S592="Não",0,R592*H592)</f>
        <v>0</v>
      </c>
    </row>
    <row r="593" spans="2:27">
      <c r="B593" s="349">
        <v>598</v>
      </c>
      <c r="C593" s="350" t="s">
        <v>558</v>
      </c>
      <c r="D593" s="367">
        <v>9892</v>
      </c>
      <c r="E593" s="368">
        <f>D593/G593</f>
        <v>0.11672802794298122</v>
      </c>
      <c r="F593" s="369">
        <v>1829</v>
      </c>
      <c r="G593" s="370">
        <v>84744</v>
      </c>
      <c r="H593" s="371">
        <v>15668</v>
      </c>
      <c r="I593" s="439">
        <f>E593/E$4</f>
        <v>0.63731468756776566</v>
      </c>
      <c r="J593" s="356" t="s">
        <v>742</v>
      </c>
      <c r="K593" s="358" t="s">
        <v>752</v>
      </c>
      <c r="L593" s="372"/>
      <c r="M593" s="372" t="s">
        <v>753</v>
      </c>
      <c r="N593" s="358"/>
      <c r="O593" s="358"/>
      <c r="P593" s="373"/>
      <c r="Q593" s="359">
        <v>1</v>
      </c>
      <c r="R593" s="360">
        <f>1-Q593</f>
        <v>0</v>
      </c>
      <c r="S593" s="361" t="s">
        <v>806</v>
      </c>
      <c r="T593" s="362">
        <f>Q593*D593</f>
        <v>9892</v>
      </c>
      <c r="U593" s="363">
        <f>Q593*F593</f>
        <v>1829</v>
      </c>
      <c r="V593" s="363">
        <f>IF(S593="Não",G593,Q593*G593)</f>
        <v>84744</v>
      </c>
      <c r="W593" s="363">
        <f>IF(S593="Não",H593,Q593*H593)</f>
        <v>15668</v>
      </c>
      <c r="X593" s="364">
        <f>R593*D593</f>
        <v>0</v>
      </c>
      <c r="Y593" s="364">
        <f>R593*F593</f>
        <v>0</v>
      </c>
      <c r="Z593" s="364">
        <f>IF(S593="Não",0,R593*G593)</f>
        <v>0</v>
      </c>
      <c r="AA593" s="365">
        <f>IF(S593="Não",0,R593*H593)</f>
        <v>0</v>
      </c>
    </row>
    <row r="594" spans="2:27">
      <c r="B594" s="349">
        <v>599</v>
      </c>
      <c r="C594" s="350" t="s">
        <v>559</v>
      </c>
      <c r="D594" s="367">
        <v>111114</v>
      </c>
      <c r="E594" s="368">
        <f>D594/G594</f>
        <v>0.24994769980362119</v>
      </c>
      <c r="F594" s="369">
        <v>253</v>
      </c>
      <c r="G594" s="370">
        <v>444549</v>
      </c>
      <c r="H594" s="371">
        <v>1955</v>
      </c>
      <c r="I594" s="439">
        <f>E594/E$4</f>
        <v>1.3646708765305142</v>
      </c>
      <c r="J594" s="356" t="s">
        <v>742</v>
      </c>
      <c r="K594" s="358" t="s">
        <v>752</v>
      </c>
      <c r="L594" s="372"/>
      <c r="M594" s="372" t="s">
        <v>753</v>
      </c>
      <c r="N594" s="358" t="s">
        <v>801</v>
      </c>
      <c r="O594" s="358"/>
      <c r="P594" s="373" t="s">
        <v>731</v>
      </c>
      <c r="Q594" s="359">
        <v>0.7</v>
      </c>
      <c r="R594" s="360">
        <f>1-Q594</f>
        <v>0.30000000000000004</v>
      </c>
      <c r="S594" s="361" t="s">
        <v>807</v>
      </c>
      <c r="T594" s="362">
        <f>Q594*D594</f>
        <v>77779.799999999988</v>
      </c>
      <c r="U594" s="363">
        <f>Q594*F594</f>
        <v>177.1</v>
      </c>
      <c r="V594" s="363">
        <f>IF(S594="Não",G594,Q594*G594)</f>
        <v>311184.3</v>
      </c>
      <c r="W594" s="363">
        <f>IF(S594="Não",H594,Q594*H594)</f>
        <v>1368.5</v>
      </c>
      <c r="X594" s="364">
        <f>R594*D594</f>
        <v>33334.200000000004</v>
      </c>
      <c r="Y594" s="364">
        <f>R594*F594</f>
        <v>75.900000000000006</v>
      </c>
      <c r="Z594" s="364">
        <f>IF(S594="Não",0,R594*G594)</f>
        <v>133364.70000000001</v>
      </c>
      <c r="AA594" s="365">
        <f>IF(S594="Não",0,R594*H594)</f>
        <v>586.50000000000011</v>
      </c>
    </row>
    <row r="595" spans="2:27">
      <c r="B595" s="349">
        <v>600</v>
      </c>
      <c r="C595" s="350" t="s">
        <v>560</v>
      </c>
      <c r="D595" s="367">
        <v>7785</v>
      </c>
      <c r="E595" s="368">
        <f>D595/G595</f>
        <v>0.17743994165109175</v>
      </c>
      <c r="F595" s="369">
        <v>1533</v>
      </c>
      <c r="G595" s="370">
        <v>43874</v>
      </c>
      <c r="H595" s="371">
        <v>9862</v>
      </c>
      <c r="I595" s="439">
        <f>E595/E$4</f>
        <v>0.96879115468863575</v>
      </c>
      <c r="J595" s="356" t="s">
        <v>742</v>
      </c>
      <c r="K595" s="358" t="s">
        <v>748</v>
      </c>
      <c r="L595" s="372"/>
      <c r="M595" s="372" t="s">
        <v>749</v>
      </c>
      <c r="N595" s="358" t="s">
        <v>741</v>
      </c>
      <c r="O595" s="358"/>
      <c r="P595" s="373" t="s">
        <v>762</v>
      </c>
      <c r="Q595" s="359">
        <v>0.8</v>
      </c>
      <c r="R595" s="360">
        <f>1-Q595</f>
        <v>0.19999999999999996</v>
      </c>
      <c r="S595" s="361" t="s">
        <v>807</v>
      </c>
      <c r="T595" s="362">
        <f>Q595*D595</f>
        <v>6228</v>
      </c>
      <c r="U595" s="363">
        <f>Q595*F595</f>
        <v>1226.4000000000001</v>
      </c>
      <c r="V595" s="363">
        <f>IF(S595="Não",G595,Q595*G595)</f>
        <v>35099.200000000004</v>
      </c>
      <c r="W595" s="363">
        <f>IF(S595="Não",H595,Q595*H595)</f>
        <v>7889.6</v>
      </c>
      <c r="X595" s="364">
        <f>R595*D595</f>
        <v>1556.9999999999995</v>
      </c>
      <c r="Y595" s="364">
        <f>R595*F595</f>
        <v>306.59999999999991</v>
      </c>
      <c r="Z595" s="364">
        <f>IF(S595="Não",0,R595*G595)</f>
        <v>8774.7999999999975</v>
      </c>
      <c r="AA595" s="365">
        <f>IF(S595="Não",0,R595*H595)</f>
        <v>1972.3999999999996</v>
      </c>
    </row>
    <row r="596" spans="2:27">
      <c r="B596" s="349">
        <v>601</v>
      </c>
      <c r="C596" s="350" t="s">
        <v>561</v>
      </c>
      <c r="D596" s="367">
        <v>15339</v>
      </c>
      <c r="E596" s="368">
        <f>D596/G596</f>
        <v>0.16647131601224197</v>
      </c>
      <c r="F596" s="369">
        <v>1498</v>
      </c>
      <c r="G596" s="370">
        <v>92142</v>
      </c>
      <c r="H596" s="371">
        <v>10106</v>
      </c>
      <c r="I596" s="439">
        <f>E596/E$4</f>
        <v>0.90890437046671768</v>
      </c>
      <c r="J596" s="356" t="s">
        <v>742</v>
      </c>
      <c r="K596" s="358" t="s">
        <v>748</v>
      </c>
      <c r="L596" s="372"/>
      <c r="M596" s="372" t="s">
        <v>749</v>
      </c>
      <c r="N596" s="358"/>
      <c r="O596" s="358"/>
      <c r="P596" s="375"/>
      <c r="Q596" s="359">
        <v>1</v>
      </c>
      <c r="R596" s="360">
        <f>1-Q596</f>
        <v>0</v>
      </c>
      <c r="S596" s="361" t="s">
        <v>806</v>
      </c>
      <c r="T596" s="362">
        <f>Q596*D596</f>
        <v>15339</v>
      </c>
      <c r="U596" s="363">
        <f>Q596*F596</f>
        <v>1498</v>
      </c>
      <c r="V596" s="363">
        <f>IF(S596="Não",G596,Q596*G596)</f>
        <v>92142</v>
      </c>
      <c r="W596" s="363">
        <f>IF(S596="Não",H596,Q596*H596)</f>
        <v>10106</v>
      </c>
      <c r="X596" s="364">
        <f>R596*D596</f>
        <v>0</v>
      </c>
      <c r="Y596" s="364">
        <f>R596*F596</f>
        <v>0</v>
      </c>
      <c r="Z596" s="364">
        <f>IF(S596="Não",0,R596*G596)</f>
        <v>0</v>
      </c>
      <c r="AA596" s="365">
        <f>IF(S596="Não",0,R596*H596)</f>
        <v>0</v>
      </c>
    </row>
    <row r="597" spans="2:27">
      <c r="B597" s="404">
        <v>602</v>
      </c>
      <c r="C597" s="405" t="s">
        <v>562</v>
      </c>
      <c r="D597" s="367">
        <v>930</v>
      </c>
      <c r="E597" s="368">
        <f>D597/G597</f>
        <v>8.7480011287743395E-2</v>
      </c>
      <c r="F597" s="369">
        <v>66</v>
      </c>
      <c r="G597" s="370">
        <v>10631</v>
      </c>
      <c r="H597" s="371">
        <v>682</v>
      </c>
      <c r="I597" s="439">
        <f>E597/E$4</f>
        <v>0.47762561438548784</v>
      </c>
      <c r="J597" s="356" t="s">
        <v>805</v>
      </c>
      <c r="K597" s="358" t="s">
        <v>819</v>
      </c>
      <c r="L597" s="372"/>
      <c r="M597" s="372" t="s">
        <v>749</v>
      </c>
      <c r="N597" s="358"/>
      <c r="O597" s="358"/>
      <c r="P597" s="373"/>
      <c r="Q597" s="359">
        <v>1</v>
      </c>
      <c r="R597" s="360">
        <f>1-Q597</f>
        <v>0</v>
      </c>
      <c r="S597" s="361" t="s">
        <v>806</v>
      </c>
      <c r="T597" s="362">
        <f>Q597*D597</f>
        <v>930</v>
      </c>
      <c r="U597" s="363">
        <f>Q597*F597</f>
        <v>66</v>
      </c>
      <c r="V597" s="363">
        <f>IF(S597="Não",G597,Q597*G597)</f>
        <v>10631</v>
      </c>
      <c r="W597" s="363">
        <f>IF(S597="Não",H597,Q597*H597)</f>
        <v>682</v>
      </c>
      <c r="X597" s="364">
        <f>R597*D597</f>
        <v>0</v>
      </c>
      <c r="Y597" s="364">
        <f>R597*F597</f>
        <v>0</v>
      </c>
      <c r="Z597" s="364">
        <f>IF(S597="Não",0,R597*G597)</f>
        <v>0</v>
      </c>
      <c r="AA597" s="365">
        <f>IF(S597="Não",0,R597*H597)</f>
        <v>0</v>
      </c>
    </row>
    <row r="598" spans="2:27">
      <c r="B598" s="349">
        <v>603</v>
      </c>
      <c r="C598" s="350" t="s">
        <v>563</v>
      </c>
      <c r="D598" s="367">
        <v>62791</v>
      </c>
      <c r="E598" s="368">
        <f>D598/G598</f>
        <v>0.1803556502781839</v>
      </c>
      <c r="F598" s="369">
        <v>5273</v>
      </c>
      <c r="G598" s="370">
        <v>348151</v>
      </c>
      <c r="H598" s="371">
        <v>31487</v>
      </c>
      <c r="I598" s="439">
        <f>E598/E$4</f>
        <v>0.98471041560188932</v>
      </c>
      <c r="J598" s="356" t="s">
        <v>742</v>
      </c>
      <c r="K598" s="358" t="s">
        <v>748</v>
      </c>
      <c r="L598" s="372"/>
      <c r="M598" s="372" t="s">
        <v>749</v>
      </c>
      <c r="N598" s="358"/>
      <c r="O598" s="372"/>
      <c r="P598" s="373"/>
      <c r="Q598" s="359">
        <v>1</v>
      </c>
      <c r="R598" s="360">
        <f>1-Q598</f>
        <v>0</v>
      </c>
      <c r="S598" s="361" t="s">
        <v>806</v>
      </c>
      <c r="T598" s="362">
        <f>Q598*D598</f>
        <v>62791</v>
      </c>
      <c r="U598" s="363">
        <f>Q598*F598</f>
        <v>5273</v>
      </c>
      <c r="V598" s="363">
        <f>IF(S598="Não",G598,Q598*G598)</f>
        <v>348151</v>
      </c>
      <c r="W598" s="363">
        <f>IF(S598="Não",H598,Q598*H598)</f>
        <v>31487</v>
      </c>
      <c r="X598" s="364">
        <f>R598*D598</f>
        <v>0</v>
      </c>
      <c r="Y598" s="364">
        <f>R598*F598</f>
        <v>0</v>
      </c>
      <c r="Z598" s="364">
        <f>IF(S598="Não",0,R598*G598)</f>
        <v>0</v>
      </c>
      <c r="AA598" s="365">
        <f>IF(S598="Não",0,R598*H598)</f>
        <v>0</v>
      </c>
    </row>
    <row r="599" spans="2:27">
      <c r="B599" s="349">
        <v>604</v>
      </c>
      <c r="C599" s="350" t="s">
        <v>564</v>
      </c>
      <c r="D599" s="367">
        <v>2178747</v>
      </c>
      <c r="E599" s="368">
        <f>D599/G599</f>
        <v>0.28370113725411555</v>
      </c>
      <c r="F599" s="369">
        <v>4805</v>
      </c>
      <c r="G599" s="370">
        <v>7679726</v>
      </c>
      <c r="H599" s="371">
        <v>15476</v>
      </c>
      <c r="I599" s="439">
        <f>E599/E$4</f>
        <v>1.5489587619868488</v>
      </c>
      <c r="J599" s="356" t="s">
        <v>743</v>
      </c>
      <c r="K599" s="358" t="s">
        <v>743</v>
      </c>
      <c r="L599" s="372"/>
      <c r="M599" s="372" t="s">
        <v>744</v>
      </c>
      <c r="N599" s="358"/>
      <c r="O599" s="358"/>
      <c r="P599" s="373"/>
      <c r="Q599" s="359">
        <v>1</v>
      </c>
      <c r="R599" s="360">
        <f>1-Q599</f>
        <v>0</v>
      </c>
      <c r="S599" s="361" t="s">
        <v>806</v>
      </c>
      <c r="T599" s="362">
        <f>Q599*D599</f>
        <v>2178747</v>
      </c>
      <c r="U599" s="363">
        <f>Q599*F599</f>
        <v>4805</v>
      </c>
      <c r="V599" s="363">
        <f>IF(S599="Não",G599,Q599*G599)</f>
        <v>7679726</v>
      </c>
      <c r="W599" s="363">
        <f>IF(S599="Não",H599,Q599*H599)</f>
        <v>15476</v>
      </c>
      <c r="X599" s="364">
        <f>R599*D599</f>
        <v>0</v>
      </c>
      <c r="Y599" s="364">
        <f>R599*F599</f>
        <v>0</v>
      </c>
      <c r="Z599" s="364">
        <f>IF(S599="Não",0,R599*G599)</f>
        <v>0</v>
      </c>
      <c r="AA599" s="365">
        <f>IF(S599="Não",0,R599*H599)</f>
        <v>0</v>
      </c>
    </row>
    <row r="600" spans="2:27">
      <c r="B600" s="349">
        <v>605</v>
      </c>
      <c r="C600" s="350" t="s">
        <v>565</v>
      </c>
      <c r="D600" s="367">
        <v>30690</v>
      </c>
      <c r="E600" s="368">
        <f>D600/G600</f>
        <v>0.40065797203618847</v>
      </c>
      <c r="F600" s="369">
        <v>91</v>
      </c>
      <c r="G600" s="370">
        <v>76599</v>
      </c>
      <c r="H600" s="371">
        <v>281</v>
      </c>
      <c r="I600" s="439">
        <f>E600/E$4</f>
        <v>2.187522695016384</v>
      </c>
      <c r="J600" s="356" t="s">
        <v>743</v>
      </c>
      <c r="K600" s="358" t="s">
        <v>743</v>
      </c>
      <c r="L600" s="372"/>
      <c r="M600" s="372" t="s">
        <v>744</v>
      </c>
      <c r="N600" s="358"/>
      <c r="O600" s="358"/>
      <c r="P600" s="373"/>
      <c r="Q600" s="359">
        <v>1</v>
      </c>
      <c r="R600" s="360">
        <f>1-Q600</f>
        <v>0</v>
      </c>
      <c r="S600" s="361" t="s">
        <v>806</v>
      </c>
      <c r="T600" s="362">
        <f>Q600*D600</f>
        <v>30690</v>
      </c>
      <c r="U600" s="363">
        <f>Q600*F600</f>
        <v>91</v>
      </c>
      <c r="V600" s="363">
        <f>IF(S600="Não",G600,Q600*G600)</f>
        <v>76599</v>
      </c>
      <c r="W600" s="363">
        <f>IF(S600="Não",H600,Q600*H600)</f>
        <v>281</v>
      </c>
      <c r="X600" s="364">
        <f>R600*D600</f>
        <v>0</v>
      </c>
      <c r="Y600" s="364">
        <f>R600*F600</f>
        <v>0</v>
      </c>
      <c r="Z600" s="364">
        <f>IF(S600="Não",0,R600*G600)</f>
        <v>0</v>
      </c>
      <c r="AA600" s="365">
        <f>IF(S600="Não",0,R600*H600)</f>
        <v>0</v>
      </c>
    </row>
    <row r="601" spans="2:27">
      <c r="B601" s="349">
        <v>606</v>
      </c>
      <c r="C601" s="350" t="s">
        <v>566</v>
      </c>
      <c r="D601" s="367">
        <v>1296</v>
      </c>
      <c r="E601" s="368">
        <f>D601/G601</f>
        <v>5.8695652173913045E-2</v>
      </c>
      <c r="F601" s="369">
        <v>15</v>
      </c>
      <c r="G601" s="370">
        <v>22080</v>
      </c>
      <c r="H601" s="371">
        <v>84</v>
      </c>
      <c r="I601" s="439">
        <f>E601/E$4</f>
        <v>0.32046803056654344</v>
      </c>
      <c r="J601" s="356" t="s">
        <v>820</v>
      </c>
      <c r="K601" s="358" t="s">
        <v>743</v>
      </c>
      <c r="L601" s="372"/>
      <c r="M601" s="372" t="s">
        <v>744</v>
      </c>
      <c r="N601" s="358"/>
      <c r="O601" s="358"/>
      <c r="P601" s="373"/>
      <c r="Q601" s="359">
        <v>1</v>
      </c>
      <c r="R601" s="360">
        <f>1-Q601</f>
        <v>0</v>
      </c>
      <c r="S601" s="361" t="s">
        <v>806</v>
      </c>
      <c r="T601" s="362">
        <f>Q601*D601</f>
        <v>1296</v>
      </c>
      <c r="U601" s="363">
        <f>Q601*F601</f>
        <v>15</v>
      </c>
      <c r="V601" s="363">
        <f>IF(S601="Não",G601,Q601*G601)</f>
        <v>22080</v>
      </c>
      <c r="W601" s="363">
        <f>IF(S601="Não",H601,Q601*H601)</f>
        <v>84</v>
      </c>
      <c r="X601" s="364">
        <f>R601*D601</f>
        <v>0</v>
      </c>
      <c r="Y601" s="364">
        <f>R601*F601</f>
        <v>0</v>
      </c>
      <c r="Z601" s="364">
        <f>IF(S601="Não",0,R601*G601)</f>
        <v>0</v>
      </c>
      <c r="AA601" s="365">
        <f>IF(S601="Não",0,R601*H601)</f>
        <v>0</v>
      </c>
    </row>
    <row r="602" spans="2:27">
      <c r="B602" s="349">
        <v>608</v>
      </c>
      <c r="C602" s="350" t="s">
        <v>568</v>
      </c>
      <c r="D602" s="367">
        <v>16549</v>
      </c>
      <c r="E602" s="368">
        <f>D602/G602</f>
        <v>4.9021727861131272E-2</v>
      </c>
      <c r="F602" s="369">
        <v>70</v>
      </c>
      <c r="G602" s="370">
        <v>337585</v>
      </c>
      <c r="H602" s="371">
        <v>480</v>
      </c>
      <c r="I602" s="439">
        <f>E602/E$4</f>
        <v>0.26765008992621714</v>
      </c>
      <c r="J602" s="356" t="s">
        <v>743</v>
      </c>
      <c r="K602" s="358" t="s">
        <v>743</v>
      </c>
      <c r="L602" s="372"/>
      <c r="M602" s="372" t="s">
        <v>744</v>
      </c>
      <c r="N602" s="358"/>
      <c r="O602" s="358"/>
      <c r="P602" s="373"/>
      <c r="Q602" s="359">
        <v>1</v>
      </c>
      <c r="R602" s="360">
        <f>1-Q602</f>
        <v>0</v>
      </c>
      <c r="S602" s="361" t="s">
        <v>806</v>
      </c>
      <c r="T602" s="362">
        <f>Q602*D602</f>
        <v>16549</v>
      </c>
      <c r="U602" s="363">
        <f>Q602*F602</f>
        <v>70</v>
      </c>
      <c r="V602" s="363">
        <f>IF(S602="Não",G602,Q602*G602)</f>
        <v>337585</v>
      </c>
      <c r="W602" s="363">
        <f>IF(S602="Não",H602,Q602*H602)</f>
        <v>480</v>
      </c>
      <c r="X602" s="364">
        <f>R602*D602</f>
        <v>0</v>
      </c>
      <c r="Y602" s="364">
        <f>R602*F602</f>
        <v>0</v>
      </c>
      <c r="Z602" s="364">
        <f>IF(S602="Não",0,R602*G602)</f>
        <v>0</v>
      </c>
      <c r="AA602" s="365">
        <f>IF(S602="Não",0,R602*H602)</f>
        <v>0</v>
      </c>
    </row>
    <row r="603" spans="2:27">
      <c r="B603" s="349">
        <v>609</v>
      </c>
      <c r="C603" s="350" t="s">
        <v>569</v>
      </c>
      <c r="D603" s="367">
        <v>56753</v>
      </c>
      <c r="E603" s="368">
        <f>D603/G603</f>
        <v>0.21291290727992346</v>
      </c>
      <c r="F603" s="369">
        <v>64</v>
      </c>
      <c r="G603" s="370">
        <v>266555</v>
      </c>
      <c r="H603" s="371">
        <v>318</v>
      </c>
      <c r="I603" s="439">
        <f>E603/E$4</f>
        <v>1.1624673642951593</v>
      </c>
      <c r="J603" s="356" t="s">
        <v>804</v>
      </c>
      <c r="K603" s="358" t="s">
        <v>743</v>
      </c>
      <c r="L603" s="372"/>
      <c r="M603" s="372" t="s">
        <v>744</v>
      </c>
      <c r="N603" s="358"/>
      <c r="O603" s="358"/>
      <c r="P603" s="373"/>
      <c r="Q603" s="359">
        <v>1</v>
      </c>
      <c r="R603" s="360">
        <f>1-Q603</f>
        <v>0</v>
      </c>
      <c r="S603" s="361" t="s">
        <v>806</v>
      </c>
      <c r="T603" s="362">
        <f>Q603*D603</f>
        <v>56753</v>
      </c>
      <c r="U603" s="363">
        <f>Q603*F603</f>
        <v>64</v>
      </c>
      <c r="V603" s="363">
        <f>IF(S603="Não",G603,Q603*G603)</f>
        <v>266555</v>
      </c>
      <c r="W603" s="363">
        <f>IF(S603="Não",H603,Q603*H603)</f>
        <v>318</v>
      </c>
      <c r="X603" s="364">
        <f>R603*D603</f>
        <v>0</v>
      </c>
      <c r="Y603" s="364">
        <f>R603*F603</f>
        <v>0</v>
      </c>
      <c r="Z603" s="364">
        <f>IF(S603="Não",0,R603*G603)</f>
        <v>0</v>
      </c>
      <c r="AA603" s="365">
        <f>IF(S603="Não",0,R603*H603)</f>
        <v>0</v>
      </c>
    </row>
    <row r="604" spans="2:27">
      <c r="B604" s="349">
        <v>610</v>
      </c>
      <c r="C604" s="350" t="s">
        <v>570</v>
      </c>
      <c r="D604" s="367">
        <v>72614</v>
      </c>
      <c r="E604" s="368">
        <f>D604/G604</f>
        <v>0.1738000296791303</v>
      </c>
      <c r="F604" s="369">
        <v>32</v>
      </c>
      <c r="G604" s="370">
        <v>417802</v>
      </c>
      <c r="H604" s="371">
        <v>135</v>
      </c>
      <c r="I604" s="439">
        <f>E604/E$4</f>
        <v>0.94891786973673087</v>
      </c>
      <c r="J604" s="356" t="s">
        <v>804</v>
      </c>
      <c r="K604" s="358" t="s">
        <v>743</v>
      </c>
      <c r="L604" s="372"/>
      <c r="M604" s="372" t="s">
        <v>744</v>
      </c>
      <c r="N604" s="358"/>
      <c r="O604" s="358"/>
      <c r="P604" s="373"/>
      <c r="Q604" s="359">
        <v>1</v>
      </c>
      <c r="R604" s="360">
        <f>1-Q604</f>
        <v>0</v>
      </c>
      <c r="S604" s="361" t="s">
        <v>806</v>
      </c>
      <c r="T604" s="362">
        <f>Q604*D604</f>
        <v>72614</v>
      </c>
      <c r="U604" s="363">
        <f>Q604*F604</f>
        <v>32</v>
      </c>
      <c r="V604" s="363">
        <f>IF(S604="Não",G604,Q604*G604)</f>
        <v>417802</v>
      </c>
      <c r="W604" s="363">
        <f>IF(S604="Não",H604,Q604*H604)</f>
        <v>135</v>
      </c>
      <c r="X604" s="364">
        <f>R604*D604</f>
        <v>0</v>
      </c>
      <c r="Y604" s="364">
        <f>R604*F604</f>
        <v>0</v>
      </c>
      <c r="Z604" s="364">
        <f>IF(S604="Não",0,R604*G604)</f>
        <v>0</v>
      </c>
      <c r="AA604" s="365">
        <f>IF(S604="Não",0,R604*H604)</f>
        <v>0</v>
      </c>
    </row>
    <row r="605" spans="2:27">
      <c r="B605" s="349">
        <v>611</v>
      </c>
      <c r="C605" s="350" t="s">
        <v>571</v>
      </c>
      <c r="D605" s="367">
        <v>642</v>
      </c>
      <c r="E605" s="368">
        <f>D605/G605</f>
        <v>2.9030070088175448E-2</v>
      </c>
      <c r="F605" s="369">
        <v>1</v>
      </c>
      <c r="G605" s="370">
        <v>22115</v>
      </c>
      <c r="H605" s="371">
        <v>10</v>
      </c>
      <c r="I605" s="439">
        <f>E605/E$4</f>
        <v>0.15849912291290746</v>
      </c>
      <c r="J605" s="356" t="s">
        <v>820</v>
      </c>
      <c r="K605" s="358" t="s">
        <v>756</v>
      </c>
      <c r="L605" s="372"/>
      <c r="M605" s="372" t="s">
        <v>765</v>
      </c>
      <c r="N605" s="358"/>
      <c r="O605" s="358"/>
      <c r="P605" s="373"/>
      <c r="Q605" s="359">
        <v>1</v>
      </c>
      <c r="R605" s="360">
        <f>1-Q605</f>
        <v>0</v>
      </c>
      <c r="S605" s="361" t="s">
        <v>806</v>
      </c>
      <c r="T605" s="362">
        <f>Q605*D605</f>
        <v>642</v>
      </c>
      <c r="U605" s="363">
        <f>Q605*F605</f>
        <v>1</v>
      </c>
      <c r="V605" s="363">
        <f>IF(S605="Não",G605,Q605*G605)</f>
        <v>22115</v>
      </c>
      <c r="W605" s="363">
        <f>IF(S605="Não",H605,Q605*H605)</f>
        <v>10</v>
      </c>
      <c r="X605" s="364">
        <f>R605*D605</f>
        <v>0</v>
      </c>
      <c r="Y605" s="364">
        <f>R605*F605</f>
        <v>0</v>
      </c>
      <c r="Z605" s="364">
        <f>IF(S605="Não",0,R605*G605)</f>
        <v>0</v>
      </c>
      <c r="AA605" s="365">
        <f>IF(S605="Não",0,R605*H605)</f>
        <v>0</v>
      </c>
    </row>
    <row r="606" spans="2:27">
      <c r="B606" s="349">
        <v>612</v>
      </c>
      <c r="C606" s="350" t="s">
        <v>572</v>
      </c>
      <c r="D606" s="367">
        <v>11384</v>
      </c>
      <c r="E606" s="368">
        <f>D606/G606</f>
        <v>0.23587915958725292</v>
      </c>
      <c r="F606" s="369">
        <v>148</v>
      </c>
      <c r="G606" s="370">
        <v>48262</v>
      </c>
      <c r="H606" s="371">
        <v>627</v>
      </c>
      <c r="I606" s="439">
        <f>E606/E$4</f>
        <v>1.2878590990120162</v>
      </c>
      <c r="J606" s="356" t="s">
        <v>804</v>
      </c>
      <c r="K606" s="358" t="s">
        <v>752</v>
      </c>
      <c r="L606" s="372"/>
      <c r="M606" s="372" t="s">
        <v>753</v>
      </c>
      <c r="N606" s="358" t="s">
        <v>801</v>
      </c>
      <c r="O606" s="358"/>
      <c r="P606" s="373" t="s">
        <v>731</v>
      </c>
      <c r="Q606" s="359">
        <v>0.85</v>
      </c>
      <c r="R606" s="360">
        <f>1-Q606</f>
        <v>0.15000000000000002</v>
      </c>
      <c r="S606" s="361" t="s">
        <v>806</v>
      </c>
      <c r="T606" s="362">
        <f>Q606*D606</f>
        <v>9676.4</v>
      </c>
      <c r="U606" s="363">
        <f>Q606*F606</f>
        <v>125.8</v>
      </c>
      <c r="V606" s="363">
        <f>IF(S606="Não",G606,Q606*G606)</f>
        <v>48262</v>
      </c>
      <c r="W606" s="363">
        <f>IF(S606="Não",H606,Q606*H606)</f>
        <v>627</v>
      </c>
      <c r="X606" s="364">
        <f>R606*D606</f>
        <v>1707.6000000000004</v>
      </c>
      <c r="Y606" s="364">
        <f>R606*F606</f>
        <v>22.200000000000003</v>
      </c>
      <c r="Z606" s="364">
        <f>IF(S606="Não",0,R606*G606)</f>
        <v>0</v>
      </c>
      <c r="AA606" s="365">
        <f>IF(S606="Não",0,R606*H606)</f>
        <v>0</v>
      </c>
    </row>
    <row r="607" spans="2:27">
      <c r="B607" s="349">
        <v>613</v>
      </c>
      <c r="C607" s="350" t="s">
        <v>573</v>
      </c>
      <c r="D607" s="367">
        <v>7613</v>
      </c>
      <c r="E607" s="368">
        <f>D607/G607</f>
        <v>7.7216435243881415E-2</v>
      </c>
      <c r="F607" s="369">
        <v>667</v>
      </c>
      <c r="G607" s="370">
        <v>98593</v>
      </c>
      <c r="H607" s="371">
        <v>6867</v>
      </c>
      <c r="I607" s="439">
        <f>E607/E$4</f>
        <v>0.42158827806625282</v>
      </c>
      <c r="J607" s="356" t="s">
        <v>804</v>
      </c>
      <c r="K607" s="358" t="s">
        <v>750</v>
      </c>
      <c r="L607" s="372"/>
      <c r="M607" s="372" t="s">
        <v>749</v>
      </c>
      <c r="N607" s="358"/>
      <c r="O607" s="372"/>
      <c r="P607" s="373"/>
      <c r="Q607" s="359">
        <v>1</v>
      </c>
      <c r="R607" s="360">
        <f>1-Q607</f>
        <v>0</v>
      </c>
      <c r="S607" s="361" t="s">
        <v>806</v>
      </c>
      <c r="T607" s="362">
        <f>Q607*D607</f>
        <v>7613</v>
      </c>
      <c r="U607" s="363">
        <f>Q607*F607</f>
        <v>667</v>
      </c>
      <c r="V607" s="363">
        <f>IF(S607="Não",G607,Q607*G607)</f>
        <v>98593</v>
      </c>
      <c r="W607" s="363">
        <f>IF(S607="Não",H607,Q607*H607)</f>
        <v>6867</v>
      </c>
      <c r="X607" s="364">
        <f>R607*D607</f>
        <v>0</v>
      </c>
      <c r="Y607" s="364">
        <f>R607*F607</f>
        <v>0</v>
      </c>
      <c r="Z607" s="364">
        <f>IF(S607="Não",0,R607*G607)</f>
        <v>0</v>
      </c>
      <c r="AA607" s="365">
        <f>IF(S607="Não",0,R607*H607)</f>
        <v>0</v>
      </c>
    </row>
    <row r="608" spans="2:27">
      <c r="B608" s="349">
        <v>614</v>
      </c>
      <c r="C608" s="350" t="s">
        <v>574</v>
      </c>
      <c r="D608" s="367">
        <v>42357</v>
      </c>
      <c r="E608" s="368">
        <f>D608/G608</f>
        <v>0.22827071072883659</v>
      </c>
      <c r="F608" s="369">
        <v>3061</v>
      </c>
      <c r="G608" s="370">
        <v>185556</v>
      </c>
      <c r="H608" s="371">
        <v>12654</v>
      </c>
      <c r="I608" s="439">
        <f>E608/E$4</f>
        <v>1.24631829435244</v>
      </c>
      <c r="J608" s="356" t="s">
        <v>804</v>
      </c>
      <c r="K608" s="358" t="s">
        <v>750</v>
      </c>
      <c r="L608" s="372"/>
      <c r="M608" s="372" t="s">
        <v>749</v>
      </c>
      <c r="N608" s="358"/>
      <c r="O608" s="358"/>
      <c r="P608" s="373"/>
      <c r="Q608" s="359">
        <v>1</v>
      </c>
      <c r="R608" s="360">
        <f>1-Q608</f>
        <v>0</v>
      </c>
      <c r="S608" s="361" t="s">
        <v>806</v>
      </c>
      <c r="T608" s="362">
        <f>Q608*D608</f>
        <v>42357</v>
      </c>
      <c r="U608" s="363">
        <f>Q608*F608</f>
        <v>3061</v>
      </c>
      <c r="V608" s="363">
        <f>IF(S608="Não",G608,Q608*G608)</f>
        <v>185556</v>
      </c>
      <c r="W608" s="363">
        <f>IF(S608="Não",H608,Q608*H608)</f>
        <v>12654</v>
      </c>
      <c r="X608" s="364">
        <f>R608*D608</f>
        <v>0</v>
      </c>
      <c r="Y608" s="364">
        <f>R608*F608</f>
        <v>0</v>
      </c>
      <c r="Z608" s="364">
        <f>IF(S608="Não",0,R608*G608)</f>
        <v>0</v>
      </c>
      <c r="AA608" s="365">
        <f>IF(S608="Não",0,R608*H608)</f>
        <v>0</v>
      </c>
    </row>
    <row r="609" spans="2:27">
      <c r="B609" s="349">
        <v>615</v>
      </c>
      <c r="C609" s="350" t="s">
        <v>575</v>
      </c>
      <c r="D609" s="367">
        <v>93183</v>
      </c>
      <c r="E609" s="368">
        <f>D609/G609</f>
        <v>0.26031388631259011</v>
      </c>
      <c r="F609" s="369">
        <v>4335</v>
      </c>
      <c r="G609" s="370">
        <v>357964</v>
      </c>
      <c r="H609" s="371">
        <v>12427</v>
      </c>
      <c r="I609" s="439">
        <f>E609/E$4</f>
        <v>1.4212684481048394</v>
      </c>
      <c r="J609" s="356" t="s">
        <v>804</v>
      </c>
      <c r="K609" s="358" t="s">
        <v>754</v>
      </c>
      <c r="L609" s="372"/>
      <c r="M609" s="372" t="s">
        <v>755</v>
      </c>
      <c r="N609" s="358" t="s">
        <v>743</v>
      </c>
      <c r="O609" s="358"/>
      <c r="P609" s="373" t="s">
        <v>744</v>
      </c>
      <c r="Q609" s="359">
        <v>0.8</v>
      </c>
      <c r="R609" s="360">
        <f>1-Q609</f>
        <v>0.19999999999999996</v>
      </c>
      <c r="S609" s="361" t="s">
        <v>806</v>
      </c>
      <c r="T609" s="362">
        <f>Q609*D609</f>
        <v>74546.400000000009</v>
      </c>
      <c r="U609" s="363">
        <f>Q609*F609</f>
        <v>3468</v>
      </c>
      <c r="V609" s="363">
        <f>IF(S609="Não",G609,Q609*G609)</f>
        <v>357964</v>
      </c>
      <c r="W609" s="363">
        <f>IF(S609="Não",H609,Q609*H609)</f>
        <v>12427</v>
      </c>
      <c r="X609" s="364">
        <f>R609*D609</f>
        <v>18636.599999999995</v>
      </c>
      <c r="Y609" s="364">
        <f>R609*F609</f>
        <v>866.99999999999977</v>
      </c>
      <c r="Z609" s="364">
        <f>IF(S609="Não",0,R609*G609)</f>
        <v>0</v>
      </c>
      <c r="AA609" s="365">
        <f>IF(S609="Não",0,R609*H609)</f>
        <v>0</v>
      </c>
    </row>
    <row r="610" spans="2:27">
      <c r="B610" s="349">
        <v>616</v>
      </c>
      <c r="C610" s="350" t="s">
        <v>576</v>
      </c>
      <c r="D610" s="367">
        <v>36642</v>
      </c>
      <c r="E610" s="368">
        <f>D610/G610</f>
        <v>0.2267085741155507</v>
      </c>
      <c r="F610" s="369">
        <v>778</v>
      </c>
      <c r="G610" s="370">
        <v>161626</v>
      </c>
      <c r="H610" s="371">
        <v>3306</v>
      </c>
      <c r="I610" s="439">
        <f>E610/E$4</f>
        <v>1.2377893007150185</v>
      </c>
      <c r="J610" s="356" t="s">
        <v>804</v>
      </c>
      <c r="K610" s="358" t="s">
        <v>750</v>
      </c>
      <c r="L610" s="372"/>
      <c r="M610" s="372" t="s">
        <v>749</v>
      </c>
      <c r="N610" s="358"/>
      <c r="O610" s="358"/>
      <c r="P610" s="373"/>
      <c r="Q610" s="359">
        <v>1</v>
      </c>
      <c r="R610" s="360">
        <f>1-Q610</f>
        <v>0</v>
      </c>
      <c r="S610" s="361" t="s">
        <v>806</v>
      </c>
      <c r="T610" s="362">
        <f>Q610*D610</f>
        <v>36642</v>
      </c>
      <c r="U610" s="363">
        <f>Q610*F610</f>
        <v>778</v>
      </c>
      <c r="V610" s="363">
        <f>IF(S610="Não",G610,Q610*G610)</f>
        <v>161626</v>
      </c>
      <c r="W610" s="363">
        <f>IF(S610="Não",H610,Q610*H610)</f>
        <v>3306</v>
      </c>
      <c r="X610" s="364">
        <f>R610*D610</f>
        <v>0</v>
      </c>
      <c r="Y610" s="364">
        <f>R610*F610</f>
        <v>0</v>
      </c>
      <c r="Z610" s="364">
        <f>IF(S610="Não",0,R610*G610)</f>
        <v>0</v>
      </c>
      <c r="AA610" s="365">
        <f>IF(S610="Não",0,R610*H610)</f>
        <v>0</v>
      </c>
    </row>
    <row r="611" spans="2:27">
      <c r="B611" s="349">
        <v>617</v>
      </c>
      <c r="C611" s="350" t="s">
        <v>577</v>
      </c>
      <c r="D611" s="367">
        <v>57708</v>
      </c>
      <c r="E611" s="368">
        <f>D611/G611</f>
        <v>0.2022500262853538</v>
      </c>
      <c r="F611" s="369">
        <v>350</v>
      </c>
      <c r="G611" s="370">
        <v>285330</v>
      </c>
      <c r="H611" s="371">
        <v>1634</v>
      </c>
      <c r="I611" s="439">
        <f>E611/E$4</f>
        <v>1.104249892541538</v>
      </c>
      <c r="J611" s="356" t="s">
        <v>804</v>
      </c>
      <c r="K611" s="358" t="s">
        <v>750</v>
      </c>
      <c r="L611" s="372"/>
      <c r="M611" s="372" t="s">
        <v>749</v>
      </c>
      <c r="N611" s="358"/>
      <c r="O611" s="358"/>
      <c r="P611" s="373"/>
      <c r="Q611" s="359">
        <v>1</v>
      </c>
      <c r="R611" s="360">
        <f>1-Q611</f>
        <v>0</v>
      </c>
      <c r="S611" s="361" t="s">
        <v>806</v>
      </c>
      <c r="T611" s="362">
        <f>Q611*D611</f>
        <v>57708</v>
      </c>
      <c r="U611" s="363">
        <f>Q611*F611</f>
        <v>350</v>
      </c>
      <c r="V611" s="363">
        <f>IF(S611="Não",G611,Q611*G611)</f>
        <v>285330</v>
      </c>
      <c r="W611" s="363">
        <f>IF(S611="Não",H611,Q611*H611)</f>
        <v>1634</v>
      </c>
      <c r="X611" s="364">
        <f>R611*D611</f>
        <v>0</v>
      </c>
      <c r="Y611" s="364">
        <f>R611*F611</f>
        <v>0</v>
      </c>
      <c r="Z611" s="364">
        <f>IF(S611="Não",0,R611*G611)</f>
        <v>0</v>
      </c>
      <c r="AA611" s="365">
        <f>IF(S611="Não",0,R611*H611)</f>
        <v>0</v>
      </c>
    </row>
    <row r="612" spans="2:27">
      <c r="B612" s="349">
        <v>618</v>
      </c>
      <c r="C612" s="350" t="s">
        <v>578</v>
      </c>
      <c r="D612" s="367">
        <v>77333</v>
      </c>
      <c r="E612" s="368">
        <f>D612/G612</f>
        <v>0.19658349962504926</v>
      </c>
      <c r="F612" s="369">
        <v>314</v>
      </c>
      <c r="G612" s="370">
        <v>393385</v>
      </c>
      <c r="H612" s="371">
        <v>1830</v>
      </c>
      <c r="I612" s="439">
        <f>E612/E$4</f>
        <v>1.0733116446181648</v>
      </c>
      <c r="J612" s="356" t="s">
        <v>804</v>
      </c>
      <c r="K612" s="358" t="s">
        <v>750</v>
      </c>
      <c r="L612" s="372"/>
      <c r="M612" s="372" t="s">
        <v>749</v>
      </c>
      <c r="N612" s="358"/>
      <c r="O612" s="358"/>
      <c r="P612" s="373"/>
      <c r="Q612" s="359">
        <v>1</v>
      </c>
      <c r="R612" s="360">
        <f>1-Q612</f>
        <v>0</v>
      </c>
      <c r="S612" s="361" t="s">
        <v>806</v>
      </c>
      <c r="T612" s="362">
        <f>Q612*D612</f>
        <v>77333</v>
      </c>
      <c r="U612" s="363">
        <f>Q612*F612</f>
        <v>314</v>
      </c>
      <c r="V612" s="363">
        <f>IF(S612="Não",G612,Q612*G612)</f>
        <v>393385</v>
      </c>
      <c r="W612" s="363">
        <f>IF(S612="Não",H612,Q612*H612)</f>
        <v>1830</v>
      </c>
      <c r="X612" s="364">
        <f>R612*D612</f>
        <v>0</v>
      </c>
      <c r="Y612" s="364">
        <f>R612*F612</f>
        <v>0</v>
      </c>
      <c r="Z612" s="364">
        <f>IF(S612="Não",0,R612*G612)</f>
        <v>0</v>
      </c>
      <c r="AA612" s="365">
        <f>IF(S612="Não",0,R612*H612)</f>
        <v>0</v>
      </c>
    </row>
    <row r="613" spans="2:27">
      <c r="B613" s="349">
        <v>619</v>
      </c>
      <c r="C613" s="350" t="s">
        <v>579</v>
      </c>
      <c r="D613" s="367">
        <v>5598</v>
      </c>
      <c r="E613" s="368">
        <f>D613/G613</f>
        <v>0.10646431220402808</v>
      </c>
      <c r="F613" s="369">
        <v>82</v>
      </c>
      <c r="G613" s="370">
        <v>52581</v>
      </c>
      <c r="H613" s="371">
        <v>430</v>
      </c>
      <c r="I613" s="439">
        <f>E613/E$4</f>
        <v>0.58127658853768094</v>
      </c>
      <c r="J613" s="356" t="s">
        <v>804</v>
      </c>
      <c r="K613" s="358" t="s">
        <v>750</v>
      </c>
      <c r="L613" s="372"/>
      <c r="M613" s="372" t="s">
        <v>749</v>
      </c>
      <c r="N613" s="358"/>
      <c r="O613" s="358"/>
      <c r="P613" s="373"/>
      <c r="Q613" s="359">
        <v>1</v>
      </c>
      <c r="R613" s="360">
        <f>1-Q613</f>
        <v>0</v>
      </c>
      <c r="S613" s="361" t="s">
        <v>806</v>
      </c>
      <c r="T613" s="362">
        <f>Q613*D613</f>
        <v>5598</v>
      </c>
      <c r="U613" s="363">
        <f>Q613*F613</f>
        <v>82</v>
      </c>
      <c r="V613" s="363">
        <f>IF(S613="Não",G613,Q613*G613)</f>
        <v>52581</v>
      </c>
      <c r="W613" s="363">
        <f>IF(S613="Não",H613,Q613*H613)</f>
        <v>430</v>
      </c>
      <c r="X613" s="364">
        <f>R613*D613</f>
        <v>0</v>
      </c>
      <c r="Y613" s="364">
        <f>R613*F613</f>
        <v>0</v>
      </c>
      <c r="Z613" s="364">
        <f>IF(S613="Não",0,R613*G613)</f>
        <v>0</v>
      </c>
      <c r="AA613" s="365">
        <f>IF(S613="Não",0,R613*H613)</f>
        <v>0</v>
      </c>
    </row>
    <row r="614" spans="2:27">
      <c r="B614" s="349">
        <v>620</v>
      </c>
      <c r="C614" s="350" t="s">
        <v>580</v>
      </c>
      <c r="D614" s="367">
        <v>8603</v>
      </c>
      <c r="E614" s="368">
        <f>D614/G614</f>
        <v>0.19116503344221497</v>
      </c>
      <c r="F614" s="369">
        <v>548</v>
      </c>
      <c r="G614" s="370">
        <v>45003</v>
      </c>
      <c r="H614" s="371">
        <v>2305</v>
      </c>
      <c r="I614" s="439">
        <f>E614/E$4</f>
        <v>1.0437277636663134</v>
      </c>
      <c r="J614" s="356" t="s">
        <v>804</v>
      </c>
      <c r="K614" s="358" t="s">
        <v>750</v>
      </c>
      <c r="L614" s="372"/>
      <c r="M614" s="372" t="s">
        <v>749</v>
      </c>
      <c r="N614" s="358"/>
      <c r="O614" s="358"/>
      <c r="P614" s="373"/>
      <c r="Q614" s="359">
        <v>1</v>
      </c>
      <c r="R614" s="360">
        <f>1-Q614</f>
        <v>0</v>
      </c>
      <c r="S614" s="361" t="s">
        <v>806</v>
      </c>
      <c r="T614" s="362">
        <f>Q614*D614</f>
        <v>8603</v>
      </c>
      <c r="U614" s="363">
        <f>Q614*F614</f>
        <v>548</v>
      </c>
      <c r="V614" s="363">
        <f>IF(S614="Não",G614,Q614*G614)</f>
        <v>45003</v>
      </c>
      <c r="W614" s="363">
        <f>IF(S614="Não",H614,Q614*H614)</f>
        <v>2305</v>
      </c>
      <c r="X614" s="364">
        <f>R614*D614</f>
        <v>0</v>
      </c>
      <c r="Y614" s="364">
        <f>R614*F614</f>
        <v>0</v>
      </c>
      <c r="Z614" s="364">
        <f>IF(S614="Não",0,R614*G614)</f>
        <v>0</v>
      </c>
      <c r="AA614" s="365">
        <f>IF(S614="Não",0,R614*H614)</f>
        <v>0</v>
      </c>
    </row>
    <row r="615" spans="2:27">
      <c r="B615" s="349">
        <v>621</v>
      </c>
      <c r="C615" s="350" t="s">
        <v>581</v>
      </c>
      <c r="D615" s="367">
        <v>12943</v>
      </c>
      <c r="E615" s="368">
        <f>D615/G615</f>
        <v>0.36208247076595984</v>
      </c>
      <c r="F615" s="369">
        <v>29</v>
      </c>
      <c r="G615" s="370">
        <v>35746</v>
      </c>
      <c r="H615" s="371">
        <v>112</v>
      </c>
      <c r="I615" s="439">
        <f>E615/E$4</f>
        <v>1.9769071815613402</v>
      </c>
      <c r="J615" s="356" t="s">
        <v>751</v>
      </c>
      <c r="K615" s="358" t="s">
        <v>750</v>
      </c>
      <c r="L615" s="372"/>
      <c r="M615" s="372" t="s">
        <v>749</v>
      </c>
      <c r="N615" s="358"/>
      <c r="O615" s="358"/>
      <c r="P615" s="375"/>
      <c r="Q615" s="359">
        <v>1</v>
      </c>
      <c r="R615" s="360">
        <f>1-Q615</f>
        <v>0</v>
      </c>
      <c r="S615" s="361" t="s">
        <v>806</v>
      </c>
      <c r="T615" s="362">
        <f>Q615*D615</f>
        <v>12943</v>
      </c>
      <c r="U615" s="363">
        <f>Q615*F615</f>
        <v>29</v>
      </c>
      <c r="V615" s="363">
        <f>IF(S615="Não",G615,Q615*G615)</f>
        <v>35746</v>
      </c>
      <c r="W615" s="363">
        <f>IF(S615="Não",H615,Q615*H615)</f>
        <v>112</v>
      </c>
      <c r="X615" s="364">
        <f>R615*D615</f>
        <v>0</v>
      </c>
      <c r="Y615" s="364">
        <f>R615*F615</f>
        <v>0</v>
      </c>
      <c r="Z615" s="364">
        <f>IF(S615="Não",0,R615*G615)</f>
        <v>0</v>
      </c>
      <c r="AA615" s="365">
        <f>IF(S615="Não",0,R615*H615)</f>
        <v>0</v>
      </c>
    </row>
    <row r="616" spans="2:27">
      <c r="B616" s="349">
        <v>622</v>
      </c>
      <c r="C616" s="350" t="s">
        <v>582</v>
      </c>
      <c r="D616" s="367">
        <v>2755</v>
      </c>
      <c r="E616" s="368">
        <f>D616/G616</f>
        <v>8.2921984107873825E-2</v>
      </c>
      <c r="F616" s="369">
        <v>170</v>
      </c>
      <c r="G616" s="370">
        <v>33224</v>
      </c>
      <c r="H616" s="371">
        <v>922</v>
      </c>
      <c r="I616" s="439">
        <f>E616/E$4</f>
        <v>0.45273958042042395</v>
      </c>
      <c r="J616" s="356" t="s">
        <v>804</v>
      </c>
      <c r="K616" s="358" t="s">
        <v>750</v>
      </c>
      <c r="L616" s="372"/>
      <c r="M616" s="372" t="s">
        <v>749</v>
      </c>
      <c r="N616" s="358"/>
      <c r="O616" s="372"/>
      <c r="P616" s="373"/>
      <c r="Q616" s="359">
        <v>1</v>
      </c>
      <c r="R616" s="360">
        <f>1-Q616</f>
        <v>0</v>
      </c>
      <c r="S616" s="361" t="s">
        <v>806</v>
      </c>
      <c r="T616" s="362">
        <f>Q616*D616</f>
        <v>2755</v>
      </c>
      <c r="U616" s="363">
        <f>Q616*F616</f>
        <v>170</v>
      </c>
      <c r="V616" s="363">
        <f>IF(S616="Não",G616,Q616*G616)</f>
        <v>33224</v>
      </c>
      <c r="W616" s="363">
        <f>IF(S616="Não",H616,Q616*H616)</f>
        <v>922</v>
      </c>
      <c r="X616" s="364">
        <f>R616*D616</f>
        <v>0</v>
      </c>
      <c r="Y616" s="364">
        <f>R616*F616</f>
        <v>0</v>
      </c>
      <c r="Z616" s="364">
        <f>IF(S616="Não",0,R616*G616)</f>
        <v>0</v>
      </c>
      <c r="AA616" s="365">
        <f>IF(S616="Não",0,R616*H616)</f>
        <v>0</v>
      </c>
    </row>
    <row r="617" spans="2:27">
      <c r="B617" s="349">
        <v>623</v>
      </c>
      <c r="C617" s="350" t="s">
        <v>583</v>
      </c>
      <c r="D617" s="367">
        <v>1061</v>
      </c>
      <c r="E617" s="368">
        <f>D617/G617</f>
        <v>0.12320018578727357</v>
      </c>
      <c r="F617" s="369">
        <v>198</v>
      </c>
      <c r="G617" s="370">
        <v>8612</v>
      </c>
      <c r="H617" s="371">
        <v>1731</v>
      </c>
      <c r="I617" s="439">
        <f>E617/E$4</f>
        <v>0.67265154133898941</v>
      </c>
      <c r="J617" s="356" t="s">
        <v>742</v>
      </c>
      <c r="K617" s="358" t="s">
        <v>750</v>
      </c>
      <c r="L617" s="372"/>
      <c r="M617" s="372" t="s">
        <v>749</v>
      </c>
      <c r="N617" s="358"/>
      <c r="O617" s="358"/>
      <c r="P617" s="373"/>
      <c r="Q617" s="359">
        <v>1</v>
      </c>
      <c r="R617" s="360">
        <f>1-Q617</f>
        <v>0</v>
      </c>
      <c r="S617" s="361" t="s">
        <v>806</v>
      </c>
      <c r="T617" s="362">
        <f>Q617*D617</f>
        <v>1061</v>
      </c>
      <c r="U617" s="363">
        <f>Q617*F617</f>
        <v>198</v>
      </c>
      <c r="V617" s="363">
        <f>IF(S617="Não",G617,Q617*G617)</f>
        <v>8612</v>
      </c>
      <c r="W617" s="363">
        <f>IF(S617="Não",H617,Q617*H617)</f>
        <v>1731</v>
      </c>
      <c r="X617" s="364">
        <f>R617*D617</f>
        <v>0</v>
      </c>
      <c r="Y617" s="364">
        <f>R617*F617</f>
        <v>0</v>
      </c>
      <c r="Z617" s="364">
        <f>IF(S617="Não",0,R617*G617)</f>
        <v>0</v>
      </c>
      <c r="AA617" s="365">
        <f>IF(S617="Não",0,R617*H617)</f>
        <v>0</v>
      </c>
    </row>
    <row r="618" spans="2:27">
      <c r="B618" s="349">
        <v>624</v>
      </c>
      <c r="C618" s="350" t="s">
        <v>584</v>
      </c>
      <c r="D618" s="367">
        <v>732</v>
      </c>
      <c r="E618" s="368">
        <f>D618/G618</f>
        <v>8.2983788686090007E-2</v>
      </c>
      <c r="F618" s="369">
        <v>211</v>
      </c>
      <c r="G618" s="370">
        <v>8821</v>
      </c>
      <c r="H618" s="371">
        <v>2013</v>
      </c>
      <c r="I618" s="439">
        <f>E618/E$4</f>
        <v>0.45307702264531396</v>
      </c>
      <c r="J618" s="356"/>
      <c r="K618" s="358" t="s">
        <v>756</v>
      </c>
      <c r="L618" s="372"/>
      <c r="M618" s="372" t="s">
        <v>765</v>
      </c>
      <c r="N618" s="358"/>
      <c r="O618" s="358"/>
      <c r="P618" s="373"/>
      <c r="Q618" s="359">
        <v>1</v>
      </c>
      <c r="R618" s="360">
        <f>1-Q618</f>
        <v>0</v>
      </c>
      <c r="S618" s="361" t="s">
        <v>806</v>
      </c>
      <c r="T618" s="362">
        <f>Q618*D618</f>
        <v>732</v>
      </c>
      <c r="U618" s="363">
        <f>Q618*F618</f>
        <v>211</v>
      </c>
      <c r="V618" s="363">
        <f>IF(S618="Não",G618,Q618*G618)</f>
        <v>8821</v>
      </c>
      <c r="W618" s="363">
        <f>IF(S618="Não",H618,Q618*H618)</f>
        <v>2013</v>
      </c>
      <c r="X618" s="364">
        <f>R618*D618</f>
        <v>0</v>
      </c>
      <c r="Y618" s="364">
        <f>R618*F618</f>
        <v>0</v>
      </c>
      <c r="Z618" s="364">
        <f>IF(S618="Não",0,R618*G618)</f>
        <v>0</v>
      </c>
      <c r="AA618" s="365">
        <f>IF(S618="Não",0,R618*H618)</f>
        <v>0</v>
      </c>
    </row>
    <row r="619" spans="2:27">
      <c r="B619" s="349">
        <v>625</v>
      </c>
      <c r="C619" s="350" t="s">
        <v>585</v>
      </c>
      <c r="D619" s="367">
        <v>7473</v>
      </c>
      <c r="E619" s="368">
        <f>D619/G619</f>
        <v>0.11573844628918349</v>
      </c>
      <c r="F619" s="369">
        <v>786</v>
      </c>
      <c r="G619" s="370">
        <v>64568</v>
      </c>
      <c r="H619" s="371">
        <v>7947</v>
      </c>
      <c r="I619" s="439">
        <f>E619/E$4</f>
        <v>0.63191174421622587</v>
      </c>
      <c r="J619" s="356" t="s">
        <v>804</v>
      </c>
      <c r="K619" s="358" t="s">
        <v>750</v>
      </c>
      <c r="L619" s="372"/>
      <c r="M619" s="372" t="s">
        <v>749</v>
      </c>
      <c r="N619" s="358"/>
      <c r="O619" s="358"/>
      <c r="P619" s="373"/>
      <c r="Q619" s="359">
        <v>1</v>
      </c>
      <c r="R619" s="360">
        <f>1-Q619</f>
        <v>0</v>
      </c>
      <c r="S619" s="361" t="s">
        <v>806</v>
      </c>
      <c r="T619" s="362">
        <f>Q619*D619</f>
        <v>7473</v>
      </c>
      <c r="U619" s="363">
        <f>Q619*F619</f>
        <v>786</v>
      </c>
      <c r="V619" s="363">
        <f>IF(S619="Não",G619,Q619*G619)</f>
        <v>64568</v>
      </c>
      <c r="W619" s="363">
        <f>IF(S619="Não",H619,Q619*H619)</f>
        <v>7947</v>
      </c>
      <c r="X619" s="364">
        <f>R619*D619</f>
        <v>0</v>
      </c>
      <c r="Y619" s="364">
        <f>R619*F619</f>
        <v>0</v>
      </c>
      <c r="Z619" s="364">
        <f>IF(S619="Não",0,R619*G619)</f>
        <v>0</v>
      </c>
      <c r="AA619" s="365">
        <f>IF(S619="Não",0,R619*H619)</f>
        <v>0</v>
      </c>
    </row>
    <row r="620" spans="2:27">
      <c r="B620" s="349">
        <v>626</v>
      </c>
      <c r="C620" s="350" t="s">
        <v>586</v>
      </c>
      <c r="D620" s="367">
        <v>43765</v>
      </c>
      <c r="E620" s="368">
        <f>D620/G620</f>
        <v>0.1622626679074734</v>
      </c>
      <c r="F620" s="369">
        <v>4418</v>
      </c>
      <c r="G620" s="370">
        <v>269717</v>
      </c>
      <c r="H620" s="371">
        <v>29804</v>
      </c>
      <c r="I620" s="439">
        <f>E620/E$4</f>
        <v>0.88592588535701078</v>
      </c>
      <c r="J620" s="356" t="s">
        <v>804</v>
      </c>
      <c r="K620" s="358" t="s">
        <v>750</v>
      </c>
      <c r="L620" s="372"/>
      <c r="M620" s="372" t="s">
        <v>749</v>
      </c>
      <c r="N620" s="358"/>
      <c r="O620" s="358"/>
      <c r="P620" s="373"/>
      <c r="Q620" s="359">
        <v>1</v>
      </c>
      <c r="R620" s="360">
        <f>1-Q620</f>
        <v>0</v>
      </c>
      <c r="S620" s="361" t="s">
        <v>806</v>
      </c>
      <c r="T620" s="362">
        <f>Q620*D620</f>
        <v>43765</v>
      </c>
      <c r="U620" s="363">
        <f>Q620*F620</f>
        <v>4418</v>
      </c>
      <c r="V620" s="363">
        <f>IF(S620="Não",G620,Q620*G620)</f>
        <v>269717</v>
      </c>
      <c r="W620" s="363">
        <f>IF(S620="Não",H620,Q620*H620)</f>
        <v>29804</v>
      </c>
      <c r="X620" s="364">
        <f>R620*D620</f>
        <v>0</v>
      </c>
      <c r="Y620" s="364">
        <f>R620*F620</f>
        <v>0</v>
      </c>
      <c r="Z620" s="364">
        <f>IF(S620="Não",0,R620*G620)</f>
        <v>0</v>
      </c>
      <c r="AA620" s="365">
        <f>IF(S620="Não",0,R620*H620)</f>
        <v>0</v>
      </c>
    </row>
    <row r="621" spans="2:27">
      <c r="B621" s="349">
        <v>627</v>
      </c>
      <c r="C621" s="350" t="s">
        <v>587</v>
      </c>
      <c r="D621" s="367">
        <v>211094</v>
      </c>
      <c r="E621" s="368">
        <f>D621/G621</f>
        <v>0.17960601267572918</v>
      </c>
      <c r="F621" s="369">
        <v>2160</v>
      </c>
      <c r="G621" s="370">
        <v>1175317</v>
      </c>
      <c r="H621" s="371">
        <v>9238</v>
      </c>
      <c r="I621" s="439">
        <f>E621/E$4</f>
        <v>0.98061752494986143</v>
      </c>
      <c r="J621" s="356" t="s">
        <v>804</v>
      </c>
      <c r="K621" s="358" t="s">
        <v>764</v>
      </c>
      <c r="L621" s="372"/>
      <c r="M621" s="372" t="s">
        <v>749</v>
      </c>
      <c r="N621" s="358"/>
      <c r="O621" s="358"/>
      <c r="P621" s="373"/>
      <c r="Q621" s="359">
        <v>1</v>
      </c>
      <c r="R621" s="360">
        <f>1-Q621</f>
        <v>0</v>
      </c>
      <c r="S621" s="361" t="s">
        <v>806</v>
      </c>
      <c r="T621" s="362">
        <f>Q621*D621</f>
        <v>211094</v>
      </c>
      <c r="U621" s="363">
        <f>Q621*F621</f>
        <v>2160</v>
      </c>
      <c r="V621" s="363">
        <f>IF(S621="Não",G621,Q621*G621)</f>
        <v>1175317</v>
      </c>
      <c r="W621" s="363">
        <f>IF(S621="Não",H621,Q621*H621)</f>
        <v>9238</v>
      </c>
      <c r="X621" s="364">
        <f>R621*D621</f>
        <v>0</v>
      </c>
      <c r="Y621" s="364">
        <f>R621*F621</f>
        <v>0</v>
      </c>
      <c r="Z621" s="364">
        <f>IF(S621="Não",0,R621*G621)</f>
        <v>0</v>
      </c>
      <c r="AA621" s="365">
        <f>IF(S621="Não",0,R621*H621)</f>
        <v>0</v>
      </c>
    </row>
    <row r="622" spans="2:27">
      <c r="B622" s="349">
        <v>628</v>
      </c>
      <c r="C622" s="350" t="s">
        <v>588</v>
      </c>
      <c r="D622" s="367">
        <v>800</v>
      </c>
      <c r="E622" s="368">
        <f>D622/G622</f>
        <v>9.3088201070514312E-2</v>
      </c>
      <c r="F622" s="369">
        <v>37</v>
      </c>
      <c r="G622" s="370">
        <v>8594</v>
      </c>
      <c r="H622" s="371">
        <v>236</v>
      </c>
      <c r="I622" s="439">
        <f>E622/E$4</f>
        <v>0.50824535312529839</v>
      </c>
      <c r="J622" s="356"/>
      <c r="K622" s="358" t="s">
        <v>756</v>
      </c>
      <c r="L622" s="372"/>
      <c r="M622" s="372" t="s">
        <v>765</v>
      </c>
      <c r="N622" s="358"/>
      <c r="O622" s="358"/>
      <c r="P622" s="373"/>
      <c r="Q622" s="359">
        <v>1</v>
      </c>
      <c r="R622" s="360">
        <f>1-Q622</f>
        <v>0</v>
      </c>
      <c r="S622" s="361" t="s">
        <v>806</v>
      </c>
      <c r="T622" s="362">
        <f>Q622*D622</f>
        <v>800</v>
      </c>
      <c r="U622" s="363">
        <f>Q622*F622</f>
        <v>37</v>
      </c>
      <c r="V622" s="363">
        <f>IF(S622="Não",G622,Q622*G622)</f>
        <v>8594</v>
      </c>
      <c r="W622" s="363">
        <f>IF(S622="Não",H622,Q622*H622)</f>
        <v>236</v>
      </c>
      <c r="X622" s="364">
        <f>R622*D622</f>
        <v>0</v>
      </c>
      <c r="Y622" s="364">
        <f>R622*F622</f>
        <v>0</v>
      </c>
      <c r="Z622" s="364">
        <f>IF(S622="Não",0,R622*G622)</f>
        <v>0</v>
      </c>
      <c r="AA622" s="365">
        <f>IF(S622="Não",0,R622*H622)</f>
        <v>0</v>
      </c>
    </row>
    <row r="623" spans="2:27">
      <c r="B623" s="349">
        <v>629</v>
      </c>
      <c r="C623" s="350" t="s">
        <v>589</v>
      </c>
      <c r="D623" s="367">
        <v>182</v>
      </c>
      <c r="E623" s="368">
        <f>D623/G623</f>
        <v>5.1238738738738736E-2</v>
      </c>
      <c r="F623" s="369">
        <v>29</v>
      </c>
      <c r="G623" s="370">
        <v>3552</v>
      </c>
      <c r="H623" s="371">
        <v>202</v>
      </c>
      <c r="I623" s="439">
        <f>E623/E$4</f>
        <v>0.27975458290614585</v>
      </c>
      <c r="J623" s="356"/>
      <c r="K623" s="374" t="s">
        <v>828</v>
      </c>
      <c r="L623" s="536"/>
      <c r="M623" s="536" t="s">
        <v>765</v>
      </c>
      <c r="N623" s="358"/>
      <c r="O623" s="358"/>
      <c r="P623" s="373"/>
      <c r="Q623" s="359">
        <v>1</v>
      </c>
      <c r="R623" s="360">
        <f>1-Q623</f>
        <v>0</v>
      </c>
      <c r="S623" s="361" t="s">
        <v>806</v>
      </c>
      <c r="T623" s="362">
        <f>Q623*D623</f>
        <v>182</v>
      </c>
      <c r="U623" s="363">
        <f>Q623*F623</f>
        <v>29</v>
      </c>
      <c r="V623" s="363">
        <f>IF(S623="Não",G623,Q623*G623)</f>
        <v>3552</v>
      </c>
      <c r="W623" s="363">
        <f>IF(S623="Não",H623,Q623*H623)</f>
        <v>202</v>
      </c>
      <c r="X623" s="364">
        <f>R623*D623</f>
        <v>0</v>
      </c>
      <c r="Y623" s="364">
        <f>R623*F623</f>
        <v>0</v>
      </c>
      <c r="Z623" s="364">
        <f>IF(S623="Não",0,R623*G623)</f>
        <v>0</v>
      </c>
      <c r="AA623" s="365">
        <f>IF(S623="Não",0,R623*H623)</f>
        <v>0</v>
      </c>
    </row>
    <row r="624" spans="2:27">
      <c r="B624" s="349">
        <v>630</v>
      </c>
      <c r="C624" s="350" t="s">
        <v>590</v>
      </c>
      <c r="D624" s="367">
        <v>48236</v>
      </c>
      <c r="E624" s="368">
        <f>D624/G624</f>
        <v>0.14720009765326986</v>
      </c>
      <c r="F624" s="369">
        <v>16704</v>
      </c>
      <c r="G624" s="370">
        <v>327690</v>
      </c>
      <c r="H624" s="371">
        <v>120821</v>
      </c>
      <c r="I624" s="439">
        <f>E624/E$4</f>
        <v>0.80368687708545483</v>
      </c>
      <c r="J624" s="377" t="s">
        <v>804</v>
      </c>
      <c r="K624" s="378" t="s">
        <v>764</v>
      </c>
      <c r="L624" s="542"/>
      <c r="M624" s="542" t="s">
        <v>749</v>
      </c>
      <c r="N624" s="379"/>
      <c r="O624" s="379"/>
      <c r="P624" s="380"/>
      <c r="Q624" s="359">
        <v>1</v>
      </c>
      <c r="R624" s="360">
        <f>1-Q624</f>
        <v>0</v>
      </c>
      <c r="S624" s="361" t="s">
        <v>806</v>
      </c>
      <c r="T624" s="381">
        <f>Q624*D624</f>
        <v>48236</v>
      </c>
      <c r="U624" s="382">
        <f>Q624*F624</f>
        <v>16704</v>
      </c>
      <c r="V624" s="382">
        <f>IF(S624="Não",G624,Q624*G624)</f>
        <v>327690</v>
      </c>
      <c r="W624" s="382">
        <f>IF(S624="Não",H624,Q624*H624)</f>
        <v>120821</v>
      </c>
      <c r="X624" s="383">
        <f>R624*D624</f>
        <v>0</v>
      </c>
      <c r="Y624" s="383">
        <f>R624*F624</f>
        <v>0</v>
      </c>
      <c r="Z624" s="383">
        <f>IF(S624="Não",0,R624*G624)</f>
        <v>0</v>
      </c>
      <c r="AA624" s="384">
        <f>IF(S624="Não",0,R624*H624)</f>
        <v>0</v>
      </c>
    </row>
    <row r="625" spans="2:27">
      <c r="B625" s="349">
        <v>631</v>
      </c>
      <c r="C625" s="350" t="s">
        <v>591</v>
      </c>
      <c r="D625" s="367">
        <v>42614</v>
      </c>
      <c r="E625" s="368">
        <f>D625/G625</f>
        <v>0.1804233050650115</v>
      </c>
      <c r="F625" s="369">
        <v>4664</v>
      </c>
      <c r="G625" s="370">
        <v>236189</v>
      </c>
      <c r="H625" s="371">
        <v>22717</v>
      </c>
      <c r="I625" s="439">
        <f>E625/E$4</f>
        <v>0.98507979894614117</v>
      </c>
      <c r="J625" s="356" t="s">
        <v>804</v>
      </c>
      <c r="K625" s="358" t="s">
        <v>764</v>
      </c>
      <c r="L625" s="372"/>
      <c r="M625" s="372" t="s">
        <v>749</v>
      </c>
      <c r="N625" s="358"/>
      <c r="O625" s="372"/>
      <c r="P625" s="373"/>
      <c r="Q625" s="359">
        <v>1</v>
      </c>
      <c r="R625" s="360">
        <f>1-Q625</f>
        <v>0</v>
      </c>
      <c r="S625" s="361" t="s">
        <v>806</v>
      </c>
      <c r="T625" s="362">
        <f>Q625*D625</f>
        <v>42614</v>
      </c>
      <c r="U625" s="363">
        <f>Q625*F625</f>
        <v>4664</v>
      </c>
      <c r="V625" s="363">
        <f>IF(S625="Não",G625,Q625*G625)</f>
        <v>236189</v>
      </c>
      <c r="W625" s="363">
        <f>IF(S625="Não",H625,Q625*H625)</f>
        <v>22717</v>
      </c>
      <c r="X625" s="364">
        <f>R625*D625</f>
        <v>0</v>
      </c>
      <c r="Y625" s="364">
        <f>R625*F625</f>
        <v>0</v>
      </c>
      <c r="Z625" s="364">
        <f>IF(S625="Não",0,R625*G625)</f>
        <v>0</v>
      </c>
      <c r="AA625" s="365">
        <f>IF(S625="Não",0,R625*H625)</f>
        <v>0</v>
      </c>
    </row>
    <row r="626" spans="2:27">
      <c r="B626" s="349">
        <v>632</v>
      </c>
      <c r="C626" s="350" t="s">
        <v>592</v>
      </c>
      <c r="D626" s="367">
        <v>12679</v>
      </c>
      <c r="E626" s="368">
        <f>D626/G626</f>
        <v>0.18563417812330713</v>
      </c>
      <c r="F626" s="369">
        <v>3381</v>
      </c>
      <c r="G626" s="370">
        <v>68301</v>
      </c>
      <c r="H626" s="371">
        <v>21578</v>
      </c>
      <c r="I626" s="439">
        <f>E626/E$4</f>
        <v>1.0135302576202581</v>
      </c>
      <c r="J626" s="356" t="s">
        <v>804</v>
      </c>
      <c r="K626" s="358" t="s">
        <v>764</v>
      </c>
      <c r="L626" s="372"/>
      <c r="M626" s="372" t="s">
        <v>749</v>
      </c>
      <c r="N626" s="358"/>
      <c r="O626" s="358"/>
      <c r="P626" s="373"/>
      <c r="Q626" s="359">
        <v>1</v>
      </c>
      <c r="R626" s="360">
        <f>1-Q626</f>
        <v>0</v>
      </c>
      <c r="S626" s="361" t="s">
        <v>806</v>
      </c>
      <c r="T626" s="362">
        <f>Q626*D626</f>
        <v>12679</v>
      </c>
      <c r="U626" s="363">
        <f>Q626*F626</f>
        <v>3381</v>
      </c>
      <c r="V626" s="363">
        <f>IF(S626="Não",G626,Q626*G626)</f>
        <v>68301</v>
      </c>
      <c r="W626" s="363">
        <f>IF(S626="Não",H626,Q626*H626)</f>
        <v>21578</v>
      </c>
      <c r="X626" s="364">
        <f>R626*D626</f>
        <v>0</v>
      </c>
      <c r="Y626" s="364">
        <f>R626*F626</f>
        <v>0</v>
      </c>
      <c r="Z626" s="364">
        <f>IF(S626="Não",0,R626*G626)</f>
        <v>0</v>
      </c>
      <c r="AA626" s="365">
        <f>IF(S626="Não",0,R626*H626)</f>
        <v>0</v>
      </c>
    </row>
    <row r="627" spans="2:27">
      <c r="B627" s="349">
        <v>633</v>
      </c>
      <c r="C627" s="350" t="s">
        <v>593</v>
      </c>
      <c r="D627" s="367">
        <v>15880</v>
      </c>
      <c r="E627" s="368">
        <f>D627/G627</f>
        <v>0.22183418313892575</v>
      </c>
      <c r="F627" s="369">
        <v>186</v>
      </c>
      <c r="G627" s="370">
        <v>71585</v>
      </c>
      <c r="H627" s="371">
        <v>1063</v>
      </c>
      <c r="I627" s="439">
        <f>E627/E$4</f>
        <v>1.211175975559998</v>
      </c>
      <c r="J627" s="356" t="s">
        <v>804</v>
      </c>
      <c r="K627" s="358" t="s">
        <v>764</v>
      </c>
      <c r="L627" s="372"/>
      <c r="M627" s="372" t="s">
        <v>749</v>
      </c>
      <c r="N627" s="358"/>
      <c r="O627" s="358"/>
      <c r="P627" s="373"/>
      <c r="Q627" s="359">
        <v>1</v>
      </c>
      <c r="R627" s="360">
        <f>1-Q627</f>
        <v>0</v>
      </c>
      <c r="S627" s="361" t="s">
        <v>806</v>
      </c>
      <c r="T627" s="362">
        <f>Q627*D627</f>
        <v>15880</v>
      </c>
      <c r="U627" s="363">
        <f>Q627*F627</f>
        <v>186</v>
      </c>
      <c r="V627" s="363">
        <f>IF(S627="Não",G627,Q627*G627)</f>
        <v>71585</v>
      </c>
      <c r="W627" s="363">
        <f>IF(S627="Não",H627,Q627*H627)</f>
        <v>1063</v>
      </c>
      <c r="X627" s="364">
        <f>R627*D627</f>
        <v>0</v>
      </c>
      <c r="Y627" s="364">
        <f>R627*F627</f>
        <v>0</v>
      </c>
      <c r="Z627" s="364">
        <f>IF(S627="Não",0,R627*G627)</f>
        <v>0</v>
      </c>
      <c r="AA627" s="365">
        <f>IF(S627="Não",0,R627*H627)</f>
        <v>0</v>
      </c>
    </row>
    <row r="628" spans="2:27">
      <c r="B628" s="349">
        <v>634</v>
      </c>
      <c r="C628" s="350" t="s">
        <v>594</v>
      </c>
      <c r="D628" s="367">
        <v>7905</v>
      </c>
      <c r="E628" s="368">
        <f>D628/G628</f>
        <v>8.6957000011000249E-2</v>
      </c>
      <c r="F628" s="369">
        <v>1062</v>
      </c>
      <c r="G628" s="370">
        <v>90907</v>
      </c>
      <c r="H628" s="371">
        <v>8612</v>
      </c>
      <c r="I628" s="439">
        <f>E628/E$4</f>
        <v>0.47477006397222465</v>
      </c>
      <c r="J628" s="356" t="s">
        <v>804</v>
      </c>
      <c r="K628" s="358" t="s">
        <v>764</v>
      </c>
      <c r="L628" s="372"/>
      <c r="M628" s="372" t="s">
        <v>749</v>
      </c>
      <c r="N628" s="358"/>
      <c r="O628" s="358"/>
      <c r="P628" s="373"/>
      <c r="Q628" s="359">
        <v>1</v>
      </c>
      <c r="R628" s="360">
        <f>1-Q628</f>
        <v>0</v>
      </c>
      <c r="S628" s="361" t="s">
        <v>806</v>
      </c>
      <c r="T628" s="362">
        <f>Q628*D628</f>
        <v>7905</v>
      </c>
      <c r="U628" s="363">
        <f>Q628*F628</f>
        <v>1062</v>
      </c>
      <c r="V628" s="363">
        <f>IF(S628="Não",G628,Q628*G628)</f>
        <v>90907</v>
      </c>
      <c r="W628" s="363">
        <f>IF(S628="Não",H628,Q628*H628)</f>
        <v>8612</v>
      </c>
      <c r="X628" s="364">
        <f>R628*D628</f>
        <v>0</v>
      </c>
      <c r="Y628" s="364">
        <f>R628*F628</f>
        <v>0</v>
      </c>
      <c r="Z628" s="364">
        <f>IF(S628="Não",0,R628*G628)</f>
        <v>0</v>
      </c>
      <c r="AA628" s="365">
        <f>IF(S628="Não",0,R628*H628)</f>
        <v>0</v>
      </c>
    </row>
    <row r="629" spans="2:27">
      <c r="B629" s="349">
        <v>635</v>
      </c>
      <c r="C629" s="350" t="s">
        <v>696</v>
      </c>
      <c r="D629" s="367">
        <v>2691</v>
      </c>
      <c r="E629" s="368">
        <f>D629/G629</f>
        <v>4.7426023510336444E-2</v>
      </c>
      <c r="F629" s="369">
        <v>273</v>
      </c>
      <c r="G629" s="370">
        <v>56741</v>
      </c>
      <c r="H629" s="371">
        <v>3853</v>
      </c>
      <c r="I629" s="439">
        <f>E629/E$4</f>
        <v>0.25893782229265366</v>
      </c>
      <c r="J629" s="356" t="s">
        <v>804</v>
      </c>
      <c r="K629" s="358" t="s">
        <v>824</v>
      </c>
      <c r="L629" s="372"/>
      <c r="M629" s="372" t="s">
        <v>825</v>
      </c>
      <c r="N629" s="358"/>
      <c r="O629" s="358"/>
      <c r="P629" s="373"/>
      <c r="Q629" s="359">
        <v>1</v>
      </c>
      <c r="R629" s="360">
        <f>1-Q629</f>
        <v>0</v>
      </c>
      <c r="S629" s="361" t="s">
        <v>806</v>
      </c>
      <c r="T629" s="362">
        <f>Q629*D629</f>
        <v>2691</v>
      </c>
      <c r="U629" s="363">
        <f>Q629*F629</f>
        <v>273</v>
      </c>
      <c r="V629" s="363">
        <f>IF(S629="Não",G629,Q629*G629)</f>
        <v>56741</v>
      </c>
      <c r="W629" s="363">
        <f>IF(S629="Não",H629,Q629*H629)</f>
        <v>3853</v>
      </c>
      <c r="X629" s="364">
        <f>R629*D629</f>
        <v>0</v>
      </c>
      <c r="Y629" s="364">
        <f>R629*F629</f>
        <v>0</v>
      </c>
      <c r="Z629" s="364">
        <f>IF(S629="Não",0,R629*G629)</f>
        <v>0</v>
      </c>
      <c r="AA629" s="365">
        <f>IF(S629="Não",0,R629*H629)</f>
        <v>0</v>
      </c>
    </row>
    <row r="630" spans="2:27">
      <c r="B630" s="349">
        <v>636</v>
      </c>
      <c r="C630" s="350" t="s">
        <v>595</v>
      </c>
      <c r="D630" s="367">
        <v>4748</v>
      </c>
      <c r="E630" s="368">
        <f>D630/G630</f>
        <v>0.34568620313068804</v>
      </c>
      <c r="F630" s="369">
        <v>103</v>
      </c>
      <c r="G630" s="370">
        <v>13735</v>
      </c>
      <c r="H630" s="371">
        <v>678</v>
      </c>
      <c r="I630" s="439">
        <f>E630/E$4</f>
        <v>1.8873864180446713</v>
      </c>
      <c r="J630" s="356" t="s">
        <v>757</v>
      </c>
      <c r="K630" s="358" t="s">
        <v>758</v>
      </c>
      <c r="L630" s="372"/>
      <c r="M630" s="372" t="s">
        <v>749</v>
      </c>
      <c r="N630" s="358"/>
      <c r="O630" s="358"/>
      <c r="P630" s="373"/>
      <c r="Q630" s="359">
        <v>1</v>
      </c>
      <c r="R630" s="360">
        <f>1-Q630</f>
        <v>0</v>
      </c>
      <c r="S630" s="361" t="s">
        <v>806</v>
      </c>
      <c r="T630" s="362">
        <f>Q630*D630</f>
        <v>4748</v>
      </c>
      <c r="U630" s="363">
        <f>Q630*F630</f>
        <v>103</v>
      </c>
      <c r="V630" s="363">
        <f>IF(S630="Não",G630,Q630*G630)</f>
        <v>13735</v>
      </c>
      <c r="W630" s="363">
        <f>IF(S630="Não",H630,Q630*H630)</f>
        <v>678</v>
      </c>
      <c r="X630" s="364">
        <f>R630*D630</f>
        <v>0</v>
      </c>
      <c r="Y630" s="364">
        <f>R630*F630</f>
        <v>0</v>
      </c>
      <c r="Z630" s="364">
        <f>IF(S630="Não",0,R630*G630)</f>
        <v>0</v>
      </c>
      <c r="AA630" s="365">
        <f>IF(S630="Não",0,R630*H630)</f>
        <v>0</v>
      </c>
    </row>
    <row r="631" spans="2:27">
      <c r="B631" s="349">
        <v>637</v>
      </c>
      <c r="C631" s="350" t="s">
        <v>596</v>
      </c>
      <c r="D631" s="367">
        <v>1229</v>
      </c>
      <c r="E631" s="368">
        <f>D631/G631</f>
        <v>9.1778059890971542E-2</v>
      </c>
      <c r="F631" s="369">
        <v>101</v>
      </c>
      <c r="G631" s="370">
        <v>13391</v>
      </c>
      <c r="H631" s="371">
        <v>971</v>
      </c>
      <c r="I631" s="439">
        <f>E631/E$4</f>
        <v>0.50109221063480902</v>
      </c>
      <c r="J631" s="356" t="s">
        <v>821</v>
      </c>
      <c r="K631" s="358" t="s">
        <v>764</v>
      </c>
      <c r="L631" s="372"/>
      <c r="M631" s="372" t="s">
        <v>749</v>
      </c>
      <c r="N631" s="358"/>
      <c r="O631" s="358"/>
      <c r="P631" s="373"/>
      <c r="Q631" s="359">
        <v>1</v>
      </c>
      <c r="R631" s="360">
        <f>1-Q631</f>
        <v>0</v>
      </c>
      <c r="S631" s="361" t="s">
        <v>806</v>
      </c>
      <c r="T631" s="362">
        <f>Q631*D631</f>
        <v>1229</v>
      </c>
      <c r="U631" s="363">
        <f>Q631*F631</f>
        <v>101</v>
      </c>
      <c r="V631" s="363">
        <f>IF(S631="Não",G631,Q631*G631)</f>
        <v>13391</v>
      </c>
      <c r="W631" s="363">
        <f>IF(S631="Não",H631,Q631*H631)</f>
        <v>971</v>
      </c>
      <c r="X631" s="364">
        <f>R631*D631</f>
        <v>0</v>
      </c>
      <c r="Y631" s="364">
        <f>R631*F631</f>
        <v>0</v>
      </c>
      <c r="Z631" s="364">
        <f>IF(S631="Não",0,R631*G631)</f>
        <v>0</v>
      </c>
      <c r="AA631" s="365">
        <f>IF(S631="Não",0,R631*H631)</f>
        <v>0</v>
      </c>
    </row>
    <row r="632" spans="2:27">
      <c r="B632" s="349">
        <v>638</v>
      </c>
      <c r="C632" s="350" t="s">
        <v>597</v>
      </c>
      <c r="D632" s="367">
        <v>3412</v>
      </c>
      <c r="E632" s="368">
        <f>D632/G632</f>
        <v>0.10042974038970978</v>
      </c>
      <c r="F632" s="369">
        <v>174</v>
      </c>
      <c r="G632" s="370">
        <v>33974</v>
      </c>
      <c r="H632" s="371">
        <v>1620</v>
      </c>
      <c r="I632" s="439">
        <f>E632/E$4</f>
        <v>0.54832887822147358</v>
      </c>
      <c r="J632" s="356" t="s">
        <v>804</v>
      </c>
      <c r="K632" s="358" t="s">
        <v>764</v>
      </c>
      <c r="L632" s="372"/>
      <c r="M632" s="372" t="s">
        <v>749</v>
      </c>
      <c r="N632" s="358" t="s">
        <v>743</v>
      </c>
      <c r="O632" s="358"/>
      <c r="P632" s="373" t="s">
        <v>744</v>
      </c>
      <c r="Q632" s="359">
        <v>1</v>
      </c>
      <c r="R632" s="360">
        <f>1-Q632</f>
        <v>0</v>
      </c>
      <c r="S632" s="361" t="s">
        <v>806</v>
      </c>
      <c r="T632" s="362">
        <f>Q632*D632</f>
        <v>3412</v>
      </c>
      <c r="U632" s="363">
        <f>Q632*F632</f>
        <v>174</v>
      </c>
      <c r="V632" s="363">
        <f>IF(S632="Não",G632,Q632*G632)</f>
        <v>33974</v>
      </c>
      <c r="W632" s="363">
        <f>IF(S632="Não",H632,Q632*H632)</f>
        <v>1620</v>
      </c>
      <c r="X632" s="364">
        <f>R632*D632</f>
        <v>0</v>
      </c>
      <c r="Y632" s="364">
        <f>R632*F632</f>
        <v>0</v>
      </c>
      <c r="Z632" s="364">
        <f>IF(S632="Não",0,R632*G632)</f>
        <v>0</v>
      </c>
      <c r="AA632" s="365">
        <f>IF(S632="Não",0,R632*H632)</f>
        <v>0</v>
      </c>
    </row>
    <row r="633" spans="2:27">
      <c r="B633" s="349">
        <v>639</v>
      </c>
      <c r="C633" s="350" t="s">
        <v>598</v>
      </c>
      <c r="D633" s="367">
        <v>15024</v>
      </c>
      <c r="E633" s="368">
        <f>D633/G633</f>
        <v>0.10712604994081827</v>
      </c>
      <c r="F633" s="369">
        <v>395</v>
      </c>
      <c r="G633" s="370">
        <v>140246</v>
      </c>
      <c r="H633" s="371">
        <v>3811</v>
      </c>
      <c r="I633" s="439">
        <f>E633/E$4</f>
        <v>0.58488956124360425</v>
      </c>
      <c r="J633" s="356" t="s">
        <v>804</v>
      </c>
      <c r="K633" s="358" t="s">
        <v>743</v>
      </c>
      <c r="L633" s="372"/>
      <c r="M633" s="372" t="s">
        <v>744</v>
      </c>
      <c r="N633" s="358"/>
      <c r="O633" s="358"/>
      <c r="P633" s="373"/>
      <c r="Q633" s="359">
        <v>1</v>
      </c>
      <c r="R633" s="360">
        <f>1-Q633</f>
        <v>0</v>
      </c>
      <c r="S633" s="361" t="s">
        <v>806</v>
      </c>
      <c r="T633" s="362">
        <f>Q633*D633</f>
        <v>15024</v>
      </c>
      <c r="U633" s="363">
        <f>Q633*F633</f>
        <v>395</v>
      </c>
      <c r="V633" s="363">
        <f>IF(S633="Não",G633,Q633*G633)</f>
        <v>140246</v>
      </c>
      <c r="W633" s="363">
        <f>IF(S633="Não",H633,Q633*H633)</f>
        <v>3811</v>
      </c>
      <c r="X633" s="364">
        <f>R633*D633</f>
        <v>0</v>
      </c>
      <c r="Y633" s="364">
        <f>R633*F633</f>
        <v>0</v>
      </c>
      <c r="Z633" s="364">
        <f>IF(S633="Não",0,R633*G633)</f>
        <v>0</v>
      </c>
      <c r="AA633" s="365">
        <f>IF(S633="Não",0,R633*H633)</f>
        <v>0</v>
      </c>
    </row>
    <row r="634" spans="2:27">
      <c r="B634" s="349">
        <v>640</v>
      </c>
      <c r="C634" s="350" t="s">
        <v>599</v>
      </c>
      <c r="D634" s="367">
        <v>3748</v>
      </c>
      <c r="E634" s="368">
        <f>D634/G634</f>
        <v>0.24808048715912098</v>
      </c>
      <c r="F634" s="369">
        <v>747</v>
      </c>
      <c r="G634" s="370">
        <v>15108</v>
      </c>
      <c r="H634" s="371">
        <v>3695</v>
      </c>
      <c r="I634" s="439">
        <f>E634/E$4</f>
        <v>1.3544762209355998</v>
      </c>
      <c r="J634" s="356" t="s">
        <v>742</v>
      </c>
      <c r="K634" s="358" t="s">
        <v>754</v>
      </c>
      <c r="L634" s="372"/>
      <c r="M634" s="372" t="s">
        <v>755</v>
      </c>
      <c r="N634" s="358" t="s">
        <v>741</v>
      </c>
      <c r="O634" s="372"/>
      <c r="P634" s="373" t="s">
        <v>762</v>
      </c>
      <c r="Q634" s="359">
        <v>0.66</v>
      </c>
      <c r="R634" s="360">
        <f>1-Q634</f>
        <v>0.33999999999999997</v>
      </c>
      <c r="S634" s="361" t="s">
        <v>806</v>
      </c>
      <c r="T634" s="362">
        <f>Q634*D634</f>
        <v>2473.6800000000003</v>
      </c>
      <c r="U634" s="363">
        <f>Q634*F634</f>
        <v>493.02000000000004</v>
      </c>
      <c r="V634" s="363">
        <f>IF(S634="Não",G634,Q634*G634)</f>
        <v>15108</v>
      </c>
      <c r="W634" s="363">
        <f>IF(S634="Não",H634,Q634*H634)</f>
        <v>3695</v>
      </c>
      <c r="X634" s="364">
        <f>R634*D634</f>
        <v>1274.32</v>
      </c>
      <c r="Y634" s="364">
        <f>R634*F634</f>
        <v>253.98</v>
      </c>
      <c r="Z634" s="364">
        <f>IF(S634="Não",0,R634*G634)</f>
        <v>0</v>
      </c>
      <c r="AA634" s="365">
        <f>IF(S634="Não",0,R634*H634)</f>
        <v>0</v>
      </c>
    </row>
    <row r="635" spans="2:27">
      <c r="B635" s="349">
        <v>641</v>
      </c>
      <c r="C635" s="350" t="s">
        <v>600</v>
      </c>
      <c r="D635" s="367">
        <v>56</v>
      </c>
      <c r="E635" s="368">
        <f>D635/G635</f>
        <v>0.1497326203208556</v>
      </c>
      <c r="F635" s="369">
        <v>21</v>
      </c>
      <c r="G635" s="370">
        <v>374</v>
      </c>
      <c r="H635" s="371">
        <v>133</v>
      </c>
      <c r="I635" s="439">
        <f>E635/E$4</f>
        <v>0.81751400944683672</v>
      </c>
      <c r="J635" s="356" t="s">
        <v>742</v>
      </c>
      <c r="K635" s="358" t="s">
        <v>752</v>
      </c>
      <c r="L635" s="372"/>
      <c r="M635" s="372" t="s">
        <v>753</v>
      </c>
      <c r="N635" s="358" t="s">
        <v>741</v>
      </c>
      <c r="O635" s="358"/>
      <c r="P635" s="373" t="s">
        <v>762</v>
      </c>
      <c r="Q635" s="359">
        <v>0.8</v>
      </c>
      <c r="R635" s="360">
        <f>1-Q635</f>
        <v>0.19999999999999996</v>
      </c>
      <c r="S635" s="361" t="s">
        <v>806</v>
      </c>
      <c r="T635" s="362">
        <f>Q635*D635</f>
        <v>44.800000000000004</v>
      </c>
      <c r="U635" s="363">
        <f>Q635*F635</f>
        <v>16.8</v>
      </c>
      <c r="V635" s="363">
        <f>IF(S635="Não",G635,Q635*G635)</f>
        <v>374</v>
      </c>
      <c r="W635" s="363">
        <f>IF(S635="Não",H635,Q635*H635)</f>
        <v>133</v>
      </c>
      <c r="X635" s="364">
        <f>R635*D635</f>
        <v>11.199999999999998</v>
      </c>
      <c r="Y635" s="364">
        <f>R635*F635</f>
        <v>4.1999999999999993</v>
      </c>
      <c r="Z635" s="364">
        <f>IF(S635="Não",0,R635*G635)</f>
        <v>0</v>
      </c>
      <c r="AA635" s="365">
        <f>IF(S635="Não",0,R635*H635)</f>
        <v>0</v>
      </c>
    </row>
    <row r="636" spans="2:27">
      <c r="B636" s="349">
        <v>642</v>
      </c>
      <c r="C636" s="350" t="s">
        <v>601</v>
      </c>
      <c r="D636" s="367">
        <v>192</v>
      </c>
      <c r="E636" s="368">
        <f>D636/G636</f>
        <v>0.11559301625526791</v>
      </c>
      <c r="F636" s="369">
        <v>32</v>
      </c>
      <c r="G636" s="370">
        <v>1661</v>
      </c>
      <c r="H636" s="371">
        <v>138</v>
      </c>
      <c r="I636" s="439">
        <f>E636/E$4</f>
        <v>0.63111772157863655</v>
      </c>
      <c r="J636" s="356" t="s">
        <v>742</v>
      </c>
      <c r="K636" s="358" t="s">
        <v>752</v>
      </c>
      <c r="L636" s="372"/>
      <c r="M636" s="372" t="s">
        <v>753</v>
      </c>
      <c r="N636" s="358" t="s">
        <v>741</v>
      </c>
      <c r="O636" s="358"/>
      <c r="P636" s="373" t="s">
        <v>762</v>
      </c>
      <c r="Q636" s="359">
        <v>0.5</v>
      </c>
      <c r="R636" s="360">
        <f>1-Q636</f>
        <v>0.5</v>
      </c>
      <c r="S636" s="361" t="s">
        <v>807</v>
      </c>
      <c r="T636" s="362">
        <f>Q636*D636</f>
        <v>96</v>
      </c>
      <c r="U636" s="363">
        <f>Q636*F636</f>
        <v>16</v>
      </c>
      <c r="V636" s="363">
        <f>IF(S636="Não",G636,Q636*G636)</f>
        <v>830.5</v>
      </c>
      <c r="W636" s="363">
        <f>IF(S636="Não",H636,Q636*H636)</f>
        <v>69</v>
      </c>
      <c r="X636" s="364">
        <f>R636*D636</f>
        <v>96</v>
      </c>
      <c r="Y636" s="364">
        <f>R636*F636</f>
        <v>16</v>
      </c>
      <c r="Z636" s="364">
        <f>IF(S636="Não",0,R636*G636)</f>
        <v>830.5</v>
      </c>
      <c r="AA636" s="365">
        <f>IF(S636="Não",0,R636*H636)</f>
        <v>69</v>
      </c>
    </row>
    <row r="637" spans="2:27">
      <c r="B637" s="349">
        <v>643</v>
      </c>
      <c r="C637" s="350" t="s">
        <v>602</v>
      </c>
      <c r="D637" s="367">
        <v>407</v>
      </c>
      <c r="E637" s="368">
        <f>D637/G637</f>
        <v>0.22878021360314785</v>
      </c>
      <c r="F637" s="369">
        <v>14</v>
      </c>
      <c r="G637" s="370">
        <v>1779</v>
      </c>
      <c r="H637" s="371">
        <v>106</v>
      </c>
      <c r="I637" s="439">
        <f>E637/E$4</f>
        <v>1.2491000912428594</v>
      </c>
      <c r="J637" s="356" t="s">
        <v>742</v>
      </c>
      <c r="K637" s="358" t="s">
        <v>750</v>
      </c>
      <c r="L637" s="372"/>
      <c r="M637" s="372" t="s">
        <v>749</v>
      </c>
      <c r="N637" s="358" t="s">
        <v>743</v>
      </c>
      <c r="O637" s="358"/>
      <c r="P637" s="373" t="s">
        <v>744</v>
      </c>
      <c r="Q637" s="359">
        <v>0.8</v>
      </c>
      <c r="R637" s="360">
        <f>1-Q637</f>
        <v>0.19999999999999996</v>
      </c>
      <c r="S637" s="361" t="s">
        <v>806</v>
      </c>
      <c r="T637" s="362">
        <f>Q637*D637</f>
        <v>325.60000000000002</v>
      </c>
      <c r="U637" s="363">
        <f>Q637*F637</f>
        <v>11.200000000000001</v>
      </c>
      <c r="V637" s="363">
        <f>IF(S637="Não",G637,Q637*G637)</f>
        <v>1779</v>
      </c>
      <c r="W637" s="363">
        <f>IF(S637="Não",H637,Q637*H637)</f>
        <v>106</v>
      </c>
      <c r="X637" s="364">
        <f>R637*D637</f>
        <v>81.399999999999977</v>
      </c>
      <c r="Y637" s="364">
        <f>R637*F637</f>
        <v>2.7999999999999994</v>
      </c>
      <c r="Z637" s="364">
        <f>IF(S637="Não",0,R637*G637)</f>
        <v>0</v>
      </c>
      <c r="AA637" s="365">
        <f>IF(S637="Não",0,R637*H637)</f>
        <v>0</v>
      </c>
    </row>
    <row r="638" spans="2:27">
      <c r="B638" s="349">
        <v>644</v>
      </c>
      <c r="C638" s="350" t="s">
        <v>603</v>
      </c>
      <c r="D638" s="367">
        <v>270</v>
      </c>
      <c r="E638" s="368">
        <f>D638/G638</f>
        <v>0.10926750303520842</v>
      </c>
      <c r="F638" s="369">
        <v>22</v>
      </c>
      <c r="G638" s="370">
        <v>2471</v>
      </c>
      <c r="H638" s="371">
        <v>164</v>
      </c>
      <c r="I638" s="439">
        <f>E638/E$4</f>
        <v>0.59658152189643854</v>
      </c>
      <c r="J638" s="356" t="s">
        <v>741</v>
      </c>
      <c r="K638" s="358" t="s">
        <v>741</v>
      </c>
      <c r="L638" s="372"/>
      <c r="M638" s="372" t="s">
        <v>762</v>
      </c>
      <c r="N638" s="358"/>
      <c r="O638" s="358"/>
      <c r="P638" s="373"/>
      <c r="Q638" s="359">
        <v>1</v>
      </c>
      <c r="R638" s="360">
        <f>1-Q638</f>
        <v>0</v>
      </c>
      <c r="S638" s="361" t="s">
        <v>806</v>
      </c>
      <c r="T638" s="362">
        <f>Q638*D638</f>
        <v>270</v>
      </c>
      <c r="U638" s="363">
        <f>Q638*F638</f>
        <v>22</v>
      </c>
      <c r="V638" s="363">
        <f>IF(S638="Não",G638,Q638*G638)</f>
        <v>2471</v>
      </c>
      <c r="W638" s="363">
        <f>IF(S638="Não",H638,Q638*H638)</f>
        <v>164</v>
      </c>
      <c r="X638" s="364">
        <f>R638*D638</f>
        <v>0</v>
      </c>
      <c r="Y638" s="364">
        <f>R638*F638</f>
        <v>0</v>
      </c>
      <c r="Z638" s="364">
        <f>IF(S638="Não",0,R638*G638)</f>
        <v>0</v>
      </c>
      <c r="AA638" s="365">
        <f>IF(S638="Não",0,R638*H638)</f>
        <v>0</v>
      </c>
    </row>
    <row r="639" spans="2:27">
      <c r="B639" s="349">
        <v>645</v>
      </c>
      <c r="C639" s="350" t="s">
        <v>604</v>
      </c>
      <c r="D639" s="367">
        <v>63</v>
      </c>
      <c r="E639" s="368">
        <f>D639/G639</f>
        <v>3.0882352941176472E-2</v>
      </c>
      <c r="F639" s="369">
        <v>17</v>
      </c>
      <c r="G639" s="370">
        <v>2040</v>
      </c>
      <c r="H639" s="371">
        <v>134</v>
      </c>
      <c r="I639" s="439">
        <f>E639/E$4</f>
        <v>0.1686122644484101</v>
      </c>
      <c r="J639" s="356"/>
      <c r="K639" s="374" t="s">
        <v>828</v>
      </c>
      <c r="L639" s="536"/>
      <c r="M639" s="536" t="s">
        <v>765</v>
      </c>
      <c r="N639" s="358"/>
      <c r="O639" s="358"/>
      <c r="P639" s="373"/>
      <c r="Q639" s="359">
        <v>1</v>
      </c>
      <c r="R639" s="360">
        <f>1-Q639</f>
        <v>0</v>
      </c>
      <c r="S639" s="361" t="s">
        <v>806</v>
      </c>
      <c r="T639" s="362">
        <f>Q639*D639</f>
        <v>63</v>
      </c>
      <c r="U639" s="363">
        <f>Q639*F639</f>
        <v>17</v>
      </c>
      <c r="V639" s="363">
        <f>IF(S639="Não",G639,Q639*G639)</f>
        <v>2040</v>
      </c>
      <c r="W639" s="363">
        <f>IF(S639="Não",H639,Q639*H639)</f>
        <v>134</v>
      </c>
      <c r="X639" s="364">
        <f>R639*D639</f>
        <v>0</v>
      </c>
      <c r="Y639" s="364">
        <f>R639*F639</f>
        <v>0</v>
      </c>
      <c r="Z639" s="364">
        <f>IF(S639="Não",0,R639*G639)</f>
        <v>0</v>
      </c>
      <c r="AA639" s="365">
        <f>IF(S639="Não",0,R639*H639)</f>
        <v>0</v>
      </c>
    </row>
    <row r="640" spans="2:27">
      <c r="B640" s="349">
        <v>646</v>
      </c>
      <c r="C640" s="350" t="s">
        <v>605</v>
      </c>
      <c r="D640" s="367">
        <v>134</v>
      </c>
      <c r="E640" s="368">
        <f>D640/G640</f>
        <v>0.12082957619477007</v>
      </c>
      <c r="F640" s="369">
        <v>37</v>
      </c>
      <c r="G640" s="370">
        <v>1109</v>
      </c>
      <c r="H640" s="371">
        <v>159</v>
      </c>
      <c r="I640" s="439">
        <f>E640/E$4</f>
        <v>0.6597084261470707</v>
      </c>
      <c r="J640" s="356" t="s">
        <v>742</v>
      </c>
      <c r="K640" s="358" t="s">
        <v>756</v>
      </c>
      <c r="L640" s="372"/>
      <c r="M640" s="372" t="s">
        <v>765</v>
      </c>
      <c r="N640" s="358"/>
      <c r="O640" s="358"/>
      <c r="P640" s="373"/>
      <c r="Q640" s="359">
        <v>1</v>
      </c>
      <c r="R640" s="360">
        <f>1-Q640</f>
        <v>0</v>
      </c>
      <c r="S640" s="361" t="s">
        <v>806</v>
      </c>
      <c r="T640" s="362">
        <f>Q640*D640</f>
        <v>134</v>
      </c>
      <c r="U640" s="363">
        <f>Q640*F640</f>
        <v>37</v>
      </c>
      <c r="V640" s="363">
        <f>IF(S640="Não",G640,Q640*G640)</f>
        <v>1109</v>
      </c>
      <c r="W640" s="363">
        <f>IF(S640="Não",H640,Q640*H640)</f>
        <v>159</v>
      </c>
      <c r="X640" s="364">
        <f>R640*D640</f>
        <v>0</v>
      </c>
      <c r="Y640" s="364">
        <f>R640*F640</f>
        <v>0</v>
      </c>
      <c r="Z640" s="364">
        <f>IF(S640="Não",0,R640*G640)</f>
        <v>0</v>
      </c>
      <c r="AA640" s="365">
        <f>IF(S640="Não",0,R640*H640)</f>
        <v>0</v>
      </c>
    </row>
    <row r="641" spans="2:27">
      <c r="B641" s="349">
        <v>647</v>
      </c>
      <c r="C641" s="350" t="s">
        <v>606</v>
      </c>
      <c r="D641" s="367">
        <v>407</v>
      </c>
      <c r="E641" s="368">
        <f>D641/G641</f>
        <v>0.15684007707129094</v>
      </c>
      <c r="F641" s="369">
        <v>59</v>
      </c>
      <c r="G641" s="370">
        <v>2595</v>
      </c>
      <c r="H641" s="371">
        <v>448</v>
      </c>
      <c r="I641" s="439">
        <f>E641/E$4</f>
        <v>0.85631948451678097</v>
      </c>
      <c r="J641" s="356" t="s">
        <v>742</v>
      </c>
      <c r="K641" s="358" t="s">
        <v>754</v>
      </c>
      <c r="L641" s="372"/>
      <c r="M641" s="372" t="s">
        <v>755</v>
      </c>
      <c r="N641" s="358"/>
      <c r="O641" s="358"/>
      <c r="P641" s="373"/>
      <c r="Q641" s="359">
        <v>1</v>
      </c>
      <c r="R641" s="360">
        <f>1-Q641</f>
        <v>0</v>
      </c>
      <c r="S641" s="361" t="s">
        <v>806</v>
      </c>
      <c r="T641" s="362">
        <f>Q641*D641</f>
        <v>407</v>
      </c>
      <c r="U641" s="363">
        <f>Q641*F641</f>
        <v>59</v>
      </c>
      <c r="V641" s="363">
        <f>IF(S641="Não",G641,Q641*G641)</f>
        <v>2595</v>
      </c>
      <c r="W641" s="363">
        <f>IF(S641="Não",H641,Q641*H641)</f>
        <v>448</v>
      </c>
      <c r="X641" s="364">
        <f>R641*D641</f>
        <v>0</v>
      </c>
      <c r="Y641" s="364">
        <f>R641*F641</f>
        <v>0</v>
      </c>
      <c r="Z641" s="364">
        <f>IF(S641="Não",0,R641*G641)</f>
        <v>0</v>
      </c>
      <c r="AA641" s="365">
        <f>IF(S641="Não",0,R641*H641)</f>
        <v>0</v>
      </c>
    </row>
    <row r="642" spans="2:27">
      <c r="B642" s="349">
        <v>648</v>
      </c>
      <c r="C642" s="350" t="s">
        <v>607</v>
      </c>
      <c r="D642" s="367">
        <v>6870</v>
      </c>
      <c r="E642" s="368">
        <f>D642/G642</f>
        <v>8.7121932661213625E-2</v>
      </c>
      <c r="F642" s="369">
        <v>607</v>
      </c>
      <c r="G642" s="370">
        <v>78855</v>
      </c>
      <c r="H642" s="371">
        <v>5138</v>
      </c>
      <c r="I642" s="439">
        <f>E642/E$4</f>
        <v>0.47567056749560988</v>
      </c>
      <c r="J642" s="356" t="s">
        <v>742</v>
      </c>
      <c r="K642" s="358" t="s">
        <v>756</v>
      </c>
      <c r="L642" s="372"/>
      <c r="M642" s="372" t="s">
        <v>765</v>
      </c>
      <c r="N642" s="358" t="s">
        <v>759</v>
      </c>
      <c r="O642" s="358"/>
      <c r="P642" s="373" t="s">
        <v>749</v>
      </c>
      <c r="Q642" s="359">
        <v>0.75</v>
      </c>
      <c r="R642" s="360">
        <f>1-Q642</f>
        <v>0.25</v>
      </c>
      <c r="S642" s="361" t="s">
        <v>807</v>
      </c>
      <c r="T642" s="362">
        <f>Q642*D642</f>
        <v>5152.5</v>
      </c>
      <c r="U642" s="363">
        <f>Q642*F642</f>
        <v>455.25</v>
      </c>
      <c r="V642" s="363">
        <f>IF(S642="Não",G642,Q642*G642)</f>
        <v>59141.25</v>
      </c>
      <c r="W642" s="363">
        <f>IF(S642="Não",H642,Q642*H642)</f>
        <v>3853.5</v>
      </c>
      <c r="X642" s="364">
        <f>R642*D642</f>
        <v>1717.5</v>
      </c>
      <c r="Y642" s="364">
        <f>R642*F642</f>
        <v>151.75</v>
      </c>
      <c r="Z642" s="364">
        <f>IF(S642="Não",0,R642*G642)</f>
        <v>19713.75</v>
      </c>
      <c r="AA642" s="365">
        <f>IF(S642="Não",0,R642*H642)</f>
        <v>1284.5</v>
      </c>
    </row>
    <row r="643" spans="2:27">
      <c r="B643" s="349">
        <v>649</v>
      </c>
      <c r="C643" s="350" t="s">
        <v>608</v>
      </c>
      <c r="D643" s="367">
        <v>13128</v>
      </c>
      <c r="E643" s="368">
        <f>D643/G643</f>
        <v>0.14146704167070767</v>
      </c>
      <c r="F643" s="369">
        <v>2975</v>
      </c>
      <c r="G643" s="370">
        <v>92799</v>
      </c>
      <c r="H643" s="371">
        <v>17324</v>
      </c>
      <c r="I643" s="439">
        <f>E643/E$4</f>
        <v>0.77238539065821987</v>
      </c>
      <c r="J643" s="377" t="s">
        <v>742</v>
      </c>
      <c r="K643" s="378" t="s">
        <v>754</v>
      </c>
      <c r="L643" s="542"/>
      <c r="M643" s="542" t="s">
        <v>755</v>
      </c>
      <c r="N643" s="379"/>
      <c r="O643" s="535"/>
      <c r="P643" s="380"/>
      <c r="Q643" s="359">
        <v>1</v>
      </c>
      <c r="R643" s="360">
        <f>1-Q643</f>
        <v>0</v>
      </c>
      <c r="S643" s="361" t="s">
        <v>806</v>
      </c>
      <c r="T643" s="381">
        <f>Q643*D643</f>
        <v>13128</v>
      </c>
      <c r="U643" s="382">
        <f>Q643*F643</f>
        <v>2975</v>
      </c>
      <c r="V643" s="382">
        <f>IF(S643="Não",G643,Q643*G643)</f>
        <v>92799</v>
      </c>
      <c r="W643" s="382">
        <f>IF(S643="Não",H643,Q643*H643)</f>
        <v>17324</v>
      </c>
      <c r="X643" s="383">
        <f>R643*D643</f>
        <v>0</v>
      </c>
      <c r="Y643" s="383">
        <f>R643*F643</f>
        <v>0</v>
      </c>
      <c r="Z643" s="383">
        <f>IF(S643="Não",0,R643*G643)</f>
        <v>0</v>
      </c>
      <c r="AA643" s="384">
        <f>IF(S643="Não",0,R643*H643)</f>
        <v>0</v>
      </c>
    </row>
    <row r="644" spans="2:27">
      <c r="B644" s="349">
        <v>650</v>
      </c>
      <c r="C644" s="350" t="s">
        <v>609</v>
      </c>
      <c r="D644" s="367">
        <v>1488</v>
      </c>
      <c r="E644" s="368">
        <f>D644/G644</f>
        <v>0.1148502624266749</v>
      </c>
      <c r="F644" s="369">
        <v>229</v>
      </c>
      <c r="G644" s="370">
        <v>12956</v>
      </c>
      <c r="H644" s="371">
        <v>2095</v>
      </c>
      <c r="I644" s="439">
        <f>E644/E$4</f>
        <v>0.62706241513209271</v>
      </c>
      <c r="J644" s="356" t="s">
        <v>742</v>
      </c>
      <c r="K644" s="358" t="s">
        <v>754</v>
      </c>
      <c r="L644" s="372"/>
      <c r="M644" s="372" t="s">
        <v>755</v>
      </c>
      <c r="N644" s="358"/>
      <c r="O644" s="358"/>
      <c r="P644" s="373"/>
      <c r="Q644" s="359">
        <v>1</v>
      </c>
      <c r="R644" s="360">
        <f>1-Q644</f>
        <v>0</v>
      </c>
      <c r="S644" s="361" t="s">
        <v>806</v>
      </c>
      <c r="T644" s="362">
        <f>Q644*D644</f>
        <v>1488</v>
      </c>
      <c r="U644" s="363">
        <f>Q644*F644</f>
        <v>229</v>
      </c>
      <c r="V644" s="363">
        <f>IF(S644="Não",G644,Q644*G644)</f>
        <v>12956</v>
      </c>
      <c r="W644" s="363">
        <f>IF(S644="Não",H644,Q644*H644)</f>
        <v>2095</v>
      </c>
      <c r="X644" s="364">
        <f>R644*D644</f>
        <v>0</v>
      </c>
      <c r="Y644" s="364">
        <f>R644*F644</f>
        <v>0</v>
      </c>
      <c r="Z644" s="364">
        <f>IF(S644="Não",0,R644*G644)</f>
        <v>0</v>
      </c>
      <c r="AA644" s="365">
        <f>IF(S644="Não",0,R644*H644)</f>
        <v>0</v>
      </c>
    </row>
    <row r="645" spans="2:27">
      <c r="B645" s="349">
        <v>651</v>
      </c>
      <c r="C645" s="350" t="s">
        <v>610</v>
      </c>
      <c r="D645" s="367">
        <v>3852</v>
      </c>
      <c r="E645" s="368">
        <f>D645/G645</f>
        <v>0.31102139685102947</v>
      </c>
      <c r="F645" s="369">
        <v>141</v>
      </c>
      <c r="G645" s="370">
        <v>12385</v>
      </c>
      <c r="H645" s="371">
        <v>579</v>
      </c>
      <c r="I645" s="439">
        <f>E645/E$4</f>
        <v>1.6981226176272659</v>
      </c>
      <c r="J645" s="356" t="s">
        <v>742</v>
      </c>
      <c r="K645" s="358" t="s">
        <v>741</v>
      </c>
      <c r="L645" s="372"/>
      <c r="M645" s="372" t="s">
        <v>762</v>
      </c>
      <c r="N645" s="358"/>
      <c r="O645" s="358"/>
      <c r="P645" s="373"/>
      <c r="Q645" s="359">
        <v>1</v>
      </c>
      <c r="R645" s="360">
        <f>1-Q645</f>
        <v>0</v>
      </c>
      <c r="S645" s="361" t="s">
        <v>806</v>
      </c>
      <c r="T645" s="362">
        <f>Q645*D645</f>
        <v>3852</v>
      </c>
      <c r="U645" s="363">
        <f>Q645*F645</f>
        <v>141</v>
      </c>
      <c r="V645" s="363">
        <f>IF(S645="Não",G645,Q645*G645)</f>
        <v>12385</v>
      </c>
      <c r="W645" s="363">
        <f>IF(S645="Não",H645,Q645*H645)</f>
        <v>579</v>
      </c>
      <c r="X645" s="364">
        <f>R645*D645</f>
        <v>0</v>
      </c>
      <c r="Y645" s="364">
        <f>R645*F645</f>
        <v>0</v>
      </c>
      <c r="Z645" s="364">
        <f>IF(S645="Não",0,R645*G645)</f>
        <v>0</v>
      </c>
      <c r="AA645" s="365">
        <f>IF(S645="Não",0,R645*H645)</f>
        <v>0</v>
      </c>
    </row>
    <row r="646" spans="2:27">
      <c r="B646" s="349">
        <v>652</v>
      </c>
      <c r="C646" s="350" t="s">
        <v>611</v>
      </c>
      <c r="D646" s="367">
        <v>2950</v>
      </c>
      <c r="E646" s="368">
        <f>D646/G646</f>
        <v>0.10172063032309231</v>
      </c>
      <c r="F646" s="369">
        <v>548</v>
      </c>
      <c r="G646" s="370">
        <v>29001</v>
      </c>
      <c r="H646" s="371">
        <v>4891</v>
      </c>
      <c r="I646" s="439">
        <f>E646/E$4</f>
        <v>0.55537691226330566</v>
      </c>
      <c r="J646" s="356" t="s">
        <v>742</v>
      </c>
      <c r="K646" s="358" t="s">
        <v>754</v>
      </c>
      <c r="L646" s="372"/>
      <c r="M646" s="372" t="s">
        <v>755</v>
      </c>
      <c r="N646" s="358" t="s">
        <v>741</v>
      </c>
      <c r="O646" s="358"/>
      <c r="P646" s="373" t="s">
        <v>762</v>
      </c>
      <c r="Q646" s="359">
        <v>0.7</v>
      </c>
      <c r="R646" s="360">
        <f>1-Q646</f>
        <v>0.30000000000000004</v>
      </c>
      <c r="S646" s="361" t="s">
        <v>807</v>
      </c>
      <c r="T646" s="362">
        <f>Q646*D646</f>
        <v>2065</v>
      </c>
      <c r="U646" s="363">
        <f>Q646*F646</f>
        <v>383.59999999999997</v>
      </c>
      <c r="V646" s="363">
        <f>IF(S646="Não",G646,Q646*G646)</f>
        <v>20300.699999999997</v>
      </c>
      <c r="W646" s="363">
        <f>IF(S646="Não",H646,Q646*H646)</f>
        <v>3423.7</v>
      </c>
      <c r="X646" s="364">
        <f>R646*D646</f>
        <v>885.00000000000011</v>
      </c>
      <c r="Y646" s="364">
        <f>R646*F646</f>
        <v>164.40000000000003</v>
      </c>
      <c r="Z646" s="364">
        <f>IF(S646="Não",0,R646*G646)</f>
        <v>8700.3000000000011</v>
      </c>
      <c r="AA646" s="365">
        <f>IF(S646="Não",0,R646*H646)</f>
        <v>1467.3000000000002</v>
      </c>
    </row>
    <row r="647" spans="2:27">
      <c r="B647" s="349">
        <v>653</v>
      </c>
      <c r="C647" s="350" t="s">
        <v>612</v>
      </c>
      <c r="D647" s="367">
        <v>4072</v>
      </c>
      <c r="E647" s="368">
        <f>D647/G647</f>
        <v>0.1234388262398448</v>
      </c>
      <c r="F647" s="369">
        <v>525</v>
      </c>
      <c r="G647" s="370">
        <v>32988</v>
      </c>
      <c r="H647" s="371">
        <v>3927</v>
      </c>
      <c r="I647" s="439">
        <f>E647/E$4</f>
        <v>0.67395447661641705</v>
      </c>
      <c r="J647" s="356" t="s">
        <v>742</v>
      </c>
      <c r="K647" s="358" t="s">
        <v>759</v>
      </c>
      <c r="L647" s="372"/>
      <c r="M647" s="372" t="s">
        <v>749</v>
      </c>
      <c r="N647" s="358"/>
      <c r="O647" s="358"/>
      <c r="P647" s="373"/>
      <c r="Q647" s="359">
        <v>1</v>
      </c>
      <c r="R647" s="360">
        <f>1-Q647</f>
        <v>0</v>
      </c>
      <c r="S647" s="361" t="s">
        <v>806</v>
      </c>
      <c r="T647" s="362">
        <f>Q647*D647</f>
        <v>4072</v>
      </c>
      <c r="U647" s="363">
        <f>Q647*F647</f>
        <v>525</v>
      </c>
      <c r="V647" s="363">
        <f>IF(S647="Não",G647,Q647*G647)</f>
        <v>32988</v>
      </c>
      <c r="W647" s="363">
        <f>IF(S647="Não",H647,Q647*H647)</f>
        <v>3927</v>
      </c>
      <c r="X647" s="364">
        <f>R647*D647</f>
        <v>0</v>
      </c>
      <c r="Y647" s="364">
        <f>R647*F647</f>
        <v>0</v>
      </c>
      <c r="Z647" s="364">
        <f>IF(S647="Não",0,R647*G647)</f>
        <v>0</v>
      </c>
      <c r="AA647" s="365">
        <f>IF(S647="Não",0,R647*H647)</f>
        <v>0</v>
      </c>
    </row>
    <row r="648" spans="2:27">
      <c r="B648" s="349">
        <v>654</v>
      </c>
      <c r="C648" s="350" t="s">
        <v>613</v>
      </c>
      <c r="D648" s="367">
        <v>3752</v>
      </c>
      <c r="E648" s="368">
        <f>D648/G648</f>
        <v>0.10644273596414083</v>
      </c>
      <c r="F648" s="369">
        <v>400</v>
      </c>
      <c r="G648" s="370">
        <v>35249</v>
      </c>
      <c r="H648" s="371">
        <v>2505</v>
      </c>
      <c r="I648" s="439">
        <f>E648/E$4</f>
        <v>0.5811587860285069</v>
      </c>
      <c r="J648" s="356" t="s">
        <v>742</v>
      </c>
      <c r="K648" s="358" t="s">
        <v>759</v>
      </c>
      <c r="L648" s="372"/>
      <c r="M648" s="372" t="s">
        <v>749</v>
      </c>
      <c r="N648" s="358"/>
      <c r="O648" s="358"/>
      <c r="P648" s="373"/>
      <c r="Q648" s="359">
        <v>1</v>
      </c>
      <c r="R648" s="360">
        <f>1-Q648</f>
        <v>0</v>
      </c>
      <c r="S648" s="361" t="s">
        <v>806</v>
      </c>
      <c r="T648" s="362">
        <f>Q648*D648</f>
        <v>3752</v>
      </c>
      <c r="U648" s="363">
        <f>Q648*F648</f>
        <v>400</v>
      </c>
      <c r="V648" s="363">
        <f>IF(S648="Não",G648,Q648*G648)</f>
        <v>35249</v>
      </c>
      <c r="W648" s="363">
        <f>IF(S648="Não",H648,Q648*H648)</f>
        <v>2505</v>
      </c>
      <c r="X648" s="364">
        <f>R648*D648</f>
        <v>0</v>
      </c>
      <c r="Y648" s="364">
        <f>R648*F648</f>
        <v>0</v>
      </c>
      <c r="Z648" s="364">
        <f>IF(S648="Não",0,R648*G648)</f>
        <v>0</v>
      </c>
      <c r="AA648" s="365">
        <f>IF(S648="Não",0,R648*H648)</f>
        <v>0</v>
      </c>
    </row>
    <row r="649" spans="2:27">
      <c r="B649" s="349">
        <v>655</v>
      </c>
      <c r="C649" s="350" t="s">
        <v>614</v>
      </c>
      <c r="D649" s="367">
        <v>19908</v>
      </c>
      <c r="E649" s="368">
        <f>D649/G649</f>
        <v>0.1805665151968654</v>
      </c>
      <c r="F649" s="369">
        <v>2456</v>
      </c>
      <c r="G649" s="370">
        <v>110253</v>
      </c>
      <c r="H649" s="371">
        <v>12813</v>
      </c>
      <c r="I649" s="439">
        <f>E649/E$4</f>
        <v>0.9858617013053893</v>
      </c>
      <c r="J649" s="356" t="s">
        <v>804</v>
      </c>
      <c r="K649" s="358" t="s">
        <v>759</v>
      </c>
      <c r="L649" s="372"/>
      <c r="M649" s="372" t="s">
        <v>749</v>
      </c>
      <c r="N649" s="358"/>
      <c r="O649" s="358"/>
      <c r="P649" s="373"/>
      <c r="Q649" s="359">
        <v>1</v>
      </c>
      <c r="R649" s="360">
        <f>1-Q649</f>
        <v>0</v>
      </c>
      <c r="S649" s="361" t="s">
        <v>806</v>
      </c>
      <c r="T649" s="362">
        <f>Q649*D649</f>
        <v>19908</v>
      </c>
      <c r="U649" s="363">
        <f>Q649*F649</f>
        <v>2456</v>
      </c>
      <c r="V649" s="363">
        <f>IF(S649="Não",G649,Q649*G649)</f>
        <v>110253</v>
      </c>
      <c r="W649" s="363">
        <f>IF(S649="Não",H649,Q649*H649)</f>
        <v>12813</v>
      </c>
      <c r="X649" s="364">
        <f>R649*D649</f>
        <v>0</v>
      </c>
      <c r="Y649" s="364">
        <f>R649*F649</f>
        <v>0</v>
      </c>
      <c r="Z649" s="364">
        <f>IF(S649="Não",0,R649*G649)</f>
        <v>0</v>
      </c>
      <c r="AA649" s="365">
        <f>IF(S649="Não",0,R649*H649)</f>
        <v>0</v>
      </c>
    </row>
    <row r="650" spans="2:27">
      <c r="B650" s="349">
        <v>656</v>
      </c>
      <c r="C650" s="350" t="s">
        <v>615</v>
      </c>
      <c r="D650" s="367">
        <v>51439</v>
      </c>
      <c r="E650" s="368">
        <f>D650/G650</f>
        <v>0.14412639884337997</v>
      </c>
      <c r="F650" s="369">
        <v>3590</v>
      </c>
      <c r="G650" s="370">
        <v>356902</v>
      </c>
      <c r="H650" s="371">
        <v>25994</v>
      </c>
      <c r="I650" s="439">
        <f>E650/E$4</f>
        <v>0.78690501731087459</v>
      </c>
      <c r="J650" s="377" t="s">
        <v>742</v>
      </c>
      <c r="K650" s="378" t="s">
        <v>759</v>
      </c>
      <c r="L650" s="542"/>
      <c r="M650" s="542" t="s">
        <v>749</v>
      </c>
      <c r="N650" s="379"/>
      <c r="O650" s="379"/>
      <c r="P650" s="380"/>
      <c r="Q650" s="359">
        <v>1</v>
      </c>
      <c r="R650" s="360">
        <f>1-Q650</f>
        <v>0</v>
      </c>
      <c r="S650" s="361" t="s">
        <v>806</v>
      </c>
      <c r="T650" s="381">
        <f>Q650*D650</f>
        <v>51439</v>
      </c>
      <c r="U650" s="382">
        <f>Q650*F650</f>
        <v>3590</v>
      </c>
      <c r="V650" s="382">
        <f>IF(S650="Não",G650,Q650*G650)</f>
        <v>356902</v>
      </c>
      <c r="W650" s="382">
        <f>IF(S650="Não",H650,Q650*H650)</f>
        <v>25994</v>
      </c>
      <c r="X650" s="383">
        <f>R650*D650</f>
        <v>0</v>
      </c>
      <c r="Y650" s="383">
        <f>R650*F650</f>
        <v>0</v>
      </c>
      <c r="Z650" s="383">
        <f>IF(S650="Não",0,R650*G650)</f>
        <v>0</v>
      </c>
      <c r="AA650" s="384">
        <f>IF(S650="Não",0,R650*H650)</f>
        <v>0</v>
      </c>
    </row>
    <row r="651" spans="2:27">
      <c r="B651" s="349">
        <v>657</v>
      </c>
      <c r="C651" s="350" t="s">
        <v>616</v>
      </c>
      <c r="D651" s="367">
        <v>29638</v>
      </c>
      <c r="E651" s="368">
        <f>D651/G651</f>
        <v>0.19038014362979996</v>
      </c>
      <c r="F651" s="369">
        <v>4384</v>
      </c>
      <c r="G651" s="370">
        <v>155678</v>
      </c>
      <c r="H651" s="371">
        <v>25061</v>
      </c>
      <c r="I651" s="439">
        <f>E651/E$4</f>
        <v>1.0394424020921527</v>
      </c>
      <c r="J651" s="356" t="s">
        <v>804</v>
      </c>
      <c r="K651" s="358" t="s">
        <v>759</v>
      </c>
      <c r="L651" s="372"/>
      <c r="M651" s="372" t="s">
        <v>749</v>
      </c>
      <c r="N651" s="358"/>
      <c r="O651" s="358"/>
      <c r="P651" s="373"/>
      <c r="Q651" s="359">
        <v>1</v>
      </c>
      <c r="R651" s="360">
        <f>1-Q651</f>
        <v>0</v>
      </c>
      <c r="S651" s="361" t="s">
        <v>806</v>
      </c>
      <c r="T651" s="362">
        <f>Q651*D651</f>
        <v>29638</v>
      </c>
      <c r="U651" s="363">
        <f>Q651*F651</f>
        <v>4384</v>
      </c>
      <c r="V651" s="363">
        <f>IF(S651="Não",G651,Q651*G651)</f>
        <v>155678</v>
      </c>
      <c r="W651" s="363">
        <f>IF(S651="Não",H651,Q651*H651)</f>
        <v>25061</v>
      </c>
      <c r="X651" s="364">
        <f>R651*D651</f>
        <v>0</v>
      </c>
      <c r="Y651" s="364">
        <f>R651*F651</f>
        <v>0</v>
      </c>
      <c r="Z651" s="364">
        <f>IF(S651="Não",0,R651*G651)</f>
        <v>0</v>
      </c>
      <c r="AA651" s="365">
        <f>IF(S651="Não",0,R651*H651)</f>
        <v>0</v>
      </c>
    </row>
    <row r="652" spans="2:27">
      <c r="B652" s="349">
        <v>658</v>
      </c>
      <c r="C652" s="350" t="s">
        <v>617</v>
      </c>
      <c r="D652" s="367">
        <v>879</v>
      </c>
      <c r="E652" s="368">
        <f>D652/G652</f>
        <v>0.33245083207261722</v>
      </c>
      <c r="F652" s="369">
        <v>141</v>
      </c>
      <c r="G652" s="370">
        <v>2644</v>
      </c>
      <c r="H652" s="371">
        <v>634</v>
      </c>
      <c r="I652" s="439">
        <f>E652/E$4</f>
        <v>1.8151235989140493</v>
      </c>
      <c r="J652" s="356" t="s">
        <v>742</v>
      </c>
      <c r="K652" s="358" t="s">
        <v>759</v>
      </c>
      <c r="L652" s="372"/>
      <c r="M652" s="372" t="s">
        <v>749</v>
      </c>
      <c r="N652" s="358"/>
      <c r="O652" s="372"/>
      <c r="P652" s="373"/>
      <c r="Q652" s="359">
        <v>1</v>
      </c>
      <c r="R652" s="360">
        <f>1-Q652</f>
        <v>0</v>
      </c>
      <c r="S652" s="361" t="s">
        <v>806</v>
      </c>
      <c r="T652" s="362">
        <f>Q652*D652</f>
        <v>879</v>
      </c>
      <c r="U652" s="363">
        <f>Q652*F652</f>
        <v>141</v>
      </c>
      <c r="V652" s="363">
        <f>IF(S652="Não",G652,Q652*G652)</f>
        <v>2644</v>
      </c>
      <c r="W652" s="363">
        <f>IF(S652="Não",H652,Q652*H652)</f>
        <v>634</v>
      </c>
      <c r="X652" s="364">
        <f>R652*D652</f>
        <v>0</v>
      </c>
      <c r="Y652" s="364">
        <f>R652*F652</f>
        <v>0</v>
      </c>
      <c r="Z652" s="364">
        <f>IF(S652="Não",0,R652*G652)</f>
        <v>0</v>
      </c>
      <c r="AA652" s="365">
        <f>IF(S652="Não",0,R652*H652)</f>
        <v>0</v>
      </c>
    </row>
    <row r="653" spans="2:27">
      <c r="B653" s="349">
        <v>659</v>
      </c>
      <c r="C653" s="350" t="s">
        <v>618</v>
      </c>
      <c r="D653" s="367">
        <v>2712</v>
      </c>
      <c r="E653" s="368">
        <f>D653/G653</f>
        <v>0.17510330578512398</v>
      </c>
      <c r="F653" s="369">
        <v>290</v>
      </c>
      <c r="G653" s="370">
        <v>15488</v>
      </c>
      <c r="H653" s="371">
        <v>1556</v>
      </c>
      <c r="I653" s="439">
        <f>E653/E$4</f>
        <v>0.95603353012218362</v>
      </c>
      <c r="J653" s="356" t="s">
        <v>742</v>
      </c>
      <c r="K653" s="358" t="s">
        <v>759</v>
      </c>
      <c r="L653" s="372"/>
      <c r="M653" s="372" t="s">
        <v>749</v>
      </c>
      <c r="N653" s="358" t="s">
        <v>741</v>
      </c>
      <c r="O653" s="358"/>
      <c r="P653" s="373" t="s">
        <v>762</v>
      </c>
      <c r="Q653" s="359">
        <v>0.8</v>
      </c>
      <c r="R653" s="360">
        <f>1-Q653</f>
        <v>0.19999999999999996</v>
      </c>
      <c r="S653" s="361" t="s">
        <v>807</v>
      </c>
      <c r="T653" s="362">
        <f>Q653*D653</f>
        <v>2169.6</v>
      </c>
      <c r="U653" s="363">
        <f>Q653*F653</f>
        <v>232</v>
      </c>
      <c r="V653" s="363">
        <f>IF(S653="Não",G653,Q653*G653)</f>
        <v>12390.400000000001</v>
      </c>
      <c r="W653" s="363">
        <f>IF(S653="Não",H653,Q653*H653)</f>
        <v>1244.8000000000002</v>
      </c>
      <c r="X653" s="364">
        <f>R653*D653</f>
        <v>542.39999999999986</v>
      </c>
      <c r="Y653" s="364">
        <f>R653*F653</f>
        <v>57.999999999999986</v>
      </c>
      <c r="Z653" s="364">
        <f>IF(S653="Não",0,R653*G653)</f>
        <v>3097.5999999999995</v>
      </c>
      <c r="AA653" s="365">
        <f>IF(S653="Não",0,R653*H653)</f>
        <v>311.19999999999993</v>
      </c>
    </row>
    <row r="654" spans="2:27">
      <c r="B654" s="349">
        <v>660</v>
      </c>
      <c r="C654" s="350" t="s">
        <v>619</v>
      </c>
      <c r="D654" s="367">
        <v>18608</v>
      </c>
      <c r="E654" s="368">
        <f>D654/G654</f>
        <v>0.16355949335935097</v>
      </c>
      <c r="F654" s="369">
        <v>1101</v>
      </c>
      <c r="G654" s="370">
        <v>113769</v>
      </c>
      <c r="H654" s="371">
        <v>8389</v>
      </c>
      <c r="I654" s="439">
        <f>E654/E$4</f>
        <v>0.89300632629530019</v>
      </c>
      <c r="J654" s="356" t="s">
        <v>742</v>
      </c>
      <c r="K654" s="358" t="s">
        <v>759</v>
      </c>
      <c r="L654" s="372"/>
      <c r="M654" s="372" t="s">
        <v>749</v>
      </c>
      <c r="N654" s="358"/>
      <c r="O654" s="358"/>
      <c r="P654" s="373"/>
      <c r="Q654" s="359">
        <v>1</v>
      </c>
      <c r="R654" s="360">
        <f>1-Q654</f>
        <v>0</v>
      </c>
      <c r="S654" s="361" t="s">
        <v>806</v>
      </c>
      <c r="T654" s="362">
        <f>Q654*D654</f>
        <v>18608</v>
      </c>
      <c r="U654" s="363">
        <f>Q654*F654</f>
        <v>1101</v>
      </c>
      <c r="V654" s="363">
        <f>IF(S654="Não",G654,Q654*G654)</f>
        <v>113769</v>
      </c>
      <c r="W654" s="363">
        <f>IF(S654="Não",H654,Q654*H654)</f>
        <v>8389</v>
      </c>
      <c r="X654" s="364">
        <f>R654*D654</f>
        <v>0</v>
      </c>
      <c r="Y654" s="364">
        <f>R654*F654</f>
        <v>0</v>
      </c>
      <c r="Z654" s="364">
        <f>IF(S654="Não",0,R654*G654)</f>
        <v>0</v>
      </c>
      <c r="AA654" s="365">
        <f>IF(S654="Não",0,R654*H654)</f>
        <v>0</v>
      </c>
    </row>
    <row r="655" spans="2:27">
      <c r="B655" s="349">
        <v>661</v>
      </c>
      <c r="C655" s="350" t="s">
        <v>620</v>
      </c>
      <c r="D655" s="367">
        <v>8019</v>
      </c>
      <c r="E655" s="368">
        <f>D655/G655</f>
        <v>0.17391021470396878</v>
      </c>
      <c r="F655" s="369">
        <v>1587</v>
      </c>
      <c r="G655" s="370">
        <v>46110</v>
      </c>
      <c r="H655" s="371">
        <v>9232</v>
      </c>
      <c r="I655" s="439">
        <f>E655/E$4</f>
        <v>0.94951946076775462</v>
      </c>
      <c r="J655" s="356" t="s">
        <v>742</v>
      </c>
      <c r="K655" s="358" t="s">
        <v>754</v>
      </c>
      <c r="L655" s="372"/>
      <c r="M655" s="372" t="s">
        <v>755</v>
      </c>
      <c r="N655" s="358"/>
      <c r="O655" s="358"/>
      <c r="P655" s="373"/>
      <c r="Q655" s="359">
        <v>1</v>
      </c>
      <c r="R655" s="360">
        <f>1-Q655</f>
        <v>0</v>
      </c>
      <c r="S655" s="361" t="s">
        <v>806</v>
      </c>
      <c r="T655" s="362">
        <f>Q655*D655</f>
        <v>8019</v>
      </c>
      <c r="U655" s="363">
        <f>Q655*F655</f>
        <v>1587</v>
      </c>
      <c r="V655" s="363">
        <f>IF(S655="Não",G655,Q655*G655)</f>
        <v>46110</v>
      </c>
      <c r="W655" s="363">
        <f>IF(S655="Não",H655,Q655*H655)</f>
        <v>9232</v>
      </c>
      <c r="X655" s="364">
        <f>R655*D655</f>
        <v>0</v>
      </c>
      <c r="Y655" s="364">
        <f>R655*F655</f>
        <v>0</v>
      </c>
      <c r="Z655" s="364">
        <f>IF(S655="Não",0,R655*G655)</f>
        <v>0</v>
      </c>
      <c r="AA655" s="365">
        <f>IF(S655="Não",0,R655*H655)</f>
        <v>0</v>
      </c>
    </row>
    <row r="656" spans="2:27">
      <c r="B656" s="349">
        <v>662</v>
      </c>
      <c r="C656" s="350" t="s">
        <v>621</v>
      </c>
      <c r="D656" s="367">
        <v>1380</v>
      </c>
      <c r="E656" s="368">
        <f>D656/G656</f>
        <v>0.13155386081982839</v>
      </c>
      <c r="F656" s="369">
        <v>382</v>
      </c>
      <c r="G656" s="370">
        <v>10490</v>
      </c>
      <c r="H656" s="371">
        <v>2072</v>
      </c>
      <c r="I656" s="439">
        <f>E656/E$4</f>
        <v>0.71826115102087262</v>
      </c>
      <c r="J656" s="356" t="s">
        <v>742</v>
      </c>
      <c r="K656" s="358" t="s">
        <v>752</v>
      </c>
      <c r="L656" s="372"/>
      <c r="M656" s="372" t="s">
        <v>753</v>
      </c>
      <c r="N656" s="358"/>
      <c r="O656" s="358"/>
      <c r="P656" s="373"/>
      <c r="Q656" s="359">
        <v>1</v>
      </c>
      <c r="R656" s="360">
        <f>1-Q656</f>
        <v>0</v>
      </c>
      <c r="S656" s="361" t="s">
        <v>806</v>
      </c>
      <c r="T656" s="362">
        <f>Q656*D656</f>
        <v>1380</v>
      </c>
      <c r="U656" s="363">
        <f>Q656*F656</f>
        <v>382</v>
      </c>
      <c r="V656" s="363">
        <f>IF(S656="Não",G656,Q656*G656)</f>
        <v>10490</v>
      </c>
      <c r="W656" s="363">
        <f>IF(S656="Não",H656,Q656*H656)</f>
        <v>2072</v>
      </c>
      <c r="X656" s="364">
        <f>R656*D656</f>
        <v>0</v>
      </c>
      <c r="Y656" s="364">
        <f>R656*F656</f>
        <v>0</v>
      </c>
      <c r="Z656" s="364">
        <f>IF(S656="Não",0,R656*G656)</f>
        <v>0</v>
      </c>
      <c r="AA656" s="365">
        <f>IF(S656="Não",0,R656*H656)</f>
        <v>0</v>
      </c>
    </row>
    <row r="657" spans="2:27">
      <c r="B657" s="349">
        <v>663</v>
      </c>
      <c r="C657" s="350" t="s">
        <v>622</v>
      </c>
      <c r="D657" s="367">
        <v>4773</v>
      </c>
      <c r="E657" s="368">
        <f>D657/G657</f>
        <v>0.17564583793331862</v>
      </c>
      <c r="F657" s="369">
        <v>1208</v>
      </c>
      <c r="G657" s="370">
        <v>27174</v>
      </c>
      <c r="H657" s="371">
        <v>6954</v>
      </c>
      <c r="I657" s="439">
        <f>E657/E$4</f>
        <v>0.95899566109120016</v>
      </c>
      <c r="J657" s="356" t="s">
        <v>742</v>
      </c>
      <c r="K657" s="358" t="s">
        <v>754</v>
      </c>
      <c r="L657" s="372"/>
      <c r="M657" s="372" t="s">
        <v>755</v>
      </c>
      <c r="N657" s="358"/>
      <c r="O657" s="358"/>
      <c r="P657" s="373"/>
      <c r="Q657" s="359">
        <v>1</v>
      </c>
      <c r="R657" s="360">
        <f>1-Q657</f>
        <v>0</v>
      </c>
      <c r="S657" s="361" t="s">
        <v>806</v>
      </c>
      <c r="T657" s="362">
        <f>Q657*D657</f>
        <v>4773</v>
      </c>
      <c r="U657" s="363">
        <f>Q657*F657</f>
        <v>1208</v>
      </c>
      <c r="V657" s="363">
        <f>IF(S657="Não",G657,Q657*G657)</f>
        <v>27174</v>
      </c>
      <c r="W657" s="363">
        <f>IF(S657="Não",H657,Q657*H657)</f>
        <v>6954</v>
      </c>
      <c r="X657" s="364">
        <f>R657*D657</f>
        <v>0</v>
      </c>
      <c r="Y657" s="364">
        <f>R657*F657</f>
        <v>0</v>
      </c>
      <c r="Z657" s="364">
        <f>IF(S657="Não",0,R657*G657)</f>
        <v>0</v>
      </c>
      <c r="AA657" s="365">
        <f>IF(S657="Não",0,R657*H657)</f>
        <v>0</v>
      </c>
    </row>
    <row r="658" spans="2:27">
      <c r="B658" s="349">
        <v>664</v>
      </c>
      <c r="C658" s="350" t="s">
        <v>623</v>
      </c>
      <c r="D658" s="367">
        <v>3439</v>
      </c>
      <c r="E658" s="368">
        <f>D658/G658</f>
        <v>0.15137109908006513</v>
      </c>
      <c r="F658" s="369">
        <v>1035</v>
      </c>
      <c r="G658" s="370">
        <v>22719</v>
      </c>
      <c r="H658" s="371">
        <v>7991</v>
      </c>
      <c r="I658" s="439">
        <f>E658/E$4</f>
        <v>0.82645981789501954</v>
      </c>
      <c r="J658" s="356" t="s">
        <v>742</v>
      </c>
      <c r="K658" s="358" t="s">
        <v>754</v>
      </c>
      <c r="L658" s="372"/>
      <c r="M658" s="372" t="s">
        <v>755</v>
      </c>
      <c r="N658" s="358"/>
      <c r="O658" s="358"/>
      <c r="P658" s="373"/>
      <c r="Q658" s="359">
        <v>1</v>
      </c>
      <c r="R658" s="360">
        <f>1-Q658</f>
        <v>0</v>
      </c>
      <c r="S658" s="361" t="s">
        <v>806</v>
      </c>
      <c r="T658" s="362">
        <f>Q658*D658</f>
        <v>3439</v>
      </c>
      <c r="U658" s="363">
        <f>Q658*F658</f>
        <v>1035</v>
      </c>
      <c r="V658" s="363">
        <f>IF(S658="Não",G658,Q658*G658)</f>
        <v>22719</v>
      </c>
      <c r="W658" s="363">
        <f>IF(S658="Não",H658,Q658*H658)</f>
        <v>7991</v>
      </c>
      <c r="X658" s="364">
        <f>R658*D658</f>
        <v>0</v>
      </c>
      <c r="Y658" s="364">
        <f>R658*F658</f>
        <v>0</v>
      </c>
      <c r="Z658" s="364">
        <f>IF(S658="Não",0,R658*G658)</f>
        <v>0</v>
      </c>
      <c r="AA658" s="365">
        <f>IF(S658="Não",0,R658*H658)</f>
        <v>0</v>
      </c>
    </row>
    <row r="659" spans="2:27">
      <c r="B659" s="349">
        <v>665</v>
      </c>
      <c r="C659" s="350" t="s">
        <v>624</v>
      </c>
      <c r="D659" s="367">
        <v>8800</v>
      </c>
      <c r="E659" s="368">
        <f>D659/G659</f>
        <v>0.17392335513963278</v>
      </c>
      <c r="F659" s="369">
        <v>958</v>
      </c>
      <c r="G659" s="370">
        <v>50597</v>
      </c>
      <c r="H659" s="371">
        <v>6424</v>
      </c>
      <c r="I659" s="439">
        <f>E659/E$4</f>
        <v>0.94959120525618024</v>
      </c>
      <c r="J659" s="356" t="s">
        <v>742</v>
      </c>
      <c r="K659" s="358" t="s">
        <v>754</v>
      </c>
      <c r="L659" s="372"/>
      <c r="M659" s="372" t="s">
        <v>755</v>
      </c>
      <c r="N659" s="358" t="s">
        <v>741</v>
      </c>
      <c r="O659" s="358"/>
      <c r="P659" s="373" t="s">
        <v>762</v>
      </c>
      <c r="Q659" s="359">
        <v>0.9</v>
      </c>
      <c r="R659" s="360">
        <f>1-Q659</f>
        <v>9.9999999999999978E-2</v>
      </c>
      <c r="S659" s="361" t="s">
        <v>807</v>
      </c>
      <c r="T659" s="362">
        <f>Q659*D659</f>
        <v>7920</v>
      </c>
      <c r="U659" s="363">
        <f>Q659*F659</f>
        <v>862.2</v>
      </c>
      <c r="V659" s="363">
        <f>IF(S659="Não",G659,Q659*G659)</f>
        <v>45537.3</v>
      </c>
      <c r="W659" s="363">
        <f>IF(S659="Não",H659,Q659*H659)</f>
        <v>5781.6</v>
      </c>
      <c r="X659" s="364">
        <f>R659*D659</f>
        <v>879.99999999999977</v>
      </c>
      <c r="Y659" s="364">
        <f>R659*F659</f>
        <v>95.799999999999983</v>
      </c>
      <c r="Z659" s="364">
        <f>IF(S659="Não",0,R659*G659)</f>
        <v>5059.6999999999989</v>
      </c>
      <c r="AA659" s="365">
        <f>IF(S659="Não",0,R659*H659)</f>
        <v>642.39999999999986</v>
      </c>
    </row>
    <row r="660" spans="2:27">
      <c r="B660" s="349">
        <v>666</v>
      </c>
      <c r="C660" s="350" t="s">
        <v>625</v>
      </c>
      <c r="D660" s="367">
        <v>22445</v>
      </c>
      <c r="E660" s="368">
        <f>D660/G660</f>
        <v>0.23356122332178275</v>
      </c>
      <c r="F660" s="369">
        <v>5926</v>
      </c>
      <c r="G660" s="370">
        <v>96099</v>
      </c>
      <c r="H660" s="371">
        <v>31080</v>
      </c>
      <c r="I660" s="439">
        <f>E660/E$4</f>
        <v>1.2752035710050518</v>
      </c>
      <c r="J660" s="356" t="s">
        <v>742</v>
      </c>
      <c r="K660" s="358" t="s">
        <v>754</v>
      </c>
      <c r="L660" s="372"/>
      <c r="M660" s="372" t="s">
        <v>755</v>
      </c>
      <c r="N660" s="358" t="s">
        <v>741</v>
      </c>
      <c r="O660" s="358"/>
      <c r="P660" s="373" t="s">
        <v>762</v>
      </c>
      <c r="Q660" s="359">
        <v>0.8</v>
      </c>
      <c r="R660" s="360">
        <f>1-Q660</f>
        <v>0.19999999999999996</v>
      </c>
      <c r="S660" s="361" t="s">
        <v>806</v>
      </c>
      <c r="T660" s="362">
        <f>Q660*D660</f>
        <v>17956</v>
      </c>
      <c r="U660" s="363">
        <f>Q660*F660</f>
        <v>4740.8</v>
      </c>
      <c r="V660" s="363">
        <f>IF(S660="Não",G660,Q660*G660)</f>
        <v>96099</v>
      </c>
      <c r="W660" s="363">
        <f>IF(S660="Não",H660,Q660*H660)</f>
        <v>31080</v>
      </c>
      <c r="X660" s="364">
        <f>R660*D660</f>
        <v>4488.9999999999991</v>
      </c>
      <c r="Y660" s="364">
        <f>R660*F660</f>
        <v>1185.1999999999998</v>
      </c>
      <c r="Z660" s="364">
        <f>IF(S660="Não",0,R660*G660)</f>
        <v>0</v>
      </c>
      <c r="AA660" s="365">
        <f>IF(S660="Não",0,R660*H660)</f>
        <v>0</v>
      </c>
    </row>
    <row r="661" spans="2:27">
      <c r="B661" s="385">
        <v>667</v>
      </c>
      <c r="C661" s="386" t="s">
        <v>626</v>
      </c>
      <c r="D661" s="387">
        <v>10619</v>
      </c>
      <c r="E661" s="388">
        <f>D661/G661</f>
        <v>0.27714270800709884</v>
      </c>
      <c r="F661" s="389">
        <v>1224</v>
      </c>
      <c r="G661" s="390">
        <v>38316</v>
      </c>
      <c r="H661" s="391">
        <v>5096</v>
      </c>
      <c r="I661" s="440">
        <f>E661/E$4</f>
        <v>1.5131508813933423</v>
      </c>
      <c r="J661" s="392" t="s">
        <v>742</v>
      </c>
      <c r="K661" s="393" t="s">
        <v>754</v>
      </c>
      <c r="L661" s="534"/>
      <c r="M661" s="534" t="s">
        <v>755</v>
      </c>
      <c r="N661" s="393"/>
      <c r="O661" s="534"/>
      <c r="P661" s="395"/>
      <c r="Q661" s="396">
        <v>1</v>
      </c>
      <c r="R661" s="397">
        <f>1-Q661</f>
        <v>0</v>
      </c>
      <c r="S661" s="398" t="s">
        <v>806</v>
      </c>
      <c r="T661" s="399">
        <f>Q661*D661</f>
        <v>10619</v>
      </c>
      <c r="U661" s="400">
        <f>Q661*F661</f>
        <v>1224</v>
      </c>
      <c r="V661" s="400">
        <f>IF(S661="Não",G661,Q661*G661)</f>
        <v>38316</v>
      </c>
      <c r="W661" s="400">
        <f>IF(S661="Não",H661,Q661*H661)</f>
        <v>5096</v>
      </c>
      <c r="X661" s="401">
        <f>R661*D661</f>
        <v>0</v>
      </c>
      <c r="Y661" s="401">
        <f>R661*F661</f>
        <v>0</v>
      </c>
      <c r="Z661" s="401">
        <f>IF(S661="Não",0,R661*G661)</f>
        <v>0</v>
      </c>
      <c r="AA661" s="402">
        <f>IF(S661="Não",0,R661*H661)</f>
        <v>0</v>
      </c>
    </row>
    <row r="662" spans="2:27">
      <c r="B662" s="349">
        <v>668</v>
      </c>
      <c r="C662" s="350" t="s">
        <v>627</v>
      </c>
      <c r="D662" s="367">
        <v>4133</v>
      </c>
      <c r="E662" s="368">
        <f>D662/G662</f>
        <v>0.12259002194933856</v>
      </c>
      <c r="F662" s="369">
        <v>1141</v>
      </c>
      <c r="G662" s="370">
        <v>33714</v>
      </c>
      <c r="H662" s="371">
        <v>10662</v>
      </c>
      <c r="I662" s="439">
        <f>E662/E$4</f>
        <v>0.66932015313179161</v>
      </c>
      <c r="J662" s="356" t="s">
        <v>742</v>
      </c>
      <c r="K662" s="358" t="s">
        <v>756</v>
      </c>
      <c r="L662" s="372"/>
      <c r="M662" s="372" t="s">
        <v>765</v>
      </c>
      <c r="N662" s="358"/>
      <c r="O662" s="358"/>
      <c r="P662" s="373"/>
      <c r="Q662" s="359">
        <v>1</v>
      </c>
      <c r="R662" s="360">
        <f>1-Q662</f>
        <v>0</v>
      </c>
      <c r="S662" s="361" t="s">
        <v>806</v>
      </c>
      <c r="T662" s="362">
        <f>Q662*D662</f>
        <v>4133</v>
      </c>
      <c r="U662" s="363">
        <f>Q662*F662</f>
        <v>1141</v>
      </c>
      <c r="V662" s="363">
        <f>IF(S662="Não",G662,Q662*G662)</f>
        <v>33714</v>
      </c>
      <c r="W662" s="363">
        <f>IF(S662="Não",H662,Q662*H662)</f>
        <v>10662</v>
      </c>
      <c r="X662" s="364">
        <f>R662*D662</f>
        <v>0</v>
      </c>
      <c r="Y662" s="364">
        <f>R662*F662</f>
        <v>0</v>
      </c>
      <c r="Z662" s="364">
        <f>IF(S662="Não",0,R662*G662)</f>
        <v>0</v>
      </c>
      <c r="AA662" s="365">
        <f>IF(S662="Não",0,R662*H662)</f>
        <v>0</v>
      </c>
    </row>
    <row r="663" spans="2:27">
      <c r="B663" s="349">
        <v>669</v>
      </c>
      <c r="C663" s="350" t="s">
        <v>628</v>
      </c>
      <c r="D663" s="367">
        <v>780</v>
      </c>
      <c r="E663" s="368">
        <f>D663/G663</f>
        <v>0.21253405994550409</v>
      </c>
      <c r="F663" s="369">
        <v>348</v>
      </c>
      <c r="G663" s="370">
        <v>3670</v>
      </c>
      <c r="H663" s="371">
        <v>2129</v>
      </c>
      <c r="I663" s="439">
        <f>E663/E$4</f>
        <v>1.1603989238800665</v>
      </c>
      <c r="J663" s="356" t="s">
        <v>742</v>
      </c>
      <c r="K663" s="358" t="s">
        <v>754</v>
      </c>
      <c r="L663" s="372"/>
      <c r="M663" s="372" t="s">
        <v>755</v>
      </c>
      <c r="N663" s="358"/>
      <c r="O663" s="358"/>
      <c r="P663" s="373"/>
      <c r="Q663" s="359">
        <v>1</v>
      </c>
      <c r="R663" s="360">
        <f>1-Q663</f>
        <v>0</v>
      </c>
      <c r="S663" s="361" t="s">
        <v>806</v>
      </c>
      <c r="T663" s="362">
        <f>Q663*D663</f>
        <v>780</v>
      </c>
      <c r="U663" s="363">
        <f>Q663*F663</f>
        <v>348</v>
      </c>
      <c r="V663" s="363">
        <f>IF(S663="Não",G663,Q663*G663)</f>
        <v>3670</v>
      </c>
      <c r="W663" s="363">
        <f>IF(S663="Não",H663,Q663*H663)</f>
        <v>2129</v>
      </c>
      <c r="X663" s="364">
        <f>R663*D663</f>
        <v>0</v>
      </c>
      <c r="Y663" s="364">
        <f>R663*F663</f>
        <v>0</v>
      </c>
      <c r="Z663" s="364">
        <f>IF(S663="Não",0,R663*G663)</f>
        <v>0</v>
      </c>
      <c r="AA663" s="365">
        <f>IF(S663="Não",0,R663*H663)</f>
        <v>0</v>
      </c>
    </row>
    <row r="664" spans="2:27">
      <c r="B664" s="349">
        <v>670</v>
      </c>
      <c r="C664" s="350" t="s">
        <v>629</v>
      </c>
      <c r="D664" s="367">
        <v>419</v>
      </c>
      <c r="E664" s="368">
        <f>D664/G664</f>
        <v>7.4159292035398228E-2</v>
      </c>
      <c r="F664" s="369">
        <v>38</v>
      </c>
      <c r="G664" s="370">
        <v>5650</v>
      </c>
      <c r="H664" s="371">
        <v>388</v>
      </c>
      <c r="I664" s="439">
        <f>E664/E$4</f>
        <v>0.4048968089898104</v>
      </c>
      <c r="J664" s="356"/>
      <c r="K664" s="374" t="s">
        <v>828</v>
      </c>
      <c r="L664" s="536"/>
      <c r="M664" s="536" t="s">
        <v>765</v>
      </c>
      <c r="N664" s="358"/>
      <c r="O664" s="358"/>
      <c r="P664" s="373"/>
      <c r="Q664" s="359">
        <v>1</v>
      </c>
      <c r="R664" s="360">
        <f>1-Q664</f>
        <v>0</v>
      </c>
      <c r="S664" s="361" t="s">
        <v>806</v>
      </c>
      <c r="T664" s="362">
        <f>Q664*D664</f>
        <v>419</v>
      </c>
      <c r="U664" s="363">
        <f>Q664*F664</f>
        <v>38</v>
      </c>
      <c r="V664" s="363">
        <f>IF(S664="Não",G664,Q664*G664)</f>
        <v>5650</v>
      </c>
      <c r="W664" s="363">
        <f>IF(S664="Não",H664,Q664*H664)</f>
        <v>388</v>
      </c>
      <c r="X664" s="364">
        <f>R664*D664</f>
        <v>0</v>
      </c>
      <c r="Y664" s="364">
        <f>R664*F664</f>
        <v>0</v>
      </c>
      <c r="Z664" s="364">
        <f>IF(S664="Não",0,R664*G664)</f>
        <v>0</v>
      </c>
      <c r="AA664" s="365">
        <f>IF(S664="Não",0,R664*H664)</f>
        <v>0</v>
      </c>
    </row>
    <row r="665" spans="2:27">
      <c r="B665" s="425"/>
      <c r="C665" s="426"/>
      <c r="D665" s="427"/>
      <c r="E665" s="428"/>
      <c r="F665" s="427"/>
      <c r="G665" s="427"/>
      <c r="H665" s="427"/>
      <c r="I665" s="441"/>
      <c r="J665" s="429"/>
      <c r="K665" s="374"/>
      <c r="L665" s="536"/>
      <c r="M665" s="536"/>
      <c r="N665" s="429"/>
      <c r="O665" s="429"/>
      <c r="P665" s="429"/>
      <c r="Q665" s="430"/>
      <c r="R665" s="431"/>
      <c r="S665" s="431"/>
      <c r="T665" s="432"/>
      <c r="U665" s="432"/>
      <c r="V665" s="432"/>
      <c r="W665" s="432"/>
      <c r="X665" s="433"/>
      <c r="Y665" s="433"/>
      <c r="Z665" s="433"/>
      <c r="AA665" s="433"/>
    </row>
    <row r="666" spans="2:27">
      <c r="B666" s="302" t="s">
        <v>743</v>
      </c>
      <c r="C666" s="303" t="s">
        <v>730</v>
      </c>
      <c r="K666" s="374"/>
      <c r="L666" s="536"/>
      <c r="M666" s="536"/>
    </row>
    <row r="667" spans="2:27">
      <c r="B667" s="302" t="s">
        <v>794</v>
      </c>
      <c r="C667" s="303" t="s">
        <v>733</v>
      </c>
      <c r="K667" s="374"/>
      <c r="L667" s="536"/>
      <c r="M667" s="536"/>
    </row>
    <row r="668" spans="2:27">
      <c r="B668" s="302" t="s">
        <v>745</v>
      </c>
      <c r="C668" s="303" t="s">
        <v>746</v>
      </c>
      <c r="K668" s="374"/>
      <c r="L668" s="536"/>
      <c r="M668" s="536"/>
    </row>
    <row r="669" spans="2:27">
      <c r="B669" s="302" t="s">
        <v>735</v>
      </c>
      <c r="C669" s="4" t="s">
        <v>799</v>
      </c>
      <c r="K669" s="374"/>
      <c r="L669" s="536"/>
      <c r="M669" s="536"/>
    </row>
    <row r="670" spans="2:27">
      <c r="B670" s="302" t="s">
        <v>741</v>
      </c>
      <c r="C670" s="4" t="s">
        <v>797</v>
      </c>
      <c r="K670" s="374"/>
      <c r="L670" s="536"/>
      <c r="M670" s="536"/>
    </row>
    <row r="671" spans="2:27">
      <c r="B671" s="302" t="s">
        <v>758</v>
      </c>
      <c r="C671" s="303" t="s">
        <v>802</v>
      </c>
      <c r="K671" s="374"/>
      <c r="L671" s="536"/>
      <c r="M671" s="536"/>
    </row>
    <row r="672" spans="2:27">
      <c r="B672" s="302" t="s">
        <v>748</v>
      </c>
      <c r="C672" s="303" t="s">
        <v>800</v>
      </c>
      <c r="K672" s="374"/>
      <c r="L672" s="536"/>
      <c r="M672" s="536"/>
    </row>
    <row r="673" spans="2:13">
      <c r="B673" s="302" t="s">
        <v>756</v>
      </c>
      <c r="C673" s="303" t="s">
        <v>798</v>
      </c>
      <c r="K673" s="374"/>
      <c r="L673" s="536"/>
      <c r="M673" s="536"/>
    </row>
    <row r="674" spans="2:13">
      <c r="B674" s="302" t="s">
        <v>819</v>
      </c>
      <c r="C674" s="303" t="s">
        <v>795</v>
      </c>
      <c r="K674" s="374"/>
      <c r="L674" s="536"/>
      <c r="M674" s="536"/>
    </row>
    <row r="675" spans="2:13">
      <c r="B675" s="302" t="s">
        <v>765</v>
      </c>
      <c r="C675" s="303" t="s">
        <v>796</v>
      </c>
      <c r="K675" s="374"/>
      <c r="L675" s="536"/>
      <c r="M675" s="536"/>
    </row>
    <row r="676" spans="2:13">
      <c r="B676" s="302" t="s">
        <v>824</v>
      </c>
      <c r="C676" s="303" t="s">
        <v>803</v>
      </c>
      <c r="K676" s="374"/>
      <c r="L676" s="536"/>
      <c r="M676" s="536"/>
    </row>
    <row r="677" spans="2:13">
      <c r="B677" s="302" t="s">
        <v>759</v>
      </c>
      <c r="K677" s="374"/>
      <c r="L677" s="536"/>
      <c r="M677" s="536"/>
    </row>
    <row r="678" spans="2:13">
      <c r="B678" s="302" t="s">
        <v>764</v>
      </c>
      <c r="K678" s="374"/>
      <c r="L678" s="536"/>
      <c r="M678" s="536"/>
    </row>
    <row r="679" spans="2:13">
      <c r="B679" s="302" t="s">
        <v>750</v>
      </c>
      <c r="K679" s="374"/>
      <c r="L679" s="536"/>
      <c r="M679" s="536"/>
    </row>
    <row r="680" spans="2:13">
      <c r="B680" s="302" t="s">
        <v>752</v>
      </c>
      <c r="K680" s="374"/>
      <c r="L680" s="536"/>
      <c r="M680" s="536"/>
    </row>
    <row r="681" spans="2:13">
      <c r="B681" s="302" t="s">
        <v>754</v>
      </c>
      <c r="K681" s="374"/>
      <c r="L681" s="536"/>
      <c r="M681" s="536"/>
    </row>
    <row r="682" spans="2:13">
      <c r="B682" s="302" t="s">
        <v>801</v>
      </c>
      <c r="K682" s="374"/>
      <c r="L682" s="536"/>
      <c r="M682" s="536"/>
    </row>
    <row r="683" spans="2:13">
      <c r="K683" s="374"/>
      <c r="L683" s="536"/>
      <c r="M683" s="536"/>
    </row>
    <row r="684" spans="2:13">
      <c r="B684" s="302" t="s">
        <v>806</v>
      </c>
      <c r="K684" s="374"/>
      <c r="L684" s="536"/>
      <c r="M684" s="536"/>
    </row>
    <row r="685" spans="2:13">
      <c r="B685" s="302" t="s">
        <v>807</v>
      </c>
      <c r="K685" s="374"/>
      <c r="L685" s="536"/>
      <c r="M685" s="536"/>
    </row>
    <row r="686" spans="2:13">
      <c r="K686" s="374"/>
      <c r="L686" s="536"/>
      <c r="M686" s="536"/>
    </row>
    <row r="687" spans="2:13">
      <c r="K687" s="374"/>
      <c r="L687" s="536"/>
      <c r="M687" s="536"/>
    </row>
    <row r="688" spans="2:13">
      <c r="K688" s="374"/>
      <c r="L688" s="536"/>
      <c r="M688" s="536"/>
    </row>
    <row r="689" spans="11:13">
      <c r="K689" s="374"/>
      <c r="L689" s="536"/>
      <c r="M689" s="536"/>
    </row>
    <row r="690" spans="11:13">
      <c r="K690" s="374"/>
      <c r="L690" s="536"/>
      <c r="M690" s="536"/>
    </row>
    <row r="691" spans="11:13">
      <c r="K691" s="374"/>
      <c r="L691" s="536"/>
      <c r="M691" s="536"/>
    </row>
    <row r="692" spans="11:13">
      <c r="K692" s="374"/>
      <c r="L692" s="536"/>
      <c r="M692" s="536"/>
    </row>
    <row r="693" spans="11:13">
      <c r="K693" s="374"/>
      <c r="L693" s="536"/>
      <c r="M693" s="536"/>
    </row>
    <row r="694" spans="11:13">
      <c r="K694" s="374"/>
      <c r="L694" s="536"/>
      <c r="M694" s="536"/>
    </row>
    <row r="695" spans="11:13">
      <c r="K695" s="374"/>
      <c r="L695" s="536"/>
      <c r="M695" s="536"/>
    </row>
    <row r="696" spans="11:13">
      <c r="K696" s="374"/>
      <c r="L696" s="536"/>
      <c r="M696" s="536"/>
    </row>
    <row r="697" spans="11:13">
      <c r="K697" s="374"/>
      <c r="L697" s="536"/>
      <c r="M697" s="536"/>
    </row>
    <row r="698" spans="11:13">
      <c r="K698" s="374"/>
      <c r="L698" s="536"/>
      <c r="M698" s="536"/>
    </row>
    <row r="699" spans="11:13">
      <c r="K699" s="374"/>
      <c r="L699" s="536"/>
      <c r="M699" s="536"/>
    </row>
    <row r="700" spans="11:13">
      <c r="K700" s="374"/>
      <c r="L700" s="536"/>
      <c r="M700" s="536"/>
    </row>
    <row r="701" spans="11:13">
      <c r="K701" s="374"/>
      <c r="L701" s="536"/>
      <c r="M701" s="536"/>
    </row>
    <row r="702" spans="11:13">
      <c r="K702" s="374"/>
      <c r="L702" s="536"/>
      <c r="M702" s="536"/>
    </row>
    <row r="703" spans="11:13">
      <c r="K703" s="374"/>
      <c r="L703" s="536"/>
      <c r="M703" s="536"/>
    </row>
    <row r="704" spans="11:13">
      <c r="K704" s="374"/>
      <c r="L704" s="536"/>
      <c r="M704" s="536"/>
    </row>
    <row r="705" spans="11:13">
      <c r="K705" s="374"/>
      <c r="L705" s="536"/>
      <c r="M705" s="536"/>
    </row>
    <row r="706" spans="11:13">
      <c r="K706" s="374"/>
      <c r="L706" s="536"/>
      <c r="M706" s="536"/>
    </row>
    <row r="707" spans="11:13">
      <c r="K707" s="374"/>
      <c r="L707" s="536"/>
      <c r="M707" s="536"/>
    </row>
    <row r="708" spans="11:13">
      <c r="K708" s="374"/>
      <c r="L708" s="536"/>
      <c r="M708" s="536"/>
    </row>
    <row r="709" spans="11:13">
      <c r="K709" s="374"/>
      <c r="L709" s="536"/>
      <c r="M709" s="536"/>
    </row>
    <row r="710" spans="11:13">
      <c r="K710" s="374"/>
      <c r="L710" s="536"/>
      <c r="M710" s="536"/>
    </row>
    <row r="711" spans="11:13">
      <c r="K711" s="374"/>
      <c r="L711" s="536"/>
      <c r="M711" s="536"/>
    </row>
    <row r="712" spans="11:13">
      <c r="K712" s="374"/>
      <c r="L712" s="536"/>
      <c r="M712" s="536"/>
    </row>
    <row r="713" spans="11:13">
      <c r="K713" s="374"/>
      <c r="L713" s="536"/>
      <c r="M713" s="536"/>
    </row>
    <row r="714" spans="11:13">
      <c r="K714" s="374"/>
      <c r="L714" s="536"/>
      <c r="M714" s="536"/>
    </row>
    <row r="715" spans="11:13">
      <c r="K715" s="374"/>
      <c r="L715" s="536"/>
      <c r="M715" s="536"/>
    </row>
    <row r="716" spans="11:13">
      <c r="K716" s="374"/>
      <c r="L716" s="536"/>
      <c r="M716" s="536"/>
    </row>
    <row r="717" spans="11:13">
      <c r="K717" s="374"/>
      <c r="L717" s="536"/>
      <c r="M717" s="536"/>
    </row>
    <row r="718" spans="11:13">
      <c r="K718" s="374"/>
      <c r="L718" s="536"/>
      <c r="M718" s="536"/>
    </row>
    <row r="719" spans="11:13">
      <c r="K719" s="374"/>
      <c r="L719" s="536"/>
      <c r="M719" s="536"/>
    </row>
    <row r="720" spans="11:13">
      <c r="K720" s="374"/>
      <c r="L720" s="536"/>
      <c r="M720" s="536"/>
    </row>
    <row r="721" spans="11:13">
      <c r="K721" s="374"/>
      <c r="L721" s="536"/>
      <c r="M721" s="536"/>
    </row>
    <row r="722" spans="11:13">
      <c r="K722" s="374"/>
      <c r="L722" s="536"/>
      <c r="M722" s="536"/>
    </row>
    <row r="723" spans="11:13">
      <c r="K723" s="374"/>
      <c r="L723" s="536"/>
      <c r="M723" s="536"/>
    </row>
    <row r="724" spans="11:13">
      <c r="K724" s="374"/>
      <c r="L724" s="536"/>
      <c r="M724" s="536"/>
    </row>
    <row r="725" spans="11:13">
      <c r="K725" s="374"/>
      <c r="L725" s="536"/>
      <c r="M725" s="536"/>
    </row>
    <row r="726" spans="11:13">
      <c r="K726" s="374"/>
      <c r="L726" s="536"/>
      <c r="M726" s="536"/>
    </row>
    <row r="727" spans="11:13">
      <c r="K727" s="374"/>
      <c r="L727" s="536"/>
      <c r="M727" s="536"/>
    </row>
    <row r="728" spans="11:13">
      <c r="K728" s="374"/>
      <c r="L728" s="536"/>
      <c r="M728" s="536"/>
    </row>
    <row r="729" spans="11:13">
      <c r="K729" s="374"/>
      <c r="L729" s="536"/>
      <c r="M729" s="536"/>
    </row>
    <row r="730" spans="11:13">
      <c r="K730" s="374"/>
      <c r="L730" s="536"/>
      <c r="M730" s="536"/>
    </row>
    <row r="731" spans="11:13">
      <c r="K731" s="374"/>
      <c r="L731" s="536"/>
      <c r="M731" s="536"/>
    </row>
    <row r="732" spans="11:13">
      <c r="K732" s="374"/>
      <c r="L732" s="536"/>
      <c r="M732" s="536"/>
    </row>
    <row r="733" spans="11:13">
      <c r="K733" s="374"/>
      <c r="L733" s="536"/>
      <c r="M733" s="536"/>
    </row>
    <row r="734" spans="11:13">
      <c r="K734" s="374"/>
      <c r="L734" s="536"/>
      <c r="M734" s="536"/>
    </row>
    <row r="735" spans="11:13">
      <c r="K735" s="374"/>
      <c r="L735" s="536"/>
      <c r="M735" s="536"/>
    </row>
    <row r="736" spans="11:13">
      <c r="K736" s="374"/>
      <c r="L736" s="536"/>
      <c r="M736" s="536"/>
    </row>
    <row r="737" spans="11:13">
      <c r="K737" s="374"/>
      <c r="L737" s="536"/>
      <c r="M737" s="536"/>
    </row>
    <row r="738" spans="11:13">
      <c r="K738" s="374"/>
      <c r="L738" s="536"/>
      <c r="M738" s="536"/>
    </row>
    <row r="739" spans="11:13">
      <c r="K739" s="374"/>
      <c r="L739" s="536"/>
      <c r="M739" s="536"/>
    </row>
    <row r="740" spans="11:13">
      <c r="K740" s="374"/>
      <c r="L740" s="536"/>
      <c r="M740" s="536"/>
    </row>
    <row r="741" spans="11:13">
      <c r="K741" s="374"/>
      <c r="L741" s="536"/>
      <c r="M741" s="536"/>
    </row>
    <row r="742" spans="11:13">
      <c r="K742" s="374"/>
      <c r="L742" s="536"/>
      <c r="M742" s="536"/>
    </row>
    <row r="743" spans="11:13">
      <c r="K743" s="374"/>
      <c r="L743" s="536"/>
      <c r="M743" s="536"/>
    </row>
    <row r="744" spans="11:13">
      <c r="K744" s="374"/>
      <c r="L744" s="536"/>
      <c r="M744" s="536"/>
    </row>
    <row r="745" spans="11:13">
      <c r="K745" s="374"/>
      <c r="L745" s="536"/>
      <c r="M745" s="536"/>
    </row>
    <row r="746" spans="11:13">
      <c r="K746" s="374"/>
      <c r="L746" s="536"/>
      <c r="M746" s="536"/>
    </row>
    <row r="747" spans="11:13">
      <c r="K747" s="374"/>
      <c r="L747" s="536"/>
      <c r="M747" s="536"/>
    </row>
    <row r="748" spans="11:13">
      <c r="K748" s="374"/>
      <c r="L748" s="536"/>
      <c r="M748" s="536"/>
    </row>
    <row r="749" spans="11:13">
      <c r="K749" s="374"/>
      <c r="L749" s="536"/>
      <c r="M749" s="536"/>
    </row>
    <row r="750" spans="11:13">
      <c r="K750" s="374"/>
      <c r="L750" s="536"/>
      <c r="M750" s="536"/>
    </row>
    <row r="751" spans="11:13">
      <c r="K751" s="374"/>
      <c r="L751" s="536"/>
      <c r="M751" s="536"/>
    </row>
    <row r="752" spans="11:13">
      <c r="K752" s="374"/>
      <c r="L752" s="536"/>
      <c r="M752" s="536"/>
    </row>
    <row r="753" spans="11:13">
      <c r="K753" s="374"/>
      <c r="L753" s="536"/>
      <c r="M753" s="536"/>
    </row>
    <row r="754" spans="11:13">
      <c r="K754" s="374"/>
      <c r="L754" s="536"/>
      <c r="M754" s="536"/>
    </row>
    <row r="755" spans="11:13">
      <c r="K755" s="374"/>
      <c r="L755" s="536"/>
      <c r="M755" s="536"/>
    </row>
    <row r="756" spans="11:13">
      <c r="K756" s="374"/>
      <c r="L756" s="536"/>
      <c r="M756" s="536"/>
    </row>
    <row r="757" spans="11:13">
      <c r="K757" s="374"/>
      <c r="L757" s="536"/>
      <c r="M757" s="536"/>
    </row>
    <row r="758" spans="11:13">
      <c r="K758" s="374"/>
      <c r="L758" s="536"/>
      <c r="M758" s="536"/>
    </row>
    <row r="759" spans="11:13">
      <c r="K759" s="374"/>
      <c r="L759" s="536"/>
      <c r="M759" s="536"/>
    </row>
    <row r="760" spans="11:13">
      <c r="K760" s="374"/>
      <c r="L760" s="536"/>
      <c r="M760" s="536"/>
    </row>
    <row r="761" spans="11:13">
      <c r="K761" s="374"/>
      <c r="L761" s="536"/>
      <c r="M761" s="536"/>
    </row>
    <row r="762" spans="11:13">
      <c r="K762" s="374"/>
      <c r="L762" s="536"/>
      <c r="M762" s="536"/>
    </row>
    <row r="763" spans="11:13">
      <c r="K763" s="374"/>
      <c r="L763" s="536"/>
      <c r="M763" s="536"/>
    </row>
    <row r="764" spans="11:13">
      <c r="K764" s="374"/>
      <c r="L764" s="536"/>
      <c r="M764" s="536"/>
    </row>
    <row r="765" spans="11:13">
      <c r="K765" s="374"/>
      <c r="L765" s="536"/>
      <c r="M765" s="536"/>
    </row>
    <row r="766" spans="11:13">
      <c r="K766" s="374"/>
      <c r="L766" s="536"/>
      <c r="M766" s="536"/>
    </row>
    <row r="767" spans="11:13">
      <c r="K767" s="374"/>
      <c r="L767" s="536"/>
      <c r="M767" s="536"/>
    </row>
    <row r="768" spans="11:13">
      <c r="K768" s="374"/>
      <c r="L768" s="536"/>
      <c r="M768" s="536"/>
    </row>
    <row r="769" spans="11:13">
      <c r="K769" s="374"/>
      <c r="L769" s="536"/>
      <c r="M769" s="536"/>
    </row>
    <row r="770" spans="11:13">
      <c r="K770" s="374"/>
      <c r="L770" s="536"/>
      <c r="M770" s="536"/>
    </row>
    <row r="771" spans="11:13">
      <c r="K771" s="374"/>
      <c r="L771" s="536"/>
      <c r="M771" s="536"/>
    </row>
    <row r="772" spans="11:13">
      <c r="K772" s="374"/>
      <c r="L772" s="536"/>
      <c r="M772" s="536"/>
    </row>
    <row r="773" spans="11:13">
      <c r="K773" s="374"/>
      <c r="L773" s="536"/>
      <c r="M773" s="536"/>
    </row>
    <row r="774" spans="11:13">
      <c r="K774" s="374"/>
      <c r="L774" s="536"/>
      <c r="M774" s="536"/>
    </row>
    <row r="775" spans="11:13">
      <c r="K775" s="374"/>
      <c r="L775" s="536"/>
      <c r="M775" s="536"/>
    </row>
    <row r="776" spans="11:13">
      <c r="K776" s="374"/>
      <c r="L776" s="536"/>
      <c r="M776" s="536"/>
    </row>
    <row r="777" spans="11:13">
      <c r="K777" s="374"/>
      <c r="L777" s="536"/>
      <c r="M777" s="536"/>
    </row>
    <row r="778" spans="11:13">
      <c r="K778" s="374"/>
      <c r="L778" s="536"/>
      <c r="M778" s="536"/>
    </row>
    <row r="779" spans="11:13">
      <c r="K779" s="374"/>
      <c r="L779" s="536"/>
      <c r="M779" s="536"/>
    </row>
    <row r="780" spans="11:13">
      <c r="K780" s="374"/>
      <c r="L780" s="536"/>
      <c r="M780" s="536"/>
    </row>
    <row r="781" spans="11:13">
      <c r="K781" s="374"/>
      <c r="L781" s="536"/>
      <c r="M781" s="536"/>
    </row>
    <row r="782" spans="11:13">
      <c r="K782" s="374"/>
      <c r="L782" s="536"/>
      <c r="M782" s="536"/>
    </row>
    <row r="783" spans="11:13">
      <c r="K783" s="374"/>
      <c r="L783" s="536"/>
      <c r="M783" s="536"/>
    </row>
    <row r="784" spans="11:13">
      <c r="K784" s="374"/>
      <c r="L784" s="536"/>
      <c r="M784" s="536"/>
    </row>
    <row r="785" spans="11:13">
      <c r="K785" s="374"/>
      <c r="L785" s="536"/>
      <c r="M785" s="536"/>
    </row>
    <row r="786" spans="11:13">
      <c r="K786" s="374"/>
      <c r="L786" s="536"/>
      <c r="M786" s="536"/>
    </row>
    <row r="787" spans="11:13">
      <c r="K787" s="374"/>
      <c r="L787" s="536"/>
      <c r="M787" s="536"/>
    </row>
    <row r="788" spans="11:13">
      <c r="K788" s="374"/>
      <c r="L788" s="536"/>
      <c r="M788" s="536"/>
    </row>
    <row r="789" spans="11:13">
      <c r="K789" s="374"/>
      <c r="L789" s="536"/>
      <c r="M789" s="536"/>
    </row>
    <row r="790" spans="11:13">
      <c r="K790" s="374"/>
      <c r="L790" s="536"/>
      <c r="M790" s="536"/>
    </row>
    <row r="791" spans="11:13">
      <c r="K791" s="374"/>
      <c r="L791" s="536"/>
      <c r="M791" s="536"/>
    </row>
    <row r="792" spans="11:13">
      <c r="K792" s="374"/>
      <c r="L792" s="536"/>
      <c r="M792" s="536"/>
    </row>
    <row r="793" spans="11:13">
      <c r="K793" s="374"/>
      <c r="L793" s="536"/>
      <c r="M793" s="536"/>
    </row>
    <row r="794" spans="11:13">
      <c r="K794" s="374"/>
      <c r="L794" s="536"/>
      <c r="M794" s="536"/>
    </row>
    <row r="795" spans="11:13">
      <c r="K795" s="374"/>
      <c r="L795" s="536"/>
      <c r="M795" s="536"/>
    </row>
    <row r="796" spans="11:13">
      <c r="K796" s="374"/>
      <c r="L796" s="536"/>
      <c r="M796" s="536"/>
    </row>
    <row r="797" spans="11:13">
      <c r="K797" s="374"/>
      <c r="L797" s="536"/>
      <c r="M797" s="536"/>
    </row>
    <row r="798" spans="11:13">
      <c r="K798" s="374"/>
      <c r="L798" s="536"/>
      <c r="M798" s="536"/>
    </row>
    <row r="799" spans="11:13">
      <c r="K799" s="374"/>
      <c r="L799" s="536"/>
      <c r="M799" s="536"/>
    </row>
    <row r="800" spans="11:13">
      <c r="K800" s="374"/>
      <c r="L800" s="536"/>
      <c r="M800" s="536"/>
    </row>
    <row r="801" spans="11:13">
      <c r="K801" s="374"/>
      <c r="L801" s="536"/>
      <c r="M801" s="536"/>
    </row>
    <row r="802" spans="11:13">
      <c r="K802" s="374"/>
      <c r="L802" s="536"/>
      <c r="M802" s="536"/>
    </row>
    <row r="803" spans="11:13">
      <c r="K803" s="374"/>
      <c r="L803" s="536"/>
      <c r="M803" s="536"/>
    </row>
    <row r="804" spans="11:13">
      <c r="K804" s="374"/>
      <c r="L804" s="536"/>
      <c r="M804" s="536"/>
    </row>
    <row r="805" spans="11:13">
      <c r="K805" s="374"/>
      <c r="L805" s="536"/>
      <c r="M805" s="536"/>
    </row>
    <row r="806" spans="11:13">
      <c r="K806" s="374"/>
      <c r="L806" s="536"/>
      <c r="M806" s="536"/>
    </row>
    <row r="807" spans="11:13">
      <c r="K807" s="374"/>
      <c r="L807" s="536"/>
      <c r="M807" s="536"/>
    </row>
    <row r="808" spans="11:13">
      <c r="K808" s="374"/>
      <c r="L808" s="536"/>
      <c r="M808" s="536"/>
    </row>
    <row r="809" spans="11:13">
      <c r="K809" s="374"/>
      <c r="L809" s="536"/>
      <c r="M809" s="536"/>
    </row>
    <row r="810" spans="11:13">
      <c r="K810" s="374"/>
      <c r="L810" s="536"/>
      <c r="M810" s="536"/>
    </row>
    <row r="811" spans="11:13">
      <c r="K811" s="374"/>
      <c r="L811" s="536"/>
      <c r="M811" s="536"/>
    </row>
    <row r="812" spans="11:13">
      <c r="K812" s="374"/>
      <c r="L812" s="536"/>
      <c r="M812" s="536"/>
    </row>
    <row r="813" spans="11:13">
      <c r="K813" s="374"/>
      <c r="L813" s="536"/>
      <c r="M813" s="536"/>
    </row>
    <row r="814" spans="11:13">
      <c r="K814" s="374"/>
      <c r="L814" s="536"/>
      <c r="M814" s="536"/>
    </row>
    <row r="815" spans="11:13">
      <c r="K815" s="374"/>
      <c r="L815" s="536"/>
      <c r="M815" s="536"/>
    </row>
    <row r="816" spans="11:13">
      <c r="K816" s="374"/>
      <c r="L816" s="536"/>
      <c r="M816" s="536"/>
    </row>
    <row r="817" spans="11:13">
      <c r="K817" s="374"/>
      <c r="L817" s="536"/>
      <c r="M817" s="536"/>
    </row>
    <row r="818" spans="11:13">
      <c r="K818" s="374"/>
      <c r="L818" s="536"/>
      <c r="M818" s="536"/>
    </row>
    <row r="819" spans="11:13">
      <c r="K819" s="374"/>
      <c r="L819" s="536"/>
      <c r="M819" s="536"/>
    </row>
    <row r="820" spans="11:13">
      <c r="K820" s="374"/>
      <c r="L820" s="536"/>
      <c r="M820" s="536"/>
    </row>
    <row r="821" spans="11:13">
      <c r="K821" s="374"/>
      <c r="L821" s="536"/>
      <c r="M821" s="536"/>
    </row>
  </sheetData>
  <autoFilter ref="B6:AA6">
    <sortState ref="B7:AA664">
      <sortCondition ref="B6:B664"/>
    </sortState>
  </autoFilter>
  <mergeCells count="38">
    <mergeCell ref="BB1:BB2"/>
    <mergeCell ref="AX1:AX2"/>
    <mergeCell ref="AY1:AY2"/>
    <mergeCell ref="AZ1:AZ2"/>
    <mergeCell ref="BA1:BA2"/>
    <mergeCell ref="AE1:AG1"/>
    <mergeCell ref="AH1:AI1"/>
    <mergeCell ref="AQ1:AQ2"/>
    <mergeCell ref="AR1:AS1"/>
    <mergeCell ref="AT1:AT2"/>
    <mergeCell ref="AU1:AU2"/>
    <mergeCell ref="AV1:AV2"/>
    <mergeCell ref="AW1:AW2"/>
    <mergeCell ref="AM1:AM2"/>
    <mergeCell ref="AN1:AN2"/>
    <mergeCell ref="AO1:AO2"/>
    <mergeCell ref="AP1:AP2"/>
    <mergeCell ref="AK1:AK2"/>
    <mergeCell ref="AL1:AL2"/>
    <mergeCell ref="AA2:AA3"/>
    <mergeCell ref="N2:N3"/>
    <mergeCell ref="O2:O3"/>
    <mergeCell ref="P2:P3"/>
    <mergeCell ref="Q2:R2"/>
    <mergeCell ref="T2:T3"/>
    <mergeCell ref="U2:U3"/>
    <mergeCell ref="V2:V3"/>
    <mergeCell ref="W2:W3"/>
    <mergeCell ref="X2:X3"/>
    <mergeCell ref="Y2:Y3"/>
    <mergeCell ref="Z2:Z3"/>
    <mergeCell ref="S2:S3"/>
    <mergeCell ref="M2:M3"/>
    <mergeCell ref="D2:F2"/>
    <mergeCell ref="G2:H2"/>
    <mergeCell ref="J2:J3"/>
    <mergeCell ref="K2:K3"/>
    <mergeCell ref="L2:L3"/>
  </mergeCells>
  <dataValidations count="3">
    <dataValidation type="list" allowBlank="1" showInputMessage="1" showErrorMessage="1" sqref="L16:L90 L576:L577 L242:L572 L579:L582 L127:L240 L92:L106 O7:O664 L108:L125 L8:L14 AM4:AM6 AP4:AP6 AM215 AP215 AM8 AP8">
      <formula1>$C$666:$C$676</formula1>
    </dataValidation>
    <dataValidation type="list" allowBlank="1" showInputMessage="1" showErrorMessage="1" sqref="K16:K90 K576:K577 K242:K572 K579:K582 K127:K240 K108:K125 K8:K14 K92:K106 N7:N664 AL4:AL6 AO4:AO6 AL215 AO215 AL8 AO8">
      <formula1>$B$666:$B$681</formula1>
    </dataValidation>
    <dataValidation type="list" allowBlank="1" showInputMessage="1" showErrorMessage="1" sqref="S7:S664 AT4:AT6 AT215 AT8">
      <formula1>$B$683:$B$684</formula1>
    </dataValidation>
  </dataValidations>
  <pageMargins left="0.511811024" right="0.511811024" top="0.78740157499999996" bottom="0.78740157499999996" header="0.31496062000000002" footer="0.31496062000000002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M19"/>
  <sheetViews>
    <sheetView tabSelected="1" workbookViewId="0">
      <selection activeCell="B3" sqref="B3:M19"/>
    </sheetView>
  </sheetViews>
  <sheetFormatPr baseColWidth="10" defaultRowHeight="13" x14ac:dyDescent="0"/>
  <cols>
    <col min="1" max="1" width="10.83203125" style="544"/>
    <col min="2" max="2" width="49.5" style="544" bestFit="1" customWidth="1"/>
    <col min="3" max="3" width="10.83203125" style="544"/>
    <col min="4" max="4" width="9" style="544" bestFit="1" customWidth="1"/>
    <col min="5" max="5" width="9.83203125" style="544" bestFit="1" customWidth="1"/>
    <col min="6" max="6" width="10.83203125" style="544"/>
    <col min="7" max="7" width="8.5" style="544" bestFit="1" customWidth="1"/>
    <col min="8" max="8" width="11" style="544" customWidth="1"/>
    <col min="9" max="9" width="10.83203125" style="544"/>
    <col min="10" max="10" width="7.6640625" style="544" bestFit="1" customWidth="1"/>
    <col min="11" max="12" width="5.83203125" style="544" bestFit="1" customWidth="1"/>
    <col min="13" max="13" width="9.83203125" style="544" customWidth="1"/>
    <col min="14" max="16384" width="10.83203125" style="544"/>
  </cols>
  <sheetData>
    <row r="2" spans="2:13" ht="14" thickBot="1"/>
    <row r="3" spans="2:13" ht="15" customHeight="1">
      <c r="B3" s="565" t="s">
        <v>667</v>
      </c>
      <c r="C3" s="569" t="s">
        <v>707</v>
      </c>
      <c r="D3" s="558"/>
      <c r="E3" s="558"/>
      <c r="F3" s="558"/>
      <c r="G3" s="559"/>
      <c r="H3" s="569" t="s">
        <v>668</v>
      </c>
      <c r="I3" s="558"/>
      <c r="J3" s="559"/>
      <c r="K3" s="580" t="s">
        <v>829</v>
      </c>
      <c r="L3" s="581"/>
      <c r="M3" s="559" t="s">
        <v>841</v>
      </c>
    </row>
    <row r="4" spans="2:13" ht="15">
      <c r="B4" s="566"/>
      <c r="C4" s="570" t="s">
        <v>830</v>
      </c>
      <c r="D4" s="549"/>
      <c r="E4" s="549" t="s">
        <v>832</v>
      </c>
      <c r="F4" s="549"/>
      <c r="G4" s="571" t="s">
        <v>836</v>
      </c>
      <c r="H4" s="577" t="s">
        <v>670</v>
      </c>
      <c r="I4" s="550" t="s">
        <v>835</v>
      </c>
      <c r="J4" s="571" t="s">
        <v>836</v>
      </c>
      <c r="K4" s="582"/>
      <c r="L4" s="546"/>
      <c r="M4" s="560"/>
    </row>
    <row r="5" spans="2:13" ht="15">
      <c r="B5" s="567" t="s">
        <v>669</v>
      </c>
      <c r="C5" s="545" t="s">
        <v>831</v>
      </c>
      <c r="D5" s="551" t="s">
        <v>671</v>
      </c>
      <c r="E5" s="551" t="s">
        <v>831</v>
      </c>
      <c r="F5" s="551" t="s">
        <v>671</v>
      </c>
      <c r="G5" s="571"/>
      <c r="H5" s="577"/>
      <c r="I5" s="550"/>
      <c r="J5" s="571"/>
      <c r="K5" s="545" t="s">
        <v>833</v>
      </c>
      <c r="L5" s="551" t="s">
        <v>834</v>
      </c>
      <c r="M5" s="561" t="s">
        <v>836</v>
      </c>
    </row>
    <row r="6" spans="2:13" ht="16" thickBot="1">
      <c r="B6" s="568" t="s">
        <v>837</v>
      </c>
      <c r="C6" s="572">
        <v>8436203</v>
      </c>
      <c r="D6" s="563">
        <f>C6/H6</f>
        <v>0.18315602985466975</v>
      </c>
      <c r="E6" s="562">
        <v>632774</v>
      </c>
      <c r="F6" s="563">
        <f>E6/I6</f>
        <v>0.16136233350537862</v>
      </c>
      <c r="G6" s="573">
        <f>C6/E6</f>
        <v>13.332094871154631</v>
      </c>
      <c r="H6" s="572">
        <v>46060198</v>
      </c>
      <c r="I6" s="562">
        <v>3921448</v>
      </c>
      <c r="J6" s="589">
        <f>H6/I6</f>
        <v>11.745711788094601</v>
      </c>
      <c r="K6" s="583">
        <f>D6/D$6</f>
        <v>1</v>
      </c>
      <c r="L6" s="584">
        <f>F6/F$6</f>
        <v>1</v>
      </c>
      <c r="M6" s="564">
        <f>G6/J6</f>
        <v>1.135060617157998</v>
      </c>
    </row>
    <row r="7" spans="2:13" ht="15">
      <c r="B7" s="605" t="s">
        <v>280</v>
      </c>
      <c r="C7" s="574">
        <v>7409</v>
      </c>
      <c r="D7" s="556">
        <f>C7/H7</f>
        <v>0.21473495058400718</v>
      </c>
      <c r="E7" s="555">
        <v>283</v>
      </c>
      <c r="F7" s="556">
        <f>E7/I7</f>
        <v>0.23524522028262676</v>
      </c>
      <c r="G7" s="575">
        <f>C7/E7</f>
        <v>26.180212014134277</v>
      </c>
      <c r="H7" s="574">
        <v>34503</v>
      </c>
      <c r="I7" s="554">
        <v>1203</v>
      </c>
      <c r="J7" s="578">
        <f>H7/I7</f>
        <v>28.68079800498753</v>
      </c>
      <c r="K7" s="585">
        <f>D7/D$6</f>
        <v>1.1724154031641469</v>
      </c>
      <c r="L7" s="557">
        <f>F7/F$6</f>
        <v>1.4578694740726803</v>
      </c>
      <c r="M7" s="586">
        <f>G7/J7</f>
        <v>0.9128132351680589</v>
      </c>
    </row>
    <row r="8" spans="2:13" ht="15">
      <c r="B8" s="606" t="s">
        <v>281</v>
      </c>
      <c r="C8" s="547">
        <v>2564</v>
      </c>
      <c r="D8" s="552">
        <f t="shared" ref="D8:D19" si="0">C8/H8</f>
        <v>0.18852941176470589</v>
      </c>
      <c r="E8" s="548">
        <v>58</v>
      </c>
      <c r="F8" s="552">
        <f t="shared" ref="F8:F19" si="1">E8/I8</f>
        <v>0.14795918367346939</v>
      </c>
      <c r="G8" s="576">
        <f t="shared" ref="G8:G19" si="2">C8/E8</f>
        <v>44.206896551724135</v>
      </c>
      <c r="H8" s="547">
        <v>13600</v>
      </c>
      <c r="I8" s="400">
        <v>392</v>
      </c>
      <c r="J8" s="579">
        <f t="shared" ref="J8:J19" si="3">H8/I8</f>
        <v>34.693877551020407</v>
      </c>
      <c r="K8" s="587">
        <f>D8/D$6</f>
        <v>1.0293377286802941</v>
      </c>
      <c r="L8" s="553">
        <f t="shared" ref="L8:L19" si="4">F8/F$6</f>
        <v>0.91693755574337632</v>
      </c>
      <c r="M8" s="588">
        <f t="shared" ref="M8:M19" si="5">G8/J8</f>
        <v>1.2741987829614605</v>
      </c>
    </row>
    <row r="9" spans="2:13" ht="15">
      <c r="B9" s="607" t="s">
        <v>282</v>
      </c>
      <c r="C9" s="547">
        <v>85</v>
      </c>
      <c r="D9" s="552">
        <f t="shared" si="0"/>
        <v>6.0240963855421686E-2</v>
      </c>
      <c r="E9" s="548">
        <v>18</v>
      </c>
      <c r="F9" s="552">
        <f t="shared" si="1"/>
        <v>0.11180124223602485</v>
      </c>
      <c r="G9" s="576">
        <f t="shared" si="2"/>
        <v>4.7222222222222223</v>
      </c>
      <c r="H9" s="547">
        <v>1411</v>
      </c>
      <c r="I9" s="400">
        <v>161</v>
      </c>
      <c r="J9" s="579">
        <f t="shared" si="3"/>
        <v>8.7639751552795033</v>
      </c>
      <c r="K9" s="587">
        <f>D9/D$6</f>
        <v>0.32890516300894684</v>
      </c>
      <c r="L9" s="553">
        <f t="shared" si="4"/>
        <v>0.69285836296051229</v>
      </c>
      <c r="M9" s="588">
        <f t="shared" si="5"/>
        <v>0.53882195448460513</v>
      </c>
    </row>
    <row r="10" spans="2:13" ht="15">
      <c r="B10" s="606" t="s">
        <v>283</v>
      </c>
      <c r="C10" s="547">
        <v>13568</v>
      </c>
      <c r="D10" s="552">
        <f t="shared" si="0"/>
        <v>0.1785897621523436</v>
      </c>
      <c r="E10" s="548">
        <v>140</v>
      </c>
      <c r="F10" s="552">
        <f t="shared" si="1"/>
        <v>0.11217948717948718</v>
      </c>
      <c r="G10" s="576">
        <f t="shared" si="2"/>
        <v>96.914285714285711</v>
      </c>
      <c r="H10" s="547">
        <v>75973</v>
      </c>
      <c r="I10" s="400">
        <v>1248</v>
      </c>
      <c r="J10" s="579">
        <f t="shared" si="3"/>
        <v>60.875801282051285</v>
      </c>
      <c r="K10" s="587">
        <f>D10/D$6</f>
        <v>0.97506897421859717</v>
      </c>
      <c r="L10" s="553">
        <f t="shared" si="4"/>
        <v>0.69520243505742285</v>
      </c>
      <c r="M10" s="588">
        <f t="shared" si="5"/>
        <v>1.5920001654723199</v>
      </c>
    </row>
    <row r="11" spans="2:13" ht="15">
      <c r="B11" s="609" t="s">
        <v>202</v>
      </c>
      <c r="C11" s="547">
        <v>3723</v>
      </c>
      <c r="D11" s="601">
        <f t="shared" si="0"/>
        <v>0.10226898143061203</v>
      </c>
      <c r="E11" s="548">
        <v>36</v>
      </c>
      <c r="F11" s="552">
        <f t="shared" si="1"/>
        <v>6.2608695652173918E-2</v>
      </c>
      <c r="G11" s="602">
        <f t="shared" si="2"/>
        <v>103.41666666666667</v>
      </c>
      <c r="H11" s="547">
        <v>36404</v>
      </c>
      <c r="I11" s="400">
        <v>575</v>
      </c>
      <c r="J11" s="603">
        <f t="shared" si="3"/>
        <v>63.311304347826088</v>
      </c>
      <c r="K11" s="590">
        <f>D11/D$6</f>
        <v>0.55837081373602715</v>
      </c>
      <c r="L11" s="591">
        <f t="shared" si="4"/>
        <v>0.38800068325788689</v>
      </c>
      <c r="M11" s="604">
        <f t="shared" si="5"/>
        <v>1.6334628978500532</v>
      </c>
    </row>
    <row r="12" spans="2:13" ht="15">
      <c r="B12" s="608" t="s">
        <v>839</v>
      </c>
      <c r="C12" s="547">
        <v>447</v>
      </c>
      <c r="D12" s="600">
        <f t="shared" si="0"/>
        <v>0.23801916932907349</v>
      </c>
      <c r="E12" s="548">
        <v>4</v>
      </c>
      <c r="F12" s="552">
        <f t="shared" si="1"/>
        <v>0.13333333333333333</v>
      </c>
      <c r="G12" s="599">
        <f t="shared" si="2"/>
        <v>111.75</v>
      </c>
      <c r="H12" s="547">
        <v>1878</v>
      </c>
      <c r="I12" s="400">
        <v>30</v>
      </c>
      <c r="J12" s="595">
        <f t="shared" si="3"/>
        <v>62.6</v>
      </c>
      <c r="K12" s="596">
        <f>D12/D$6</f>
        <v>1.2995431792113883</v>
      </c>
      <c r="L12" s="597">
        <f t="shared" si="4"/>
        <v>0.8262977513825368</v>
      </c>
      <c r="M12" s="598">
        <f t="shared" si="5"/>
        <v>1.785143769968051</v>
      </c>
    </row>
    <row r="13" spans="2:13" ht="15">
      <c r="B13" s="609" t="s">
        <v>840</v>
      </c>
      <c r="C13" s="547">
        <v>773</v>
      </c>
      <c r="D13" s="601">
        <f t="shared" si="0"/>
        <v>3.6297896318557475E-2</v>
      </c>
      <c r="E13" s="548">
        <v>58</v>
      </c>
      <c r="F13" s="552">
        <f t="shared" si="1"/>
        <v>7.0559610705596104E-2</v>
      </c>
      <c r="G13" s="594">
        <f t="shared" si="2"/>
        <v>13.327586206896552</v>
      </c>
      <c r="H13" s="547">
        <v>21296</v>
      </c>
      <c r="I13" s="400">
        <v>822</v>
      </c>
      <c r="J13" s="593">
        <f t="shared" si="3"/>
        <v>25.907542579075425</v>
      </c>
      <c r="K13" s="590">
        <f>D13/D$6</f>
        <v>0.19818018739191415</v>
      </c>
      <c r="L13" s="591">
        <f t="shared" si="4"/>
        <v>0.43727435748345922</v>
      </c>
      <c r="M13" s="592">
        <f t="shared" si="5"/>
        <v>0.51442880644576283</v>
      </c>
    </row>
    <row r="14" spans="2:13" ht="15">
      <c r="B14" s="609" t="s">
        <v>206</v>
      </c>
      <c r="C14" s="547">
        <v>80</v>
      </c>
      <c r="D14" s="601">
        <f t="shared" si="0"/>
        <v>1.0021295252411374E-2</v>
      </c>
      <c r="E14" s="548">
        <v>9</v>
      </c>
      <c r="F14" s="552">
        <f t="shared" si="1"/>
        <v>3.3582089552238806E-2</v>
      </c>
      <c r="G14" s="594">
        <f t="shared" si="2"/>
        <v>8.8888888888888893</v>
      </c>
      <c r="H14" s="547">
        <v>7983</v>
      </c>
      <c r="I14" s="400">
        <v>268</v>
      </c>
      <c r="J14" s="593">
        <f t="shared" si="3"/>
        <v>29.78731343283582</v>
      </c>
      <c r="K14" s="590">
        <f>D14/D$6</f>
        <v>5.4714525426015459E-2</v>
      </c>
      <c r="L14" s="591">
        <f t="shared" si="4"/>
        <v>0.20811603812806431</v>
      </c>
      <c r="M14" s="592">
        <f t="shared" si="5"/>
        <v>0.29841190307180537</v>
      </c>
    </row>
    <row r="15" spans="2:13" ht="15">
      <c r="B15" s="609" t="s">
        <v>207</v>
      </c>
      <c r="C15" s="547">
        <v>358</v>
      </c>
      <c r="D15" s="601">
        <f t="shared" si="0"/>
        <v>1.5383293227913371E-2</v>
      </c>
      <c r="E15" s="548">
        <v>16</v>
      </c>
      <c r="F15" s="552">
        <f t="shared" si="1"/>
        <v>3.8929440389294405E-2</v>
      </c>
      <c r="G15" s="594">
        <f t="shared" si="2"/>
        <v>22.375</v>
      </c>
      <c r="H15" s="547">
        <v>23272</v>
      </c>
      <c r="I15" s="400">
        <v>411</v>
      </c>
      <c r="J15" s="593">
        <f t="shared" si="3"/>
        <v>56.62287104622871</v>
      </c>
      <c r="K15" s="590">
        <f>D15/D$6</f>
        <v>8.3990099807905172E-2</v>
      </c>
      <c r="L15" s="591">
        <f t="shared" si="4"/>
        <v>0.24125481792190856</v>
      </c>
      <c r="M15" s="592">
        <f t="shared" si="5"/>
        <v>0.39515834479202477</v>
      </c>
    </row>
    <row r="16" spans="2:13" ht="15">
      <c r="B16" s="606" t="s">
        <v>272</v>
      </c>
      <c r="C16" s="547">
        <v>2725</v>
      </c>
      <c r="D16" s="552">
        <f t="shared" si="0"/>
        <v>0.19020032107210164</v>
      </c>
      <c r="E16" s="548">
        <v>374</v>
      </c>
      <c r="F16" s="552">
        <f t="shared" si="1"/>
        <v>0.17558685446009389</v>
      </c>
      <c r="G16" s="576">
        <f t="shared" si="2"/>
        <v>7.286096256684492</v>
      </c>
      <c r="H16" s="547">
        <v>14327</v>
      </c>
      <c r="I16" s="400">
        <v>2130</v>
      </c>
      <c r="J16" s="579">
        <f t="shared" si="3"/>
        <v>6.7262910798122064</v>
      </c>
      <c r="K16" s="587">
        <f>D16/D$6</f>
        <v>1.0384606022691221</v>
      </c>
      <c r="L16" s="553">
        <f t="shared" si="4"/>
        <v>1.0881526725953126</v>
      </c>
      <c r="M16" s="588">
        <f t="shared" si="5"/>
        <v>1.0832264274961938</v>
      </c>
    </row>
    <row r="17" spans="2:13" ht="15">
      <c r="B17" s="606" t="s">
        <v>311</v>
      </c>
      <c r="C17" s="547">
        <v>23219</v>
      </c>
      <c r="D17" s="552">
        <f t="shared" si="0"/>
        <v>0.16617047162384599</v>
      </c>
      <c r="E17" s="548">
        <v>1842</v>
      </c>
      <c r="F17" s="552">
        <f t="shared" si="1"/>
        <v>0.12326017130620985</v>
      </c>
      <c r="G17" s="602">
        <f t="shared" si="2"/>
        <v>12.605320304017372</v>
      </c>
      <c r="H17" s="547">
        <v>139730</v>
      </c>
      <c r="I17" s="400">
        <v>14944</v>
      </c>
      <c r="J17" s="603">
        <f t="shared" si="3"/>
        <v>9.3502408993576012</v>
      </c>
      <c r="K17" s="610">
        <f>D17/D$6</f>
        <v>0.90726181254146299</v>
      </c>
      <c r="L17" s="611">
        <f t="shared" si="4"/>
        <v>0.76387201789010617</v>
      </c>
      <c r="M17" s="604">
        <f t="shared" si="5"/>
        <v>1.3481278653348288</v>
      </c>
    </row>
    <row r="18" spans="2:13" ht="15">
      <c r="B18" s="609" t="s">
        <v>355</v>
      </c>
      <c r="C18" s="547">
        <v>1782</v>
      </c>
      <c r="D18" s="552">
        <f t="shared" si="0"/>
        <v>0.11724455556286598</v>
      </c>
      <c r="E18" s="548">
        <v>170</v>
      </c>
      <c r="F18" s="552">
        <f t="shared" si="1"/>
        <v>0.12345679012345678</v>
      </c>
      <c r="G18" s="576">
        <f t="shared" si="2"/>
        <v>10.482352941176471</v>
      </c>
      <c r="H18" s="547">
        <v>15199</v>
      </c>
      <c r="I18" s="400">
        <v>1377</v>
      </c>
      <c r="J18" s="579">
        <f t="shared" si="3"/>
        <v>11.037763253449528</v>
      </c>
      <c r="K18" s="587">
        <f>D18/D$6</f>
        <v>0.64013483834464491</v>
      </c>
      <c r="L18" s="553">
        <f t="shared" si="4"/>
        <v>0.76509051053938593</v>
      </c>
      <c r="M18" s="588">
        <f t="shared" si="5"/>
        <v>0.94968090005921446</v>
      </c>
    </row>
    <row r="19" spans="2:13" ht="16" thickBot="1">
      <c r="B19" s="612" t="s">
        <v>838</v>
      </c>
      <c r="C19" s="613">
        <f>SUM(C7:C18)</f>
        <v>56733</v>
      </c>
      <c r="D19" s="614">
        <f t="shared" si="0"/>
        <v>0.14713830736352884</v>
      </c>
      <c r="E19" s="615">
        <f>SUM(E7:E18)</f>
        <v>3008</v>
      </c>
      <c r="F19" s="614">
        <f t="shared" si="1"/>
        <v>0.12766860489792453</v>
      </c>
      <c r="G19" s="616">
        <f t="shared" si="2"/>
        <v>18.860704787234042</v>
      </c>
      <c r="H19" s="613">
        <f>SUM(H7:H18)</f>
        <v>385576</v>
      </c>
      <c r="I19" s="617">
        <f>SUM(I7:I18)</f>
        <v>23561</v>
      </c>
      <c r="J19" s="618">
        <f t="shared" si="3"/>
        <v>16.365009974109757</v>
      </c>
      <c r="K19" s="619">
        <f>D19/D$6</f>
        <v>0.80334951287314882</v>
      </c>
      <c r="L19" s="620">
        <f t="shared" si="4"/>
        <v>0.7911921086197542</v>
      </c>
      <c r="M19" s="621">
        <f t="shared" si="5"/>
        <v>1.1525018815798216</v>
      </c>
    </row>
  </sheetData>
  <mergeCells count="11">
    <mergeCell ref="C4:D4"/>
    <mergeCell ref="E4:F4"/>
    <mergeCell ref="H4:H5"/>
    <mergeCell ref="I4:I5"/>
    <mergeCell ref="H3:J3"/>
    <mergeCell ref="J4:J5"/>
    <mergeCell ref="G4:G5"/>
    <mergeCell ref="C3:G3"/>
    <mergeCell ref="K3:L4"/>
    <mergeCell ref="M3:M4"/>
    <mergeCell ref="B3:B4"/>
  </mergeCells>
  <pageMargins left="0.75" right="0.75" top="1" bottom="1" header="0.5" footer="0.5"/>
  <pageSetup paperSize="9" orientation="portrait" horizontalDpi="4294967292" verticalDpi="4294967292"/>
  <ignoredErrors>
    <ignoredError sqref="C19 E19:I19" formulaRange="1"/>
    <ignoredError sqref="D19" formula="1" formulaRange="1"/>
  </ignoredErrors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W61"/>
  <sheetViews>
    <sheetView zoomScale="125" zoomScaleNormal="125" zoomScalePageLayoutView="125" workbookViewId="0">
      <pane xSplit="3" ySplit="7" topLeftCell="G16" activePane="bottomRight" state="frozen"/>
      <selection activeCell="B6" sqref="B6:B7"/>
      <selection pane="topRight" activeCell="B6" sqref="B6:B7"/>
      <selection pane="bottomLeft" activeCell="B6" sqref="B6:B7"/>
      <selection pane="bottomRight" activeCell="G5" sqref="G5:O35"/>
    </sheetView>
  </sheetViews>
  <sheetFormatPr baseColWidth="10" defaultColWidth="9.1640625" defaultRowHeight="13" x14ac:dyDescent="0"/>
  <cols>
    <col min="1" max="1" width="9.1640625" style="143"/>
    <col min="2" max="2" width="17.83203125" style="142" customWidth="1"/>
    <col min="3" max="3" width="39" style="142" bestFit="1" customWidth="1"/>
    <col min="4" max="4" width="13.1640625" style="442" bestFit="1" customWidth="1"/>
    <col min="5" max="5" width="11.5" style="142" customWidth="1"/>
    <col min="6" max="6" width="10.5" style="142" bestFit="1" customWidth="1"/>
    <col min="7" max="8" width="8.1640625" style="142" customWidth="1"/>
    <col min="9" max="9" width="8.83203125" style="142" customWidth="1"/>
    <col min="10" max="10" width="10.6640625" style="142" bestFit="1" customWidth="1"/>
    <col min="11" max="11" width="10.1640625" style="142" bestFit="1" customWidth="1"/>
    <col min="12" max="12" width="9.5" style="142" customWidth="1"/>
    <col min="13" max="13" width="10.1640625" style="142" bestFit="1" customWidth="1"/>
    <col min="14" max="14" width="10.5" style="142" bestFit="1" customWidth="1"/>
    <col min="15" max="15" width="9.1640625" style="142"/>
    <col min="16" max="16" width="15.1640625" style="143" bestFit="1" customWidth="1"/>
    <col min="17" max="18" width="9.1640625" style="143"/>
    <col min="19" max="19" width="16.1640625" style="143" bestFit="1" customWidth="1"/>
    <col min="20" max="16384" width="9.1640625" style="143"/>
  </cols>
  <sheetData>
    <row r="2" spans="2:22" ht="14" thickBot="1"/>
    <row r="3" spans="2:22">
      <c r="B3" s="518" t="s">
        <v>718</v>
      </c>
      <c r="C3" s="518" t="s">
        <v>718</v>
      </c>
      <c r="D3" s="520" t="s">
        <v>766</v>
      </c>
      <c r="E3" s="522" t="s">
        <v>707</v>
      </c>
      <c r="F3" s="522"/>
      <c r="G3" s="522"/>
      <c r="H3" s="522"/>
      <c r="I3" s="522"/>
      <c r="J3" s="523" t="s">
        <v>668</v>
      </c>
      <c r="K3" s="524"/>
      <c r="L3" s="524"/>
      <c r="M3" s="517"/>
      <c r="N3" s="516" t="s">
        <v>793</v>
      </c>
      <c r="O3" s="517"/>
    </row>
    <row r="4" spans="2:22" s="150" customFormat="1" ht="37" customHeight="1" thickBot="1">
      <c r="B4" s="519"/>
      <c r="C4" s="519"/>
      <c r="D4" s="521"/>
      <c r="E4" s="144" t="s">
        <v>767</v>
      </c>
      <c r="F4" s="144" t="s">
        <v>768</v>
      </c>
      <c r="G4" s="144" t="s">
        <v>769</v>
      </c>
      <c r="H4" s="144" t="s">
        <v>770</v>
      </c>
      <c r="I4" s="144" t="s">
        <v>792</v>
      </c>
      <c r="J4" s="145" t="s">
        <v>767</v>
      </c>
      <c r="K4" s="146" t="s">
        <v>768</v>
      </c>
      <c r="L4" s="147" t="s">
        <v>770</v>
      </c>
      <c r="M4" s="148" t="s">
        <v>769</v>
      </c>
      <c r="N4" s="149" t="s">
        <v>771</v>
      </c>
      <c r="O4" s="148" t="s">
        <v>772</v>
      </c>
    </row>
    <row r="5" spans="2:22">
      <c r="B5" s="298" t="s">
        <v>678</v>
      </c>
      <c r="C5" s="298" t="s">
        <v>678</v>
      </c>
      <c r="D5" s="299"/>
      <c r="E5" s="151">
        <v>8436203</v>
      </c>
      <c r="F5" s="152">
        <f>E5/E$5</f>
        <v>1</v>
      </c>
      <c r="G5" s="153">
        <v>632774</v>
      </c>
      <c r="H5" s="154">
        <f>E5/G5</f>
        <v>13.332094871154631</v>
      </c>
      <c r="I5" s="155">
        <f>(E5/$E$5)/(J5/$J$5)</f>
        <v>1</v>
      </c>
      <c r="J5" s="156">
        <v>46060198</v>
      </c>
      <c r="K5" s="157">
        <f>J5/J$5</f>
        <v>1</v>
      </c>
      <c r="L5" s="158">
        <f>J5/M5</f>
        <v>11.745711788094601</v>
      </c>
      <c r="M5" s="159">
        <v>3921448</v>
      </c>
      <c r="N5" s="160">
        <f>E5/J5</f>
        <v>0.18315602985466975</v>
      </c>
      <c r="O5" s="161">
        <f>H5/L5</f>
        <v>1.135060617157998</v>
      </c>
    </row>
    <row r="6" spans="2:22">
      <c r="B6" s="269"/>
      <c r="C6" s="269" t="s">
        <v>679</v>
      </c>
      <c r="D6" s="270"/>
      <c r="E6" s="271">
        <v>245802</v>
      </c>
      <c r="F6" s="272">
        <f t="shared" ref="F6:F35" si="0">E6/E$5</f>
        <v>2.9136567718913355E-2</v>
      </c>
      <c r="G6" s="273">
        <v>31652</v>
      </c>
      <c r="H6" s="274">
        <f t="shared" ref="H6:H8" si="1">E6/G6</f>
        <v>7.7657651965120689</v>
      </c>
      <c r="I6" s="275">
        <f>(E6/$E$5)/(J6/$J$5)</f>
        <v>0.90481804556031309</v>
      </c>
      <c r="J6" s="276">
        <v>1483211</v>
      </c>
      <c r="K6" s="157">
        <f>J6/J$5</f>
        <v>3.2201576727915932E-2</v>
      </c>
      <c r="L6" s="158">
        <f>J6/M6</f>
        <v>4.5165456234108312</v>
      </c>
      <c r="M6" s="277">
        <v>328395</v>
      </c>
      <c r="N6" s="278">
        <f>E6/J6</f>
        <v>0.16572288096568863</v>
      </c>
      <c r="O6" s="279">
        <f>H6/L6</f>
        <v>1.7194036868042248</v>
      </c>
    </row>
    <row r="7" spans="2:22" ht="15" customHeight="1" thickBot="1">
      <c r="B7" s="162" t="s">
        <v>681</v>
      </c>
      <c r="C7" s="162" t="s">
        <v>681</v>
      </c>
      <c r="D7" s="443"/>
      <c r="E7" s="163">
        <v>8190401</v>
      </c>
      <c r="F7" s="164">
        <f t="shared" si="0"/>
        <v>0.97086343228108662</v>
      </c>
      <c r="G7" s="165">
        <v>601122</v>
      </c>
      <c r="H7" s="166">
        <f t="shared" si="1"/>
        <v>13.625189229474216</v>
      </c>
      <c r="I7" s="167">
        <f>(E7/$E$5)/(J7/$J$5)</f>
        <v>1.0031669911164351</v>
      </c>
      <c r="J7" s="168">
        <v>44576987</v>
      </c>
      <c r="K7" s="169">
        <f t="shared" ref="K7:K8" si="2">J7/J$5</f>
        <v>0.9677984232720841</v>
      </c>
      <c r="L7" s="170">
        <f t="shared" ref="L7:L8" si="3">J7/M7</f>
        <v>12.406437366774162</v>
      </c>
      <c r="M7" s="171">
        <v>3593053</v>
      </c>
      <c r="N7" s="172">
        <f t="shared" ref="N7:N8" si="4">E7/J7</f>
        <v>0.18373608337414102</v>
      </c>
      <c r="O7" s="173">
        <f t="shared" ref="O7:O8" si="5">H7/L7</f>
        <v>1.0982354423489864</v>
      </c>
    </row>
    <row r="8" spans="2:22">
      <c r="B8" s="174" t="s">
        <v>743</v>
      </c>
      <c r="C8" s="281" t="s">
        <v>743</v>
      </c>
      <c r="D8" s="444" t="s">
        <v>773</v>
      </c>
      <c r="E8" s="282">
        <f>SUMIF('Classificação atividades'!$K:$K,'Agreg p Cadeia'!$B8,'Classificação atividades'!$T:$T)+SUMIF('Classificação atividades'!$N:$N,'Agreg p Cadeia'!$B8,'Classificação atividades'!$X:$X)</f>
        <v>2401492.6</v>
      </c>
      <c r="F8" s="283">
        <f t="shared" si="0"/>
        <v>0.28466510348316654</v>
      </c>
      <c r="G8" s="282">
        <f>SUMIF('Classificação atividades'!$K:$K,'Agreg p Cadeia'!$B8,'Classificação atividades'!$U:$U)+SUMIF('Classificação atividades'!$N:$N,'Agreg p Cadeia'!$B8,'Classificação atividades'!$Y:$Y)</f>
        <v>9974.1999999999989</v>
      </c>
      <c r="H8" s="284">
        <f t="shared" si="1"/>
        <v>240.77044775520847</v>
      </c>
      <c r="I8" s="285">
        <f>(E8/$E$5)/(J8/$J$5)</f>
        <v>1.451862177685703</v>
      </c>
      <c r="J8" s="286">
        <f>SUMIFS('Classificação atividades'!$G:$G,'Classificação atividades'!$K:$K,'Agreg p Cadeia'!$B8,'Classificação atividades'!$S:$S,"Não")+SUMIFS('Classificação atividades'!$V:$V,'Classificação atividades'!$K:$K,'Agreg p Cadeia'!$B8,'Classificação atividades'!$S:$S,"Sim")+SUMIFS('Classificação atividades'!$Z:$Z,'Classificação atividades'!$N:$N,'Agreg p Cadeia'!$B8,'Classificação atividades'!$S:$S,"Sim")</f>
        <v>9030975</v>
      </c>
      <c r="K8" s="287">
        <f t="shared" si="2"/>
        <v>0.19606895741090821</v>
      </c>
      <c r="L8" s="288">
        <f t="shared" si="3"/>
        <v>193.23380263608354</v>
      </c>
      <c r="M8" s="289">
        <f>SUMIFS('Classificação atividades'!$H:$H,'Classificação atividades'!$K:$K,'Agreg p Cadeia'!$B8,'Classificação atividades'!$S:$S,"Não")+SUMIFS('Classificação atividades'!$W:$W,'Classificação atividades'!$K:$K,'Agreg p Cadeia'!$B8,'Classificação atividades'!$S:$S,"Sim")+SUMIFS('Classificação atividades'!$AA:$AA,'Classificação atividades'!$N:$N,'Agreg p Cadeia'!$B8,'Classificação atividades'!$S:$S,"Sim")</f>
        <v>46736</v>
      </c>
      <c r="N8" s="160">
        <f t="shared" si="4"/>
        <v>0.26591731236106847</v>
      </c>
      <c r="O8" s="161">
        <f t="shared" si="5"/>
        <v>1.2460058461337145</v>
      </c>
      <c r="P8" s="180" t="b">
        <f>O8=E5</f>
        <v>0</v>
      </c>
      <c r="Q8" s="180"/>
      <c r="R8" s="180"/>
      <c r="S8" s="180"/>
      <c r="T8" s="180"/>
      <c r="V8" s="143" t="s">
        <v>774</v>
      </c>
    </row>
    <row r="9" spans="2:22">
      <c r="B9" s="174" t="s">
        <v>794</v>
      </c>
      <c r="C9" s="290" t="s">
        <v>794</v>
      </c>
      <c r="D9" s="444" t="s">
        <v>775</v>
      </c>
      <c r="E9" s="291">
        <f>SUMIF('Classificação atividades'!$K:$K,'Agreg p Cadeia'!$B9,'Classificação atividades'!$T:$T)+SUMIF('Classificação atividades'!$N:$N,'Agreg p Cadeia'!$B9,'Classificação atividades'!$X:$X)</f>
        <v>372580.05</v>
      </c>
      <c r="F9" s="292">
        <f t="shared" si="0"/>
        <v>4.416442444545253E-2</v>
      </c>
      <c r="G9" s="291">
        <f>SUMIF('Classificação atividades'!$K:$K,'Agreg p Cadeia'!$B9,'Classificação atividades'!$U:$U)+SUMIF('Classificação atividades'!$N:$N,'Agreg p Cadeia'!$B9,'Classificação atividades'!$Y:$Y)</f>
        <v>13893.8</v>
      </c>
      <c r="H9" s="293">
        <f t="shared" ref="H9:H14" si="6">E9/G9</f>
        <v>26.816281362910075</v>
      </c>
      <c r="I9" s="294">
        <f>(E9/$E$5)/(J9/$J$5)</f>
        <v>1.4623731181288611</v>
      </c>
      <c r="J9" s="286">
        <f>SUMIFS('Classificação atividades'!$G:$G,'Classificação atividades'!$K:$K,'Agreg p Cadeia'!$B9,'Classificação atividades'!$S:$S,"Não")+SUMIFS('Classificação atividades'!$V:$V,'Classificação atividades'!$K:$K,'Agreg p Cadeia'!$B9,'Classificação atividades'!$S:$S,"Sim")+SUMIFS('Classificação atividades'!$Z:$Z,'Classificação atividades'!$N:$N,'Agreg p Cadeia'!$B9,'Classificação atividades'!$S:$S,"Sim")</f>
        <v>1391041.8</v>
      </c>
      <c r="K9" s="287">
        <f t="shared" ref="K9:K10" si="7">J9/J$5</f>
        <v>3.0200517158002666E-2</v>
      </c>
      <c r="L9" s="288">
        <f t="shared" ref="L9:L10" si="8">J9/M9</f>
        <v>21.24332806211234</v>
      </c>
      <c r="M9" s="289">
        <f>SUMIFS('Classificação atividades'!$H:$H,'Classificação atividades'!$K:$K,'Agreg p Cadeia'!$B9,'Classificação atividades'!$S:$S,"Não")+SUMIFS('Classificação atividades'!$W:$W,'Classificação atividades'!$K:$K,'Agreg p Cadeia'!$B9,'Classificação atividades'!$S:$S,"Sim")+SUMIFS('Classificação atividades'!$AA:$AA,'Classificação atividades'!$N:$N,'Agreg p Cadeia'!$B9,'Classificação atividades'!$S:$S,"Sim")</f>
        <v>65481.350000000006</v>
      </c>
      <c r="N9" s="295">
        <f t="shared" ref="N9:N10" si="9">E9/J9</f>
        <v>0.26784245448267618</v>
      </c>
      <c r="O9" s="296">
        <f t="shared" ref="O9:O10" si="10">H9/L9</f>
        <v>1.262338993424347</v>
      </c>
      <c r="V9" s="143" t="s">
        <v>776</v>
      </c>
    </row>
    <row r="10" spans="2:22">
      <c r="B10" s="174" t="s">
        <v>795</v>
      </c>
      <c r="C10" s="187" t="s">
        <v>795</v>
      </c>
      <c r="D10" s="445" t="s">
        <v>775</v>
      </c>
      <c r="E10" s="181">
        <f>SUMIF('Classificação atividades'!$L:$L,'Agreg p Cadeia'!$B10,'Classificação atividades'!$T:$T)+SUMIF('Classificação atividades'!$O:$O,'Agreg p Cadeia'!$B10,'Classificação atividades'!$X:$X)</f>
        <v>158128.5</v>
      </c>
      <c r="F10" s="182">
        <f t="shared" ref="F10:F14" si="11">E10/E$5</f>
        <v>1.8744036861132907E-2</v>
      </c>
      <c r="G10" s="181">
        <f>SUMIF('Classificação atividades'!$L:$L,'Agreg p Cadeia'!$B10,'Classificação atividades'!$U:$U)+SUMIF('Classificação atividades'!$O:$O,'Agreg p Cadeia'!$B10,'Classificação atividades'!$Y:$Y)</f>
        <v>1655.5</v>
      </c>
      <c r="H10" s="183">
        <f t="shared" si="6"/>
        <v>95.517064331017821</v>
      </c>
      <c r="I10" s="184">
        <f t="shared" ref="I10:I14" si="12">(E10/$E$5)/(J10/$J$5)</f>
        <v>1.6306959803548289</v>
      </c>
      <c r="J10" s="176">
        <f>SUMIFS('Classificação atividades'!$G:$G,'Classificação atividades'!$L:$L,'Agreg p Cadeia'!$B10,'Classificação atividades'!$S:$S,"Não")+SUMIFS('Classificação atividades'!$V:$V,'Classificação atividades'!$L:$L,'Agreg p Cadeia'!$B10,'Classificação atividades'!$S:$S,"Sim")+SUMIFS('Classificação atividades'!$Z:$Z,'Classificação atividades'!$O:$O,'Agreg p Cadeia'!$B10,'Classificação atividades'!$S:$S,"Sim")</f>
        <v>529439</v>
      </c>
      <c r="K10" s="177">
        <f t="shared" si="7"/>
        <v>1.1494501174311061E-2</v>
      </c>
      <c r="L10" s="178">
        <f t="shared" si="8"/>
        <v>51.466802760766015</v>
      </c>
      <c r="M10" s="179">
        <f>SUMIFS('Classificação atividades'!$H:$H,'Classificação atividades'!$L:$L,'Agreg p Cadeia'!$B10,'Classificação atividades'!$S:$S,"Não")+SUMIFS('Classificação atividades'!$W:$W,'Classificação atividades'!$L:$L,'Agreg p Cadeia'!$B10,'Classificação atividades'!$S:$S,"Sim")+SUMIFS('Classificação atividades'!$AA:$AA,'Classificação atividades'!$O:$O,'Agreg p Cadeia'!$B10,'Classificação atividades'!$S:$S,"Sim")</f>
        <v>10287</v>
      </c>
      <c r="N10" s="185">
        <f t="shared" si="9"/>
        <v>0.29867180166175894</v>
      </c>
      <c r="O10" s="186">
        <f t="shared" si="10"/>
        <v>1.8558966014463996</v>
      </c>
    </row>
    <row r="11" spans="2:22">
      <c r="B11" s="174" t="s">
        <v>796</v>
      </c>
      <c r="C11" s="187" t="s">
        <v>796</v>
      </c>
      <c r="D11" s="445" t="s">
        <v>775</v>
      </c>
      <c r="E11" s="181">
        <f>SUMIF('Classificação atividades'!$L:$L,'Agreg p Cadeia'!$B11,'Classificação atividades'!$T:$T)+SUMIF('Classificação atividades'!$O:$O,'Agreg p Cadeia'!$B11,'Classificação atividades'!$X:$X)</f>
        <v>66903</v>
      </c>
      <c r="F11" s="182">
        <f t="shared" si="11"/>
        <v>7.9304635035453742E-3</v>
      </c>
      <c r="G11" s="181">
        <f>SUMIF('Classificação atividades'!$L:$L,'Agreg p Cadeia'!$B11,'Classificação atividades'!$U:$U)+SUMIF('Classificação atividades'!$O:$O,'Agreg p Cadeia'!$B11,'Classificação atividades'!$Y:$Y)</f>
        <v>5634</v>
      </c>
      <c r="H11" s="183">
        <f t="shared" si="6"/>
        <v>11.874866879659212</v>
      </c>
      <c r="I11" s="184">
        <f t="shared" si="12"/>
        <v>2.0997132727376249</v>
      </c>
      <c r="J11" s="176">
        <f>SUMIFS('Classificação atividades'!$G:$G,'Classificação atividades'!$L:$L,'Agreg p Cadeia'!$B11,'Classificação atividades'!$S:$S,"Não")+SUMIFS('Classificação atividades'!$V:$V,'Classificação atividades'!$L:$L,'Agreg p Cadeia'!$B11,'Classificação atividades'!$S:$S,"Sim")+SUMIFS('Classificação atividades'!$Z:$Z,'Classificação atividades'!$O:$O,'Agreg p Cadeia'!$B11,'Classificação atividades'!$S:$S,"Sim")</f>
        <v>173966</v>
      </c>
      <c r="K11" s="177">
        <f t="shared" ref="K11:K14" si="13">J11/J$5</f>
        <v>3.7769268816430185E-3</v>
      </c>
      <c r="L11" s="178">
        <f t="shared" ref="L11:L14" si="14">J11/M11</f>
        <v>12.269271457789689</v>
      </c>
      <c r="M11" s="179">
        <f>SUMIFS('Classificação atividades'!$H:$H,'Classificação atividades'!$L:$L,'Agreg p Cadeia'!$B11,'Classificação atividades'!$S:$S,"Não")+SUMIFS('Classificação atividades'!$W:$W,'Classificação atividades'!$L:$L,'Agreg p Cadeia'!$B11,'Classificação atividades'!$S:$S,"Sim")+SUMIFS('Classificação atividades'!$AA:$AA,'Classificação atividades'!$O:$O,'Agreg p Cadeia'!$B11,'Classificação atividades'!$S:$S,"Sim")</f>
        <v>14179</v>
      </c>
      <c r="N11" s="185">
        <f t="shared" ref="N11:N14" si="15">E11/J11</f>
        <v>0.38457514686777877</v>
      </c>
      <c r="O11" s="186">
        <f t="shared" ref="O11:O14" si="16">H11/L11</f>
        <v>0.96785427892052456</v>
      </c>
    </row>
    <row r="12" spans="2:22" s="142" customFormat="1">
      <c r="B12" s="174" t="s">
        <v>799</v>
      </c>
      <c r="C12" s="187" t="s">
        <v>799</v>
      </c>
      <c r="D12" s="445" t="s">
        <v>775</v>
      </c>
      <c r="E12" s="181">
        <f>SUMIF('Classificação atividades'!$L:$L,'Agreg p Cadeia'!$B12,'Classificação atividades'!$T:$T)+SUMIF('Classificação atividades'!$O:$O,'Agreg p Cadeia'!$B12,'Classificação atividades'!$X:$X)</f>
        <v>43582.85</v>
      </c>
      <c r="F12" s="182">
        <f t="shared" si="11"/>
        <v>5.1661689506523256E-3</v>
      </c>
      <c r="G12" s="181">
        <f>SUMIF('Classificação atividades'!$L:$L,'Agreg p Cadeia'!$B12,'Classificação atividades'!$U:$U)+SUMIF('Classificação atividades'!$O:$O,'Agreg p Cadeia'!$B12,'Classificação atividades'!$Y:$Y)</f>
        <v>2582.3500000000004</v>
      </c>
      <c r="H12" s="183">
        <f t="shared" si="6"/>
        <v>16.877204871531742</v>
      </c>
      <c r="I12" s="184">
        <f t="shared" si="12"/>
        <v>1.1082018557456907</v>
      </c>
      <c r="J12" s="176">
        <f>SUMIFS('Classificação atividades'!$G:$G,'Classificação atividades'!$L:$L,'Agreg p Cadeia'!$B12,'Classificação atividades'!$S:$S,"Não")+SUMIFS('Classificação atividades'!$V:$V,'Classificação atividades'!$L:$L,'Agreg p Cadeia'!$B12,'Classificação atividades'!$S:$S,"Sim")+SUMIFS('Classificação atividades'!$Z:$Z,'Classificação atividades'!$O:$O,'Agreg p Cadeia'!$B12,'Classificação atividades'!$S:$S,"Sim")</f>
        <v>214721.5</v>
      </c>
      <c r="K12" s="177">
        <f t="shared" si="13"/>
        <v>4.6617580758120062E-3</v>
      </c>
      <c r="L12" s="178">
        <f t="shared" si="14"/>
        <v>14.868313996766275</v>
      </c>
      <c r="M12" s="179">
        <f>SUMIFS('Classificação atividades'!$H:$H,'Classificação atividades'!$L:$L,'Agreg p Cadeia'!$B12,'Classificação atividades'!$S:$S,"Não")+SUMIFS('Classificação atividades'!$W:$W,'Classificação atividades'!$L:$L,'Agreg p Cadeia'!$B12,'Classificação atividades'!$S:$S,"Sim")+SUMIFS('Classificação atividades'!$AA:$AA,'Classificação atividades'!$O:$O,'Agreg p Cadeia'!$B12,'Classificação atividades'!$S:$S,"Sim")</f>
        <v>14441.55</v>
      </c>
      <c r="N12" s="185">
        <f t="shared" si="15"/>
        <v>0.20297385217595815</v>
      </c>
      <c r="O12" s="186">
        <f t="shared" si="16"/>
        <v>1.1351122175118431</v>
      </c>
    </row>
    <row r="13" spans="2:22">
      <c r="B13" s="174" t="s">
        <v>800</v>
      </c>
      <c r="C13" s="187" t="s">
        <v>800</v>
      </c>
      <c r="D13" s="445" t="s">
        <v>775</v>
      </c>
      <c r="E13" s="181">
        <f>SUMIF('Classificação atividades'!$L:$L,'Agreg p Cadeia'!$B13,'Classificação atividades'!$T:$T)+SUMIF('Classificação atividades'!$O:$O,'Agreg p Cadeia'!$B13,'Classificação atividades'!$X:$X)</f>
        <v>25415</v>
      </c>
      <c r="F13" s="182">
        <f t="shared" si="11"/>
        <v>3.0126112422851846E-3</v>
      </c>
      <c r="G13" s="181">
        <f>SUMIF('Classificação atividades'!$L:$L,'Agreg p Cadeia'!$B13,'Classificação atividades'!$U:$U)+SUMIF('Classificação atividades'!$O:$O,'Agreg p Cadeia'!$B13,'Classificação atividades'!$Y:$Y)</f>
        <v>1303</v>
      </c>
      <c r="H13" s="183">
        <f t="shared" si="6"/>
        <v>19.504988488104374</v>
      </c>
      <c r="I13" s="184">
        <f t="shared" si="12"/>
        <v>1.0599841899081162</v>
      </c>
      <c r="J13" s="176">
        <f>SUMIFS('Classificação atividades'!$G:$G,'Classificação atividades'!$L:$L,'Agreg p Cadeia'!$B13,'Classificação atividades'!$S:$S,"Não")+SUMIFS('Classificação atividades'!$V:$V,'Classificação atividades'!$L:$L,'Agreg p Cadeia'!$B13,'Classificação atividades'!$S:$S,"Sim")+SUMIFS('Classificação atividades'!$Z:$Z,'Classificação atividades'!$O:$O,'Agreg p Cadeia'!$B13,'Classificação atividades'!$S:$S,"Sim")</f>
        <v>130909</v>
      </c>
      <c r="K13" s="177">
        <f t="shared" si="13"/>
        <v>2.8421284684881296E-3</v>
      </c>
      <c r="L13" s="178">
        <f t="shared" si="14"/>
        <v>16.625476250952502</v>
      </c>
      <c r="M13" s="179">
        <f>SUMIFS('Classificação atividades'!$H:$H,'Classificação atividades'!$L:$L,'Agreg p Cadeia'!$B13,'Classificação atividades'!$S:$S,"Não")+SUMIFS('Classificação atividades'!$W:$W,'Classificação atividades'!$L:$L,'Agreg p Cadeia'!$B13,'Classificação atividades'!$S:$S,"Sim")+SUMIFS('Classificação atividades'!$AA:$AA,'Classificação atividades'!$O:$O,'Agreg p Cadeia'!$B13,'Classificação atividades'!$S:$S,"Sim")</f>
        <v>7874</v>
      </c>
      <c r="N13" s="185">
        <f t="shared" si="15"/>
        <v>0.19414249593228886</v>
      </c>
      <c r="O13" s="186">
        <f t="shared" si="16"/>
        <v>1.1731987820190655</v>
      </c>
    </row>
    <row r="14" spans="2:22">
      <c r="B14" s="174" t="s">
        <v>803</v>
      </c>
      <c r="C14" s="187" t="s">
        <v>803</v>
      </c>
      <c r="D14" s="445" t="s">
        <v>775</v>
      </c>
      <c r="E14" s="181">
        <f>SUMIF('Classificação atividades'!$L:$L,'Agreg p Cadeia'!$B14,'Classificação atividades'!$T:$T)+SUMIF('Classificação atividades'!$O:$O,'Agreg p Cadeia'!$B14,'Classificação atividades'!$X:$X)</f>
        <v>78550.7</v>
      </c>
      <c r="F14" s="182">
        <f t="shared" si="11"/>
        <v>9.3111438878367425E-3</v>
      </c>
      <c r="G14" s="181">
        <f>SUMIF('Classificação atividades'!$L:$L,'Agreg p Cadeia'!$B14,'Classificação atividades'!$U:$U)+SUMIF('Classificação atividades'!$O:$O,'Agreg p Cadeia'!$B14,'Classificação atividades'!$Y:$Y)</f>
        <v>2718.95</v>
      </c>
      <c r="H14" s="183">
        <f t="shared" si="6"/>
        <v>28.890086246528991</v>
      </c>
      <c r="I14" s="184">
        <f t="shared" si="12"/>
        <v>1.2539919033077758</v>
      </c>
      <c r="J14" s="176">
        <f>SUMIFS('Classificação atividades'!$G:$G,'Classificação atividades'!$L:$L,'Agreg p Cadeia'!$B14,'Classificação atividades'!$S:$S,"Não")+SUMIFS('Classificação atividades'!$V:$V,'Classificação atividades'!$L:$L,'Agreg p Cadeia'!$B14,'Classificação atividades'!$S:$S,"Sim")+SUMIFS('Classificação atividades'!$Z:$Z,'Classificação atividades'!$O:$O,'Agreg p Cadeia'!$B14,'Classificação atividades'!$S:$S,"Sim")</f>
        <v>342006.3</v>
      </c>
      <c r="K14" s="177">
        <f t="shared" si="13"/>
        <v>7.4252025577484487E-3</v>
      </c>
      <c r="L14" s="178">
        <f t="shared" si="14"/>
        <v>18.289302559385661</v>
      </c>
      <c r="M14" s="179">
        <f>SUMIFS('Classificação atividades'!$H:$H,'Classificação atividades'!$L:$L,'Agreg p Cadeia'!$B14,'Classificação atividades'!$S:$S,"Não")+SUMIFS('Classificação atividades'!$W:$W,'Classificação atividades'!$L:$L,'Agreg p Cadeia'!$B14,'Classificação atividades'!$S:$S,"Sim")+SUMIFS('Classificação atividades'!$AA:$AA,'Classificação atividades'!$O:$O,'Agreg p Cadeia'!$B14,'Classificação atividades'!$S:$S,"Sim")</f>
        <v>18699.8</v>
      </c>
      <c r="N14" s="185">
        <f t="shared" si="15"/>
        <v>0.22967617847975316</v>
      </c>
      <c r="O14" s="186">
        <f t="shared" si="16"/>
        <v>1.5796166175676964</v>
      </c>
    </row>
    <row r="15" spans="2:22">
      <c r="B15" s="187" t="s">
        <v>745</v>
      </c>
      <c r="C15" s="281" t="s">
        <v>745</v>
      </c>
      <c r="D15" s="444" t="s">
        <v>775</v>
      </c>
      <c r="E15" s="291">
        <f>SUMIF('Classificação atividades'!$K:$K,'Agreg p Cadeia'!$B15,'Classificação atividades'!$T:$T)+SUMIF('Classificação atividades'!$N:$N,'Agreg p Cadeia'!$B15,'Classificação atividades'!$X:$X)</f>
        <v>87493</v>
      </c>
      <c r="F15" s="292">
        <f t="shared" si="0"/>
        <v>1.0371134976244645E-2</v>
      </c>
      <c r="G15" s="291">
        <f>SUMIF('Classificação atividades'!$K:$K,'Agreg p Cadeia'!$B15,'Classificação atividades'!$U:$U)+SUMIF('Classificação atividades'!$N:$N,'Agreg p Cadeia'!$B15,'Classificação atividades'!$Y:$Y)</f>
        <v>1586.5</v>
      </c>
      <c r="H15" s="293">
        <f t="shared" ref="H15:H23" si="17">E15/G15</f>
        <v>55.148439962180902</v>
      </c>
      <c r="I15" s="294">
        <f t="shared" ref="I15:I23" si="18">(E15/$E$5)/(J15/$J$5)</f>
        <v>0.87942596004493023</v>
      </c>
      <c r="J15" s="286">
        <f>SUMIF('Classificação atividades'!$K:$K,'Agreg p Cadeia'!$B15,'Classificação atividades'!$V:$V)+SUMIF('Classificação atividades'!$N:$N,'Agreg p Cadeia'!$B15,'Classificação atividades'!$Z:$Z)</f>
        <v>543191.29999999993</v>
      </c>
      <c r="K15" s="287">
        <f t="shared" ref="K15:K35" si="19">J15/J$5</f>
        <v>1.1793073490478697E-2</v>
      </c>
      <c r="L15" s="288">
        <f t="shared" ref="L15:L35" si="20">J15/M15</f>
        <v>54.303382019214411</v>
      </c>
      <c r="M15" s="289">
        <f>SUMIF('Classificação atividades'!$K:$K,'Agreg p Cadeia'!$B15,'Classificação atividades'!$W:$W)+SUMIF('Classificação atividades'!$N:$N,'Agreg p Cadeia'!$B15,'Classificação atividades'!$AA:$AA)</f>
        <v>10002.900000000001</v>
      </c>
      <c r="N15" s="295">
        <f t="shared" ref="N15:N22" si="21">E15/J15</f>
        <v>0.16107216739296085</v>
      </c>
      <c r="O15" s="296">
        <f t="shared" ref="O15:O22" si="22">H15/L15</f>
        <v>1.0155617921305065</v>
      </c>
    </row>
    <row r="16" spans="2:22">
      <c r="B16" s="187" t="s">
        <v>746</v>
      </c>
      <c r="C16" s="187" t="s">
        <v>746</v>
      </c>
      <c r="D16" s="445" t="s">
        <v>775</v>
      </c>
      <c r="E16" s="181">
        <f>SUMIF('Classificação atividades'!$L:$L,'Agreg p Cadeia'!$B16,'Classificação atividades'!$T:$T)+SUMIF('Classificação atividades'!$O:$O,'Agreg p Cadeia'!$B16,'Classificação atividades'!$X:$X)</f>
        <v>14152</v>
      </c>
      <c r="F16" s="182">
        <f t="shared" ref="F16:F19" si="23">E16/E$5</f>
        <v>1.677531941798935E-3</v>
      </c>
      <c r="G16" s="181">
        <f>SUMIF('Classificação atividades'!$L:$L,'Agreg p Cadeia'!$B16,'Classificação atividades'!$U:$U)+SUMIF('Classificação atividades'!$O:$O,'Agreg p Cadeia'!$B16,'Classificação atividades'!$Y:$Y)</f>
        <v>200</v>
      </c>
      <c r="H16" s="183">
        <f t="shared" ref="H16:H19" si="24">E16/G16</f>
        <v>70.760000000000005</v>
      </c>
      <c r="I16" s="184">
        <f t="shared" ref="I16:I19" si="25">(E16/$E$5)/(J16/$J$5)</f>
        <v>1.3288524299278268</v>
      </c>
      <c r="J16" s="176">
        <f>SUMIFS('Classificação atividades'!$G:$G,'Classificação atividades'!$L:$L,'Agreg p Cadeia'!$B16,'Classificação atividades'!$S:$S,"Não")+SUMIFS('Classificação atividades'!$V:$V,'Classificação atividades'!$L:$L,'Agreg p Cadeia'!$B16,'Classificação atividades'!$S:$S,"Sim")+SUMIFS('Classificação atividades'!$Z:$Z,'Classificação atividades'!$O:$O,'Agreg p Cadeia'!$B16,'Classificação atividades'!$S:$S,"Sim")</f>
        <v>58146</v>
      </c>
      <c r="K16" s="177">
        <f t="shared" si="19"/>
        <v>1.2623914469494899E-3</v>
      </c>
      <c r="L16" s="178">
        <f t="shared" si="20"/>
        <v>66.988479262672811</v>
      </c>
      <c r="M16" s="179">
        <f>SUMIFS('Classificação atividades'!$H:$H,'Classificação atividades'!$L:$L,'Agreg p Cadeia'!$B16,'Classificação atividades'!$S:$S,"Não")+SUMIFS('Classificação atividades'!$W:$W,'Classificação atividades'!$L:$L,'Agreg p Cadeia'!$B16,'Classificação atividades'!$S:$S,"Sim")+SUMIFS('Classificação atividades'!$AA:$AA,'Classificação atividades'!$O:$O,'Agreg p Cadeia'!$B16,'Classificação atividades'!$S:$S,"Sim")</f>
        <v>868</v>
      </c>
      <c r="N16" s="185">
        <f t="shared" si="21"/>
        <v>0.2433873353283115</v>
      </c>
      <c r="O16" s="186">
        <f t="shared" si="22"/>
        <v>1.0563010353248719</v>
      </c>
    </row>
    <row r="17" spans="2:22">
      <c r="B17" s="187" t="s">
        <v>797</v>
      </c>
      <c r="C17" s="187" t="s">
        <v>797</v>
      </c>
      <c r="D17" s="445" t="s">
        <v>775</v>
      </c>
      <c r="E17" s="181">
        <f>SUMIF('Classificação atividades'!$L:$L,'Agreg p Cadeia'!$B17,'Classificação atividades'!$T:$T)+SUMIF('Classificação atividades'!$O:$O,'Agreg p Cadeia'!$B17,'Classificação atividades'!$X:$X)</f>
        <v>16488.5</v>
      </c>
      <c r="F17" s="182">
        <f t="shared" si="23"/>
        <v>1.9544930343662901E-3</v>
      </c>
      <c r="G17" s="181">
        <f>SUMIF('Classificação atividades'!$L:$L,'Agreg p Cadeia'!$B17,'Classificação atividades'!$U:$U)+SUMIF('Classificação atividades'!$O:$O,'Agreg p Cadeia'!$B17,'Classificação atividades'!$Y:$Y)</f>
        <v>335.5</v>
      </c>
      <c r="H17" s="183">
        <f t="shared" si="24"/>
        <v>49.146050670640832</v>
      </c>
      <c r="I17" s="184">
        <f t="shared" si="25"/>
        <v>0.88228013791732451</v>
      </c>
      <c r="J17" s="176">
        <f>SUMIFS('Classificação atividades'!$G:$G,'Classificação atividades'!$L:$L,'Agreg p Cadeia'!$B17,'Classificação atividades'!$S:$S,"Não")+SUMIFS('Classificação atividades'!$V:$V,'Classificação atividades'!$L:$L,'Agreg p Cadeia'!$B17,'Classificação atividades'!$S:$S,"Sim")+SUMIFS('Classificação atividades'!$Z:$Z,'Classificação atividades'!$O:$O,'Agreg p Cadeia'!$B17,'Classificação atividades'!$S:$S,"Sim")</f>
        <v>102036</v>
      </c>
      <c r="K17" s="177">
        <f t="shared" si="19"/>
        <v>2.2152748887445078E-3</v>
      </c>
      <c r="L17" s="178">
        <f t="shared" si="20"/>
        <v>41.972850678733032</v>
      </c>
      <c r="M17" s="179">
        <f>SUMIFS('Classificação atividades'!$H:$H,'Classificação atividades'!$L:$L,'Agreg p Cadeia'!$B17,'Classificação atividades'!$S:$S,"Não")+SUMIFS('Classificação atividades'!$W:$W,'Classificação atividades'!$L:$L,'Agreg p Cadeia'!$B17,'Classificação atividades'!$S:$S,"Sim")+SUMIFS('Classificação atividades'!$AA:$AA,'Classificação atividades'!$O:$O,'Agreg p Cadeia'!$B17,'Classificação atividades'!$S:$S,"Sim")</f>
        <v>2431</v>
      </c>
      <c r="N17" s="185">
        <f t="shared" si="21"/>
        <v>0.16159492728056765</v>
      </c>
      <c r="O17" s="186">
        <f t="shared" si="22"/>
        <v>1.1709009484919819</v>
      </c>
    </row>
    <row r="18" spans="2:22">
      <c r="B18" s="187" t="s">
        <v>802</v>
      </c>
      <c r="C18" s="187" t="s">
        <v>802</v>
      </c>
      <c r="D18" s="445" t="s">
        <v>775</v>
      </c>
      <c r="E18" s="181">
        <f>SUMIF('Classificação atividades'!$L:$L,'Agreg p Cadeia'!$B18,'Classificação atividades'!$T:$T)+SUMIF('Classificação atividades'!$O:$O,'Agreg p Cadeia'!$B18,'Classificação atividades'!$X:$X)</f>
        <v>33606</v>
      </c>
      <c r="F18" s="182">
        <f t="shared" ref="F18" si="26">E18/E$5</f>
        <v>3.9835456780734175E-3</v>
      </c>
      <c r="G18" s="181">
        <f>SUMIF('Classificação atividades'!$L:$L,'Agreg p Cadeia'!$B18,'Classificação atividades'!$U:$U)+SUMIF('Classificação atividades'!$O:$O,'Agreg p Cadeia'!$B18,'Classificação atividades'!$Y:$Y)</f>
        <v>225</v>
      </c>
      <c r="H18" s="183">
        <f t="shared" ref="H18" si="27">E18/G18</f>
        <v>149.36000000000001</v>
      </c>
      <c r="I18" s="184">
        <f t="shared" ref="I18" si="28">(E18/$E$5)/(J18/$J$5)</f>
        <v>0.69414068979463583</v>
      </c>
      <c r="J18" s="176">
        <f>SUMIFS('Classificação atividades'!$G:$G,'Classificação atividades'!$L:$L,'Agreg p Cadeia'!$B18,'Classificação atividades'!$S:$S,"Não")+SUMIFS('Classificação atividades'!$V:$V,'Classificação atividades'!$L:$L,'Agreg p Cadeia'!$B18,'Classificação atividades'!$S:$S,"Sim")+SUMIFS('Classificação atividades'!$Z:$Z,'Classificação atividades'!$O:$O,'Agreg p Cadeia'!$B18,'Classificação atividades'!$S:$S,"Sim")</f>
        <v>264331</v>
      </c>
      <c r="K18" s="177">
        <f t="shared" si="19"/>
        <v>5.7388159729578232E-3</v>
      </c>
      <c r="L18" s="178">
        <f t="shared" si="20"/>
        <v>99.898337112622826</v>
      </c>
      <c r="M18" s="179">
        <f>SUMIFS('Classificação atividades'!$H:$H,'Classificação atividades'!$L:$L,'Agreg p Cadeia'!$B18,'Classificação atividades'!$S:$S,"Não")+SUMIFS('Classificação atividades'!$W:$W,'Classificação atividades'!$L:$L,'Agreg p Cadeia'!$B18,'Classificação atividades'!$S:$S,"Sim")+SUMIFS('Classificação atividades'!$AA:$AA,'Classificação atividades'!$O:$O,'Agreg p Cadeia'!$B18,'Classificação atividades'!$S:$S,"Sim")</f>
        <v>2646</v>
      </c>
      <c r="N18" s="185">
        <f t="shared" si="21"/>
        <v>0.12713605290336738</v>
      </c>
      <c r="O18" s="186">
        <f t="shared" si="22"/>
        <v>1.4951199821436003</v>
      </c>
    </row>
    <row r="19" spans="2:22">
      <c r="B19" s="187" t="s">
        <v>798</v>
      </c>
      <c r="C19" s="187" t="s">
        <v>798</v>
      </c>
      <c r="D19" s="445" t="s">
        <v>775</v>
      </c>
      <c r="E19" s="181">
        <f>SUMIF('Classificação atividades'!$L:$L,'Agreg p Cadeia'!$B19,'Classificação atividades'!$T:$T)+SUMIF('Classificação atividades'!$O:$O,'Agreg p Cadeia'!$B19,'Classificação atividades'!$X:$X)</f>
        <v>24390.5</v>
      </c>
      <c r="F19" s="182">
        <f t="shared" si="23"/>
        <v>2.8911703523492737E-3</v>
      </c>
      <c r="G19" s="181">
        <f>SUMIF('Classificação atividades'!$L:$L,'Agreg p Cadeia'!$B19,'Classificação atividades'!$U:$U)+SUMIF('Classificação atividades'!$O:$O,'Agreg p Cadeia'!$B19,'Classificação atividades'!$Y:$Y)</f>
        <v>855</v>
      </c>
      <c r="H19" s="183">
        <f t="shared" si="24"/>
        <v>28.526900584795321</v>
      </c>
      <c r="I19" s="184">
        <f t="shared" si="25"/>
        <v>1.0045152149173096</v>
      </c>
      <c r="J19" s="176">
        <f>SUMIFS('Classificação atividades'!$G:$G,'Classificação atividades'!$L:$L,'Agreg p Cadeia'!$B19,'Classificação atividades'!$S:$S,"Não")+SUMIFS('Classificação atividades'!$V:$V,'Classificação atividades'!$L:$L,'Agreg p Cadeia'!$B19,'Classificação atividades'!$S:$S,"Sim")+SUMIFS('Classificação atividades'!$Z:$Z,'Classificação atividades'!$O:$O,'Agreg p Cadeia'!$B19,'Classificação atividades'!$S:$S,"Sim")</f>
        <v>132569.30000000002</v>
      </c>
      <c r="K19" s="177">
        <f t="shared" si="19"/>
        <v>2.8781747746720503E-3</v>
      </c>
      <c r="L19" s="178">
        <f t="shared" si="20"/>
        <v>30.30917487825511</v>
      </c>
      <c r="M19" s="179">
        <f>SUMIFS('Classificação atividades'!$H:$H,'Classificação atividades'!$L:$L,'Agreg p Cadeia'!$B19,'Classificação atividades'!$S:$S,"Não")+SUMIFS('Classificação atividades'!$W:$W,'Classificação atividades'!$L:$L,'Agreg p Cadeia'!$B19,'Classificação atividades'!$S:$S,"Sim")+SUMIFS('Classificação atividades'!$AA:$AA,'Classificação atividades'!$O:$O,'Agreg p Cadeia'!$B19,'Classificação atividades'!$S:$S,"Sim")</f>
        <v>4373.8999999999996</v>
      </c>
      <c r="N19" s="185">
        <f t="shared" si="21"/>
        <v>0.18398301869286476</v>
      </c>
      <c r="O19" s="186">
        <f t="shared" si="22"/>
        <v>0.94119687188388435</v>
      </c>
    </row>
    <row r="20" spans="2:22">
      <c r="B20" s="174" t="s">
        <v>735</v>
      </c>
      <c r="C20" s="281" t="s">
        <v>735</v>
      </c>
      <c r="D20" s="444" t="s">
        <v>775</v>
      </c>
      <c r="E20" s="291">
        <f>SUMIF('Classificação atividades'!$K:$K,'Agreg p Cadeia'!$B20,'Classificação atividades'!$T:$T)+SUMIF('Classificação atividades'!$N:$N,'Agreg p Cadeia'!$B20,'Classificação atividades'!$X:$X)</f>
        <v>254480.05</v>
      </c>
      <c r="F20" s="292">
        <f t="shared" si="0"/>
        <v>3.0165235473826317E-2</v>
      </c>
      <c r="G20" s="291">
        <f>SUMIF('Classificação atividades'!$K:$K,'Agreg p Cadeia'!$B20,'Classificação atividades'!$U:$U)+SUMIF('Classificação atividades'!$N:$N,'Agreg p Cadeia'!$B20,'Classificação atividades'!$Y:$Y)</f>
        <v>11477.199999999999</v>
      </c>
      <c r="H20" s="293">
        <f t="shared" si="17"/>
        <v>22.172659707942707</v>
      </c>
      <c r="I20" s="294">
        <f t="shared" si="18"/>
        <v>1.2127271085596469</v>
      </c>
      <c r="J20" s="286">
        <f>SUMIFS('Classificação atividades'!$G:$G,'Classificação atividades'!$K:$K,'Agreg p Cadeia'!$B20,'Classificação atividades'!$S:$S,"Não")+SUMIFS('Classificação atividades'!$V:$V,'Classificação atividades'!$K:$K,'Agreg p Cadeia'!$B20,'Classificação atividades'!$S:$S,"Sim")+SUMIFS('Classificação atividades'!$Z:$Z,'Classificação atividades'!$N:$N,'Agreg p Cadeia'!$B20,'Classificação atividades'!$S:$S,"Sim")</f>
        <v>1145696.0999999999</v>
      </c>
      <c r="K20" s="287">
        <f t="shared" ref="K20:K22" si="29">J20/J$5</f>
        <v>2.4873885691937318E-2</v>
      </c>
      <c r="L20" s="288">
        <f t="shared" ref="L20:L22" si="30">J20/M20</f>
        <v>14.744459387286286</v>
      </c>
      <c r="M20" s="289">
        <f>SUMIFS('Classificação atividades'!$H:$H,'Classificação atividades'!$K:$K,'Agreg p Cadeia'!$B20,'Classificação atividades'!$S:$S,"Não")+SUMIFS('Classificação atividades'!$W:$W,'Classificação atividades'!$K:$K,'Agreg p Cadeia'!$B20,'Classificação atividades'!$S:$S,"Sim")+SUMIFS('Classificação atividades'!$AA:$AA,'Classificação atividades'!$N:$N,'Agreg p Cadeia'!$B20,'Classificação atividades'!$S:$S,"Sim")</f>
        <v>77703.5</v>
      </c>
      <c r="N20" s="295">
        <f t="shared" si="21"/>
        <v>0.22211828250091803</v>
      </c>
      <c r="O20" s="296">
        <f t="shared" si="22"/>
        <v>1.5037960447069045</v>
      </c>
      <c r="V20" s="143" t="s">
        <v>776</v>
      </c>
    </row>
    <row r="21" spans="2:22">
      <c r="B21" s="174" t="s">
        <v>730</v>
      </c>
      <c r="C21" s="187" t="s">
        <v>730</v>
      </c>
      <c r="D21" s="445" t="s">
        <v>775</v>
      </c>
      <c r="E21" s="181">
        <f>SUMIF('Classificação atividades'!$L:$L,'Agreg p Cadeia'!$B21,'Classificação atividades'!$T:$T)+SUMIF('Classificação atividades'!$O:$O,'Agreg p Cadeia'!$B21,'Classificação atividades'!$X:$X)</f>
        <v>141616.04999999999</v>
      </c>
      <c r="F21" s="182">
        <f t="shared" si="0"/>
        <v>1.6786704871848152E-2</v>
      </c>
      <c r="G21" s="181">
        <f>SUMIF('Classificação atividades'!$L:$L,'Agreg p Cadeia'!$B21,'Classificação atividades'!$U:$U)+SUMIF('Classificação atividades'!$O:$O,'Agreg p Cadeia'!$B21,'Classificação atividades'!$Y:$Y)</f>
        <v>9979.6999999999989</v>
      </c>
      <c r="H21" s="183">
        <f t="shared" si="17"/>
        <v>14.190411535416896</v>
      </c>
      <c r="I21" s="184">
        <f t="shared" si="18"/>
        <v>0.97258757220188319</v>
      </c>
      <c r="J21" s="176">
        <f>SUMIFS('Classificação atividades'!$G:$G,'Classificação atividades'!$L:$L,'Agreg p Cadeia'!$B21,'Classificação atividades'!$S:$S,"Não")+SUMIFS('Classificação atividades'!$V:$V,'Classificação atividades'!$L:$L,'Agreg p Cadeia'!$B21,'Classificação atividades'!$S:$S,"Sim")+SUMIFS('Classificação atividades'!$Z:$Z,'Classificação atividades'!$O:$O,'Agreg p Cadeia'!$B21,'Classificação atividades'!$S:$S,"Sim")</f>
        <v>794991.6</v>
      </c>
      <c r="K21" s="177">
        <f t="shared" si="29"/>
        <v>1.7259838961178584E-2</v>
      </c>
      <c r="L21" s="178">
        <f t="shared" si="30"/>
        <v>12.419124091012051</v>
      </c>
      <c r="M21" s="179">
        <f>SUMIFS('Classificação atividades'!$H:$H,'Classificação atividades'!$L:$L,'Agreg p Cadeia'!$B21,'Classificação atividades'!$S:$S,"Não")+SUMIFS('Classificação atividades'!$W:$W,'Classificação atividades'!$L:$L,'Agreg p Cadeia'!$B21,'Classificação atividades'!$S:$S,"Sim")+SUMIFS('Classificação atividades'!$AA:$AA,'Classificação atividades'!$O:$O,'Agreg p Cadeia'!$B21,'Classificação atividades'!$S:$S,"Sim")</f>
        <v>64013.5</v>
      </c>
      <c r="N21" s="185">
        <f t="shared" si="21"/>
        <v>0.17813527841048885</v>
      </c>
      <c r="O21" s="186">
        <f t="shared" si="22"/>
        <v>1.1426257948164604</v>
      </c>
    </row>
    <row r="22" spans="2:22">
      <c r="B22" s="174" t="s">
        <v>733</v>
      </c>
      <c r="C22" s="187" t="s">
        <v>733</v>
      </c>
      <c r="D22" s="445" t="s">
        <v>775</v>
      </c>
      <c r="E22" s="181">
        <f>SUMIF('Classificação atividades'!$L:$L,'Agreg p Cadeia'!$B22,'Classificação atividades'!$T:$T)+SUMIF('Classificação atividades'!$O:$O,'Agreg p Cadeia'!$B22,'Classificação atividades'!$X:$X)</f>
        <v>112864</v>
      </c>
      <c r="F22" s="182">
        <f t="shared" si="0"/>
        <v>1.3378530601978165E-2</v>
      </c>
      <c r="G22" s="181">
        <f>SUMIF('Classificação atividades'!$L:$L,'Agreg p Cadeia'!$B22,'Classificação atividades'!$U:$U)+SUMIF('Classificação atividades'!$O:$O,'Agreg p Cadeia'!$B22,'Classificação atividades'!$Y:$Y)</f>
        <v>1497.5</v>
      </c>
      <c r="H22" s="183">
        <f t="shared" si="17"/>
        <v>75.368280467445743</v>
      </c>
      <c r="I22" s="184">
        <f t="shared" si="18"/>
        <v>1.757085433680416</v>
      </c>
      <c r="J22" s="176">
        <f>SUMIFS('Classificação atividades'!$G:$G,'Classificação atividades'!$L:$L,'Agreg p Cadeia'!$B22,'Classificação atividades'!$S:$S,"Não")+SUMIFS('Classificação atividades'!$V:$V,'Classificação atividades'!$L:$L,'Agreg p Cadeia'!$B22,'Classificação atividades'!$S:$S,"Sim")+SUMIFS('Classificação atividades'!$Z:$Z,'Classificação atividades'!$O:$O,'Agreg p Cadeia'!$B22,'Classificação atividades'!$S:$S,"Sim")</f>
        <v>350704.5</v>
      </c>
      <c r="K22" s="177">
        <f t="shared" si="29"/>
        <v>7.6140467307587341E-3</v>
      </c>
      <c r="L22" s="178">
        <f t="shared" si="30"/>
        <v>25.617567567567569</v>
      </c>
      <c r="M22" s="179">
        <f>SUMIFS('Classificação atividades'!$H:$H,'Classificação atividades'!$L:$L,'Agreg p Cadeia'!$B22,'Classificação atividades'!$S:$S,"Não")+SUMIFS('Classificação atividades'!$W:$W,'Classificação atividades'!$L:$L,'Agreg p Cadeia'!$B22,'Classificação atividades'!$S:$S,"Sim")+SUMIFS('Classificação atividades'!$AA:$AA,'Classificação atividades'!$O:$O,'Agreg p Cadeia'!$B22,'Classificação atividades'!$S:$S,"Sim")</f>
        <v>13690</v>
      </c>
      <c r="N22" s="185">
        <f t="shared" si="21"/>
        <v>0.32182079214837561</v>
      </c>
      <c r="O22" s="186">
        <f t="shared" si="22"/>
        <v>2.9420545205417441</v>
      </c>
    </row>
    <row r="23" spans="2:22">
      <c r="B23" s="174" t="s">
        <v>801</v>
      </c>
      <c r="C23" s="290" t="s">
        <v>801</v>
      </c>
      <c r="D23" s="444" t="s">
        <v>775</v>
      </c>
      <c r="E23" s="291">
        <f>SUMIF('Classificação atividades'!$K:$K,'Agreg p Cadeia'!$B23,'Classificação atividades'!$T:$T)+SUMIF('Classificação atividades'!$N:$N,'Agreg p Cadeia'!$B23,'Classificação atividades'!$X:$X)</f>
        <v>50010.9</v>
      </c>
      <c r="F23" s="292">
        <f t="shared" ref="F23" si="31">E23/E$5</f>
        <v>5.928129040991546E-3</v>
      </c>
      <c r="G23" s="291">
        <f>SUMIF('Classificação atividades'!$K:$K,'Agreg p Cadeia'!$B23,'Classificação atividades'!$U:$U)+SUMIF('Classificação atividades'!$N:$N,'Agreg p Cadeia'!$B23,'Classificação atividades'!$Y:$Y)</f>
        <v>1353.1500000000003</v>
      </c>
      <c r="H23" s="293">
        <f t="shared" si="17"/>
        <v>36.95887373905331</v>
      </c>
      <c r="I23" s="294">
        <f t="shared" si="18"/>
        <v>1.4448221487473036</v>
      </c>
      <c r="J23" s="286">
        <f>SUMIFS('Classificação atividades'!$G:$G,'Classificação atividades'!$K:$K,'Agreg p Cadeia'!$B23,'Classificação atividades'!$S:$S,"Não")+SUMIFS('Classificação atividades'!$V:$V,'Classificação atividades'!$K:$K,'Agreg p Cadeia'!$B23,'Classificação atividades'!$S:$S,"Sim")+SUMIFS('Classificação atividades'!$Z:$Z,'Classificação atividades'!$N:$N,'Agreg p Cadeia'!$B23,'Classificação atividades'!$S:$S,"Sim")</f>
        <v>188985.75</v>
      </c>
      <c r="K23" s="287">
        <f t="shared" si="19"/>
        <v>4.1030164481707177E-3</v>
      </c>
      <c r="L23" s="288">
        <v>0</v>
      </c>
      <c r="M23" s="289">
        <f>SUMIFS('Classificação atividades'!$H:$H,'Classificação atividades'!$K:$K,'Agreg p Cadeia'!$B23,'Classificação atividades'!$S:$S,"Não")+SUMIFS('Classificação atividades'!$W:$W,'Classificação atividades'!$K:$K,'Agreg p Cadeia'!$B23,'Classificação atividades'!$S:$S,"Sim")+SUMIFS('Classificação atividades'!$AA:$AA,'Classificação atividades'!$N:$N,'Agreg p Cadeia'!$B23,'Classificação atividades'!$S:$S,"Sim")</f>
        <v>4103.25</v>
      </c>
      <c r="N23" s="295">
        <v>0</v>
      </c>
      <c r="O23" s="296">
        <v>0</v>
      </c>
    </row>
    <row r="24" spans="2:22">
      <c r="B24" s="187" t="s">
        <v>741</v>
      </c>
      <c r="C24" s="461" t="s">
        <v>741</v>
      </c>
      <c r="D24" s="462" t="s">
        <v>762</v>
      </c>
      <c r="E24" s="463">
        <f>SUMIF('Classificação atividades'!$K:$K,'Agreg p Cadeia'!$B24,'Classificação atividades'!$T:$T)+SUMIF('Classificação atividades'!$N:$N,'Agreg p Cadeia'!$B24,'Classificação atividades'!$X:$X)</f>
        <v>338390.66999999993</v>
      </c>
      <c r="F24" s="464">
        <f t="shared" si="0"/>
        <v>4.0111726804108426E-2</v>
      </c>
      <c r="G24" s="463">
        <f>SUMIF('Classificação atividades'!$K:$K,'Agreg p Cadeia'!$B24,'Classificação atividades'!$U:$U)+SUMIF('Classificação atividades'!$N:$N,'Agreg p Cadeia'!$B24,'Classificação atividades'!$Y:$Y)</f>
        <v>42133.680000000008</v>
      </c>
      <c r="H24" s="465">
        <f t="shared" ref="H24:H35" si="32">E24/G24</f>
        <v>8.0313580489527592</v>
      </c>
      <c r="I24" s="466">
        <f t="shared" ref="I24:I35" si="33">(E24/$E$5)/(J24/$J$5)</f>
        <v>2.7864683986693533</v>
      </c>
      <c r="J24" s="463">
        <f>SUMIFS('Classificação atividades'!$G:$G,'Classificação atividades'!$K:$K,'Agreg p Cadeia'!$B24,'Classificação atividades'!$S:$S,"Não")+SUMIFS('Classificação atividades'!$V:$V,'Classificação atividades'!$K:$K,'Agreg p Cadeia'!$B24,'Classificação atividades'!$S:$S,"Sim")+SUMIFS('Classificação atividades'!$Z:$Z,'Classificação atividades'!$N:$N,'Agreg p Cadeia'!$B24,'Classificação atividades'!$S:$S,"Sim")</f>
        <v>663045.05000000005</v>
      </c>
      <c r="K24" s="467">
        <f t="shared" si="19"/>
        <v>1.4395184536549322E-2</v>
      </c>
      <c r="L24" s="468">
        <f t="shared" si="20"/>
        <v>8.0905525118055479</v>
      </c>
      <c r="M24" s="469">
        <f>SUMIFS('Classificação atividades'!$H:$H,'Classificação atividades'!$K:$K,'Agreg p Cadeia'!$B24,'Classificação atividades'!$S:$S,"Não")+SUMIFS('Classificação atividades'!$W:$W,'Classificação atividades'!$K:$K,'Agreg p Cadeia'!$B24,'Classificação atividades'!$S:$S,"Sim")+SUMIFS('Classificação atividades'!$AA:$AA,'Classificação atividades'!$N:$N,'Agreg p Cadeia'!$B24,'Classificação atividades'!$S:$S,"Sim")</f>
        <v>81953</v>
      </c>
      <c r="N24" s="470">
        <f t="shared" ref="N24:N35" si="34">E24/J24</f>
        <v>0.51035848921577787</v>
      </c>
      <c r="O24" s="471">
        <f t="shared" ref="O24:O35" si="35">H24/L24</f>
        <v>0.99268350798460137</v>
      </c>
    </row>
    <row r="25" spans="2:22" ht="15">
      <c r="B25" s="187" t="s">
        <v>758</v>
      </c>
      <c r="C25" s="280" t="s">
        <v>758</v>
      </c>
      <c r="D25" s="358" t="s">
        <v>749</v>
      </c>
      <c r="E25" s="181">
        <f>SUMIF('Classificação atividades'!$K:$K,'Agreg p Cadeia'!$B25,'Classificação atividades'!$T:$T)+SUMIF('Classificação atividades'!$N:$N,'Agreg p Cadeia'!$B25,'Classificação atividades'!$X:$X)</f>
        <v>624009.75</v>
      </c>
      <c r="F25" s="182">
        <f t="shared" si="0"/>
        <v>7.3968081374997732E-2</v>
      </c>
      <c r="G25" s="181">
        <f>SUMIF('Classificação atividades'!$K:$K,'Agreg p Cadeia'!$B25,'Classificação atividades'!$U:$U)+SUMIF('Classificação atividades'!$N:$N,'Agreg p Cadeia'!$B25,'Classificação atividades'!$Y:$Y)</f>
        <v>67500.549999999988</v>
      </c>
      <c r="H25" s="183">
        <f t="shared" si="32"/>
        <v>9.244513563222819</v>
      </c>
      <c r="I25" s="184">
        <f t="shared" si="33"/>
        <v>1.0172208098507394</v>
      </c>
      <c r="J25" s="176">
        <f>SUMIFS('Classificação atividades'!$G:$G,'Classificação atividades'!$K:$K,'Agreg p Cadeia'!$B25,'Classificação atividades'!$S:$S,"Não")+SUMIFS('Classificação atividades'!$V:$V,'Classificação atividades'!$K:$K,'Agreg p Cadeia'!$B25,'Classificação atividades'!$S:$S,"Sim")+SUMIFS('Classificação atividades'!$Z:$Z,'Classificação atividades'!$N:$N,'Agreg p Cadeia'!$B25,'Classificação atividades'!$S:$S,"Sim")</f>
        <v>3349306.7</v>
      </c>
      <c r="K25" s="177">
        <f t="shared" si="19"/>
        <v>7.2715855455072087E-2</v>
      </c>
      <c r="L25" s="178">
        <f t="shared" si="20"/>
        <v>8.454179589304335</v>
      </c>
      <c r="M25" s="179">
        <f>SUMIFS('Classificação atividades'!$H:$H,'Classificação atividades'!$K:$K,'Agreg p Cadeia'!$B25,'Classificação atividades'!$S:$S,"Não")+SUMIFS('Classificação atividades'!$W:$W,'Classificação atividades'!$K:$K,'Agreg p Cadeia'!$B25,'Classificação atividades'!$S:$S,"Sim")+SUMIFS('Classificação atividades'!$AA:$AA,'Classificação atividades'!$N:$N,'Agreg p Cadeia'!$B25,'Classificação atividades'!$S:$S,"Sim")</f>
        <v>396171.7</v>
      </c>
      <c r="N25" s="185">
        <f t="shared" si="34"/>
        <v>0.18631012501781338</v>
      </c>
      <c r="O25" s="186">
        <f t="shared" si="35"/>
        <v>1.0934844079865966</v>
      </c>
    </row>
    <row r="26" spans="2:22" ht="15">
      <c r="B26" s="174" t="s">
        <v>748</v>
      </c>
      <c r="C26" s="280" t="s">
        <v>748</v>
      </c>
      <c r="D26" s="358" t="s">
        <v>749</v>
      </c>
      <c r="E26" s="181">
        <f>SUMIF('Classificação atividades'!$K:$K,'Agreg p Cadeia'!$B26,'Classificação atividades'!$T:$T)+SUMIF('Classificação atividades'!$N:$N,'Agreg p Cadeia'!$B26,'Classificação atividades'!$X:$X)</f>
        <v>416131.89999999997</v>
      </c>
      <c r="F26" s="182">
        <f t="shared" si="0"/>
        <v>4.9326918757170726E-2</v>
      </c>
      <c r="G26" s="181">
        <f>SUMIF('Classificação atividades'!$K:$K,'Agreg p Cadeia'!$B26,'Classificação atividades'!$U:$U)+SUMIF('Classificação atividades'!$N:$N,'Agreg p Cadeia'!$B26,'Classificação atividades'!$Y:$Y)</f>
        <v>34169.700000000004</v>
      </c>
      <c r="H26" s="183">
        <f t="shared" si="32"/>
        <v>12.178389040582736</v>
      </c>
      <c r="I26" s="184">
        <f t="shared" si="33"/>
        <v>0.7980875206053325</v>
      </c>
      <c r="J26" s="176">
        <f>SUMIFS('Classificação atividades'!$G:$G,'Classificação atividades'!$K:$K,'Agreg p Cadeia'!$B26,'Classificação atividades'!$S:$S,"Não")+SUMIFS('Classificação atividades'!$V:$V,'Classificação atividades'!$K:$K,'Agreg p Cadeia'!$B26,'Classificação atividades'!$S:$S,"Sim")+SUMIFS('Classificação atividades'!$Z:$Z,'Classificação atividades'!$N:$N,'Agreg p Cadeia'!$B26,'Classificação atividades'!$S:$S,"Sim")</f>
        <v>2846815.15</v>
      </c>
      <c r="K26" s="177">
        <f t="shared" si="19"/>
        <v>6.1806402786197312E-2</v>
      </c>
      <c r="L26" s="178">
        <f t="shared" si="20"/>
        <v>11.626874199630505</v>
      </c>
      <c r="M26" s="179">
        <f>SUMIFS('Classificação atividades'!$H:$H,'Classificação atividades'!$K:$K,'Agreg p Cadeia'!$B26,'Classificação atividades'!$S:$S,"Não")+SUMIFS('Classificação atividades'!$W:$W,'Classificação atividades'!$K:$K,'Agreg p Cadeia'!$B26,'Classificação atividades'!$S:$S,"Sim")+SUMIFS('Classificação atividades'!$AA:$AA,'Classificação atividades'!$N:$N,'Agreg p Cadeia'!$B26,'Classificação atividades'!$S:$S,"Sim")</f>
        <v>244847.85</v>
      </c>
      <c r="N26" s="185">
        <f t="shared" si="34"/>
        <v>0.14617454175062963</v>
      </c>
      <c r="O26" s="186">
        <f t="shared" si="35"/>
        <v>1.0474344893978262</v>
      </c>
      <c r="V26" s="143" t="s">
        <v>776</v>
      </c>
    </row>
    <row r="27" spans="2:22" ht="15">
      <c r="B27" s="187" t="s">
        <v>759</v>
      </c>
      <c r="C27" s="280" t="s">
        <v>759</v>
      </c>
      <c r="D27" s="358" t="s">
        <v>749</v>
      </c>
      <c r="E27" s="181">
        <f>SUMIF('Classificação atividades'!$K:$K,'Agreg p Cadeia'!$B27,'Classificação atividades'!$T:$T)+SUMIF('Classificação atividades'!$N:$N,'Agreg p Cadeia'!$B27,'Classificação atividades'!$X:$X)</f>
        <v>132183.1</v>
      </c>
      <c r="F27" s="182">
        <f t="shared" si="0"/>
        <v>1.5668553732052205E-2</v>
      </c>
      <c r="G27" s="181">
        <f>SUMIF('Classificação atividades'!$K:$K,'Agreg p Cadeia'!$B27,'Classificação atividades'!$U:$U)+SUMIF('Classificação atividades'!$N:$N,'Agreg p Cadeia'!$B27,'Classificação atividades'!$Y:$Y)</f>
        <v>12980.75</v>
      </c>
      <c r="H27" s="183">
        <f t="shared" si="32"/>
        <v>10.183009456310305</v>
      </c>
      <c r="I27" s="184">
        <f t="shared" si="33"/>
        <v>0.85958519883488393</v>
      </c>
      <c r="J27" s="176">
        <f>SUMIFS('Classificação atividades'!$G:$G,'Classificação atividades'!$K:$K,'Agreg p Cadeia'!$B27,'Classificação atividades'!$S:$S,"Não")+SUMIFS('Classificação atividades'!$V:$V,'Classificação atividades'!$K:$K,'Agreg p Cadeia'!$B27,'Classificação atividades'!$S:$S,"Sim")+SUMIFS('Classificação atividades'!$Z:$Z,'Classificação atividades'!$N:$N,'Agreg p Cadeia'!$B27,'Classificação atividades'!$S:$S,"Sim")</f>
        <v>839587.15</v>
      </c>
      <c r="K27" s="177">
        <f t="shared" si="19"/>
        <v>1.8228040400521076E-2</v>
      </c>
      <c r="L27" s="178">
        <f t="shared" si="20"/>
        <v>10.257343410020244</v>
      </c>
      <c r="M27" s="179">
        <f>SUMIFS('Classificação atividades'!$H:$H,'Classificação atividades'!$K:$K,'Agreg p Cadeia'!$B27,'Classificação atividades'!$S:$S,"Não")+SUMIFS('Classificação atividades'!$W:$W,'Classificação atividades'!$K:$K,'Agreg p Cadeia'!$B27,'Classificação atividades'!$S:$S,"Sim")+SUMIFS('Classificação atividades'!$AA:$AA,'Classificação atividades'!$N:$N,'Agreg p Cadeia'!$B27,'Classificação atividades'!$S:$S,"Sim")</f>
        <v>81852.3</v>
      </c>
      <c r="N27" s="185">
        <f t="shared" si="34"/>
        <v>0.15743821234043423</v>
      </c>
      <c r="O27" s="186">
        <f t="shared" si="35"/>
        <v>0.99275309885429763</v>
      </c>
    </row>
    <row r="28" spans="2:22" ht="15">
      <c r="B28" s="187" t="s">
        <v>764</v>
      </c>
      <c r="C28" s="280" t="s">
        <v>764</v>
      </c>
      <c r="D28" s="358" t="s">
        <v>749</v>
      </c>
      <c r="E28" s="181">
        <f>SUMIF('Classificação atividades'!$K:$K,'Agreg p Cadeia'!$B28,'Classificação atividades'!$T:$T)+SUMIF('Classificação atividades'!$N:$N,'Agreg p Cadeia'!$B28,'Classificação atividades'!$X:$X)</f>
        <v>350997</v>
      </c>
      <c r="F28" s="182">
        <f t="shared" si="0"/>
        <v>4.1606040063284395E-2</v>
      </c>
      <c r="G28" s="181">
        <f>SUMIF('Classificação atividades'!$K:$K,'Agreg p Cadeia'!$B28,'Classificação atividades'!$U:$U)+SUMIF('Classificação atividades'!$N:$N,'Agreg p Cadeia'!$B28,'Classificação atividades'!$Y:$Y)</f>
        <v>29664</v>
      </c>
      <c r="H28" s="183">
        <f t="shared" si="32"/>
        <v>11.832423139158577</v>
      </c>
      <c r="I28" s="184">
        <f t="shared" si="33"/>
        <v>0.9217520584064528</v>
      </c>
      <c r="J28" s="176">
        <f>SUMIFS('Classificação atividades'!$G:$G,'Classificação atividades'!$K:$K,'Agreg p Cadeia'!$B28,'Classificação atividades'!$S:$S,"Não")+SUMIFS('Classificação atividades'!$V:$V,'Classificação atividades'!$K:$K,'Agreg p Cadeia'!$B28,'Classificação atividades'!$S:$S,"Sim")+SUMIFS('Classificação atividades'!$Z:$Z,'Classificação atividades'!$N:$N,'Agreg p Cadeia'!$B28,'Classificação atividades'!$S:$S,"Sim")</f>
        <v>2079065</v>
      </c>
      <c r="K28" s="177">
        <f t="shared" si="19"/>
        <v>4.5137995281739778E-2</v>
      </c>
      <c r="L28" s="178">
        <f t="shared" si="20"/>
        <v>10.727612806687134</v>
      </c>
      <c r="M28" s="179">
        <f>SUMIFS('Classificação atividades'!$H:$H,'Classificação atividades'!$K:$K,'Agreg p Cadeia'!$B28,'Classificação atividades'!$S:$S,"Não")+SUMIFS('Classificação atividades'!$W:$W,'Classificação atividades'!$K:$K,'Agreg p Cadeia'!$B28,'Classificação atividades'!$S:$S,"Sim")+SUMIFS('Classificação atividades'!$AA:$AA,'Classificação atividades'!$N:$N,'Agreg p Cadeia'!$B28,'Classificação atividades'!$S:$S,"Sim")</f>
        <v>193805</v>
      </c>
      <c r="N28" s="185">
        <f t="shared" si="34"/>
        <v>0.16882444752809556</v>
      </c>
      <c r="O28" s="186">
        <f t="shared" si="35"/>
        <v>1.102987528761548</v>
      </c>
    </row>
    <row r="29" spans="2:22" ht="15">
      <c r="B29" s="174" t="s">
        <v>750</v>
      </c>
      <c r="C29" s="280" t="s">
        <v>750</v>
      </c>
      <c r="D29" s="358" t="s">
        <v>749</v>
      </c>
      <c r="E29" s="181">
        <f>SUMIF('Classificação atividades'!$K:$K,'Agreg p Cadeia'!$B29,'Classificação atividades'!$T:$T)+SUMIF('Classificação atividades'!$N:$N,'Agreg p Cadeia'!$B29,'Classificação atividades'!$X:$X)</f>
        <v>310704.19999999995</v>
      </c>
      <c r="F29" s="182">
        <f t="shared" si="0"/>
        <v>3.6829862913445768E-2</v>
      </c>
      <c r="G29" s="181">
        <f>SUMIF('Classificação atividades'!$K:$K,'Agreg p Cadeia'!$B29,'Classificação atividades'!$U:$U)+SUMIF('Classificação atividades'!$N:$N,'Agreg p Cadeia'!$B29,'Classificação atividades'!$Y:$Y)</f>
        <v>11912.2</v>
      </c>
      <c r="H29" s="183">
        <f t="shared" si="32"/>
        <v>26.0828562314266</v>
      </c>
      <c r="I29" s="184">
        <f t="shared" si="33"/>
        <v>0.99995919627115815</v>
      </c>
      <c r="J29" s="176">
        <f>SUMIFS('Classificação atividades'!$G:$G,'Classificação atividades'!$K:$K,'Agreg p Cadeia'!$B29,'Classificação atividades'!$S:$S,"Não")+SUMIFS('Classificação atividades'!$V:$V,'Classificação atividades'!$K:$K,'Agreg p Cadeia'!$B29,'Classificação atividades'!$S:$S,"Sim")+SUMIFS('Classificação atividades'!$Z:$Z,'Classificação atividades'!$N:$N,'Agreg p Cadeia'!$B29,'Classificação atividades'!$S:$S,"Sim")</f>
        <v>1696460</v>
      </c>
      <c r="K29" s="177">
        <f t="shared" si="19"/>
        <v>3.6831365770507545E-2</v>
      </c>
      <c r="L29" s="178">
        <f t="shared" si="20"/>
        <v>21.939630645077855</v>
      </c>
      <c r="M29" s="179">
        <f>SUMIFS('Classificação atividades'!$H:$H,'Classificação atividades'!$K:$K,'Agreg p Cadeia'!$B29,'Classificação atividades'!$S:$S,"Não")+SUMIFS('Classificação atividades'!$W:$W,'Classificação atividades'!$K:$K,'Agreg p Cadeia'!$B29,'Classificação atividades'!$S:$S,"Sim")+SUMIFS('Classificação atividades'!$AA:$AA,'Classificação atividades'!$N:$N,'Agreg p Cadeia'!$B29,'Classificação atividades'!$S:$S,"Sim")</f>
        <v>77324</v>
      </c>
      <c r="N29" s="185">
        <f t="shared" si="34"/>
        <v>0.18314855640569183</v>
      </c>
      <c r="O29" s="186">
        <f t="shared" si="35"/>
        <v>1.1888466425608799</v>
      </c>
      <c r="V29" s="143" t="s">
        <v>776</v>
      </c>
    </row>
    <row r="30" spans="2:22" ht="15">
      <c r="B30" s="174" t="s">
        <v>819</v>
      </c>
      <c r="C30" s="280" t="s">
        <v>819</v>
      </c>
      <c r="D30" s="358" t="s">
        <v>749</v>
      </c>
      <c r="E30" s="181">
        <f>SUMIF('Classificação atividades'!$K:$K,'Agreg p Cadeia'!$B30,'Classificação atividades'!$T:$T)+SUMIF('Classificação atividades'!$N:$N,'Agreg p Cadeia'!$B30,'Classificação atividades'!$X:$X)</f>
        <v>195436</v>
      </c>
      <c r="F30" s="182">
        <f t="shared" ref="F30:F31" si="36">E30/E$5</f>
        <v>2.3166346281615083E-2</v>
      </c>
      <c r="G30" s="181">
        <f>SUMIF('Classificação atividades'!$K:$K,'Agreg p Cadeia'!$B30,'Classificação atividades'!$U:$U)+SUMIF('Classificação atividades'!$N:$N,'Agreg p Cadeia'!$B30,'Classificação atividades'!$Y:$Y)</f>
        <v>16426</v>
      </c>
      <c r="H30" s="183">
        <f t="shared" ref="H30:H31" si="37">E30/G30</f>
        <v>11.897966638256422</v>
      </c>
      <c r="I30" s="184">
        <f t="shared" ref="I30:I31" si="38">(E30/$E$5)/(J30/$J$5)</f>
        <v>0.5932495351604592</v>
      </c>
      <c r="J30" s="176">
        <f>SUMIFS('Classificação atividades'!$G:$G,'Classificação atividades'!$K:$K,'Agreg p Cadeia'!$B30,'Classificação atividades'!$S:$S,"Não")+SUMIFS('Classificação atividades'!$V:$V,'Classificação atividades'!$K:$K,'Agreg p Cadeia'!$B30,'Classificação atividades'!$S:$S,"Sim")+SUMIFS('Classificação atividades'!$Z:$Z,'Classificação atividades'!$N:$N,'Agreg p Cadeia'!$B30,'Classificação atividades'!$S:$S,"Sim")</f>
        <v>1798647</v>
      </c>
      <c r="K30" s="177">
        <f t="shared" ref="K30:K31" si="39">J30/J$5</f>
        <v>3.9049918977769049E-2</v>
      </c>
      <c r="L30" s="178">
        <f t="shared" ref="L30:L31" si="40">J30/M30</f>
        <v>11.236346939540462</v>
      </c>
      <c r="M30" s="179">
        <f>SUMIFS('Classificação atividades'!$H:$H,'Classificação atividades'!$K:$K,'Agreg p Cadeia'!$B30,'Classificação atividades'!$S:$S,"Não")+SUMIFS('Classificação atividades'!$W:$W,'Classificação atividades'!$K:$K,'Agreg p Cadeia'!$B30,'Classificação atividades'!$S:$S,"Sim")+SUMIFS('Classificação atividades'!$AA:$AA,'Classificação atividades'!$N:$N,'Agreg p Cadeia'!$B30,'Classificação atividades'!$S:$S,"Sim")</f>
        <v>160074</v>
      </c>
      <c r="N30" s="185">
        <f t="shared" ref="N30:N31" si="41">E30/J30</f>
        <v>0.10865722957311802</v>
      </c>
      <c r="O30" s="186">
        <f t="shared" ref="O30:O31" si="42">H30/L30</f>
        <v>1.0588820995182815</v>
      </c>
    </row>
    <row r="31" spans="2:22" ht="15">
      <c r="B31" s="174" t="s">
        <v>824</v>
      </c>
      <c r="C31" s="280" t="s">
        <v>824</v>
      </c>
      <c r="D31" s="358" t="s">
        <v>825</v>
      </c>
      <c r="E31" s="181">
        <f>SUMIF('Classificação atividades'!$K:$K,'Agreg p Cadeia'!$B31,'Classificação atividades'!$T:$T)+SUMIF('Classificação atividades'!$N:$N,'Agreg p Cadeia'!$B31,'Classificação atividades'!$X:$X)</f>
        <v>116782</v>
      </c>
      <c r="F31" s="182">
        <f t="shared" si="36"/>
        <v>1.3842957548555909E-2</v>
      </c>
      <c r="G31" s="181">
        <f>SUMIF('Classificação atividades'!$K:$K,'Agreg p Cadeia'!$B31,'Classificação atividades'!$U:$U)+SUMIF('Classificação atividades'!$N:$N,'Agreg p Cadeia'!$B31,'Classificação atividades'!$Y:$Y)</f>
        <v>7718</v>
      </c>
      <c r="H31" s="183">
        <f t="shared" si="37"/>
        <v>15.131122052345168</v>
      </c>
      <c r="I31" s="184">
        <f t="shared" si="38"/>
        <v>0.26205540548823736</v>
      </c>
      <c r="J31" s="176">
        <f>SUMIFS('Classificação atividades'!$G:$G,'Classificação atividades'!$K:$K,'Agreg p Cadeia'!$B31,'Classificação atividades'!$S:$S,"Não")+SUMIFS('Classificação atividades'!$V:$V,'Classificação atividades'!$K:$K,'Agreg p Cadeia'!$B31,'Classificação atividades'!$S:$S,"Sim")+SUMIFS('Classificação atividades'!$Z:$Z,'Classificação atividades'!$N:$N,'Agreg p Cadeia'!$B31,'Classificação atividades'!$S:$S,"Sim")</f>
        <v>2433109</v>
      </c>
      <c r="K31" s="177">
        <f t="shared" si="39"/>
        <v>5.2824544957448948E-2</v>
      </c>
      <c r="L31" s="178">
        <f t="shared" si="40"/>
        <v>23.425236119267911</v>
      </c>
      <c r="M31" s="179">
        <f>SUMIFS('Classificação atividades'!$H:$H,'Classificação atividades'!$K:$K,'Agreg p Cadeia'!$B31,'Classificação atividades'!$S:$S,"Não")+SUMIFS('Classificação atividades'!$W:$W,'Classificação atividades'!$K:$K,'Agreg p Cadeia'!$B31,'Classificação atividades'!$S:$S,"Sim")+SUMIFS('Classificação atividades'!$AA:$AA,'Classificação atividades'!$N:$N,'Agreg p Cadeia'!$B31,'Classificação atividades'!$S:$S,"Sim")</f>
        <v>103867</v>
      </c>
      <c r="N31" s="185">
        <f t="shared" si="41"/>
        <v>4.7997027671181192E-2</v>
      </c>
      <c r="O31" s="186">
        <f t="shared" si="42"/>
        <v>0.64593253085288638</v>
      </c>
    </row>
    <row r="32" spans="2:22" ht="15">
      <c r="B32" s="174" t="s">
        <v>756</v>
      </c>
      <c r="C32" s="280" t="s">
        <v>756</v>
      </c>
      <c r="D32" s="358" t="s">
        <v>765</v>
      </c>
      <c r="E32" s="181">
        <f>SUMIF('Classificação atividades'!$K:$K,'Agreg p Cadeia'!$B32,'Classificação atividades'!$T:$T)+SUMIF('Classificação atividades'!$N:$N,'Agreg p Cadeia'!$B32,'Classificação atividades'!$X:$X)</f>
        <v>206316</v>
      </c>
      <c r="F32" s="182">
        <f t="shared" si="0"/>
        <v>2.445602601075389E-2</v>
      </c>
      <c r="G32" s="181">
        <f>SUMIF('Classificação atividades'!$K:$K,'Agreg p Cadeia'!$B32,'Classificação atividades'!$U:$U)+SUMIF('Classificação atividades'!$N:$N,'Agreg p Cadeia'!$B32,'Classificação atividades'!$Y:$Y)</f>
        <v>33678.25</v>
      </c>
      <c r="H32" s="183">
        <f t="shared" si="32"/>
        <v>6.1260902808192235</v>
      </c>
      <c r="I32" s="184">
        <f t="shared" si="33"/>
        <v>0.48126949785976025</v>
      </c>
      <c r="J32" s="176">
        <f>SUMIFS('Classificação atividades'!$G:$G,'Classificação atividades'!$K:$K,'Agreg p Cadeia'!$B32,'Classificação atividades'!$S:$S,"Não")+SUMIFS('Classificação atividades'!$V:$V,'Classificação atividades'!$K:$K,'Agreg p Cadeia'!$B32,'Classificação atividades'!$S:$S,"Sim")+SUMIFS('Classificação atividades'!$Z:$Z,'Classificação atividades'!$N:$N,'Agreg p Cadeia'!$B32,'Classificação atividades'!$S:$S,"Sim")</f>
        <v>2340579.25</v>
      </c>
      <c r="K32" s="177">
        <f t="shared" si="19"/>
        <v>5.0815657587924397E-2</v>
      </c>
      <c r="L32" s="178">
        <f t="shared" si="20"/>
        <v>5.8955987904419223</v>
      </c>
      <c r="M32" s="179">
        <f>SUMIFS('Classificação atividades'!$H:$H,'Classificação atividades'!$K:$K,'Agreg p Cadeia'!$B32,'Classificação atividades'!$S:$S,"Não")+SUMIFS('Classificação atividades'!$W:$W,'Classificação atividades'!$K:$K,'Agreg p Cadeia'!$B32,'Classificação atividades'!$S:$S,"Sim")+SUMIFS('Classificação atividades'!$AA:$AA,'Classificação atividades'!$N:$N,'Agreg p Cadeia'!$B32,'Classificação atividades'!$S:$S,"Sim")</f>
        <v>397004.5</v>
      </c>
      <c r="N32" s="185">
        <f t="shared" si="34"/>
        <v>8.8147410518144176E-2</v>
      </c>
      <c r="O32" s="186">
        <f t="shared" si="35"/>
        <v>1.0390955182959498</v>
      </c>
      <c r="V32" s="143" t="s">
        <v>776</v>
      </c>
    </row>
    <row r="33" spans="1:23" ht="15">
      <c r="B33" s="174" t="s">
        <v>765</v>
      </c>
      <c r="C33" s="280" t="s">
        <v>765</v>
      </c>
      <c r="D33" s="358" t="s">
        <v>765</v>
      </c>
      <c r="E33" s="181">
        <f>SUMIF('Classificação atividades'!$K:$K,'Agreg p Cadeia'!$B33,'Classificação atividades'!$T:$T)+SUMIF('Classificação atividades'!$N:$N,'Agreg p Cadeia'!$B33,'Classificação atividades'!$X:$X)</f>
        <v>2565.5</v>
      </c>
      <c r="F33" s="182">
        <f t="shared" si="0"/>
        <v>3.0410600598397168E-4</v>
      </c>
      <c r="G33" s="181">
        <f>SUMIF('Classificação atividades'!$K:$K,'Agreg p Cadeia'!$B33,'Classificação atividades'!$U:$U)+SUMIF('Classificação atividades'!$N:$N,'Agreg p Cadeia'!$B33,'Classificação atividades'!$Y:$Y)</f>
        <v>399</v>
      </c>
      <c r="H33" s="183">
        <f t="shared" si="32"/>
        <v>6.4298245614035086</v>
      </c>
      <c r="I33" s="184">
        <f t="shared" si="33"/>
        <v>1.2543371405579762</v>
      </c>
      <c r="J33" s="176">
        <f>SUMIFS('Classificação atividades'!$G:$G,'Classificação atividades'!$K:$K,'Agreg p Cadeia'!$B33,'Classificação atividades'!$S:$S,"Não")+SUMIFS('Classificação atividades'!$V:$V,'Classificação atividades'!$K:$K,'Agreg p Cadeia'!$B33,'Classificação atividades'!$S:$S,"Sim")+SUMIFS('Classificação atividades'!$Z:$Z,'Classificação atividades'!$N:$N,'Agreg p Cadeia'!$B33,'Classificação atividades'!$S:$S,"Sim")</f>
        <v>11167</v>
      </c>
      <c r="K33" s="177">
        <f t="shared" si="19"/>
        <v>2.4244359522727194E-4</v>
      </c>
      <c r="L33" s="178">
        <f t="shared" si="20"/>
        <v>9.5771869639794165</v>
      </c>
      <c r="M33" s="179">
        <f>SUMIFS('Classificação atividades'!$H:$H,'Classificação atividades'!$K:$K,'Agreg p Cadeia'!$B33,'Classificação atividades'!$S:$S,"Não")+SUMIFS('Classificação atividades'!$W:$W,'Classificação atividades'!$K:$K,'Agreg p Cadeia'!$B33,'Classificação atividades'!$S:$S,"Sim")+SUMIFS('Classificação atividades'!$AA:$AA,'Classificação atividades'!$N:$N,'Agreg p Cadeia'!$B33,'Classificação atividades'!$S:$S,"Sim")</f>
        <v>1166</v>
      </c>
      <c r="N33" s="185">
        <f t="shared" si="34"/>
        <v>0.22973941076385779</v>
      </c>
      <c r="O33" s="186">
        <f t="shared" si="35"/>
        <v>0.67136880438761448</v>
      </c>
    </row>
    <row r="34" spans="1:23">
      <c r="B34" s="174" t="s">
        <v>752</v>
      </c>
      <c r="C34" s="280" t="s">
        <v>752</v>
      </c>
      <c r="D34" s="445" t="s">
        <v>755</v>
      </c>
      <c r="E34" s="181">
        <f>SUMIF('Classificação atividades'!$K:$K,'Agreg p Cadeia'!$B34,'Classificação atividades'!$T:$T)+SUMIF('Classificação atividades'!$N:$N,'Agreg p Cadeia'!$B34,'Classificação atividades'!$X:$X)</f>
        <v>851267.95000000019</v>
      </c>
      <c r="F34" s="182">
        <f t="shared" si="0"/>
        <v>0.10090652749821219</v>
      </c>
      <c r="G34" s="181">
        <f>SUMIF('Classificação atividades'!$K:$K,'Agreg p Cadeia'!$B34,'Classificação atividades'!$U:$U)+SUMIF('Classificação atividades'!$N:$N,'Agreg p Cadeia'!$B34,'Classificação atividades'!$Y:$Y)</f>
        <v>62853.000000000007</v>
      </c>
      <c r="H34" s="183">
        <f t="shared" si="32"/>
        <v>13.543791863554645</v>
      </c>
      <c r="I34" s="184">
        <f t="shared" si="33"/>
        <v>0.89358520944411146</v>
      </c>
      <c r="J34" s="176">
        <f>SUMIFS('Classificação atividades'!$G:$G,'Classificação atividades'!$K:$K,'Agreg p Cadeia'!$B34,'Classificação atividades'!$S:$S,"Não")+SUMIFS('Classificação atividades'!$V:$V,'Classificação atividades'!$K:$K,'Agreg p Cadeia'!$B34,'Classificação atividades'!$S:$S,"Sim")+SUMIFS('Classificação atividades'!$Z:$Z,'Classificação atividades'!$N:$N,'Agreg p Cadeia'!$B34,'Classificação atividades'!$S:$S,"Sim")</f>
        <v>5201266.3</v>
      </c>
      <c r="K34" s="177">
        <f t="shared" si="19"/>
        <v>0.11292322929224055</v>
      </c>
      <c r="L34" s="178">
        <f t="shared" si="20"/>
        <v>12.872248546161266</v>
      </c>
      <c r="M34" s="179">
        <f>SUMIFS('Classificação atividades'!$H:$H,'Classificação atividades'!$K:$K,'Agreg p Cadeia'!$B34,'Classificação atividades'!$S:$S,"Não")+SUMIFS('Classificação atividades'!$W:$W,'Classificação atividades'!$K:$K,'Agreg p Cadeia'!$B34,'Classificação atividades'!$S:$S,"Sim")+SUMIFS('Classificação atividades'!$AA:$AA,'Classificação atividades'!$N:$N,'Agreg p Cadeia'!$B34,'Classificação atividades'!$S:$S,"Sim")</f>
        <v>404068.2</v>
      </c>
      <c r="N34" s="185">
        <f t="shared" si="34"/>
        <v>0.16366551929863699</v>
      </c>
      <c r="O34" s="186">
        <f t="shared" si="35"/>
        <v>1.052169853230005</v>
      </c>
    </row>
    <row r="35" spans="1:23">
      <c r="B35" s="174" t="s">
        <v>754</v>
      </c>
      <c r="C35" s="280" t="s">
        <v>754</v>
      </c>
      <c r="D35" s="445" t="s">
        <v>753</v>
      </c>
      <c r="E35" s="181">
        <f>SUMIF('Classificação atividades'!$K:$K,'Agreg p Cadeia'!$B35,'Classificação atividades'!$T:$T)+SUMIF('Classificação atividades'!$N:$N,'Agreg p Cadeia'!$B35,'Classificação atividades'!$X:$X)</f>
        <v>1711386.3299999998</v>
      </c>
      <c r="F35" s="182">
        <f t="shared" si="0"/>
        <v>0.20286215611454583</v>
      </c>
      <c r="G35" s="181">
        <f>SUMIF('Classificação atividades'!$K:$K,'Agreg p Cadeia'!$B35,'Classificação atividades'!$U:$U)+SUMIF('Classificação atividades'!$N:$N,'Agreg p Cadeia'!$B35,'Classificação atividades'!$Y:$Y)</f>
        <v>273230.02</v>
      </c>
      <c r="H35" s="183">
        <f t="shared" si="32"/>
        <v>6.2635369642032739</v>
      </c>
      <c r="I35" s="184">
        <f t="shared" si="33"/>
        <v>0.9256645292205401</v>
      </c>
      <c r="J35" s="176">
        <f>SUMIFS('Classificação atividades'!$G:$G,'Classificação atividades'!$K:$K,'Agreg p Cadeia'!$B35,'Classificação atividades'!$S:$S,"Não")+SUMIFS('Classificação atividades'!$V:$V,'Classificação atividades'!$K:$K,'Agreg p Cadeia'!$B35,'Classificação atividades'!$S:$S,"Sim")+SUMIFS('Classificação atividades'!$Z:$Z,'Classificação atividades'!$N:$N,'Agreg p Cadeia'!$B35,'Classificação atividades'!$S:$S,"Sim")</f>
        <v>10094230.450000001</v>
      </c>
      <c r="K35" s="177">
        <f t="shared" si="19"/>
        <v>0.21915299734490939</v>
      </c>
      <c r="L35" s="178">
        <f t="shared" si="20"/>
        <v>6.4929887260707977</v>
      </c>
      <c r="M35" s="179">
        <f>SUMIFS('Classificação atividades'!$H:$H,'Classificação atividades'!$K:$K,'Agreg p Cadeia'!$B35,'Classificação atividades'!$S:$S,"Não")+SUMIFS('Classificação atividades'!$W:$W,'Classificação atividades'!$K:$K,'Agreg p Cadeia'!$B35,'Classificação atividades'!$S:$S,"Sim")+SUMIFS('Classificação atividades'!$AA:$AA,'Classificação atividades'!$N:$N,'Agreg p Cadeia'!$B35,'Classificação atividades'!$S:$S,"Sim")</f>
        <v>1554635.45</v>
      </c>
      <c r="N35" s="185">
        <f t="shared" si="34"/>
        <v>0.16954104014932606</v>
      </c>
      <c r="O35" s="186">
        <f t="shared" si="35"/>
        <v>0.96466161092406899</v>
      </c>
    </row>
    <row r="37" spans="1:23" s="142" customFormat="1">
      <c r="A37" s="143"/>
      <c r="D37" s="442" t="s">
        <v>780</v>
      </c>
      <c r="E37" s="180">
        <f>E34+E35</f>
        <v>2562654.2800000003</v>
      </c>
      <c r="F37" s="297">
        <f>E37/E$44</f>
        <v>0.30855111074722669</v>
      </c>
      <c r="G37" s="180">
        <f>G34+G35</f>
        <v>336083.02</v>
      </c>
      <c r="H37" s="301">
        <f t="shared" ref="H37:H44" si="43">E37/E$5</f>
        <v>0.30376868361275805</v>
      </c>
      <c r="I37" s="142" t="s">
        <v>780</v>
      </c>
      <c r="J37" s="180">
        <f>J34+J35</f>
        <v>15295496.75</v>
      </c>
      <c r="K37" s="297">
        <f>J37/J$44</f>
        <v>0.35389809972263109</v>
      </c>
      <c r="L37" s="301">
        <f>J37/J$5</f>
        <v>0.33207622663714992</v>
      </c>
      <c r="M37" s="300">
        <f t="shared" ref="M37:M43" si="44">(E37/J37)/(E$5/J$5)</f>
        <v>0.91475588809516706</v>
      </c>
      <c r="N37" s="180">
        <f>M34+M35</f>
        <v>1958703.65</v>
      </c>
      <c r="Q37" s="143"/>
      <c r="R37" s="143"/>
      <c r="S37" s="143"/>
      <c r="T37" s="143"/>
      <c r="U37" s="143"/>
      <c r="V37" s="143"/>
      <c r="W37" s="143"/>
    </row>
    <row r="38" spans="1:23" s="142" customFormat="1">
      <c r="A38" s="143"/>
      <c r="D38" s="474" t="s">
        <v>777</v>
      </c>
      <c r="E38" s="180">
        <f>SUM(E25:E30)</f>
        <v>2029461.95</v>
      </c>
      <c r="F38" s="297">
        <f t="shared" ref="F38:F44" si="45">E38/E$44</f>
        <v>0.24435318637351761</v>
      </c>
      <c r="G38" s="180">
        <f>SUM(G25:G30)</f>
        <v>172653.2</v>
      </c>
      <c r="H38" s="301">
        <f t="shared" si="43"/>
        <v>0.24056580312256592</v>
      </c>
      <c r="I38" s="142" t="s">
        <v>777</v>
      </c>
      <c r="J38" s="180">
        <f>SUM(J25:J30)</f>
        <v>12609881</v>
      </c>
      <c r="K38" s="297">
        <f t="shared" ref="K38:K44" si="46">J38/J$44</f>
        <v>0.29175992101260206</v>
      </c>
      <c r="L38" s="301">
        <f t="shared" ref="L38:L44" si="47">J38/J$5</f>
        <v>0.27376957867180685</v>
      </c>
      <c r="M38" s="448">
        <f t="shared" si="44"/>
        <v>0.87871634346544625</v>
      </c>
      <c r="N38" s="180">
        <f>SUM(M25:M30)</f>
        <v>1154074.8500000001</v>
      </c>
      <c r="Q38" s="143"/>
      <c r="R38" s="143"/>
      <c r="S38" s="143"/>
      <c r="T38" s="143"/>
      <c r="U38" s="143"/>
      <c r="V38" s="143"/>
      <c r="W38" s="143"/>
    </row>
    <row r="39" spans="1:23" s="142" customFormat="1">
      <c r="A39" s="143"/>
      <c r="D39" s="442" t="s">
        <v>781</v>
      </c>
      <c r="E39" s="180">
        <f>E20+E15+E9+E8+E24+E23</f>
        <v>3504447.27</v>
      </c>
      <c r="F39" s="297">
        <f t="shared" si="45"/>
        <v>0.42194575606725465</v>
      </c>
      <c r="G39" s="180">
        <f>G20+G15+G9+G8+G24+G23</f>
        <v>80418.53</v>
      </c>
      <c r="H39" s="301">
        <f t="shared" si="43"/>
        <v>0.41540575422379</v>
      </c>
      <c r="I39" s="142" t="s">
        <v>781</v>
      </c>
      <c r="J39" s="180">
        <f>J20+J15+J9+J8+J24+J23</f>
        <v>12962935</v>
      </c>
      <c r="K39" s="297">
        <f t="shared" si="46"/>
        <v>0.29992867432226317</v>
      </c>
      <c r="L39" s="301">
        <f t="shared" si="47"/>
        <v>0.28143463473604696</v>
      </c>
      <c r="M39" s="300">
        <f t="shared" si="44"/>
        <v>1.4760292549401124</v>
      </c>
      <c r="N39" s="180">
        <f>M20+M15+M9+M8+M24+M23</f>
        <v>285980</v>
      </c>
      <c r="Q39" s="143"/>
      <c r="R39" s="143"/>
      <c r="S39" s="143"/>
      <c r="T39" s="143"/>
      <c r="U39" s="143"/>
      <c r="V39" s="143"/>
      <c r="W39" s="143"/>
    </row>
    <row r="40" spans="1:23" s="142" customFormat="1">
      <c r="A40" s="143"/>
      <c r="D40" s="442" t="s">
        <v>744</v>
      </c>
      <c r="E40" s="180">
        <f>E8</f>
        <v>2401492.6</v>
      </c>
      <c r="F40" s="297">
        <f t="shared" si="45"/>
        <v>0.28914677058243116</v>
      </c>
      <c r="G40" s="180">
        <f>G8</f>
        <v>9974.1999999999989</v>
      </c>
      <c r="H40" s="301">
        <f t="shared" si="43"/>
        <v>0.28466510348316654</v>
      </c>
      <c r="I40" s="142" t="s">
        <v>744</v>
      </c>
      <c r="J40" s="180">
        <f>J8</f>
        <v>9030975</v>
      </c>
      <c r="K40" s="297">
        <f t="shared" si="46"/>
        <v>0.20895332419606369</v>
      </c>
      <c r="L40" s="301">
        <f t="shared" si="47"/>
        <v>0.19606895741090821</v>
      </c>
      <c r="M40" s="300">
        <f t="shared" si="44"/>
        <v>1.451862177685703</v>
      </c>
      <c r="N40" s="180">
        <f>M8</f>
        <v>46736</v>
      </c>
      <c r="Q40" s="143"/>
      <c r="R40" s="143"/>
      <c r="S40" s="143"/>
      <c r="T40" s="143"/>
      <c r="U40" s="143"/>
      <c r="V40" s="143"/>
      <c r="W40" s="143"/>
    </row>
    <row r="41" spans="1:23" s="142" customFormat="1">
      <c r="A41" s="143"/>
      <c r="D41" s="442" t="s">
        <v>762</v>
      </c>
      <c r="E41" s="180">
        <f>E24</f>
        <v>338390.66999999993</v>
      </c>
      <c r="F41" s="297">
        <f t="shared" si="45"/>
        <v>4.0743231699204546E-2</v>
      </c>
      <c r="G41" s="180">
        <f>G24</f>
        <v>42133.680000000008</v>
      </c>
      <c r="H41" s="301">
        <f t="shared" si="43"/>
        <v>4.0111726804108426E-2</v>
      </c>
      <c r="I41" s="142" t="s">
        <v>762</v>
      </c>
      <c r="J41" s="180">
        <f>J24</f>
        <v>663045.05000000005</v>
      </c>
      <c r="K41" s="297">
        <f t="shared" si="46"/>
        <v>1.5341141713850971E-2</v>
      </c>
      <c r="L41" s="301">
        <f t="shared" si="47"/>
        <v>1.4395184536549322E-2</v>
      </c>
      <c r="M41" s="300">
        <f t="shared" si="44"/>
        <v>2.7864683986693533</v>
      </c>
      <c r="N41" s="180">
        <f>M24</f>
        <v>81953</v>
      </c>
      <c r="Q41" s="143"/>
      <c r="R41" s="143"/>
      <c r="S41" s="143"/>
      <c r="T41" s="143"/>
      <c r="U41" s="143"/>
      <c r="V41" s="143"/>
      <c r="W41" s="143"/>
    </row>
    <row r="42" spans="1:23" s="142" customFormat="1">
      <c r="A42" s="143"/>
      <c r="D42" s="442" t="s">
        <v>782</v>
      </c>
      <c r="E42" s="180">
        <f>E23+E20+E15+E9</f>
        <v>764564</v>
      </c>
      <c r="F42" s="297">
        <f t="shared" si="45"/>
        <v>9.2055753785618949E-2</v>
      </c>
      <c r="G42" s="180">
        <f>G23+G20+G15+G9</f>
        <v>28310.649999999998</v>
      </c>
      <c r="H42" s="301">
        <f t="shared" si="43"/>
        <v>9.0628923936515046E-2</v>
      </c>
      <c r="I42" s="142" t="s">
        <v>782</v>
      </c>
      <c r="J42" s="180">
        <f>J23+J20+J15+J9</f>
        <v>3268914.95</v>
      </c>
      <c r="K42" s="297">
        <f t="shared" si="46"/>
        <v>7.5634208412348539E-2</v>
      </c>
      <c r="L42" s="301">
        <f t="shared" si="47"/>
        <v>7.0970492788589412E-2</v>
      </c>
      <c r="M42" s="300">
        <f t="shared" si="44"/>
        <v>1.2769944293114208</v>
      </c>
      <c r="N42" s="180">
        <f>M23+M20+M15+M9</f>
        <v>157291</v>
      </c>
      <c r="Q42" s="143"/>
      <c r="R42" s="143"/>
      <c r="S42" s="143"/>
      <c r="T42" s="143"/>
      <c r="U42" s="143"/>
      <c r="V42" s="143"/>
      <c r="W42" s="143"/>
    </row>
    <row r="43" spans="1:23" s="142" customFormat="1">
      <c r="A43" s="143"/>
      <c r="D43" s="442" t="s">
        <v>765</v>
      </c>
      <c r="E43" s="180">
        <f>E33+E32</f>
        <v>208881.5</v>
      </c>
      <c r="F43" s="297">
        <f t="shared" si="45"/>
        <v>2.5149946812001042E-2</v>
      </c>
      <c r="G43" s="180">
        <f>G33+G32</f>
        <v>34077.25</v>
      </c>
      <c r="H43" s="301">
        <f t="shared" si="43"/>
        <v>2.4760132016737862E-2</v>
      </c>
      <c r="I43" s="142" t="s">
        <v>765</v>
      </c>
      <c r="J43" s="180">
        <f>J33+J32</f>
        <v>2351746.25</v>
      </c>
      <c r="K43" s="297">
        <f t="shared" si="46"/>
        <v>5.4413304942503668E-2</v>
      </c>
      <c r="L43" s="301">
        <f t="shared" si="47"/>
        <v>5.1058101183151669E-2</v>
      </c>
      <c r="M43" s="300">
        <f t="shared" si="44"/>
        <v>0.48494032177029528</v>
      </c>
      <c r="N43" s="180">
        <f>M33+M32</f>
        <v>398170.5</v>
      </c>
      <c r="Q43" s="143"/>
      <c r="R43" s="143"/>
      <c r="S43" s="143"/>
      <c r="T43" s="143"/>
      <c r="U43" s="143"/>
      <c r="V43" s="143"/>
      <c r="W43" s="143"/>
    </row>
    <row r="44" spans="1:23" s="142" customFormat="1">
      <c r="A44" s="143"/>
      <c r="D44" s="442" t="s">
        <v>678</v>
      </c>
      <c r="E44" s="180">
        <f>E37+E38+E39+E43</f>
        <v>8305445</v>
      </c>
      <c r="F44" s="297">
        <f t="shared" si="45"/>
        <v>1</v>
      </c>
      <c r="G44" s="180">
        <f>G37+G38+G39+G43</f>
        <v>623232</v>
      </c>
      <c r="H44" s="301">
        <f t="shared" si="43"/>
        <v>0.9845003729758518</v>
      </c>
      <c r="I44" s="142" t="s">
        <v>678</v>
      </c>
      <c r="J44" s="180">
        <f>J37+J38+J39+J43</f>
        <v>43220059</v>
      </c>
      <c r="K44" s="297">
        <f t="shared" si="46"/>
        <v>1</v>
      </c>
      <c r="L44" s="301">
        <f t="shared" si="47"/>
        <v>0.93833854122815541</v>
      </c>
      <c r="N44" s="180">
        <f>N37+N38+N39+N43</f>
        <v>3796929</v>
      </c>
      <c r="Q44" s="143"/>
      <c r="R44" s="143"/>
      <c r="S44" s="143"/>
      <c r="T44" s="143"/>
      <c r="U44" s="143"/>
      <c r="V44" s="143"/>
      <c r="W44" s="143"/>
    </row>
    <row r="45" spans="1:23" s="142" customFormat="1">
      <c r="A45" s="143"/>
      <c r="D45" s="442" t="s">
        <v>783</v>
      </c>
      <c r="E45" s="180">
        <f>E5-E44</f>
        <v>130758</v>
      </c>
      <c r="G45" s="180">
        <f>G5-G44</f>
        <v>9542</v>
      </c>
      <c r="I45" s="142" t="s">
        <v>783</v>
      </c>
      <c r="J45" s="180">
        <f>J5-J44</f>
        <v>2840139</v>
      </c>
      <c r="L45" s="180"/>
      <c r="N45" s="180">
        <f>M5-N44</f>
        <v>124519</v>
      </c>
      <c r="P45" s="143"/>
      <c r="Q45" s="143"/>
      <c r="R45" s="143"/>
      <c r="S45" s="143"/>
      <c r="T45" s="143"/>
      <c r="U45" s="143"/>
      <c r="V45" s="143"/>
    </row>
    <row r="51" spans="4:15" ht="14" thickBot="1"/>
    <row r="52" spans="4:15">
      <c r="D52" s="513" t="s">
        <v>818</v>
      </c>
      <c r="E52" s="514"/>
      <c r="F52" s="514"/>
      <c r="G52" s="514"/>
      <c r="H52" s="514"/>
      <c r="I52" s="514"/>
      <c r="J52" s="514"/>
      <c r="K52" s="514"/>
      <c r="L52" s="514"/>
      <c r="M52" s="515"/>
    </row>
    <row r="53" spans="4:15">
      <c r="D53" s="451" t="s">
        <v>780</v>
      </c>
      <c r="E53" s="449">
        <v>2500326.08</v>
      </c>
      <c r="F53" s="450">
        <v>0.32886357466491856</v>
      </c>
      <c r="G53" s="450">
        <v>0.29638050198649796</v>
      </c>
      <c r="H53" s="175"/>
      <c r="I53" s="175" t="s">
        <v>780</v>
      </c>
      <c r="J53" s="449">
        <v>15021462.449999999</v>
      </c>
      <c r="K53" s="450">
        <v>0.40932656095533948</v>
      </c>
      <c r="L53" s="450">
        <v>0.32612674504786104</v>
      </c>
      <c r="M53" s="459">
        <v>0.90878931730362189</v>
      </c>
      <c r="N53" s="460">
        <f>F53/K53</f>
        <v>0.80342593428917497</v>
      </c>
      <c r="O53" s="460">
        <f>G53/L53</f>
        <v>0.90878931730362178</v>
      </c>
    </row>
    <row r="54" spans="4:15" ht="16">
      <c r="D54" s="451" t="s">
        <v>777</v>
      </c>
      <c r="E54" s="449">
        <v>1630217.45</v>
      </c>
      <c r="F54" s="450">
        <v>0.21441968804649997</v>
      </c>
      <c r="G54" s="450">
        <v>0.1932406617052719</v>
      </c>
      <c r="H54" s="175"/>
      <c r="I54" s="175" t="s">
        <v>777</v>
      </c>
      <c r="J54" s="449">
        <v>8901102.6000000015</v>
      </c>
      <c r="K54" s="450">
        <v>0.24255013305769249</v>
      </c>
      <c r="L54" s="450">
        <v>0.19324933427337854</v>
      </c>
      <c r="M54" s="453">
        <v>0.99995512239077444</v>
      </c>
      <c r="N54" s="460">
        <f t="shared" ref="N54:N59" si="48">F54/K54</f>
        <v>0.88402214149888148</v>
      </c>
      <c r="O54" s="460">
        <f>G54/L54</f>
        <v>0.99995512239077433</v>
      </c>
    </row>
    <row r="55" spans="4:15">
      <c r="D55" s="451" t="s">
        <v>781</v>
      </c>
      <c r="E55" s="449">
        <v>3472384.47</v>
      </c>
      <c r="F55" s="450">
        <v>0.45671673728858148</v>
      </c>
      <c r="G55" s="450">
        <v>0.41160513444259228</v>
      </c>
      <c r="H55" s="175"/>
      <c r="I55" s="175" t="s">
        <v>781</v>
      </c>
      <c r="J55" s="449">
        <v>12775425.949999999</v>
      </c>
      <c r="K55" s="450">
        <v>0.34812330598696806</v>
      </c>
      <c r="L55" s="450">
        <v>0.27736367850611499</v>
      </c>
      <c r="M55" s="452">
        <v>1.4839907541589579</v>
      </c>
      <c r="N55" s="460">
        <f t="shared" si="48"/>
        <v>1.3119395611670959</v>
      </c>
      <c r="O55" s="460">
        <f t="shared" ref="O55:O59" si="49">G55/L55</f>
        <v>1.4839907541589576</v>
      </c>
    </row>
    <row r="56" spans="4:15">
      <c r="D56" s="451" t="s">
        <v>744</v>
      </c>
      <c r="E56" s="449">
        <v>2389587.6</v>
      </c>
      <c r="F56" s="450">
        <v>0.31429833348415243</v>
      </c>
      <c r="G56" s="450">
        <v>0.28325392359572193</v>
      </c>
      <c r="H56" s="175"/>
      <c r="I56" s="175" t="s">
        <v>744</v>
      </c>
      <c r="J56" s="449">
        <v>8920108</v>
      </c>
      <c r="K56" s="450">
        <v>0.24306801971802761</v>
      </c>
      <c r="L56" s="450">
        <v>0.19366195516571597</v>
      </c>
      <c r="M56" s="452">
        <v>1.462620385884994</v>
      </c>
      <c r="N56" s="460">
        <f t="shared" si="48"/>
        <v>1.2930468345805257</v>
      </c>
      <c r="O56" s="460">
        <f t="shared" si="49"/>
        <v>1.4626203858849942</v>
      </c>
    </row>
    <row r="57" spans="4:15">
      <c r="D57" s="451" t="s">
        <v>762</v>
      </c>
      <c r="E57" s="449">
        <v>335966.87</v>
      </c>
      <c r="F57" s="450">
        <v>4.4189142656618607E-2</v>
      </c>
      <c r="G57" s="450">
        <v>3.9824417454155617E-2</v>
      </c>
      <c r="H57" s="175"/>
      <c r="I57" s="175" t="s">
        <v>762</v>
      </c>
      <c r="J57" s="449">
        <v>626165.75</v>
      </c>
      <c r="K57" s="450">
        <v>1.7062671087362792E-2</v>
      </c>
      <c r="L57" s="450">
        <v>1.3594508430033236E-2</v>
      </c>
      <c r="M57" s="452">
        <v>2.9294488770314628</v>
      </c>
      <c r="N57" s="460">
        <f t="shared" si="48"/>
        <v>2.5898138943407649</v>
      </c>
      <c r="O57" s="460">
        <f t="shared" si="49"/>
        <v>2.9294488770314628</v>
      </c>
    </row>
    <row r="58" spans="4:15">
      <c r="D58" s="451" t="s">
        <v>782</v>
      </c>
      <c r="E58" s="449">
        <v>746830</v>
      </c>
      <c r="F58" s="450">
        <v>9.8229261147810429E-2</v>
      </c>
      <c r="G58" s="450">
        <v>8.8526793392714714E-2</v>
      </c>
      <c r="H58" s="175"/>
      <c r="I58" s="175" t="s">
        <v>782</v>
      </c>
      <c r="J58" s="449">
        <v>3229152.2</v>
      </c>
      <c r="K58" s="450">
        <v>8.7992615181577652E-2</v>
      </c>
      <c r="L58" s="450">
        <v>7.0107214910365784E-2</v>
      </c>
      <c r="M58" s="452">
        <v>1.2627344205000715</v>
      </c>
      <c r="N58" s="460">
        <f t="shared" si="48"/>
        <v>1.1163352850135082</v>
      </c>
      <c r="O58" s="460">
        <f t="shared" si="49"/>
        <v>1.2627344205000715</v>
      </c>
    </row>
    <row r="59" spans="4:15">
      <c r="D59" s="451" t="s">
        <v>765</v>
      </c>
      <c r="E59" s="449">
        <v>136040</v>
      </c>
      <c r="F59" s="450">
        <v>1.7893106445306336E-2</v>
      </c>
      <c r="G59" s="450">
        <v>1.6125738083827522E-2</v>
      </c>
      <c r="H59" s="175"/>
      <c r="I59" s="175" t="s">
        <v>765</v>
      </c>
      <c r="J59" s="449">
        <v>1082472</v>
      </c>
      <c r="K59" s="450">
        <v>2.9496764550408224E-2</v>
      </c>
      <c r="L59" s="450">
        <v>2.3501245044582744E-2</v>
      </c>
      <c r="M59" s="452">
        <v>0.68616526712675818</v>
      </c>
      <c r="N59" s="460">
        <f t="shared" si="48"/>
        <v>0.60661251218682222</v>
      </c>
      <c r="O59" s="460">
        <f t="shared" si="49"/>
        <v>0.68616526712675818</v>
      </c>
    </row>
    <row r="60" spans="4:15">
      <c r="D60" s="451" t="s">
        <v>678</v>
      </c>
      <c r="E60" s="449">
        <v>7602928</v>
      </c>
      <c r="F60" s="450">
        <v>1</v>
      </c>
      <c r="G60" s="458">
        <v>0.90122629813436206</v>
      </c>
      <c r="H60" s="175"/>
      <c r="I60" s="175" t="s">
        <v>678</v>
      </c>
      <c r="J60" s="449">
        <v>36697991</v>
      </c>
      <c r="K60" s="450">
        <v>1</v>
      </c>
      <c r="L60" s="458">
        <v>0.79673975782735451</v>
      </c>
      <c r="M60" s="452"/>
    </row>
    <row r="61" spans="4:15" ht="14" thickBot="1">
      <c r="D61" s="454" t="s">
        <v>783</v>
      </c>
      <c r="E61" s="455">
        <v>833275</v>
      </c>
      <c r="F61" s="456"/>
      <c r="G61" s="456"/>
      <c r="H61" s="456"/>
      <c r="I61" s="456" t="s">
        <v>783</v>
      </c>
      <c r="J61" s="455">
        <v>9362207</v>
      </c>
      <c r="K61" s="456"/>
      <c r="L61" s="456"/>
      <c r="M61" s="457"/>
    </row>
  </sheetData>
  <mergeCells count="7">
    <mergeCell ref="D52:M52"/>
    <mergeCell ref="N3:O3"/>
    <mergeCell ref="B3:B4"/>
    <mergeCell ref="C3:C4"/>
    <mergeCell ref="D3:D4"/>
    <mergeCell ref="E3:I3"/>
    <mergeCell ref="J3:M3"/>
  </mergeCells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5:T25"/>
  <sheetViews>
    <sheetView topLeftCell="A5" zoomScale="150" zoomScaleNormal="150" zoomScalePageLayoutView="150" workbookViewId="0">
      <selection activeCell="C14" sqref="C14"/>
    </sheetView>
  </sheetViews>
  <sheetFormatPr baseColWidth="10" defaultColWidth="9.1640625" defaultRowHeight="13" x14ac:dyDescent="0"/>
  <cols>
    <col min="1" max="1" width="9.1640625" style="143" customWidth="1"/>
    <col min="2" max="2" width="16.1640625" style="142" bestFit="1" customWidth="1"/>
    <col min="3" max="3" width="15.1640625" style="142" bestFit="1" customWidth="1"/>
    <col min="4" max="4" width="10.5" style="142" bestFit="1" customWidth="1"/>
    <col min="5" max="5" width="8.5" style="142" bestFit="1" customWidth="1"/>
    <col min="6" max="7" width="8" style="142" bestFit="1" customWidth="1"/>
    <col min="8" max="8" width="11.33203125" style="142" bestFit="1" customWidth="1"/>
    <col min="9" max="9" width="10.5" style="142" customWidth="1"/>
    <col min="10" max="10" width="8" style="142" bestFit="1" customWidth="1"/>
    <col min="11" max="11" width="10.1640625" style="142" bestFit="1" customWidth="1"/>
    <col min="12" max="12" width="10.5" style="142" bestFit="1" customWidth="1"/>
    <col min="13" max="13" width="9.1640625" style="142"/>
    <col min="14" max="16384" width="9.1640625" style="143"/>
  </cols>
  <sheetData>
    <row r="5" spans="2:20" ht="14" thickBot="1"/>
    <row r="6" spans="2:20">
      <c r="B6" s="525" t="s">
        <v>766</v>
      </c>
      <c r="C6" s="527" t="s">
        <v>707</v>
      </c>
      <c r="D6" s="528"/>
      <c r="E6" s="528"/>
      <c r="F6" s="529"/>
      <c r="G6" s="530"/>
      <c r="H6" s="531" t="s">
        <v>668</v>
      </c>
      <c r="I6" s="532"/>
      <c r="J6" s="532"/>
      <c r="K6" s="533"/>
      <c r="M6" s="143"/>
    </row>
    <row r="7" spans="2:20" s="150" customFormat="1" ht="30" customHeight="1" thickBot="1">
      <c r="B7" s="526"/>
      <c r="C7" s="188" t="s">
        <v>767</v>
      </c>
      <c r="D7" s="189" t="s">
        <v>768</v>
      </c>
      <c r="E7" s="189" t="s">
        <v>769</v>
      </c>
      <c r="F7" s="190" t="s">
        <v>784</v>
      </c>
      <c r="G7" s="191" t="s">
        <v>792</v>
      </c>
      <c r="H7" s="192" t="s">
        <v>767</v>
      </c>
      <c r="I7" s="193" t="s">
        <v>768</v>
      </c>
      <c r="J7" s="194" t="s">
        <v>784</v>
      </c>
      <c r="K7" s="195" t="s">
        <v>769</v>
      </c>
      <c r="L7" s="196"/>
      <c r="M7" s="196"/>
    </row>
    <row r="8" spans="2:20" ht="14" thickBot="1">
      <c r="B8" s="197" t="s">
        <v>785</v>
      </c>
      <c r="C8" s="198">
        <v>8436203</v>
      </c>
      <c r="D8" s="199">
        <f>C8/C$8</f>
        <v>1</v>
      </c>
      <c r="E8" s="200">
        <v>632774</v>
      </c>
      <c r="F8" s="201">
        <f>C8/E8</f>
        <v>13.332094871154631</v>
      </c>
      <c r="G8" s="202">
        <f t="shared" ref="G8:G19" si="0">(C8/$C$8)/(H8/$H$8)</f>
        <v>1</v>
      </c>
      <c r="H8" s="203">
        <v>46060198</v>
      </c>
      <c r="I8" s="204">
        <f>H8/H$8</f>
        <v>1</v>
      </c>
      <c r="J8" s="205">
        <f>H8/K8</f>
        <v>11.745711788094601</v>
      </c>
      <c r="K8" s="206">
        <v>3921448</v>
      </c>
      <c r="L8" s="143"/>
    </row>
    <row r="9" spans="2:20">
      <c r="B9" s="207" t="s">
        <v>786</v>
      </c>
      <c r="C9" s="208">
        <f>SUMIF('Classificação atividades'!$M:$M,'Agreg p Função'!$N9,'Classificação atividades'!$T:$T)+SUMIF('Classificação atividades'!$P:$P,'Agreg p Função'!$N9,'Classificação atividades'!$X:$X)</f>
        <v>2401492.6</v>
      </c>
      <c r="D9" s="209">
        <f t="shared" ref="D9" si="1">C9/C$8</f>
        <v>0.28466510348316654</v>
      </c>
      <c r="E9" s="210">
        <f>SUMIF('Classificação atividades'!$M:$M,'Agreg p Função'!$N9,'Classificação atividades'!$U:$U)+SUMIF('Classificação atividades'!$P:$P,'Agreg p Função'!$N9,'Classificação atividades'!$Y:$Y)</f>
        <v>9974.1999999999989</v>
      </c>
      <c r="F9" s="211">
        <f>C9/E9</f>
        <v>240.77044775520847</v>
      </c>
      <c r="G9" s="212">
        <f t="shared" si="0"/>
        <v>1.451862177685703</v>
      </c>
      <c r="H9" s="208">
        <f>SUMIFS('Classificação atividades'!$G:$G,'Classificação atividades'!$M:$M,'Agreg p Função'!$N9,'Classificação atividades'!$S:$S,"Não")+SUMIFS('Classificação atividades'!$V:$V,'Classificação atividades'!$M:$M,'Agreg p Função'!$N9,'Classificação atividades'!$S:$S,"Sim")+SUMIFS('Classificação atividades'!$Z:$Z,'Classificação atividades'!$P:$P,'Agreg p Função'!$N9,'Classificação atividades'!$S:$S,"Sim")</f>
        <v>9030975</v>
      </c>
      <c r="I9" s="209">
        <f t="shared" ref="I9" si="2">H9/H$8</f>
        <v>0.19606895741090821</v>
      </c>
      <c r="J9" s="211">
        <f>H9/K9</f>
        <v>193.23380263608354</v>
      </c>
      <c r="K9" s="213">
        <f>SUMIFS('Classificação atividades'!$H:$H,'Classificação atividades'!$M:$M,'Agreg p Função'!$N9,'Classificação atividades'!$S:$S,"Não")+SUMIFS('Classificação atividades'!$W:$W,'Classificação atividades'!$M:$M,'Agreg p Função'!$N9,'Classificação atividades'!$S:$S,"Sim")+SUMIFS('Classificação atividades'!$AA:$AA,'Classificação atividades'!$P:$P,'Agreg p Função'!$N9,'Classificação atividades'!$S:$S,"Sim")</f>
        <v>46736</v>
      </c>
      <c r="L9" s="143"/>
      <c r="N9" s="143" t="s">
        <v>744</v>
      </c>
      <c r="T9" s="143" t="s">
        <v>774</v>
      </c>
    </row>
    <row r="10" spans="2:20">
      <c r="B10" s="214" t="s">
        <v>782</v>
      </c>
      <c r="C10" s="215">
        <f>SUMIF('Classificação atividades'!$M:$M,'Agreg p Função'!$N10,'Classificação atividades'!$T:$T)+SUMIF('Classificação atividades'!$P:$P,'Agreg p Função'!$N10,'Classificação atividades'!$X:$X)</f>
        <v>764564</v>
      </c>
      <c r="D10" s="216">
        <f t="shared" ref="D10:D11" si="3">C10/C$8</f>
        <v>9.0628923936515046E-2</v>
      </c>
      <c r="E10" s="217">
        <f>SUMIF('Classificação atividades'!$M:$M,'Agreg p Função'!$N10,'Classificação atividades'!$U:$U)+SUMIF('Classificação atividades'!$P:$P,'Agreg p Função'!$N10,'Classificação atividades'!$Y:$Y)</f>
        <v>28310.649999999994</v>
      </c>
      <c r="F10" s="211">
        <f t="shared" ref="F10:F11" si="4">C10/E10</f>
        <v>27.006232636834554</v>
      </c>
      <c r="G10" s="218">
        <f t="shared" ref="G10:G11" si="5">(C10/$C$8)/(H10/$H$8)</f>
        <v>1.2769944293114208</v>
      </c>
      <c r="H10" s="215">
        <f>SUMIFS('Classificação atividades'!$G:$G,'Classificação atividades'!$M:$M,'Agreg p Função'!$N10,'Classificação atividades'!$S:$S,"Não")+SUMIFS('Classificação atividades'!$V:$V,'Classificação atividades'!$M:$M,'Agreg p Função'!$N10,'Classificação atividades'!$S:$S,"Sim")+SUMIFS('Classificação atividades'!$Z:$Z,'Classificação atividades'!$P:$P,'Agreg p Função'!$N10,'Classificação atividades'!$S:$S,"Sim")</f>
        <v>3268914.95</v>
      </c>
      <c r="I10" s="216">
        <f t="shared" ref="I10:I11" si="6">H10/H$8</f>
        <v>7.0970492788589412E-2</v>
      </c>
      <c r="J10" s="211">
        <f t="shared" ref="J10:J11" si="7">H10/K10</f>
        <v>20.782593727549575</v>
      </c>
      <c r="K10" s="219">
        <f>SUMIFS('Classificação atividades'!$H:$H,'Classificação atividades'!$M:$M,'Agreg p Função'!$N10,'Classificação atividades'!$S:$S,"Não")+SUMIFS('Classificação atividades'!$W:$W,'Classificação atividades'!$M:$M,'Agreg p Função'!$N10,'Classificação atividades'!$S:$S,"Sim")+SUMIFS('Classificação atividades'!$AA:$AA,'Classificação atividades'!$P:$P,'Agreg p Função'!$N10,'Classificação atividades'!$S:$S,"Sim")</f>
        <v>157291</v>
      </c>
      <c r="L10" s="143"/>
      <c r="M10" s="143"/>
      <c r="N10" s="143" t="s">
        <v>731</v>
      </c>
      <c r="T10" s="143" t="s">
        <v>776</v>
      </c>
    </row>
    <row r="11" spans="2:20">
      <c r="B11" s="214" t="s">
        <v>787</v>
      </c>
      <c r="C11" s="215">
        <f>SUMIF('Classificação atividades'!$M:$M,'Agreg p Função'!$N11,'Classificação atividades'!$T:$T)+SUMIF('Classificação atividades'!$P:$P,'Agreg p Função'!$N11,'Classificação atividades'!$X:$X)</f>
        <v>338390.66999999993</v>
      </c>
      <c r="D11" s="216">
        <f t="shared" si="3"/>
        <v>4.0111726804108426E-2</v>
      </c>
      <c r="E11" s="217">
        <f>SUMIF('Classificação atividades'!$M:$M,'Agreg p Função'!$N11,'Classificação atividades'!$U:$U)+SUMIF('Classificação atividades'!$P:$P,'Agreg p Função'!$N11,'Classificação atividades'!$Y:$Y)</f>
        <v>42133.680000000008</v>
      </c>
      <c r="F11" s="211">
        <f t="shared" si="4"/>
        <v>8.0313580489527592</v>
      </c>
      <c r="G11" s="218">
        <f t="shared" si="5"/>
        <v>2.7864683986693533</v>
      </c>
      <c r="H11" s="215">
        <f>SUMIFS('Classificação atividades'!$G:$G,'Classificação atividades'!$M:$M,'Agreg p Função'!$N11,'Classificação atividades'!$S:$S,"Não")+SUMIFS('Classificação atividades'!$V:$V,'Classificação atividades'!$M:$M,'Agreg p Função'!$N11,'Classificação atividades'!$S:$S,"Sim")+SUMIFS('Classificação atividades'!$Z:$Z,'Classificação atividades'!$P:$P,'Agreg p Função'!$N11,'Classificação atividades'!$S:$S,"Sim")</f>
        <v>663045.05000000005</v>
      </c>
      <c r="I11" s="216">
        <f t="shared" si="6"/>
        <v>1.4395184536549322E-2</v>
      </c>
      <c r="J11" s="211">
        <f t="shared" si="7"/>
        <v>8.0905525118055479</v>
      </c>
      <c r="K11" s="219">
        <f>SUMIFS('Classificação atividades'!$H:$H,'Classificação atividades'!$M:$M,'Agreg p Função'!$N11,'Classificação atividades'!$S:$S,"Não")+SUMIFS('Classificação atividades'!$W:$W,'Classificação atividades'!$M:$M,'Agreg p Função'!$N11,'Classificação atividades'!$S:$S,"Sim")+SUMIFS('Classificação atividades'!$AA:$AA,'Classificação atividades'!$P:$P,'Agreg p Função'!$N11,'Classificação atividades'!$S:$S,"Sim")</f>
        <v>81953</v>
      </c>
      <c r="N11" s="143" t="s">
        <v>762</v>
      </c>
    </row>
    <row r="12" spans="2:20" ht="14" thickBot="1">
      <c r="B12" s="220" t="s">
        <v>788</v>
      </c>
      <c r="C12" s="221">
        <f>SUM(C9:C11)</f>
        <v>3504447.27</v>
      </c>
      <c r="D12" s="222">
        <f t="shared" ref="D12:I12" si="8">D9+D10+D11</f>
        <v>0.41540575422379</v>
      </c>
      <c r="E12" s="223">
        <f>SUM(E9:E11)</f>
        <v>80418.53</v>
      </c>
      <c r="F12" s="224">
        <f t="shared" ref="F12:F19" si="9">C12/E12</f>
        <v>43.577609165449807</v>
      </c>
      <c r="G12" s="225">
        <f t="shared" si="0"/>
        <v>1.4760292549401122</v>
      </c>
      <c r="H12" s="221">
        <f>SUM(H9:H11)</f>
        <v>12962935</v>
      </c>
      <c r="I12" s="222">
        <f t="shared" si="8"/>
        <v>0.28143463473604691</v>
      </c>
      <c r="J12" s="224">
        <f>H12/K12</f>
        <v>45.3281173508637</v>
      </c>
      <c r="K12" s="226">
        <f>SUM(K9:K11)</f>
        <v>285980</v>
      </c>
    </row>
    <row r="13" spans="2:20">
      <c r="B13" s="227" t="s">
        <v>777</v>
      </c>
      <c r="C13" s="228">
        <f>SUMIF('Classificação atividades'!$M:$M,'Agreg p Função'!$N13,'Classificação atividades'!$T:$T)+SUMIF('Classificação atividades'!$P:$P,'Agreg p Função'!$N13,'Classificação atividades'!$X:$X)</f>
        <v>2028573.9500000004</v>
      </c>
      <c r="D13" s="229">
        <f t="shared" ref="D13:D15" si="10">C13/C$8</f>
        <v>0.2404605424976142</v>
      </c>
      <c r="E13" s="230">
        <f>SUMIF('Classificação atividades'!$M:$M,'Agreg p Função'!$N13,'Classificação atividades'!$U:$U)+SUMIF('Classificação atividades'!$P:$P,'Agreg p Função'!$N13,'Classificação atividades'!$Y:$Y)</f>
        <v>172439.19999999998</v>
      </c>
      <c r="F13" s="231">
        <f t="shared" si="9"/>
        <v>11.763995367642627</v>
      </c>
      <c r="G13" s="232">
        <f t="shared" ref="G13:G15" si="11">(C13/$C$8)/(H13/$H$8)</f>
        <v>0.87889551270458199</v>
      </c>
      <c r="H13" s="228">
        <f>SUMIFS('Classificação atividades'!$G:$G,'Classificação atividades'!$M:$M,'Agreg p Função'!$N13,'Classificação atividades'!$S:$S,"Não")+SUMIFS('Classificação atividades'!$V:$V,'Classificação atividades'!$M:$M,'Agreg p Função'!$N13,'Classificação atividades'!$S:$S,"Sim")+SUMIFS('Classificação atividades'!$Z:$Z,'Classificação atividades'!$P:$P,'Agreg p Função'!$N13,'Classificação atividades'!$S:$S,"Sim")</f>
        <v>12601794</v>
      </c>
      <c r="I13" s="229">
        <f t="shared" ref="I13:I15" si="12">H13/H$8</f>
        <v>0.27359400409003887</v>
      </c>
      <c r="J13" s="231">
        <f t="shared" ref="J13:J15" si="13">H13/K13</f>
        <v>10.927931575912492</v>
      </c>
      <c r="K13" s="233">
        <f>SUMIFS('Classificação atividades'!$H:$H,'Classificação atividades'!$M:$M,'Agreg p Função'!$N13,'Classificação atividades'!$S:$S,"Não")+SUMIFS('Classificação atividades'!$W:$W,'Classificação atividades'!$M:$M,'Agreg p Função'!$N13,'Classificação atividades'!$S:$S,"Sim")+SUMIFS('Classificação atividades'!$AA:$AA,'Classificação atividades'!$P:$P,'Agreg p Função'!$N13,'Classificação atividades'!$S:$S,"Sim")</f>
        <v>1153172.8500000001</v>
      </c>
      <c r="N13" s="143" t="s">
        <v>749</v>
      </c>
    </row>
    <row r="14" spans="2:20">
      <c r="B14" s="475" t="s">
        <v>825</v>
      </c>
      <c r="C14" s="235">
        <f>SUMIF('Classificação atividades'!$M:$M,'Agreg p Função'!$N14,'Classificação atividades'!$T:$T)+SUMIF('Classificação atividades'!$P:$P,'Agreg p Função'!$N14,'Classificação atividades'!$X:$X)</f>
        <v>0</v>
      </c>
      <c r="D14" s="236">
        <f t="shared" ref="D14" si="14">C14/C$8</f>
        <v>0</v>
      </c>
      <c r="E14" s="237">
        <f>SUMIF('Classificação atividades'!$M:$M,'Agreg p Função'!$N14,'Classificação atividades'!$U:$U)+SUMIF('Classificação atividades'!$P:$P,'Agreg p Função'!$N14,'Classificação atividades'!$Y:$Y)</f>
        <v>0</v>
      </c>
      <c r="F14" s="238" t="e">
        <f t="shared" ref="F14" si="15">C14/E14</f>
        <v>#DIV/0!</v>
      </c>
      <c r="G14" s="239" t="e">
        <f t="shared" ref="G14" si="16">(C14/$C$8)/(H14/$H$8)</f>
        <v>#DIV/0!</v>
      </c>
      <c r="H14" s="235">
        <f>SUMIFS('Classificação atividades'!$G:$G,'Classificação atividades'!$M:$M,'Agreg p Função'!$N14,'Classificação atividades'!$S:$S,"Não")+SUMIFS('Classificação atividades'!$V:$V,'Classificação atividades'!$M:$M,'Agreg p Função'!$N14,'Classificação atividades'!$S:$S,"Sim")+SUMIFS('Classificação atividades'!$Z:$Z,'Classificação atividades'!$P:$P,'Agreg p Função'!$N14,'Classificação atividades'!$S:$S,"Sim")</f>
        <v>0</v>
      </c>
      <c r="I14" s="236">
        <f t="shared" ref="I14" si="17">H14/H$8</f>
        <v>0</v>
      </c>
      <c r="J14" s="238" t="e">
        <f t="shared" ref="J14" si="18">H14/K14</f>
        <v>#DIV/0!</v>
      </c>
      <c r="K14" s="240">
        <f>SUMIFS('Classificação atividades'!$H:$H,'Classificação atividades'!$M:$M,'Agreg p Função'!$N14,'Classificação atividades'!$S:$S,"Não")+SUMIFS('Classificação atividades'!$W:$W,'Classificação atividades'!$M:$M,'Agreg p Função'!$N14,'Classificação atividades'!$S:$S,"Sim")+SUMIFS('Classificação atividades'!$AA:$AA,'Classificação atividades'!$P:$P,'Agreg p Função'!$N14,'Classificação atividades'!$S:$S,"Sim")</f>
        <v>0</v>
      </c>
    </row>
    <row r="15" spans="2:20">
      <c r="B15" s="234" t="s">
        <v>765</v>
      </c>
      <c r="C15" s="235">
        <f>SUMIF('Classificação atividades'!$M:$M,'Agreg p Função'!$N15,'Classificação atividades'!$T:$T)+SUMIF('Classificação atividades'!$P:$P,'Agreg p Função'!$N15,'Classificação atividades'!$X:$X)</f>
        <v>220803.5</v>
      </c>
      <c r="D15" s="236">
        <f t="shared" si="10"/>
        <v>2.6173327028759266E-2</v>
      </c>
      <c r="E15" s="237">
        <f>SUMIF('Classificação atividades'!$M:$M,'Agreg p Função'!$N15,'Classificação atividades'!$U:$U)+SUMIF('Classificação atividades'!$P:$P,'Agreg p Função'!$N15,'Classificação atividades'!$Y:$Y)</f>
        <v>35702.25</v>
      </c>
      <c r="F15" s="238">
        <f t="shared" si="9"/>
        <v>6.1845822042028162</v>
      </c>
      <c r="G15" s="239">
        <f t="shared" si="11"/>
        <v>0.44629778903197675</v>
      </c>
      <c r="H15" s="235">
        <f>SUMIFS('Classificação atividades'!$G:$G,'Classificação atividades'!$M:$M,'Agreg p Função'!$N15,'Classificação atividades'!$S:$S,"Não")+SUMIFS('Classificação atividades'!$V:$V,'Classificação atividades'!$M:$M,'Agreg p Função'!$N15,'Classificação atividades'!$S:$S,"Sim")+SUMIFS('Classificação atividades'!$Z:$Z,'Classificação atividades'!$P:$P,'Agreg p Função'!$N15,'Classificação atividades'!$S:$S,"Sim")</f>
        <v>2701220.25</v>
      </c>
      <c r="I15" s="236">
        <f t="shared" si="12"/>
        <v>5.8645432874604664E-2</v>
      </c>
      <c r="J15" s="238">
        <f t="shared" si="13"/>
        <v>6.4834135593342381</v>
      </c>
      <c r="K15" s="240">
        <f>SUMIFS('Classificação atividades'!$H:$H,'Classificação atividades'!$M:$M,'Agreg p Função'!$N15,'Classificação atividades'!$S:$S,"Não")+SUMIFS('Classificação atividades'!$W:$W,'Classificação atividades'!$M:$M,'Agreg p Função'!$N15,'Classificação atividades'!$S:$S,"Sim")+SUMIFS('Classificação atividades'!$AA:$AA,'Classificação atividades'!$P:$P,'Agreg p Função'!$N15,'Classificação atividades'!$S:$S,"Sim")</f>
        <v>416635.5</v>
      </c>
      <c r="N15" s="143" t="s">
        <v>765</v>
      </c>
      <c r="T15" s="143" t="s">
        <v>765</v>
      </c>
    </row>
    <row r="16" spans="2:20" ht="14" thickBot="1">
      <c r="B16" s="241" t="s">
        <v>789</v>
      </c>
      <c r="C16" s="242">
        <f>SUM(C13:C15)</f>
        <v>2249377.4500000002</v>
      </c>
      <c r="D16" s="243">
        <f>D13+D15</f>
        <v>0.26663386952637347</v>
      </c>
      <c r="E16" s="244">
        <f>SUM(E13:E15)</f>
        <v>208141.44999999998</v>
      </c>
      <c r="F16" s="245">
        <f t="shared" si="9"/>
        <v>10.806965407418851</v>
      </c>
      <c r="G16" s="246">
        <f t="shared" si="0"/>
        <v>0.80253527986428719</v>
      </c>
      <c r="H16" s="242">
        <f>SUM(H13:H15)</f>
        <v>15303014.25</v>
      </c>
      <c r="I16" s="243">
        <f>I13+I15</f>
        <v>0.33223943696464353</v>
      </c>
      <c r="J16" s="245">
        <f t="shared" ref="J16:J19" si="19">H16/K16</f>
        <v>9.7483328140024224</v>
      </c>
      <c r="K16" s="247">
        <f>SUM(K13:K15)</f>
        <v>1569808.35</v>
      </c>
    </row>
    <row r="17" spans="2:20">
      <c r="B17" s="248" t="s">
        <v>778</v>
      </c>
      <c r="C17" s="249">
        <f>SUMIF('Classificação atividades'!$M:$M,'Agreg p Função'!$N17,'Classificação atividades'!$T:$T)+SUMIF('Classificação atividades'!$P:$P,'Agreg p Função'!$N17,'Classificação atividades'!$X:$X)</f>
        <v>1710373.3299999998</v>
      </c>
      <c r="D17" s="250">
        <f t="shared" ref="D17:D18" si="20">C17/C$8</f>
        <v>0.20274207839711775</v>
      </c>
      <c r="E17" s="251">
        <f>SUMIF('Classificação atividades'!$M:$M,'Agreg p Função'!$N17,'Classificação atividades'!$U:$U)+SUMIF('Classificação atividades'!$P:$P,'Agreg p Função'!$N17,'Classificação atividades'!$Y:$Y)</f>
        <v>273055.02</v>
      </c>
      <c r="F17" s="252">
        <f t="shared" si="9"/>
        <v>6.263841367941156</v>
      </c>
      <c r="G17" s="253">
        <f t="shared" ref="G17:G18" si="21">(C17/$C$8)/(H17/$H$8)</f>
        <v>0.92613631115038486</v>
      </c>
      <c r="H17" s="249">
        <f>SUMIFS('Classificação atividades'!$G:$G,'Classificação atividades'!$M:$M,'Agreg p Função'!$N17,'Classificação atividades'!$S:$S,"Não")+SUMIFS('Classificação atividades'!$V:$V,'Classificação atividades'!$M:$M,'Agreg p Função'!$N17,'Classificação atividades'!$S:$S,"Sim")+SUMIFS('Classificação atividades'!$Z:$Z,'Classificação atividades'!$P:$P,'Agreg p Função'!$N17,'Classificação atividades'!$S:$S,"Sim")</f>
        <v>10083116.450000001</v>
      </c>
      <c r="I17" s="250">
        <f t="shared" ref="I17:I18" si="22">H17/H$8</f>
        <v>0.21891170441777089</v>
      </c>
      <c r="J17" s="252">
        <f t="shared" si="19"/>
        <v>6.4891539931567674</v>
      </c>
      <c r="K17" s="254">
        <f>SUMIFS('Classificação atividades'!$H:$H,'Classificação atividades'!$M:$M,'Agreg p Função'!$N17,'Classificação atividades'!$S:$S,"Não")+SUMIFS('Classificação atividades'!$W:$W,'Classificação atividades'!$M:$M,'Agreg p Função'!$N17,'Classificação atividades'!$S:$S,"Sim")+SUMIFS('Classificação atividades'!$AA:$AA,'Classificação atividades'!$P:$P,'Agreg p Função'!$N17,'Classificação atividades'!$S:$S,"Sim")</f>
        <v>1553841.45</v>
      </c>
      <c r="L17" s="143"/>
      <c r="N17" s="143" t="s">
        <v>755</v>
      </c>
      <c r="T17" s="143" t="s">
        <v>778</v>
      </c>
    </row>
    <row r="18" spans="2:20">
      <c r="B18" s="255" t="s">
        <v>790</v>
      </c>
      <c r="C18" s="256">
        <f>SUMIF('Classificação atividades'!$M:$M,'Agreg p Função'!$N18,'Classificação atividades'!$T:$T)+SUMIF('Classificação atividades'!$P:$P,'Agreg p Função'!$N18,'Classificação atividades'!$X:$X)</f>
        <v>852736.95000000019</v>
      </c>
      <c r="D18" s="257">
        <f t="shared" si="20"/>
        <v>0.10108065796899389</v>
      </c>
      <c r="E18" s="258">
        <f>SUMIF('Classificação atividades'!$M:$M,'Agreg p Função'!$N18,'Classificação atividades'!$U:$U)+SUMIF('Classificação atividades'!$P:$P,'Agreg p Função'!$N18,'Classificação atividades'!$Y:$Y)</f>
        <v>63130.000000000007</v>
      </c>
      <c r="F18" s="259">
        <f t="shared" si="9"/>
        <v>13.507634246792335</v>
      </c>
      <c r="G18" s="260">
        <f t="shared" si="21"/>
        <v>0.89182588180379962</v>
      </c>
      <c r="H18" s="256">
        <f>SUMIFS('Classificação atividades'!$G:$G,'Classificação atividades'!$M:$M,'Agreg p Função'!$N18,'Classificação atividades'!$S:$S,"Não")+SUMIFS('Classificação atividades'!$V:$V,'Classificação atividades'!$M:$M,'Agreg p Função'!$N18,'Classificação atividades'!$S:$S,"Sim")+SUMIFS('Classificação atividades'!$Z:$Z,'Classificação atividades'!$P:$P,'Agreg p Função'!$N18,'Classificação atividades'!$S:$S,"Sim")</f>
        <v>5220520.3</v>
      </c>
      <c r="I18" s="257">
        <f t="shared" si="22"/>
        <v>0.1133412474692358</v>
      </c>
      <c r="J18" s="259">
        <f t="shared" si="19"/>
        <v>12.854112241164417</v>
      </c>
      <c r="K18" s="261">
        <f>SUMIFS('Classificação atividades'!$H:$H,'Classificação atividades'!$M:$M,'Agreg p Função'!$N18,'Classificação atividades'!$S:$S,"Não")+SUMIFS('Classificação atividades'!$W:$W,'Classificação atividades'!$M:$M,'Agreg p Função'!$N18,'Classificação atividades'!$S:$S,"Sim")+SUMIFS('Classificação atividades'!$AA:$AA,'Classificação atividades'!$P:$P,'Agreg p Função'!$N18,'Classificação atividades'!$S:$S,"Sim")</f>
        <v>406136.2</v>
      </c>
      <c r="L18" s="143"/>
      <c r="M18" s="143"/>
      <c r="N18" s="143" t="s">
        <v>753</v>
      </c>
      <c r="T18" s="143" t="s">
        <v>779</v>
      </c>
    </row>
    <row r="19" spans="2:20" ht="14" thickBot="1">
      <c r="B19" s="262" t="s">
        <v>791</v>
      </c>
      <c r="C19" s="263">
        <f>SUM(C17:C18)</f>
        <v>2563110.2800000003</v>
      </c>
      <c r="D19" s="264">
        <f>D17+D18</f>
        <v>0.30382273636611162</v>
      </c>
      <c r="E19" s="265">
        <f>SUM(E17:E18)</f>
        <v>336185.02</v>
      </c>
      <c r="F19" s="266">
        <f t="shared" si="9"/>
        <v>7.6241061544027158</v>
      </c>
      <c r="G19" s="267">
        <f t="shared" si="0"/>
        <v>0.91443201524793805</v>
      </c>
      <c r="H19" s="263">
        <f>SUM(H17:H18)</f>
        <v>15303636.75</v>
      </c>
      <c r="I19" s="264">
        <f>I17+I18</f>
        <v>0.33225295188700665</v>
      </c>
      <c r="J19" s="266">
        <f t="shared" si="19"/>
        <v>7.8080669695391682</v>
      </c>
      <c r="K19" s="268">
        <f>SUM(K17:K18)</f>
        <v>1959977.65</v>
      </c>
      <c r="L19" s="143"/>
      <c r="M19" s="143"/>
    </row>
    <row r="20" spans="2:20">
      <c r="B20" s="143"/>
      <c r="C20" s="143"/>
      <c r="D20" s="143"/>
      <c r="E20" s="143"/>
      <c r="F20" s="143"/>
      <c r="G20" s="143"/>
      <c r="H20" s="143"/>
      <c r="I20" s="143"/>
      <c r="J20" s="143"/>
      <c r="K20" s="143"/>
      <c r="L20" s="143"/>
      <c r="M20" s="143"/>
    </row>
    <row r="21" spans="2:20">
      <c r="C21" s="180">
        <f>C19+C16+C12</f>
        <v>8316935</v>
      </c>
      <c r="E21" s="180">
        <f>E19+E16+E12</f>
        <v>624745</v>
      </c>
      <c r="H21" s="180">
        <f>H19+H16+H12</f>
        <v>43569586</v>
      </c>
      <c r="K21" s="180">
        <f>K19+K16+K12</f>
        <v>3815766</v>
      </c>
    </row>
    <row r="22" spans="2:20" s="142" customFormat="1">
      <c r="C22" s="142" t="b">
        <f>C21=C8</f>
        <v>0</v>
      </c>
      <c r="L22" s="143"/>
      <c r="M22" s="143"/>
      <c r="N22" s="143"/>
      <c r="O22" s="143"/>
      <c r="P22" s="143"/>
      <c r="Q22" s="143"/>
      <c r="R22" s="143"/>
    </row>
    <row r="23" spans="2:20" s="142" customFormat="1">
      <c r="L23" s="143"/>
      <c r="M23" s="143"/>
      <c r="N23" s="143"/>
      <c r="O23" s="143"/>
      <c r="P23" s="143"/>
      <c r="Q23" s="143"/>
      <c r="R23" s="143"/>
    </row>
    <row r="24" spans="2:20" s="142" customFormat="1">
      <c r="L24" s="143"/>
      <c r="M24" s="143"/>
      <c r="N24" s="143"/>
      <c r="O24" s="143"/>
      <c r="P24" s="143"/>
      <c r="Q24" s="143"/>
      <c r="R24" s="143"/>
    </row>
    <row r="25" spans="2:20" s="142" customFormat="1">
      <c r="L25" s="143"/>
      <c r="M25" s="143"/>
      <c r="N25" s="143"/>
      <c r="O25" s="143"/>
      <c r="P25" s="143"/>
      <c r="Q25" s="143"/>
      <c r="R25" s="143"/>
    </row>
  </sheetData>
  <mergeCells count="3">
    <mergeCell ref="B6:B7"/>
    <mergeCell ref="C6:G6"/>
    <mergeCell ref="H6:K6"/>
  </mergeCells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Especificações</vt:lpstr>
      <vt:lpstr>Lista das atividades</vt:lpstr>
      <vt:lpstr>Panorama Especialização BR</vt:lpstr>
      <vt:lpstr>Panorama Especialização NE</vt:lpstr>
      <vt:lpstr>Classificação atividades</vt:lpstr>
      <vt:lpstr>Sheet1</vt:lpstr>
      <vt:lpstr>Agreg p Cadeia</vt:lpstr>
      <vt:lpstr>Agreg p Função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Allan Sala</dc:creator>
  <cp:lastModifiedBy>Carlos Paiva</cp:lastModifiedBy>
  <dcterms:created xsi:type="dcterms:W3CDTF">2018-08-15T16:31:38Z</dcterms:created>
  <dcterms:modified xsi:type="dcterms:W3CDTF">2018-08-31T19:05:21Z</dcterms:modified>
</cp:coreProperties>
</file>